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944a82e2ddcde9eb/Documents/GithubC/CDIF/integrationPublic/LongData/"/>
    </mc:Choice>
  </mc:AlternateContent>
  <xr:revisionPtr revIDLastSave="184" documentId="8_{710C3412-8203-424A-AAEF-75BB332E994D}" xr6:coauthVersionLast="47" xr6:coauthVersionMax="47" xr10:uidLastSave="{9D9FEC5A-5935-4D8E-9AE2-35032BEF7685}"/>
  <bookViews>
    <workbookView xWindow="351" yWindow="120" windowWidth="20495" windowHeight="10911" activeTab="3" xr2:uid="{22F6AC29-0323-4C2C-B06F-E4E0E98B76C8}"/>
  </bookViews>
  <sheets>
    <sheet name="resultphyschem" sheetId="1" r:id="rId1"/>
    <sheet name="fields" sheetId="3" r:id="rId2"/>
    <sheet name="subset" sheetId="2" r:id="rId3"/>
    <sheet name="Sheet3" sheetId="4" r:id="rId4"/>
  </sheets>
  <definedNames>
    <definedName name="_xlnm._FilterDatabase" localSheetId="0" hidden="1">resultphyschem!$F$1:$AQ$5371</definedName>
  </definedNames>
  <calcPr calcId="0"/>
</workbook>
</file>

<file path=xl/calcChain.xml><?xml version="1.0" encoding="utf-8"?>
<calcChain xmlns="http://schemas.openxmlformats.org/spreadsheetml/2006/main">
  <c r="G3" i="1" l="1"/>
  <c r="G972" i="1"/>
  <c r="G973" i="1"/>
  <c r="G6" i="1"/>
  <c r="G7" i="1"/>
  <c r="G8" i="1"/>
  <c r="G974" i="1"/>
  <c r="G10" i="1"/>
  <c r="G11" i="1"/>
  <c r="G12" i="1"/>
  <c r="G744" i="1"/>
  <c r="G745" i="1"/>
  <c r="G15" i="1"/>
  <c r="G16" i="1"/>
  <c r="G17" i="1"/>
  <c r="G747" i="1"/>
  <c r="G19" i="1"/>
  <c r="G20" i="1"/>
  <c r="G21" i="1"/>
  <c r="G22" i="1"/>
  <c r="G23" i="1"/>
  <c r="G24" i="1"/>
  <c r="G25" i="1"/>
  <c r="G26" i="1"/>
  <c r="G1031" i="1"/>
  <c r="G1032" i="1"/>
  <c r="G29" i="1"/>
  <c r="G30" i="1"/>
  <c r="G31" i="1"/>
  <c r="G32" i="1"/>
  <c r="G33" i="1"/>
  <c r="G34" i="1"/>
  <c r="G35" i="1"/>
  <c r="G36" i="1"/>
  <c r="G37" i="1"/>
  <c r="G38" i="1"/>
  <c r="G942" i="1"/>
  <c r="G943" i="1"/>
  <c r="G41" i="1"/>
  <c r="G42" i="1"/>
  <c r="G43" i="1"/>
  <c r="G946" i="1"/>
  <c r="G45" i="1"/>
  <c r="G46" i="1"/>
  <c r="G47" i="1"/>
  <c r="G1041" i="1"/>
  <c r="G1042" i="1"/>
  <c r="G50" i="1"/>
  <c r="G51" i="1"/>
  <c r="G52" i="1"/>
  <c r="G1043" i="1"/>
  <c r="G54" i="1"/>
  <c r="G55" i="1"/>
  <c r="G56" i="1"/>
  <c r="G39" i="1"/>
  <c r="G40" i="1"/>
  <c r="G44" i="1"/>
  <c r="G48" i="1"/>
  <c r="G61" i="1"/>
  <c r="G49" i="1"/>
  <c r="G63" i="1"/>
  <c r="G64" i="1"/>
  <c r="G65" i="1"/>
  <c r="G89" i="1"/>
  <c r="G93" i="1"/>
  <c r="G68" i="1"/>
  <c r="G69" i="1"/>
  <c r="G70" i="1"/>
  <c r="G94" i="1"/>
  <c r="G72" i="1"/>
  <c r="G73" i="1"/>
  <c r="G74" i="1"/>
  <c r="G71" i="1"/>
  <c r="G75" i="1"/>
  <c r="G76" i="1"/>
  <c r="G77" i="1"/>
  <c r="G79" i="1"/>
  <c r="G78" i="1"/>
  <c r="G81" i="1"/>
  <c r="G82" i="1"/>
  <c r="G83" i="1"/>
  <c r="G3982" i="1"/>
  <c r="G3993" i="1"/>
  <c r="G4022" i="1"/>
  <c r="G4059" i="1"/>
  <c r="G88" i="1"/>
  <c r="G4069" i="1"/>
  <c r="G90" i="1"/>
  <c r="G91" i="1"/>
  <c r="G92" i="1"/>
  <c r="G4088" i="1"/>
  <c r="G4173" i="1"/>
  <c r="G4184" i="1"/>
  <c r="G4840" i="1"/>
  <c r="G97" i="1"/>
  <c r="G4850" i="1"/>
  <c r="G99" i="1"/>
  <c r="G100" i="1"/>
  <c r="G101" i="1"/>
  <c r="G102" i="1"/>
  <c r="G103" i="1"/>
  <c r="G104" i="1"/>
  <c r="G53" i="1"/>
  <c r="G57" i="1"/>
  <c r="G58" i="1"/>
  <c r="G59" i="1"/>
  <c r="G109" i="1"/>
  <c r="G60" i="1"/>
  <c r="G111" i="1"/>
  <c r="G112" i="1"/>
  <c r="G113" i="1"/>
  <c r="G976" i="1"/>
  <c r="G977" i="1"/>
  <c r="G978" i="1"/>
  <c r="G980" i="1"/>
  <c r="G118" i="1"/>
  <c r="G981" i="1"/>
  <c r="G120" i="1"/>
  <c r="G121" i="1"/>
  <c r="G122" i="1"/>
  <c r="G749" i="1"/>
  <c r="G769" i="1"/>
  <c r="G770" i="1"/>
  <c r="G771" i="1"/>
  <c r="G127" i="1"/>
  <c r="G772" i="1"/>
  <c r="G129" i="1"/>
  <c r="G130" i="1"/>
  <c r="G131" i="1"/>
  <c r="G132" i="1"/>
  <c r="G133" i="1"/>
  <c r="G134" i="1"/>
  <c r="G95" i="1"/>
  <c r="G96" i="1"/>
  <c r="G98" i="1"/>
  <c r="G105" i="1"/>
  <c r="G139" i="1"/>
  <c r="G106" i="1"/>
  <c r="G141" i="1"/>
  <c r="G949" i="1"/>
  <c r="G143" i="1"/>
  <c r="G950" i="1"/>
  <c r="G951" i="1"/>
  <c r="G952" i="1"/>
  <c r="G953" i="1"/>
  <c r="G954" i="1"/>
  <c r="G956" i="1"/>
  <c r="G150" i="1"/>
  <c r="G151" i="1"/>
  <c r="G152" i="1"/>
  <c r="G153" i="1"/>
  <c r="G154" i="1"/>
  <c r="G155" i="1"/>
  <c r="G80" i="1"/>
  <c r="G84" i="1"/>
  <c r="G85" i="1"/>
  <c r="G86" i="1"/>
  <c r="G160" i="1"/>
  <c r="G87" i="1"/>
  <c r="G162" i="1"/>
  <c r="G163" i="1"/>
  <c r="G164" i="1"/>
  <c r="G1044" i="1"/>
  <c r="G1045" i="1"/>
  <c r="G1046" i="1"/>
  <c r="G1047" i="1"/>
  <c r="G169" i="1"/>
  <c r="G1048" i="1"/>
  <c r="G171" i="1"/>
  <c r="G172" i="1"/>
  <c r="G173" i="1"/>
  <c r="G2646" i="1"/>
  <c r="G2653" i="1"/>
  <c r="G2656" i="1"/>
  <c r="G2658" i="1"/>
  <c r="G178" i="1"/>
  <c r="G2663" i="1"/>
  <c r="G180" i="1"/>
  <c r="G181" i="1"/>
  <c r="G182" i="1"/>
  <c r="G183" i="1"/>
  <c r="G184" i="1"/>
  <c r="G185" i="1"/>
  <c r="G186" i="1"/>
  <c r="G187" i="1"/>
  <c r="G188" i="1"/>
  <c r="G189" i="1"/>
  <c r="G190" i="1"/>
  <c r="G191" i="1"/>
  <c r="G192" i="1"/>
  <c r="G193" i="1"/>
  <c r="G194" i="1"/>
  <c r="G195" i="1"/>
  <c r="G196" i="1"/>
  <c r="G197" i="1"/>
  <c r="G198" i="1"/>
  <c r="G199" i="1"/>
  <c r="G982" i="1"/>
  <c r="G983" i="1"/>
  <c r="G202" i="1"/>
  <c r="G203" i="1"/>
  <c r="G204" i="1"/>
  <c r="G984" i="1"/>
  <c r="G206" i="1"/>
  <c r="G207" i="1"/>
  <c r="G208" i="1"/>
  <c r="G209" i="1"/>
  <c r="G210" i="1"/>
  <c r="G211" i="1"/>
  <c r="G212" i="1"/>
  <c r="G213" i="1"/>
  <c r="G214" i="1"/>
  <c r="G215" i="1"/>
  <c r="G216" i="1"/>
  <c r="G217" i="1"/>
  <c r="G2675" i="1"/>
  <c r="G2678" i="1"/>
  <c r="G220" i="1"/>
  <c r="G221" i="1"/>
  <c r="G222" i="1"/>
  <c r="G3574"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738" i="1"/>
  <c r="G742" i="1"/>
  <c r="G263" i="1"/>
  <c r="G264" i="1"/>
  <c r="G265" i="1"/>
  <c r="G743" i="1"/>
  <c r="G267" i="1"/>
  <c r="G268" i="1"/>
  <c r="G269" i="1"/>
  <c r="G270" i="1"/>
  <c r="G271" i="1"/>
  <c r="G272" i="1"/>
  <c r="G273" i="1"/>
  <c r="G274" i="1"/>
  <c r="G275" i="1"/>
  <c r="G276" i="1"/>
  <c r="G277" i="1"/>
  <c r="G278" i="1"/>
  <c r="G279" i="1"/>
  <c r="G280" i="1"/>
  <c r="G281" i="1"/>
  <c r="G282" i="1"/>
  <c r="G283" i="1"/>
  <c r="G284" i="1"/>
  <c r="G285" i="1"/>
  <c r="G286" i="1"/>
  <c r="G867" i="1"/>
  <c r="G869" i="1"/>
  <c r="G873" i="1"/>
  <c r="G874" i="1"/>
  <c r="G875" i="1"/>
  <c r="G876" i="1"/>
  <c r="G877" i="1"/>
  <c r="G879" i="1"/>
  <c r="G884" i="1"/>
  <c r="G296" i="1"/>
  <c r="G297" i="1"/>
  <c r="G107" i="1"/>
  <c r="G108" i="1"/>
  <c r="G300" i="1"/>
  <c r="G301" i="1"/>
  <c r="G302" i="1"/>
  <c r="G110" i="1"/>
  <c r="G304" i="1"/>
  <c r="G305" i="1"/>
  <c r="G306" i="1"/>
  <c r="G307" i="1"/>
  <c r="G308" i="1"/>
  <c r="G309" i="1"/>
  <c r="G310" i="1"/>
  <c r="G311" i="1"/>
  <c r="G312" i="1"/>
  <c r="G313" i="1"/>
  <c r="G314" i="1"/>
  <c r="G315" i="1"/>
  <c r="G4861" i="1"/>
  <c r="G4876" i="1"/>
  <c r="G4899" i="1"/>
  <c r="G4934" i="1"/>
  <c r="G320" i="1"/>
  <c r="G4937" i="1"/>
  <c r="G322" i="1"/>
  <c r="G323" i="1"/>
  <c r="G324" i="1"/>
  <c r="G325" i="1"/>
  <c r="G326" i="1"/>
  <c r="G327" i="1"/>
  <c r="G328" i="1"/>
  <c r="G329" i="1"/>
  <c r="G330" i="1"/>
  <c r="G331" i="1"/>
  <c r="G332" i="1"/>
  <c r="G333" i="1"/>
  <c r="G334" i="1"/>
  <c r="G335" i="1"/>
  <c r="G336" i="1"/>
  <c r="G337" i="1"/>
  <c r="G338" i="1"/>
  <c r="G339" i="1"/>
  <c r="G340" i="1"/>
  <c r="G341" i="1"/>
  <c r="G3605" i="1"/>
  <c r="G3622" i="1"/>
  <c r="G3700" i="1"/>
  <c r="G3716" i="1"/>
  <c r="G346" i="1"/>
  <c r="G3733"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62" i="1"/>
  <c r="G66" i="1"/>
  <c r="G379" i="1"/>
  <c r="G380" i="1"/>
  <c r="G381" i="1"/>
  <c r="G67"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706" i="1"/>
  <c r="G707" i="1"/>
  <c r="G708" i="1"/>
  <c r="G709" i="1"/>
  <c r="G711" i="1"/>
  <c r="G713" i="1"/>
  <c r="G716" i="1"/>
  <c r="G717" i="1"/>
  <c r="G718"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114" i="1"/>
  <c r="G115" i="1"/>
  <c r="G116" i="1"/>
  <c r="G117" i="1"/>
  <c r="G710" i="1"/>
  <c r="G119" i="1"/>
  <c r="G712" i="1"/>
  <c r="G4946" i="1"/>
  <c r="G714" i="1"/>
  <c r="G715" i="1"/>
  <c r="G4976" i="1"/>
  <c r="G4987" i="1"/>
  <c r="G4989" i="1"/>
  <c r="G719" i="1"/>
  <c r="G4993" i="1"/>
  <c r="G721" i="1"/>
  <c r="G722" i="1"/>
  <c r="G723" i="1"/>
  <c r="G774" i="1"/>
  <c r="G810" i="1"/>
  <c r="G812" i="1"/>
  <c r="G813" i="1"/>
  <c r="G728" i="1"/>
  <c r="G814" i="1"/>
  <c r="G730" i="1"/>
  <c r="G731" i="1"/>
  <c r="G732" i="1"/>
  <c r="G957" i="1"/>
  <c r="G958" i="1"/>
  <c r="G959" i="1"/>
  <c r="G960" i="1"/>
  <c r="G737" i="1"/>
  <c r="G962" i="1"/>
  <c r="G739" i="1"/>
  <c r="G740" i="1"/>
  <c r="G741" i="1"/>
  <c r="G986" i="1"/>
  <c r="G987" i="1"/>
  <c r="G988" i="1"/>
  <c r="G991" i="1"/>
  <c r="G746" i="1"/>
  <c r="G992" i="1"/>
  <c r="G748" i="1"/>
  <c r="G823" i="1"/>
  <c r="G750" i="1"/>
  <c r="G751" i="1"/>
  <c r="G752" i="1"/>
  <c r="G753" i="1"/>
  <c r="G754" i="1"/>
  <c r="G755" i="1"/>
  <c r="G756" i="1"/>
  <c r="G757" i="1"/>
  <c r="G758" i="1"/>
  <c r="G759" i="1"/>
  <c r="G760" i="1"/>
  <c r="G761" i="1"/>
  <c r="G762" i="1"/>
  <c r="G763" i="1"/>
  <c r="G764" i="1"/>
  <c r="G765" i="1"/>
  <c r="G766" i="1"/>
  <c r="G767" i="1"/>
  <c r="G768" i="1"/>
  <c r="G815" i="1"/>
  <c r="G817" i="1"/>
  <c r="G818" i="1"/>
  <c r="G821" i="1"/>
  <c r="G773" i="1"/>
  <c r="G822"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963" i="1"/>
  <c r="G811" i="1"/>
  <c r="G964" i="1"/>
  <c r="G965" i="1"/>
  <c r="G966" i="1"/>
  <c r="G967" i="1"/>
  <c r="G816" i="1"/>
  <c r="G970" i="1"/>
  <c r="G971" i="1"/>
  <c r="G819" i="1"/>
  <c r="G820" i="1"/>
  <c r="G5013" i="1"/>
  <c r="G5034" i="1"/>
  <c r="G5046" i="1"/>
  <c r="G5163" i="1"/>
  <c r="G825" i="1"/>
  <c r="G520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1033" i="1"/>
  <c r="G1034" i="1"/>
  <c r="G1036" i="1"/>
  <c r="G1037" i="1"/>
  <c r="G1038" i="1"/>
  <c r="G1039" i="1"/>
  <c r="G866" i="1"/>
  <c r="G1040" i="1"/>
  <c r="G868" i="1"/>
  <c r="G3832" i="1"/>
  <c r="G870" i="1"/>
  <c r="G871" i="1"/>
  <c r="G872" i="1"/>
  <c r="G123" i="1"/>
  <c r="G124" i="1"/>
  <c r="G125" i="1"/>
  <c r="G126" i="1"/>
  <c r="G128" i="1"/>
  <c r="G878" i="1"/>
  <c r="G135" i="1"/>
  <c r="G880" i="1"/>
  <c r="G881" i="1"/>
  <c r="G882" i="1"/>
  <c r="G883" i="1"/>
  <c r="G3849" i="1"/>
  <c r="G3876" i="1"/>
  <c r="G3945" i="1"/>
  <c r="G3955" i="1"/>
  <c r="G3957" i="1"/>
  <c r="G889" i="1"/>
  <c r="G3975" i="1"/>
  <c r="G891" i="1"/>
  <c r="G824" i="1"/>
  <c r="G720" i="1"/>
  <c r="G894" i="1"/>
  <c r="G895" i="1"/>
  <c r="G896" i="1"/>
  <c r="G826" i="1"/>
  <c r="G860" i="1"/>
  <c r="G861" i="1"/>
  <c r="G862" i="1"/>
  <c r="G863" i="1"/>
  <c r="G902" i="1"/>
  <c r="G864" i="1"/>
  <c r="G904" i="1"/>
  <c r="G136" i="1"/>
  <c r="G724" i="1"/>
  <c r="G343" i="1"/>
  <c r="G1018" i="1"/>
  <c r="G4" i="1"/>
  <c r="G1021" i="1"/>
  <c r="G137" i="1"/>
  <c r="G912" i="1"/>
  <c r="G913" i="1"/>
  <c r="G914" i="1"/>
  <c r="G1022" i="1"/>
  <c r="G1023" i="1"/>
  <c r="G1024" i="1"/>
  <c r="G1026" i="1"/>
  <c r="G1028" i="1"/>
  <c r="G920" i="1"/>
  <c r="G1030" i="1"/>
  <c r="G922" i="1"/>
  <c r="G865" i="1"/>
  <c r="G3976" i="1"/>
  <c r="G925" i="1"/>
  <c r="G926" i="1"/>
  <c r="G5" i="1"/>
  <c r="G9" i="1"/>
  <c r="G13" i="1"/>
  <c r="G14" i="1"/>
  <c r="G18" i="1"/>
  <c r="G932" i="1"/>
  <c r="G27" i="1"/>
  <c r="G934" i="1"/>
  <c r="G935" i="1"/>
  <c r="G936" i="1"/>
  <c r="G937" i="1"/>
  <c r="G344" i="1"/>
  <c r="G345" i="1"/>
  <c r="G347" i="1"/>
  <c r="G377" i="1"/>
  <c r="G378" i="1"/>
  <c r="G382" i="1"/>
  <c r="G944" i="1"/>
  <c r="G945" i="1"/>
  <c r="G429" i="1"/>
  <c r="G947" i="1"/>
  <c r="G948" i="1"/>
  <c r="G725" i="1"/>
  <c r="G726" i="1"/>
  <c r="G727" i="1"/>
  <c r="G729" i="1"/>
  <c r="G733" i="1"/>
  <c r="G734" i="1"/>
  <c r="G955" i="1"/>
  <c r="G735" i="1"/>
  <c r="G736" i="1"/>
  <c r="G28" i="1"/>
  <c r="G430" i="1"/>
  <c r="G431" i="1"/>
  <c r="G961" i="1"/>
  <c r="G432" i="1"/>
  <c r="G433" i="1"/>
  <c r="G434" i="1"/>
  <c r="G435" i="1"/>
  <c r="G436" i="1"/>
  <c r="G437" i="1"/>
  <c r="G968" i="1"/>
  <c r="G969" i="1"/>
  <c r="G303" i="1"/>
  <c r="G316" i="1"/>
  <c r="G317" i="1"/>
  <c r="G318" i="1"/>
  <c r="G319" i="1"/>
  <c r="G975" i="1"/>
  <c r="G321" i="1"/>
  <c r="G342" i="1"/>
  <c r="G290" i="1"/>
  <c r="G979" i="1"/>
  <c r="G291" i="1"/>
  <c r="G292" i="1"/>
  <c r="G293" i="1"/>
  <c r="G294" i="1"/>
  <c r="G295" i="1"/>
  <c r="G985" i="1"/>
  <c r="G298" i="1"/>
  <c r="G299" i="1"/>
  <c r="G149" i="1"/>
  <c r="G989" i="1"/>
  <c r="G990" i="1"/>
  <c r="G156" i="1"/>
  <c r="G157" i="1"/>
  <c r="G158" i="1"/>
  <c r="G159" i="1"/>
  <c r="G995" i="1"/>
  <c r="G161" i="1"/>
  <c r="G997" i="1"/>
  <c r="G175" i="1"/>
  <c r="G176" i="1"/>
  <c r="G177" i="1"/>
  <c r="G179" i="1"/>
  <c r="G200" i="1"/>
  <c r="G201" i="1"/>
  <c r="G205" i="1"/>
  <c r="G218" i="1"/>
  <c r="G219" i="1"/>
  <c r="G223" i="1"/>
  <c r="G261" i="1"/>
  <c r="G1009" i="1"/>
  <c r="G1010" i="1"/>
  <c r="G262" i="1"/>
  <c r="G266" i="1"/>
  <c r="G287" i="1"/>
  <c r="G288" i="1"/>
  <c r="G1015" i="1"/>
  <c r="G289" i="1"/>
  <c r="G1017" i="1"/>
  <c r="G165" i="1"/>
  <c r="G1019" i="1"/>
  <c r="G1020" i="1"/>
  <c r="G166" i="1"/>
  <c r="G167" i="1"/>
  <c r="G168" i="1"/>
  <c r="G170" i="1"/>
  <c r="G1025" i="1"/>
  <c r="G174" i="1"/>
  <c r="G1027" i="1"/>
  <c r="G138" i="1"/>
  <c r="G1029" i="1"/>
  <c r="G140" i="1"/>
  <c r="G142" i="1"/>
  <c r="G144" i="1"/>
  <c r="G145" i="1"/>
  <c r="G146" i="1"/>
  <c r="G1035" i="1"/>
  <c r="G147" i="1"/>
  <c r="G148" i="1"/>
  <c r="G885" i="1"/>
  <c r="G886" i="1"/>
  <c r="G887" i="1"/>
  <c r="G888" i="1"/>
  <c r="G890" i="1"/>
  <c r="G892" i="1"/>
  <c r="G893" i="1"/>
  <c r="G897" i="1"/>
  <c r="G898" i="1"/>
  <c r="G899" i="1"/>
  <c r="G900" i="1"/>
  <c r="G901" i="1"/>
  <c r="G1049" i="1"/>
  <c r="G1050" i="1"/>
  <c r="G1051" i="1"/>
  <c r="G1053" i="1"/>
  <c r="G1052" i="1"/>
  <c r="G1054" i="1"/>
  <c r="G1056" i="1"/>
  <c r="G1055" i="1"/>
  <c r="G1057" i="1"/>
  <c r="G1059" i="1"/>
  <c r="G1058" i="1"/>
  <c r="G1061" i="1"/>
  <c r="G921" i="1"/>
  <c r="G923" i="1"/>
  <c r="G924" i="1"/>
  <c r="G927" i="1"/>
  <c r="G928" i="1"/>
  <c r="G929" i="1"/>
  <c r="G930" i="1"/>
  <c r="G931" i="1"/>
  <c r="G933" i="1"/>
  <c r="G938" i="1"/>
  <c r="G939" i="1"/>
  <c r="G940" i="1"/>
  <c r="G941" i="1"/>
  <c r="G903" i="1"/>
  <c r="G905" i="1"/>
  <c r="G906" i="1"/>
  <c r="G907" i="1"/>
  <c r="G908" i="1"/>
  <c r="G909" i="1"/>
  <c r="G910" i="1"/>
  <c r="G911" i="1"/>
  <c r="G915" i="1"/>
  <c r="G916" i="1"/>
  <c r="G917" i="1"/>
  <c r="G918" i="1"/>
  <c r="G919" i="1"/>
  <c r="G993" i="1"/>
  <c r="G1089" i="1"/>
  <c r="G994" i="1"/>
  <c r="G996" i="1"/>
  <c r="G998" i="1"/>
  <c r="G999" i="1"/>
  <c r="G1000" i="1"/>
  <c r="G1001" i="1"/>
  <c r="G1002" i="1"/>
  <c r="G1003" i="1"/>
  <c r="G1004" i="1"/>
  <c r="G1099" i="1"/>
  <c r="G1100" i="1"/>
  <c r="G1005" i="1"/>
  <c r="G1006" i="1"/>
  <c r="G1007" i="1"/>
  <c r="G1008" i="1"/>
  <c r="G1011" i="1"/>
  <c r="G1106" i="1"/>
  <c r="G1012" i="1"/>
  <c r="G1013" i="1"/>
  <c r="G1109" i="1"/>
  <c r="G1014" i="1"/>
  <c r="G1016" i="1"/>
  <c r="G1112" i="1"/>
  <c r="G1414" i="1"/>
  <c r="G1114" i="1"/>
  <c r="G1610" i="1"/>
  <c r="G1116" i="1"/>
  <c r="G1689" i="1"/>
  <c r="G1118" i="1"/>
  <c r="G1119" i="1"/>
  <c r="G1120" i="1"/>
  <c r="G1121" i="1"/>
  <c r="G1098" i="1"/>
  <c r="G1123" i="1"/>
  <c r="G1124" i="1"/>
  <c r="G1125" i="1"/>
  <c r="G1126" i="1"/>
  <c r="G1127" i="1"/>
  <c r="G1128" i="1"/>
  <c r="G1129" i="1"/>
  <c r="G1130" i="1"/>
  <c r="G1131" i="1"/>
  <c r="G1132" i="1"/>
  <c r="G1133" i="1"/>
  <c r="G1439" i="1"/>
  <c r="G1406" i="1"/>
  <c r="G1442" i="1"/>
  <c r="G1137" i="1"/>
  <c r="G1138" i="1"/>
  <c r="G1139" i="1"/>
  <c r="G1140" i="1"/>
  <c r="G1141" i="1"/>
  <c r="G1142" i="1"/>
  <c r="G1143" i="1"/>
  <c r="G1144" i="1"/>
  <c r="G1145" i="1"/>
  <c r="G1146" i="1"/>
  <c r="G1147" i="1"/>
  <c r="G1148" i="1"/>
  <c r="G1149" i="1"/>
  <c r="G1150" i="1"/>
  <c r="G1151" i="1"/>
  <c r="G1464" i="1"/>
  <c r="G1484" i="1"/>
  <c r="G1543" i="1"/>
  <c r="G1155" i="1"/>
  <c r="G1156" i="1"/>
  <c r="G1157" i="1"/>
  <c r="G1158" i="1"/>
  <c r="G1486" i="1"/>
  <c r="G1160" i="1"/>
  <c r="G1670" i="1"/>
  <c r="G1162" i="1"/>
  <c r="G1163" i="1"/>
  <c r="G1545" i="1"/>
  <c r="G1165" i="1"/>
  <c r="G1166" i="1"/>
  <c r="G1167" i="1"/>
  <c r="G1168" i="1"/>
  <c r="G1169" i="1"/>
  <c r="G1170" i="1"/>
  <c r="G1171" i="1"/>
  <c r="G1172" i="1"/>
  <c r="G1511" i="1"/>
  <c r="G1174" i="1"/>
  <c r="G1175" i="1"/>
  <c r="G1554" i="1"/>
  <c r="G1177" i="1"/>
  <c r="G1549" i="1"/>
  <c r="G1179" i="1"/>
  <c r="G1180" i="1"/>
  <c r="G1181" i="1"/>
  <c r="G1182" i="1"/>
  <c r="G1183" i="1"/>
  <c r="G1184" i="1"/>
  <c r="G1101" i="1"/>
  <c r="G1573" i="1"/>
  <c r="G1411" i="1"/>
  <c r="G1188" i="1"/>
  <c r="G1473" i="1"/>
  <c r="G1190" i="1"/>
  <c r="G1191" i="1"/>
  <c r="G1192" i="1"/>
  <c r="G1193" i="1"/>
  <c r="G1619" i="1"/>
  <c r="G1195" i="1"/>
  <c r="G1196" i="1"/>
  <c r="G1517" i="1"/>
  <c r="G1198" i="1"/>
  <c r="G1199" i="1"/>
  <c r="G1576" i="1"/>
  <c r="G1201" i="1"/>
  <c r="G1202" i="1"/>
  <c r="G1203" i="1"/>
  <c r="G1204" i="1"/>
  <c r="G1205" i="1"/>
  <c r="G1206" i="1"/>
  <c r="G1207" i="1"/>
  <c r="G1421" i="1"/>
  <c r="G1209" i="1"/>
  <c r="G1443" i="1"/>
  <c r="G1211" i="1"/>
  <c r="G1400" i="1"/>
  <c r="G1477" i="1"/>
  <c r="G1214" i="1"/>
  <c r="G1215" i="1"/>
  <c r="G1216" i="1"/>
  <c r="G1217" i="1"/>
  <c r="G1218" i="1"/>
  <c r="G1219" i="1"/>
  <c r="G1492" i="1"/>
  <c r="G1500" i="1"/>
  <c r="G1222" i="1"/>
  <c r="G1622" i="1"/>
  <c r="G1224" i="1"/>
  <c r="G1225" i="1"/>
  <c r="G1226" i="1"/>
  <c r="G1524" i="1"/>
  <c r="G1228" i="1"/>
  <c r="G1229" i="1"/>
  <c r="G1230" i="1"/>
  <c r="G1475" i="1"/>
  <c r="G1232" i="1"/>
  <c r="G1233" i="1"/>
  <c r="G1234" i="1"/>
  <c r="G1235" i="1"/>
  <c r="G1236" i="1"/>
  <c r="G1237" i="1"/>
  <c r="G1506" i="1"/>
  <c r="G1239" i="1"/>
  <c r="G1651" i="1"/>
  <c r="G1241" i="1"/>
  <c r="G1242" i="1"/>
  <c r="G1656" i="1"/>
  <c r="G1244" i="1"/>
  <c r="G1245" i="1"/>
  <c r="G1246" i="1"/>
  <c r="G1247" i="1"/>
  <c r="G1248" i="1"/>
  <c r="G1249" i="1"/>
  <c r="G1522" i="1"/>
  <c r="G1251" i="1"/>
  <c r="G1509" i="1"/>
  <c r="G1253" i="1"/>
  <c r="G1635" i="1"/>
  <c r="G1255" i="1"/>
  <c r="G1256" i="1"/>
  <c r="G1257" i="1"/>
  <c r="G1258" i="1"/>
  <c r="G1259" i="1"/>
  <c r="G1260" i="1"/>
  <c r="G1261" i="1"/>
  <c r="G1262" i="1"/>
  <c r="G1526" i="1"/>
  <c r="G1264" i="1"/>
  <c r="G1265" i="1"/>
  <c r="G1450" i="1"/>
  <c r="G1267" i="1"/>
  <c r="G1268" i="1"/>
  <c r="G1269" i="1"/>
  <c r="G1270" i="1"/>
  <c r="G1271" i="1"/>
  <c r="G1497" i="1"/>
  <c r="G1401" i="1"/>
  <c r="G1274" i="1"/>
  <c r="G1542" i="1"/>
  <c r="G1276" i="1"/>
  <c r="G1277" i="1"/>
  <c r="G1675" i="1"/>
  <c r="G1279" i="1"/>
  <c r="G1280" i="1"/>
  <c r="G1281" i="1"/>
  <c r="G1282" i="1"/>
  <c r="G1283" i="1"/>
  <c r="G1284" i="1"/>
  <c r="G1285" i="1"/>
  <c r="G1286" i="1"/>
  <c r="G1663" i="1"/>
  <c r="G1288" i="1"/>
  <c r="G1452" i="1"/>
  <c r="G1290" i="1"/>
  <c r="G1291" i="1"/>
  <c r="G1292" i="1"/>
  <c r="G1293" i="1"/>
  <c r="G1294" i="1"/>
  <c r="G1295" i="1"/>
  <c r="G1613"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173" i="1"/>
  <c r="G1250" i="1"/>
  <c r="G1402" i="1"/>
  <c r="G1403" i="1"/>
  <c r="G1404" i="1"/>
  <c r="G1405" i="1"/>
  <c r="G1638" i="1"/>
  <c r="G1407" i="1"/>
  <c r="G1408" i="1"/>
  <c r="G1409" i="1"/>
  <c r="G1410" i="1"/>
  <c r="G1096" i="1"/>
  <c r="G1412" i="1"/>
  <c r="G1413" i="1"/>
  <c r="G1197" i="1"/>
  <c r="G1415" i="1"/>
  <c r="G1416" i="1"/>
  <c r="G1417" i="1"/>
  <c r="G1418" i="1"/>
  <c r="G1419" i="1"/>
  <c r="G1420" i="1"/>
  <c r="G1152" i="1"/>
  <c r="G1422" i="1"/>
  <c r="G1423" i="1"/>
  <c r="G1424" i="1"/>
  <c r="G1425" i="1"/>
  <c r="G1426" i="1"/>
  <c r="G1427" i="1"/>
  <c r="G1428" i="1"/>
  <c r="G1429" i="1"/>
  <c r="G1430" i="1"/>
  <c r="G1431" i="1"/>
  <c r="G1432" i="1"/>
  <c r="G1433" i="1"/>
  <c r="G1434" i="1"/>
  <c r="G1435" i="1"/>
  <c r="G1436" i="1"/>
  <c r="G1437" i="1"/>
  <c r="G1438" i="1"/>
  <c r="G1097" i="1"/>
  <c r="G1440" i="1"/>
  <c r="G1441" i="1"/>
  <c r="G1176" i="1"/>
  <c r="G1111" i="1"/>
  <c r="G1444" i="1"/>
  <c r="G1445" i="1"/>
  <c r="G1446" i="1"/>
  <c r="G1447" i="1"/>
  <c r="G1448" i="1"/>
  <c r="G1449" i="1"/>
  <c r="G1252" i="1"/>
  <c r="G1451" i="1"/>
  <c r="G1104" i="1"/>
  <c r="G1453" i="1"/>
  <c r="G1454" i="1"/>
  <c r="G1455" i="1"/>
  <c r="G1456" i="1"/>
  <c r="G1457" i="1"/>
  <c r="G1458" i="1"/>
  <c r="G1459" i="1"/>
  <c r="G1460" i="1"/>
  <c r="G1461" i="1"/>
  <c r="G1462" i="1"/>
  <c r="G1463" i="1"/>
  <c r="G1275" i="1"/>
  <c r="G1465" i="1"/>
  <c r="G1466" i="1"/>
  <c r="G1467" i="1"/>
  <c r="G1468" i="1"/>
  <c r="G1469" i="1"/>
  <c r="G1470" i="1"/>
  <c r="G1471" i="1"/>
  <c r="G1472" i="1"/>
  <c r="G1266" i="1"/>
  <c r="G1474" i="1"/>
  <c r="G1272" i="1"/>
  <c r="G1476" i="1"/>
  <c r="G1107" i="1"/>
  <c r="G1478" i="1"/>
  <c r="G1479" i="1"/>
  <c r="G1480" i="1"/>
  <c r="G1481" i="1"/>
  <c r="G1482" i="1"/>
  <c r="G1483" i="1"/>
  <c r="G1220" i="1"/>
  <c r="G1485" i="1"/>
  <c r="G1296" i="1"/>
  <c r="G1487" i="1"/>
  <c r="G1488" i="1"/>
  <c r="G1489" i="1"/>
  <c r="G1490" i="1"/>
  <c r="G1491" i="1"/>
  <c r="G1200" i="1"/>
  <c r="G1493" i="1"/>
  <c r="G1494" i="1"/>
  <c r="G1495" i="1"/>
  <c r="G1496" i="1"/>
  <c r="G1092" i="1"/>
  <c r="G1498" i="1"/>
  <c r="G1499" i="1"/>
  <c r="G1187" i="1"/>
  <c r="G1501" i="1"/>
  <c r="G1502" i="1"/>
  <c r="G1503" i="1"/>
  <c r="G1504" i="1"/>
  <c r="G1505" i="1"/>
  <c r="G1153" i="1"/>
  <c r="G1507" i="1"/>
  <c r="G1508" i="1"/>
  <c r="G1240" i="1"/>
  <c r="G1510" i="1"/>
  <c r="G1178" i="1"/>
  <c r="G1512" i="1"/>
  <c r="G1513" i="1"/>
  <c r="G1514" i="1"/>
  <c r="G1515" i="1"/>
  <c r="G1516" i="1"/>
  <c r="G1159" i="1"/>
  <c r="G1518" i="1"/>
  <c r="G1519" i="1"/>
  <c r="G1520" i="1"/>
  <c r="G1521" i="1"/>
  <c r="G1102" i="1"/>
  <c r="G1523" i="1"/>
  <c r="G1289" i="1"/>
  <c r="G1525" i="1"/>
  <c r="G1679" i="1"/>
  <c r="G1527" i="1"/>
  <c r="G1528" i="1"/>
  <c r="G1529" i="1"/>
  <c r="G1530" i="1"/>
  <c r="G1531" i="1"/>
  <c r="G1532" i="1"/>
  <c r="G1533" i="1"/>
  <c r="G1534" i="1"/>
  <c r="G1535" i="1"/>
  <c r="G1536" i="1"/>
  <c r="G1537" i="1"/>
  <c r="G1538" i="1"/>
  <c r="G1539" i="1"/>
  <c r="G1540" i="1"/>
  <c r="G1541" i="1"/>
  <c r="G1278" i="1"/>
  <c r="G1115" i="1"/>
  <c r="G1544" i="1"/>
  <c r="G1221" i="1"/>
  <c r="G1546" i="1"/>
  <c r="G1547" i="1"/>
  <c r="G1548" i="1"/>
  <c r="G1223" i="1"/>
  <c r="G1550" i="1"/>
  <c r="G1551" i="1"/>
  <c r="G1552" i="1"/>
  <c r="G1553" i="1"/>
  <c r="G1117" i="1"/>
  <c r="G1555" i="1"/>
  <c r="G1556" i="1"/>
  <c r="G1557" i="1"/>
  <c r="G1558" i="1"/>
  <c r="G1559" i="1"/>
  <c r="G1560" i="1"/>
  <c r="G1561" i="1"/>
  <c r="G1562" i="1"/>
  <c r="G1563" i="1"/>
  <c r="G1564" i="1"/>
  <c r="G1565" i="1"/>
  <c r="G1566" i="1"/>
  <c r="G1567" i="1"/>
  <c r="G1568" i="1"/>
  <c r="G1569" i="1"/>
  <c r="G1570" i="1"/>
  <c r="G1571" i="1"/>
  <c r="G1572" i="1"/>
  <c r="G1108" i="1"/>
  <c r="G1574" i="1"/>
  <c r="G1575" i="1"/>
  <c r="G1103" i="1"/>
  <c r="G1577" i="1"/>
  <c r="G1578" i="1"/>
  <c r="G1579" i="1"/>
  <c r="G1580" i="1"/>
  <c r="G1122" i="1"/>
  <c r="G1687" i="1"/>
  <c r="G1185" i="1"/>
  <c r="G1584" i="1"/>
  <c r="G1585" i="1"/>
  <c r="G1586" i="1"/>
  <c r="G1587" i="1"/>
  <c r="G1588" i="1"/>
  <c r="G1589" i="1"/>
  <c r="G1590" i="1"/>
  <c r="G1591" i="1"/>
  <c r="G1592" i="1"/>
  <c r="G1593" i="1"/>
  <c r="G1642" i="1"/>
  <c r="G1595" i="1"/>
  <c r="G1596" i="1"/>
  <c r="G1597" i="1"/>
  <c r="G1598" i="1"/>
  <c r="G1599" i="1"/>
  <c r="G1600" i="1"/>
  <c r="G1601" i="1"/>
  <c r="G1093" i="1"/>
  <c r="G1603" i="1"/>
  <c r="G1604" i="1"/>
  <c r="G1605" i="1"/>
  <c r="G1606" i="1"/>
  <c r="G1607" i="1"/>
  <c r="G1608" i="1"/>
  <c r="G1609" i="1"/>
  <c r="G1134" i="1"/>
  <c r="G1611" i="1"/>
  <c r="G1612" i="1"/>
  <c r="G1243" i="1"/>
  <c r="G1614" i="1"/>
  <c r="G1615" i="1"/>
  <c r="G1616" i="1"/>
  <c r="G1617" i="1"/>
  <c r="G1618" i="1"/>
  <c r="G1110" i="1"/>
  <c r="G1620" i="1"/>
  <c r="G1621" i="1"/>
  <c r="G1212" i="1"/>
  <c r="G1623" i="1"/>
  <c r="G1624" i="1"/>
  <c r="G1625" i="1"/>
  <c r="G1161" i="1"/>
  <c r="G1208" i="1"/>
  <c r="G1628" i="1"/>
  <c r="G1629" i="1"/>
  <c r="G1630" i="1"/>
  <c r="G1631" i="1"/>
  <c r="G1632" i="1"/>
  <c r="G1633" i="1"/>
  <c r="G1273" i="1"/>
  <c r="G1094" i="1"/>
  <c r="G1636" i="1"/>
  <c r="G1637" i="1"/>
  <c r="G1164" i="1"/>
  <c r="G1639" i="1"/>
  <c r="G1640" i="1"/>
  <c r="G1641" i="1"/>
  <c r="G1227" i="1"/>
  <c r="G1643" i="1"/>
  <c r="G1644" i="1"/>
  <c r="G1645" i="1"/>
  <c r="G1646" i="1"/>
  <c r="G1647" i="1"/>
  <c r="G1648" i="1"/>
  <c r="G1649" i="1"/>
  <c r="G1650" i="1"/>
  <c r="G1210" i="1"/>
  <c r="G1652" i="1"/>
  <c r="G1653" i="1"/>
  <c r="G1654" i="1"/>
  <c r="G1655" i="1"/>
  <c r="G1113" i="1"/>
  <c r="G1657" i="1"/>
  <c r="G1658" i="1"/>
  <c r="G1659" i="1"/>
  <c r="G1660" i="1"/>
  <c r="G1661" i="1"/>
  <c r="G1662" i="1"/>
  <c r="G1186" i="1"/>
  <c r="G1664" i="1"/>
  <c r="G1665" i="1"/>
  <c r="G1666" i="1"/>
  <c r="G1667" i="1"/>
  <c r="G1668" i="1"/>
  <c r="G1669" i="1"/>
  <c r="G1189" i="1"/>
  <c r="G1671" i="1"/>
  <c r="G1672" i="1"/>
  <c r="G1673" i="1"/>
  <c r="G1674" i="1"/>
  <c r="G1135" i="1"/>
  <c r="G1676" i="1"/>
  <c r="G1677" i="1"/>
  <c r="G1678" i="1"/>
  <c r="G1105" i="1"/>
  <c r="G1680" i="1"/>
  <c r="G1681" i="1"/>
  <c r="G1682" i="1"/>
  <c r="G1683" i="1"/>
  <c r="G1684" i="1"/>
  <c r="G1685" i="1"/>
  <c r="G1686" i="1"/>
  <c r="G1231" i="1"/>
  <c r="G1688" i="1"/>
  <c r="G1154" i="1"/>
  <c r="G1690" i="1"/>
  <c r="G1691" i="1"/>
  <c r="G1692" i="1"/>
  <c r="G1693" i="1"/>
  <c r="G1694" i="1"/>
  <c r="G1695" i="1"/>
  <c r="G1696" i="1"/>
  <c r="G1697" i="1"/>
  <c r="G1698" i="1"/>
  <c r="G1699" i="1"/>
  <c r="G1700" i="1"/>
  <c r="G1254" i="1"/>
  <c r="G1213" i="1"/>
  <c r="G1703" i="1"/>
  <c r="G1704" i="1"/>
  <c r="G1705" i="1"/>
  <c r="G1706" i="1"/>
  <c r="G1707" i="1"/>
  <c r="G1095" i="1"/>
  <c r="G1709" i="1"/>
  <c r="G1710" i="1"/>
  <c r="G1287" i="1"/>
  <c r="G1712" i="1"/>
  <c r="G1263" i="1"/>
  <c r="G1714" i="1"/>
  <c r="G1715" i="1"/>
  <c r="G1716" i="1"/>
  <c r="G1194"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238" i="1"/>
  <c r="G1742" i="1"/>
  <c r="G1743" i="1"/>
  <c r="G1136"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1086" i="1"/>
  <c r="G2616" i="1"/>
  <c r="G1087" i="1"/>
  <c r="G2618" i="1"/>
  <c r="G2619" i="1"/>
  <c r="G2620" i="1"/>
  <c r="G2621" i="1"/>
  <c r="G2622" i="1"/>
  <c r="G2623" i="1"/>
  <c r="G2624" i="1"/>
  <c r="G2625" i="1"/>
  <c r="G2626" i="1"/>
  <c r="G1713" i="1"/>
  <c r="G2628" i="1"/>
  <c r="G2629" i="1"/>
  <c r="G2630" i="1"/>
  <c r="G2631" i="1"/>
  <c r="G2632" i="1"/>
  <c r="G2633" i="1"/>
  <c r="G2634" i="1"/>
  <c r="G1701" i="1"/>
  <c r="G2636" i="1"/>
  <c r="G2637" i="1"/>
  <c r="G2638" i="1"/>
  <c r="G2639" i="1"/>
  <c r="G2640" i="1"/>
  <c r="G1088" i="1"/>
  <c r="G2642" i="1"/>
  <c r="G2643" i="1"/>
  <c r="G2644" i="1"/>
  <c r="G2645" i="1"/>
  <c r="G1702" i="1"/>
  <c r="G2647" i="1"/>
  <c r="G2648" i="1"/>
  <c r="G2649" i="1"/>
  <c r="G2650" i="1"/>
  <c r="G2651" i="1"/>
  <c r="G2652" i="1"/>
  <c r="G1708" i="1"/>
  <c r="G2654" i="1"/>
  <c r="G2655" i="1"/>
  <c r="G1090" i="1"/>
  <c r="G2657" i="1"/>
  <c r="G1091" i="1"/>
  <c r="G2659" i="1"/>
  <c r="G2660" i="1"/>
  <c r="G2661" i="1"/>
  <c r="G2662" i="1"/>
  <c r="G1717" i="1"/>
  <c r="G2664" i="1"/>
  <c r="G2665" i="1"/>
  <c r="G2666" i="1"/>
  <c r="G2667" i="1"/>
  <c r="G2668" i="1"/>
  <c r="G2669" i="1"/>
  <c r="G2670" i="1"/>
  <c r="G2671" i="1"/>
  <c r="G2672" i="1"/>
  <c r="G2673" i="1"/>
  <c r="G2674" i="1"/>
  <c r="G1711" i="1"/>
  <c r="G2676" i="1"/>
  <c r="G2677" i="1"/>
  <c r="G1741"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159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1626" i="1"/>
  <c r="G3606" i="1"/>
  <c r="G3607" i="1"/>
  <c r="G3608" i="1"/>
  <c r="G3609" i="1"/>
  <c r="G3610" i="1"/>
  <c r="G3611" i="1"/>
  <c r="G3612" i="1"/>
  <c r="G3613" i="1"/>
  <c r="G3614" i="1"/>
  <c r="G3615" i="1"/>
  <c r="G3616" i="1"/>
  <c r="G3617" i="1"/>
  <c r="G3618" i="1"/>
  <c r="G3619" i="1"/>
  <c r="G3620" i="1"/>
  <c r="G3621" i="1"/>
  <c r="G108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1602" i="1"/>
  <c r="G3701" i="1"/>
  <c r="G3702" i="1"/>
  <c r="G3703" i="1"/>
  <c r="G3704" i="1"/>
  <c r="G3705" i="1"/>
  <c r="G3706" i="1"/>
  <c r="G3707" i="1"/>
  <c r="G3708" i="1"/>
  <c r="G3709" i="1"/>
  <c r="G3710" i="1"/>
  <c r="G3711" i="1"/>
  <c r="G3712" i="1"/>
  <c r="G3713" i="1"/>
  <c r="G3714" i="1"/>
  <c r="G3715" i="1"/>
  <c r="G1084" i="1"/>
  <c r="G3717" i="1"/>
  <c r="G3718" i="1"/>
  <c r="G3719" i="1"/>
  <c r="G3720" i="1"/>
  <c r="G3721" i="1"/>
  <c r="G3722" i="1"/>
  <c r="G3723" i="1"/>
  <c r="G3724" i="1"/>
  <c r="G3725" i="1"/>
  <c r="G3726" i="1"/>
  <c r="G3727" i="1"/>
  <c r="G3728" i="1"/>
  <c r="G3729" i="1"/>
  <c r="G3730" i="1"/>
  <c r="G3731" i="1"/>
  <c r="G3732" i="1"/>
  <c r="G108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1627" i="1"/>
  <c r="G3833" i="1"/>
  <c r="G3834" i="1"/>
  <c r="G3835" i="1"/>
  <c r="G3836" i="1"/>
  <c r="G3837" i="1"/>
  <c r="G3838" i="1"/>
  <c r="G3839" i="1"/>
  <c r="G3840" i="1"/>
  <c r="G3841" i="1"/>
  <c r="G3842" i="1"/>
  <c r="G3843" i="1"/>
  <c r="G3844" i="1"/>
  <c r="G3845" i="1"/>
  <c r="G3846" i="1"/>
  <c r="G3847" i="1"/>
  <c r="G3848" i="1"/>
  <c r="G1085"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1634"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1581" i="1"/>
  <c r="G3946" i="1"/>
  <c r="G3947" i="1"/>
  <c r="G3948" i="1"/>
  <c r="G3949" i="1"/>
  <c r="G3950" i="1"/>
  <c r="G3951" i="1"/>
  <c r="G3952" i="1"/>
  <c r="G3953" i="1"/>
  <c r="G3954" i="1"/>
  <c r="G2627" i="1"/>
  <c r="G3956" i="1"/>
  <c r="G1744" i="1"/>
  <c r="G3958" i="1"/>
  <c r="G3959" i="1"/>
  <c r="G3960" i="1"/>
  <c r="G3961" i="1"/>
  <c r="G3962" i="1"/>
  <c r="G3963" i="1"/>
  <c r="G3964" i="1"/>
  <c r="G3965" i="1"/>
  <c r="G3966" i="1"/>
  <c r="G3967" i="1"/>
  <c r="G3968" i="1"/>
  <c r="G3969" i="1"/>
  <c r="G3970" i="1"/>
  <c r="G3971" i="1"/>
  <c r="G3972" i="1"/>
  <c r="G3973" i="1"/>
  <c r="G3974" i="1"/>
  <c r="G1078" i="1"/>
  <c r="G2615" i="1"/>
  <c r="G3977" i="1"/>
  <c r="G3978" i="1"/>
  <c r="G3979" i="1"/>
  <c r="G3980" i="1"/>
  <c r="G3981" i="1"/>
  <c r="G1079" i="1"/>
  <c r="G3983" i="1"/>
  <c r="G3984" i="1"/>
  <c r="G3985" i="1"/>
  <c r="G3986" i="1"/>
  <c r="G3987" i="1"/>
  <c r="G3988" i="1"/>
  <c r="G3989" i="1"/>
  <c r="G3990" i="1"/>
  <c r="G3991" i="1"/>
  <c r="G3992" i="1"/>
  <c r="G1081"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2617"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2641" i="1"/>
  <c r="G4060" i="1"/>
  <c r="G4061" i="1"/>
  <c r="G4062" i="1"/>
  <c r="G4063" i="1"/>
  <c r="G4064" i="1"/>
  <c r="G4065" i="1"/>
  <c r="G4066" i="1"/>
  <c r="G4067" i="1"/>
  <c r="G4068" i="1"/>
  <c r="G1582" i="1"/>
  <c r="G4070" i="1"/>
  <c r="G4071" i="1"/>
  <c r="G4072" i="1"/>
  <c r="G4073" i="1"/>
  <c r="G4074" i="1"/>
  <c r="G4075" i="1"/>
  <c r="G4076" i="1"/>
  <c r="G4077" i="1"/>
  <c r="G4078" i="1"/>
  <c r="G4079" i="1"/>
  <c r="G4080" i="1"/>
  <c r="G4081" i="1"/>
  <c r="G4082" i="1"/>
  <c r="G4083" i="1"/>
  <c r="G4084" i="1"/>
  <c r="G4085" i="1"/>
  <c r="G4086" i="1"/>
  <c r="G4087" i="1"/>
  <c r="G1080"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1583" i="1"/>
  <c r="G4174" i="1"/>
  <c r="G4175" i="1"/>
  <c r="G4176" i="1"/>
  <c r="G4177" i="1"/>
  <c r="G4178" i="1"/>
  <c r="G4179" i="1"/>
  <c r="G4180" i="1"/>
  <c r="G4181" i="1"/>
  <c r="G4182" i="1"/>
  <c r="G4183" i="1"/>
  <c r="G2635"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1065" i="1"/>
  <c r="G4841" i="1"/>
  <c r="G4842" i="1"/>
  <c r="G4843" i="1"/>
  <c r="G4844" i="1"/>
  <c r="G4845" i="1"/>
  <c r="G4846" i="1"/>
  <c r="G4847" i="1"/>
  <c r="G4848" i="1"/>
  <c r="G4849" i="1"/>
  <c r="G1060" i="1"/>
  <c r="G4851" i="1"/>
  <c r="G4852" i="1"/>
  <c r="G4853" i="1"/>
  <c r="G4854" i="1"/>
  <c r="G4855" i="1"/>
  <c r="G4856" i="1"/>
  <c r="G4857" i="1"/>
  <c r="G4858" i="1"/>
  <c r="G4859" i="1"/>
  <c r="G4860" i="1"/>
  <c r="G1075" i="1"/>
  <c r="G4862" i="1"/>
  <c r="G4863" i="1"/>
  <c r="G4864" i="1"/>
  <c r="G4865" i="1"/>
  <c r="G4866" i="1"/>
  <c r="G4867" i="1"/>
  <c r="G4868" i="1"/>
  <c r="G4869" i="1"/>
  <c r="G4870" i="1"/>
  <c r="G4871" i="1"/>
  <c r="G4872" i="1"/>
  <c r="G4873" i="1"/>
  <c r="G4874" i="1"/>
  <c r="G4875" i="1"/>
  <c r="G1063" i="1"/>
  <c r="G4877" i="1"/>
  <c r="G4878" i="1"/>
  <c r="G4879" i="1"/>
  <c r="G4880" i="1"/>
  <c r="G4881" i="1"/>
  <c r="G4882" i="1"/>
  <c r="G4883" i="1"/>
  <c r="G4884" i="1"/>
  <c r="G4885" i="1"/>
  <c r="G4886" i="1"/>
  <c r="G4887" i="1"/>
  <c r="G4888" i="1"/>
  <c r="G4889" i="1"/>
  <c r="G4890" i="1"/>
  <c r="G4891" i="1"/>
  <c r="G4892" i="1"/>
  <c r="G4893" i="1"/>
  <c r="G4894" i="1"/>
  <c r="G4895" i="1"/>
  <c r="G4896" i="1"/>
  <c r="G4897" i="1"/>
  <c r="G4898" i="1"/>
  <c r="G1073"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1070" i="1"/>
  <c r="G4935" i="1"/>
  <c r="G4936" i="1"/>
  <c r="G1071" i="1"/>
  <c r="G4938" i="1"/>
  <c r="G4939" i="1"/>
  <c r="G4940" i="1"/>
  <c r="G4941" i="1"/>
  <c r="G4942" i="1"/>
  <c r="G4943" i="1"/>
  <c r="G4944" i="1"/>
  <c r="G4945" i="1"/>
  <c r="G1072"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1066" i="1"/>
  <c r="G4977" i="1"/>
  <c r="G4978" i="1"/>
  <c r="G4979" i="1"/>
  <c r="G4980" i="1"/>
  <c r="G4981" i="1"/>
  <c r="G4982" i="1"/>
  <c r="G4983" i="1"/>
  <c r="G4984" i="1"/>
  <c r="G4985" i="1"/>
  <c r="G4986" i="1"/>
  <c r="G1068" i="1"/>
  <c r="G4988" i="1"/>
  <c r="G1074" i="1"/>
  <c r="G4990" i="1"/>
  <c r="G4991" i="1"/>
  <c r="G4992" i="1"/>
  <c r="G1069" i="1"/>
  <c r="G4994" i="1"/>
  <c r="G4995" i="1"/>
  <c r="G4996" i="1"/>
  <c r="G4997" i="1"/>
  <c r="G4998" i="1"/>
  <c r="G4999" i="1"/>
  <c r="G5000" i="1"/>
  <c r="G5001" i="1"/>
  <c r="G5002" i="1"/>
  <c r="G5003" i="1"/>
  <c r="G5004" i="1"/>
  <c r="G5005" i="1"/>
  <c r="G5006" i="1"/>
  <c r="G5007" i="1"/>
  <c r="G5008" i="1"/>
  <c r="G5009" i="1"/>
  <c r="G5010" i="1"/>
  <c r="G5011" i="1"/>
  <c r="G5012" i="1"/>
  <c r="G1064" i="1"/>
  <c r="G5014" i="1"/>
  <c r="G5015" i="1"/>
  <c r="G5016" i="1"/>
  <c r="G5017" i="1"/>
  <c r="G5018" i="1"/>
  <c r="G5019" i="1"/>
  <c r="G5020" i="1"/>
  <c r="G5021" i="1"/>
  <c r="G5022" i="1"/>
  <c r="G5023" i="1"/>
  <c r="G5024" i="1"/>
  <c r="G5025" i="1"/>
  <c r="G5026" i="1"/>
  <c r="G5027" i="1"/>
  <c r="G5028" i="1"/>
  <c r="G5029" i="1"/>
  <c r="G5030" i="1"/>
  <c r="G5031" i="1"/>
  <c r="G5032" i="1"/>
  <c r="G5033" i="1"/>
  <c r="G1062" i="1"/>
  <c r="G5035" i="1"/>
  <c r="G5036" i="1"/>
  <c r="G5037" i="1"/>
  <c r="G5038" i="1"/>
  <c r="G5039" i="1"/>
  <c r="G5040" i="1"/>
  <c r="G5041" i="1"/>
  <c r="G5042" i="1"/>
  <c r="G5043" i="1"/>
  <c r="G5044" i="1"/>
  <c r="G5045" i="1"/>
  <c r="G1067"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1076"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1077"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2" i="1"/>
  <c r="BH1067" i="1"/>
  <c r="BH1062" i="1"/>
  <c r="BH1064" i="1"/>
  <c r="BH1069" i="1"/>
  <c r="BH1074" i="1"/>
  <c r="BH1068" i="1"/>
  <c r="BH1066" i="1"/>
  <c r="BH1072" i="1"/>
  <c r="BH1071" i="1"/>
  <c r="BH1070" i="1"/>
  <c r="BH1073" i="1"/>
  <c r="BH1063" i="1"/>
  <c r="BH1075" i="1"/>
  <c r="BH1060" i="1"/>
  <c r="BH1065" i="1"/>
  <c r="BH4469" i="1"/>
  <c r="BH4459" i="1"/>
  <c r="BH4445" i="1"/>
  <c r="BH4376" i="1"/>
  <c r="BH4360" i="1"/>
  <c r="BH4353" i="1"/>
  <c r="BH4349" i="1"/>
  <c r="BH4345" i="1"/>
  <c r="BH4342" i="1"/>
  <c r="BH4338" i="1"/>
  <c r="BH4336" i="1"/>
  <c r="BH4333" i="1"/>
  <c r="BH4332" i="1"/>
  <c r="BH4328" i="1"/>
  <c r="BH4326" i="1"/>
  <c r="BH4324" i="1"/>
  <c r="BH4314" i="1"/>
  <c r="BH4300" i="1"/>
  <c r="BH4296" i="1"/>
  <c r="BH4289" i="1"/>
  <c r="BH4285" i="1"/>
  <c r="BH4277" i="1"/>
  <c r="BH4275" i="1"/>
  <c r="BH4268" i="1"/>
  <c r="BH4258" i="1"/>
  <c r="BH4251" i="1"/>
  <c r="BH4244" i="1"/>
  <c r="BH4243" i="1"/>
  <c r="BH4242" i="1"/>
  <c r="BH4241" i="1"/>
  <c r="BH4236" i="1"/>
  <c r="BH4233" i="1"/>
  <c r="BH4230" i="1"/>
  <c r="BH4229" i="1"/>
  <c r="BH4224" i="1"/>
  <c r="BH4220" i="1"/>
  <c r="BH4215" i="1"/>
  <c r="BH4212" i="1"/>
  <c r="BH4210" i="1"/>
  <c r="BH4206" i="1"/>
  <c r="BH4205" i="1"/>
  <c r="BH4201" i="1"/>
  <c r="BH4200" i="1"/>
  <c r="BH4197" i="1"/>
  <c r="BH4182" i="1"/>
  <c r="BH4181" i="1"/>
  <c r="BH4179" i="1"/>
  <c r="BH4177" i="1"/>
  <c r="BH4176" i="1"/>
  <c r="BH4172" i="1"/>
  <c r="BH4160" i="1"/>
  <c r="BH4159" i="1"/>
  <c r="BH4158" i="1"/>
  <c r="BH4154" i="1"/>
  <c r="BH4153" i="1"/>
  <c r="BH4148" i="1"/>
  <c r="BH4145" i="1"/>
  <c r="BH4144" i="1"/>
  <c r="BH4143" i="1"/>
  <c r="BH4139" i="1"/>
  <c r="BH4138" i="1"/>
  <c r="BH4132" i="1"/>
  <c r="BH4131" i="1"/>
  <c r="BH4130" i="1"/>
  <c r="BH4126" i="1"/>
  <c r="BH4125" i="1"/>
  <c r="BH4124" i="1"/>
  <c r="BH4123" i="1"/>
  <c r="BH4121" i="1"/>
  <c r="BH4118" i="1"/>
  <c r="BH4116" i="1"/>
  <c r="BH4112" i="1"/>
  <c r="BH4110" i="1"/>
  <c r="BH4107" i="1"/>
  <c r="BH4101" i="1"/>
  <c r="BH4100" i="1"/>
  <c r="BH4096" i="1"/>
  <c r="BH4095" i="1"/>
  <c r="BH4092" i="1"/>
  <c r="BH4085" i="1"/>
  <c r="BH4084" i="1"/>
  <c r="BH4081" i="1"/>
  <c r="BH4080" i="1"/>
  <c r="BH4079" i="1"/>
  <c r="BH4077" i="1"/>
  <c r="BH4075" i="1"/>
  <c r="BH4074" i="1"/>
  <c r="BH4072" i="1"/>
  <c r="BH4071" i="1"/>
  <c r="BH4067" i="1"/>
  <c r="BH4065" i="1"/>
  <c r="BH4056" i="1"/>
  <c r="BH4054" i="1"/>
  <c r="BH4052" i="1"/>
  <c r="BH4050" i="1"/>
  <c r="BH4049" i="1"/>
  <c r="BH4047" i="1"/>
  <c r="BH4046" i="1"/>
  <c r="BH4045" i="1"/>
  <c r="BH4042" i="1"/>
  <c r="BH4034" i="1"/>
  <c r="BH4033" i="1"/>
  <c r="BH4027" i="1"/>
  <c r="BH4024" i="1"/>
  <c r="BH4023" i="1"/>
  <c r="BH4019" i="1"/>
  <c r="BH4017" i="1"/>
  <c r="BH4013" i="1"/>
  <c r="BH4010" i="1"/>
  <c r="BH4009" i="1"/>
  <c r="BH4005" i="1"/>
  <c r="BH4002" i="1"/>
  <c r="BH4001" i="1"/>
  <c r="BH4000" i="1"/>
  <c r="BH3998" i="1"/>
  <c r="BH3992" i="1"/>
  <c r="BH3990" i="1"/>
  <c r="BH3987" i="1"/>
  <c r="BH3985" i="1"/>
  <c r="BH3983" i="1"/>
  <c r="BH3980" i="1"/>
  <c r="BH3977" i="1"/>
  <c r="BH3974" i="1"/>
  <c r="BH3972" i="1"/>
  <c r="BH3971" i="1"/>
  <c r="BH3965" i="1"/>
  <c r="BH3964" i="1"/>
  <c r="BH3962" i="1"/>
  <c r="BH3961" i="1"/>
  <c r="BH3959" i="1"/>
  <c r="BH3958" i="1"/>
  <c r="BH3954" i="1"/>
  <c r="BH3951" i="1"/>
  <c r="BH3949" i="1"/>
  <c r="BH3947" i="1"/>
  <c r="BH3944" i="1"/>
  <c r="BH3940" i="1"/>
  <c r="BH3937" i="1"/>
  <c r="BH3936" i="1"/>
  <c r="BH3935" i="1"/>
  <c r="BH3933" i="1"/>
  <c r="BH3931" i="1"/>
  <c r="BH3923" i="1"/>
  <c r="BH3920" i="1"/>
  <c r="BH3919" i="1"/>
  <c r="BH3917" i="1"/>
  <c r="BH3914" i="1"/>
  <c r="BH3912" i="1"/>
  <c r="BH3911" i="1"/>
  <c r="BH3906" i="1"/>
  <c r="BH3903" i="1"/>
  <c r="BH3902" i="1"/>
  <c r="BH3897" i="1"/>
  <c r="BH3890" i="1"/>
  <c r="BH3889" i="1"/>
  <c r="BH3888" i="1"/>
  <c r="BH3884" i="1"/>
  <c r="BH3882" i="1"/>
  <c r="BH3880" i="1"/>
  <c r="BH3879" i="1"/>
  <c r="BH3874" i="1"/>
  <c r="BH3873" i="1"/>
  <c r="BH3870" i="1"/>
  <c r="BH3867" i="1"/>
  <c r="BH3866" i="1"/>
  <c r="BH3865" i="1"/>
  <c r="BH3863" i="1"/>
  <c r="BH3861" i="1"/>
  <c r="BH3860" i="1"/>
  <c r="BH3858" i="1"/>
  <c r="BH3857" i="1"/>
  <c r="BH3855" i="1"/>
  <c r="BH3853" i="1"/>
  <c r="BH3847" i="1"/>
  <c r="BH3845" i="1"/>
  <c r="BH3844" i="1"/>
  <c r="BH3841" i="1"/>
  <c r="BH3840" i="1"/>
  <c r="BH3839" i="1"/>
  <c r="BH3838" i="1"/>
  <c r="BH3836" i="1"/>
  <c r="BH3827" i="1"/>
  <c r="BH3825" i="1"/>
  <c r="BH3824" i="1"/>
  <c r="BH3822" i="1"/>
  <c r="BH3821" i="1"/>
  <c r="BH3819" i="1"/>
  <c r="BH3817" i="1"/>
  <c r="BH3806" i="1"/>
  <c r="BH3805" i="1"/>
  <c r="BH3804" i="1"/>
  <c r="BH3800" i="1"/>
  <c r="BH3796" i="1"/>
  <c r="BH3793" i="1"/>
  <c r="BH3789" i="1"/>
  <c r="BH3785" i="1"/>
  <c r="BH3783" i="1"/>
  <c r="BH3780" i="1"/>
  <c r="BH3779" i="1"/>
  <c r="BH3778" i="1"/>
  <c r="BH3777" i="1"/>
  <c r="BH3772" i="1"/>
  <c r="BH3770" i="1"/>
  <c r="BH3764" i="1"/>
  <c r="BH3760" i="1"/>
  <c r="BH3753" i="1"/>
  <c r="BH3751" i="1"/>
  <c r="BH3746" i="1"/>
  <c r="BH3745" i="1"/>
  <c r="BH3742" i="1"/>
  <c r="BH3741" i="1"/>
  <c r="BH3738" i="1"/>
  <c r="BH3729" i="1"/>
  <c r="BH3723" i="1"/>
  <c r="BH3721" i="1"/>
  <c r="BH3720" i="1"/>
  <c r="BH3719" i="1"/>
  <c r="BH3718" i="1"/>
  <c r="BH3717" i="1"/>
  <c r="BH3715" i="1"/>
  <c r="BH3713" i="1"/>
  <c r="BH3708" i="1"/>
  <c r="BH3707" i="1"/>
  <c r="BH3704" i="1"/>
  <c r="BH3699" i="1"/>
  <c r="BH3698" i="1"/>
  <c r="BH3695" i="1"/>
  <c r="BH3690" i="1"/>
  <c r="BH3687" i="1"/>
  <c r="BH3686" i="1"/>
  <c r="BH3683" i="1"/>
  <c r="BH3681" i="1"/>
  <c r="BH3680" i="1"/>
  <c r="BH3678" i="1"/>
  <c r="BH3676" i="1"/>
  <c r="BH3675" i="1"/>
  <c r="BH3670" i="1"/>
  <c r="BH3669" i="1"/>
  <c r="BH3665" i="1"/>
  <c r="BH3664" i="1"/>
  <c r="BH3663" i="1"/>
  <c r="BH3662" i="1"/>
  <c r="BH3658" i="1"/>
  <c r="BH3656" i="1"/>
  <c r="BH3654" i="1"/>
  <c r="BH3653" i="1"/>
  <c r="BH3652" i="1"/>
  <c r="BH3651" i="1"/>
  <c r="BH3648" i="1"/>
  <c r="BH3647" i="1"/>
  <c r="BH3646" i="1"/>
  <c r="BH3637" i="1"/>
  <c r="BH3636" i="1"/>
  <c r="BH3635" i="1"/>
  <c r="BH3633" i="1"/>
  <c r="BH3628" i="1"/>
  <c r="BH3627" i="1"/>
  <c r="BH3626" i="1"/>
  <c r="BH3625" i="1"/>
  <c r="BH3624" i="1"/>
  <c r="BH3623" i="1"/>
  <c r="BH3621" i="1"/>
  <c r="BH3620" i="1"/>
  <c r="BH3617" i="1"/>
  <c r="BH3615" i="1"/>
  <c r="BH3611" i="1"/>
  <c r="BH3610" i="1"/>
  <c r="BH3608" i="1"/>
  <c r="BH3603" i="1"/>
  <c r="BH3594" i="1"/>
  <c r="BH3593" i="1"/>
  <c r="BH3590" i="1"/>
  <c r="BH3589" i="1"/>
  <c r="BH3584" i="1"/>
  <c r="BH3582" i="1"/>
  <c r="BH3575" i="1"/>
  <c r="BH3571" i="1"/>
  <c r="BH3570" i="1"/>
  <c r="BH3566" i="1"/>
  <c r="BH3564" i="1"/>
  <c r="BH3557" i="1"/>
  <c r="BH3556" i="1"/>
  <c r="BH3555" i="1"/>
  <c r="BH3554" i="1"/>
  <c r="BH3553" i="1"/>
  <c r="BH3551" i="1"/>
  <c r="BH3550" i="1"/>
  <c r="BH3548" i="1"/>
  <c r="BH3543" i="1"/>
  <c r="BH3542" i="1"/>
  <c r="BH3541" i="1"/>
  <c r="BH3540" i="1"/>
  <c r="BH3539" i="1"/>
  <c r="BH3537" i="1"/>
  <c r="BH3535" i="1"/>
  <c r="BH3534" i="1"/>
  <c r="BH3532" i="1"/>
  <c r="BH3531" i="1"/>
  <c r="BH3530" i="1"/>
  <c r="BH3524" i="1"/>
  <c r="BH3523" i="1"/>
  <c r="BH3522" i="1"/>
  <c r="BH3520" i="1"/>
  <c r="BH3519" i="1"/>
  <c r="BH3517" i="1"/>
  <c r="BH3516" i="1"/>
  <c r="BH3513" i="1"/>
  <c r="BH3512" i="1"/>
  <c r="BH3510" i="1"/>
  <c r="BH3507" i="1"/>
  <c r="BH3504" i="1"/>
  <c r="BH3502" i="1"/>
  <c r="BH3501" i="1"/>
  <c r="BH3500" i="1"/>
  <c r="BH3499" i="1"/>
  <c r="BH3498" i="1"/>
  <c r="BH3496" i="1"/>
  <c r="BH3495" i="1"/>
  <c r="BH3494" i="1"/>
  <c r="BH3493" i="1"/>
  <c r="BH3492" i="1"/>
  <c r="BH3490" i="1"/>
  <c r="BH3486" i="1"/>
  <c r="BH3485" i="1"/>
  <c r="BH3484" i="1"/>
  <c r="BH3483" i="1"/>
  <c r="BH3481" i="1"/>
  <c r="BH3477" i="1"/>
  <c r="BH3476" i="1"/>
  <c r="BH3474" i="1"/>
  <c r="BH3473" i="1"/>
  <c r="BH3471" i="1"/>
  <c r="BH3468" i="1"/>
  <c r="BH3467" i="1"/>
  <c r="BH3465" i="1"/>
  <c r="BH3462" i="1"/>
  <c r="BH3459" i="1"/>
  <c r="BH3458" i="1"/>
  <c r="BH3457" i="1"/>
  <c r="BH3456" i="1"/>
  <c r="BH3451" i="1"/>
  <c r="BH3450" i="1"/>
  <c r="BH3449" i="1"/>
  <c r="BH3445" i="1"/>
  <c r="BH3444" i="1"/>
  <c r="BH3442" i="1"/>
  <c r="BH3440" i="1"/>
  <c r="BH3439" i="1"/>
  <c r="BH3436" i="1"/>
  <c r="BH3435" i="1"/>
  <c r="BH3434" i="1"/>
  <c r="BH3433" i="1"/>
  <c r="BH3432" i="1"/>
  <c r="BH3429" i="1"/>
  <c r="BH3428" i="1"/>
  <c r="BH3427" i="1"/>
  <c r="BH3425" i="1"/>
  <c r="BH3423" i="1"/>
  <c r="BH3420" i="1"/>
  <c r="BH3419" i="1"/>
  <c r="BH3418" i="1"/>
  <c r="BH3417" i="1"/>
  <c r="BH3413" i="1"/>
  <c r="BH3412" i="1"/>
  <c r="BH3411" i="1"/>
  <c r="BH3410" i="1"/>
  <c r="BH3408" i="1"/>
  <c r="BH3407" i="1"/>
  <c r="BH3405" i="1"/>
  <c r="BH3404" i="1"/>
  <c r="BH3402" i="1"/>
  <c r="BH3400" i="1"/>
  <c r="BH3398" i="1"/>
  <c r="BH3397" i="1"/>
  <c r="BH3394" i="1"/>
  <c r="BH3393" i="1"/>
  <c r="BH3392" i="1"/>
  <c r="BH3391" i="1"/>
  <c r="BH3388" i="1"/>
  <c r="BH3385" i="1"/>
  <c r="BH3383" i="1"/>
  <c r="BH3381" i="1"/>
  <c r="BH3380" i="1"/>
  <c r="BH3377" i="1"/>
  <c r="BH3375" i="1"/>
  <c r="BH3374" i="1"/>
  <c r="BH3372" i="1"/>
  <c r="BH3371" i="1"/>
  <c r="BH3367" i="1"/>
  <c r="BH3366" i="1"/>
  <c r="BH3364" i="1"/>
  <c r="BH3362" i="1"/>
  <c r="BH3361" i="1"/>
  <c r="BH3359" i="1"/>
  <c r="BH3358" i="1"/>
  <c r="BH3354" i="1"/>
  <c r="BH3353" i="1"/>
  <c r="BH3352" i="1"/>
  <c r="BH3349" i="1"/>
  <c r="BH3346" i="1"/>
  <c r="BH3344" i="1"/>
  <c r="BH3343" i="1"/>
  <c r="BH3340" i="1"/>
  <c r="BH3339" i="1"/>
  <c r="BH3337" i="1"/>
  <c r="BH3334" i="1"/>
  <c r="BH3333" i="1"/>
  <c r="BH3331" i="1"/>
  <c r="BH3328" i="1"/>
  <c r="BH3327" i="1"/>
  <c r="BH3324" i="1"/>
  <c r="BH3323" i="1"/>
  <c r="BH3319" i="1"/>
  <c r="BH3317" i="1"/>
  <c r="BH3314" i="1"/>
  <c r="BH3313" i="1"/>
  <c r="BH3310" i="1"/>
  <c r="BH3309" i="1"/>
  <c r="BH3308" i="1"/>
  <c r="BH3307" i="1"/>
  <c r="BH3306" i="1"/>
  <c r="BH3305" i="1"/>
  <c r="BH3302" i="1"/>
  <c r="BH3301" i="1"/>
  <c r="BH3299" i="1"/>
  <c r="BH3297" i="1"/>
  <c r="BH3295" i="1"/>
  <c r="BH3294" i="1"/>
  <c r="BH3293" i="1"/>
  <c r="BH3292" i="1"/>
  <c r="BH3288" i="1"/>
  <c r="BH3285" i="1"/>
  <c r="BH3283" i="1"/>
  <c r="BH3282" i="1"/>
  <c r="BH3279" i="1"/>
  <c r="BH3277" i="1"/>
  <c r="BH3275" i="1"/>
  <c r="BH3271" i="1"/>
  <c r="BH3270" i="1"/>
  <c r="BH3268" i="1"/>
  <c r="BH3267" i="1"/>
  <c r="BH3262" i="1"/>
  <c r="BH3261" i="1"/>
  <c r="BH3260" i="1"/>
  <c r="BH3259" i="1"/>
  <c r="BH3256" i="1"/>
  <c r="BH3255" i="1"/>
  <c r="BH3253" i="1"/>
  <c r="BH3251" i="1"/>
  <c r="BH3250" i="1"/>
  <c r="BH3241" i="1"/>
  <c r="BH3240" i="1"/>
  <c r="BH3234" i="1"/>
  <c r="BH3228" i="1"/>
  <c r="BH3227" i="1"/>
  <c r="BH3225" i="1"/>
  <c r="BH3224" i="1"/>
  <c r="BH3222" i="1"/>
  <c r="BH3218" i="1"/>
  <c r="BH3217" i="1"/>
  <c r="BH3215" i="1"/>
  <c r="BH3213" i="1"/>
  <c r="BH3208" i="1"/>
  <c r="BH3205" i="1"/>
  <c r="BH3200" i="1"/>
  <c r="BH3199" i="1"/>
  <c r="BH3196" i="1"/>
  <c r="BH3193" i="1"/>
  <c r="BH3192" i="1"/>
  <c r="BH3188" i="1"/>
  <c r="BH3187" i="1"/>
  <c r="BH3186" i="1"/>
  <c r="BH3184" i="1"/>
  <c r="BH3183" i="1"/>
  <c r="BH3179" i="1"/>
  <c r="BH3174" i="1"/>
  <c r="BH3173" i="1"/>
  <c r="BH3170" i="1"/>
  <c r="BH3169" i="1"/>
  <c r="BH3168" i="1"/>
  <c r="BH3166" i="1"/>
  <c r="BH3164" i="1"/>
  <c r="BH3163" i="1"/>
  <c r="BH3162" i="1"/>
  <c r="BH3161" i="1"/>
  <c r="BH3160" i="1"/>
  <c r="BH3158" i="1"/>
  <c r="BH3155" i="1"/>
  <c r="BH3152" i="1"/>
  <c r="BH3151" i="1"/>
  <c r="BH3149" i="1"/>
  <c r="BH3147" i="1"/>
  <c r="BH3146" i="1"/>
  <c r="BH3145" i="1"/>
  <c r="BH3144" i="1"/>
  <c r="BH3142" i="1"/>
  <c r="BH3141" i="1"/>
  <c r="BH3140" i="1"/>
  <c r="BH3139" i="1"/>
  <c r="BH3137" i="1"/>
  <c r="BH3136" i="1"/>
  <c r="BH3134" i="1"/>
  <c r="BH3129" i="1"/>
  <c r="BH3126" i="1"/>
  <c r="BH3123" i="1"/>
  <c r="BH3120" i="1"/>
  <c r="BH3118" i="1"/>
  <c r="BH3117" i="1"/>
  <c r="BH3116" i="1"/>
  <c r="BH3114" i="1"/>
  <c r="BH3112" i="1"/>
  <c r="BH3111" i="1"/>
  <c r="BH3108" i="1"/>
  <c r="BH3107" i="1"/>
  <c r="BH3103" i="1"/>
  <c r="BH3102" i="1"/>
  <c r="BH3101" i="1"/>
  <c r="BH3098" i="1"/>
  <c r="BH3097" i="1"/>
  <c r="BH3095" i="1"/>
  <c r="BH3092" i="1"/>
  <c r="BH3091" i="1"/>
  <c r="BH3090" i="1"/>
  <c r="BH3087" i="1"/>
  <c r="BH3084" i="1"/>
  <c r="BH3082" i="1"/>
  <c r="BH3081" i="1"/>
  <c r="BH3078" i="1"/>
  <c r="BH3074" i="1"/>
  <c r="BH3073" i="1"/>
  <c r="BH3069" i="1"/>
  <c r="BH3068" i="1"/>
  <c r="BH3063" i="1"/>
  <c r="BH3060" i="1"/>
  <c r="BH3059" i="1"/>
  <c r="BH3058" i="1"/>
  <c r="BH3055" i="1"/>
  <c r="BH3053" i="1"/>
  <c r="BH3045" i="1"/>
  <c r="BH3042" i="1"/>
  <c r="BH3041" i="1"/>
  <c r="BH3039" i="1"/>
  <c r="BH3035" i="1"/>
  <c r="BH3033" i="1"/>
  <c r="BH3030" i="1"/>
  <c r="BH3027" i="1"/>
  <c r="BH3022" i="1"/>
  <c r="BH3021" i="1"/>
  <c r="BH3020" i="1"/>
  <c r="BH3019" i="1"/>
  <c r="BH3018" i="1"/>
  <c r="BH3017" i="1"/>
  <c r="BH3014" i="1"/>
  <c r="BH3012" i="1"/>
  <c r="BH3011" i="1"/>
  <c r="BH3010" i="1"/>
  <c r="BH3008" i="1"/>
  <c r="BH3007" i="1"/>
  <c r="BH3005" i="1"/>
  <c r="BH3003" i="1"/>
  <c r="BH2999" i="1"/>
  <c r="BH2998" i="1"/>
  <c r="BH2997" i="1"/>
  <c r="BH2995" i="1"/>
  <c r="BH2993" i="1"/>
  <c r="BH2992" i="1"/>
  <c r="BH2991" i="1"/>
  <c r="BH2990" i="1"/>
  <c r="BH2989" i="1"/>
  <c r="BH2985" i="1"/>
  <c r="BH2984" i="1"/>
  <c r="BH2981" i="1"/>
  <c r="BH2979" i="1"/>
  <c r="BH2978" i="1"/>
  <c r="BH2977" i="1"/>
  <c r="BH2976" i="1"/>
  <c r="BH2973" i="1"/>
  <c r="BH2970" i="1"/>
  <c r="BH2968" i="1"/>
  <c r="BH2966" i="1"/>
  <c r="BH2964" i="1"/>
  <c r="BH2962" i="1"/>
  <c r="BH2960" i="1"/>
  <c r="BH2957" i="1"/>
  <c r="BH2954" i="1"/>
  <c r="BH2953" i="1"/>
  <c r="BH2952" i="1"/>
  <c r="BH2951" i="1"/>
  <c r="BH2945" i="1"/>
  <c r="BH2944" i="1"/>
  <c r="BH2941" i="1"/>
  <c r="BH2940" i="1"/>
  <c r="BH2939" i="1"/>
  <c r="BH2937" i="1"/>
  <c r="BH2936" i="1"/>
  <c r="BH2935" i="1"/>
  <c r="BH2934" i="1"/>
  <c r="BH2932" i="1"/>
  <c r="BH2930" i="1"/>
  <c r="BH2928" i="1"/>
  <c r="BH2922" i="1"/>
  <c r="BH2919" i="1"/>
  <c r="BH2917" i="1"/>
  <c r="BH2915" i="1"/>
  <c r="BH2914" i="1"/>
  <c r="BH2912" i="1"/>
  <c r="BH2910" i="1"/>
  <c r="BH2909" i="1"/>
  <c r="BH2908" i="1"/>
  <c r="BH2907" i="1"/>
  <c r="BH2906" i="1"/>
  <c r="BH2902" i="1"/>
  <c r="BH2901" i="1"/>
  <c r="BH2899" i="1"/>
  <c r="BH2895" i="1"/>
  <c r="BH2894" i="1"/>
  <c r="BH2893" i="1"/>
  <c r="BH2892" i="1"/>
  <c r="BH2890" i="1"/>
  <c r="BH2885" i="1"/>
  <c r="BH2879" i="1"/>
  <c r="BH2878" i="1"/>
  <c r="BH2877" i="1"/>
  <c r="BH2875" i="1"/>
  <c r="BH2874" i="1"/>
  <c r="BH2873" i="1"/>
  <c r="BH2871" i="1"/>
  <c r="BH2870" i="1"/>
  <c r="BH2869" i="1"/>
  <c r="BH2868" i="1"/>
  <c r="BH2867" i="1"/>
  <c r="BH2865" i="1"/>
  <c r="BH2863" i="1"/>
  <c r="BH2860" i="1"/>
  <c r="BH2859" i="1"/>
  <c r="BH2857" i="1"/>
  <c r="BH2856" i="1"/>
  <c r="BH2855" i="1"/>
  <c r="BH2854" i="1"/>
  <c r="BH2853" i="1"/>
  <c r="BH2851" i="1"/>
  <c r="BH2850" i="1"/>
  <c r="BH2849" i="1"/>
  <c r="BH2848" i="1"/>
  <c r="BH2845" i="1"/>
  <c r="BH2843" i="1"/>
  <c r="BH2842" i="1"/>
  <c r="BH2840" i="1"/>
  <c r="BH2839" i="1"/>
  <c r="BH2838" i="1"/>
  <c r="BH2836" i="1"/>
  <c r="BH2829" i="1"/>
  <c r="BH2826" i="1"/>
  <c r="BH2824" i="1"/>
  <c r="BH2822" i="1"/>
  <c r="BH2821" i="1"/>
  <c r="BH2820" i="1"/>
  <c r="BH2816" i="1"/>
  <c r="BH2815" i="1"/>
  <c r="BH2814" i="1"/>
  <c r="BH2811" i="1"/>
  <c r="BH2810" i="1"/>
  <c r="BH2807" i="1"/>
  <c r="BH2806" i="1"/>
  <c r="BH2805" i="1"/>
  <c r="BH2801" i="1"/>
  <c r="BH2800" i="1"/>
  <c r="BH2798" i="1"/>
  <c r="BH2795" i="1"/>
  <c r="BH2794" i="1"/>
  <c r="BH2793" i="1"/>
  <c r="BH2791" i="1"/>
  <c r="BH2790" i="1"/>
  <c r="BH2789" i="1"/>
  <c r="BH2787" i="1"/>
  <c r="BH2786" i="1"/>
  <c r="BH2783" i="1"/>
  <c r="BH2782" i="1"/>
  <c r="BH2781" i="1"/>
  <c r="BH2780" i="1"/>
  <c r="BH2779" i="1"/>
  <c r="BH2775" i="1"/>
  <c r="BH2774" i="1"/>
  <c r="BH2772" i="1"/>
  <c r="BH2771" i="1"/>
  <c r="BH2769" i="1"/>
  <c r="BH2768" i="1"/>
  <c r="BH2765" i="1"/>
  <c r="BH2764" i="1"/>
  <c r="BH2763" i="1"/>
  <c r="BH2760" i="1"/>
  <c r="BQ3" i="1"/>
  <c r="BQ972" i="1"/>
  <c r="BQ973" i="1"/>
  <c r="BQ6" i="1"/>
  <c r="BQ7" i="1"/>
  <c r="BQ8" i="1"/>
  <c r="BQ974" i="1"/>
  <c r="BQ10" i="1"/>
  <c r="BQ11" i="1"/>
  <c r="BQ12" i="1"/>
  <c r="BQ744" i="1"/>
  <c r="BQ745" i="1"/>
  <c r="BQ15" i="1"/>
  <c r="BQ16" i="1"/>
  <c r="BQ17" i="1"/>
  <c r="BQ747" i="1"/>
  <c r="BQ19" i="1"/>
  <c r="BQ20" i="1"/>
  <c r="BQ21" i="1"/>
  <c r="BQ22" i="1"/>
  <c r="BQ23" i="1"/>
  <c r="BQ24" i="1"/>
  <c r="BQ25" i="1"/>
  <c r="BQ26" i="1"/>
  <c r="BQ1031" i="1"/>
  <c r="BQ1032" i="1"/>
  <c r="BQ29" i="1"/>
  <c r="BQ30" i="1"/>
  <c r="BQ31" i="1"/>
  <c r="BQ32" i="1"/>
  <c r="BQ33" i="1"/>
  <c r="BQ34" i="1"/>
  <c r="BQ35" i="1"/>
  <c r="BQ36" i="1"/>
  <c r="BQ37" i="1"/>
  <c r="BQ38" i="1"/>
  <c r="BQ942" i="1"/>
  <c r="BQ943" i="1"/>
  <c r="BQ41" i="1"/>
  <c r="BQ42" i="1"/>
  <c r="BQ43" i="1"/>
  <c r="BQ946" i="1"/>
  <c r="BQ45" i="1"/>
  <c r="BQ46" i="1"/>
  <c r="BQ47" i="1"/>
  <c r="BQ1041" i="1"/>
  <c r="BQ1042" i="1"/>
  <c r="BQ50" i="1"/>
  <c r="BQ51" i="1"/>
  <c r="BQ52" i="1"/>
  <c r="BQ1043" i="1"/>
  <c r="BQ54" i="1"/>
  <c r="BQ55" i="1"/>
  <c r="BQ56" i="1"/>
  <c r="BQ39" i="1"/>
  <c r="BQ40" i="1"/>
  <c r="BQ44" i="1"/>
  <c r="BQ48" i="1"/>
  <c r="BQ61" i="1"/>
  <c r="BQ49" i="1"/>
  <c r="BQ63" i="1"/>
  <c r="BQ64" i="1"/>
  <c r="BQ65" i="1"/>
  <c r="BQ89" i="1"/>
  <c r="BQ93" i="1"/>
  <c r="BQ68" i="1"/>
  <c r="BQ69" i="1"/>
  <c r="BQ70" i="1"/>
  <c r="BQ94" i="1"/>
  <c r="BQ72" i="1"/>
  <c r="BQ73" i="1"/>
  <c r="BQ74" i="1"/>
  <c r="BQ71" i="1"/>
  <c r="BQ75" i="1"/>
  <c r="BQ76" i="1"/>
  <c r="BQ77" i="1"/>
  <c r="BQ79" i="1"/>
  <c r="BQ78" i="1"/>
  <c r="BQ81" i="1"/>
  <c r="BQ82" i="1"/>
  <c r="BQ83" i="1"/>
  <c r="BQ3982" i="1"/>
  <c r="BQ3993" i="1"/>
  <c r="BQ4022" i="1"/>
  <c r="BQ4059" i="1"/>
  <c r="BQ88" i="1"/>
  <c r="BQ4069" i="1"/>
  <c r="BQ90" i="1"/>
  <c r="BQ91" i="1"/>
  <c r="BQ92" i="1"/>
  <c r="BQ4088" i="1"/>
  <c r="BQ4173" i="1"/>
  <c r="BQ4184" i="1"/>
  <c r="BQ4840" i="1"/>
  <c r="BQ97" i="1"/>
  <c r="BQ4850" i="1"/>
  <c r="BQ99" i="1"/>
  <c r="BQ100" i="1"/>
  <c r="BQ101" i="1"/>
  <c r="BQ102" i="1"/>
  <c r="BQ103" i="1"/>
  <c r="BQ104" i="1"/>
  <c r="BQ53" i="1"/>
  <c r="BQ57" i="1"/>
  <c r="BQ58" i="1"/>
  <c r="BQ59" i="1"/>
  <c r="BQ109" i="1"/>
  <c r="BQ60" i="1"/>
  <c r="BQ111" i="1"/>
  <c r="BQ112" i="1"/>
  <c r="BQ113" i="1"/>
  <c r="BQ976" i="1"/>
  <c r="BQ977" i="1"/>
  <c r="BQ978" i="1"/>
  <c r="BQ980" i="1"/>
  <c r="BQ118" i="1"/>
  <c r="BQ981" i="1"/>
  <c r="BQ120" i="1"/>
  <c r="BQ121" i="1"/>
  <c r="BQ122" i="1"/>
  <c r="BQ749" i="1"/>
  <c r="BQ769" i="1"/>
  <c r="BQ770" i="1"/>
  <c r="BQ771" i="1"/>
  <c r="BQ127" i="1"/>
  <c r="BQ772" i="1"/>
  <c r="BQ129" i="1"/>
  <c r="BQ130" i="1"/>
  <c r="BQ131" i="1"/>
  <c r="BQ132" i="1"/>
  <c r="BQ133" i="1"/>
  <c r="BQ134" i="1"/>
  <c r="BQ95" i="1"/>
  <c r="BQ96" i="1"/>
  <c r="BQ98" i="1"/>
  <c r="BQ105" i="1"/>
  <c r="BQ139" i="1"/>
  <c r="BQ106" i="1"/>
  <c r="BQ141" i="1"/>
  <c r="BQ949" i="1"/>
  <c r="BQ143" i="1"/>
  <c r="BQ950" i="1"/>
  <c r="BQ951" i="1"/>
  <c r="BQ952" i="1"/>
  <c r="BQ953" i="1"/>
  <c r="BQ954" i="1"/>
  <c r="BQ956" i="1"/>
  <c r="BQ150" i="1"/>
  <c r="BQ151" i="1"/>
  <c r="BQ152" i="1"/>
  <c r="BQ153" i="1"/>
  <c r="BQ154" i="1"/>
  <c r="BQ155" i="1"/>
  <c r="BQ80" i="1"/>
  <c r="BQ84" i="1"/>
  <c r="BQ85" i="1"/>
  <c r="BQ86" i="1"/>
  <c r="BQ160" i="1"/>
  <c r="BQ87" i="1"/>
  <c r="BQ162" i="1"/>
  <c r="BQ163" i="1"/>
  <c r="BQ164" i="1"/>
  <c r="BQ1044" i="1"/>
  <c r="BQ1045" i="1"/>
  <c r="BQ1046" i="1"/>
  <c r="BQ1047" i="1"/>
  <c r="BQ169" i="1"/>
  <c r="BQ1048" i="1"/>
  <c r="BQ171" i="1"/>
  <c r="BQ172" i="1"/>
  <c r="BQ173" i="1"/>
  <c r="BQ2646" i="1"/>
  <c r="BQ2653" i="1"/>
  <c r="BQ2656" i="1"/>
  <c r="BQ2658" i="1"/>
  <c r="BQ178" i="1"/>
  <c r="BQ2663" i="1"/>
  <c r="BQ180" i="1"/>
  <c r="BQ181" i="1"/>
  <c r="BQ182" i="1"/>
  <c r="BQ183" i="1"/>
  <c r="BQ184" i="1"/>
  <c r="BQ185" i="1"/>
  <c r="BQ186" i="1"/>
  <c r="BQ187" i="1"/>
  <c r="BQ188" i="1"/>
  <c r="BQ189" i="1"/>
  <c r="BQ190" i="1"/>
  <c r="BQ191" i="1"/>
  <c r="BQ192" i="1"/>
  <c r="BQ193" i="1"/>
  <c r="BQ194" i="1"/>
  <c r="BQ195" i="1"/>
  <c r="BQ196" i="1"/>
  <c r="BQ197" i="1"/>
  <c r="BQ198" i="1"/>
  <c r="BQ199" i="1"/>
  <c r="BQ982" i="1"/>
  <c r="BQ983" i="1"/>
  <c r="BQ202" i="1"/>
  <c r="BQ203" i="1"/>
  <c r="BQ204" i="1"/>
  <c r="BQ984" i="1"/>
  <c r="BQ206" i="1"/>
  <c r="BQ207" i="1"/>
  <c r="BQ208" i="1"/>
  <c r="BQ209" i="1"/>
  <c r="BQ210" i="1"/>
  <c r="BQ211" i="1"/>
  <c r="BQ212" i="1"/>
  <c r="BQ213" i="1"/>
  <c r="BQ214" i="1"/>
  <c r="BQ215" i="1"/>
  <c r="BQ216" i="1"/>
  <c r="BQ217" i="1"/>
  <c r="BQ2675" i="1"/>
  <c r="BQ2678" i="1"/>
  <c r="BQ220" i="1"/>
  <c r="BQ221" i="1"/>
  <c r="BQ222" i="1"/>
  <c r="BQ3574" i="1"/>
  <c r="BQ224" i="1"/>
  <c r="BQ225" i="1"/>
  <c r="BQ226" i="1"/>
  <c r="BQ227" i="1"/>
  <c r="BQ228" i="1"/>
  <c r="BQ229" i="1"/>
  <c r="BQ230" i="1"/>
  <c r="BQ231" i="1"/>
  <c r="BQ232" i="1"/>
  <c r="BQ233" i="1"/>
  <c r="BQ234" i="1"/>
  <c r="BQ235" i="1"/>
  <c r="BQ236" i="1"/>
  <c r="BQ237" i="1"/>
  <c r="BQ238" i="1"/>
  <c r="BQ239" i="1"/>
  <c r="BQ240" i="1"/>
  <c r="BQ241" i="1"/>
  <c r="BQ242" i="1"/>
  <c r="BQ243" i="1"/>
  <c r="BQ244" i="1"/>
  <c r="BQ245" i="1"/>
  <c r="BQ246" i="1"/>
  <c r="BQ247" i="1"/>
  <c r="BQ248" i="1"/>
  <c r="BQ249" i="1"/>
  <c r="BQ250" i="1"/>
  <c r="BQ251" i="1"/>
  <c r="BQ252" i="1"/>
  <c r="BQ253" i="1"/>
  <c r="BQ254" i="1"/>
  <c r="BQ255" i="1"/>
  <c r="BQ256" i="1"/>
  <c r="BQ257" i="1"/>
  <c r="BQ258" i="1"/>
  <c r="BQ259" i="1"/>
  <c r="BQ260" i="1"/>
  <c r="BQ738" i="1"/>
  <c r="BQ742" i="1"/>
  <c r="BQ263" i="1"/>
  <c r="BQ264" i="1"/>
  <c r="BQ265" i="1"/>
  <c r="BQ743" i="1"/>
  <c r="BQ267" i="1"/>
  <c r="BQ268" i="1"/>
  <c r="BQ269" i="1"/>
  <c r="BQ270" i="1"/>
  <c r="BQ271" i="1"/>
  <c r="BQ272" i="1"/>
  <c r="BQ273" i="1"/>
  <c r="BQ274" i="1"/>
  <c r="BQ275" i="1"/>
  <c r="BQ276" i="1"/>
  <c r="BQ277" i="1"/>
  <c r="BQ278" i="1"/>
  <c r="BQ279" i="1"/>
  <c r="BQ280" i="1"/>
  <c r="BQ281" i="1"/>
  <c r="BQ282" i="1"/>
  <c r="BQ283" i="1"/>
  <c r="BQ284" i="1"/>
  <c r="BQ285" i="1"/>
  <c r="BQ286" i="1"/>
  <c r="BQ867" i="1"/>
  <c r="BQ869" i="1"/>
  <c r="BQ873" i="1"/>
  <c r="BQ874" i="1"/>
  <c r="BQ875" i="1"/>
  <c r="BQ876" i="1"/>
  <c r="BQ877" i="1"/>
  <c r="BQ879" i="1"/>
  <c r="BQ884" i="1"/>
  <c r="BQ296" i="1"/>
  <c r="BQ297" i="1"/>
  <c r="BQ107" i="1"/>
  <c r="BQ108" i="1"/>
  <c r="BQ300" i="1"/>
  <c r="BQ301" i="1"/>
  <c r="BQ302" i="1"/>
  <c r="BQ110" i="1"/>
  <c r="BQ304" i="1"/>
  <c r="BQ305" i="1"/>
  <c r="BQ306" i="1"/>
  <c r="BQ307" i="1"/>
  <c r="BQ308" i="1"/>
  <c r="BQ309" i="1"/>
  <c r="BQ310" i="1"/>
  <c r="BQ311" i="1"/>
  <c r="BQ312" i="1"/>
  <c r="BQ313" i="1"/>
  <c r="BQ314" i="1"/>
  <c r="BQ315" i="1"/>
  <c r="BQ4861" i="1"/>
  <c r="BQ4876" i="1"/>
  <c r="BQ4899" i="1"/>
  <c r="BQ4934" i="1"/>
  <c r="BQ320" i="1"/>
  <c r="BQ4937" i="1"/>
  <c r="BQ322" i="1"/>
  <c r="BQ323" i="1"/>
  <c r="BQ324" i="1"/>
  <c r="BQ325" i="1"/>
  <c r="BQ326" i="1"/>
  <c r="BQ327" i="1"/>
  <c r="BQ328" i="1"/>
  <c r="BQ329" i="1"/>
  <c r="BQ330" i="1"/>
  <c r="BQ331" i="1"/>
  <c r="BQ332" i="1"/>
  <c r="BQ333" i="1"/>
  <c r="BQ334" i="1"/>
  <c r="BQ335" i="1"/>
  <c r="BQ336" i="1"/>
  <c r="BQ337" i="1"/>
  <c r="BQ338" i="1"/>
  <c r="BQ339" i="1"/>
  <c r="BQ340" i="1"/>
  <c r="BQ341" i="1"/>
  <c r="BQ3605" i="1"/>
  <c r="BQ3622" i="1"/>
  <c r="BQ3700" i="1"/>
  <c r="BQ3716" i="1"/>
  <c r="BQ346" i="1"/>
  <c r="BQ3733" i="1"/>
  <c r="BQ348" i="1"/>
  <c r="BQ349" i="1"/>
  <c r="BQ350" i="1"/>
  <c r="BQ351" i="1"/>
  <c r="BQ352" i="1"/>
  <c r="BQ353" i="1"/>
  <c r="BQ354" i="1"/>
  <c r="BQ355" i="1"/>
  <c r="BQ356" i="1"/>
  <c r="BQ357" i="1"/>
  <c r="BQ358" i="1"/>
  <c r="BQ359" i="1"/>
  <c r="BQ360" i="1"/>
  <c r="BQ361" i="1"/>
  <c r="BQ362" i="1"/>
  <c r="BQ363" i="1"/>
  <c r="BQ364" i="1"/>
  <c r="BQ365" i="1"/>
  <c r="BQ366" i="1"/>
  <c r="BQ367" i="1"/>
  <c r="BQ368" i="1"/>
  <c r="BQ369" i="1"/>
  <c r="BQ370" i="1"/>
  <c r="BQ371" i="1"/>
  <c r="BQ372" i="1"/>
  <c r="BQ373" i="1"/>
  <c r="BQ374" i="1"/>
  <c r="BQ375" i="1"/>
  <c r="BQ376" i="1"/>
  <c r="BQ62" i="1"/>
  <c r="BQ66" i="1"/>
  <c r="BQ379" i="1"/>
  <c r="BQ380" i="1"/>
  <c r="BQ381" i="1"/>
  <c r="BQ67" i="1"/>
  <c r="BQ383" i="1"/>
  <c r="BQ384" i="1"/>
  <c r="BQ385" i="1"/>
  <c r="BQ386" i="1"/>
  <c r="BQ387" i="1"/>
  <c r="BQ388" i="1"/>
  <c r="BQ389" i="1"/>
  <c r="BQ390" i="1"/>
  <c r="BQ391" i="1"/>
  <c r="BQ392" i="1"/>
  <c r="BQ393" i="1"/>
  <c r="BQ394" i="1"/>
  <c r="BQ395" i="1"/>
  <c r="BQ396" i="1"/>
  <c r="BQ397" i="1"/>
  <c r="BQ398" i="1"/>
  <c r="BQ399" i="1"/>
  <c r="BQ400" i="1"/>
  <c r="BQ401" i="1"/>
  <c r="BQ402" i="1"/>
  <c r="BQ403" i="1"/>
  <c r="BQ404" i="1"/>
  <c r="BQ405" i="1"/>
  <c r="BQ406" i="1"/>
  <c r="BQ407" i="1"/>
  <c r="BQ408" i="1"/>
  <c r="BQ409" i="1"/>
  <c r="BQ410" i="1"/>
  <c r="BQ411" i="1"/>
  <c r="BQ412" i="1"/>
  <c r="BQ413" i="1"/>
  <c r="BQ414" i="1"/>
  <c r="BQ415" i="1"/>
  <c r="BQ416" i="1"/>
  <c r="BQ417" i="1"/>
  <c r="BQ418" i="1"/>
  <c r="BQ419" i="1"/>
  <c r="BQ420" i="1"/>
  <c r="BQ421" i="1"/>
  <c r="BQ422" i="1"/>
  <c r="BQ423" i="1"/>
  <c r="BQ424" i="1"/>
  <c r="BQ425" i="1"/>
  <c r="BQ426" i="1"/>
  <c r="BQ427" i="1"/>
  <c r="BQ428" i="1"/>
  <c r="BQ706" i="1"/>
  <c r="BQ707" i="1"/>
  <c r="BQ708" i="1"/>
  <c r="BQ709" i="1"/>
  <c r="BQ711" i="1"/>
  <c r="BQ713" i="1"/>
  <c r="BQ716" i="1"/>
  <c r="BQ717" i="1"/>
  <c r="BQ718" i="1"/>
  <c r="BQ438" i="1"/>
  <c r="BQ439" i="1"/>
  <c r="BQ440" i="1"/>
  <c r="BQ441" i="1"/>
  <c r="BQ442" i="1"/>
  <c r="BQ443" i="1"/>
  <c r="BQ444" i="1"/>
  <c r="BQ445" i="1"/>
  <c r="BQ446" i="1"/>
  <c r="BQ447" i="1"/>
  <c r="BQ448" i="1"/>
  <c r="BQ449" i="1"/>
  <c r="BQ450" i="1"/>
  <c r="BQ451" i="1"/>
  <c r="BQ452" i="1"/>
  <c r="BQ453" i="1"/>
  <c r="BQ454" i="1"/>
  <c r="BQ455" i="1"/>
  <c r="BQ456" i="1"/>
  <c r="BQ457" i="1"/>
  <c r="BQ458" i="1"/>
  <c r="BQ459" i="1"/>
  <c r="BQ460" i="1"/>
  <c r="BQ461" i="1"/>
  <c r="BQ462" i="1"/>
  <c r="BQ463" i="1"/>
  <c r="BQ464" i="1"/>
  <c r="BQ465" i="1"/>
  <c r="BQ466" i="1"/>
  <c r="BQ467" i="1"/>
  <c r="BQ468" i="1"/>
  <c r="BQ469" i="1"/>
  <c r="BQ470" i="1"/>
  <c r="BQ471" i="1"/>
  <c r="BQ472" i="1"/>
  <c r="BQ473" i="1"/>
  <c r="BQ474" i="1"/>
  <c r="BQ475" i="1"/>
  <c r="BQ476" i="1"/>
  <c r="BQ477" i="1"/>
  <c r="BQ478" i="1"/>
  <c r="BQ479" i="1"/>
  <c r="BQ480" i="1"/>
  <c r="BQ481" i="1"/>
  <c r="BQ482" i="1"/>
  <c r="BQ483" i="1"/>
  <c r="BQ484" i="1"/>
  <c r="BQ485" i="1"/>
  <c r="BQ486" i="1"/>
  <c r="BQ487" i="1"/>
  <c r="BQ488" i="1"/>
  <c r="BQ489" i="1"/>
  <c r="BQ490" i="1"/>
  <c r="BQ491" i="1"/>
  <c r="BQ492" i="1"/>
  <c r="BQ493" i="1"/>
  <c r="BQ494" i="1"/>
  <c r="BQ495" i="1"/>
  <c r="BQ496" i="1"/>
  <c r="BQ497" i="1"/>
  <c r="BQ498" i="1"/>
  <c r="BQ499" i="1"/>
  <c r="BQ500" i="1"/>
  <c r="BQ501" i="1"/>
  <c r="BQ502" i="1"/>
  <c r="BQ503" i="1"/>
  <c r="BQ504" i="1"/>
  <c r="BQ505" i="1"/>
  <c r="BQ506" i="1"/>
  <c r="BQ507" i="1"/>
  <c r="BQ508" i="1"/>
  <c r="BQ509" i="1"/>
  <c r="BQ510" i="1"/>
  <c r="BQ511" i="1"/>
  <c r="BQ512" i="1"/>
  <c r="BQ513" i="1"/>
  <c r="BQ514" i="1"/>
  <c r="BQ515" i="1"/>
  <c r="BQ516" i="1"/>
  <c r="BQ517" i="1"/>
  <c r="BQ518" i="1"/>
  <c r="BQ519" i="1"/>
  <c r="BQ520" i="1"/>
  <c r="BQ521" i="1"/>
  <c r="BQ522" i="1"/>
  <c r="BQ523" i="1"/>
  <c r="BQ524" i="1"/>
  <c r="BQ525" i="1"/>
  <c r="BQ526" i="1"/>
  <c r="BQ527" i="1"/>
  <c r="BQ528" i="1"/>
  <c r="BQ529" i="1"/>
  <c r="BQ530" i="1"/>
  <c r="BQ531" i="1"/>
  <c r="BQ532" i="1"/>
  <c r="BQ533" i="1"/>
  <c r="BQ534" i="1"/>
  <c r="BQ535" i="1"/>
  <c r="BQ536" i="1"/>
  <c r="BQ537" i="1"/>
  <c r="BQ538" i="1"/>
  <c r="BQ539" i="1"/>
  <c r="BQ540" i="1"/>
  <c r="BQ541" i="1"/>
  <c r="BQ542" i="1"/>
  <c r="BQ543" i="1"/>
  <c r="BQ544" i="1"/>
  <c r="BQ545" i="1"/>
  <c r="BQ546" i="1"/>
  <c r="BQ547" i="1"/>
  <c r="BQ548" i="1"/>
  <c r="BQ549" i="1"/>
  <c r="BQ550" i="1"/>
  <c r="BQ551" i="1"/>
  <c r="BQ552" i="1"/>
  <c r="BQ553" i="1"/>
  <c r="BQ554" i="1"/>
  <c r="BQ555" i="1"/>
  <c r="BQ556" i="1"/>
  <c r="BQ557" i="1"/>
  <c r="BQ558" i="1"/>
  <c r="BQ559" i="1"/>
  <c r="BQ560" i="1"/>
  <c r="BQ561" i="1"/>
  <c r="BQ562" i="1"/>
  <c r="BQ563" i="1"/>
  <c r="BQ564" i="1"/>
  <c r="BQ565" i="1"/>
  <c r="BQ566" i="1"/>
  <c r="BQ567" i="1"/>
  <c r="BQ568" i="1"/>
  <c r="BQ569" i="1"/>
  <c r="BQ570" i="1"/>
  <c r="BQ571" i="1"/>
  <c r="BQ572" i="1"/>
  <c r="BQ573" i="1"/>
  <c r="BQ574" i="1"/>
  <c r="BQ575" i="1"/>
  <c r="BQ576" i="1"/>
  <c r="BQ577" i="1"/>
  <c r="BQ578" i="1"/>
  <c r="BQ579" i="1"/>
  <c r="BQ580" i="1"/>
  <c r="BQ581" i="1"/>
  <c r="BQ582" i="1"/>
  <c r="BQ583" i="1"/>
  <c r="BQ584" i="1"/>
  <c r="BQ585" i="1"/>
  <c r="BQ586" i="1"/>
  <c r="BQ587" i="1"/>
  <c r="BQ588" i="1"/>
  <c r="BQ589" i="1"/>
  <c r="BQ590" i="1"/>
  <c r="BQ591" i="1"/>
  <c r="BQ592" i="1"/>
  <c r="BQ593" i="1"/>
  <c r="BQ594" i="1"/>
  <c r="BQ595" i="1"/>
  <c r="BQ596" i="1"/>
  <c r="BQ597" i="1"/>
  <c r="BQ598" i="1"/>
  <c r="BQ599" i="1"/>
  <c r="BQ600" i="1"/>
  <c r="BQ601" i="1"/>
  <c r="BQ602" i="1"/>
  <c r="BQ603" i="1"/>
  <c r="BQ604" i="1"/>
  <c r="BQ605" i="1"/>
  <c r="BQ606" i="1"/>
  <c r="BQ607" i="1"/>
  <c r="BQ608" i="1"/>
  <c r="BQ609" i="1"/>
  <c r="BQ610" i="1"/>
  <c r="BQ611" i="1"/>
  <c r="BQ612" i="1"/>
  <c r="BQ613" i="1"/>
  <c r="BQ614" i="1"/>
  <c r="BQ615" i="1"/>
  <c r="BQ616" i="1"/>
  <c r="BQ617" i="1"/>
  <c r="BQ618" i="1"/>
  <c r="BQ619" i="1"/>
  <c r="BQ620" i="1"/>
  <c r="BQ621" i="1"/>
  <c r="BQ622" i="1"/>
  <c r="BQ623" i="1"/>
  <c r="BQ624" i="1"/>
  <c r="BQ625" i="1"/>
  <c r="BQ626" i="1"/>
  <c r="BQ627" i="1"/>
  <c r="BQ628" i="1"/>
  <c r="BQ629" i="1"/>
  <c r="BQ630" i="1"/>
  <c r="BQ631" i="1"/>
  <c r="BQ632" i="1"/>
  <c r="BQ633" i="1"/>
  <c r="BQ634" i="1"/>
  <c r="BQ635" i="1"/>
  <c r="BQ636" i="1"/>
  <c r="BQ637" i="1"/>
  <c r="BQ638" i="1"/>
  <c r="BQ639" i="1"/>
  <c r="BQ640" i="1"/>
  <c r="BQ641" i="1"/>
  <c r="BQ642" i="1"/>
  <c r="BQ643" i="1"/>
  <c r="BQ644" i="1"/>
  <c r="BQ645" i="1"/>
  <c r="BQ646" i="1"/>
  <c r="BQ647" i="1"/>
  <c r="BQ648" i="1"/>
  <c r="BQ649" i="1"/>
  <c r="BQ650" i="1"/>
  <c r="BQ651" i="1"/>
  <c r="BQ652" i="1"/>
  <c r="BQ653" i="1"/>
  <c r="BQ654" i="1"/>
  <c r="BQ655" i="1"/>
  <c r="BQ656" i="1"/>
  <c r="BQ657" i="1"/>
  <c r="BQ658" i="1"/>
  <c r="BQ659" i="1"/>
  <c r="BQ660" i="1"/>
  <c r="BQ661" i="1"/>
  <c r="BQ662" i="1"/>
  <c r="BQ663" i="1"/>
  <c r="BQ664" i="1"/>
  <c r="BQ665" i="1"/>
  <c r="BQ666" i="1"/>
  <c r="BQ667" i="1"/>
  <c r="BQ668" i="1"/>
  <c r="BQ669" i="1"/>
  <c r="BQ670" i="1"/>
  <c r="BQ671" i="1"/>
  <c r="BQ672" i="1"/>
  <c r="BQ673" i="1"/>
  <c r="BQ674" i="1"/>
  <c r="BQ675" i="1"/>
  <c r="BQ676" i="1"/>
  <c r="BQ677" i="1"/>
  <c r="BQ678" i="1"/>
  <c r="BQ679" i="1"/>
  <c r="BQ680" i="1"/>
  <c r="BQ681" i="1"/>
  <c r="BQ682" i="1"/>
  <c r="BQ683" i="1"/>
  <c r="BQ684" i="1"/>
  <c r="BQ685" i="1"/>
  <c r="BQ686" i="1"/>
  <c r="BQ687" i="1"/>
  <c r="BQ688" i="1"/>
  <c r="BQ689" i="1"/>
  <c r="BQ690" i="1"/>
  <c r="BQ691" i="1"/>
  <c r="BQ692" i="1"/>
  <c r="BQ693" i="1"/>
  <c r="BQ694" i="1"/>
  <c r="BQ695" i="1"/>
  <c r="BQ696" i="1"/>
  <c r="BQ697" i="1"/>
  <c r="BQ698" i="1"/>
  <c r="BQ699" i="1"/>
  <c r="BQ700" i="1"/>
  <c r="BQ701" i="1"/>
  <c r="BQ702" i="1"/>
  <c r="BQ703" i="1"/>
  <c r="BQ704" i="1"/>
  <c r="BQ705" i="1"/>
  <c r="BQ114" i="1"/>
  <c r="BQ115" i="1"/>
  <c r="BQ116" i="1"/>
  <c r="BQ117" i="1"/>
  <c r="BQ710" i="1"/>
  <c r="BQ119" i="1"/>
  <c r="BQ712" i="1"/>
  <c r="BQ4946" i="1"/>
  <c r="BQ714" i="1"/>
  <c r="BQ715" i="1"/>
  <c r="BQ4976" i="1"/>
  <c r="BQ4987" i="1"/>
  <c r="BQ4989" i="1"/>
  <c r="BQ719" i="1"/>
  <c r="BQ4993" i="1"/>
  <c r="BQ721" i="1"/>
  <c r="BQ722" i="1"/>
  <c r="BQ723" i="1"/>
  <c r="BQ774" i="1"/>
  <c r="BQ810" i="1"/>
  <c r="BQ812" i="1"/>
  <c r="BQ813" i="1"/>
  <c r="BQ728" i="1"/>
  <c r="BQ814" i="1"/>
  <c r="BQ730" i="1"/>
  <c r="BQ731" i="1"/>
  <c r="BQ732" i="1"/>
  <c r="BQ957" i="1"/>
  <c r="BQ958" i="1"/>
  <c r="BQ959" i="1"/>
  <c r="BQ960" i="1"/>
  <c r="BQ737" i="1"/>
  <c r="BQ962" i="1"/>
  <c r="BQ739" i="1"/>
  <c r="BQ740" i="1"/>
  <c r="BQ741" i="1"/>
  <c r="BQ986" i="1"/>
  <c r="BQ987" i="1"/>
  <c r="BQ988" i="1"/>
  <c r="BQ991" i="1"/>
  <c r="BQ746" i="1"/>
  <c r="BQ992" i="1"/>
  <c r="BQ748" i="1"/>
  <c r="BQ823" i="1"/>
  <c r="BQ750" i="1"/>
  <c r="BQ751" i="1"/>
  <c r="BQ752" i="1"/>
  <c r="BQ753" i="1"/>
  <c r="BQ754" i="1"/>
  <c r="BQ755" i="1"/>
  <c r="BQ756" i="1"/>
  <c r="BQ757" i="1"/>
  <c r="BQ758" i="1"/>
  <c r="BQ759" i="1"/>
  <c r="BQ760" i="1"/>
  <c r="BQ761" i="1"/>
  <c r="BQ762" i="1"/>
  <c r="BQ763" i="1"/>
  <c r="BQ764" i="1"/>
  <c r="BQ765" i="1"/>
  <c r="BQ766" i="1"/>
  <c r="BQ767" i="1"/>
  <c r="BQ768" i="1"/>
  <c r="BQ815" i="1"/>
  <c r="BQ817" i="1"/>
  <c r="BQ818" i="1"/>
  <c r="BQ821" i="1"/>
  <c r="BQ773" i="1"/>
  <c r="BQ822" i="1"/>
  <c r="BQ775" i="1"/>
  <c r="BQ776" i="1"/>
  <c r="BQ777" i="1"/>
  <c r="BQ778" i="1"/>
  <c r="BQ779" i="1"/>
  <c r="BQ780" i="1"/>
  <c r="BQ781" i="1"/>
  <c r="BQ782" i="1"/>
  <c r="BQ783" i="1"/>
  <c r="BQ784" i="1"/>
  <c r="BQ785" i="1"/>
  <c r="BQ786" i="1"/>
  <c r="BQ787" i="1"/>
  <c r="BQ788" i="1"/>
  <c r="BQ789" i="1"/>
  <c r="BQ790" i="1"/>
  <c r="BQ791" i="1"/>
  <c r="BQ792" i="1"/>
  <c r="BQ793" i="1"/>
  <c r="BQ794" i="1"/>
  <c r="BQ795" i="1"/>
  <c r="BQ796" i="1"/>
  <c r="BQ797" i="1"/>
  <c r="BQ798" i="1"/>
  <c r="BQ799" i="1"/>
  <c r="BQ800" i="1"/>
  <c r="BQ801" i="1"/>
  <c r="BQ802" i="1"/>
  <c r="BQ803" i="1"/>
  <c r="BQ804" i="1"/>
  <c r="BQ805" i="1"/>
  <c r="BQ806" i="1"/>
  <c r="BQ807" i="1"/>
  <c r="BQ808" i="1"/>
  <c r="BQ809" i="1"/>
  <c r="BQ963" i="1"/>
  <c r="BQ811" i="1"/>
  <c r="BQ964" i="1"/>
  <c r="BQ965" i="1"/>
  <c r="BQ966" i="1"/>
  <c r="BQ967" i="1"/>
  <c r="BQ816" i="1"/>
  <c r="BQ970" i="1"/>
  <c r="BQ971" i="1"/>
  <c r="BQ819" i="1"/>
  <c r="BQ820" i="1"/>
  <c r="BQ5013" i="1"/>
  <c r="BQ5034" i="1"/>
  <c r="BQ5046" i="1"/>
  <c r="BQ5163" i="1"/>
  <c r="BQ825" i="1"/>
  <c r="BQ5206" i="1"/>
  <c r="BQ827" i="1"/>
  <c r="BQ828" i="1"/>
  <c r="BQ829" i="1"/>
  <c r="BQ830" i="1"/>
  <c r="BQ831" i="1"/>
  <c r="BQ832" i="1"/>
  <c r="BQ833" i="1"/>
  <c r="BQ834" i="1"/>
  <c r="BQ835" i="1"/>
  <c r="BQ836" i="1"/>
  <c r="BQ837" i="1"/>
  <c r="BQ838" i="1"/>
  <c r="BQ839" i="1"/>
  <c r="BQ840" i="1"/>
  <c r="BQ841" i="1"/>
  <c r="BQ842" i="1"/>
  <c r="BQ843" i="1"/>
  <c r="BQ844" i="1"/>
  <c r="BQ845" i="1"/>
  <c r="BQ846" i="1"/>
  <c r="BQ847" i="1"/>
  <c r="BQ848" i="1"/>
  <c r="BQ849" i="1"/>
  <c r="BQ850" i="1"/>
  <c r="BQ851" i="1"/>
  <c r="BQ852" i="1"/>
  <c r="BQ853" i="1"/>
  <c r="BQ854" i="1"/>
  <c r="BQ855" i="1"/>
  <c r="BQ856" i="1"/>
  <c r="BQ857" i="1"/>
  <c r="BQ858" i="1"/>
  <c r="BQ859" i="1"/>
  <c r="BQ1033" i="1"/>
  <c r="BQ1034" i="1"/>
  <c r="BQ1036" i="1"/>
  <c r="BQ1037" i="1"/>
  <c r="BQ1038" i="1"/>
  <c r="BQ1039" i="1"/>
  <c r="BQ866" i="1"/>
  <c r="BQ1040" i="1"/>
  <c r="BQ868" i="1"/>
  <c r="BQ3832" i="1"/>
  <c r="BQ870" i="1"/>
  <c r="BQ871" i="1"/>
  <c r="BQ872" i="1"/>
  <c r="BQ123" i="1"/>
  <c r="BQ124" i="1"/>
  <c r="BQ125" i="1"/>
  <c r="BQ126" i="1"/>
  <c r="BQ128" i="1"/>
  <c r="BQ878" i="1"/>
  <c r="BQ135" i="1"/>
  <c r="BQ880" i="1"/>
  <c r="BQ881" i="1"/>
  <c r="BQ882" i="1"/>
  <c r="BQ883" i="1"/>
  <c r="BQ3849" i="1"/>
  <c r="BQ3876" i="1"/>
  <c r="BQ3945" i="1"/>
  <c r="BQ3955" i="1"/>
  <c r="BQ3957" i="1"/>
  <c r="BQ889" i="1"/>
  <c r="BQ3975" i="1"/>
  <c r="BQ891" i="1"/>
  <c r="BQ824" i="1"/>
  <c r="BQ720" i="1"/>
  <c r="BQ894" i="1"/>
  <c r="BQ895" i="1"/>
  <c r="BQ896" i="1"/>
  <c r="BQ826" i="1"/>
  <c r="BQ860" i="1"/>
  <c r="BQ861" i="1"/>
  <c r="BQ862" i="1"/>
  <c r="BQ863" i="1"/>
  <c r="BQ902" i="1"/>
  <c r="BQ864" i="1"/>
  <c r="BQ904" i="1"/>
  <c r="BQ136" i="1"/>
  <c r="BQ724" i="1"/>
  <c r="BQ343" i="1"/>
  <c r="BQ1018" i="1"/>
  <c r="BQ4" i="1"/>
  <c r="BQ1021" i="1"/>
  <c r="BQ137" i="1"/>
  <c r="BQ912" i="1"/>
  <c r="BQ913" i="1"/>
  <c r="BQ914" i="1"/>
  <c r="BQ1022" i="1"/>
  <c r="BQ1023" i="1"/>
  <c r="BQ1024" i="1"/>
  <c r="BQ1026" i="1"/>
  <c r="BQ1028" i="1"/>
  <c r="BQ920" i="1"/>
  <c r="BQ1030" i="1"/>
  <c r="BQ922" i="1"/>
  <c r="BQ865" i="1"/>
  <c r="BQ3976" i="1"/>
  <c r="BQ925" i="1"/>
  <c r="BQ926" i="1"/>
  <c r="BQ5" i="1"/>
  <c r="BQ9" i="1"/>
  <c r="BQ13" i="1"/>
  <c r="BQ14" i="1"/>
  <c r="BQ18" i="1"/>
  <c r="BQ932" i="1"/>
  <c r="BQ27" i="1"/>
  <c r="BQ934" i="1"/>
  <c r="BQ935" i="1"/>
  <c r="BQ936" i="1"/>
  <c r="BQ937" i="1"/>
  <c r="BQ344" i="1"/>
  <c r="BQ345" i="1"/>
  <c r="BQ347" i="1"/>
  <c r="BQ377" i="1"/>
  <c r="BQ378" i="1"/>
  <c r="BQ382" i="1"/>
  <c r="BQ944" i="1"/>
  <c r="BQ945" i="1"/>
  <c r="BQ429" i="1"/>
  <c r="BQ947" i="1"/>
  <c r="BQ948" i="1"/>
  <c r="BQ725" i="1"/>
  <c r="BQ726" i="1"/>
  <c r="BQ727" i="1"/>
  <c r="BQ729" i="1"/>
  <c r="BQ733" i="1"/>
  <c r="BQ734" i="1"/>
  <c r="BQ955" i="1"/>
  <c r="BQ735" i="1"/>
  <c r="BQ736" i="1"/>
  <c r="BQ28" i="1"/>
  <c r="BQ430" i="1"/>
  <c r="BQ431" i="1"/>
  <c r="BQ961" i="1"/>
  <c r="BQ432" i="1"/>
  <c r="BQ433" i="1"/>
  <c r="BQ434" i="1"/>
  <c r="BQ435" i="1"/>
  <c r="BQ436" i="1"/>
  <c r="BQ437" i="1"/>
  <c r="BQ968" i="1"/>
  <c r="BQ969" i="1"/>
  <c r="BQ303" i="1"/>
  <c r="BQ316" i="1"/>
  <c r="BQ317" i="1"/>
  <c r="BQ318" i="1"/>
  <c r="BQ319" i="1"/>
  <c r="BQ975" i="1"/>
  <c r="BQ321" i="1"/>
  <c r="BQ342" i="1"/>
  <c r="BQ290" i="1"/>
  <c r="BQ979" i="1"/>
  <c r="BQ291" i="1"/>
  <c r="BQ292" i="1"/>
  <c r="BQ293" i="1"/>
  <c r="BQ294" i="1"/>
  <c r="BQ295" i="1"/>
  <c r="BQ985" i="1"/>
  <c r="BQ298" i="1"/>
  <c r="BQ299" i="1"/>
  <c r="BQ149" i="1"/>
  <c r="BQ989" i="1"/>
  <c r="BQ990" i="1"/>
  <c r="BQ156" i="1"/>
  <c r="BQ157" i="1"/>
  <c r="BQ158" i="1"/>
  <c r="BQ159" i="1"/>
  <c r="BQ995" i="1"/>
  <c r="BQ161" i="1"/>
  <c r="BQ997" i="1"/>
  <c r="BQ175" i="1"/>
  <c r="BQ176" i="1"/>
  <c r="BQ177" i="1"/>
  <c r="BQ179" i="1"/>
  <c r="BQ200" i="1"/>
  <c r="BQ201" i="1"/>
  <c r="BQ205" i="1"/>
  <c r="BQ218" i="1"/>
  <c r="BQ219" i="1"/>
  <c r="BQ223" i="1"/>
  <c r="BQ261" i="1"/>
  <c r="BQ1009" i="1"/>
  <c r="BQ1010" i="1"/>
  <c r="BQ262" i="1"/>
  <c r="BQ266" i="1"/>
  <c r="BQ287" i="1"/>
  <c r="BQ288" i="1"/>
  <c r="BQ1015" i="1"/>
  <c r="BQ289" i="1"/>
  <c r="BQ1017" i="1"/>
  <c r="BQ165" i="1"/>
  <c r="BQ1019" i="1"/>
  <c r="BQ1020" i="1"/>
  <c r="BQ166" i="1"/>
  <c r="BQ167" i="1"/>
  <c r="BQ168" i="1"/>
  <c r="BQ170" i="1"/>
  <c r="BQ1025" i="1"/>
  <c r="BQ174" i="1"/>
  <c r="BQ1027" i="1"/>
  <c r="BQ138" i="1"/>
  <c r="BQ1029" i="1"/>
  <c r="BQ140" i="1"/>
  <c r="BQ142" i="1"/>
  <c r="BQ144" i="1"/>
  <c r="BQ145" i="1"/>
  <c r="BQ146" i="1"/>
  <c r="BQ1035" i="1"/>
  <c r="BQ147" i="1"/>
  <c r="BQ148" i="1"/>
  <c r="BQ885" i="1"/>
  <c r="BQ886" i="1"/>
  <c r="BQ887" i="1"/>
  <c r="BQ888" i="1"/>
  <c r="BQ890" i="1"/>
  <c r="BQ892" i="1"/>
  <c r="BQ893" i="1"/>
  <c r="BQ897" i="1"/>
  <c r="BQ898" i="1"/>
  <c r="BQ899" i="1"/>
  <c r="BQ900" i="1"/>
  <c r="BQ901" i="1"/>
  <c r="BQ1049" i="1"/>
  <c r="BQ1050" i="1"/>
  <c r="BQ1051" i="1"/>
  <c r="BQ1053" i="1"/>
  <c r="BQ1052" i="1"/>
  <c r="BQ1054" i="1"/>
  <c r="BQ1056" i="1"/>
  <c r="BQ1055" i="1"/>
  <c r="BQ1057" i="1"/>
  <c r="BQ1059" i="1"/>
  <c r="BQ1058" i="1"/>
  <c r="BQ1061" i="1"/>
  <c r="BQ921" i="1"/>
  <c r="BQ923" i="1"/>
  <c r="BQ924" i="1"/>
  <c r="BQ927" i="1"/>
  <c r="BQ928" i="1"/>
  <c r="BQ929" i="1"/>
  <c r="BQ930" i="1"/>
  <c r="BQ931" i="1"/>
  <c r="BQ933" i="1"/>
  <c r="BQ938" i="1"/>
  <c r="BQ939" i="1"/>
  <c r="BQ940" i="1"/>
  <c r="BQ941" i="1"/>
  <c r="BQ903" i="1"/>
  <c r="BQ905" i="1"/>
  <c r="BQ906" i="1"/>
  <c r="BQ907" i="1"/>
  <c r="BQ908" i="1"/>
  <c r="BQ909" i="1"/>
  <c r="BQ910" i="1"/>
  <c r="BQ911" i="1"/>
  <c r="BQ915" i="1"/>
  <c r="BQ916" i="1"/>
  <c r="BQ917" i="1"/>
  <c r="BQ918" i="1"/>
  <c r="BQ919" i="1"/>
  <c r="BQ993" i="1"/>
  <c r="BQ1089" i="1"/>
  <c r="BQ994" i="1"/>
  <c r="BQ996" i="1"/>
  <c r="BQ998" i="1"/>
  <c r="BQ999" i="1"/>
  <c r="BQ1000" i="1"/>
  <c r="BQ1001" i="1"/>
  <c r="BQ1002" i="1"/>
  <c r="BQ1003" i="1"/>
  <c r="BQ1004" i="1"/>
  <c r="BQ1099" i="1"/>
  <c r="BQ1100" i="1"/>
  <c r="BQ1005" i="1"/>
  <c r="BQ1006" i="1"/>
  <c r="BQ1007" i="1"/>
  <c r="BQ1008" i="1"/>
  <c r="BQ1011" i="1"/>
  <c r="BQ1106" i="1"/>
  <c r="BQ1012" i="1"/>
  <c r="BQ1013" i="1"/>
  <c r="BQ1109" i="1"/>
  <c r="BQ1014" i="1"/>
  <c r="BQ1016" i="1"/>
  <c r="BQ1112" i="1"/>
  <c r="BQ1414" i="1"/>
  <c r="BQ1114" i="1"/>
  <c r="BQ1610" i="1"/>
  <c r="BQ1116" i="1"/>
  <c r="BQ1689" i="1"/>
  <c r="BQ1118" i="1"/>
  <c r="BQ1119" i="1"/>
  <c r="BQ1120" i="1"/>
  <c r="BQ1121" i="1"/>
  <c r="BQ1098" i="1"/>
  <c r="BQ1123" i="1"/>
  <c r="BQ1124" i="1"/>
  <c r="BQ1125" i="1"/>
  <c r="BQ1126" i="1"/>
  <c r="BQ1127" i="1"/>
  <c r="BQ1128" i="1"/>
  <c r="BQ1129" i="1"/>
  <c r="BQ1130" i="1"/>
  <c r="BQ1131" i="1"/>
  <c r="BQ1132" i="1"/>
  <c r="BQ1133" i="1"/>
  <c r="BQ1439" i="1"/>
  <c r="BQ1406" i="1"/>
  <c r="BQ1442" i="1"/>
  <c r="BQ1137" i="1"/>
  <c r="BQ1138" i="1"/>
  <c r="BQ1139" i="1"/>
  <c r="BQ1140" i="1"/>
  <c r="BQ1141" i="1"/>
  <c r="BQ1142" i="1"/>
  <c r="BQ1143" i="1"/>
  <c r="BQ1144" i="1"/>
  <c r="BQ1145" i="1"/>
  <c r="BQ1146" i="1"/>
  <c r="BQ1147" i="1"/>
  <c r="BQ1148" i="1"/>
  <c r="BQ1149" i="1"/>
  <c r="BQ1150" i="1"/>
  <c r="BQ1151" i="1"/>
  <c r="BQ1464" i="1"/>
  <c r="BQ1484" i="1"/>
  <c r="BQ1543" i="1"/>
  <c r="BQ1155" i="1"/>
  <c r="BQ1156" i="1"/>
  <c r="BQ1157" i="1"/>
  <c r="BQ1158" i="1"/>
  <c r="BQ1486" i="1"/>
  <c r="BQ1160" i="1"/>
  <c r="BQ1670" i="1"/>
  <c r="BQ1162" i="1"/>
  <c r="BQ1163" i="1"/>
  <c r="BQ1545" i="1"/>
  <c r="BQ1165" i="1"/>
  <c r="BQ1166" i="1"/>
  <c r="BQ1167" i="1"/>
  <c r="BQ1168" i="1"/>
  <c r="BQ1169" i="1"/>
  <c r="BQ1170" i="1"/>
  <c r="BQ1171" i="1"/>
  <c r="BQ1172" i="1"/>
  <c r="BQ1511" i="1"/>
  <c r="BQ1174" i="1"/>
  <c r="BQ1175" i="1"/>
  <c r="BQ1554" i="1"/>
  <c r="BQ1177" i="1"/>
  <c r="BQ1549" i="1"/>
  <c r="BQ1179" i="1"/>
  <c r="BQ1180" i="1"/>
  <c r="BQ1181" i="1"/>
  <c r="BQ1182" i="1"/>
  <c r="BQ1183" i="1"/>
  <c r="BQ1184" i="1"/>
  <c r="BQ1101" i="1"/>
  <c r="BQ1573" i="1"/>
  <c r="BQ1411" i="1"/>
  <c r="BQ1188" i="1"/>
  <c r="BQ1473" i="1"/>
  <c r="BQ1190" i="1"/>
  <c r="BQ1191" i="1"/>
  <c r="BQ1192" i="1"/>
  <c r="BQ1193" i="1"/>
  <c r="BQ1619" i="1"/>
  <c r="BQ1195" i="1"/>
  <c r="BQ1196" i="1"/>
  <c r="BQ1517" i="1"/>
  <c r="BQ1198" i="1"/>
  <c r="BQ1199" i="1"/>
  <c r="BQ1576" i="1"/>
  <c r="BQ1201" i="1"/>
  <c r="BQ1202" i="1"/>
  <c r="BQ1203" i="1"/>
  <c r="BQ1204" i="1"/>
  <c r="BQ1205" i="1"/>
  <c r="BQ1206" i="1"/>
  <c r="BQ1207" i="1"/>
  <c r="BQ1421" i="1"/>
  <c r="BQ1209" i="1"/>
  <c r="BQ1443" i="1"/>
  <c r="BQ1211" i="1"/>
  <c r="BQ1400" i="1"/>
  <c r="BQ1477" i="1"/>
  <c r="BQ1214" i="1"/>
  <c r="BQ1215" i="1"/>
  <c r="BQ1216" i="1"/>
  <c r="BQ1217" i="1"/>
  <c r="BQ1218" i="1"/>
  <c r="BQ1219" i="1"/>
  <c r="BQ1492" i="1"/>
  <c r="BQ1500" i="1"/>
  <c r="BQ1222" i="1"/>
  <c r="BQ1622" i="1"/>
  <c r="BQ1224" i="1"/>
  <c r="BQ1225" i="1"/>
  <c r="BQ1226" i="1"/>
  <c r="BQ1524" i="1"/>
  <c r="BQ1228" i="1"/>
  <c r="BQ1229" i="1"/>
  <c r="BQ1230" i="1"/>
  <c r="BQ1475" i="1"/>
  <c r="BQ1232" i="1"/>
  <c r="BQ1233" i="1"/>
  <c r="BQ1234" i="1"/>
  <c r="BQ1235" i="1"/>
  <c r="BQ1236" i="1"/>
  <c r="BQ1237" i="1"/>
  <c r="BQ1506" i="1"/>
  <c r="BQ1239" i="1"/>
  <c r="BQ1651" i="1"/>
  <c r="BQ1241" i="1"/>
  <c r="BQ1242" i="1"/>
  <c r="BQ1656" i="1"/>
  <c r="BQ1244" i="1"/>
  <c r="BQ1245" i="1"/>
  <c r="BQ1246" i="1"/>
  <c r="BQ1247" i="1"/>
  <c r="BQ1248" i="1"/>
  <c r="BQ1249" i="1"/>
  <c r="BQ1522" i="1"/>
  <c r="BQ1251" i="1"/>
  <c r="BQ1509" i="1"/>
  <c r="BQ1253" i="1"/>
  <c r="BQ1635" i="1"/>
  <c r="BQ1255" i="1"/>
  <c r="BQ1256" i="1"/>
  <c r="BQ1257" i="1"/>
  <c r="BQ1258" i="1"/>
  <c r="BQ1259" i="1"/>
  <c r="BQ1260" i="1"/>
  <c r="BQ1261" i="1"/>
  <c r="BQ1262" i="1"/>
  <c r="BQ1526" i="1"/>
  <c r="BQ1264" i="1"/>
  <c r="BQ1265" i="1"/>
  <c r="BQ1450" i="1"/>
  <c r="BQ1267" i="1"/>
  <c r="BQ1268" i="1"/>
  <c r="BQ1269" i="1"/>
  <c r="BQ1270" i="1"/>
  <c r="BQ1271" i="1"/>
  <c r="BQ1497" i="1"/>
  <c r="BQ1401" i="1"/>
  <c r="BQ1274" i="1"/>
  <c r="BQ1542" i="1"/>
  <c r="BQ1276" i="1"/>
  <c r="BQ1277" i="1"/>
  <c r="BQ1675" i="1"/>
  <c r="BQ1279" i="1"/>
  <c r="BQ1280" i="1"/>
  <c r="BQ1281" i="1"/>
  <c r="BQ1282" i="1"/>
  <c r="BQ1283" i="1"/>
  <c r="BQ1284" i="1"/>
  <c r="BQ1285" i="1"/>
  <c r="BQ1286" i="1"/>
  <c r="BQ1663" i="1"/>
  <c r="BQ1288" i="1"/>
  <c r="BQ1452" i="1"/>
  <c r="BQ1290" i="1"/>
  <c r="BQ1291" i="1"/>
  <c r="BQ1292" i="1"/>
  <c r="BQ1293" i="1"/>
  <c r="BQ1294" i="1"/>
  <c r="BQ1295" i="1"/>
  <c r="BQ1613" i="1"/>
  <c r="BQ1297" i="1"/>
  <c r="BQ1298" i="1"/>
  <c r="BQ1299" i="1"/>
  <c r="BQ1300" i="1"/>
  <c r="BQ1301" i="1"/>
  <c r="BQ1302" i="1"/>
  <c r="BQ1303" i="1"/>
  <c r="BQ1304" i="1"/>
  <c r="BQ1305" i="1"/>
  <c r="BQ1306" i="1"/>
  <c r="BQ1307" i="1"/>
  <c r="BQ1308" i="1"/>
  <c r="BQ1309" i="1"/>
  <c r="BQ1310" i="1"/>
  <c r="BQ1311" i="1"/>
  <c r="BQ1312" i="1"/>
  <c r="BQ1313" i="1"/>
  <c r="BQ1314" i="1"/>
  <c r="BQ1315" i="1"/>
  <c r="BQ1316" i="1"/>
  <c r="BQ1317" i="1"/>
  <c r="BQ1318" i="1"/>
  <c r="BQ1319" i="1"/>
  <c r="BQ1320" i="1"/>
  <c r="BQ1321" i="1"/>
  <c r="BQ1322" i="1"/>
  <c r="BQ1323" i="1"/>
  <c r="BQ1324" i="1"/>
  <c r="BQ1325" i="1"/>
  <c r="BQ1326" i="1"/>
  <c r="BQ1327" i="1"/>
  <c r="BQ1328" i="1"/>
  <c r="BQ1329" i="1"/>
  <c r="BQ1330" i="1"/>
  <c r="BQ1331" i="1"/>
  <c r="BQ1332" i="1"/>
  <c r="BQ1333" i="1"/>
  <c r="BQ1334" i="1"/>
  <c r="BQ1335" i="1"/>
  <c r="BQ1336" i="1"/>
  <c r="BQ1337" i="1"/>
  <c r="BQ1338" i="1"/>
  <c r="BQ1339" i="1"/>
  <c r="BQ1340" i="1"/>
  <c r="BQ1341" i="1"/>
  <c r="BQ1342" i="1"/>
  <c r="BQ1343" i="1"/>
  <c r="BQ1344" i="1"/>
  <c r="BQ1345" i="1"/>
  <c r="BQ1346" i="1"/>
  <c r="BQ1347" i="1"/>
  <c r="BQ1348" i="1"/>
  <c r="BQ1349" i="1"/>
  <c r="BQ1350" i="1"/>
  <c r="BQ1351" i="1"/>
  <c r="BQ1352" i="1"/>
  <c r="BQ1353" i="1"/>
  <c r="BQ1354" i="1"/>
  <c r="BQ1355" i="1"/>
  <c r="BQ1356" i="1"/>
  <c r="BQ1357" i="1"/>
  <c r="BQ1358" i="1"/>
  <c r="BQ1359" i="1"/>
  <c r="BQ1360" i="1"/>
  <c r="BQ1361" i="1"/>
  <c r="BQ1362" i="1"/>
  <c r="BQ1363" i="1"/>
  <c r="BQ1364" i="1"/>
  <c r="BQ1365" i="1"/>
  <c r="BQ1366" i="1"/>
  <c r="BQ1367" i="1"/>
  <c r="BQ1368" i="1"/>
  <c r="BQ1369" i="1"/>
  <c r="BQ1370" i="1"/>
  <c r="BQ1371" i="1"/>
  <c r="BQ1372" i="1"/>
  <c r="BQ1373" i="1"/>
  <c r="BQ1374" i="1"/>
  <c r="BQ1375" i="1"/>
  <c r="BQ1376" i="1"/>
  <c r="BQ1377" i="1"/>
  <c r="BQ1378" i="1"/>
  <c r="BQ1379" i="1"/>
  <c r="BQ1380" i="1"/>
  <c r="BQ1381" i="1"/>
  <c r="BQ1382" i="1"/>
  <c r="BQ1383" i="1"/>
  <c r="BQ1384" i="1"/>
  <c r="BQ1385" i="1"/>
  <c r="BQ1386" i="1"/>
  <c r="BQ1387" i="1"/>
  <c r="BQ1388" i="1"/>
  <c r="BQ1389" i="1"/>
  <c r="BQ1390" i="1"/>
  <c r="BQ1391" i="1"/>
  <c r="BQ1392" i="1"/>
  <c r="BQ1393" i="1"/>
  <c r="BQ1394" i="1"/>
  <c r="BQ1395" i="1"/>
  <c r="BQ1396" i="1"/>
  <c r="BQ1397" i="1"/>
  <c r="BQ1398" i="1"/>
  <c r="BQ1399" i="1"/>
  <c r="BQ1173" i="1"/>
  <c r="BQ1250" i="1"/>
  <c r="BQ1402" i="1"/>
  <c r="BQ1403" i="1"/>
  <c r="BQ1404" i="1"/>
  <c r="BQ1405" i="1"/>
  <c r="BQ1638" i="1"/>
  <c r="BQ1407" i="1"/>
  <c r="BQ1408" i="1"/>
  <c r="BQ1409" i="1"/>
  <c r="BQ1410" i="1"/>
  <c r="BQ1096" i="1"/>
  <c r="BQ1412" i="1"/>
  <c r="BQ1413" i="1"/>
  <c r="BQ1197" i="1"/>
  <c r="BQ1415" i="1"/>
  <c r="BQ1416" i="1"/>
  <c r="BQ1417" i="1"/>
  <c r="BQ1418" i="1"/>
  <c r="BQ1419" i="1"/>
  <c r="BQ1420" i="1"/>
  <c r="BQ1152" i="1"/>
  <c r="BQ1422" i="1"/>
  <c r="BQ1423" i="1"/>
  <c r="BQ1424" i="1"/>
  <c r="BQ1425" i="1"/>
  <c r="BQ1426" i="1"/>
  <c r="BQ1427" i="1"/>
  <c r="BQ1428" i="1"/>
  <c r="BQ1429" i="1"/>
  <c r="BQ1430" i="1"/>
  <c r="BQ1431" i="1"/>
  <c r="BQ1432" i="1"/>
  <c r="BQ1433" i="1"/>
  <c r="BQ1434" i="1"/>
  <c r="BQ1435" i="1"/>
  <c r="BQ1436" i="1"/>
  <c r="BQ1437" i="1"/>
  <c r="BQ1438" i="1"/>
  <c r="BQ1097" i="1"/>
  <c r="BQ1440" i="1"/>
  <c r="BQ1441" i="1"/>
  <c r="BQ1176" i="1"/>
  <c r="BQ1111" i="1"/>
  <c r="BQ1444" i="1"/>
  <c r="BQ1445" i="1"/>
  <c r="BQ1446" i="1"/>
  <c r="BQ1447" i="1"/>
  <c r="BQ1448" i="1"/>
  <c r="BQ1449" i="1"/>
  <c r="BQ1252" i="1"/>
  <c r="BQ1451" i="1"/>
  <c r="BQ1104" i="1"/>
  <c r="BQ1453" i="1"/>
  <c r="BQ1454" i="1"/>
  <c r="BQ1455" i="1"/>
  <c r="BQ1456" i="1"/>
  <c r="BQ1457" i="1"/>
  <c r="BQ1458" i="1"/>
  <c r="BQ1459" i="1"/>
  <c r="BQ1460" i="1"/>
  <c r="BQ1461" i="1"/>
  <c r="BQ1462" i="1"/>
  <c r="BQ1463" i="1"/>
  <c r="BQ1275" i="1"/>
  <c r="BQ1465" i="1"/>
  <c r="BQ1466" i="1"/>
  <c r="BQ1467" i="1"/>
  <c r="BQ1468" i="1"/>
  <c r="BQ1469" i="1"/>
  <c r="BQ1470" i="1"/>
  <c r="BQ1471" i="1"/>
  <c r="BQ1472" i="1"/>
  <c r="BQ1266" i="1"/>
  <c r="BQ1474" i="1"/>
  <c r="BQ1272" i="1"/>
  <c r="BQ1476" i="1"/>
  <c r="BQ1107" i="1"/>
  <c r="BQ1478" i="1"/>
  <c r="BQ1479" i="1"/>
  <c r="BQ1480" i="1"/>
  <c r="BQ1481" i="1"/>
  <c r="BQ1482" i="1"/>
  <c r="BQ1483" i="1"/>
  <c r="BQ1220" i="1"/>
  <c r="BQ1485" i="1"/>
  <c r="BQ1296" i="1"/>
  <c r="BQ1487" i="1"/>
  <c r="BQ1488" i="1"/>
  <c r="BQ1489" i="1"/>
  <c r="BQ1490" i="1"/>
  <c r="BQ1491" i="1"/>
  <c r="BQ1200" i="1"/>
  <c r="BQ1493" i="1"/>
  <c r="BQ1494" i="1"/>
  <c r="BQ1495" i="1"/>
  <c r="BQ1496" i="1"/>
  <c r="BQ1092" i="1"/>
  <c r="BQ1498" i="1"/>
  <c r="BQ1499" i="1"/>
  <c r="BQ1187" i="1"/>
  <c r="BQ1501" i="1"/>
  <c r="BQ1502" i="1"/>
  <c r="BQ1503" i="1"/>
  <c r="BQ1504" i="1"/>
  <c r="BQ1505" i="1"/>
  <c r="BQ1153" i="1"/>
  <c r="BQ1507" i="1"/>
  <c r="BQ1508" i="1"/>
  <c r="BQ1240" i="1"/>
  <c r="BQ1510" i="1"/>
  <c r="BQ1178" i="1"/>
  <c r="BQ1512" i="1"/>
  <c r="BQ1513" i="1"/>
  <c r="BQ1514" i="1"/>
  <c r="BQ1515" i="1"/>
  <c r="BQ1516" i="1"/>
  <c r="BQ1159" i="1"/>
  <c r="BQ1518" i="1"/>
  <c r="BQ1519" i="1"/>
  <c r="BQ1520" i="1"/>
  <c r="BQ1521" i="1"/>
  <c r="BQ1102" i="1"/>
  <c r="BQ1523" i="1"/>
  <c r="BQ1289" i="1"/>
  <c r="BQ1525" i="1"/>
  <c r="BQ1679" i="1"/>
  <c r="BQ1527" i="1"/>
  <c r="BQ1528" i="1"/>
  <c r="BQ1529" i="1"/>
  <c r="BQ1530" i="1"/>
  <c r="BQ1531" i="1"/>
  <c r="BQ1532" i="1"/>
  <c r="BQ1533" i="1"/>
  <c r="BQ1534" i="1"/>
  <c r="BQ1535" i="1"/>
  <c r="BQ1536" i="1"/>
  <c r="BQ1537" i="1"/>
  <c r="BQ1538" i="1"/>
  <c r="BQ1539" i="1"/>
  <c r="BQ1540" i="1"/>
  <c r="BQ1541" i="1"/>
  <c r="BQ1278" i="1"/>
  <c r="BQ1115" i="1"/>
  <c r="BQ1544" i="1"/>
  <c r="BQ1221" i="1"/>
  <c r="BQ1546" i="1"/>
  <c r="BQ1547" i="1"/>
  <c r="BQ1548" i="1"/>
  <c r="BQ1223" i="1"/>
  <c r="BQ1550" i="1"/>
  <c r="BQ1551" i="1"/>
  <c r="BQ1552" i="1"/>
  <c r="BQ1553" i="1"/>
  <c r="BQ1117" i="1"/>
  <c r="BQ1555" i="1"/>
  <c r="BQ1556" i="1"/>
  <c r="BQ1557" i="1"/>
  <c r="BQ1558" i="1"/>
  <c r="BQ1559" i="1"/>
  <c r="BQ1560" i="1"/>
  <c r="BQ1561" i="1"/>
  <c r="BQ1562" i="1"/>
  <c r="BQ1563" i="1"/>
  <c r="BQ1564" i="1"/>
  <c r="BQ1565" i="1"/>
  <c r="BQ1566" i="1"/>
  <c r="BQ1567" i="1"/>
  <c r="BQ1568" i="1"/>
  <c r="BQ1569" i="1"/>
  <c r="BQ1570" i="1"/>
  <c r="BQ1571" i="1"/>
  <c r="BQ1572" i="1"/>
  <c r="BQ1108" i="1"/>
  <c r="BQ1574" i="1"/>
  <c r="BQ1575" i="1"/>
  <c r="BQ1103" i="1"/>
  <c r="BQ1577" i="1"/>
  <c r="BQ1578" i="1"/>
  <c r="BQ1579" i="1"/>
  <c r="BQ1580" i="1"/>
  <c r="BQ1122" i="1"/>
  <c r="BQ1687" i="1"/>
  <c r="BQ1185" i="1"/>
  <c r="BQ1584" i="1"/>
  <c r="BQ1585" i="1"/>
  <c r="BQ1586" i="1"/>
  <c r="BQ1587" i="1"/>
  <c r="BQ1588" i="1"/>
  <c r="BQ1589" i="1"/>
  <c r="BQ1590" i="1"/>
  <c r="BQ1591" i="1"/>
  <c r="BQ1592" i="1"/>
  <c r="BQ1593" i="1"/>
  <c r="BQ1642" i="1"/>
  <c r="BQ1595" i="1"/>
  <c r="BQ1596" i="1"/>
  <c r="BQ1597" i="1"/>
  <c r="BQ1598" i="1"/>
  <c r="BQ1599" i="1"/>
  <c r="BQ1600" i="1"/>
  <c r="BQ1601" i="1"/>
  <c r="BQ1093" i="1"/>
  <c r="BQ1603" i="1"/>
  <c r="BQ1604" i="1"/>
  <c r="BQ1605" i="1"/>
  <c r="BQ1606" i="1"/>
  <c r="BQ1607" i="1"/>
  <c r="BQ1608" i="1"/>
  <c r="BQ1609" i="1"/>
  <c r="BQ1134" i="1"/>
  <c r="BQ1611" i="1"/>
  <c r="BQ1612" i="1"/>
  <c r="BQ1243" i="1"/>
  <c r="BQ1614" i="1"/>
  <c r="BQ1615" i="1"/>
  <c r="BQ1616" i="1"/>
  <c r="BQ1617" i="1"/>
  <c r="BQ1618" i="1"/>
  <c r="BQ1110" i="1"/>
  <c r="BQ1620" i="1"/>
  <c r="BQ1621" i="1"/>
  <c r="BQ1212" i="1"/>
  <c r="BQ1623" i="1"/>
  <c r="BQ1624" i="1"/>
  <c r="BQ1625" i="1"/>
  <c r="BQ1161" i="1"/>
  <c r="BQ1208" i="1"/>
  <c r="BQ1628" i="1"/>
  <c r="BQ1629" i="1"/>
  <c r="BQ1630" i="1"/>
  <c r="BQ1631" i="1"/>
  <c r="BQ1632" i="1"/>
  <c r="BQ1633" i="1"/>
  <c r="BQ1273" i="1"/>
  <c r="BQ1094" i="1"/>
  <c r="BQ1636" i="1"/>
  <c r="BQ1637" i="1"/>
  <c r="BQ1164" i="1"/>
  <c r="BQ1639" i="1"/>
  <c r="BQ1640" i="1"/>
  <c r="BQ1641" i="1"/>
  <c r="BQ1227" i="1"/>
  <c r="BQ1643" i="1"/>
  <c r="BQ1644" i="1"/>
  <c r="BQ1645" i="1"/>
  <c r="BQ1646" i="1"/>
  <c r="BQ1647" i="1"/>
  <c r="BQ1648" i="1"/>
  <c r="BQ1649" i="1"/>
  <c r="BQ1650" i="1"/>
  <c r="BQ1210" i="1"/>
  <c r="BQ1652" i="1"/>
  <c r="BQ1653" i="1"/>
  <c r="BQ1654" i="1"/>
  <c r="BQ1655" i="1"/>
  <c r="BQ1113" i="1"/>
  <c r="BQ1657" i="1"/>
  <c r="BQ1658" i="1"/>
  <c r="BQ1659" i="1"/>
  <c r="BQ1660" i="1"/>
  <c r="BQ1661" i="1"/>
  <c r="BQ1662" i="1"/>
  <c r="BQ1186" i="1"/>
  <c r="BQ1664" i="1"/>
  <c r="BQ1665" i="1"/>
  <c r="BQ1666" i="1"/>
  <c r="BQ1667" i="1"/>
  <c r="BQ1668" i="1"/>
  <c r="BQ1669" i="1"/>
  <c r="BQ1189" i="1"/>
  <c r="BQ1671" i="1"/>
  <c r="BQ1672" i="1"/>
  <c r="BQ1673" i="1"/>
  <c r="BQ1674" i="1"/>
  <c r="BQ1135" i="1"/>
  <c r="BQ1676" i="1"/>
  <c r="BQ1677" i="1"/>
  <c r="BQ1678" i="1"/>
  <c r="BQ1105" i="1"/>
  <c r="BQ1680" i="1"/>
  <c r="BQ1681" i="1"/>
  <c r="BQ1682" i="1"/>
  <c r="BQ1683" i="1"/>
  <c r="BQ1684" i="1"/>
  <c r="BQ1685" i="1"/>
  <c r="BQ1686" i="1"/>
  <c r="BQ1231" i="1"/>
  <c r="BQ1688" i="1"/>
  <c r="BQ1154" i="1"/>
  <c r="BQ1690" i="1"/>
  <c r="BQ1691" i="1"/>
  <c r="BQ1692" i="1"/>
  <c r="BQ1693" i="1"/>
  <c r="BQ1694" i="1"/>
  <c r="BQ1695" i="1"/>
  <c r="BQ1696" i="1"/>
  <c r="BQ1697" i="1"/>
  <c r="BQ1698" i="1"/>
  <c r="BQ1699" i="1"/>
  <c r="BQ1700" i="1"/>
  <c r="BQ1254" i="1"/>
  <c r="BQ1213" i="1"/>
  <c r="BQ1703" i="1"/>
  <c r="BQ1704" i="1"/>
  <c r="BQ1705" i="1"/>
  <c r="BQ1706" i="1"/>
  <c r="BQ1707" i="1"/>
  <c r="BQ1095" i="1"/>
  <c r="BQ1709" i="1"/>
  <c r="BQ1710" i="1"/>
  <c r="BQ1287" i="1"/>
  <c r="BQ1712" i="1"/>
  <c r="BQ1263" i="1"/>
  <c r="BQ1714" i="1"/>
  <c r="BQ1715" i="1"/>
  <c r="BQ1716" i="1"/>
  <c r="BQ1194" i="1"/>
  <c r="BQ1718" i="1"/>
  <c r="BQ1719" i="1"/>
  <c r="BQ1720" i="1"/>
  <c r="BQ1721" i="1"/>
  <c r="BQ1722" i="1"/>
  <c r="BQ1723" i="1"/>
  <c r="BQ1724" i="1"/>
  <c r="BQ1725" i="1"/>
  <c r="BQ1726" i="1"/>
  <c r="BQ1727" i="1"/>
  <c r="BQ1728" i="1"/>
  <c r="BQ1729" i="1"/>
  <c r="BQ1730" i="1"/>
  <c r="BQ1731" i="1"/>
  <c r="BQ1732" i="1"/>
  <c r="BQ1733" i="1"/>
  <c r="BQ1734" i="1"/>
  <c r="BQ1735" i="1"/>
  <c r="BQ1736" i="1"/>
  <c r="BQ1737" i="1"/>
  <c r="BQ1738" i="1"/>
  <c r="BQ1739" i="1"/>
  <c r="BQ1740" i="1"/>
  <c r="BQ1238" i="1"/>
  <c r="BQ1742" i="1"/>
  <c r="BQ1743" i="1"/>
  <c r="BQ1136" i="1"/>
  <c r="BQ1745" i="1"/>
  <c r="BQ1746" i="1"/>
  <c r="BQ1747" i="1"/>
  <c r="BQ1748" i="1"/>
  <c r="BQ1749" i="1"/>
  <c r="BQ1750" i="1"/>
  <c r="BQ1751" i="1"/>
  <c r="BQ1752" i="1"/>
  <c r="BQ1753" i="1"/>
  <c r="BQ1754" i="1"/>
  <c r="BQ1755" i="1"/>
  <c r="BQ1756" i="1"/>
  <c r="BQ1757" i="1"/>
  <c r="BQ1758" i="1"/>
  <c r="BQ1759" i="1"/>
  <c r="BQ1760" i="1"/>
  <c r="BQ1761" i="1"/>
  <c r="BQ1762" i="1"/>
  <c r="BQ1763" i="1"/>
  <c r="BQ1764" i="1"/>
  <c r="BQ1765" i="1"/>
  <c r="BQ1766" i="1"/>
  <c r="BQ1767" i="1"/>
  <c r="BQ1768" i="1"/>
  <c r="BQ1769" i="1"/>
  <c r="BQ1770" i="1"/>
  <c r="BQ1771" i="1"/>
  <c r="BQ1772" i="1"/>
  <c r="BQ1773" i="1"/>
  <c r="BQ1774" i="1"/>
  <c r="BQ1775" i="1"/>
  <c r="BQ1776" i="1"/>
  <c r="BQ1777" i="1"/>
  <c r="BQ1778" i="1"/>
  <c r="BQ1779" i="1"/>
  <c r="BQ1780" i="1"/>
  <c r="BQ1781" i="1"/>
  <c r="BQ1782" i="1"/>
  <c r="BQ1783" i="1"/>
  <c r="BQ1784" i="1"/>
  <c r="BQ1785" i="1"/>
  <c r="BQ1786" i="1"/>
  <c r="BQ1787" i="1"/>
  <c r="BQ1788" i="1"/>
  <c r="BQ1789" i="1"/>
  <c r="BQ1790" i="1"/>
  <c r="BQ1791" i="1"/>
  <c r="BQ1792" i="1"/>
  <c r="BQ1793" i="1"/>
  <c r="BQ1794" i="1"/>
  <c r="BQ1795" i="1"/>
  <c r="BQ1796" i="1"/>
  <c r="BQ1797" i="1"/>
  <c r="BQ1798" i="1"/>
  <c r="BQ1799" i="1"/>
  <c r="BQ1800" i="1"/>
  <c r="BQ1801" i="1"/>
  <c r="BQ1802" i="1"/>
  <c r="BQ1803" i="1"/>
  <c r="BQ1804" i="1"/>
  <c r="BQ1805" i="1"/>
  <c r="BQ1806" i="1"/>
  <c r="BQ1807" i="1"/>
  <c r="BQ1808" i="1"/>
  <c r="BQ1809" i="1"/>
  <c r="BQ1810" i="1"/>
  <c r="BQ1811" i="1"/>
  <c r="BQ1812" i="1"/>
  <c r="BQ1813" i="1"/>
  <c r="BQ1814" i="1"/>
  <c r="BQ1815" i="1"/>
  <c r="BQ1816" i="1"/>
  <c r="BQ1817" i="1"/>
  <c r="BQ1818" i="1"/>
  <c r="BQ1819" i="1"/>
  <c r="BQ1820" i="1"/>
  <c r="BQ1821" i="1"/>
  <c r="BQ1822" i="1"/>
  <c r="BQ1823" i="1"/>
  <c r="BQ1824" i="1"/>
  <c r="BQ1825" i="1"/>
  <c r="BQ1826" i="1"/>
  <c r="BQ1827" i="1"/>
  <c r="BQ1828" i="1"/>
  <c r="BQ1829" i="1"/>
  <c r="BQ1830" i="1"/>
  <c r="BQ1831" i="1"/>
  <c r="BQ1832" i="1"/>
  <c r="BQ1833" i="1"/>
  <c r="BQ1834" i="1"/>
  <c r="BQ1835" i="1"/>
  <c r="BQ1836" i="1"/>
  <c r="BQ1837" i="1"/>
  <c r="BQ1838" i="1"/>
  <c r="BQ1839" i="1"/>
  <c r="BQ1840" i="1"/>
  <c r="BQ1841" i="1"/>
  <c r="BQ1842" i="1"/>
  <c r="BQ1843" i="1"/>
  <c r="BQ1844" i="1"/>
  <c r="BQ1845" i="1"/>
  <c r="BQ1846" i="1"/>
  <c r="BQ1847" i="1"/>
  <c r="BQ1848" i="1"/>
  <c r="BQ1849" i="1"/>
  <c r="BQ1850" i="1"/>
  <c r="BQ1851" i="1"/>
  <c r="BQ1852" i="1"/>
  <c r="BQ1853" i="1"/>
  <c r="BQ1854" i="1"/>
  <c r="BQ1855" i="1"/>
  <c r="BQ1856" i="1"/>
  <c r="BQ1857" i="1"/>
  <c r="BQ1858" i="1"/>
  <c r="BQ1859" i="1"/>
  <c r="BQ1860" i="1"/>
  <c r="BQ1861" i="1"/>
  <c r="BQ1862" i="1"/>
  <c r="BQ1863" i="1"/>
  <c r="BQ1864" i="1"/>
  <c r="BQ1865" i="1"/>
  <c r="BQ1866" i="1"/>
  <c r="BQ1867" i="1"/>
  <c r="BQ1868" i="1"/>
  <c r="BQ1869" i="1"/>
  <c r="BQ1870" i="1"/>
  <c r="BQ1871" i="1"/>
  <c r="BQ1872" i="1"/>
  <c r="BQ1873" i="1"/>
  <c r="BQ1874" i="1"/>
  <c r="BQ1875" i="1"/>
  <c r="BQ1876" i="1"/>
  <c r="BQ1877" i="1"/>
  <c r="BQ1878" i="1"/>
  <c r="BQ1879" i="1"/>
  <c r="BQ1880" i="1"/>
  <c r="BQ1881" i="1"/>
  <c r="BQ1882" i="1"/>
  <c r="BQ1883" i="1"/>
  <c r="BQ1884" i="1"/>
  <c r="BQ1885" i="1"/>
  <c r="BQ1886" i="1"/>
  <c r="BQ1887" i="1"/>
  <c r="BQ1888" i="1"/>
  <c r="BQ1889" i="1"/>
  <c r="BQ1890" i="1"/>
  <c r="BQ1891" i="1"/>
  <c r="BQ1892" i="1"/>
  <c r="BQ1893" i="1"/>
  <c r="BQ1894" i="1"/>
  <c r="BQ1895" i="1"/>
  <c r="BQ1896" i="1"/>
  <c r="BQ1897" i="1"/>
  <c r="BQ1898" i="1"/>
  <c r="BQ1899" i="1"/>
  <c r="BQ1900" i="1"/>
  <c r="BQ1901" i="1"/>
  <c r="BQ1902" i="1"/>
  <c r="BQ1903" i="1"/>
  <c r="BQ1904" i="1"/>
  <c r="BQ1905" i="1"/>
  <c r="BQ1906" i="1"/>
  <c r="BQ1907" i="1"/>
  <c r="BQ1908" i="1"/>
  <c r="BQ1909" i="1"/>
  <c r="BQ1910" i="1"/>
  <c r="BQ1911" i="1"/>
  <c r="BQ1912" i="1"/>
  <c r="BQ1913" i="1"/>
  <c r="BQ1914" i="1"/>
  <c r="BQ1915" i="1"/>
  <c r="BQ1916" i="1"/>
  <c r="BQ1917" i="1"/>
  <c r="BQ1918" i="1"/>
  <c r="BQ1919" i="1"/>
  <c r="BQ1920" i="1"/>
  <c r="BQ1921" i="1"/>
  <c r="BQ1922" i="1"/>
  <c r="BQ1923" i="1"/>
  <c r="BQ1924" i="1"/>
  <c r="BQ1925" i="1"/>
  <c r="BQ1926" i="1"/>
  <c r="BQ1927" i="1"/>
  <c r="BQ1928" i="1"/>
  <c r="BQ1929" i="1"/>
  <c r="BQ1930" i="1"/>
  <c r="BQ1931" i="1"/>
  <c r="BQ1932" i="1"/>
  <c r="BQ1933" i="1"/>
  <c r="BQ1934" i="1"/>
  <c r="BQ1935" i="1"/>
  <c r="BQ1936" i="1"/>
  <c r="BQ1937" i="1"/>
  <c r="BQ1938" i="1"/>
  <c r="BQ1939" i="1"/>
  <c r="BQ1940" i="1"/>
  <c r="BQ1941" i="1"/>
  <c r="BQ1942" i="1"/>
  <c r="BQ1943" i="1"/>
  <c r="BQ1944" i="1"/>
  <c r="BQ1945" i="1"/>
  <c r="BQ1946" i="1"/>
  <c r="BQ1947" i="1"/>
  <c r="BQ1948" i="1"/>
  <c r="BQ1949" i="1"/>
  <c r="BQ1950" i="1"/>
  <c r="BQ1951" i="1"/>
  <c r="BQ1952" i="1"/>
  <c r="BQ1953" i="1"/>
  <c r="BQ1954" i="1"/>
  <c r="BQ1955" i="1"/>
  <c r="BQ1956" i="1"/>
  <c r="BQ1957" i="1"/>
  <c r="BQ1958" i="1"/>
  <c r="BQ1959" i="1"/>
  <c r="BQ1960" i="1"/>
  <c r="BQ1961" i="1"/>
  <c r="BQ1962" i="1"/>
  <c r="BQ1963" i="1"/>
  <c r="BQ1964" i="1"/>
  <c r="BQ1965" i="1"/>
  <c r="BQ1966" i="1"/>
  <c r="BQ1967" i="1"/>
  <c r="BQ1968" i="1"/>
  <c r="BQ1969" i="1"/>
  <c r="BQ1970" i="1"/>
  <c r="BQ1971" i="1"/>
  <c r="BQ1972" i="1"/>
  <c r="BQ1973" i="1"/>
  <c r="BQ1974" i="1"/>
  <c r="BQ1975" i="1"/>
  <c r="BQ1976" i="1"/>
  <c r="BQ1977" i="1"/>
  <c r="BQ1978" i="1"/>
  <c r="BQ1979" i="1"/>
  <c r="BQ1980" i="1"/>
  <c r="BQ1981" i="1"/>
  <c r="BQ1982" i="1"/>
  <c r="BQ1983" i="1"/>
  <c r="BQ1984" i="1"/>
  <c r="BQ1985" i="1"/>
  <c r="BQ1986" i="1"/>
  <c r="BQ1987" i="1"/>
  <c r="BQ1988" i="1"/>
  <c r="BQ1989" i="1"/>
  <c r="BQ1990" i="1"/>
  <c r="BQ1991" i="1"/>
  <c r="BQ1992" i="1"/>
  <c r="BQ1993" i="1"/>
  <c r="BQ1994" i="1"/>
  <c r="BQ1995" i="1"/>
  <c r="BQ1996" i="1"/>
  <c r="BQ1997" i="1"/>
  <c r="BQ1998" i="1"/>
  <c r="BQ1999" i="1"/>
  <c r="BQ2000" i="1"/>
  <c r="BQ2001" i="1"/>
  <c r="BQ2002" i="1"/>
  <c r="BQ2003" i="1"/>
  <c r="BQ2004" i="1"/>
  <c r="BQ2005" i="1"/>
  <c r="BQ2006" i="1"/>
  <c r="BQ2007" i="1"/>
  <c r="BQ2008" i="1"/>
  <c r="BQ2009" i="1"/>
  <c r="BQ2010" i="1"/>
  <c r="BQ2011" i="1"/>
  <c r="BQ2012" i="1"/>
  <c r="BQ2013" i="1"/>
  <c r="BQ2014" i="1"/>
  <c r="BQ2015" i="1"/>
  <c r="BQ2016" i="1"/>
  <c r="BQ2017" i="1"/>
  <c r="BQ2018" i="1"/>
  <c r="BQ2019" i="1"/>
  <c r="BQ2020" i="1"/>
  <c r="BQ2021" i="1"/>
  <c r="BQ2022" i="1"/>
  <c r="BQ2023" i="1"/>
  <c r="BQ2024" i="1"/>
  <c r="BQ2025" i="1"/>
  <c r="BQ2026" i="1"/>
  <c r="BQ2027" i="1"/>
  <c r="BQ2028" i="1"/>
  <c r="BQ2029" i="1"/>
  <c r="BQ2030" i="1"/>
  <c r="BQ2031" i="1"/>
  <c r="BQ2032" i="1"/>
  <c r="BQ2033" i="1"/>
  <c r="BQ2034" i="1"/>
  <c r="BQ2035" i="1"/>
  <c r="BQ2036" i="1"/>
  <c r="BQ2037" i="1"/>
  <c r="BQ2038" i="1"/>
  <c r="BQ2039" i="1"/>
  <c r="BQ2040" i="1"/>
  <c r="BQ2041" i="1"/>
  <c r="BQ2042" i="1"/>
  <c r="BQ2043" i="1"/>
  <c r="BQ2044" i="1"/>
  <c r="BQ2045" i="1"/>
  <c r="BQ2046" i="1"/>
  <c r="BQ2047" i="1"/>
  <c r="BQ2048" i="1"/>
  <c r="BQ2049" i="1"/>
  <c r="BQ2050" i="1"/>
  <c r="BQ2051" i="1"/>
  <c r="BQ2052" i="1"/>
  <c r="BQ2053" i="1"/>
  <c r="BQ2054" i="1"/>
  <c r="BQ2055" i="1"/>
  <c r="BQ2056" i="1"/>
  <c r="BQ2057" i="1"/>
  <c r="BQ2058" i="1"/>
  <c r="BQ2059" i="1"/>
  <c r="BQ2060" i="1"/>
  <c r="BQ2061" i="1"/>
  <c r="BQ2062" i="1"/>
  <c r="BQ2063" i="1"/>
  <c r="BQ2064" i="1"/>
  <c r="BQ2065" i="1"/>
  <c r="BQ2066" i="1"/>
  <c r="BQ2067" i="1"/>
  <c r="BQ2068" i="1"/>
  <c r="BQ2069" i="1"/>
  <c r="BQ2070" i="1"/>
  <c r="BQ2071" i="1"/>
  <c r="BQ2072" i="1"/>
  <c r="BQ2073" i="1"/>
  <c r="BQ2074" i="1"/>
  <c r="BQ2075" i="1"/>
  <c r="BQ2076" i="1"/>
  <c r="BQ2077" i="1"/>
  <c r="BQ2078" i="1"/>
  <c r="BQ2079" i="1"/>
  <c r="BQ2080" i="1"/>
  <c r="BQ2081" i="1"/>
  <c r="BQ2082" i="1"/>
  <c r="BQ2083" i="1"/>
  <c r="BQ2084" i="1"/>
  <c r="BQ2085" i="1"/>
  <c r="BQ2086" i="1"/>
  <c r="BQ2087" i="1"/>
  <c r="BQ2088" i="1"/>
  <c r="BQ2089" i="1"/>
  <c r="BQ2090" i="1"/>
  <c r="BQ2091" i="1"/>
  <c r="BQ2092" i="1"/>
  <c r="BQ2093" i="1"/>
  <c r="BQ2094" i="1"/>
  <c r="BQ2095" i="1"/>
  <c r="BQ2096" i="1"/>
  <c r="BQ2097" i="1"/>
  <c r="BQ2098" i="1"/>
  <c r="BQ2099" i="1"/>
  <c r="BQ2100" i="1"/>
  <c r="BQ2101" i="1"/>
  <c r="BQ2102" i="1"/>
  <c r="BQ2103" i="1"/>
  <c r="BQ2104" i="1"/>
  <c r="BQ2105" i="1"/>
  <c r="BQ2106" i="1"/>
  <c r="BQ2107" i="1"/>
  <c r="BQ2108" i="1"/>
  <c r="BQ2109" i="1"/>
  <c r="BQ2110" i="1"/>
  <c r="BQ2111" i="1"/>
  <c r="BQ2112" i="1"/>
  <c r="BQ2113" i="1"/>
  <c r="BQ2114" i="1"/>
  <c r="BQ2115" i="1"/>
  <c r="BQ2116" i="1"/>
  <c r="BQ2117" i="1"/>
  <c r="BQ2118" i="1"/>
  <c r="BQ2119" i="1"/>
  <c r="BQ2120" i="1"/>
  <c r="BQ2121" i="1"/>
  <c r="BQ2122" i="1"/>
  <c r="BQ2123" i="1"/>
  <c r="BQ2124" i="1"/>
  <c r="BQ2125" i="1"/>
  <c r="BQ2126" i="1"/>
  <c r="BQ2127" i="1"/>
  <c r="BQ2128" i="1"/>
  <c r="BQ2129" i="1"/>
  <c r="BQ2130" i="1"/>
  <c r="BQ2131" i="1"/>
  <c r="BQ2132" i="1"/>
  <c r="BQ2133" i="1"/>
  <c r="BQ2134" i="1"/>
  <c r="BQ2135" i="1"/>
  <c r="BQ2136" i="1"/>
  <c r="BQ2137" i="1"/>
  <c r="BQ2138" i="1"/>
  <c r="BQ2139" i="1"/>
  <c r="BQ2140" i="1"/>
  <c r="BQ2141" i="1"/>
  <c r="BQ2142" i="1"/>
  <c r="BQ2143" i="1"/>
  <c r="BQ2144" i="1"/>
  <c r="BQ2145" i="1"/>
  <c r="BQ2146" i="1"/>
  <c r="BQ2147" i="1"/>
  <c r="BQ2148" i="1"/>
  <c r="BQ2149" i="1"/>
  <c r="BQ2150" i="1"/>
  <c r="BQ2151" i="1"/>
  <c r="BQ2152" i="1"/>
  <c r="BQ2153" i="1"/>
  <c r="BQ2154" i="1"/>
  <c r="BQ2155" i="1"/>
  <c r="BQ2156" i="1"/>
  <c r="BQ2157" i="1"/>
  <c r="BQ2158" i="1"/>
  <c r="BQ2159" i="1"/>
  <c r="BQ2160" i="1"/>
  <c r="BQ2161" i="1"/>
  <c r="BQ2162" i="1"/>
  <c r="BQ2163" i="1"/>
  <c r="BQ2164" i="1"/>
  <c r="BQ2165" i="1"/>
  <c r="BQ2166" i="1"/>
  <c r="BQ2167" i="1"/>
  <c r="BQ2168" i="1"/>
  <c r="BQ2169" i="1"/>
  <c r="BQ2170" i="1"/>
  <c r="BQ2171" i="1"/>
  <c r="BQ2172" i="1"/>
  <c r="BQ2173" i="1"/>
  <c r="BQ2174" i="1"/>
  <c r="BQ2175" i="1"/>
  <c r="BQ2176" i="1"/>
  <c r="BQ2177" i="1"/>
  <c r="BQ2178" i="1"/>
  <c r="BQ2179" i="1"/>
  <c r="BQ2180" i="1"/>
  <c r="BQ2181" i="1"/>
  <c r="BQ2182" i="1"/>
  <c r="BQ2183" i="1"/>
  <c r="BQ2184" i="1"/>
  <c r="BQ2185" i="1"/>
  <c r="BQ2186" i="1"/>
  <c r="BQ2187" i="1"/>
  <c r="BQ2188" i="1"/>
  <c r="BQ2189" i="1"/>
  <c r="BQ2190" i="1"/>
  <c r="BQ2191" i="1"/>
  <c r="BQ2192" i="1"/>
  <c r="BQ2193" i="1"/>
  <c r="BQ2194" i="1"/>
  <c r="BQ2195" i="1"/>
  <c r="BQ2196" i="1"/>
  <c r="BQ2197" i="1"/>
  <c r="BQ2198" i="1"/>
  <c r="BQ2199" i="1"/>
  <c r="BQ2200" i="1"/>
  <c r="BQ2201" i="1"/>
  <c r="BQ2202" i="1"/>
  <c r="BQ2203" i="1"/>
  <c r="BQ2204" i="1"/>
  <c r="BQ2205" i="1"/>
  <c r="BQ2206" i="1"/>
  <c r="BQ2207" i="1"/>
  <c r="BQ2208" i="1"/>
  <c r="BQ2209" i="1"/>
  <c r="BQ2210" i="1"/>
  <c r="BQ2211" i="1"/>
  <c r="BQ2212" i="1"/>
  <c r="BQ2213" i="1"/>
  <c r="BQ2214" i="1"/>
  <c r="BQ2215" i="1"/>
  <c r="BQ2216" i="1"/>
  <c r="BQ2217" i="1"/>
  <c r="BQ2218" i="1"/>
  <c r="BQ2219" i="1"/>
  <c r="BQ2220" i="1"/>
  <c r="BQ2221" i="1"/>
  <c r="BQ2222" i="1"/>
  <c r="BQ2223" i="1"/>
  <c r="BQ2224" i="1"/>
  <c r="BQ2225" i="1"/>
  <c r="BQ2226" i="1"/>
  <c r="BQ2227" i="1"/>
  <c r="BQ2228" i="1"/>
  <c r="BQ2229" i="1"/>
  <c r="BQ2230" i="1"/>
  <c r="BQ2231" i="1"/>
  <c r="BQ2232" i="1"/>
  <c r="BQ2233" i="1"/>
  <c r="BQ2234" i="1"/>
  <c r="BQ2235" i="1"/>
  <c r="BQ2236" i="1"/>
  <c r="BQ2237" i="1"/>
  <c r="BQ2238" i="1"/>
  <c r="BQ2239" i="1"/>
  <c r="BQ2240" i="1"/>
  <c r="BQ2241" i="1"/>
  <c r="BQ2242" i="1"/>
  <c r="BQ2243" i="1"/>
  <c r="BQ2244" i="1"/>
  <c r="BQ2245" i="1"/>
  <c r="BQ2246" i="1"/>
  <c r="BQ2247" i="1"/>
  <c r="BQ2248" i="1"/>
  <c r="BQ2249" i="1"/>
  <c r="BQ2250" i="1"/>
  <c r="BQ2251" i="1"/>
  <c r="BQ2252" i="1"/>
  <c r="BQ2253" i="1"/>
  <c r="BQ2254" i="1"/>
  <c r="BQ2255" i="1"/>
  <c r="BQ2256" i="1"/>
  <c r="BQ2257" i="1"/>
  <c r="BQ2258" i="1"/>
  <c r="BQ2259" i="1"/>
  <c r="BQ2260" i="1"/>
  <c r="BQ2261" i="1"/>
  <c r="BQ2262" i="1"/>
  <c r="BQ2263" i="1"/>
  <c r="BQ2264" i="1"/>
  <c r="BQ2265" i="1"/>
  <c r="BQ2266" i="1"/>
  <c r="BQ2267" i="1"/>
  <c r="BQ2268" i="1"/>
  <c r="BQ2269" i="1"/>
  <c r="BQ2270" i="1"/>
  <c r="BQ2271" i="1"/>
  <c r="BQ2272" i="1"/>
  <c r="BQ2273" i="1"/>
  <c r="BQ2274" i="1"/>
  <c r="BQ2275" i="1"/>
  <c r="BQ2276" i="1"/>
  <c r="BQ2277" i="1"/>
  <c r="BQ2278" i="1"/>
  <c r="BQ2279" i="1"/>
  <c r="BQ2280" i="1"/>
  <c r="BQ2281" i="1"/>
  <c r="BQ2282" i="1"/>
  <c r="BQ2283" i="1"/>
  <c r="BQ2284" i="1"/>
  <c r="BQ2285" i="1"/>
  <c r="BQ2286" i="1"/>
  <c r="BQ2287" i="1"/>
  <c r="BQ2288" i="1"/>
  <c r="BQ2289" i="1"/>
  <c r="BQ2290" i="1"/>
  <c r="BQ2291" i="1"/>
  <c r="BQ2292" i="1"/>
  <c r="BQ2293" i="1"/>
  <c r="BQ2294" i="1"/>
  <c r="BQ2295" i="1"/>
  <c r="BQ2296" i="1"/>
  <c r="BQ2297" i="1"/>
  <c r="BQ2298" i="1"/>
  <c r="BQ2299" i="1"/>
  <c r="BQ2300" i="1"/>
  <c r="BQ2301" i="1"/>
  <c r="BQ2302" i="1"/>
  <c r="BQ2303" i="1"/>
  <c r="BQ2304" i="1"/>
  <c r="BQ2305" i="1"/>
  <c r="BQ2306" i="1"/>
  <c r="BQ2307" i="1"/>
  <c r="BQ2308" i="1"/>
  <c r="BQ2309" i="1"/>
  <c r="BQ2310" i="1"/>
  <c r="BQ2311" i="1"/>
  <c r="BQ2312" i="1"/>
  <c r="BQ2313" i="1"/>
  <c r="BQ2314" i="1"/>
  <c r="BQ2315" i="1"/>
  <c r="BQ2316" i="1"/>
  <c r="BQ2317" i="1"/>
  <c r="BQ2318" i="1"/>
  <c r="BQ2319" i="1"/>
  <c r="BQ2320" i="1"/>
  <c r="BQ2321" i="1"/>
  <c r="BQ2322" i="1"/>
  <c r="BQ2323" i="1"/>
  <c r="BQ2324" i="1"/>
  <c r="BQ2325" i="1"/>
  <c r="BQ2326" i="1"/>
  <c r="BQ2327" i="1"/>
  <c r="BQ2328" i="1"/>
  <c r="BQ2329" i="1"/>
  <c r="BQ2330" i="1"/>
  <c r="BQ2331" i="1"/>
  <c r="BQ2332" i="1"/>
  <c r="BQ2333" i="1"/>
  <c r="BQ2334" i="1"/>
  <c r="BQ2335" i="1"/>
  <c r="BQ2336" i="1"/>
  <c r="BQ2337" i="1"/>
  <c r="BQ2338" i="1"/>
  <c r="BQ2339" i="1"/>
  <c r="BQ2340" i="1"/>
  <c r="BQ2341" i="1"/>
  <c r="BQ2342" i="1"/>
  <c r="BQ2343" i="1"/>
  <c r="BQ2344" i="1"/>
  <c r="BQ2345" i="1"/>
  <c r="BQ2346" i="1"/>
  <c r="BQ2347" i="1"/>
  <c r="BQ2348" i="1"/>
  <c r="BQ2349" i="1"/>
  <c r="BQ2350" i="1"/>
  <c r="BQ2351" i="1"/>
  <c r="BQ2352" i="1"/>
  <c r="BQ2353" i="1"/>
  <c r="BQ2354" i="1"/>
  <c r="BQ2355" i="1"/>
  <c r="BQ2356" i="1"/>
  <c r="BQ2357" i="1"/>
  <c r="BQ2358" i="1"/>
  <c r="BQ2359" i="1"/>
  <c r="BQ2360" i="1"/>
  <c r="BQ2361" i="1"/>
  <c r="BQ2362" i="1"/>
  <c r="BQ2363" i="1"/>
  <c r="BQ2364" i="1"/>
  <c r="BQ2365" i="1"/>
  <c r="BQ2366" i="1"/>
  <c r="BQ2367" i="1"/>
  <c r="BQ2368" i="1"/>
  <c r="BQ2369" i="1"/>
  <c r="BQ2370" i="1"/>
  <c r="BQ2371" i="1"/>
  <c r="BQ2372" i="1"/>
  <c r="BQ2373" i="1"/>
  <c r="BQ2374" i="1"/>
  <c r="BQ2375" i="1"/>
  <c r="BQ2376" i="1"/>
  <c r="BQ2377" i="1"/>
  <c r="BQ2378" i="1"/>
  <c r="BQ2379" i="1"/>
  <c r="BQ2380" i="1"/>
  <c r="BQ2381" i="1"/>
  <c r="BQ2382" i="1"/>
  <c r="BQ2383" i="1"/>
  <c r="BQ2384" i="1"/>
  <c r="BQ2385" i="1"/>
  <c r="BQ2386" i="1"/>
  <c r="BQ2387" i="1"/>
  <c r="BQ2388" i="1"/>
  <c r="BQ2389" i="1"/>
  <c r="BQ2390" i="1"/>
  <c r="BQ2391" i="1"/>
  <c r="BQ2392" i="1"/>
  <c r="BQ2393" i="1"/>
  <c r="BQ2394" i="1"/>
  <c r="BQ2395" i="1"/>
  <c r="BQ2396" i="1"/>
  <c r="BQ2397" i="1"/>
  <c r="BQ2398" i="1"/>
  <c r="BQ2399" i="1"/>
  <c r="BQ2400" i="1"/>
  <c r="BQ2401" i="1"/>
  <c r="BQ2402" i="1"/>
  <c r="BQ2403" i="1"/>
  <c r="BQ2404" i="1"/>
  <c r="BQ2405" i="1"/>
  <c r="BQ2406" i="1"/>
  <c r="BQ2407" i="1"/>
  <c r="BQ2408" i="1"/>
  <c r="BQ2409" i="1"/>
  <c r="BQ2410" i="1"/>
  <c r="BQ2411" i="1"/>
  <c r="BQ2412" i="1"/>
  <c r="BQ2413" i="1"/>
  <c r="BQ2414" i="1"/>
  <c r="BQ2415" i="1"/>
  <c r="BQ2416" i="1"/>
  <c r="BQ2417" i="1"/>
  <c r="BQ2418" i="1"/>
  <c r="BQ2419" i="1"/>
  <c r="BQ2420" i="1"/>
  <c r="BQ2421" i="1"/>
  <c r="BQ2422" i="1"/>
  <c r="BQ2423" i="1"/>
  <c r="BQ2424" i="1"/>
  <c r="BQ2425" i="1"/>
  <c r="BQ2426" i="1"/>
  <c r="BQ2427" i="1"/>
  <c r="BQ2428" i="1"/>
  <c r="BQ2429" i="1"/>
  <c r="BQ2430" i="1"/>
  <c r="BQ2431" i="1"/>
  <c r="BQ2432" i="1"/>
  <c r="BQ2433" i="1"/>
  <c r="BQ2434" i="1"/>
  <c r="BQ2435" i="1"/>
  <c r="BQ2436" i="1"/>
  <c r="BQ2437" i="1"/>
  <c r="BQ2438" i="1"/>
  <c r="BQ2439" i="1"/>
  <c r="BQ2440" i="1"/>
  <c r="BQ2441" i="1"/>
  <c r="BQ2442" i="1"/>
  <c r="BQ2443" i="1"/>
  <c r="BQ2444" i="1"/>
  <c r="BQ2445" i="1"/>
  <c r="BQ2446" i="1"/>
  <c r="BQ2447" i="1"/>
  <c r="BQ2448" i="1"/>
  <c r="BQ2449" i="1"/>
  <c r="BQ2450" i="1"/>
  <c r="BQ2451" i="1"/>
  <c r="BQ2452" i="1"/>
  <c r="BQ2453" i="1"/>
  <c r="BQ2454" i="1"/>
  <c r="BQ2455" i="1"/>
  <c r="BQ2456" i="1"/>
  <c r="BQ2457" i="1"/>
  <c r="BQ2458" i="1"/>
  <c r="BQ2459" i="1"/>
  <c r="BQ2460" i="1"/>
  <c r="BQ2461" i="1"/>
  <c r="BQ2462" i="1"/>
  <c r="BQ2463" i="1"/>
  <c r="BQ2464" i="1"/>
  <c r="BQ2465" i="1"/>
  <c r="BQ2466" i="1"/>
  <c r="BQ2467" i="1"/>
  <c r="BQ2468" i="1"/>
  <c r="BQ2469" i="1"/>
  <c r="BQ2470" i="1"/>
  <c r="BQ2471" i="1"/>
  <c r="BQ2472" i="1"/>
  <c r="BQ2473" i="1"/>
  <c r="BQ2474" i="1"/>
  <c r="BQ2475" i="1"/>
  <c r="BQ2476" i="1"/>
  <c r="BQ2477" i="1"/>
  <c r="BQ2478" i="1"/>
  <c r="BQ2479" i="1"/>
  <c r="BQ2480" i="1"/>
  <c r="BQ2481" i="1"/>
  <c r="BQ2482" i="1"/>
  <c r="BQ2483" i="1"/>
  <c r="BQ2484" i="1"/>
  <c r="BQ2485" i="1"/>
  <c r="BQ2486" i="1"/>
  <c r="BQ2487" i="1"/>
  <c r="BQ2488" i="1"/>
  <c r="BQ2489" i="1"/>
  <c r="BQ2490" i="1"/>
  <c r="BQ2491" i="1"/>
  <c r="BQ2492" i="1"/>
  <c r="BQ2493" i="1"/>
  <c r="BQ2494" i="1"/>
  <c r="BQ2495" i="1"/>
  <c r="BQ2496" i="1"/>
  <c r="BQ2497" i="1"/>
  <c r="BQ2498" i="1"/>
  <c r="BQ2499" i="1"/>
  <c r="BQ2500" i="1"/>
  <c r="BQ2501" i="1"/>
  <c r="BQ2502" i="1"/>
  <c r="BQ2503" i="1"/>
  <c r="BQ2504" i="1"/>
  <c r="BQ2505" i="1"/>
  <c r="BQ2506" i="1"/>
  <c r="BQ2507" i="1"/>
  <c r="BQ2508" i="1"/>
  <c r="BQ2509" i="1"/>
  <c r="BQ2510" i="1"/>
  <c r="BQ2511" i="1"/>
  <c r="BQ2512" i="1"/>
  <c r="BQ2513" i="1"/>
  <c r="BQ2514" i="1"/>
  <c r="BQ2515" i="1"/>
  <c r="BQ2516" i="1"/>
  <c r="BQ2517" i="1"/>
  <c r="BQ2518" i="1"/>
  <c r="BQ2519" i="1"/>
  <c r="BQ2520" i="1"/>
  <c r="BQ2521" i="1"/>
  <c r="BQ2522" i="1"/>
  <c r="BQ2523" i="1"/>
  <c r="BQ2524" i="1"/>
  <c r="BQ2525" i="1"/>
  <c r="BQ2526" i="1"/>
  <c r="BQ2527" i="1"/>
  <c r="BQ2528" i="1"/>
  <c r="BQ2529" i="1"/>
  <c r="BQ2530" i="1"/>
  <c r="BQ2531" i="1"/>
  <c r="BQ2532" i="1"/>
  <c r="BQ2533" i="1"/>
  <c r="BQ2534" i="1"/>
  <c r="BQ2535" i="1"/>
  <c r="BQ2536" i="1"/>
  <c r="BQ2537" i="1"/>
  <c r="BQ2538" i="1"/>
  <c r="BQ2539" i="1"/>
  <c r="BQ2540" i="1"/>
  <c r="BQ2541" i="1"/>
  <c r="BQ2542" i="1"/>
  <c r="BQ2543" i="1"/>
  <c r="BQ2544" i="1"/>
  <c r="BQ2545" i="1"/>
  <c r="BQ2546" i="1"/>
  <c r="BQ2547" i="1"/>
  <c r="BQ2548" i="1"/>
  <c r="BQ2549" i="1"/>
  <c r="BQ2550" i="1"/>
  <c r="BQ2551" i="1"/>
  <c r="BQ2552" i="1"/>
  <c r="BQ2553" i="1"/>
  <c r="BQ2554" i="1"/>
  <c r="BQ2555" i="1"/>
  <c r="BQ2556" i="1"/>
  <c r="BQ2557" i="1"/>
  <c r="BQ2558" i="1"/>
  <c r="BQ2559" i="1"/>
  <c r="BQ2560" i="1"/>
  <c r="BQ2561" i="1"/>
  <c r="BQ2562" i="1"/>
  <c r="BQ2563" i="1"/>
  <c r="BQ2564" i="1"/>
  <c r="BQ2565" i="1"/>
  <c r="BQ2566" i="1"/>
  <c r="BQ2567" i="1"/>
  <c r="BQ2568" i="1"/>
  <c r="BQ2569" i="1"/>
  <c r="BQ2570" i="1"/>
  <c r="BQ2571" i="1"/>
  <c r="BQ2572" i="1"/>
  <c r="BQ2573" i="1"/>
  <c r="BQ2574" i="1"/>
  <c r="BQ2575" i="1"/>
  <c r="BQ2576" i="1"/>
  <c r="BQ2577" i="1"/>
  <c r="BQ2578" i="1"/>
  <c r="BQ2579" i="1"/>
  <c r="BQ2580" i="1"/>
  <c r="BQ2581" i="1"/>
  <c r="BQ2582" i="1"/>
  <c r="BQ2583" i="1"/>
  <c r="BQ2584" i="1"/>
  <c r="BQ2585" i="1"/>
  <c r="BQ2586" i="1"/>
  <c r="BQ2587" i="1"/>
  <c r="BQ2588" i="1"/>
  <c r="BQ2589" i="1"/>
  <c r="BQ2590" i="1"/>
  <c r="BQ2591" i="1"/>
  <c r="BQ2592" i="1"/>
  <c r="BQ2593" i="1"/>
  <c r="BQ2594" i="1"/>
  <c r="BQ2595" i="1"/>
  <c r="BQ2596" i="1"/>
  <c r="BQ2597" i="1"/>
  <c r="BQ2598" i="1"/>
  <c r="BQ2599" i="1"/>
  <c r="BQ2600" i="1"/>
  <c r="BQ2601" i="1"/>
  <c r="BQ2602" i="1"/>
  <c r="BQ2603" i="1"/>
  <c r="BQ2604" i="1"/>
  <c r="BQ2605" i="1"/>
  <c r="BQ2606" i="1"/>
  <c r="BQ2607" i="1"/>
  <c r="BQ2608" i="1"/>
  <c r="BQ2609" i="1"/>
  <c r="BQ2610" i="1"/>
  <c r="BQ2611" i="1"/>
  <c r="BQ2612" i="1"/>
  <c r="BQ2613" i="1"/>
  <c r="BQ2614" i="1"/>
  <c r="BQ1086" i="1"/>
  <c r="BQ2616" i="1"/>
  <c r="BQ1087" i="1"/>
  <c r="BQ2618" i="1"/>
  <c r="BQ2619" i="1"/>
  <c r="BQ2620" i="1"/>
  <c r="BQ2621" i="1"/>
  <c r="BQ2622" i="1"/>
  <c r="BQ2623" i="1"/>
  <c r="BQ2624" i="1"/>
  <c r="BQ2625" i="1"/>
  <c r="BQ2626" i="1"/>
  <c r="BQ1713" i="1"/>
  <c r="BQ2628" i="1"/>
  <c r="BQ2629" i="1"/>
  <c r="BQ2630" i="1"/>
  <c r="BQ2631" i="1"/>
  <c r="BQ2632" i="1"/>
  <c r="BQ2633" i="1"/>
  <c r="BQ2634" i="1"/>
  <c r="BQ1701" i="1"/>
  <c r="BQ2636" i="1"/>
  <c r="BQ2637" i="1"/>
  <c r="BQ2638" i="1"/>
  <c r="BQ2639" i="1"/>
  <c r="BQ2640" i="1"/>
  <c r="BQ1088" i="1"/>
  <c r="BQ2642" i="1"/>
  <c r="BQ2643" i="1"/>
  <c r="BQ2644" i="1"/>
  <c r="BQ2645" i="1"/>
  <c r="BQ1702" i="1"/>
  <c r="BQ2647" i="1"/>
  <c r="BQ2648" i="1"/>
  <c r="BQ2649" i="1"/>
  <c r="BQ2650" i="1"/>
  <c r="BQ2651" i="1"/>
  <c r="BQ2652" i="1"/>
  <c r="BQ1708" i="1"/>
  <c r="BQ2654" i="1"/>
  <c r="BQ2655" i="1"/>
  <c r="BQ1090" i="1"/>
  <c r="BQ2657" i="1"/>
  <c r="BQ1091" i="1"/>
  <c r="BQ2659" i="1"/>
  <c r="BQ2660" i="1"/>
  <c r="BQ2661" i="1"/>
  <c r="BQ2662" i="1"/>
  <c r="BQ1717" i="1"/>
  <c r="BQ2664" i="1"/>
  <c r="BQ2665" i="1"/>
  <c r="BQ2666" i="1"/>
  <c r="BQ2667" i="1"/>
  <c r="BQ2668" i="1"/>
  <c r="BQ2669" i="1"/>
  <c r="BQ2670" i="1"/>
  <c r="BQ2671" i="1"/>
  <c r="BQ2672" i="1"/>
  <c r="BQ2673" i="1"/>
  <c r="BQ2674" i="1"/>
  <c r="BQ1711" i="1"/>
  <c r="BQ2676" i="1"/>
  <c r="BQ2677" i="1"/>
  <c r="BQ1741" i="1"/>
  <c r="BQ2679" i="1"/>
  <c r="BQ2680" i="1"/>
  <c r="BQ2681" i="1"/>
  <c r="BQ2682" i="1"/>
  <c r="BQ2683" i="1"/>
  <c r="BQ2684" i="1"/>
  <c r="BQ2685" i="1"/>
  <c r="BQ2686" i="1"/>
  <c r="BQ2687" i="1"/>
  <c r="BQ2688" i="1"/>
  <c r="BQ2689" i="1"/>
  <c r="BQ2690" i="1"/>
  <c r="BQ2691" i="1"/>
  <c r="BQ2692" i="1"/>
  <c r="BQ2693" i="1"/>
  <c r="BQ2694" i="1"/>
  <c r="BQ2695" i="1"/>
  <c r="BQ2696" i="1"/>
  <c r="BQ2697" i="1"/>
  <c r="BQ2698" i="1"/>
  <c r="BQ2699" i="1"/>
  <c r="BQ2700" i="1"/>
  <c r="BQ2701" i="1"/>
  <c r="BQ2702" i="1"/>
  <c r="BQ2703" i="1"/>
  <c r="BQ2704" i="1"/>
  <c r="BQ2705" i="1"/>
  <c r="BQ2706" i="1"/>
  <c r="BQ2707" i="1"/>
  <c r="BQ2708" i="1"/>
  <c r="BQ2709" i="1"/>
  <c r="BQ2710" i="1"/>
  <c r="BQ2711" i="1"/>
  <c r="BQ2712" i="1"/>
  <c r="BQ2713" i="1"/>
  <c r="BQ2714" i="1"/>
  <c r="BQ2715" i="1"/>
  <c r="BQ2716" i="1"/>
  <c r="BQ2717" i="1"/>
  <c r="BQ2718" i="1"/>
  <c r="BQ2719" i="1"/>
  <c r="BQ2720" i="1"/>
  <c r="BQ2721" i="1"/>
  <c r="BQ2722" i="1"/>
  <c r="BQ2723" i="1"/>
  <c r="BQ2724" i="1"/>
  <c r="BQ2725" i="1"/>
  <c r="BQ2726" i="1"/>
  <c r="BQ2727" i="1"/>
  <c r="BQ2728" i="1"/>
  <c r="BQ2729" i="1"/>
  <c r="BQ2730" i="1"/>
  <c r="BQ2731" i="1"/>
  <c r="BQ2732" i="1"/>
  <c r="BQ2733" i="1"/>
  <c r="BQ2734" i="1"/>
  <c r="BQ2735" i="1"/>
  <c r="BQ2736" i="1"/>
  <c r="BQ2737" i="1"/>
  <c r="BQ2738" i="1"/>
  <c r="BQ2739" i="1"/>
  <c r="BQ2740" i="1"/>
  <c r="BQ2741" i="1"/>
  <c r="BQ2742" i="1"/>
  <c r="BQ2743" i="1"/>
  <c r="BQ2744" i="1"/>
  <c r="BQ2745" i="1"/>
  <c r="BQ2746" i="1"/>
  <c r="BQ2747" i="1"/>
  <c r="BQ2748" i="1"/>
  <c r="BQ2749" i="1"/>
  <c r="BQ2750" i="1"/>
  <c r="BQ2751" i="1"/>
  <c r="BQ2752" i="1"/>
  <c r="BQ2753" i="1"/>
  <c r="BQ2754" i="1"/>
  <c r="BQ2755" i="1"/>
  <c r="BQ2756" i="1"/>
  <c r="BQ2757" i="1"/>
  <c r="BQ2758" i="1"/>
  <c r="BQ2759" i="1"/>
  <c r="BQ2760" i="1"/>
  <c r="BQ2761" i="1"/>
  <c r="BQ2762" i="1"/>
  <c r="BQ2763" i="1"/>
  <c r="BQ2764" i="1"/>
  <c r="BQ2765" i="1"/>
  <c r="BQ2766" i="1"/>
  <c r="BQ2767" i="1"/>
  <c r="BQ2768" i="1"/>
  <c r="BQ2769" i="1"/>
  <c r="BQ2770" i="1"/>
  <c r="BQ2771" i="1"/>
  <c r="BQ2772" i="1"/>
  <c r="BQ2773" i="1"/>
  <c r="BQ2774" i="1"/>
  <c r="BQ2775" i="1"/>
  <c r="BQ2776" i="1"/>
  <c r="BQ2777" i="1"/>
  <c r="BQ2778" i="1"/>
  <c r="BQ2779" i="1"/>
  <c r="BQ2780" i="1"/>
  <c r="BQ2781" i="1"/>
  <c r="BQ2782" i="1"/>
  <c r="BQ2783" i="1"/>
  <c r="BQ2784" i="1"/>
  <c r="BQ2785" i="1"/>
  <c r="BQ2786" i="1"/>
  <c r="BQ2787" i="1"/>
  <c r="BQ2788" i="1"/>
  <c r="BQ2789" i="1"/>
  <c r="BQ2790" i="1"/>
  <c r="BQ2791" i="1"/>
  <c r="BQ2792" i="1"/>
  <c r="BQ2793" i="1"/>
  <c r="BQ2794" i="1"/>
  <c r="BQ2795" i="1"/>
  <c r="BQ2796" i="1"/>
  <c r="BQ2797" i="1"/>
  <c r="BQ2798" i="1"/>
  <c r="BQ2799" i="1"/>
  <c r="BQ2800" i="1"/>
  <c r="BQ2801" i="1"/>
  <c r="BQ2802" i="1"/>
  <c r="BQ2803" i="1"/>
  <c r="BQ2804" i="1"/>
  <c r="BQ2805" i="1"/>
  <c r="BQ2806" i="1"/>
  <c r="BQ2807" i="1"/>
  <c r="BQ2808" i="1"/>
  <c r="BQ2809" i="1"/>
  <c r="BQ2810" i="1"/>
  <c r="BQ2811" i="1"/>
  <c r="BQ2812" i="1"/>
  <c r="BQ2813" i="1"/>
  <c r="BQ2814" i="1"/>
  <c r="BQ2815" i="1"/>
  <c r="BQ2816" i="1"/>
  <c r="BQ2817" i="1"/>
  <c r="BQ2818" i="1"/>
  <c r="BQ2819" i="1"/>
  <c r="BQ2820" i="1"/>
  <c r="BQ2821" i="1"/>
  <c r="BQ2822" i="1"/>
  <c r="BQ2823" i="1"/>
  <c r="BQ2824" i="1"/>
  <c r="BQ2825" i="1"/>
  <c r="BQ2826" i="1"/>
  <c r="BQ2827" i="1"/>
  <c r="BQ2828" i="1"/>
  <c r="BQ2829" i="1"/>
  <c r="BQ2830" i="1"/>
  <c r="BQ2831" i="1"/>
  <c r="BQ2832" i="1"/>
  <c r="BQ2833" i="1"/>
  <c r="BQ2834" i="1"/>
  <c r="BQ2835" i="1"/>
  <c r="BQ2836" i="1"/>
  <c r="BQ2837" i="1"/>
  <c r="BQ2838" i="1"/>
  <c r="BQ2839" i="1"/>
  <c r="BQ2840" i="1"/>
  <c r="BQ2841" i="1"/>
  <c r="BQ2842" i="1"/>
  <c r="BQ2843" i="1"/>
  <c r="BQ2844" i="1"/>
  <c r="BQ2845" i="1"/>
  <c r="BQ2846" i="1"/>
  <c r="BQ2847" i="1"/>
  <c r="BQ2848" i="1"/>
  <c r="BQ2849" i="1"/>
  <c r="BQ2850" i="1"/>
  <c r="BQ2851" i="1"/>
  <c r="BQ2852" i="1"/>
  <c r="BQ2853" i="1"/>
  <c r="BQ2854" i="1"/>
  <c r="BQ2855" i="1"/>
  <c r="BQ2856" i="1"/>
  <c r="BQ2857" i="1"/>
  <c r="BQ2858" i="1"/>
  <c r="BQ2859" i="1"/>
  <c r="BQ2860" i="1"/>
  <c r="BQ2861" i="1"/>
  <c r="BQ2862" i="1"/>
  <c r="BQ2863" i="1"/>
  <c r="BQ2864" i="1"/>
  <c r="BQ2865" i="1"/>
  <c r="BQ2866" i="1"/>
  <c r="BQ2867" i="1"/>
  <c r="BQ2868" i="1"/>
  <c r="BQ2869" i="1"/>
  <c r="BQ2870" i="1"/>
  <c r="BQ2871" i="1"/>
  <c r="BQ2872" i="1"/>
  <c r="BQ2873" i="1"/>
  <c r="BQ2874" i="1"/>
  <c r="BQ2875" i="1"/>
  <c r="BQ2876" i="1"/>
  <c r="BQ2877" i="1"/>
  <c r="BQ2878" i="1"/>
  <c r="BQ2879" i="1"/>
  <c r="BQ2880" i="1"/>
  <c r="BQ2881" i="1"/>
  <c r="BQ2882" i="1"/>
  <c r="BQ2883" i="1"/>
  <c r="BQ2884" i="1"/>
  <c r="BQ2885" i="1"/>
  <c r="BQ2886" i="1"/>
  <c r="BQ2887" i="1"/>
  <c r="BQ2888" i="1"/>
  <c r="BQ2889" i="1"/>
  <c r="BQ2890" i="1"/>
  <c r="BQ2891" i="1"/>
  <c r="BQ2892" i="1"/>
  <c r="BQ2893" i="1"/>
  <c r="BQ2894" i="1"/>
  <c r="BQ2895" i="1"/>
  <c r="BQ2896" i="1"/>
  <c r="BQ2897" i="1"/>
  <c r="BQ2898" i="1"/>
  <c r="BQ2899" i="1"/>
  <c r="BQ2900" i="1"/>
  <c r="BQ2901" i="1"/>
  <c r="BQ2902" i="1"/>
  <c r="BQ2903" i="1"/>
  <c r="BQ2904" i="1"/>
  <c r="BQ2905" i="1"/>
  <c r="BQ2906" i="1"/>
  <c r="BQ2907" i="1"/>
  <c r="BQ2908" i="1"/>
  <c r="BQ2909" i="1"/>
  <c r="BQ2910" i="1"/>
  <c r="BQ2911" i="1"/>
  <c r="BQ2912" i="1"/>
  <c r="BQ2913" i="1"/>
  <c r="BQ2914" i="1"/>
  <c r="BQ2915" i="1"/>
  <c r="BQ2916" i="1"/>
  <c r="BQ2917" i="1"/>
  <c r="BQ2918" i="1"/>
  <c r="BQ2919" i="1"/>
  <c r="BQ2920" i="1"/>
  <c r="BQ2921" i="1"/>
  <c r="BQ2922" i="1"/>
  <c r="BQ2923" i="1"/>
  <c r="BQ2924" i="1"/>
  <c r="BQ2925" i="1"/>
  <c r="BQ2926" i="1"/>
  <c r="BQ2927" i="1"/>
  <c r="BQ2928" i="1"/>
  <c r="BQ2929" i="1"/>
  <c r="BQ2930" i="1"/>
  <c r="BQ2931" i="1"/>
  <c r="BQ2932" i="1"/>
  <c r="BQ2933" i="1"/>
  <c r="BQ2934" i="1"/>
  <c r="BQ2935" i="1"/>
  <c r="BQ2936" i="1"/>
  <c r="BQ2937" i="1"/>
  <c r="BQ2938" i="1"/>
  <c r="BQ2939" i="1"/>
  <c r="BQ2940" i="1"/>
  <c r="BQ2941" i="1"/>
  <c r="BQ2942" i="1"/>
  <c r="BQ2943" i="1"/>
  <c r="BQ2944" i="1"/>
  <c r="BQ2945" i="1"/>
  <c r="BQ2946" i="1"/>
  <c r="BQ2947" i="1"/>
  <c r="BQ2948" i="1"/>
  <c r="BQ2949" i="1"/>
  <c r="BQ2950" i="1"/>
  <c r="BQ2951" i="1"/>
  <c r="BQ2952" i="1"/>
  <c r="BQ2953" i="1"/>
  <c r="BQ2954" i="1"/>
  <c r="BQ2955" i="1"/>
  <c r="BQ2956" i="1"/>
  <c r="BQ2957" i="1"/>
  <c r="BQ2958" i="1"/>
  <c r="BQ2959" i="1"/>
  <c r="BQ2960" i="1"/>
  <c r="BQ2961" i="1"/>
  <c r="BQ2962" i="1"/>
  <c r="BQ2963" i="1"/>
  <c r="BQ2964" i="1"/>
  <c r="BQ2965" i="1"/>
  <c r="BQ2966" i="1"/>
  <c r="BQ2967" i="1"/>
  <c r="BQ2968" i="1"/>
  <c r="BQ2969" i="1"/>
  <c r="BQ2970" i="1"/>
  <c r="BQ2971" i="1"/>
  <c r="BQ2972" i="1"/>
  <c r="BQ2973" i="1"/>
  <c r="BQ2974" i="1"/>
  <c r="BQ2975" i="1"/>
  <c r="BQ2976" i="1"/>
  <c r="BQ2977" i="1"/>
  <c r="BQ2978" i="1"/>
  <c r="BQ2979" i="1"/>
  <c r="BQ2980" i="1"/>
  <c r="BQ2981" i="1"/>
  <c r="BQ2982" i="1"/>
  <c r="BQ2983" i="1"/>
  <c r="BQ2984" i="1"/>
  <c r="BQ2985" i="1"/>
  <c r="BQ2986" i="1"/>
  <c r="BQ2987" i="1"/>
  <c r="BQ2988" i="1"/>
  <c r="BQ2989" i="1"/>
  <c r="BQ2990" i="1"/>
  <c r="BQ2991" i="1"/>
  <c r="BQ2992" i="1"/>
  <c r="BQ2993" i="1"/>
  <c r="BQ2994" i="1"/>
  <c r="BQ2995" i="1"/>
  <c r="BQ2996" i="1"/>
  <c r="BQ2997" i="1"/>
  <c r="BQ2998" i="1"/>
  <c r="BQ2999" i="1"/>
  <c r="BQ3000" i="1"/>
  <c r="BQ3001" i="1"/>
  <c r="BQ3002" i="1"/>
  <c r="BQ3003" i="1"/>
  <c r="BQ3004" i="1"/>
  <c r="BQ3005" i="1"/>
  <c r="BQ3006" i="1"/>
  <c r="BQ3007" i="1"/>
  <c r="BQ3008" i="1"/>
  <c r="BQ3009" i="1"/>
  <c r="BQ3010" i="1"/>
  <c r="BQ3011" i="1"/>
  <c r="BQ3012" i="1"/>
  <c r="BQ3013" i="1"/>
  <c r="BQ3014" i="1"/>
  <c r="BQ3015" i="1"/>
  <c r="BQ3016" i="1"/>
  <c r="BQ3017" i="1"/>
  <c r="BQ3018" i="1"/>
  <c r="BQ3019" i="1"/>
  <c r="BQ3020" i="1"/>
  <c r="BQ3021" i="1"/>
  <c r="BQ3022" i="1"/>
  <c r="BQ3023" i="1"/>
  <c r="BQ3024" i="1"/>
  <c r="BQ3025" i="1"/>
  <c r="BQ3026" i="1"/>
  <c r="BQ3027" i="1"/>
  <c r="BQ3028" i="1"/>
  <c r="BQ3029" i="1"/>
  <c r="BQ3030" i="1"/>
  <c r="BQ3031" i="1"/>
  <c r="BQ3032" i="1"/>
  <c r="BQ3033" i="1"/>
  <c r="BQ3034" i="1"/>
  <c r="BQ3035" i="1"/>
  <c r="BQ3036" i="1"/>
  <c r="BQ3037" i="1"/>
  <c r="BQ3038" i="1"/>
  <c r="BQ3039" i="1"/>
  <c r="BQ3040" i="1"/>
  <c r="BQ3041" i="1"/>
  <c r="BQ3042" i="1"/>
  <c r="BQ3043" i="1"/>
  <c r="BQ3044" i="1"/>
  <c r="BQ3045" i="1"/>
  <c r="BQ3046" i="1"/>
  <c r="BQ3047" i="1"/>
  <c r="BQ3048" i="1"/>
  <c r="BQ3049" i="1"/>
  <c r="BQ3050" i="1"/>
  <c r="BQ3051" i="1"/>
  <c r="BQ3052" i="1"/>
  <c r="BQ3053" i="1"/>
  <c r="BQ3054" i="1"/>
  <c r="BQ3055" i="1"/>
  <c r="BQ3056" i="1"/>
  <c r="BQ3057" i="1"/>
  <c r="BQ3058" i="1"/>
  <c r="BQ3059" i="1"/>
  <c r="BQ3060" i="1"/>
  <c r="BQ3061" i="1"/>
  <c r="BQ3062" i="1"/>
  <c r="BQ3063" i="1"/>
  <c r="BQ3064" i="1"/>
  <c r="BQ3065" i="1"/>
  <c r="BQ3066" i="1"/>
  <c r="BQ3067" i="1"/>
  <c r="BQ3068" i="1"/>
  <c r="BQ3069" i="1"/>
  <c r="BQ3070" i="1"/>
  <c r="BQ3071" i="1"/>
  <c r="BQ3072" i="1"/>
  <c r="BQ3073" i="1"/>
  <c r="BQ3074" i="1"/>
  <c r="BQ3075" i="1"/>
  <c r="BQ3076" i="1"/>
  <c r="BQ3077" i="1"/>
  <c r="BQ3078" i="1"/>
  <c r="BQ3079" i="1"/>
  <c r="BQ3080" i="1"/>
  <c r="BQ3081" i="1"/>
  <c r="BQ3082" i="1"/>
  <c r="BQ3083" i="1"/>
  <c r="BQ3084" i="1"/>
  <c r="BQ3085" i="1"/>
  <c r="BQ3086" i="1"/>
  <c r="BQ3087" i="1"/>
  <c r="BQ3088" i="1"/>
  <c r="BQ3089" i="1"/>
  <c r="BQ3090" i="1"/>
  <c r="BQ3091" i="1"/>
  <c r="BQ3092" i="1"/>
  <c r="BQ3093" i="1"/>
  <c r="BQ3094" i="1"/>
  <c r="BQ3095" i="1"/>
  <c r="BQ3096" i="1"/>
  <c r="BQ3097" i="1"/>
  <c r="BQ3098" i="1"/>
  <c r="BQ3099" i="1"/>
  <c r="BQ3100" i="1"/>
  <c r="BQ3101" i="1"/>
  <c r="BQ3102" i="1"/>
  <c r="BQ3103" i="1"/>
  <c r="BQ3104" i="1"/>
  <c r="BQ3105" i="1"/>
  <c r="BQ3106" i="1"/>
  <c r="BQ3107" i="1"/>
  <c r="BQ3108" i="1"/>
  <c r="BQ3109" i="1"/>
  <c r="BQ3110" i="1"/>
  <c r="BQ3111" i="1"/>
  <c r="BQ3112" i="1"/>
  <c r="BQ3113" i="1"/>
  <c r="BQ3114" i="1"/>
  <c r="BQ3115" i="1"/>
  <c r="BQ3116" i="1"/>
  <c r="BQ3117" i="1"/>
  <c r="BQ3118" i="1"/>
  <c r="BQ3119" i="1"/>
  <c r="BQ3120" i="1"/>
  <c r="BQ3121" i="1"/>
  <c r="BQ3122" i="1"/>
  <c r="BQ3123" i="1"/>
  <c r="BQ3124" i="1"/>
  <c r="BQ3125" i="1"/>
  <c r="BQ3126" i="1"/>
  <c r="BQ3127" i="1"/>
  <c r="BQ3128" i="1"/>
  <c r="BQ3129" i="1"/>
  <c r="BQ3130" i="1"/>
  <c r="BQ3131" i="1"/>
  <c r="BQ3132" i="1"/>
  <c r="BQ3133" i="1"/>
  <c r="BQ3134" i="1"/>
  <c r="BQ3135" i="1"/>
  <c r="BQ3136" i="1"/>
  <c r="BQ3137" i="1"/>
  <c r="BQ3138" i="1"/>
  <c r="BQ3139" i="1"/>
  <c r="BQ3140" i="1"/>
  <c r="BQ3141" i="1"/>
  <c r="BQ3142" i="1"/>
  <c r="BQ3143" i="1"/>
  <c r="BQ3144" i="1"/>
  <c r="BQ3145" i="1"/>
  <c r="BQ3146" i="1"/>
  <c r="BQ3147" i="1"/>
  <c r="BQ3148" i="1"/>
  <c r="BQ3149" i="1"/>
  <c r="BQ3150" i="1"/>
  <c r="BQ3151" i="1"/>
  <c r="BQ3152" i="1"/>
  <c r="BQ3153" i="1"/>
  <c r="BQ3154" i="1"/>
  <c r="BQ3155" i="1"/>
  <c r="BQ3156" i="1"/>
  <c r="BQ3157" i="1"/>
  <c r="BQ3158" i="1"/>
  <c r="BQ3159" i="1"/>
  <c r="BQ3160" i="1"/>
  <c r="BQ3161" i="1"/>
  <c r="BQ3162" i="1"/>
  <c r="BQ3163" i="1"/>
  <c r="BQ3164" i="1"/>
  <c r="BQ3165" i="1"/>
  <c r="BQ3166" i="1"/>
  <c r="BQ3167" i="1"/>
  <c r="BQ3168" i="1"/>
  <c r="BQ3169" i="1"/>
  <c r="BQ3170" i="1"/>
  <c r="BQ3171" i="1"/>
  <c r="BQ3172" i="1"/>
  <c r="BQ3173" i="1"/>
  <c r="BQ3174" i="1"/>
  <c r="BQ3175" i="1"/>
  <c r="BQ3176" i="1"/>
  <c r="BQ3177" i="1"/>
  <c r="BQ3178" i="1"/>
  <c r="BQ3179" i="1"/>
  <c r="BQ3180" i="1"/>
  <c r="BQ3181" i="1"/>
  <c r="BQ3182" i="1"/>
  <c r="BQ3183" i="1"/>
  <c r="BQ3184" i="1"/>
  <c r="BQ3185" i="1"/>
  <c r="BQ3186" i="1"/>
  <c r="BQ3187" i="1"/>
  <c r="BQ3188" i="1"/>
  <c r="BQ3189" i="1"/>
  <c r="BQ3190" i="1"/>
  <c r="BQ3191" i="1"/>
  <c r="BQ3192" i="1"/>
  <c r="BQ3193" i="1"/>
  <c r="BQ3194" i="1"/>
  <c r="BQ3195" i="1"/>
  <c r="BQ3196" i="1"/>
  <c r="BQ3197" i="1"/>
  <c r="BQ3198" i="1"/>
  <c r="BQ3199" i="1"/>
  <c r="BQ3200" i="1"/>
  <c r="BQ3201" i="1"/>
  <c r="BQ3202" i="1"/>
  <c r="BQ3203" i="1"/>
  <c r="BQ3204" i="1"/>
  <c r="BQ3205" i="1"/>
  <c r="BQ3206" i="1"/>
  <c r="BQ3207" i="1"/>
  <c r="BQ3208" i="1"/>
  <c r="BQ3209" i="1"/>
  <c r="BQ3210" i="1"/>
  <c r="BQ3211" i="1"/>
  <c r="BQ3212" i="1"/>
  <c r="BQ3213" i="1"/>
  <c r="BQ3214" i="1"/>
  <c r="BQ3215" i="1"/>
  <c r="BQ3216" i="1"/>
  <c r="BQ3217" i="1"/>
  <c r="BQ3218" i="1"/>
  <c r="BQ3219" i="1"/>
  <c r="BQ3220" i="1"/>
  <c r="BQ3221" i="1"/>
  <c r="BQ3222" i="1"/>
  <c r="BQ3223" i="1"/>
  <c r="BQ3224" i="1"/>
  <c r="BQ3225" i="1"/>
  <c r="BQ3226" i="1"/>
  <c r="BQ3227" i="1"/>
  <c r="BQ3228" i="1"/>
  <c r="BQ3229" i="1"/>
  <c r="BQ3230" i="1"/>
  <c r="BQ3231" i="1"/>
  <c r="BQ3232" i="1"/>
  <c r="BQ3233" i="1"/>
  <c r="BQ3234" i="1"/>
  <c r="BQ3235" i="1"/>
  <c r="BQ3236" i="1"/>
  <c r="BQ3237" i="1"/>
  <c r="BQ3238" i="1"/>
  <c r="BQ3239" i="1"/>
  <c r="BQ3240" i="1"/>
  <c r="BQ3241" i="1"/>
  <c r="BQ3242" i="1"/>
  <c r="BQ3243" i="1"/>
  <c r="BQ3244" i="1"/>
  <c r="BQ3245" i="1"/>
  <c r="BQ3246" i="1"/>
  <c r="BQ3247" i="1"/>
  <c r="BQ3248" i="1"/>
  <c r="BQ3249" i="1"/>
  <c r="BQ3250" i="1"/>
  <c r="BQ3251" i="1"/>
  <c r="BQ3252" i="1"/>
  <c r="BQ3253" i="1"/>
  <c r="BQ3254" i="1"/>
  <c r="BQ3255" i="1"/>
  <c r="BQ3256" i="1"/>
  <c r="BQ3257" i="1"/>
  <c r="BQ3258" i="1"/>
  <c r="BQ3259" i="1"/>
  <c r="BQ3260" i="1"/>
  <c r="BQ3261" i="1"/>
  <c r="BQ3262" i="1"/>
  <c r="BQ3263" i="1"/>
  <c r="BQ3264" i="1"/>
  <c r="BQ3265" i="1"/>
  <c r="BQ3266" i="1"/>
  <c r="BQ3267" i="1"/>
  <c r="BQ3268" i="1"/>
  <c r="BQ3269" i="1"/>
  <c r="BQ3270" i="1"/>
  <c r="BQ3271" i="1"/>
  <c r="BQ3272" i="1"/>
  <c r="BQ3273" i="1"/>
  <c r="BQ3274" i="1"/>
  <c r="BQ3275" i="1"/>
  <c r="BQ3276" i="1"/>
  <c r="BQ3277" i="1"/>
  <c r="BQ3278" i="1"/>
  <c r="BQ3279" i="1"/>
  <c r="BQ3280" i="1"/>
  <c r="BQ3281" i="1"/>
  <c r="BQ3282" i="1"/>
  <c r="BQ3283" i="1"/>
  <c r="BQ3284" i="1"/>
  <c r="BQ3285" i="1"/>
  <c r="BQ3286" i="1"/>
  <c r="BQ3287" i="1"/>
  <c r="BQ3288" i="1"/>
  <c r="BQ3289" i="1"/>
  <c r="BQ3290" i="1"/>
  <c r="BQ3291" i="1"/>
  <c r="BQ3292" i="1"/>
  <c r="BQ3293" i="1"/>
  <c r="BQ3294" i="1"/>
  <c r="BQ3295" i="1"/>
  <c r="BQ3296" i="1"/>
  <c r="BQ3297" i="1"/>
  <c r="BQ3298" i="1"/>
  <c r="BQ3299" i="1"/>
  <c r="BQ3300" i="1"/>
  <c r="BQ3301" i="1"/>
  <c r="BQ3302" i="1"/>
  <c r="BQ3303" i="1"/>
  <c r="BQ3304" i="1"/>
  <c r="BQ3305" i="1"/>
  <c r="BQ3306" i="1"/>
  <c r="BQ3307" i="1"/>
  <c r="BQ3308" i="1"/>
  <c r="BQ3309" i="1"/>
  <c r="BQ3310" i="1"/>
  <c r="BQ3311" i="1"/>
  <c r="BQ3312" i="1"/>
  <c r="BQ3313" i="1"/>
  <c r="BQ3314" i="1"/>
  <c r="BQ3315" i="1"/>
  <c r="BQ3316" i="1"/>
  <c r="BQ3317" i="1"/>
  <c r="BQ3318" i="1"/>
  <c r="BQ3319" i="1"/>
  <c r="BQ3320" i="1"/>
  <c r="BQ3321" i="1"/>
  <c r="BQ3322" i="1"/>
  <c r="BQ3323" i="1"/>
  <c r="BQ3324" i="1"/>
  <c r="BQ3325" i="1"/>
  <c r="BQ3326" i="1"/>
  <c r="BQ3327" i="1"/>
  <c r="BQ3328" i="1"/>
  <c r="BQ3329" i="1"/>
  <c r="BQ3330" i="1"/>
  <c r="BQ3331" i="1"/>
  <c r="BQ3332" i="1"/>
  <c r="BQ3333" i="1"/>
  <c r="BQ3334" i="1"/>
  <c r="BQ3335" i="1"/>
  <c r="BQ3336" i="1"/>
  <c r="BQ3337" i="1"/>
  <c r="BQ3338" i="1"/>
  <c r="BQ3339" i="1"/>
  <c r="BQ3340" i="1"/>
  <c r="BQ3341" i="1"/>
  <c r="BQ3342" i="1"/>
  <c r="BQ3343" i="1"/>
  <c r="BQ3344" i="1"/>
  <c r="BQ3345" i="1"/>
  <c r="BQ3346" i="1"/>
  <c r="BQ3347" i="1"/>
  <c r="BQ3348" i="1"/>
  <c r="BQ3349" i="1"/>
  <c r="BQ3350" i="1"/>
  <c r="BQ3351" i="1"/>
  <c r="BQ3352" i="1"/>
  <c r="BQ3353" i="1"/>
  <c r="BQ3354" i="1"/>
  <c r="BQ3355" i="1"/>
  <c r="BQ3356" i="1"/>
  <c r="BQ3357" i="1"/>
  <c r="BQ3358" i="1"/>
  <c r="BQ3359" i="1"/>
  <c r="BQ3360" i="1"/>
  <c r="BQ3361" i="1"/>
  <c r="BQ3362" i="1"/>
  <c r="BQ3363" i="1"/>
  <c r="BQ3364" i="1"/>
  <c r="BQ3365" i="1"/>
  <c r="BQ3366" i="1"/>
  <c r="BQ3367" i="1"/>
  <c r="BQ3368" i="1"/>
  <c r="BQ3369" i="1"/>
  <c r="BQ3370" i="1"/>
  <c r="BQ3371" i="1"/>
  <c r="BQ3372" i="1"/>
  <c r="BQ3373" i="1"/>
  <c r="BQ3374" i="1"/>
  <c r="BQ3375" i="1"/>
  <c r="BQ3376" i="1"/>
  <c r="BQ3377" i="1"/>
  <c r="BQ3378" i="1"/>
  <c r="BQ3379" i="1"/>
  <c r="BQ3380" i="1"/>
  <c r="BQ3381" i="1"/>
  <c r="BQ3382" i="1"/>
  <c r="BQ3383" i="1"/>
  <c r="BQ3384" i="1"/>
  <c r="BQ3385" i="1"/>
  <c r="BQ3386" i="1"/>
  <c r="BQ3387" i="1"/>
  <c r="BQ3388" i="1"/>
  <c r="BQ3389" i="1"/>
  <c r="BQ3390" i="1"/>
  <c r="BQ3391" i="1"/>
  <c r="BQ3392" i="1"/>
  <c r="BQ3393" i="1"/>
  <c r="BQ3394" i="1"/>
  <c r="BQ3395" i="1"/>
  <c r="BQ3396" i="1"/>
  <c r="BQ3397" i="1"/>
  <c r="BQ3398" i="1"/>
  <c r="BQ3399" i="1"/>
  <c r="BQ3400" i="1"/>
  <c r="BQ3401" i="1"/>
  <c r="BQ3402" i="1"/>
  <c r="BQ3403" i="1"/>
  <c r="BQ3404" i="1"/>
  <c r="BQ3405" i="1"/>
  <c r="BQ3406" i="1"/>
  <c r="BQ3407" i="1"/>
  <c r="BQ3408" i="1"/>
  <c r="BQ3409" i="1"/>
  <c r="BQ3410" i="1"/>
  <c r="BQ3411" i="1"/>
  <c r="BQ3412" i="1"/>
  <c r="BQ3413" i="1"/>
  <c r="BQ3414" i="1"/>
  <c r="BQ3415" i="1"/>
  <c r="BQ3416" i="1"/>
  <c r="BQ3417" i="1"/>
  <c r="BQ3418" i="1"/>
  <c r="BQ3419" i="1"/>
  <c r="BQ3420" i="1"/>
  <c r="BQ3421" i="1"/>
  <c r="BQ3422" i="1"/>
  <c r="BQ3423" i="1"/>
  <c r="BQ3424" i="1"/>
  <c r="BQ3425" i="1"/>
  <c r="BQ3426" i="1"/>
  <c r="BQ3427" i="1"/>
  <c r="BQ3428" i="1"/>
  <c r="BQ3429" i="1"/>
  <c r="BQ3430" i="1"/>
  <c r="BQ3431" i="1"/>
  <c r="BQ3432" i="1"/>
  <c r="BQ3433" i="1"/>
  <c r="BQ3434" i="1"/>
  <c r="BQ3435" i="1"/>
  <c r="BQ3436" i="1"/>
  <c r="BQ3437" i="1"/>
  <c r="BQ3438" i="1"/>
  <c r="BQ3439" i="1"/>
  <c r="BQ3440" i="1"/>
  <c r="BQ3441" i="1"/>
  <c r="BQ3442" i="1"/>
  <c r="BQ3443" i="1"/>
  <c r="BQ3444" i="1"/>
  <c r="BQ3445" i="1"/>
  <c r="BQ3446" i="1"/>
  <c r="BQ3447" i="1"/>
  <c r="BQ3448" i="1"/>
  <c r="BQ3449" i="1"/>
  <c r="BQ3450" i="1"/>
  <c r="BQ3451" i="1"/>
  <c r="BQ3452" i="1"/>
  <c r="BQ3453" i="1"/>
  <c r="BQ3454" i="1"/>
  <c r="BQ3455" i="1"/>
  <c r="BQ3456" i="1"/>
  <c r="BQ3457" i="1"/>
  <c r="BQ3458" i="1"/>
  <c r="BQ3459" i="1"/>
  <c r="BQ3460" i="1"/>
  <c r="BQ3461" i="1"/>
  <c r="BQ3462" i="1"/>
  <c r="BQ3463" i="1"/>
  <c r="BQ3464" i="1"/>
  <c r="BQ3465" i="1"/>
  <c r="BQ3466" i="1"/>
  <c r="BQ3467" i="1"/>
  <c r="BQ3468" i="1"/>
  <c r="BQ3469" i="1"/>
  <c r="BQ3470" i="1"/>
  <c r="BQ3471" i="1"/>
  <c r="BQ3472" i="1"/>
  <c r="BQ3473" i="1"/>
  <c r="BQ3474" i="1"/>
  <c r="BQ3475" i="1"/>
  <c r="BQ3476" i="1"/>
  <c r="BQ3477" i="1"/>
  <c r="BQ3478" i="1"/>
  <c r="BQ3479" i="1"/>
  <c r="BQ3480" i="1"/>
  <c r="BQ3481" i="1"/>
  <c r="BQ3482" i="1"/>
  <c r="BQ3483" i="1"/>
  <c r="BQ3484" i="1"/>
  <c r="BQ3485" i="1"/>
  <c r="BQ3486" i="1"/>
  <c r="BQ3487" i="1"/>
  <c r="BQ3488" i="1"/>
  <c r="BQ3489" i="1"/>
  <c r="BQ3490" i="1"/>
  <c r="BQ3491" i="1"/>
  <c r="BQ3492" i="1"/>
  <c r="BQ3493" i="1"/>
  <c r="BQ3494" i="1"/>
  <c r="BQ3495" i="1"/>
  <c r="BQ3496" i="1"/>
  <c r="BQ3497" i="1"/>
  <c r="BQ3498" i="1"/>
  <c r="BQ3499" i="1"/>
  <c r="BQ3500" i="1"/>
  <c r="BQ3501" i="1"/>
  <c r="BQ3502" i="1"/>
  <c r="BQ3503" i="1"/>
  <c r="BQ3504" i="1"/>
  <c r="BQ3505" i="1"/>
  <c r="BQ3506" i="1"/>
  <c r="BQ3507" i="1"/>
  <c r="BQ3508" i="1"/>
  <c r="BQ3509" i="1"/>
  <c r="BQ3510" i="1"/>
  <c r="BQ3511" i="1"/>
  <c r="BQ3512" i="1"/>
  <c r="BQ3513" i="1"/>
  <c r="BQ3514" i="1"/>
  <c r="BQ3515" i="1"/>
  <c r="BQ3516" i="1"/>
  <c r="BQ3517" i="1"/>
  <c r="BQ3518" i="1"/>
  <c r="BQ3519" i="1"/>
  <c r="BQ3520" i="1"/>
  <c r="BQ3521" i="1"/>
  <c r="BQ3522" i="1"/>
  <c r="BQ3523" i="1"/>
  <c r="BQ3524" i="1"/>
  <c r="BQ3525" i="1"/>
  <c r="BQ3526" i="1"/>
  <c r="BQ3527" i="1"/>
  <c r="BQ3528" i="1"/>
  <c r="BQ3529" i="1"/>
  <c r="BQ3530" i="1"/>
  <c r="BQ3531" i="1"/>
  <c r="BQ3532" i="1"/>
  <c r="BQ3533" i="1"/>
  <c r="BQ3534" i="1"/>
  <c r="BQ3535" i="1"/>
  <c r="BQ3536" i="1"/>
  <c r="BQ3537" i="1"/>
  <c r="BQ3538" i="1"/>
  <c r="BQ3539" i="1"/>
  <c r="BQ3540" i="1"/>
  <c r="BQ3541" i="1"/>
  <c r="BQ3542" i="1"/>
  <c r="BQ3543" i="1"/>
  <c r="BQ3544" i="1"/>
  <c r="BQ3545" i="1"/>
  <c r="BQ3546" i="1"/>
  <c r="BQ3547" i="1"/>
  <c r="BQ3548" i="1"/>
  <c r="BQ3549" i="1"/>
  <c r="BQ3550" i="1"/>
  <c r="BQ3551" i="1"/>
  <c r="BQ3552" i="1"/>
  <c r="BQ3553" i="1"/>
  <c r="BQ3554" i="1"/>
  <c r="BQ3555" i="1"/>
  <c r="BQ3556" i="1"/>
  <c r="BQ3557" i="1"/>
  <c r="BQ3558" i="1"/>
  <c r="BQ3559" i="1"/>
  <c r="BQ3560" i="1"/>
  <c r="BQ3561" i="1"/>
  <c r="BQ3562" i="1"/>
  <c r="BQ3563" i="1"/>
  <c r="BQ3564" i="1"/>
  <c r="BQ3565" i="1"/>
  <c r="BQ3566" i="1"/>
  <c r="BQ3567" i="1"/>
  <c r="BQ3568" i="1"/>
  <c r="BQ3569" i="1"/>
  <c r="BQ3570" i="1"/>
  <c r="BQ3571" i="1"/>
  <c r="BQ3572" i="1"/>
  <c r="BQ3573" i="1"/>
  <c r="BQ1594" i="1"/>
  <c r="BQ3575" i="1"/>
  <c r="BQ3576" i="1"/>
  <c r="BQ3577" i="1"/>
  <c r="BQ3578" i="1"/>
  <c r="BQ3579" i="1"/>
  <c r="BQ3580" i="1"/>
  <c r="BQ3581" i="1"/>
  <c r="BQ3582" i="1"/>
  <c r="BQ3583" i="1"/>
  <c r="BQ3584" i="1"/>
  <c r="BQ3585" i="1"/>
  <c r="BQ3586" i="1"/>
  <c r="BQ3587" i="1"/>
  <c r="BQ3588" i="1"/>
  <c r="BQ3589" i="1"/>
  <c r="BQ3590" i="1"/>
  <c r="BQ3591" i="1"/>
  <c r="BQ3592" i="1"/>
  <c r="BQ3593" i="1"/>
  <c r="BQ3594" i="1"/>
  <c r="BQ3595" i="1"/>
  <c r="BQ3596" i="1"/>
  <c r="BQ3597" i="1"/>
  <c r="BQ3598" i="1"/>
  <c r="BQ3599" i="1"/>
  <c r="BQ3600" i="1"/>
  <c r="BQ3601" i="1"/>
  <c r="BQ3602" i="1"/>
  <c r="BQ3603" i="1"/>
  <c r="BQ3604" i="1"/>
  <c r="BQ1626" i="1"/>
  <c r="BQ3606" i="1"/>
  <c r="BQ3607" i="1"/>
  <c r="BQ3608" i="1"/>
  <c r="BQ3609" i="1"/>
  <c r="BQ3610" i="1"/>
  <c r="BQ3611" i="1"/>
  <c r="BQ3612" i="1"/>
  <c r="BQ3613" i="1"/>
  <c r="BQ3614" i="1"/>
  <c r="BQ3615" i="1"/>
  <c r="BQ3616" i="1"/>
  <c r="BQ3617" i="1"/>
  <c r="BQ3618" i="1"/>
  <c r="BQ3619" i="1"/>
  <c r="BQ3620" i="1"/>
  <c r="BQ3621" i="1"/>
  <c r="BQ1082" i="1"/>
  <c r="BQ3623" i="1"/>
  <c r="BQ3624" i="1"/>
  <c r="BQ3625" i="1"/>
  <c r="BQ3626" i="1"/>
  <c r="BQ3627" i="1"/>
  <c r="BQ3628" i="1"/>
  <c r="BQ3629" i="1"/>
  <c r="BQ3630" i="1"/>
  <c r="BQ3631" i="1"/>
  <c r="BQ3632" i="1"/>
  <c r="BQ3633" i="1"/>
  <c r="BQ3634" i="1"/>
  <c r="BQ3635" i="1"/>
  <c r="BQ3636" i="1"/>
  <c r="BQ3637" i="1"/>
  <c r="BQ3638" i="1"/>
  <c r="BQ3639" i="1"/>
  <c r="BQ3640" i="1"/>
  <c r="BQ3641" i="1"/>
  <c r="BQ3642" i="1"/>
  <c r="BQ3643" i="1"/>
  <c r="BQ3644" i="1"/>
  <c r="BQ3645" i="1"/>
  <c r="BQ3646" i="1"/>
  <c r="BQ3647" i="1"/>
  <c r="BQ3648" i="1"/>
  <c r="BQ3649" i="1"/>
  <c r="BQ3650" i="1"/>
  <c r="BQ3651" i="1"/>
  <c r="BQ3652" i="1"/>
  <c r="BQ3653" i="1"/>
  <c r="BQ3654" i="1"/>
  <c r="BQ3655" i="1"/>
  <c r="BQ3656" i="1"/>
  <c r="BQ3657" i="1"/>
  <c r="BQ3658" i="1"/>
  <c r="BQ3659" i="1"/>
  <c r="BQ3660" i="1"/>
  <c r="BQ3661" i="1"/>
  <c r="BQ3662" i="1"/>
  <c r="BQ3663" i="1"/>
  <c r="BQ3664" i="1"/>
  <c r="BQ3665" i="1"/>
  <c r="BQ3666" i="1"/>
  <c r="BQ3667" i="1"/>
  <c r="BQ3668" i="1"/>
  <c r="BQ3669" i="1"/>
  <c r="BQ3670" i="1"/>
  <c r="BQ3671" i="1"/>
  <c r="BQ3672" i="1"/>
  <c r="BQ3673" i="1"/>
  <c r="BQ3674" i="1"/>
  <c r="BQ3675" i="1"/>
  <c r="BQ3676" i="1"/>
  <c r="BQ3677" i="1"/>
  <c r="BQ3678" i="1"/>
  <c r="BQ3679" i="1"/>
  <c r="BQ3680" i="1"/>
  <c r="BQ3681" i="1"/>
  <c r="BQ3682" i="1"/>
  <c r="BQ3683" i="1"/>
  <c r="BQ3684" i="1"/>
  <c r="BQ3685" i="1"/>
  <c r="BQ3686" i="1"/>
  <c r="BQ3687" i="1"/>
  <c r="BQ3688" i="1"/>
  <c r="BQ3689" i="1"/>
  <c r="BQ3690" i="1"/>
  <c r="BQ3691" i="1"/>
  <c r="BQ3692" i="1"/>
  <c r="BQ3693" i="1"/>
  <c r="BQ3694" i="1"/>
  <c r="BQ3695" i="1"/>
  <c r="BQ3696" i="1"/>
  <c r="BQ3697" i="1"/>
  <c r="BQ3698" i="1"/>
  <c r="BQ3699" i="1"/>
  <c r="BQ1602" i="1"/>
  <c r="BQ3701" i="1"/>
  <c r="BQ3702" i="1"/>
  <c r="BQ3703" i="1"/>
  <c r="BQ3704" i="1"/>
  <c r="BQ3705" i="1"/>
  <c r="BQ3706" i="1"/>
  <c r="BQ3707" i="1"/>
  <c r="BQ3708" i="1"/>
  <c r="BQ3709" i="1"/>
  <c r="BQ3710" i="1"/>
  <c r="BQ3711" i="1"/>
  <c r="BQ3712" i="1"/>
  <c r="BQ3713" i="1"/>
  <c r="BQ3714" i="1"/>
  <c r="BQ3715" i="1"/>
  <c r="BQ1084" i="1"/>
  <c r="BQ3717" i="1"/>
  <c r="BQ3718" i="1"/>
  <c r="BQ3719" i="1"/>
  <c r="BQ3720" i="1"/>
  <c r="BQ3721" i="1"/>
  <c r="BQ3722" i="1"/>
  <c r="BQ3723" i="1"/>
  <c r="BQ3724" i="1"/>
  <c r="BQ3725" i="1"/>
  <c r="BQ3726" i="1"/>
  <c r="BQ3727" i="1"/>
  <c r="BQ3728" i="1"/>
  <c r="BQ3729" i="1"/>
  <c r="BQ3730" i="1"/>
  <c r="BQ3731" i="1"/>
  <c r="BQ3732" i="1"/>
  <c r="BQ1083" i="1"/>
  <c r="BQ3734" i="1"/>
  <c r="BQ3735" i="1"/>
  <c r="BQ3736" i="1"/>
  <c r="BQ3737" i="1"/>
  <c r="BQ3738" i="1"/>
  <c r="BQ3739" i="1"/>
  <c r="BQ3740" i="1"/>
  <c r="BQ3741" i="1"/>
  <c r="BQ3742" i="1"/>
  <c r="BQ3743" i="1"/>
  <c r="BQ3744" i="1"/>
  <c r="BQ3745" i="1"/>
  <c r="BQ3746" i="1"/>
  <c r="BQ3747" i="1"/>
  <c r="BQ3748" i="1"/>
  <c r="BQ3749" i="1"/>
  <c r="BQ3750" i="1"/>
  <c r="BQ3751" i="1"/>
  <c r="BQ3752" i="1"/>
  <c r="BQ3753" i="1"/>
  <c r="BQ3754" i="1"/>
  <c r="BQ3755" i="1"/>
  <c r="BQ3756" i="1"/>
  <c r="BQ3757" i="1"/>
  <c r="BQ3758" i="1"/>
  <c r="BQ3759" i="1"/>
  <c r="BQ3760" i="1"/>
  <c r="BQ3761" i="1"/>
  <c r="BQ3762" i="1"/>
  <c r="BQ3763" i="1"/>
  <c r="BQ3764" i="1"/>
  <c r="BQ3765" i="1"/>
  <c r="BQ3766" i="1"/>
  <c r="BQ3767" i="1"/>
  <c r="BQ3768" i="1"/>
  <c r="BQ3769" i="1"/>
  <c r="BQ3770" i="1"/>
  <c r="BQ3771" i="1"/>
  <c r="BQ3772" i="1"/>
  <c r="BQ3773" i="1"/>
  <c r="BQ3774" i="1"/>
  <c r="BQ3775" i="1"/>
  <c r="BQ3776" i="1"/>
  <c r="BQ3777" i="1"/>
  <c r="BQ3778" i="1"/>
  <c r="BQ3779" i="1"/>
  <c r="BQ3780" i="1"/>
  <c r="BQ3781" i="1"/>
  <c r="BQ3782" i="1"/>
  <c r="BQ3783" i="1"/>
  <c r="BQ3784" i="1"/>
  <c r="BQ3785" i="1"/>
  <c r="BQ3786" i="1"/>
  <c r="BQ3787" i="1"/>
  <c r="BQ3788" i="1"/>
  <c r="BQ3789" i="1"/>
  <c r="BQ3790" i="1"/>
  <c r="BQ3791" i="1"/>
  <c r="BQ3792" i="1"/>
  <c r="BQ3793" i="1"/>
  <c r="BQ3794" i="1"/>
  <c r="BQ3795" i="1"/>
  <c r="BQ3796" i="1"/>
  <c r="BQ3797" i="1"/>
  <c r="BQ3798" i="1"/>
  <c r="BQ3799" i="1"/>
  <c r="BQ3800" i="1"/>
  <c r="BQ3801" i="1"/>
  <c r="BQ3802" i="1"/>
  <c r="BQ3803" i="1"/>
  <c r="BQ3804" i="1"/>
  <c r="BQ3805" i="1"/>
  <c r="BQ3806" i="1"/>
  <c r="BQ3807" i="1"/>
  <c r="BQ3808" i="1"/>
  <c r="BQ3809" i="1"/>
  <c r="BQ3810" i="1"/>
  <c r="BQ3811" i="1"/>
  <c r="BQ3812" i="1"/>
  <c r="BQ3813" i="1"/>
  <c r="BQ3814" i="1"/>
  <c r="BQ3815" i="1"/>
  <c r="BQ3816" i="1"/>
  <c r="BQ3817" i="1"/>
  <c r="BQ3818" i="1"/>
  <c r="BQ3819" i="1"/>
  <c r="BQ3820" i="1"/>
  <c r="BQ3821" i="1"/>
  <c r="BQ3822" i="1"/>
  <c r="BQ3823" i="1"/>
  <c r="BQ3824" i="1"/>
  <c r="BQ3825" i="1"/>
  <c r="BQ3826" i="1"/>
  <c r="BQ3827" i="1"/>
  <c r="BQ3828" i="1"/>
  <c r="BQ3829" i="1"/>
  <c r="BQ3830" i="1"/>
  <c r="BQ3831" i="1"/>
  <c r="BQ1627" i="1"/>
  <c r="BQ3833" i="1"/>
  <c r="BQ3834" i="1"/>
  <c r="BQ3835" i="1"/>
  <c r="BQ3836" i="1"/>
  <c r="BQ3837" i="1"/>
  <c r="BQ3838" i="1"/>
  <c r="BQ3839" i="1"/>
  <c r="BQ3840" i="1"/>
  <c r="BQ3841" i="1"/>
  <c r="BQ3842" i="1"/>
  <c r="BQ3843" i="1"/>
  <c r="BQ3844" i="1"/>
  <c r="BQ3845" i="1"/>
  <c r="BQ3846" i="1"/>
  <c r="BQ3847" i="1"/>
  <c r="BQ3848" i="1"/>
  <c r="BQ1085" i="1"/>
  <c r="BQ3850" i="1"/>
  <c r="BQ3851" i="1"/>
  <c r="BQ3852" i="1"/>
  <c r="BQ3853" i="1"/>
  <c r="BQ3854" i="1"/>
  <c r="BQ3855" i="1"/>
  <c r="BQ3856" i="1"/>
  <c r="BQ3857" i="1"/>
  <c r="BQ3858" i="1"/>
  <c r="BQ3859" i="1"/>
  <c r="BQ3860" i="1"/>
  <c r="BQ3861" i="1"/>
  <c r="BQ3862" i="1"/>
  <c r="BQ3863" i="1"/>
  <c r="BQ3864" i="1"/>
  <c r="BQ3865" i="1"/>
  <c r="BQ3866" i="1"/>
  <c r="BQ3867" i="1"/>
  <c r="BQ3868" i="1"/>
  <c r="BQ3869" i="1"/>
  <c r="BQ3870" i="1"/>
  <c r="BQ3871" i="1"/>
  <c r="BQ3872" i="1"/>
  <c r="BQ3873" i="1"/>
  <c r="BQ3874" i="1"/>
  <c r="BQ3875" i="1"/>
  <c r="BQ1634" i="1"/>
  <c r="BQ3877" i="1"/>
  <c r="BQ3878" i="1"/>
  <c r="BQ3879" i="1"/>
  <c r="BQ3880" i="1"/>
  <c r="BQ3881" i="1"/>
  <c r="BQ3882" i="1"/>
  <c r="BQ3883" i="1"/>
  <c r="BQ3884" i="1"/>
  <c r="BQ3885" i="1"/>
  <c r="BQ3886" i="1"/>
  <c r="BQ3887" i="1"/>
  <c r="BQ3888" i="1"/>
  <c r="BQ3889" i="1"/>
  <c r="BQ3890" i="1"/>
  <c r="BQ3891" i="1"/>
  <c r="BQ3892" i="1"/>
  <c r="BQ3893" i="1"/>
  <c r="BQ3894" i="1"/>
  <c r="BQ3895" i="1"/>
  <c r="BQ3896" i="1"/>
  <c r="BQ3897" i="1"/>
  <c r="BQ3898" i="1"/>
  <c r="BQ3899" i="1"/>
  <c r="BQ3900" i="1"/>
  <c r="BQ3901" i="1"/>
  <c r="BQ3902" i="1"/>
  <c r="BQ3903" i="1"/>
  <c r="BQ3904" i="1"/>
  <c r="BQ3905" i="1"/>
  <c r="BQ3906" i="1"/>
  <c r="BQ3907" i="1"/>
  <c r="BQ3908" i="1"/>
  <c r="BQ3909" i="1"/>
  <c r="BQ3910" i="1"/>
  <c r="BQ3911" i="1"/>
  <c r="BQ3912" i="1"/>
  <c r="BQ3913" i="1"/>
  <c r="BQ3914" i="1"/>
  <c r="BQ3915" i="1"/>
  <c r="BQ3916" i="1"/>
  <c r="BQ3917" i="1"/>
  <c r="BQ3918" i="1"/>
  <c r="BQ3919" i="1"/>
  <c r="BQ3920" i="1"/>
  <c r="BQ3921" i="1"/>
  <c r="BQ3922" i="1"/>
  <c r="BQ3923" i="1"/>
  <c r="BQ3924" i="1"/>
  <c r="BQ3925" i="1"/>
  <c r="BQ3926" i="1"/>
  <c r="BQ3927" i="1"/>
  <c r="BQ3928" i="1"/>
  <c r="BQ3929" i="1"/>
  <c r="BQ3930" i="1"/>
  <c r="BQ3931" i="1"/>
  <c r="BQ3932" i="1"/>
  <c r="BQ3933" i="1"/>
  <c r="BQ3934" i="1"/>
  <c r="BQ3935" i="1"/>
  <c r="BQ3936" i="1"/>
  <c r="BQ3937" i="1"/>
  <c r="BQ3938" i="1"/>
  <c r="BQ3939" i="1"/>
  <c r="BQ3940" i="1"/>
  <c r="BQ3941" i="1"/>
  <c r="BQ3942" i="1"/>
  <c r="BQ3943" i="1"/>
  <c r="BQ3944" i="1"/>
  <c r="BQ1581" i="1"/>
  <c r="BQ3946" i="1"/>
  <c r="BQ3947" i="1"/>
  <c r="BQ3948" i="1"/>
  <c r="BQ3949" i="1"/>
  <c r="BQ3950" i="1"/>
  <c r="BQ3951" i="1"/>
  <c r="BQ3952" i="1"/>
  <c r="BQ3953" i="1"/>
  <c r="BQ3954" i="1"/>
  <c r="BQ2627" i="1"/>
  <c r="BQ3956" i="1"/>
  <c r="BQ1744" i="1"/>
  <c r="BQ3958" i="1"/>
  <c r="BQ3959" i="1"/>
  <c r="BQ3960" i="1"/>
  <c r="BQ3961" i="1"/>
  <c r="BQ3962" i="1"/>
  <c r="BQ3963" i="1"/>
  <c r="BQ3964" i="1"/>
  <c r="BQ3965" i="1"/>
  <c r="BQ3966" i="1"/>
  <c r="BQ3967" i="1"/>
  <c r="BQ3968" i="1"/>
  <c r="BQ3969" i="1"/>
  <c r="BQ3970" i="1"/>
  <c r="BQ3971" i="1"/>
  <c r="BQ3972" i="1"/>
  <c r="BQ3973" i="1"/>
  <c r="BQ3974" i="1"/>
  <c r="BQ1078" i="1"/>
  <c r="BQ2615" i="1"/>
  <c r="BQ3977" i="1"/>
  <c r="BQ3978" i="1"/>
  <c r="BQ3979" i="1"/>
  <c r="BQ3980" i="1"/>
  <c r="BQ3981" i="1"/>
  <c r="BQ1079" i="1"/>
  <c r="BQ3983" i="1"/>
  <c r="BQ3984" i="1"/>
  <c r="BQ3985" i="1"/>
  <c r="BQ3986" i="1"/>
  <c r="BQ3987" i="1"/>
  <c r="BQ3988" i="1"/>
  <c r="BQ3989" i="1"/>
  <c r="BQ3990" i="1"/>
  <c r="BQ3991" i="1"/>
  <c r="BQ3992" i="1"/>
  <c r="BQ1081" i="1"/>
  <c r="BQ3994" i="1"/>
  <c r="BQ3995" i="1"/>
  <c r="BQ3996" i="1"/>
  <c r="BQ3997" i="1"/>
  <c r="BQ3998" i="1"/>
  <c r="BQ3999" i="1"/>
  <c r="BQ4000" i="1"/>
  <c r="BQ4001" i="1"/>
  <c r="BQ4002" i="1"/>
  <c r="BQ4003" i="1"/>
  <c r="BQ4004" i="1"/>
  <c r="BQ4005" i="1"/>
  <c r="BQ4006" i="1"/>
  <c r="BQ4007" i="1"/>
  <c r="BQ4008" i="1"/>
  <c r="BQ4009" i="1"/>
  <c r="BQ4010" i="1"/>
  <c r="BQ4011" i="1"/>
  <c r="BQ4012" i="1"/>
  <c r="BQ4013" i="1"/>
  <c r="BQ4014" i="1"/>
  <c r="BQ4015" i="1"/>
  <c r="BQ4016" i="1"/>
  <c r="BQ4017" i="1"/>
  <c r="BQ4018" i="1"/>
  <c r="BQ4019" i="1"/>
  <c r="BQ4020" i="1"/>
  <c r="BQ4021" i="1"/>
  <c r="BQ2617" i="1"/>
  <c r="BQ4023" i="1"/>
  <c r="BQ4024" i="1"/>
  <c r="BQ4025" i="1"/>
  <c r="BQ4026" i="1"/>
  <c r="BQ4027" i="1"/>
  <c r="BQ4028" i="1"/>
  <c r="BQ4029" i="1"/>
  <c r="BQ4030" i="1"/>
  <c r="BQ4031" i="1"/>
  <c r="BQ4032" i="1"/>
  <c r="BQ4033" i="1"/>
  <c r="BQ4034" i="1"/>
  <c r="BQ4035" i="1"/>
  <c r="BQ4036" i="1"/>
  <c r="BQ4037" i="1"/>
  <c r="BQ4038" i="1"/>
  <c r="BQ4039" i="1"/>
  <c r="BQ4040" i="1"/>
  <c r="BQ4041" i="1"/>
  <c r="BQ4042" i="1"/>
  <c r="BQ4043" i="1"/>
  <c r="BQ4044" i="1"/>
  <c r="BQ4045" i="1"/>
  <c r="BQ4046" i="1"/>
  <c r="BQ4047" i="1"/>
  <c r="BQ4048" i="1"/>
  <c r="BQ4049" i="1"/>
  <c r="BQ4050" i="1"/>
  <c r="BQ4051" i="1"/>
  <c r="BQ4052" i="1"/>
  <c r="BQ4053" i="1"/>
  <c r="BQ4054" i="1"/>
  <c r="BQ4055" i="1"/>
  <c r="BQ4056" i="1"/>
  <c r="BQ4057" i="1"/>
  <c r="BQ4058" i="1"/>
  <c r="BQ2641" i="1"/>
  <c r="BQ4060" i="1"/>
  <c r="BQ4061" i="1"/>
  <c r="BQ4062" i="1"/>
  <c r="BQ4063" i="1"/>
  <c r="BQ4064" i="1"/>
  <c r="BQ4065" i="1"/>
  <c r="BQ4066" i="1"/>
  <c r="BQ4067" i="1"/>
  <c r="BQ4068" i="1"/>
  <c r="BQ1582" i="1"/>
  <c r="BQ4070" i="1"/>
  <c r="BQ4071" i="1"/>
  <c r="BQ4072" i="1"/>
  <c r="BQ4073" i="1"/>
  <c r="BQ4074" i="1"/>
  <c r="BQ4075" i="1"/>
  <c r="BQ4076" i="1"/>
  <c r="BQ4077" i="1"/>
  <c r="BQ4078" i="1"/>
  <c r="BQ4079" i="1"/>
  <c r="BQ4080" i="1"/>
  <c r="BQ4081" i="1"/>
  <c r="BQ4082" i="1"/>
  <c r="BQ4083" i="1"/>
  <c r="BQ4084" i="1"/>
  <c r="BQ4085" i="1"/>
  <c r="BQ4086" i="1"/>
  <c r="BQ4087" i="1"/>
  <c r="BQ1080" i="1"/>
  <c r="BQ4089" i="1"/>
  <c r="BQ4090" i="1"/>
  <c r="BQ4091" i="1"/>
  <c r="BQ4092" i="1"/>
  <c r="BQ4093" i="1"/>
  <c r="BQ4094" i="1"/>
  <c r="BQ4095" i="1"/>
  <c r="BQ4096" i="1"/>
  <c r="BQ4097" i="1"/>
  <c r="BQ4098" i="1"/>
  <c r="BQ4099" i="1"/>
  <c r="BQ4100" i="1"/>
  <c r="BQ4101" i="1"/>
  <c r="BQ4102" i="1"/>
  <c r="BQ4103" i="1"/>
  <c r="BQ4104" i="1"/>
  <c r="BQ4105" i="1"/>
  <c r="BQ4106" i="1"/>
  <c r="BQ4107" i="1"/>
  <c r="BQ4108" i="1"/>
  <c r="BQ4109" i="1"/>
  <c r="BQ4110" i="1"/>
  <c r="BQ4111" i="1"/>
  <c r="BQ4112" i="1"/>
  <c r="BQ4113" i="1"/>
  <c r="BQ4114" i="1"/>
  <c r="BQ4115" i="1"/>
  <c r="BQ4116" i="1"/>
  <c r="BQ4117" i="1"/>
  <c r="BQ4118" i="1"/>
  <c r="BQ4119" i="1"/>
  <c r="BQ4120" i="1"/>
  <c r="BQ4121" i="1"/>
  <c r="BQ4122" i="1"/>
  <c r="BQ4123" i="1"/>
  <c r="BQ4124" i="1"/>
  <c r="BQ4125" i="1"/>
  <c r="BQ4126" i="1"/>
  <c r="BQ4127" i="1"/>
  <c r="BQ4128" i="1"/>
  <c r="BQ4129" i="1"/>
  <c r="BQ4130" i="1"/>
  <c r="BQ4131" i="1"/>
  <c r="BQ4132" i="1"/>
  <c r="BQ4133" i="1"/>
  <c r="BQ4134" i="1"/>
  <c r="BQ4135" i="1"/>
  <c r="BQ4136" i="1"/>
  <c r="BQ4137" i="1"/>
  <c r="BQ4138" i="1"/>
  <c r="BQ4139" i="1"/>
  <c r="BQ4140" i="1"/>
  <c r="BQ4141" i="1"/>
  <c r="BQ4142" i="1"/>
  <c r="BQ4143" i="1"/>
  <c r="BQ4144" i="1"/>
  <c r="BQ4145" i="1"/>
  <c r="BQ4146" i="1"/>
  <c r="BQ4147" i="1"/>
  <c r="BQ4148" i="1"/>
  <c r="BQ4149" i="1"/>
  <c r="BQ4150" i="1"/>
  <c r="BQ4151" i="1"/>
  <c r="BQ4152" i="1"/>
  <c r="BQ4153" i="1"/>
  <c r="BQ4154" i="1"/>
  <c r="BQ4155" i="1"/>
  <c r="BQ4156" i="1"/>
  <c r="BQ4157" i="1"/>
  <c r="BQ4158" i="1"/>
  <c r="BQ4159" i="1"/>
  <c r="BQ4160" i="1"/>
  <c r="BQ4161" i="1"/>
  <c r="BQ4162" i="1"/>
  <c r="BQ4163" i="1"/>
  <c r="BQ4164" i="1"/>
  <c r="BQ4165" i="1"/>
  <c r="BQ4166" i="1"/>
  <c r="BQ4167" i="1"/>
  <c r="BQ4168" i="1"/>
  <c r="BQ4169" i="1"/>
  <c r="BQ4170" i="1"/>
  <c r="BQ4171" i="1"/>
  <c r="BQ4172" i="1"/>
  <c r="BQ1583" i="1"/>
  <c r="BQ4174" i="1"/>
  <c r="BQ4175" i="1"/>
  <c r="BQ4176" i="1"/>
  <c r="BQ4177" i="1"/>
  <c r="BQ4178" i="1"/>
  <c r="BQ4179" i="1"/>
  <c r="BQ4180" i="1"/>
  <c r="BQ4181" i="1"/>
  <c r="BQ4182" i="1"/>
  <c r="BQ4183" i="1"/>
  <c r="BQ2635" i="1"/>
  <c r="BQ4185" i="1"/>
  <c r="BQ4186" i="1"/>
  <c r="BQ4187" i="1"/>
  <c r="BQ4188" i="1"/>
  <c r="BQ4189" i="1"/>
  <c r="BQ4190" i="1"/>
  <c r="BQ4191" i="1"/>
  <c r="BQ4192" i="1"/>
  <c r="BQ4193" i="1"/>
  <c r="BQ4194" i="1"/>
  <c r="BQ4195" i="1"/>
  <c r="BQ4196" i="1"/>
  <c r="BQ4197" i="1"/>
  <c r="BQ4198" i="1"/>
  <c r="BQ4199" i="1"/>
  <c r="BQ4200" i="1"/>
  <c r="BQ4201" i="1"/>
  <c r="BQ4202" i="1"/>
  <c r="BQ4203" i="1"/>
  <c r="BQ4204" i="1"/>
  <c r="BQ4205" i="1"/>
  <c r="BQ4206" i="1"/>
  <c r="BQ4207" i="1"/>
  <c r="BQ4208" i="1"/>
  <c r="BQ4209" i="1"/>
  <c r="BQ4210" i="1"/>
  <c r="BQ4211" i="1"/>
  <c r="BQ4212" i="1"/>
  <c r="BQ4213" i="1"/>
  <c r="BQ4214" i="1"/>
  <c r="BQ4215" i="1"/>
  <c r="BQ4216" i="1"/>
  <c r="BQ4217" i="1"/>
  <c r="BQ4218" i="1"/>
  <c r="BQ4219" i="1"/>
  <c r="BQ4220" i="1"/>
  <c r="BQ4221" i="1"/>
  <c r="BQ4222" i="1"/>
  <c r="BQ4223" i="1"/>
  <c r="BQ4224" i="1"/>
  <c r="BQ4225" i="1"/>
  <c r="BQ4226" i="1"/>
  <c r="BQ4227" i="1"/>
  <c r="BQ4228" i="1"/>
  <c r="BQ4229" i="1"/>
  <c r="BQ4230" i="1"/>
  <c r="BQ4231" i="1"/>
  <c r="BQ4232" i="1"/>
  <c r="BQ4233" i="1"/>
  <c r="BQ4234" i="1"/>
  <c r="BQ4235" i="1"/>
  <c r="BQ4236" i="1"/>
  <c r="BQ4237" i="1"/>
  <c r="BQ4238" i="1"/>
  <c r="BQ4239" i="1"/>
  <c r="BQ4240" i="1"/>
  <c r="BQ4241" i="1"/>
  <c r="BQ4242" i="1"/>
  <c r="BQ4243" i="1"/>
  <c r="BQ4244" i="1"/>
  <c r="BQ4245" i="1"/>
  <c r="BQ4246" i="1"/>
  <c r="BQ4247" i="1"/>
  <c r="BQ4248" i="1"/>
  <c r="BQ4249" i="1"/>
  <c r="BQ4250" i="1"/>
  <c r="BQ4251" i="1"/>
  <c r="BQ4252" i="1"/>
  <c r="BQ4253" i="1"/>
  <c r="BQ4254" i="1"/>
  <c r="BQ4255" i="1"/>
  <c r="BQ4256" i="1"/>
  <c r="BQ4257" i="1"/>
  <c r="BQ4258" i="1"/>
  <c r="BQ4259" i="1"/>
  <c r="BQ4260" i="1"/>
  <c r="BQ4261" i="1"/>
  <c r="BQ4262" i="1"/>
  <c r="BQ4263" i="1"/>
  <c r="BQ4264" i="1"/>
  <c r="BQ4265" i="1"/>
  <c r="BQ4266" i="1"/>
  <c r="BQ4267" i="1"/>
  <c r="BQ4268" i="1"/>
  <c r="BQ4269" i="1"/>
  <c r="BQ4270" i="1"/>
  <c r="BQ4271" i="1"/>
  <c r="BQ4272" i="1"/>
  <c r="BQ4273" i="1"/>
  <c r="BQ4274" i="1"/>
  <c r="BQ4275" i="1"/>
  <c r="BQ4276" i="1"/>
  <c r="BQ4277" i="1"/>
  <c r="BQ4278" i="1"/>
  <c r="BQ4279" i="1"/>
  <c r="BQ4280" i="1"/>
  <c r="BQ4281" i="1"/>
  <c r="BQ4282" i="1"/>
  <c r="BQ4283" i="1"/>
  <c r="BQ4284" i="1"/>
  <c r="BQ4285" i="1"/>
  <c r="BQ4286" i="1"/>
  <c r="BQ4287" i="1"/>
  <c r="BQ4288" i="1"/>
  <c r="BQ4289" i="1"/>
  <c r="BQ4290" i="1"/>
  <c r="BQ4291" i="1"/>
  <c r="BQ4292" i="1"/>
  <c r="BQ4293" i="1"/>
  <c r="BQ4294" i="1"/>
  <c r="BQ4295" i="1"/>
  <c r="BQ4296" i="1"/>
  <c r="BQ4297" i="1"/>
  <c r="BQ4298" i="1"/>
  <c r="BQ4299" i="1"/>
  <c r="BQ4300" i="1"/>
  <c r="BQ4301" i="1"/>
  <c r="BQ4302" i="1"/>
  <c r="BQ4303" i="1"/>
  <c r="BQ4304" i="1"/>
  <c r="BQ4305" i="1"/>
  <c r="BQ4306" i="1"/>
  <c r="BQ4307" i="1"/>
  <c r="BQ4308" i="1"/>
  <c r="BQ4309" i="1"/>
  <c r="BQ4310" i="1"/>
  <c r="BQ4311" i="1"/>
  <c r="BQ4312" i="1"/>
  <c r="BQ4313" i="1"/>
  <c r="BQ4314" i="1"/>
  <c r="BQ4315" i="1"/>
  <c r="BQ4316" i="1"/>
  <c r="BQ4317" i="1"/>
  <c r="BQ4318" i="1"/>
  <c r="BQ4319" i="1"/>
  <c r="BQ4320" i="1"/>
  <c r="BQ4321" i="1"/>
  <c r="BQ4322" i="1"/>
  <c r="BQ4323" i="1"/>
  <c r="BQ4324" i="1"/>
  <c r="BQ4325" i="1"/>
  <c r="BQ4326" i="1"/>
  <c r="BQ4327" i="1"/>
  <c r="BQ4328" i="1"/>
  <c r="BQ4329" i="1"/>
  <c r="BQ4330" i="1"/>
  <c r="BQ4331" i="1"/>
  <c r="BQ4332" i="1"/>
  <c r="BQ4333" i="1"/>
  <c r="BQ4334" i="1"/>
  <c r="BQ4335" i="1"/>
  <c r="BQ4336" i="1"/>
  <c r="BQ4337" i="1"/>
  <c r="BQ4338" i="1"/>
  <c r="BQ4339" i="1"/>
  <c r="BQ4340" i="1"/>
  <c r="BQ4341" i="1"/>
  <c r="BQ4342" i="1"/>
  <c r="BQ4343" i="1"/>
  <c r="BQ4344" i="1"/>
  <c r="BQ4345" i="1"/>
  <c r="BQ4346" i="1"/>
  <c r="BQ4347" i="1"/>
  <c r="BQ4348" i="1"/>
  <c r="BQ4349" i="1"/>
  <c r="BQ4350" i="1"/>
  <c r="BQ4351" i="1"/>
  <c r="BQ4352" i="1"/>
  <c r="BQ4353" i="1"/>
  <c r="BQ4354" i="1"/>
  <c r="BQ4355" i="1"/>
  <c r="BQ4356" i="1"/>
  <c r="BQ4357" i="1"/>
  <c r="BQ4358" i="1"/>
  <c r="BQ4359" i="1"/>
  <c r="BQ4360" i="1"/>
  <c r="BQ4361" i="1"/>
  <c r="BQ4362" i="1"/>
  <c r="BQ4363" i="1"/>
  <c r="BQ4364" i="1"/>
  <c r="BQ4365" i="1"/>
  <c r="BQ4366" i="1"/>
  <c r="BQ4367" i="1"/>
  <c r="BQ4368" i="1"/>
  <c r="BQ4369" i="1"/>
  <c r="BQ4370" i="1"/>
  <c r="BQ4371" i="1"/>
  <c r="BQ4372" i="1"/>
  <c r="BQ4373" i="1"/>
  <c r="BQ4374" i="1"/>
  <c r="BQ4375" i="1"/>
  <c r="BQ4376" i="1"/>
  <c r="BQ4377" i="1"/>
  <c r="BQ4378" i="1"/>
  <c r="BQ4379" i="1"/>
  <c r="BQ4380" i="1"/>
  <c r="BQ4381" i="1"/>
  <c r="BQ4382" i="1"/>
  <c r="BQ4383" i="1"/>
  <c r="BQ4384" i="1"/>
  <c r="BQ4385" i="1"/>
  <c r="BQ4386" i="1"/>
  <c r="BQ4387" i="1"/>
  <c r="BQ4388" i="1"/>
  <c r="BQ4389" i="1"/>
  <c r="BQ4390" i="1"/>
  <c r="BQ4391" i="1"/>
  <c r="BQ4392" i="1"/>
  <c r="BQ4393" i="1"/>
  <c r="BQ4394" i="1"/>
  <c r="BQ4395" i="1"/>
  <c r="BQ4396" i="1"/>
  <c r="BQ4397" i="1"/>
  <c r="BQ4398" i="1"/>
  <c r="BQ4399" i="1"/>
  <c r="BQ4400" i="1"/>
  <c r="BQ4401" i="1"/>
  <c r="BQ4402" i="1"/>
  <c r="BQ4403" i="1"/>
  <c r="BQ4404" i="1"/>
  <c r="BQ4405" i="1"/>
  <c r="BQ4406" i="1"/>
  <c r="BQ4407" i="1"/>
  <c r="BQ4408" i="1"/>
  <c r="BQ4409" i="1"/>
  <c r="BQ4410" i="1"/>
  <c r="BQ4411" i="1"/>
  <c r="BQ4412" i="1"/>
  <c r="BQ4413" i="1"/>
  <c r="BQ4414" i="1"/>
  <c r="BQ4415" i="1"/>
  <c r="BQ4416" i="1"/>
  <c r="BQ4417" i="1"/>
  <c r="BQ4418" i="1"/>
  <c r="BQ4419" i="1"/>
  <c r="BQ4420" i="1"/>
  <c r="BQ4421" i="1"/>
  <c r="BQ4422" i="1"/>
  <c r="BQ4423" i="1"/>
  <c r="BQ4424" i="1"/>
  <c r="BQ4425" i="1"/>
  <c r="BQ4426" i="1"/>
  <c r="BQ4427" i="1"/>
  <c r="BQ4428" i="1"/>
  <c r="BQ4429" i="1"/>
  <c r="BQ4430" i="1"/>
  <c r="BQ4431" i="1"/>
  <c r="BQ4432" i="1"/>
  <c r="BQ4433" i="1"/>
  <c r="BQ4434" i="1"/>
  <c r="BQ4435" i="1"/>
  <c r="BQ4436" i="1"/>
  <c r="BQ4437" i="1"/>
  <c r="BQ4438" i="1"/>
  <c r="BQ4439" i="1"/>
  <c r="BQ4440" i="1"/>
  <c r="BQ4441" i="1"/>
  <c r="BQ4442" i="1"/>
  <c r="BQ4443" i="1"/>
  <c r="BQ4444" i="1"/>
  <c r="BQ4445" i="1"/>
  <c r="BQ4446" i="1"/>
  <c r="BQ4447" i="1"/>
  <c r="BQ4448" i="1"/>
  <c r="BQ4449" i="1"/>
  <c r="BQ4450" i="1"/>
  <c r="BQ4451" i="1"/>
  <c r="BQ4452" i="1"/>
  <c r="BQ4453" i="1"/>
  <c r="BQ4454" i="1"/>
  <c r="BQ4455" i="1"/>
  <c r="BQ4456" i="1"/>
  <c r="BQ4457" i="1"/>
  <c r="BQ4458" i="1"/>
  <c r="BQ4459" i="1"/>
  <c r="BQ4460" i="1"/>
  <c r="BQ4461" i="1"/>
  <c r="BQ4462" i="1"/>
  <c r="BQ4463" i="1"/>
  <c r="BQ4464" i="1"/>
  <c r="BQ4465" i="1"/>
  <c r="BQ4466" i="1"/>
  <c r="BQ4467" i="1"/>
  <c r="BQ4468" i="1"/>
  <c r="BQ4469" i="1"/>
  <c r="BQ4470" i="1"/>
  <c r="BQ4471" i="1"/>
  <c r="BQ4472" i="1"/>
  <c r="BQ4473" i="1"/>
  <c r="BQ4474" i="1"/>
  <c r="BQ4475" i="1"/>
  <c r="BQ4476" i="1"/>
  <c r="BQ4477" i="1"/>
  <c r="BQ4478" i="1"/>
  <c r="BQ4479" i="1"/>
  <c r="BQ4480" i="1"/>
  <c r="BQ4481" i="1"/>
  <c r="BQ4482" i="1"/>
  <c r="BQ4483" i="1"/>
  <c r="BQ4484" i="1"/>
  <c r="BQ4485" i="1"/>
  <c r="BQ4486" i="1"/>
  <c r="BQ4487" i="1"/>
  <c r="BQ4488" i="1"/>
  <c r="BQ4489" i="1"/>
  <c r="BQ4490" i="1"/>
  <c r="BQ4491" i="1"/>
  <c r="BQ4492" i="1"/>
  <c r="BQ4493" i="1"/>
  <c r="BQ4494" i="1"/>
  <c r="BQ4495" i="1"/>
  <c r="BQ4496" i="1"/>
  <c r="BQ4497" i="1"/>
  <c r="BQ4498" i="1"/>
  <c r="BQ4499" i="1"/>
  <c r="BQ4500" i="1"/>
  <c r="BQ4501" i="1"/>
  <c r="BQ4502" i="1"/>
  <c r="BQ4503" i="1"/>
  <c r="BQ4504" i="1"/>
  <c r="BQ4505" i="1"/>
  <c r="BQ4506" i="1"/>
  <c r="BQ4507" i="1"/>
  <c r="BQ4508" i="1"/>
  <c r="BQ4509" i="1"/>
  <c r="BQ4510" i="1"/>
  <c r="BQ4511" i="1"/>
  <c r="BQ4512" i="1"/>
  <c r="BQ4513" i="1"/>
  <c r="BQ4514" i="1"/>
  <c r="BQ4515" i="1"/>
  <c r="BQ4516" i="1"/>
  <c r="BQ4517" i="1"/>
  <c r="BQ4518" i="1"/>
  <c r="BQ4519" i="1"/>
  <c r="BQ4520" i="1"/>
  <c r="BQ4521" i="1"/>
  <c r="BQ4522" i="1"/>
  <c r="BQ4523" i="1"/>
  <c r="BQ4524" i="1"/>
  <c r="BQ4525" i="1"/>
  <c r="BQ4526" i="1"/>
  <c r="BQ4527" i="1"/>
  <c r="BQ4528" i="1"/>
  <c r="BQ4529" i="1"/>
  <c r="BQ4530" i="1"/>
  <c r="BQ4531" i="1"/>
  <c r="BQ4532" i="1"/>
  <c r="BQ4533" i="1"/>
  <c r="BQ4534" i="1"/>
  <c r="BQ4535" i="1"/>
  <c r="BQ4536" i="1"/>
  <c r="BQ4537" i="1"/>
  <c r="BQ4538" i="1"/>
  <c r="BQ4539" i="1"/>
  <c r="BQ4540" i="1"/>
  <c r="BQ4541" i="1"/>
  <c r="BQ4542" i="1"/>
  <c r="BQ4543" i="1"/>
  <c r="BQ4544" i="1"/>
  <c r="BQ4545" i="1"/>
  <c r="BQ4546" i="1"/>
  <c r="BQ4547" i="1"/>
  <c r="BQ4548" i="1"/>
  <c r="BQ4549" i="1"/>
  <c r="BQ4550" i="1"/>
  <c r="BQ4551" i="1"/>
  <c r="BQ4552" i="1"/>
  <c r="BQ4553" i="1"/>
  <c r="BQ4554" i="1"/>
  <c r="BQ4555" i="1"/>
  <c r="BQ4556" i="1"/>
  <c r="BQ4557" i="1"/>
  <c r="BQ4558" i="1"/>
  <c r="BQ4559" i="1"/>
  <c r="BQ4560" i="1"/>
  <c r="BQ4561" i="1"/>
  <c r="BQ4562" i="1"/>
  <c r="BQ4563" i="1"/>
  <c r="BQ4564" i="1"/>
  <c r="BQ4565" i="1"/>
  <c r="BQ4566" i="1"/>
  <c r="BQ4567" i="1"/>
  <c r="BQ4568" i="1"/>
  <c r="BQ4569" i="1"/>
  <c r="BQ4570" i="1"/>
  <c r="BQ4571" i="1"/>
  <c r="BQ4572" i="1"/>
  <c r="BQ4573" i="1"/>
  <c r="BQ4574" i="1"/>
  <c r="BQ4575" i="1"/>
  <c r="BQ4576" i="1"/>
  <c r="BQ4577" i="1"/>
  <c r="BQ4578" i="1"/>
  <c r="BQ4579" i="1"/>
  <c r="BQ4580" i="1"/>
  <c r="BQ4581" i="1"/>
  <c r="BQ4582" i="1"/>
  <c r="BQ4583" i="1"/>
  <c r="BQ4584" i="1"/>
  <c r="BQ4585" i="1"/>
  <c r="BQ4586" i="1"/>
  <c r="BQ4587" i="1"/>
  <c r="BQ4588" i="1"/>
  <c r="BQ4589" i="1"/>
  <c r="BQ4590" i="1"/>
  <c r="BQ4591" i="1"/>
  <c r="BQ4592" i="1"/>
  <c r="BQ4593" i="1"/>
  <c r="BQ4594" i="1"/>
  <c r="BQ4595" i="1"/>
  <c r="BQ4596" i="1"/>
  <c r="BQ4597" i="1"/>
  <c r="BQ4598" i="1"/>
  <c r="BQ4599" i="1"/>
  <c r="BQ4600" i="1"/>
  <c r="BQ4601" i="1"/>
  <c r="BQ4602" i="1"/>
  <c r="BQ4603" i="1"/>
  <c r="BQ4604" i="1"/>
  <c r="BQ4605" i="1"/>
  <c r="BQ4606" i="1"/>
  <c r="BQ4607" i="1"/>
  <c r="BQ4608" i="1"/>
  <c r="BQ4609" i="1"/>
  <c r="BQ4610" i="1"/>
  <c r="BQ4611" i="1"/>
  <c r="BQ4612" i="1"/>
  <c r="BQ4613" i="1"/>
  <c r="BQ4614" i="1"/>
  <c r="BQ4615" i="1"/>
  <c r="BQ4616" i="1"/>
  <c r="BQ4617" i="1"/>
  <c r="BQ4618" i="1"/>
  <c r="BQ4619" i="1"/>
  <c r="BQ4620" i="1"/>
  <c r="BQ4621" i="1"/>
  <c r="BQ4622" i="1"/>
  <c r="BQ4623" i="1"/>
  <c r="BQ4624" i="1"/>
  <c r="BQ4625" i="1"/>
  <c r="BQ4626" i="1"/>
  <c r="BQ4627" i="1"/>
  <c r="BQ4628" i="1"/>
  <c r="BQ4629" i="1"/>
  <c r="BQ4630" i="1"/>
  <c r="BQ4631" i="1"/>
  <c r="BQ4632" i="1"/>
  <c r="BQ4633" i="1"/>
  <c r="BQ4634" i="1"/>
  <c r="BQ4635" i="1"/>
  <c r="BQ4636" i="1"/>
  <c r="BQ4637" i="1"/>
  <c r="BQ4638" i="1"/>
  <c r="BQ4639" i="1"/>
  <c r="BQ4640" i="1"/>
  <c r="BQ4641" i="1"/>
  <c r="BQ4642" i="1"/>
  <c r="BQ4643" i="1"/>
  <c r="BQ4644" i="1"/>
  <c r="BQ4645" i="1"/>
  <c r="BQ4646" i="1"/>
  <c r="BQ4647" i="1"/>
  <c r="BQ4648" i="1"/>
  <c r="BQ4649" i="1"/>
  <c r="BQ4650" i="1"/>
  <c r="BQ4651" i="1"/>
  <c r="BQ4652" i="1"/>
  <c r="BQ4653" i="1"/>
  <c r="BQ4654" i="1"/>
  <c r="BQ4655" i="1"/>
  <c r="BQ4656" i="1"/>
  <c r="BQ4657" i="1"/>
  <c r="BQ4658" i="1"/>
  <c r="BQ4659" i="1"/>
  <c r="BQ4660" i="1"/>
  <c r="BQ4661" i="1"/>
  <c r="BQ4662" i="1"/>
  <c r="BQ4663" i="1"/>
  <c r="BQ4664" i="1"/>
  <c r="BQ4665" i="1"/>
  <c r="BQ4666" i="1"/>
  <c r="BQ4667" i="1"/>
  <c r="BQ4668" i="1"/>
  <c r="BQ4669" i="1"/>
  <c r="BQ4670" i="1"/>
  <c r="BQ4671" i="1"/>
  <c r="BQ4672" i="1"/>
  <c r="BQ4673" i="1"/>
  <c r="BQ4674" i="1"/>
  <c r="BQ4675" i="1"/>
  <c r="BQ4676" i="1"/>
  <c r="BQ4677" i="1"/>
  <c r="BQ4678" i="1"/>
  <c r="BQ4679" i="1"/>
  <c r="BQ4680" i="1"/>
  <c r="BQ4681" i="1"/>
  <c r="BQ4682" i="1"/>
  <c r="BQ4683" i="1"/>
  <c r="BQ4684" i="1"/>
  <c r="BQ4685" i="1"/>
  <c r="BQ4686" i="1"/>
  <c r="BQ4687" i="1"/>
  <c r="BQ4688" i="1"/>
  <c r="BQ4689" i="1"/>
  <c r="BQ4690" i="1"/>
  <c r="BQ4691" i="1"/>
  <c r="BQ4692" i="1"/>
  <c r="BQ4693" i="1"/>
  <c r="BQ4694" i="1"/>
  <c r="BQ4695" i="1"/>
  <c r="BQ4696" i="1"/>
  <c r="BQ4697" i="1"/>
  <c r="BQ4698" i="1"/>
  <c r="BQ4699" i="1"/>
  <c r="BQ4700" i="1"/>
  <c r="BQ4701" i="1"/>
  <c r="BQ4702" i="1"/>
  <c r="BQ4703" i="1"/>
  <c r="BQ4704" i="1"/>
  <c r="BQ4705" i="1"/>
  <c r="BQ4706" i="1"/>
  <c r="BQ4707" i="1"/>
  <c r="BQ4708" i="1"/>
  <c r="BQ4709" i="1"/>
  <c r="BQ4710" i="1"/>
  <c r="BQ4711" i="1"/>
  <c r="BQ4712" i="1"/>
  <c r="BQ4713" i="1"/>
  <c r="BQ4714" i="1"/>
  <c r="BQ4715" i="1"/>
  <c r="BQ4716" i="1"/>
  <c r="BQ4717" i="1"/>
  <c r="BQ4718" i="1"/>
  <c r="BQ4719" i="1"/>
  <c r="BQ4720" i="1"/>
  <c r="BQ4721" i="1"/>
  <c r="BQ4722" i="1"/>
  <c r="BQ4723" i="1"/>
  <c r="BQ4724" i="1"/>
  <c r="BQ4725" i="1"/>
  <c r="BQ4726" i="1"/>
  <c r="BQ4727" i="1"/>
  <c r="BQ4728" i="1"/>
  <c r="BQ4729" i="1"/>
  <c r="BQ4730" i="1"/>
  <c r="BQ4731" i="1"/>
  <c r="BQ4732" i="1"/>
  <c r="BQ4733" i="1"/>
  <c r="BQ4734" i="1"/>
  <c r="BQ4735" i="1"/>
  <c r="BQ4736" i="1"/>
  <c r="BQ4737" i="1"/>
  <c r="BQ4738" i="1"/>
  <c r="BQ4739" i="1"/>
  <c r="BQ4740" i="1"/>
  <c r="BQ4741" i="1"/>
  <c r="BQ4742" i="1"/>
  <c r="BQ4743" i="1"/>
  <c r="BQ4744" i="1"/>
  <c r="BQ4745" i="1"/>
  <c r="BQ4746" i="1"/>
  <c r="BQ4747" i="1"/>
  <c r="BQ4748" i="1"/>
  <c r="BQ4749" i="1"/>
  <c r="BQ4750" i="1"/>
  <c r="BQ4751" i="1"/>
  <c r="BQ4752" i="1"/>
  <c r="BQ4753" i="1"/>
  <c r="BQ4754" i="1"/>
  <c r="BQ4755" i="1"/>
  <c r="BQ4756" i="1"/>
  <c r="BQ4757" i="1"/>
  <c r="BQ4758" i="1"/>
  <c r="BQ4759" i="1"/>
  <c r="BQ4760" i="1"/>
  <c r="BQ4761" i="1"/>
  <c r="BQ4762" i="1"/>
  <c r="BQ4763" i="1"/>
  <c r="BQ4764" i="1"/>
  <c r="BQ4765" i="1"/>
  <c r="BQ4766" i="1"/>
  <c r="BQ4767" i="1"/>
  <c r="BQ4768" i="1"/>
  <c r="BQ4769" i="1"/>
  <c r="BQ4770" i="1"/>
  <c r="BQ4771" i="1"/>
  <c r="BQ4772" i="1"/>
  <c r="BQ4773" i="1"/>
  <c r="BQ4774" i="1"/>
  <c r="BQ4775" i="1"/>
  <c r="BQ4776" i="1"/>
  <c r="BQ4777" i="1"/>
  <c r="BQ4778" i="1"/>
  <c r="BQ4779" i="1"/>
  <c r="BQ4780" i="1"/>
  <c r="BQ4781" i="1"/>
  <c r="BQ4782" i="1"/>
  <c r="BQ4783" i="1"/>
  <c r="BQ4784" i="1"/>
  <c r="BQ4785" i="1"/>
  <c r="BQ4786" i="1"/>
  <c r="BQ4787" i="1"/>
  <c r="BQ4788" i="1"/>
  <c r="BQ4789" i="1"/>
  <c r="BQ4790" i="1"/>
  <c r="BQ4791" i="1"/>
  <c r="BQ4792" i="1"/>
  <c r="BQ4793" i="1"/>
  <c r="BQ4794" i="1"/>
  <c r="BQ4795" i="1"/>
  <c r="BQ4796" i="1"/>
  <c r="BQ4797" i="1"/>
  <c r="BQ4798" i="1"/>
  <c r="BQ4799" i="1"/>
  <c r="BQ4800" i="1"/>
  <c r="BQ4801" i="1"/>
  <c r="BQ4802" i="1"/>
  <c r="BQ4803" i="1"/>
  <c r="BQ4804" i="1"/>
  <c r="BQ4805" i="1"/>
  <c r="BQ4806" i="1"/>
  <c r="BQ4807" i="1"/>
  <c r="BQ4808" i="1"/>
  <c r="BQ4809" i="1"/>
  <c r="BQ4810" i="1"/>
  <c r="BQ4811" i="1"/>
  <c r="BQ4812" i="1"/>
  <c r="BQ4813" i="1"/>
  <c r="BQ4814" i="1"/>
  <c r="BQ4815" i="1"/>
  <c r="BQ4816" i="1"/>
  <c r="BQ4817" i="1"/>
  <c r="BQ4818" i="1"/>
  <c r="BQ4819" i="1"/>
  <c r="BQ4820" i="1"/>
  <c r="BQ4821" i="1"/>
  <c r="BQ4822" i="1"/>
  <c r="BQ4823" i="1"/>
  <c r="BQ4824" i="1"/>
  <c r="BQ4825" i="1"/>
  <c r="BQ4826" i="1"/>
  <c r="BQ4827" i="1"/>
  <c r="BQ4828" i="1"/>
  <c r="BQ4829" i="1"/>
  <c r="BQ4830" i="1"/>
  <c r="BQ4831" i="1"/>
  <c r="BQ4832" i="1"/>
  <c r="BQ4833" i="1"/>
  <c r="BQ4834" i="1"/>
  <c r="BQ4835" i="1"/>
  <c r="BQ4836" i="1"/>
  <c r="BQ4837" i="1"/>
  <c r="BQ4838" i="1"/>
  <c r="BQ4839" i="1"/>
  <c r="BQ1065" i="1"/>
  <c r="BQ4841" i="1"/>
  <c r="BQ4842" i="1"/>
  <c r="BQ4843" i="1"/>
  <c r="BQ4844" i="1"/>
  <c r="BQ4845" i="1"/>
  <c r="BQ4846" i="1"/>
  <c r="BQ4847" i="1"/>
  <c r="BQ4848" i="1"/>
  <c r="BQ4849" i="1"/>
  <c r="BQ1060" i="1"/>
  <c r="BQ4851" i="1"/>
  <c r="BQ4852" i="1"/>
  <c r="BQ4853" i="1"/>
  <c r="BQ4854" i="1"/>
  <c r="BQ4855" i="1"/>
  <c r="BQ4856" i="1"/>
  <c r="BQ4857" i="1"/>
  <c r="BQ4858" i="1"/>
  <c r="BQ4859" i="1"/>
  <c r="BQ4860" i="1"/>
  <c r="BQ1075" i="1"/>
  <c r="BQ4862" i="1"/>
  <c r="BQ4863" i="1"/>
  <c r="BQ4864" i="1"/>
  <c r="BQ4865" i="1"/>
  <c r="BQ4866" i="1"/>
  <c r="BQ4867" i="1"/>
  <c r="BQ4868" i="1"/>
  <c r="BQ4869" i="1"/>
  <c r="BQ4870" i="1"/>
  <c r="BQ4871" i="1"/>
  <c r="BQ4872" i="1"/>
  <c r="BQ4873" i="1"/>
  <c r="BQ4874" i="1"/>
  <c r="BQ4875" i="1"/>
  <c r="BQ1063" i="1"/>
  <c r="BQ4877" i="1"/>
  <c r="BQ4878" i="1"/>
  <c r="BQ4879" i="1"/>
  <c r="BQ4880" i="1"/>
  <c r="BQ4881" i="1"/>
  <c r="BQ4882" i="1"/>
  <c r="BQ4883" i="1"/>
  <c r="BQ4884" i="1"/>
  <c r="BQ4885" i="1"/>
  <c r="BQ4886" i="1"/>
  <c r="BQ4887" i="1"/>
  <c r="BQ4888" i="1"/>
  <c r="BQ4889" i="1"/>
  <c r="BQ4890" i="1"/>
  <c r="BQ4891" i="1"/>
  <c r="BQ4892" i="1"/>
  <c r="BQ4893" i="1"/>
  <c r="BQ4894" i="1"/>
  <c r="BQ4895" i="1"/>
  <c r="BQ4896" i="1"/>
  <c r="BQ4897" i="1"/>
  <c r="BQ4898" i="1"/>
  <c r="BQ1073" i="1"/>
  <c r="BQ4900" i="1"/>
  <c r="BQ4901" i="1"/>
  <c r="BQ4902" i="1"/>
  <c r="BQ4903" i="1"/>
  <c r="BQ4904" i="1"/>
  <c r="BQ4905" i="1"/>
  <c r="BQ4906" i="1"/>
  <c r="BQ4907" i="1"/>
  <c r="BQ4908" i="1"/>
  <c r="BQ4909" i="1"/>
  <c r="BQ4910" i="1"/>
  <c r="BQ4911" i="1"/>
  <c r="BQ4912" i="1"/>
  <c r="BQ4913" i="1"/>
  <c r="BQ4914" i="1"/>
  <c r="BQ4915" i="1"/>
  <c r="BQ4916" i="1"/>
  <c r="BQ4917" i="1"/>
  <c r="BQ4918" i="1"/>
  <c r="BQ4919" i="1"/>
  <c r="BQ4920" i="1"/>
  <c r="BQ4921" i="1"/>
  <c r="BQ4922" i="1"/>
  <c r="BQ4923" i="1"/>
  <c r="BQ4924" i="1"/>
  <c r="BQ4925" i="1"/>
  <c r="BQ4926" i="1"/>
  <c r="BQ4927" i="1"/>
  <c r="BQ4928" i="1"/>
  <c r="BQ4929" i="1"/>
  <c r="BQ4930" i="1"/>
  <c r="BQ4931" i="1"/>
  <c r="BQ4932" i="1"/>
  <c r="BQ4933" i="1"/>
  <c r="BQ1070" i="1"/>
  <c r="BQ4935" i="1"/>
  <c r="BQ4936" i="1"/>
  <c r="BQ1071" i="1"/>
  <c r="BQ4938" i="1"/>
  <c r="BQ4939" i="1"/>
  <c r="BQ4940" i="1"/>
  <c r="BQ4941" i="1"/>
  <c r="BQ4942" i="1"/>
  <c r="BQ4943" i="1"/>
  <c r="BQ4944" i="1"/>
  <c r="BQ4945" i="1"/>
  <c r="BQ1072" i="1"/>
  <c r="BQ4947" i="1"/>
  <c r="BQ4948" i="1"/>
  <c r="BQ4949" i="1"/>
  <c r="BQ4950" i="1"/>
  <c r="BQ4951" i="1"/>
  <c r="BQ4952" i="1"/>
  <c r="BQ4953" i="1"/>
  <c r="BQ4954" i="1"/>
  <c r="BQ4955" i="1"/>
  <c r="BQ4956" i="1"/>
  <c r="BQ4957" i="1"/>
  <c r="BQ4958" i="1"/>
  <c r="BQ4959" i="1"/>
  <c r="BQ4960" i="1"/>
  <c r="BQ4961" i="1"/>
  <c r="BQ4962" i="1"/>
  <c r="BQ4963" i="1"/>
  <c r="BQ4964" i="1"/>
  <c r="BQ4965" i="1"/>
  <c r="BQ4966" i="1"/>
  <c r="BQ4967" i="1"/>
  <c r="BQ4968" i="1"/>
  <c r="BQ4969" i="1"/>
  <c r="BQ4970" i="1"/>
  <c r="BQ4971" i="1"/>
  <c r="BQ4972" i="1"/>
  <c r="BQ4973" i="1"/>
  <c r="BQ4974" i="1"/>
  <c r="BQ4975" i="1"/>
  <c r="BQ1066" i="1"/>
  <c r="BQ4977" i="1"/>
  <c r="BQ4978" i="1"/>
  <c r="BQ4979" i="1"/>
  <c r="BQ4980" i="1"/>
  <c r="BQ4981" i="1"/>
  <c r="BQ4982" i="1"/>
  <c r="BQ4983" i="1"/>
  <c r="BQ4984" i="1"/>
  <c r="BQ4985" i="1"/>
  <c r="BQ4986" i="1"/>
  <c r="BQ1068" i="1"/>
  <c r="BQ4988" i="1"/>
  <c r="BQ1074" i="1"/>
  <c r="BQ4990" i="1"/>
  <c r="BQ4991" i="1"/>
  <c r="BQ4992" i="1"/>
  <c r="BQ1069" i="1"/>
  <c r="BQ4994" i="1"/>
  <c r="BQ4995" i="1"/>
  <c r="BQ4996" i="1"/>
  <c r="BQ4997" i="1"/>
  <c r="BQ4998" i="1"/>
  <c r="BQ4999" i="1"/>
  <c r="BQ5000" i="1"/>
  <c r="BQ5001" i="1"/>
  <c r="BQ5002" i="1"/>
  <c r="BQ5003" i="1"/>
  <c r="BQ5004" i="1"/>
  <c r="BQ5005" i="1"/>
  <c r="BQ5006" i="1"/>
  <c r="BQ5007" i="1"/>
  <c r="BQ5008" i="1"/>
  <c r="BQ5009" i="1"/>
  <c r="BQ5010" i="1"/>
  <c r="BQ5011" i="1"/>
  <c r="BQ5012" i="1"/>
  <c r="BQ1064" i="1"/>
  <c r="BQ5014" i="1"/>
  <c r="BQ5015" i="1"/>
  <c r="BQ5016" i="1"/>
  <c r="BQ5017" i="1"/>
  <c r="BQ5018" i="1"/>
  <c r="BQ5019" i="1"/>
  <c r="BQ5020" i="1"/>
  <c r="BQ5021" i="1"/>
  <c r="BQ5022" i="1"/>
  <c r="BQ5023" i="1"/>
  <c r="BQ5024" i="1"/>
  <c r="BQ5025" i="1"/>
  <c r="BQ5026" i="1"/>
  <c r="BQ5027" i="1"/>
  <c r="BQ5028" i="1"/>
  <c r="BQ5029" i="1"/>
  <c r="BQ5030" i="1"/>
  <c r="BQ5031" i="1"/>
  <c r="BQ5032" i="1"/>
  <c r="BQ5033" i="1"/>
  <c r="BQ1062" i="1"/>
  <c r="BQ5035" i="1"/>
  <c r="BQ5036" i="1"/>
  <c r="BQ5037" i="1"/>
  <c r="BQ5038" i="1"/>
  <c r="BQ5039" i="1"/>
  <c r="BQ5040" i="1"/>
  <c r="BQ5041" i="1"/>
  <c r="BQ5042" i="1"/>
  <c r="BQ5043" i="1"/>
  <c r="BQ5044" i="1"/>
  <c r="BQ5045" i="1"/>
  <c r="BQ1067" i="1"/>
  <c r="BQ5047" i="1"/>
  <c r="BQ5048" i="1"/>
  <c r="BQ5049" i="1"/>
  <c r="BQ5050" i="1"/>
  <c r="BQ5051" i="1"/>
  <c r="BQ5052" i="1"/>
  <c r="BQ5053" i="1"/>
  <c r="BQ5054" i="1"/>
  <c r="BQ5055" i="1"/>
  <c r="BQ5056" i="1"/>
  <c r="BQ5057" i="1"/>
  <c r="BQ5058" i="1"/>
  <c r="BQ5059" i="1"/>
  <c r="BQ5060" i="1"/>
  <c r="BQ5061" i="1"/>
  <c r="BQ5062" i="1"/>
  <c r="BQ5063" i="1"/>
  <c r="BQ5064" i="1"/>
  <c r="BQ5065" i="1"/>
  <c r="BQ5066" i="1"/>
  <c r="BQ5067" i="1"/>
  <c r="BQ5068" i="1"/>
  <c r="BQ5069" i="1"/>
  <c r="BQ5070" i="1"/>
  <c r="BQ5071" i="1"/>
  <c r="BQ5072" i="1"/>
  <c r="BQ5073" i="1"/>
  <c r="BQ5074" i="1"/>
  <c r="BQ5075" i="1"/>
  <c r="BQ5076" i="1"/>
  <c r="BQ5077" i="1"/>
  <c r="BQ5078" i="1"/>
  <c r="BQ5079" i="1"/>
  <c r="BQ5080" i="1"/>
  <c r="BQ5081" i="1"/>
  <c r="BQ5082" i="1"/>
  <c r="BQ5083" i="1"/>
  <c r="BQ5084" i="1"/>
  <c r="BQ5085" i="1"/>
  <c r="BQ5086" i="1"/>
  <c r="BQ5087" i="1"/>
  <c r="BQ5088" i="1"/>
  <c r="BQ5089" i="1"/>
  <c r="BQ5090" i="1"/>
  <c r="BQ5091" i="1"/>
  <c r="BQ5092" i="1"/>
  <c r="BQ5093" i="1"/>
  <c r="BQ5094" i="1"/>
  <c r="BQ5095" i="1"/>
  <c r="BQ5096" i="1"/>
  <c r="BQ5097" i="1"/>
  <c r="BQ5098" i="1"/>
  <c r="BQ5099" i="1"/>
  <c r="BQ5100" i="1"/>
  <c r="BQ5101" i="1"/>
  <c r="BQ5102" i="1"/>
  <c r="BQ5103" i="1"/>
  <c r="BQ5104" i="1"/>
  <c r="BQ5105" i="1"/>
  <c r="BQ5106" i="1"/>
  <c r="BQ5107" i="1"/>
  <c r="BQ5108" i="1"/>
  <c r="BQ5109" i="1"/>
  <c r="BQ5110" i="1"/>
  <c r="BQ5111" i="1"/>
  <c r="BQ5112" i="1"/>
  <c r="BQ5113" i="1"/>
  <c r="BQ5114" i="1"/>
  <c r="BQ5115" i="1"/>
  <c r="BQ5116" i="1"/>
  <c r="BQ5117" i="1"/>
  <c r="BQ5118" i="1"/>
  <c r="BQ5119" i="1"/>
  <c r="BQ5120" i="1"/>
  <c r="BQ5121" i="1"/>
  <c r="BQ5122" i="1"/>
  <c r="BQ5123" i="1"/>
  <c r="BQ5124" i="1"/>
  <c r="BQ5125" i="1"/>
  <c r="BQ5126" i="1"/>
  <c r="BQ5127" i="1"/>
  <c r="BQ5128" i="1"/>
  <c r="BQ5129" i="1"/>
  <c r="BQ5130" i="1"/>
  <c r="BQ5131" i="1"/>
  <c r="BQ5132" i="1"/>
  <c r="BQ5133" i="1"/>
  <c r="BQ5134" i="1"/>
  <c r="BQ5135" i="1"/>
  <c r="BQ5136" i="1"/>
  <c r="BQ5137" i="1"/>
  <c r="BQ5138" i="1"/>
  <c r="BQ5139" i="1"/>
  <c r="BQ5140" i="1"/>
  <c r="BQ5141" i="1"/>
  <c r="BQ5142" i="1"/>
  <c r="BQ5143" i="1"/>
  <c r="BQ5144" i="1"/>
  <c r="BQ5145" i="1"/>
  <c r="BQ5146" i="1"/>
  <c r="BQ5147" i="1"/>
  <c r="BQ5148" i="1"/>
  <c r="BQ5149" i="1"/>
  <c r="BQ5150" i="1"/>
  <c r="BQ5151" i="1"/>
  <c r="BQ5152" i="1"/>
  <c r="BQ5153" i="1"/>
  <c r="BQ5154" i="1"/>
  <c r="BQ5155" i="1"/>
  <c r="BQ5156" i="1"/>
  <c r="BQ5157" i="1"/>
  <c r="BQ5158" i="1"/>
  <c r="BQ5159" i="1"/>
  <c r="BQ5160" i="1"/>
  <c r="BQ5161" i="1"/>
  <c r="BQ5162" i="1"/>
  <c r="BQ1076" i="1"/>
  <c r="BQ5164" i="1"/>
  <c r="BQ5165" i="1"/>
  <c r="BQ5166" i="1"/>
  <c r="BQ5167" i="1"/>
  <c r="BQ5168" i="1"/>
  <c r="BQ5169" i="1"/>
  <c r="BQ5170" i="1"/>
  <c r="BQ5171" i="1"/>
  <c r="BQ5172" i="1"/>
  <c r="BQ5173" i="1"/>
  <c r="BQ5174" i="1"/>
  <c r="BQ5175" i="1"/>
  <c r="BQ5176" i="1"/>
  <c r="BQ5177" i="1"/>
  <c r="BQ5178" i="1"/>
  <c r="BQ5179" i="1"/>
  <c r="BQ5180" i="1"/>
  <c r="BQ5181" i="1"/>
  <c r="BQ5182" i="1"/>
  <c r="BQ5183" i="1"/>
  <c r="BQ5184" i="1"/>
  <c r="BQ5185" i="1"/>
  <c r="BQ5186" i="1"/>
  <c r="BQ5187" i="1"/>
  <c r="BQ5188" i="1"/>
  <c r="BQ5189" i="1"/>
  <c r="BQ5190" i="1"/>
  <c r="BQ5191" i="1"/>
  <c r="BQ5192" i="1"/>
  <c r="BQ5193" i="1"/>
  <c r="BQ5194" i="1"/>
  <c r="BQ5195" i="1"/>
  <c r="BQ5196" i="1"/>
  <c r="BQ5197" i="1"/>
  <c r="BQ5198" i="1"/>
  <c r="BQ5199" i="1"/>
  <c r="BQ5200" i="1"/>
  <c r="BQ5201" i="1"/>
  <c r="BQ5202" i="1"/>
  <c r="BQ5203" i="1"/>
  <c r="BQ5204" i="1"/>
  <c r="BQ5205" i="1"/>
  <c r="BQ1077" i="1"/>
  <c r="BQ5207" i="1"/>
  <c r="BQ5208" i="1"/>
  <c r="BQ5209" i="1"/>
  <c r="BQ5210" i="1"/>
  <c r="BQ5211" i="1"/>
  <c r="BQ5212" i="1"/>
  <c r="BQ5213" i="1"/>
  <c r="BQ5214" i="1"/>
  <c r="BQ5215" i="1"/>
  <c r="BQ5216" i="1"/>
  <c r="BQ5217" i="1"/>
  <c r="BQ5218" i="1"/>
  <c r="BQ5219" i="1"/>
  <c r="BQ5220" i="1"/>
  <c r="BQ5221" i="1"/>
  <c r="BQ5222" i="1"/>
  <c r="BQ5223" i="1"/>
  <c r="BQ5224" i="1"/>
  <c r="BQ5225" i="1"/>
  <c r="BQ5226" i="1"/>
  <c r="BQ5227" i="1"/>
  <c r="BQ5228" i="1"/>
  <c r="BQ5229" i="1"/>
  <c r="BQ5230" i="1"/>
  <c r="BQ5231" i="1"/>
  <c r="BQ5232" i="1"/>
  <c r="BQ5233" i="1"/>
  <c r="BQ5234" i="1"/>
  <c r="BQ5235" i="1"/>
  <c r="BQ5236" i="1"/>
  <c r="BQ5237" i="1"/>
  <c r="BQ5238" i="1"/>
  <c r="BQ5239" i="1"/>
  <c r="BQ5240" i="1"/>
  <c r="BQ5241" i="1"/>
  <c r="BQ5242" i="1"/>
  <c r="BQ5243" i="1"/>
  <c r="BQ5244" i="1"/>
  <c r="BQ5245" i="1"/>
  <c r="BQ5246" i="1"/>
  <c r="BQ5247" i="1"/>
  <c r="BQ5248" i="1"/>
  <c r="BQ5249" i="1"/>
  <c r="BQ5250" i="1"/>
  <c r="BQ5251" i="1"/>
  <c r="BQ5252" i="1"/>
  <c r="BQ5253" i="1"/>
  <c r="BQ5254" i="1"/>
  <c r="BQ5255" i="1"/>
  <c r="BQ5256" i="1"/>
  <c r="BQ5257" i="1"/>
  <c r="BQ5258" i="1"/>
  <c r="BQ5259" i="1"/>
  <c r="BQ5260" i="1"/>
  <c r="BQ5261" i="1"/>
  <c r="BQ5262" i="1"/>
  <c r="BQ5263" i="1"/>
  <c r="BQ5264" i="1"/>
  <c r="BQ5265" i="1"/>
  <c r="BQ5266" i="1"/>
  <c r="BQ5267" i="1"/>
  <c r="BQ5268" i="1"/>
  <c r="BQ5269" i="1"/>
  <c r="BQ5270" i="1"/>
  <c r="BQ5271" i="1"/>
  <c r="BQ5272" i="1"/>
  <c r="BQ5273" i="1"/>
  <c r="BQ5274" i="1"/>
  <c r="BQ5275" i="1"/>
  <c r="BQ5276" i="1"/>
  <c r="BQ5277" i="1"/>
  <c r="BQ5278" i="1"/>
  <c r="BQ5279" i="1"/>
  <c r="BQ5280" i="1"/>
  <c r="BQ5281" i="1"/>
  <c r="BQ5282" i="1"/>
  <c r="BQ5283" i="1"/>
  <c r="BQ5284" i="1"/>
  <c r="BQ5285" i="1"/>
  <c r="BQ5286" i="1"/>
  <c r="BQ5287" i="1"/>
  <c r="BQ5288" i="1"/>
  <c r="BQ5289" i="1"/>
  <c r="BQ5290" i="1"/>
  <c r="BQ5291" i="1"/>
  <c r="BQ5292" i="1"/>
  <c r="BQ5293" i="1"/>
  <c r="BQ5294" i="1"/>
  <c r="BQ5295" i="1"/>
  <c r="BQ5296" i="1"/>
  <c r="BQ5297" i="1"/>
  <c r="BQ5298" i="1"/>
  <c r="BQ5299" i="1"/>
  <c r="BQ5300" i="1"/>
  <c r="BQ5301" i="1"/>
  <c r="BQ5302" i="1"/>
  <c r="BQ5303" i="1"/>
  <c r="BQ5304" i="1"/>
  <c r="BQ5305" i="1"/>
  <c r="BQ5306" i="1"/>
  <c r="BQ5307" i="1"/>
  <c r="BQ5308" i="1"/>
  <c r="BQ5309" i="1"/>
  <c r="BQ5310" i="1"/>
  <c r="BQ5311" i="1"/>
  <c r="BQ5312" i="1"/>
  <c r="BQ5313" i="1"/>
  <c r="BQ5314" i="1"/>
  <c r="BQ5315" i="1"/>
  <c r="BQ5316" i="1"/>
  <c r="BQ5317" i="1"/>
  <c r="BQ5318" i="1"/>
  <c r="BQ5319" i="1"/>
  <c r="BQ5320" i="1"/>
  <c r="BQ5321" i="1"/>
  <c r="BQ5322" i="1"/>
  <c r="BQ5323" i="1"/>
  <c r="BQ5324" i="1"/>
  <c r="BQ5325" i="1"/>
  <c r="BQ5326" i="1"/>
  <c r="BQ5327" i="1"/>
  <c r="BQ5328" i="1"/>
  <c r="BQ5329" i="1"/>
  <c r="BQ5330" i="1"/>
  <c r="BQ5331" i="1"/>
  <c r="BQ5332" i="1"/>
  <c r="BQ5333" i="1"/>
  <c r="BQ5334" i="1"/>
  <c r="BQ5335" i="1"/>
  <c r="BQ5336" i="1"/>
  <c r="BQ5337" i="1"/>
  <c r="BQ5338" i="1"/>
  <c r="BQ5339" i="1"/>
  <c r="BQ5340" i="1"/>
  <c r="BQ5341" i="1"/>
  <c r="BQ5342" i="1"/>
  <c r="BQ5343" i="1"/>
  <c r="BQ5344" i="1"/>
  <c r="BQ5345" i="1"/>
  <c r="BQ5346" i="1"/>
  <c r="BQ5347" i="1"/>
  <c r="BQ5348" i="1"/>
  <c r="BQ5349" i="1"/>
  <c r="BQ5350" i="1"/>
  <c r="BQ5351" i="1"/>
  <c r="BQ5352" i="1"/>
  <c r="BQ5353" i="1"/>
  <c r="BQ5354" i="1"/>
  <c r="BQ5355" i="1"/>
  <c r="BQ5356" i="1"/>
  <c r="BQ5357" i="1"/>
  <c r="BQ5358" i="1"/>
  <c r="BQ5359" i="1"/>
  <c r="BQ5360" i="1"/>
  <c r="BQ5361" i="1"/>
  <c r="BQ5362" i="1"/>
  <c r="BQ5363" i="1"/>
  <c r="BQ5364" i="1"/>
  <c r="BQ5365" i="1"/>
  <c r="BQ5366" i="1"/>
  <c r="BQ5367" i="1"/>
  <c r="BQ5368" i="1"/>
  <c r="BQ5369" i="1"/>
  <c r="BQ5370" i="1"/>
  <c r="BQ5371" i="1"/>
  <c r="BQ2" i="1"/>
  <c r="AF1077" i="1"/>
  <c r="AF1076" i="1"/>
  <c r="AF1067" i="1"/>
  <c r="AF1062" i="1"/>
  <c r="AF1064" i="1"/>
  <c r="AF1069" i="1"/>
  <c r="AF1074" i="1"/>
  <c r="AF1068" i="1"/>
  <c r="AF1066" i="1"/>
  <c r="AF1072" i="1"/>
  <c r="AF1071" i="1"/>
  <c r="AF1070" i="1"/>
  <c r="AF1073" i="1"/>
  <c r="AF1063" i="1"/>
  <c r="AF1075" i="1"/>
  <c r="AF1060" i="1"/>
  <c r="AF1065" i="1"/>
  <c r="AF2635" i="1"/>
  <c r="AF1583" i="1"/>
  <c r="AF1080" i="1"/>
  <c r="AF1582" i="1"/>
  <c r="AF2641" i="1"/>
  <c r="AF2617" i="1"/>
  <c r="AF1081" i="1"/>
  <c r="AF1079" i="1"/>
  <c r="AF2615" i="1"/>
  <c r="AF1078" i="1"/>
  <c r="AF1744" i="1"/>
  <c r="AF2627" i="1"/>
  <c r="AF1581" i="1"/>
  <c r="AF1634" i="1"/>
  <c r="AF1085" i="1"/>
  <c r="AF1627" i="1"/>
  <c r="AF1083" i="1"/>
  <c r="AF1084" i="1"/>
  <c r="AF1602" i="1"/>
  <c r="AF1082" i="1"/>
  <c r="AF1626" i="1"/>
  <c r="AF1594" i="1"/>
  <c r="AF1741" i="1"/>
  <c r="AF1711" i="1"/>
  <c r="AF1717" i="1"/>
  <c r="AF1091" i="1"/>
  <c r="AF1090" i="1"/>
  <c r="AF1708" i="1"/>
  <c r="AF1702" i="1"/>
  <c r="AF1088" i="1"/>
  <c r="AF1701" i="1"/>
  <c r="AF1713" i="1"/>
  <c r="AF1087" i="1"/>
  <c r="AF1086" i="1"/>
  <c r="AF1136" i="1"/>
  <c r="AF1238" i="1"/>
  <c r="AF1194" i="1"/>
  <c r="AF1263" i="1"/>
  <c r="AF1287" i="1"/>
  <c r="AF1095" i="1"/>
  <c r="AF1213" i="1"/>
  <c r="AF1254" i="1"/>
  <c r="AF1154" i="1"/>
  <c r="AF1231" i="1"/>
  <c r="AF1105" i="1"/>
  <c r="AF1135" i="1"/>
  <c r="AF1189" i="1"/>
  <c r="AF1186" i="1"/>
  <c r="AF1113" i="1"/>
  <c r="AF1210" i="1"/>
  <c r="AF1227" i="1"/>
  <c r="AF1164" i="1"/>
  <c r="AF1094" i="1"/>
  <c r="AF1273" i="1"/>
  <c r="AF1208" i="1"/>
  <c r="AF1161" i="1"/>
  <c r="AF1212" i="1"/>
  <c r="AF1110" i="1"/>
  <c r="AF1243" i="1"/>
  <c r="AF1134" i="1"/>
  <c r="AF1093" i="1"/>
  <c r="AF1642" i="1"/>
  <c r="AF1185" i="1"/>
  <c r="AF1687" i="1"/>
  <c r="AF1122" i="1"/>
  <c r="AF1103" i="1"/>
  <c r="AF1108" i="1"/>
  <c r="AF1117" i="1"/>
  <c r="AF1223" i="1"/>
  <c r="AF1221" i="1"/>
  <c r="AF1115" i="1"/>
  <c r="AF1278" i="1"/>
  <c r="AF1679" i="1"/>
  <c r="AF1289" i="1"/>
  <c r="AF1102" i="1"/>
  <c r="AF1159" i="1"/>
  <c r="AF1178" i="1"/>
  <c r="AF1240" i="1"/>
  <c r="AF1153" i="1"/>
  <c r="AF1187" i="1"/>
  <c r="AF1092" i="1"/>
  <c r="AF1200" i="1"/>
  <c r="AF1296" i="1"/>
  <c r="AF1220" i="1"/>
  <c r="AF1107" i="1"/>
  <c r="AF1272" i="1"/>
  <c r="AF1266" i="1"/>
  <c r="AF1275" i="1"/>
  <c r="AF1104" i="1"/>
  <c r="AF1252" i="1"/>
  <c r="AF1111" i="1"/>
  <c r="AF1176" i="1"/>
  <c r="AF1097" i="1"/>
  <c r="AF1152" i="1"/>
  <c r="AF1197" i="1"/>
  <c r="AF1096" i="1"/>
  <c r="AF1638" i="1"/>
  <c r="AF1250" i="1"/>
  <c r="AF1173" i="1"/>
  <c r="AF1613" i="1"/>
  <c r="AF1452" i="1"/>
  <c r="AF1663" i="1"/>
  <c r="AF1675" i="1"/>
  <c r="AF1542" i="1"/>
  <c r="AF1401" i="1"/>
  <c r="AF1497" i="1"/>
  <c r="AF1450" i="1"/>
  <c r="AF1526" i="1"/>
  <c r="AF1635" i="1"/>
  <c r="AF1509" i="1"/>
  <c r="AF1522" i="1"/>
  <c r="AF1656" i="1"/>
  <c r="AF1651" i="1"/>
  <c r="AF1506" i="1"/>
  <c r="AF1475" i="1"/>
  <c r="AF1524" i="1"/>
  <c r="AF1622" i="1"/>
  <c r="AF1500" i="1"/>
  <c r="AF1492" i="1"/>
  <c r="AF1477" i="1"/>
  <c r="AF1400" i="1"/>
  <c r="AF1443" i="1"/>
  <c r="AF1421" i="1"/>
  <c r="AF1576" i="1"/>
  <c r="AF1517" i="1"/>
  <c r="AF1619" i="1"/>
  <c r="AF1473" i="1"/>
  <c r="AF1411" i="1"/>
  <c r="AF1573" i="1"/>
  <c r="AF1101" i="1"/>
  <c r="AF1549" i="1"/>
  <c r="AF1554" i="1"/>
  <c r="AF1511" i="1"/>
  <c r="AF1545" i="1"/>
  <c r="AF1670" i="1"/>
  <c r="AF1486" i="1"/>
  <c r="AF1543" i="1"/>
  <c r="AF1484" i="1"/>
  <c r="AF1464" i="1"/>
  <c r="AF1442" i="1"/>
  <c r="AF1406" i="1"/>
  <c r="AF1439" i="1"/>
  <c r="AF1098" i="1"/>
  <c r="AF1689" i="1"/>
  <c r="AF1610" i="1"/>
  <c r="AF1414" i="1"/>
  <c r="AF1016" i="1"/>
  <c r="AF1014" i="1"/>
  <c r="AF1013" i="1"/>
  <c r="AF1012" i="1"/>
  <c r="AF1011" i="1"/>
  <c r="AF1008" i="1"/>
  <c r="AF1007" i="1"/>
  <c r="AF1006" i="1"/>
  <c r="AF1005" i="1"/>
  <c r="AF1004" i="1"/>
  <c r="AF1003" i="1"/>
  <c r="AF1002" i="1"/>
  <c r="AF1001" i="1"/>
  <c r="AF1000" i="1"/>
  <c r="AF999" i="1"/>
  <c r="AF998" i="1"/>
  <c r="AF996" i="1"/>
  <c r="AF994" i="1"/>
  <c r="AF993" i="1"/>
  <c r="AF919" i="1"/>
  <c r="AF918" i="1"/>
  <c r="AF917" i="1"/>
  <c r="AF916" i="1"/>
  <c r="AF915" i="1"/>
  <c r="AF911" i="1"/>
  <c r="AF910" i="1"/>
  <c r="AF909" i="1"/>
  <c r="AF908" i="1"/>
  <c r="AF907" i="1"/>
  <c r="AF906" i="1"/>
  <c r="AF905" i="1"/>
  <c r="AF903" i="1"/>
  <c r="AF941" i="1"/>
  <c r="AF940" i="1"/>
  <c r="AF939" i="1"/>
  <c r="AF938" i="1"/>
  <c r="AF933" i="1"/>
  <c r="AF931" i="1"/>
  <c r="AF930" i="1"/>
  <c r="AF929" i="1"/>
  <c r="AF928" i="1"/>
  <c r="AF927" i="1"/>
  <c r="AF924" i="1"/>
  <c r="AF923" i="1"/>
  <c r="AF921" i="1"/>
  <c r="AF1058" i="1"/>
  <c r="AF1057" i="1"/>
  <c r="AF1055" i="1"/>
  <c r="AF1054" i="1"/>
  <c r="AF1052" i="1"/>
  <c r="AF1051" i="1"/>
  <c r="AF1050" i="1"/>
  <c r="AF1049" i="1"/>
  <c r="AF901" i="1"/>
  <c r="AF900" i="1"/>
  <c r="AF899" i="1"/>
  <c r="AF898" i="1"/>
  <c r="AF897" i="1"/>
  <c r="AF893" i="1"/>
  <c r="AF892" i="1"/>
  <c r="AF890" i="1"/>
  <c r="AF888" i="1"/>
  <c r="AF887" i="1"/>
  <c r="AF886" i="1"/>
  <c r="AF885" i="1"/>
  <c r="AF148" i="1"/>
  <c r="AF147" i="1"/>
  <c r="AF146" i="1"/>
  <c r="AF145" i="1"/>
  <c r="AF144" i="1"/>
  <c r="AF142" i="1"/>
  <c r="AF140" i="1"/>
  <c r="AF138" i="1"/>
  <c r="AF174" i="1"/>
  <c r="AF170" i="1"/>
  <c r="AF168" i="1"/>
  <c r="AF167" i="1"/>
  <c r="AF166" i="1"/>
  <c r="AF165" i="1"/>
  <c r="AF289" i="1"/>
  <c r="AF288" i="1"/>
  <c r="AF287" i="1"/>
  <c r="AF266" i="1"/>
  <c r="AF262" i="1"/>
  <c r="AF261" i="1"/>
  <c r="AF223" i="1"/>
  <c r="AF219" i="1"/>
  <c r="AF218" i="1"/>
  <c r="AF205" i="1"/>
  <c r="AF201" i="1"/>
  <c r="AF200" i="1"/>
  <c r="AF179" i="1"/>
  <c r="AF177" i="1"/>
  <c r="AF176" i="1"/>
  <c r="AF175" i="1"/>
  <c r="AF161" i="1"/>
  <c r="AF159" i="1"/>
  <c r="AF158" i="1"/>
  <c r="AF157" i="1"/>
  <c r="AF156" i="1"/>
  <c r="AF149" i="1"/>
  <c r="AF299" i="1"/>
  <c r="AF298" i="1"/>
  <c r="AF295" i="1"/>
  <c r="AF294" i="1"/>
  <c r="AF293" i="1"/>
  <c r="AF292" i="1"/>
  <c r="AF291" i="1"/>
  <c r="AF290" i="1"/>
  <c r="AF342" i="1"/>
  <c r="AF321" i="1"/>
  <c r="AF319" i="1"/>
  <c r="AF318" i="1"/>
  <c r="AF317" i="1"/>
  <c r="AF316" i="1"/>
  <c r="AF303" i="1"/>
  <c r="AF28" i="1"/>
  <c r="AF736" i="1"/>
  <c r="AF735" i="1"/>
  <c r="AF734" i="1"/>
  <c r="AF733" i="1"/>
  <c r="AF729" i="1"/>
  <c r="AF727" i="1"/>
  <c r="AF726" i="1"/>
  <c r="AF725" i="1"/>
  <c r="AF429" i="1"/>
  <c r="AF382" i="1"/>
  <c r="AF378" i="1"/>
  <c r="AF377" i="1"/>
  <c r="AF347" i="1"/>
  <c r="AF345" i="1"/>
  <c r="AF344" i="1"/>
  <c r="AF27" i="1"/>
  <c r="AF18" i="1"/>
  <c r="AF14" i="1"/>
  <c r="AF13" i="1"/>
  <c r="AF9" i="1"/>
  <c r="AF5" i="1"/>
  <c r="AF3976" i="1"/>
  <c r="AF865" i="1"/>
  <c r="AF1030" i="1"/>
  <c r="AF1028" i="1"/>
  <c r="AF1026" i="1"/>
  <c r="AF1024" i="1"/>
  <c r="AF1023" i="1"/>
  <c r="AF1022" i="1"/>
  <c r="AF1021" i="1"/>
  <c r="AF4" i="1"/>
  <c r="AF1018" i="1"/>
  <c r="AF343" i="1"/>
  <c r="AF724" i="1"/>
  <c r="AF136" i="1"/>
  <c r="AF864" i="1"/>
  <c r="AF863" i="1"/>
  <c r="AF862" i="1"/>
  <c r="AF861" i="1"/>
  <c r="AF860" i="1"/>
  <c r="AF826" i="1"/>
  <c r="AF720" i="1"/>
  <c r="AF824" i="1"/>
  <c r="AF3975" i="1"/>
  <c r="AF3957" i="1"/>
  <c r="AF3955" i="1"/>
  <c r="AF3945" i="1"/>
  <c r="AF3876" i="1"/>
  <c r="AF3849" i="1"/>
  <c r="AF3832" i="1"/>
  <c r="AF1040" i="1"/>
  <c r="AF1039" i="1"/>
  <c r="AF1038" i="1"/>
  <c r="AF1037" i="1"/>
  <c r="AF1036" i="1"/>
  <c r="AF1034" i="1"/>
  <c r="AF1033" i="1"/>
  <c r="AF5206" i="1"/>
  <c r="AF5163" i="1"/>
  <c r="AF5046" i="1"/>
  <c r="AF5034" i="1"/>
  <c r="AF5013" i="1"/>
  <c r="AF971" i="1"/>
  <c r="AF970" i="1"/>
  <c r="AF967" i="1"/>
  <c r="AF966" i="1"/>
  <c r="AF965" i="1"/>
  <c r="AF964" i="1"/>
  <c r="AF963" i="1"/>
  <c r="AF822" i="1"/>
  <c r="AF821" i="1"/>
  <c r="AF818" i="1"/>
  <c r="AF817" i="1"/>
  <c r="AF815" i="1"/>
  <c r="AF823" i="1"/>
  <c r="AF992" i="1"/>
  <c r="AF991" i="1"/>
  <c r="AF988" i="1"/>
  <c r="AF987" i="1"/>
  <c r="AF986" i="1"/>
  <c r="AF962" i="1"/>
  <c r="AF960" i="1"/>
  <c r="AF959" i="1"/>
  <c r="AF958" i="1"/>
  <c r="AF957" i="1"/>
  <c r="AF814" i="1"/>
  <c r="AF813" i="1"/>
  <c r="AF812" i="1"/>
  <c r="AF810" i="1"/>
  <c r="AF774" i="1"/>
  <c r="AF4993" i="1"/>
  <c r="AF4989" i="1"/>
  <c r="AF4987" i="1"/>
  <c r="AF4976" i="1"/>
  <c r="AF4946" i="1"/>
  <c r="AF119" i="1"/>
  <c r="AF117" i="1"/>
  <c r="AF116" i="1"/>
  <c r="AF115" i="1"/>
  <c r="AF114" i="1"/>
  <c r="AF718" i="1"/>
  <c r="AF717" i="1"/>
  <c r="AF716" i="1"/>
  <c r="AF713" i="1"/>
  <c r="AF711" i="1"/>
  <c r="AF709" i="1"/>
  <c r="AF708" i="1"/>
  <c r="AF707" i="1"/>
  <c r="AF706" i="1"/>
  <c r="AF67" i="1"/>
  <c r="AF66" i="1"/>
  <c r="AF62" i="1"/>
  <c r="AF3733" i="1"/>
  <c r="AF3716" i="1"/>
  <c r="AF3700" i="1"/>
  <c r="AF3622" i="1"/>
  <c r="AF3605" i="1"/>
  <c r="AF4937" i="1"/>
  <c r="AF4934" i="1"/>
  <c r="AF4899" i="1"/>
  <c r="AF4876" i="1"/>
  <c r="AF4861" i="1"/>
  <c r="AF110" i="1"/>
  <c r="AF108" i="1"/>
  <c r="AF107" i="1"/>
  <c r="AF884" i="1"/>
  <c r="AF879" i="1"/>
  <c r="AF877" i="1"/>
  <c r="AF876" i="1"/>
  <c r="AF875" i="1"/>
  <c r="AF874" i="1"/>
  <c r="AF873" i="1"/>
  <c r="AF869" i="1"/>
  <c r="AF867" i="1"/>
  <c r="AF743" i="1"/>
  <c r="AF742" i="1"/>
  <c r="AF738" i="1"/>
  <c r="AF3574" i="1"/>
  <c r="AF2678" i="1"/>
  <c r="AF2675" i="1"/>
  <c r="AF984" i="1"/>
  <c r="AF983" i="1"/>
  <c r="AF982" i="1"/>
  <c r="AF2663" i="1"/>
  <c r="AF2658" i="1"/>
  <c r="AF2656" i="1"/>
  <c r="AF2653" i="1"/>
  <c r="AF2646" i="1"/>
  <c r="AF1048" i="1"/>
  <c r="AF1047" i="1"/>
  <c r="AF1046" i="1"/>
  <c r="AF1045" i="1"/>
  <c r="AF1044" i="1"/>
  <c r="AF87" i="1"/>
  <c r="AF86" i="1"/>
  <c r="AF85" i="1"/>
  <c r="AF84" i="1"/>
  <c r="AF80" i="1"/>
  <c r="AF956" i="1"/>
  <c r="AF954" i="1"/>
  <c r="AF953" i="1"/>
  <c r="AF952" i="1"/>
  <c r="AF951" i="1"/>
  <c r="AF950" i="1"/>
  <c r="AF949" i="1"/>
  <c r="AF106" i="1"/>
  <c r="AF105" i="1"/>
  <c r="AF98" i="1"/>
  <c r="AF96" i="1"/>
  <c r="AF95" i="1"/>
  <c r="AF772" i="1"/>
  <c r="AF771" i="1"/>
  <c r="AF770" i="1"/>
  <c r="AF769" i="1"/>
  <c r="AF749" i="1"/>
  <c r="AF981" i="1"/>
  <c r="AF980" i="1"/>
  <c r="AF978" i="1"/>
  <c r="AF977" i="1"/>
  <c r="AF976" i="1"/>
  <c r="AF60" i="1"/>
  <c r="AF59" i="1"/>
  <c r="AF58" i="1"/>
  <c r="AF57" i="1"/>
  <c r="AF53" i="1"/>
  <c r="AF4850" i="1"/>
  <c r="AF4840" i="1"/>
  <c r="AF4184" i="1"/>
  <c r="AF4173" i="1"/>
  <c r="AF4088" i="1"/>
  <c r="AF4069" i="1"/>
  <c r="AF4059" i="1"/>
  <c r="AF4022" i="1"/>
  <c r="AF3993" i="1"/>
  <c r="AF3982" i="1"/>
  <c r="AF78" i="1"/>
  <c r="AF77" i="1"/>
  <c r="AF76" i="1"/>
  <c r="AF75" i="1"/>
  <c r="AF71" i="1"/>
  <c r="AF94" i="1"/>
  <c r="AF93" i="1"/>
  <c r="AF89" i="1"/>
  <c r="AF49" i="1"/>
  <c r="AF48" i="1"/>
  <c r="AF44" i="1"/>
  <c r="AF40" i="1"/>
  <c r="AF39" i="1"/>
  <c r="AF1043" i="1"/>
  <c r="AF1042" i="1"/>
  <c r="AF1041" i="1"/>
  <c r="AF946" i="1"/>
  <c r="AF943" i="1"/>
  <c r="AF942" i="1"/>
  <c r="AF1032" i="1"/>
  <c r="AF1031" i="1"/>
  <c r="AF747" i="1"/>
  <c r="AF745" i="1"/>
  <c r="AF744" i="1"/>
  <c r="AF974" i="1"/>
  <c r="AF973" i="1"/>
  <c r="AF972" i="1"/>
  <c r="Z1112" i="1"/>
  <c r="Z1610" i="1"/>
  <c r="Z1116" i="1"/>
  <c r="Z1120" i="1"/>
  <c r="Z1098" i="1"/>
  <c r="Z1131" i="1"/>
  <c r="Z1158" i="1"/>
  <c r="Z1163" i="1"/>
  <c r="Z1175" i="1"/>
  <c r="Z1179" i="1"/>
  <c r="Z1101" i="1"/>
  <c r="Z1191" i="1"/>
  <c r="Z1619" i="1"/>
  <c r="Z1421" i="1"/>
  <c r="Z1443" i="1"/>
  <c r="Z1215" i="1"/>
  <c r="Z1622" i="1"/>
  <c r="Z1224" i="1"/>
  <c r="Z1226" i="1"/>
  <c r="Z1524" i="1"/>
  <c r="Z1242" i="1"/>
  <c r="Z1656" i="1"/>
  <c r="Z1247" i="1"/>
  <c r="Z1526" i="1"/>
  <c r="Z1450" i="1"/>
  <c r="Z1276" i="1"/>
  <c r="Z1280" i="1"/>
  <c r="Z1281" i="1"/>
  <c r="Z1663" i="1"/>
  <c r="Z1452" i="1"/>
  <c r="Z1291" i="1"/>
  <c r="Z1294" i="1"/>
  <c r="Z1613" i="1"/>
  <c r="Z1407" i="1"/>
  <c r="Z1409" i="1"/>
  <c r="Z1478" i="1"/>
  <c r="Z1187" i="1"/>
  <c r="Z2623" i="1"/>
  <c r="Z2644" i="1"/>
  <c r="Z2654" i="1"/>
  <c r="Z2657" i="1"/>
  <c r="Z2773" i="1"/>
  <c r="Z2777" i="1"/>
  <c r="Z2788" i="1"/>
  <c r="Z2818" i="1"/>
  <c r="Z2862" i="1"/>
  <c r="Z2864" i="1"/>
  <c r="Z2876" i="1"/>
  <c r="Z2880" i="1"/>
  <c r="Z2881" i="1"/>
  <c r="Z2882" i="1"/>
  <c r="Z2883" i="1"/>
  <c r="Z2884" i="1"/>
  <c r="Z2888" i="1"/>
  <c r="Z2889" i="1"/>
  <c r="Z2897" i="1"/>
  <c r="Z2898" i="1"/>
  <c r="Z2900" i="1"/>
  <c r="Z2905" i="1"/>
  <c r="Z2913" i="1"/>
  <c r="Z2916" i="1"/>
  <c r="Z2920" i="1"/>
  <c r="Z2921" i="1"/>
  <c r="Z2923" i="1"/>
  <c r="Z2925" i="1"/>
  <c r="Z2927" i="1"/>
  <c r="Z2938" i="1"/>
  <c r="Z2942" i="1"/>
  <c r="Z2943" i="1"/>
  <c r="Z2946" i="1"/>
  <c r="Z2948" i="1"/>
  <c r="Z2950" i="1"/>
  <c r="Z2955" i="1"/>
  <c r="Z2956" i="1"/>
  <c r="Z2958" i="1"/>
  <c r="Z2959" i="1"/>
  <c r="Z2961" i="1"/>
  <c r="Z2965" i="1"/>
  <c r="Z2967" i="1"/>
  <c r="Z2969" i="1"/>
  <c r="Z2974" i="1"/>
  <c r="Z2980" i="1"/>
  <c r="Z2982" i="1"/>
  <c r="Z2983" i="1"/>
  <c r="Z2986" i="1"/>
  <c r="Z2987" i="1"/>
  <c r="Z2988" i="1"/>
  <c r="Z2994" i="1"/>
  <c r="Z2996" i="1"/>
  <c r="Z3000" i="1"/>
  <c r="Z3004" i="1"/>
  <c r="Z3006" i="1"/>
  <c r="Z3009" i="1"/>
  <c r="Z3023" i="1"/>
  <c r="Z3028" i="1"/>
  <c r="Z3029" i="1"/>
  <c r="Z3031" i="1"/>
  <c r="Z3032" i="1"/>
  <c r="Z3034" i="1"/>
  <c r="Z3036" i="1"/>
  <c r="Z3037" i="1"/>
  <c r="Z3040" i="1"/>
  <c r="Z3043" i="1"/>
  <c r="Z3044" i="1"/>
  <c r="Z3046" i="1"/>
  <c r="Z3047" i="1"/>
  <c r="Z3048" i="1"/>
  <c r="Z3049" i="1"/>
  <c r="Z3050" i="1"/>
  <c r="Z3051" i="1"/>
  <c r="Z3052" i="1"/>
  <c r="Z3054" i="1"/>
  <c r="Z3056" i="1"/>
  <c r="Z3061" i="1"/>
  <c r="Z3062" i="1"/>
  <c r="Z3064" i="1"/>
  <c r="Z3065" i="1"/>
  <c r="Z3066" i="1"/>
  <c r="Z3067" i="1"/>
  <c r="Z3070" i="1"/>
  <c r="Z3071" i="1"/>
  <c r="Z3072" i="1"/>
  <c r="Z3075" i="1"/>
  <c r="Z3076" i="1"/>
  <c r="Z3077" i="1"/>
  <c r="Z3079" i="1"/>
  <c r="Z3080" i="1"/>
  <c r="Z3083" i="1"/>
  <c r="Z3086" i="1"/>
  <c r="Z3088" i="1"/>
  <c r="Z3089" i="1"/>
  <c r="Z3093" i="1"/>
  <c r="Z3094" i="1"/>
  <c r="Z3096" i="1"/>
  <c r="Z3099" i="1"/>
  <c r="Z3104" i="1"/>
  <c r="Z3105" i="1"/>
  <c r="Z3106" i="1"/>
  <c r="Z3109" i="1"/>
  <c r="Z3113" i="1"/>
  <c r="Z3115" i="1"/>
  <c r="Z3119" i="1"/>
  <c r="Z3121" i="1"/>
  <c r="Z3124" i="1"/>
  <c r="Z3125" i="1"/>
  <c r="Z3130" i="1"/>
  <c r="Z3131" i="1"/>
  <c r="Z3132" i="1"/>
  <c r="Z3133" i="1"/>
  <c r="Z3135" i="1"/>
  <c r="Z3143" i="1"/>
  <c r="Z3153" i="1"/>
  <c r="Z3154" i="1"/>
  <c r="Z3156" i="1"/>
  <c r="Z3157" i="1"/>
  <c r="Z3159" i="1"/>
  <c r="Z3165" i="1"/>
  <c r="Z3167" i="1"/>
  <c r="Z3171" i="1"/>
  <c r="Z3172" i="1"/>
  <c r="Z3175" i="1"/>
  <c r="Z3176" i="1"/>
  <c r="Z3177" i="1"/>
  <c r="Z3178" i="1"/>
  <c r="Z3180" i="1"/>
  <c r="Z3181" i="1"/>
  <c r="Z3185" i="1"/>
  <c r="Z3191" i="1"/>
  <c r="Z3197" i="1"/>
  <c r="Z3198" i="1"/>
  <c r="Z3201" i="1"/>
  <c r="Z3202" i="1"/>
  <c r="Z3203" i="1"/>
  <c r="Z3206" i="1"/>
  <c r="Z3210" i="1"/>
  <c r="Z3211" i="1"/>
  <c r="Z3212" i="1"/>
  <c r="Z3214" i="1"/>
  <c r="Z3216" i="1"/>
  <c r="Z3219" i="1"/>
  <c r="Z3220" i="1"/>
  <c r="Z3221" i="1"/>
  <c r="Z3226" i="1"/>
  <c r="Z3229" i="1"/>
  <c r="Z3232" i="1"/>
  <c r="Z3233" i="1"/>
  <c r="Z3235" i="1"/>
  <c r="Z3236" i="1"/>
  <c r="Z3237" i="1"/>
  <c r="Z3238" i="1"/>
  <c r="Z3239" i="1"/>
  <c r="Z3242" i="1"/>
  <c r="Z3243" i="1"/>
  <c r="Z3244" i="1"/>
  <c r="Z3245" i="1"/>
  <c r="Z3247" i="1"/>
  <c r="Z3248" i="1"/>
  <c r="Z3249" i="1"/>
  <c r="Z3252" i="1"/>
  <c r="Z3257" i="1"/>
  <c r="Z3258" i="1"/>
  <c r="Z3264" i="1"/>
  <c r="Z3265" i="1"/>
  <c r="Z3266" i="1"/>
  <c r="Z3269" i="1"/>
  <c r="Z3272" i="1"/>
  <c r="Z3273" i="1"/>
  <c r="Z3274" i="1"/>
  <c r="Z3280" i="1"/>
  <c r="Z3281" i="1"/>
  <c r="Z3284" i="1"/>
  <c r="Z3286" i="1"/>
  <c r="Z3289" i="1"/>
  <c r="Z3290" i="1"/>
  <c r="Z3298" i="1"/>
  <c r="Z3300" i="1"/>
  <c r="Z3303" i="1"/>
  <c r="Z3311" i="1"/>
  <c r="Z3312" i="1"/>
  <c r="Z3315" i="1"/>
  <c r="Z3318" i="1"/>
  <c r="Z3320" i="1"/>
  <c r="Z3325" i="1"/>
  <c r="Z3326" i="1"/>
  <c r="Z3329" i="1"/>
  <c r="Z3330" i="1"/>
  <c r="Z3332" i="1"/>
  <c r="Z3335" i="1"/>
  <c r="Z3336" i="1"/>
  <c r="Z3338" i="1"/>
  <c r="Z3341" i="1"/>
  <c r="Z3345" i="1"/>
  <c r="Z3348" i="1"/>
  <c r="Z3350" i="1"/>
  <c r="Z3351" i="1"/>
  <c r="Z3355" i="1"/>
  <c r="Z3356" i="1"/>
  <c r="Z3357" i="1"/>
  <c r="Z3360" i="1"/>
  <c r="Z3365" i="1"/>
  <c r="Z3368" i="1"/>
  <c r="Z3369" i="1"/>
  <c r="Z3370" i="1"/>
  <c r="Z3373" i="1"/>
  <c r="Z3376" i="1"/>
  <c r="Z3378" i="1"/>
  <c r="Z3382" i="1"/>
  <c r="Z3384" i="1"/>
  <c r="Z3387" i="1"/>
  <c r="Z3389" i="1"/>
  <c r="Z3390" i="1"/>
  <c r="Z3396" i="1"/>
  <c r="Z3399" i="1"/>
  <c r="Z3401" i="1"/>
  <c r="Z3406" i="1"/>
  <c r="Z3416" i="1"/>
  <c r="Z3424" i="1"/>
  <c r="Z3426" i="1"/>
  <c r="Z3430" i="1"/>
  <c r="Z3431" i="1"/>
  <c r="Z3437" i="1"/>
  <c r="Z3438" i="1"/>
  <c r="Z3441" i="1"/>
  <c r="Z3443" i="1"/>
  <c r="Z3447" i="1"/>
  <c r="Z3452" i="1"/>
  <c r="Z3453" i="1"/>
  <c r="Z3454" i="1"/>
  <c r="Z3460" i="1"/>
  <c r="Z3463" i="1"/>
  <c r="Z3466" i="1"/>
  <c r="Z3469" i="1"/>
  <c r="Z3470" i="1"/>
  <c r="Z3472" i="1"/>
  <c r="Z3475" i="1"/>
  <c r="Z3478" i="1"/>
  <c r="Z3479" i="1"/>
  <c r="Z3480" i="1"/>
  <c r="Z3482" i="1"/>
  <c r="Z3487" i="1"/>
  <c r="Z3488" i="1"/>
  <c r="Z3489" i="1"/>
  <c r="Z3491" i="1"/>
  <c r="Z3497" i="1"/>
  <c r="Z3503" i="1"/>
  <c r="Z3505" i="1"/>
  <c r="Z3508" i="1"/>
  <c r="Z3509" i="1"/>
  <c r="Z3511" i="1"/>
  <c r="Z3514" i="1"/>
  <c r="Z3515" i="1"/>
  <c r="Z3518" i="1"/>
  <c r="Z3525" i="1"/>
  <c r="Z3527" i="1"/>
  <c r="Z3529" i="1"/>
  <c r="Z3533" i="1"/>
  <c r="Z3538" i="1"/>
  <c r="Z3544" i="1"/>
  <c r="Z3545" i="1"/>
  <c r="Z3547" i="1"/>
  <c r="Z3552" i="1"/>
  <c r="Z3560" i="1"/>
  <c r="Z3561" i="1"/>
  <c r="Z3563" i="1"/>
  <c r="Z4197" i="1"/>
  <c r="Z4200" i="1"/>
  <c r="Z4201" i="1"/>
  <c r="Z4205" i="1"/>
  <c r="Z4206" i="1"/>
  <c r="Z4210" i="1"/>
  <c r="Z4212" i="1"/>
  <c r="Z4215" i="1"/>
  <c r="Z4220" i="1"/>
  <c r="Z4224" i="1"/>
  <c r="Z4229" i="1"/>
  <c r="Z4230" i="1"/>
  <c r="Z4233" i="1"/>
  <c r="Z4236" i="1"/>
  <c r="Z4241" i="1"/>
  <c r="Z4242" i="1"/>
  <c r="Z4243" i="1"/>
  <c r="Z4244" i="1"/>
  <c r="Z4251" i="1"/>
  <c r="Z4258" i="1"/>
  <c r="Z4268" i="1"/>
  <c r="Z4275" i="1"/>
  <c r="Z4277" i="1"/>
  <c r="Z4285" i="1"/>
  <c r="Z4289" i="1"/>
  <c r="Z4296" i="1"/>
  <c r="Z4300" i="1"/>
  <c r="Z4314" i="1"/>
  <c r="Z4324" i="1"/>
  <c r="Z4326" i="1"/>
  <c r="Z4328" i="1"/>
  <c r="Z4332" i="1"/>
  <c r="Z4333" i="1"/>
  <c r="Z4336" i="1"/>
  <c r="Z4338" i="1"/>
  <c r="Z4342" i="1"/>
  <c r="Z4345" i="1"/>
  <c r="Z4349" i="1"/>
  <c r="Z4353" i="1"/>
  <c r="Z4360" i="1"/>
  <c r="Z4376" i="1"/>
  <c r="Z4445" i="1"/>
  <c r="Z4459" i="1"/>
  <c r="Z4469" i="1"/>
</calcChain>
</file>

<file path=xl/sharedStrings.xml><?xml version="1.0" encoding="utf-8"?>
<sst xmlns="http://schemas.openxmlformats.org/spreadsheetml/2006/main" count="167025" uniqueCount="11668">
  <si>
    <t>OrganizationIdentifier</t>
  </si>
  <si>
    <t>OrganizationFormalName</t>
  </si>
  <si>
    <t>ActivityIdentifier</t>
  </si>
  <si>
    <t>ActivityTypeCode</t>
  </si>
  <si>
    <t>ActivityMediaName</t>
  </si>
  <si>
    <t>ActivityMediaSubdivisionName</t>
  </si>
  <si>
    <t>ActivityStartDate</t>
  </si>
  <si>
    <t>ActivityStartTime/Time</t>
  </si>
  <si>
    <t>ActivityStartTime/TimeZoneCode</t>
  </si>
  <si>
    <t>ActivityEndDate</t>
  </si>
  <si>
    <t>ActivityEndTime/Time</t>
  </si>
  <si>
    <t>ActivityEndTime/TimeZoneCode</t>
  </si>
  <si>
    <t>ActivityDepthHeightMeasure/MeasureValue</t>
  </si>
  <si>
    <t>ActivityDepthHeightMeasure/MeasureUnitCode</t>
  </si>
  <si>
    <t>ActivityDepthAltitudeReferencePointText</t>
  </si>
  <si>
    <t>ActivityTopDepthHeightMeasure/MeasureValue</t>
  </si>
  <si>
    <t>ActivityTopDepthHeightMeasure/MeasureUnitCode</t>
  </si>
  <si>
    <t>ActivityBottomDepthHeightMeasure/MeasureValue</t>
  </si>
  <si>
    <t>ActivityBottomDepthHeightMeasure/MeasureUnitCode</t>
  </si>
  <si>
    <t>ProjectIdentifier</t>
  </si>
  <si>
    <t>ProjectName</t>
  </si>
  <si>
    <t>ActivityConductingOrganizationText</t>
  </si>
  <si>
    <t>MonitoringLocationIdentifier</t>
  </si>
  <si>
    <t>MonitoringLocationName</t>
  </si>
  <si>
    <t>ActivityCommentText</t>
  </si>
  <si>
    <t>SampleAquifer</t>
  </si>
  <si>
    <t>HydrologicCondition</t>
  </si>
  <si>
    <t>HydrologicEvent</t>
  </si>
  <si>
    <t>SampleCollectionMethod/MethodIdentifier</t>
  </si>
  <si>
    <t>SampleCollectionMethod/MethodIdentifierContext</t>
  </si>
  <si>
    <t>SampleCollectionMethod/MethodName</t>
  </si>
  <si>
    <t>SampleCollectionMethod/MethodDescriptionText</t>
  </si>
  <si>
    <t>SampleCollectionEquipmentName</t>
  </si>
  <si>
    <t>ResultIdentifier</t>
  </si>
  <si>
    <t>ResultDetectionConditionText</t>
  </si>
  <si>
    <t>MethodSpeciationName</t>
  </si>
  <si>
    <t>CharacteristicName</t>
  </si>
  <si>
    <t>ResultSampleFractionText</t>
  </si>
  <si>
    <t>ResultMeasureValue</t>
  </si>
  <si>
    <t>ResultMeasure/MeasureUnitCode</t>
  </si>
  <si>
    <t>MeasureQualifierCode</t>
  </si>
  <si>
    <t>ResultStatusIdentifier</t>
  </si>
  <si>
    <t>StatisticalBaseCode</t>
  </si>
  <si>
    <t>ResultValueTypeName</t>
  </si>
  <si>
    <t>ResultWeightBasisText</t>
  </si>
  <si>
    <t>ResultTimeBasisText</t>
  </si>
  <si>
    <t>ResultTemperatureBasisText</t>
  </si>
  <si>
    <t>ResultParticleSizeBasisText</t>
  </si>
  <si>
    <t>DataQuality/PrecisionValue</t>
  </si>
  <si>
    <t>DataQuality/BiasValue</t>
  </si>
  <si>
    <t>DataQuality/ConfidenceIntervalValue</t>
  </si>
  <si>
    <t>DataQuality/UpperConfidenceLimitValue</t>
  </si>
  <si>
    <t>DataQuality/LowerConfidenceLimitValue</t>
  </si>
  <si>
    <t>ResultCommentText</t>
  </si>
  <si>
    <t>USGSPCode</t>
  </si>
  <si>
    <t>ResultDepthHeightMeasure/MeasureValue</t>
  </si>
  <si>
    <t>ResultDepthHeightMeasure/MeasureUnitCode</t>
  </si>
  <si>
    <t>ResultDepthAltitudeReferencePointText</t>
  </si>
  <si>
    <t>SubjectTaxonomicName</t>
  </si>
  <si>
    <t>SampleTissueAnatomyName</t>
  </si>
  <si>
    <t>BinaryObjectFileName</t>
  </si>
  <si>
    <t>BinaryObjectFileTypeCode</t>
  </si>
  <si>
    <t>ResultFileUrl</t>
  </si>
  <si>
    <t>ResultAnalyticalMethod/MethodIdentifier</t>
  </si>
  <si>
    <t>ResultAnalyticalMethod/MethodIdentifierContext</t>
  </si>
  <si>
    <t>ResultAnalyticalMethod/MethodName</t>
  </si>
  <si>
    <t>ResultAnalyticalMethod/MethodUrl</t>
  </si>
  <si>
    <t>ResultAnalyticalMethod/MethodDescriptionText</t>
  </si>
  <si>
    <t>LaboratoryName</t>
  </si>
  <si>
    <t>AnalysisStartDate</t>
  </si>
  <si>
    <t>ResultLaboratoryCommentText</t>
  </si>
  <si>
    <t>ResultDetectionQuantitationLimitUrl</t>
  </si>
  <si>
    <t>DetectionQuantitationLimitTypeName</t>
  </si>
  <si>
    <t>DetectionQuantitationLimitMeasure/MeasureValue</t>
  </si>
  <si>
    <t>DetectionQuantitationLimitMeasure/MeasureUnitCode</t>
  </si>
  <si>
    <t>LabSamplePreparationUrl</t>
  </si>
  <si>
    <t>LastUpdated</t>
  </si>
  <si>
    <t>ProviderName</t>
  </si>
  <si>
    <t>USGS-AZ</t>
  </si>
  <si>
    <t>USGS Arizona Water Science Center</t>
  </si>
  <si>
    <t>nwisaz.01.00000226</t>
  </si>
  <si>
    <t>Sample-Routine</t>
  </si>
  <si>
    <t>Water</t>
  </si>
  <si>
    <t>Groundwater</t>
  </si>
  <si>
    <t>MST</t>
  </si>
  <si>
    <t>Ariz. Dept. of Water Resources</t>
  </si>
  <si>
    <t>USGS-315655112480301</t>
  </si>
  <si>
    <t>Stable, normal stage</t>
  </si>
  <si>
    <t>Routine sample</t>
  </si>
  <si>
    <t>USGS</t>
  </si>
  <si>
    <t>Unknown</t>
  </si>
  <si>
    <t>NWIS-47314946</t>
  </si>
  <si>
    <t>Not Detected</t>
  </si>
  <si>
    <t>Ammonia and ammonium</t>
  </si>
  <si>
    <t>Dissolved</t>
  </si>
  <si>
    <t>Accepted</t>
  </si>
  <si>
    <t>Actual</t>
  </si>
  <si>
    <t>00608</t>
  </si>
  <si>
    <t>CL037</t>
  </si>
  <si>
    <t>Nutrients, wf, salicylate color</t>
  </si>
  <si>
    <t>USGS OF 93-125, p 125</t>
  </si>
  <si>
    <t>Historical Lower Reporting Limit</t>
  </si>
  <si>
    <t>mg/l as N</t>
  </si>
  <si>
    <t>NWIS</t>
  </si>
  <si>
    <t>NWIS-47314947</t>
  </si>
  <si>
    <t>Nitrite</t>
  </si>
  <si>
    <t>00613</t>
  </si>
  <si>
    <t>CL041</t>
  </si>
  <si>
    <t>Nutrients, wf, colorimetric</t>
  </si>
  <si>
    <t>USGS OF 93-125, p 143</t>
  </si>
  <si>
    <t>NWIS-47314948</t>
  </si>
  <si>
    <t>Nitrate</t>
  </si>
  <si>
    <t>00618</t>
  </si>
  <si>
    <t>ALGOR</t>
  </si>
  <si>
    <t>Computation by NWIS algorithm</t>
  </si>
  <si>
    <t>NWIS User's Manual, QW System, Section 3.6.7</t>
  </si>
  <si>
    <t>NWIS-47314949</t>
  </si>
  <si>
    <t>Inorganic nitrogen (nitrate and nitrite)</t>
  </si>
  <si>
    <t>00631</t>
  </si>
  <si>
    <t>CL048</t>
  </si>
  <si>
    <t>Nutrients, wf, Cd reduct, color</t>
  </si>
  <si>
    <t>USGS OF 93-125, p 157</t>
  </si>
  <si>
    <t>NWIS-47314950</t>
  </si>
  <si>
    <t>Orthophosphate</t>
  </si>
  <si>
    <t>00660</t>
  </si>
  <si>
    <t>mg/l asPO4</t>
  </si>
  <si>
    <t>NWIS-47314951</t>
  </si>
  <si>
    <t>00671</t>
  </si>
  <si>
    <t>CL053</t>
  </si>
  <si>
    <t>Nutrients, wf, phosphomolybdate</t>
  </si>
  <si>
    <t>USGS OF 93-125, p 197</t>
  </si>
  <si>
    <t>mg/l as P</t>
  </si>
  <si>
    <t>NWIS-47314969</t>
  </si>
  <si>
    <t>mg/l NH4</t>
  </si>
  <si>
    <t>NWIS-47314970</t>
  </si>
  <si>
    <t>mg/l asNO3</t>
  </si>
  <si>
    <t>NWIS-47314971</t>
  </si>
  <si>
    <t>mg/l asNO2</t>
  </si>
  <si>
    <t>nwisaz.01.00000518</t>
  </si>
  <si>
    <t>USGS-320434111193702</t>
  </si>
  <si>
    <t>NWIS-47324369</t>
  </si>
  <si>
    <t>NWIS-47324370</t>
  </si>
  <si>
    <t>NWIS-47324371</t>
  </si>
  <si>
    <t>NWIS-47324372</t>
  </si>
  <si>
    <t>NWIS-47324373</t>
  </si>
  <si>
    <t>NWIS-47324374</t>
  </si>
  <si>
    <t>NWIS-47324391</t>
  </si>
  <si>
    <t>NWIS-47324392</t>
  </si>
  <si>
    <t>NWIS-47324393</t>
  </si>
  <si>
    <t>USGS-CA</t>
  </si>
  <si>
    <t>USGS California Water Science Center</t>
  </si>
  <si>
    <t>nwisca.01.00101399</t>
  </si>
  <si>
    <t>Bulk deposition</t>
  </si>
  <si>
    <t>MDT</t>
  </si>
  <si>
    <t>U.S. Geological Survey-Water Resources Discipline</t>
  </si>
  <si>
    <t>USGS-321622110544301</t>
  </si>
  <si>
    <t>NWIS-25477102</t>
  </si>
  <si>
    <t>Preliminary</t>
  </si>
  <si>
    <t>NWIS-25477103</t>
  </si>
  <si>
    <t>NWIS-25477104</t>
  </si>
  <si>
    <t>nwisaz.01.00000521</t>
  </si>
  <si>
    <t>USGS-314719110383001</t>
  </si>
  <si>
    <t>NWIS-47324442</t>
  </si>
  <si>
    <t>NWIS-47324443</t>
  </si>
  <si>
    <t>NWIS-47324444</t>
  </si>
  <si>
    <t>NWIS-47324445</t>
  </si>
  <si>
    <t>NWIS-47324446</t>
  </si>
  <si>
    <t>NWIS-47324447</t>
  </si>
  <si>
    <t>NWIS-47324464</t>
  </si>
  <si>
    <t>NWIS-47324465</t>
  </si>
  <si>
    <t>NWIS-47324466</t>
  </si>
  <si>
    <t>nwisca.01.00002498</t>
  </si>
  <si>
    <t>NWIS-25395717</t>
  </si>
  <si>
    <t>Historical</t>
  </si>
  <si>
    <t>NWIS-25395718</t>
  </si>
  <si>
    <t>NWIS-25395719</t>
  </si>
  <si>
    <t>NWIS-25395720</t>
  </si>
  <si>
    <t>NWIS-25395724</t>
  </si>
  <si>
    <t>nwisaz.01.00000519</t>
  </si>
  <si>
    <t>USGS-315728110563901</t>
  </si>
  <si>
    <t>NWIS-47324404</t>
  </si>
  <si>
    <t>NWIS-47324405</t>
  </si>
  <si>
    <t>NWIS-47324406</t>
  </si>
  <si>
    <t>NWIS-47324407</t>
  </si>
  <si>
    <t>NWIS-47324408</t>
  </si>
  <si>
    <t>NWIS-47324409</t>
  </si>
  <si>
    <t>NWIS-47324426</t>
  </si>
  <si>
    <t>NWIS-47324427</t>
  </si>
  <si>
    <t>NWIS-47324428</t>
  </si>
  <si>
    <t>nwisaz.01.00000522</t>
  </si>
  <si>
    <t>USGS-313850111295701</t>
  </si>
  <si>
    <t>NWIS-47324478</t>
  </si>
  <si>
    <t>NWIS-47324479</t>
  </si>
  <si>
    <t>NWIS-47324480</t>
  </si>
  <si>
    <t>NWIS-47324481</t>
  </si>
  <si>
    <t>NWIS-47324482</t>
  </si>
  <si>
    <t>NWIS-47324483</t>
  </si>
  <si>
    <t>NWIS-47324500</t>
  </si>
  <si>
    <t>NWIS-47324501</t>
  </si>
  <si>
    <t>NWIS-47324502</t>
  </si>
  <si>
    <t>nwisaz.01.00000515</t>
  </si>
  <si>
    <t>USGS-322530111110001</t>
  </si>
  <si>
    <t>NWIS-47324263</t>
  </si>
  <si>
    <t>NWIS-47324264</t>
  </si>
  <si>
    <t>NWIS-47324265</t>
  </si>
  <si>
    <t>NWIS-47324266</t>
  </si>
  <si>
    <t>NWIS-47324267</t>
  </si>
  <si>
    <t>NWIS-47324268</t>
  </si>
  <si>
    <t>NWIS-47324285</t>
  </si>
  <si>
    <t>NWIS-47324286</t>
  </si>
  <si>
    <t>NWIS-47324287</t>
  </si>
  <si>
    <t>nwisaz.01.00000517</t>
  </si>
  <si>
    <t>USGS-322252111065001</t>
  </si>
  <si>
    <t>NWIS-47324333</t>
  </si>
  <si>
    <t>NWIS-47324334</t>
  </si>
  <si>
    <t>NWIS-47324335</t>
  </si>
  <si>
    <t>NWIS-47324336</t>
  </si>
  <si>
    <t>NWIS-47324337</t>
  </si>
  <si>
    <t>NWIS-47324338</t>
  </si>
  <si>
    <t>NWIS-47324355</t>
  </si>
  <si>
    <t>NWIS-47324356</t>
  </si>
  <si>
    <t>NWIS-47324357</t>
  </si>
  <si>
    <t>nwisaz.01.00000516</t>
  </si>
  <si>
    <t>USGS-322528110563301</t>
  </si>
  <si>
    <t>NWIS-47324298</t>
  </si>
  <si>
    <t>NWIS-47324299</t>
  </si>
  <si>
    <t>NWIS-47324300</t>
  </si>
  <si>
    <t>NWIS-47324301</t>
  </si>
  <si>
    <t>NWIS-47324302</t>
  </si>
  <si>
    <t>NWIS-47324303</t>
  </si>
  <si>
    <t>NWIS-47324320</t>
  </si>
  <si>
    <t>NWIS-47324321</t>
  </si>
  <si>
    <t>NWIS-47324322</t>
  </si>
  <si>
    <t>nwisaz.01.00000520</t>
  </si>
  <si>
    <t>AZ014-314448111023301</t>
  </si>
  <si>
    <t>NWIS-78300467</t>
  </si>
  <si>
    <t>NWIS-78300468</t>
  </si>
  <si>
    <t>NWIS-78300469</t>
  </si>
  <si>
    <t>NWIS-78300470</t>
  </si>
  <si>
    <t>NWIS-78300471</t>
  </si>
  <si>
    <t>NWIS-78300472</t>
  </si>
  <si>
    <t>NWIS-78300489</t>
  </si>
  <si>
    <t>NWIS-78300490</t>
  </si>
  <si>
    <t>NWIS-78300491</t>
  </si>
  <si>
    <t>nwisaz.01.00100330</t>
  </si>
  <si>
    <t>OCALA LABID ID NUMBER:  200106351</t>
  </si>
  <si>
    <t>NWIS-78300579</t>
  </si>
  <si>
    <t>NWIS-78300580</t>
  </si>
  <si>
    <t>NWIS-78300581</t>
  </si>
  <si>
    <t>NWIS-78300582</t>
  </si>
  <si>
    <t>NWIS-78300583</t>
  </si>
  <si>
    <t>NWIS-78300584</t>
  </si>
  <si>
    <t>NWIS-78300603</t>
  </si>
  <si>
    <t>NWIS-78300604</t>
  </si>
  <si>
    <t>NWIS-78300605</t>
  </si>
  <si>
    <t>nwisca.01.00102954</t>
  </si>
  <si>
    <t>Not determined</t>
  </si>
  <si>
    <t>NWIS-25542914</t>
  </si>
  <si>
    <t>NWIS-25542915</t>
  </si>
  <si>
    <t>NWIS-25542916</t>
  </si>
  <si>
    <t>nwisaz.01.00100325</t>
  </si>
  <si>
    <t>OCALA LABID ID NUMBER:  200106348</t>
  </si>
  <si>
    <t>NWIS-47338811</t>
  </si>
  <si>
    <t>NWIS-47338812</t>
  </si>
  <si>
    <t>NWIS-47338813</t>
  </si>
  <si>
    <t>NWIS-47338814</t>
  </si>
  <si>
    <t>NWIS-47338815</t>
  </si>
  <si>
    <t>NWIS-47338816</t>
  </si>
  <si>
    <t>NWIS-47338835</t>
  </si>
  <si>
    <t>NWIS-47338836</t>
  </si>
  <si>
    <t>NWIS-47338837</t>
  </si>
  <si>
    <t>nwisaz.01.00100324</t>
  </si>
  <si>
    <t>OCALA LABID ID NUMBER:  200105865</t>
  </si>
  <si>
    <t>NWIS-47338773</t>
  </si>
  <si>
    <t>NWIS-47338774</t>
  </si>
  <si>
    <t>NWIS-47338775</t>
  </si>
  <si>
    <t>NWIS-47338776</t>
  </si>
  <si>
    <t>NWIS-47338777</t>
  </si>
  <si>
    <t>NWIS-47338778</t>
  </si>
  <si>
    <t>NWIS-47338797</t>
  </si>
  <si>
    <t>NWIS-47338798</t>
  </si>
  <si>
    <t>NWIS-47338799</t>
  </si>
  <si>
    <t>nwisaz.01.00100328</t>
  </si>
  <si>
    <t>USGS-320238110465201</t>
  </si>
  <si>
    <t>OCALA LABID ID NUMBER:  200106349</t>
  </si>
  <si>
    <t>NWIS-47338925</t>
  </si>
  <si>
    <t>NWIS-47338926</t>
  </si>
  <si>
    <t>NWIS-47338927</t>
  </si>
  <si>
    <t>NWIS-47338928</t>
  </si>
  <si>
    <t>NWIS-47338929</t>
  </si>
  <si>
    <t>NWIS-47338930</t>
  </si>
  <si>
    <t>NWIS-47338949</t>
  </si>
  <si>
    <t>NWIS-47338950</t>
  </si>
  <si>
    <t>NWIS-47338951</t>
  </si>
  <si>
    <t>nwisca.01.00203808</t>
  </si>
  <si>
    <t>PST</t>
  </si>
  <si>
    <t>NWIS-117914266</t>
  </si>
  <si>
    <t>NWIS-117914267</t>
  </si>
  <si>
    <t>NWIS-117914268</t>
  </si>
  <si>
    <t>nwisaz.01.00100327</t>
  </si>
  <si>
    <t>OCALA LABID ID NUMBER:  200106354</t>
  </si>
  <si>
    <t>NWIS-47338887</t>
  </si>
  <si>
    <t>NWIS-47338888</t>
  </si>
  <si>
    <t>NWIS-47338889</t>
  </si>
  <si>
    <t>NWIS-47338890</t>
  </si>
  <si>
    <t>NWIS-47338891</t>
  </si>
  <si>
    <t>NWIS-47338892</t>
  </si>
  <si>
    <t>NWIS-47338911</t>
  </si>
  <si>
    <t>NWIS-47338912</t>
  </si>
  <si>
    <t>NWIS-47338913</t>
  </si>
  <si>
    <t>nwisaz.01.00100329</t>
  </si>
  <si>
    <t>OCALA LABID ID NUMBER:  200106352</t>
  </si>
  <si>
    <t>NWIS-47338963</t>
  </si>
  <si>
    <t>NWIS-47338964</t>
  </si>
  <si>
    <t>NWIS-47338965</t>
  </si>
  <si>
    <t>NWIS-47338966</t>
  </si>
  <si>
    <t>NWIS-47338967</t>
  </si>
  <si>
    <t>NWIS-47338968</t>
  </si>
  <si>
    <t>NWIS-47338987</t>
  </si>
  <si>
    <t>NWIS-47338988</t>
  </si>
  <si>
    <t>NWIS-47338989</t>
  </si>
  <si>
    <t>nwisca.01.00104753</t>
  </si>
  <si>
    <t>PDT</t>
  </si>
  <si>
    <t>NWIS-117914286</t>
  </si>
  <si>
    <t>NWIS-117914287</t>
  </si>
  <si>
    <t>NWIS-117914288</t>
  </si>
  <si>
    <t>nwisaz.01.00100326</t>
  </si>
  <si>
    <t>OCALA LABID ID NUMBER:  200106355</t>
  </si>
  <si>
    <t>NWIS-47338849</t>
  </si>
  <si>
    <t>NWIS-47338850</t>
  </si>
  <si>
    <t>NWIS-47338851</t>
  </si>
  <si>
    <t>NWIS-47338852</t>
  </si>
  <si>
    <t>NWIS-47338853</t>
  </si>
  <si>
    <t>NWIS-47338854</t>
  </si>
  <si>
    <t>NWIS-47338873</t>
  </si>
  <si>
    <t>NWIS-47338874</t>
  </si>
  <si>
    <t>NWIS-47338875</t>
  </si>
  <si>
    <t>nwisaz.01.00100332</t>
  </si>
  <si>
    <t>OCALA LABID ID NUMBER:  200106357</t>
  </si>
  <si>
    <t>NWIS-47339040</t>
  </si>
  <si>
    <t>NWIS-47339041</t>
  </si>
  <si>
    <t>NWIS-47339042</t>
  </si>
  <si>
    <t>NWIS-47339043</t>
  </si>
  <si>
    <t>NWIS-47339044</t>
  </si>
  <si>
    <t>NWIS-47339045</t>
  </si>
  <si>
    <t>NWIS-47339064</t>
  </si>
  <si>
    <t>NWIS-47339065</t>
  </si>
  <si>
    <t>NWIS-47339066</t>
  </si>
  <si>
    <t>nwisaz.01.00100323</t>
  </si>
  <si>
    <t>AZ014-322728112500201</t>
  </si>
  <si>
    <t>OCALA LABID ID NUMBER:  200105864</t>
  </si>
  <si>
    <t>NWIS-89035957</t>
  </si>
  <si>
    <t>NWIS-89035958</t>
  </si>
  <si>
    <t>NWIS-89035959</t>
  </si>
  <si>
    <t>NWIS-89035960</t>
  </si>
  <si>
    <t>NWIS-89035961</t>
  </si>
  <si>
    <t>NWIS-89035962</t>
  </si>
  <si>
    <t>NWIS-89035981</t>
  </si>
  <si>
    <t>NWIS-89035982</t>
  </si>
  <si>
    <t>NWIS-89035983</t>
  </si>
  <si>
    <t>nwisca.01.00201455</t>
  </si>
  <si>
    <t>NWIS-25637001</t>
  </si>
  <si>
    <t>NWIS-25637002</t>
  </si>
  <si>
    <t>NWIS-25637003</t>
  </si>
  <si>
    <t>nwisaz.01.00100331</t>
  </si>
  <si>
    <t>OCALA LABID ID NUMBER:  200106356</t>
  </si>
  <si>
    <t>NWIS-47339003</t>
  </si>
  <si>
    <t>NWIS-47339004</t>
  </si>
  <si>
    <t>NWIS-47339005</t>
  </si>
  <si>
    <t>NWIS-47339006</t>
  </si>
  <si>
    <t>NWIS-47339007</t>
  </si>
  <si>
    <t>NWIS-47339008</t>
  </si>
  <si>
    <t>NWIS-47339027</t>
  </si>
  <si>
    <t>NWIS-47339028</t>
  </si>
  <si>
    <t>NWIS-47339029</t>
  </si>
  <si>
    <t>nwisca.01.00203059</t>
  </si>
  <si>
    <t>NWIS-25686407</t>
  </si>
  <si>
    <t>NWIS-25686408</t>
  </si>
  <si>
    <t>NWIS-25686409</t>
  </si>
  <si>
    <t>NWIS-25686410</t>
  </si>
  <si>
    <t>NWIS-25686414</t>
  </si>
  <si>
    <t>nwisaz.01.00200315</t>
  </si>
  <si>
    <t>OCALA LABID ID NUMBER:  200205918</t>
  </si>
  <si>
    <t>NWIS-47364293</t>
  </si>
  <si>
    <t>NWIS-47364294</t>
  </si>
  <si>
    <t>NWIS-47364295</t>
  </si>
  <si>
    <t>NWIS-47364296</t>
  </si>
  <si>
    <t>NWIS-47364297</t>
  </si>
  <si>
    <t>NWIS-47364298</t>
  </si>
  <si>
    <t>NWIS-47364316</t>
  </si>
  <si>
    <t>NWIS-47364317</t>
  </si>
  <si>
    <t>NWIS-47364318</t>
  </si>
  <si>
    <t>nwisaz.01.00300101</t>
  </si>
  <si>
    <t>Surface Water</t>
  </si>
  <si>
    <t>USGS-321156110415900</t>
  </si>
  <si>
    <t>L-3500081 recvd 12-14-02</t>
  </si>
  <si>
    <t>NWIS-47376449</t>
  </si>
  <si>
    <t>Laboratory Reporting Level</t>
  </si>
  <si>
    <t>NWIS-47376450</t>
  </si>
  <si>
    <t>NWIS-47376451</t>
  </si>
  <si>
    <t>NWIS-47376452</t>
  </si>
  <si>
    <t>NWIS-47376453</t>
  </si>
  <si>
    <t>NWIS-47376454</t>
  </si>
  <si>
    <t>NWIS-47376487</t>
  </si>
  <si>
    <t>NWIS-47376488</t>
  </si>
  <si>
    <t>NWIS-47376489</t>
  </si>
  <si>
    <t>nwisaz.01.00200314</t>
  </si>
  <si>
    <t>OCALA LABID ID NUMBER:  200205917</t>
  </si>
  <si>
    <t>NWIS-89037050</t>
  </si>
  <si>
    <t>NWIS-89037051</t>
  </si>
  <si>
    <t>NWIS-89037052</t>
  </si>
  <si>
    <t>NWIS-89037053</t>
  </si>
  <si>
    <t>NWIS-89037054</t>
  </si>
  <si>
    <t>NWIS-89037055</t>
  </si>
  <si>
    <t>NWIS-89037074</t>
  </si>
  <si>
    <t>NWIS-89037075</t>
  </si>
  <si>
    <t>NWIS-89037076</t>
  </si>
  <si>
    <t>nwisaz.01.00200345</t>
  </si>
  <si>
    <t>USGS-313415111193701</t>
  </si>
  <si>
    <t>A-1400170 lot #: hno3-t43539      lot #: h2so4-sa0201-16s1 | L-1400170 x= time on btl's 1350 *district emailed concerning missing FAM,paa,5/20/02 **district/Covay verified no FAM collected, paa, 5/21/02</t>
  </si>
  <si>
    <t>NWIS-47365215</t>
  </si>
  <si>
    <t>Nitrogen, mixed forms (NH3), (NH4), organic, (NO2) and (NO3)</t>
  </si>
  <si>
    <t>Total</t>
  </si>
  <si>
    <t>mg/l</t>
  </si>
  <si>
    <t>00600</t>
  </si>
  <si>
    <t>NWIS-47365216</t>
  </si>
  <si>
    <t>00602</t>
  </si>
  <si>
    <t>NWIS-47365217</t>
  </si>
  <si>
    <t>Organic Nitrogen</t>
  </si>
  <si>
    <t>00605</t>
  </si>
  <si>
    <t>NWIS-47365218</t>
  </si>
  <si>
    <t>00607</t>
  </si>
  <si>
    <t>NWIS-47365219</t>
  </si>
  <si>
    <t>CL039</t>
  </si>
  <si>
    <t>Nutrients, LL, wf, color</t>
  </si>
  <si>
    <t>USGS OF 93-125, p 119</t>
  </si>
  <si>
    <t>NWIS-47365220</t>
  </si>
  <si>
    <t>CL043</t>
  </si>
  <si>
    <t>Nutrients, LL, color</t>
  </si>
  <si>
    <t>USGS OF 93-125, p 137</t>
  </si>
  <si>
    <t>NWIS-47365221</t>
  </si>
  <si>
    <t>NWIS-47365222</t>
  </si>
  <si>
    <t>Kjeldahl nitrogen</t>
  </si>
  <si>
    <t>00623</t>
  </si>
  <si>
    <t>KJ002</t>
  </si>
  <si>
    <t>NH3+org-N, wf, FCC, Kjeldahl, CF</t>
  </si>
  <si>
    <t>USGS OF 00-170</t>
  </si>
  <si>
    <t>NWIS-47365223</t>
  </si>
  <si>
    <t>00625</t>
  </si>
  <si>
    <t>KJ008</t>
  </si>
  <si>
    <t>NH3+org-N, wu, WCA, Kjeldahl, CF</t>
  </si>
  <si>
    <t>NWIS-47365224</t>
  </si>
  <si>
    <t>CL050</t>
  </si>
  <si>
    <t>Nutrients, LL, wf, Cd reduct</t>
  </si>
  <si>
    <t>USGS OF 93-125, p 149</t>
  </si>
  <si>
    <t>NWIS-47365225</t>
  </si>
  <si>
    <t>NWIS-47365226</t>
  </si>
  <si>
    <t>Phosphorus</t>
  </si>
  <si>
    <t>00665</t>
  </si>
  <si>
    <t>CL021</t>
  </si>
  <si>
    <t>P, wu, WCA, persulfate CF color</t>
  </si>
  <si>
    <t>NWIS-47365227</t>
  </si>
  <si>
    <t>00666</t>
  </si>
  <si>
    <t>CL020</t>
  </si>
  <si>
    <t>P, wf, FCC, persulfate CF color</t>
  </si>
  <si>
    <t>NWIS-47365228</t>
  </si>
  <si>
    <t>CL057</t>
  </si>
  <si>
    <t>Nutrients, LL, wf, phosphomolybd</t>
  </si>
  <si>
    <t>USGS OF 93-125, p 191</t>
  </si>
  <si>
    <t>NWIS-47365261</t>
  </si>
  <si>
    <t>NWIS-47365262</t>
  </si>
  <si>
    <t>NWIS-47365263</t>
  </si>
  <si>
    <t>nwisaz.01.00200343</t>
  </si>
  <si>
    <t>USGS-321156110420001</t>
  </si>
  <si>
    <t>A-1400171 lot #: hno3-t43539      lot #: h2so4-n41031-sa0201-16s1 | L-1400171 district emailed concerning missing FAM,paa,5/20/02 *district/Covay verified no FAM collected, paa, 5/21/02</t>
  </si>
  <si>
    <t>NWIS-47365087</t>
  </si>
  <si>
    <t>NWIS-47365088</t>
  </si>
  <si>
    <t>NWIS-47365089</t>
  </si>
  <si>
    <t>NWIS-47365090</t>
  </si>
  <si>
    <t>NWIS-47365091</t>
  </si>
  <si>
    <t>NWIS-47365092</t>
  </si>
  <si>
    <t>NWIS-47365093</t>
  </si>
  <si>
    <t>NWIS-47365094</t>
  </si>
  <si>
    <t>NWIS-47365095</t>
  </si>
  <si>
    <t>NWIS-47365096</t>
  </si>
  <si>
    <t>NWIS-47365097</t>
  </si>
  <si>
    <t>NWIS-47365098</t>
  </si>
  <si>
    <t>KJ009</t>
  </si>
  <si>
    <t>Phosphorus, wu, microKJ ASF, H+</t>
  </si>
  <si>
    <t>USGS OF 92-146</t>
  </si>
  <si>
    <t>NWIS-47365099</t>
  </si>
  <si>
    <t>KJ005</t>
  </si>
  <si>
    <t>P, wf, FCC, Kjeldahl, CF</t>
  </si>
  <si>
    <t>NWIS-47365100</t>
  </si>
  <si>
    <t>NWIS-47365133</t>
  </si>
  <si>
    <t>NWIS-47365134</t>
  </si>
  <si>
    <t>NWIS-47365135</t>
  </si>
  <si>
    <t>nwisaz.01.00300051</t>
  </si>
  <si>
    <t>USGS-321517111120801</t>
  </si>
  <si>
    <t>L-3290007 recvd 11-23-02</t>
  </si>
  <si>
    <t>Not applicable</t>
  </si>
  <si>
    <t>NWIS-47375132</t>
  </si>
  <si>
    <t>NWIS-47375133</t>
  </si>
  <si>
    <t>NWIS-47375134</t>
  </si>
  <si>
    <t>NWIS-47375135</t>
  </si>
  <si>
    <t>NWIS-47375136</t>
  </si>
  <si>
    <t>NWIS-47375137</t>
  </si>
  <si>
    <t>Elevated Detection Limit</t>
  </si>
  <si>
    <t>NWIS-47375171</t>
  </si>
  <si>
    <t>NWIS-47375172</t>
  </si>
  <si>
    <t>NWIS-47375173</t>
  </si>
  <si>
    <t>nwisaz.01.00300039</t>
  </si>
  <si>
    <t>USGS-320913110362800</t>
  </si>
  <si>
    <t>NWIS-47374398</t>
  </si>
  <si>
    <t>NWIS-47374399</t>
  </si>
  <si>
    <t>NWIS-47374400</t>
  </si>
  <si>
    <t>NWIS-47374401</t>
  </si>
  <si>
    <t>NWIS-47374402</t>
  </si>
  <si>
    <t>NWIS-47374403</t>
  </si>
  <si>
    <t>NWIS-47374438</t>
  </si>
  <si>
    <t>NWIS-47374439</t>
  </si>
  <si>
    <t>NWIS-47374440</t>
  </si>
  <si>
    <t>nwisca.01.00203811</t>
  </si>
  <si>
    <t>NWIS-117914229</t>
  </si>
  <si>
    <t>NWIS-117914230</t>
  </si>
  <si>
    <t>NWIS-117914231</t>
  </si>
  <si>
    <t>NWIS-117914232</t>
  </si>
  <si>
    <t>NWIS-117914236</t>
  </si>
  <si>
    <t>nwisca.01.00301471</t>
  </si>
  <si>
    <t>NWIS-25756510</t>
  </si>
  <si>
    <t>NWIS-25756511</t>
  </si>
  <si>
    <t>NWIS-25756512</t>
  </si>
  <si>
    <t>NWIS-25756513</t>
  </si>
  <si>
    <t>NWIS-25756517</t>
  </si>
  <si>
    <t>nwisaz.01.00300099</t>
  </si>
  <si>
    <t>USGS-320126112532901</t>
  </si>
  <si>
    <t>NWIS-47376340</t>
  </si>
  <si>
    <t>NWIS-47376341</t>
  </si>
  <si>
    <t>NWIS-47376342</t>
  </si>
  <si>
    <t>NWIS-47376343</t>
  </si>
  <si>
    <t>NWIS-47376344</t>
  </si>
  <si>
    <t>NWIS-47376345</t>
  </si>
  <si>
    <t>NWIS-47376380</t>
  </si>
  <si>
    <t>NWIS-47376381</t>
  </si>
  <si>
    <t>NWIS-47376382</t>
  </si>
  <si>
    <t>nwisaz.01.00200317</t>
  </si>
  <si>
    <t>OCALA LABID ID NUMBER:  200205830</t>
  </si>
  <si>
    <t>NWIS-47364371</t>
  </si>
  <si>
    <t>NWIS-47364372</t>
  </si>
  <si>
    <t>NWIS-47364373</t>
  </si>
  <si>
    <t>NWIS-47364374</t>
  </si>
  <si>
    <t>NWIS-47364375</t>
  </si>
  <si>
    <t>NWIS-47364376</t>
  </si>
  <si>
    <t>NWIS-47364394</t>
  </si>
  <si>
    <t>NWIS-47364395</t>
  </si>
  <si>
    <t>NWIS-47364396</t>
  </si>
  <si>
    <t>nwisaz.01.00300040</t>
  </si>
  <si>
    <t>USGS-320914110360400</t>
  </si>
  <si>
    <t>NWIS-47374454</t>
  </si>
  <si>
    <t>NWIS-47374455</t>
  </si>
  <si>
    <t>NWIS-47374456</t>
  </si>
  <si>
    <t>NWIS-47374457</t>
  </si>
  <si>
    <t>NWIS-47374458</t>
  </si>
  <si>
    <t>NWIS-47374459</t>
  </si>
  <si>
    <t>NWIS-47374494</t>
  </si>
  <si>
    <t>NWIS-47374495</t>
  </si>
  <si>
    <t>NWIS-47374496</t>
  </si>
  <si>
    <t>nwisaz.01.00200318</t>
  </si>
  <si>
    <t>OCALA LABID ID NUMBER:  200205835</t>
  </si>
  <si>
    <t>NWIS-78301616</t>
  </si>
  <si>
    <t>NWIS-78301617</t>
  </si>
  <si>
    <t>NWIS-78301618</t>
  </si>
  <si>
    <t>NWIS-78301619</t>
  </si>
  <si>
    <t>NWIS-78301620</t>
  </si>
  <si>
    <t>NWIS-78301621</t>
  </si>
  <si>
    <t>NWIS-78301639</t>
  </si>
  <si>
    <t>NWIS-78301640</t>
  </si>
  <si>
    <t>NWIS-78301641</t>
  </si>
  <si>
    <t>nwisaz.01.00200344</t>
  </si>
  <si>
    <t>USGS-313144111271501</t>
  </si>
  <si>
    <t>A-1400168 lot #: hno3-t43539      lot #: h2so4-sa0201-16s1 | L-1400168 x= time on btl's 1030 *district emailed concerning missing FAM,paa,5/20/02 **district/Covay verified no FAM collected, paa, 5/21/02</t>
  </si>
  <si>
    <t>NWIS-47365151</t>
  </si>
  <si>
    <t>NWIS-47365152</t>
  </si>
  <si>
    <t>NWIS-47365153</t>
  </si>
  <si>
    <t>Estimated</t>
  </si>
  <si>
    <t>NWIS-47365154</t>
  </si>
  <si>
    <t>NWIS-47365155</t>
  </si>
  <si>
    <t>NWIS-47365156</t>
  </si>
  <si>
    <t>NWIS-47365157</t>
  </si>
  <si>
    <t>NWIS-47365158</t>
  </si>
  <si>
    <t>NWIS-47365159</t>
  </si>
  <si>
    <t>NWIS-47365160</t>
  </si>
  <si>
    <t>NWIS-47365161</t>
  </si>
  <si>
    <t>NWIS-47365162</t>
  </si>
  <si>
    <t>NWIS-47365163</t>
  </si>
  <si>
    <t>NWIS-47365164</t>
  </si>
  <si>
    <t>NWIS-47365197</t>
  </si>
  <si>
    <t>NWIS-47365198</t>
  </si>
  <si>
    <t>NWIS-47365199</t>
  </si>
  <si>
    <t>nwisaz.01.00200408</t>
  </si>
  <si>
    <t>AZ014-322530110563101</t>
  </si>
  <si>
    <t>OCALA LABID ID NUMBER:  200205836</t>
  </si>
  <si>
    <t>NWIS-47367071</t>
  </si>
  <si>
    <t>NWIS-47367072</t>
  </si>
  <si>
    <t>NWIS-47367073</t>
  </si>
  <si>
    <t>NWIS-47367074</t>
  </si>
  <si>
    <t>NWIS-47367075</t>
  </si>
  <si>
    <t>NWIS-47367076</t>
  </si>
  <si>
    <t>NWIS-47367094</t>
  </si>
  <si>
    <t>NWIS-47367095</t>
  </si>
  <si>
    <t>NWIS-47367096</t>
  </si>
  <si>
    <t>nwisaz.01.00200342</t>
  </si>
  <si>
    <t>USGS-321157110362901</t>
  </si>
  <si>
    <t>A-1400169 lot #: hno3-t43539      lot #: h2so4-sa0201-16s1 | L-1400169 x= time on btl's 1300 *district emailed concerning missing FAM,paa,5/20/02 **district/Covay verified no FAM collected, paa, 5/21/02</t>
  </si>
  <si>
    <t>NWIS-47365023</t>
  </si>
  <si>
    <t>NWIS-47365024</t>
  </si>
  <si>
    <t>NWIS-47365025</t>
  </si>
  <si>
    <t>NWIS-47365026</t>
  </si>
  <si>
    <t>NWIS-47365027</t>
  </si>
  <si>
    <t>NWIS-47365028</t>
  </si>
  <si>
    <t>NWIS-47365029</t>
  </si>
  <si>
    <t>NWIS-47365030</t>
  </si>
  <si>
    <t>NWIS-47365031</t>
  </si>
  <si>
    <t>NWIS-47365032</t>
  </si>
  <si>
    <t>NWIS-47365033</t>
  </si>
  <si>
    <t>NWIS-47365034</t>
  </si>
  <si>
    <t>NWIS-47365035</t>
  </si>
  <si>
    <t>NWIS-47365036</t>
  </si>
  <si>
    <t>NWIS-47365069</t>
  </si>
  <si>
    <t>NWIS-47365070</t>
  </si>
  <si>
    <t>NWIS-47365071</t>
  </si>
  <si>
    <t>nwisaz.01.00200319</t>
  </si>
  <si>
    <t>OCALA LABID ID NUMBER:  200205834</t>
  </si>
  <si>
    <t>NWIS-47364410</t>
  </si>
  <si>
    <t>NWIS-47364411</t>
  </si>
  <si>
    <t>NWIS-47364412</t>
  </si>
  <si>
    <t>NWIS-47364413</t>
  </si>
  <si>
    <t>NWIS-47364414</t>
  </si>
  <si>
    <t>NWIS-47364415</t>
  </si>
  <si>
    <t>NWIS-47364433</t>
  </si>
  <si>
    <t>NWIS-47364434</t>
  </si>
  <si>
    <t>NWIS-47364435</t>
  </si>
  <si>
    <t>nwisaz.01.00200316</t>
  </si>
  <si>
    <t>OCALA LABID ID NUMBER:  200205832</t>
  </si>
  <si>
    <t>NWIS-47364332</t>
  </si>
  <si>
    <t>NWIS-47364333</t>
  </si>
  <si>
    <t>NWIS-47364334</t>
  </si>
  <si>
    <t>NWIS-47364335</t>
  </si>
  <si>
    <t>NWIS-47364336</t>
  </si>
  <si>
    <t>NWIS-47364337</t>
  </si>
  <si>
    <t>NWIS-47364355</t>
  </si>
  <si>
    <t>NWIS-47364356</t>
  </si>
  <si>
    <t>NWIS-47364357</t>
  </si>
  <si>
    <t>nwisaz.01.00300352</t>
  </si>
  <si>
    <t>L-2230006 recvd 8-8-03</t>
  </si>
  <si>
    <t>NWIS-47389334</t>
  </si>
  <si>
    <t>NWIS-47389335</t>
  </si>
  <si>
    <t>NWIS-47389336</t>
  </si>
  <si>
    <t>NWIS-47389337</t>
  </si>
  <si>
    <t>NWIS-47389338</t>
  </si>
  <si>
    <t>NWIS-47389339</t>
  </si>
  <si>
    <t>below the reporting level but at or above the detection level</t>
  </si>
  <si>
    <t>NWIS-47389375</t>
  </si>
  <si>
    <t>NWIS-47389376</t>
  </si>
  <si>
    <t>NWIS-47389377</t>
  </si>
  <si>
    <t>nwisaz.01.00300178</t>
  </si>
  <si>
    <t>USGS-321836111064800</t>
  </si>
  <si>
    <t>NWIS-108232542</t>
  </si>
  <si>
    <t>NWIS-108232543</t>
  </si>
  <si>
    <t>NWIS-108232544</t>
  </si>
  <si>
    <t>NWIS-108232545</t>
  </si>
  <si>
    <t>NWIS-108232546</t>
  </si>
  <si>
    <t>NWIS-108232547</t>
  </si>
  <si>
    <t>NWIS-108232581</t>
  </si>
  <si>
    <t>NWIS-108232582</t>
  </si>
  <si>
    <t>NWIS-108232583</t>
  </si>
  <si>
    <t>nwisaz.01.00300353</t>
  </si>
  <si>
    <t>L-2230007 recvd 8-8-03</t>
  </si>
  <si>
    <t>NWIS-47389382</t>
  </si>
  <si>
    <t>NWIS-47389383</t>
  </si>
  <si>
    <t>NWIS-47389384</t>
  </si>
  <si>
    <t>NWIS-47389385</t>
  </si>
  <si>
    <t>NWIS-47389386</t>
  </si>
  <si>
    <t>NWIS-47389387</t>
  </si>
  <si>
    <t>NWIS-47389418</t>
  </si>
  <si>
    <t>NWIS-47389419</t>
  </si>
  <si>
    <t>NWIS-47389420</t>
  </si>
  <si>
    <t>nwisaz.01.00300161</t>
  </si>
  <si>
    <t>USGS-09485000</t>
  </si>
  <si>
    <t>Stable, high stage</t>
  </si>
  <si>
    <t>NWIS-47379631</t>
  </si>
  <si>
    <t>NWIS-47379632</t>
  </si>
  <si>
    <t>NWIS-47379633</t>
  </si>
  <si>
    <t>NWIS-47379634</t>
  </si>
  <si>
    <t>NWIS-47379635</t>
  </si>
  <si>
    <t>NWIS-47379636</t>
  </si>
  <si>
    <t>NWIS-47379669</t>
  </si>
  <si>
    <t>NWIS-47379670</t>
  </si>
  <si>
    <t>NWIS-47379671</t>
  </si>
  <si>
    <t>nwisaz.01.00300205</t>
  </si>
  <si>
    <t>NWIS-47381858</t>
  </si>
  <si>
    <t>NWIS-47381859</t>
  </si>
  <si>
    <t>NWIS-47381860</t>
  </si>
  <si>
    <t>NWIS-47381861</t>
  </si>
  <si>
    <t>NWIS-47381862</t>
  </si>
  <si>
    <t>NWIS-47381863</t>
  </si>
  <si>
    <t>NWIS-47381895</t>
  </si>
  <si>
    <t>NWIS-47381896</t>
  </si>
  <si>
    <t>NWIS-47381897</t>
  </si>
  <si>
    <t>nwisaz.01.00300179</t>
  </si>
  <si>
    <t>USGS-321658111082001</t>
  </si>
  <si>
    <t>NWIS-47380127</t>
  </si>
  <si>
    <t>NWIS-47380128</t>
  </si>
  <si>
    <t>NWIS-47380129</t>
  </si>
  <si>
    <t>NWIS-47380130</t>
  </si>
  <si>
    <t>NWIS-47380131</t>
  </si>
  <si>
    <t>NWIS-47380132</t>
  </si>
  <si>
    <t>NWIS-47380166</t>
  </si>
  <si>
    <t>NWIS-47380167</t>
  </si>
  <si>
    <t>NWIS-47380168</t>
  </si>
  <si>
    <t>nwisaz.01.00300257</t>
  </si>
  <si>
    <t>NWIS-47384562</t>
  </si>
  <si>
    <t>NWIS-47384563</t>
  </si>
  <si>
    <t>NWIS-47384564</t>
  </si>
  <si>
    <t>NWIS-47384565</t>
  </si>
  <si>
    <t>NWIS-47384566</t>
  </si>
  <si>
    <t>NWIS-47384567</t>
  </si>
  <si>
    <t>NWIS-47384599</t>
  </si>
  <si>
    <t>NWIS-47384600</t>
  </si>
  <si>
    <t>NWIS-47384601</t>
  </si>
  <si>
    <t>nwisaz.01.00300467</t>
  </si>
  <si>
    <t>USGS-321227110331201</t>
  </si>
  <si>
    <t>NWIS-47393606</t>
  </si>
  <si>
    <t>NWIS-47393607</t>
  </si>
  <si>
    <t>NWIS-47393608</t>
  </si>
  <si>
    <t>NWIS-47393609</t>
  </si>
  <si>
    <t>NWIS-47393610</t>
  </si>
  <si>
    <t>NWIS-47393611</t>
  </si>
  <si>
    <t>NWIS-47393647</t>
  </si>
  <si>
    <t>NWIS-47393648</t>
  </si>
  <si>
    <t>NWIS-47393649</t>
  </si>
  <si>
    <t>nwisaz.01.00300472</t>
  </si>
  <si>
    <t>NWIS-47393873</t>
  </si>
  <si>
    <t>NWIS-47393874</t>
  </si>
  <si>
    <t>NWIS-47393875</t>
  </si>
  <si>
    <t>NWIS-47393876</t>
  </si>
  <si>
    <t>NWIS-47393877</t>
  </si>
  <si>
    <t>NWIS-47393878</t>
  </si>
  <si>
    <t>NWIS-47393912</t>
  </si>
  <si>
    <t>NWIS-47393913</t>
  </si>
  <si>
    <t>NWIS-47393914</t>
  </si>
  <si>
    <t>nwisaz.01.00300468</t>
  </si>
  <si>
    <t>USGS-321344110320601</t>
  </si>
  <si>
    <t>NWIS-47393662</t>
  </si>
  <si>
    <t>NWIS-47393663</t>
  </si>
  <si>
    <t>NWIS-47393664</t>
  </si>
  <si>
    <t>NWIS-47393665</t>
  </si>
  <si>
    <t>NWIS-47393666</t>
  </si>
  <si>
    <t>NWIS-47393667</t>
  </si>
  <si>
    <t>NWIS-47393700</t>
  </si>
  <si>
    <t>NWIS-47393701</t>
  </si>
  <si>
    <t>NWIS-47393702</t>
  </si>
  <si>
    <t>nwisaz.01.00400246</t>
  </si>
  <si>
    <t>NWIS-47405000</t>
  </si>
  <si>
    <t>NWIS-47405001</t>
  </si>
  <si>
    <t>sample was diluted</t>
  </si>
  <si>
    <t>NWIS-47405002</t>
  </si>
  <si>
    <t>NWIS-47405003</t>
  </si>
  <si>
    <t>NWIS-47405004</t>
  </si>
  <si>
    <t>NWIS-47405005</t>
  </si>
  <si>
    <t>NWIS-47405038</t>
  </si>
  <si>
    <t>NWIS-47405039</t>
  </si>
  <si>
    <t>NWIS-47405040</t>
  </si>
  <si>
    <t>nwisaz.01.00300471</t>
  </si>
  <si>
    <t>NWIS-47393820</t>
  </si>
  <si>
    <t>NWIS-47393821</t>
  </si>
  <si>
    <t>NWIS-47393822</t>
  </si>
  <si>
    <t>NWIS-47393823</t>
  </si>
  <si>
    <t>NWIS-47393824</t>
  </si>
  <si>
    <t>NWIS-47393825</t>
  </si>
  <si>
    <t>NWIS-47393858</t>
  </si>
  <si>
    <t>NWIS-47393859</t>
  </si>
  <si>
    <t>NWIS-47393860</t>
  </si>
  <si>
    <t>nwisaz.01.00400017</t>
  </si>
  <si>
    <t>NWIS-47395900</t>
  </si>
  <si>
    <t>NWIS-47395895</t>
  </si>
  <si>
    <t>NWIS-47395896</t>
  </si>
  <si>
    <t>NWIS-47395897</t>
  </si>
  <si>
    <t>NWIS-47395898</t>
  </si>
  <si>
    <t>NWIS-47395899</t>
  </si>
  <si>
    <t>NWIS-47395935</t>
  </si>
  <si>
    <t>NWIS-47395936</t>
  </si>
  <si>
    <t>NWIS-47395937</t>
  </si>
  <si>
    <t>nwisaz.01.00300470</t>
  </si>
  <si>
    <t>NWIS-47393767</t>
  </si>
  <si>
    <t>NWIS-47393768</t>
  </si>
  <si>
    <t>NWIS-47393769</t>
  </si>
  <si>
    <t>NWIS-47393770</t>
  </si>
  <si>
    <t>NWIS-47393771</t>
  </si>
  <si>
    <t>NWIS-47393772</t>
  </si>
  <si>
    <t>NWIS-47393805</t>
  </si>
  <si>
    <t>NWIS-47393806</t>
  </si>
  <si>
    <t>NWIS-47393807</t>
  </si>
  <si>
    <t>nwisaz.01.00300469</t>
  </si>
  <si>
    <t>USGS-321215110315201</t>
  </si>
  <si>
    <t>NWIS-47393715</t>
  </si>
  <si>
    <t>NWIS-47393716</t>
  </si>
  <si>
    <t>NWIS-47393717</t>
  </si>
  <si>
    <t>NWIS-47393718</t>
  </si>
  <si>
    <t>NWIS-47393719</t>
  </si>
  <si>
    <t>NWIS-47393720</t>
  </si>
  <si>
    <t>NWIS-47393753</t>
  </si>
  <si>
    <t>NWIS-47393754</t>
  </si>
  <si>
    <t>NWIS-47393755</t>
  </si>
  <si>
    <t>nwisaz.01.00300204</t>
  </si>
  <si>
    <t>NWIS-47381808</t>
  </si>
  <si>
    <t>NWIS-47381809</t>
  </si>
  <si>
    <t>NWIS-47381810</t>
  </si>
  <si>
    <t>NWIS-47381811</t>
  </si>
  <si>
    <t>NWIS-47381812</t>
  </si>
  <si>
    <t>NWIS-47381813</t>
  </si>
  <si>
    <t>NWIS-47381845</t>
  </si>
  <si>
    <t>NWIS-47381846</t>
  </si>
  <si>
    <t>NWIS-47381847</t>
  </si>
  <si>
    <t>nwisaz.01.00400245</t>
  </si>
  <si>
    <t>USGS-315730113012501</t>
  </si>
  <si>
    <t>NWIS-47404947</t>
  </si>
  <si>
    <t>NWIS-47404948</t>
  </si>
  <si>
    <t>NWIS-47404949</t>
  </si>
  <si>
    <t>NWIS-47404950</t>
  </si>
  <si>
    <t>NWIS-47404951</t>
  </si>
  <si>
    <t>NWIS-47404952</t>
  </si>
  <si>
    <t>NWIS-47404985</t>
  </si>
  <si>
    <t>NWIS-47404986</t>
  </si>
  <si>
    <t>NWIS-47404987</t>
  </si>
  <si>
    <t>nwisaz.01.00300473</t>
  </si>
  <si>
    <t>NWIS-47393927</t>
  </si>
  <si>
    <t>NWIS-47393928</t>
  </si>
  <si>
    <t>NWIS-47393929</t>
  </si>
  <si>
    <t>NWIS-47393930</t>
  </si>
  <si>
    <t>NWIS-47393931</t>
  </si>
  <si>
    <t>NWIS-47393932</t>
  </si>
  <si>
    <t>NWIS-47393965</t>
  </si>
  <si>
    <t>NWIS-47393966</t>
  </si>
  <si>
    <t>NWIS-47393967</t>
  </si>
  <si>
    <t>nwisaz.01.00400003</t>
  </si>
  <si>
    <t>NWIS-47394113</t>
  </si>
  <si>
    <t>NWIS-47394114</t>
  </si>
  <si>
    <t>NWIS-47394115</t>
  </si>
  <si>
    <t>NWIS-47394116</t>
  </si>
  <si>
    <t>NWIS-47394117</t>
  </si>
  <si>
    <t>NWIS-47394118</t>
  </si>
  <si>
    <t>NWIS-47394153</t>
  </si>
  <si>
    <t>NWIS-47394154</t>
  </si>
  <si>
    <t>NWIS-47394155</t>
  </si>
  <si>
    <t>nwisaz.01.00300316</t>
  </si>
  <si>
    <t>USGS-09484000</t>
  </si>
  <si>
    <t>OCALA LABID ID NUMBER:  200306981</t>
  </si>
  <si>
    <t>NWIS-47388308</t>
  </si>
  <si>
    <t>NWIS-47388309</t>
  </si>
  <si>
    <t>NWIS-47388310</t>
  </si>
  <si>
    <t>NWIS-47388311</t>
  </si>
  <si>
    <t>00610</t>
  </si>
  <si>
    <t>SHC01</t>
  </si>
  <si>
    <t>Nutrients, wu, color</t>
  </si>
  <si>
    <t>USGS TWRI 5-A1/1989, p 315</t>
  </si>
  <si>
    <t>NWIS-47388312</t>
  </si>
  <si>
    <t>NWIS-47388313</t>
  </si>
  <si>
    <t>NWIS-47388314</t>
  </si>
  <si>
    <t>NWIS-47388315</t>
  </si>
  <si>
    <t>00630</t>
  </si>
  <si>
    <t>CDR03</t>
  </si>
  <si>
    <t>Nutrients, wu, Cd reduct, color</t>
  </si>
  <si>
    <t>USGS TWRI 5-A1/1989, p 351</t>
  </si>
  <si>
    <t>NWIS-47388316</t>
  </si>
  <si>
    <t>NWIS-47388317</t>
  </si>
  <si>
    <t>NWIS-47388318</t>
  </si>
  <si>
    <t>NWIS-47388319</t>
  </si>
  <si>
    <t>NWIS-47388320</t>
  </si>
  <si>
    <t>NWIS-47388381</t>
  </si>
  <si>
    <t>NWIS-47388382</t>
  </si>
  <si>
    <t>NWIS-47388383</t>
  </si>
  <si>
    <t>NWIS-47388384</t>
  </si>
  <si>
    <t>NWIS-47388385</t>
  </si>
  <si>
    <t>mg/l NO3</t>
  </si>
  <si>
    <t>nwisaz.01.00400016</t>
  </si>
  <si>
    <t>NWIS-47395839</t>
  </si>
  <si>
    <t>NWIS-47395840</t>
  </si>
  <si>
    <t>NWIS-47395841</t>
  </si>
  <si>
    <t>NWIS-47395842</t>
  </si>
  <si>
    <t>NWIS-47395843</t>
  </si>
  <si>
    <t>NWIS-47395844</t>
  </si>
  <si>
    <t>NWIS-47395879</t>
  </si>
  <si>
    <t>NWIS-47395880</t>
  </si>
  <si>
    <t>NWIS-47395881</t>
  </si>
  <si>
    <t>nwisaz.01.00300268</t>
  </si>
  <si>
    <t>L-1470122 recvd 5-24-03</t>
  </si>
  <si>
    <t>NWIS-47385313</t>
  </si>
  <si>
    <t>NWIS-47385314</t>
  </si>
  <si>
    <t>NWIS-47385315</t>
  </si>
  <si>
    <t>NWIS-47385316</t>
  </si>
  <si>
    <t>NWIS-47385317</t>
  </si>
  <si>
    <t>NWIS-47385318</t>
  </si>
  <si>
    <t>NWIS-47385352</t>
  </si>
  <si>
    <t>NWIS-47385353</t>
  </si>
  <si>
    <t>NWIS-47385354</t>
  </si>
  <si>
    <t>nwisaz.01.00300354</t>
  </si>
  <si>
    <t>L-2230005 recvd 8-8-03</t>
  </si>
  <si>
    <t>NWIS-47389433</t>
  </si>
  <si>
    <t>NWIS-47389434</t>
  </si>
  <si>
    <t>NWIS-47389435</t>
  </si>
  <si>
    <t>NWIS-47389436</t>
  </si>
  <si>
    <t>NWIS-47389437</t>
  </si>
  <si>
    <t>NWIS-47389438</t>
  </si>
  <si>
    <t>NWIS-47389472</t>
  </si>
  <si>
    <t>NWIS-47389473</t>
  </si>
  <si>
    <t>NWIS-47389474</t>
  </si>
  <si>
    <t>nwisaz.01.00300295</t>
  </si>
  <si>
    <t>L-1620025 recvd 6-10-03</t>
  </si>
  <si>
    <t>NWIS-47387251</t>
  </si>
  <si>
    <t>NWIS-47387252</t>
  </si>
  <si>
    <t>NWIS-47387253</t>
  </si>
  <si>
    <t>NWIS-47387254</t>
  </si>
  <si>
    <t>NWIS-47387255</t>
  </si>
  <si>
    <t>NWIS-47387256</t>
  </si>
  <si>
    <t>NWIS-47387292</t>
  </si>
  <si>
    <t>NWIS-47387293</t>
  </si>
  <si>
    <t>NWIS-47387294</t>
  </si>
  <si>
    <t>nwisaz.01.00300301</t>
  </si>
  <si>
    <t>NWIS-108232597</t>
  </si>
  <si>
    <t>NWIS-108232598</t>
  </si>
  <si>
    <t>NWIS-108232599</t>
  </si>
  <si>
    <t>NWIS-108232600</t>
  </si>
  <si>
    <t>NWIS-108232601</t>
  </si>
  <si>
    <t>NWIS-108232602</t>
  </si>
  <si>
    <t>NWIS-108232634</t>
  </si>
  <si>
    <t>NWIS-108232635</t>
  </si>
  <si>
    <t>NWIS-108232636</t>
  </si>
  <si>
    <t>nwisaz.01.00300380</t>
  </si>
  <si>
    <t>L-2370069 recvd 8-22-03</t>
  </si>
  <si>
    <t>NWIS-108232650</t>
  </si>
  <si>
    <t>NWIS-108232651</t>
  </si>
  <si>
    <t>NWIS-108232652</t>
  </si>
  <si>
    <t>NWIS-108232653</t>
  </si>
  <si>
    <t>NWIS-108232654</t>
  </si>
  <si>
    <t>NWIS-108232655</t>
  </si>
  <si>
    <t>NWIS-108232691</t>
  </si>
  <si>
    <t>NWIS-108232692</t>
  </si>
  <si>
    <t>NWIS-108232693</t>
  </si>
  <si>
    <t>nwisaz.01.00300302</t>
  </si>
  <si>
    <t>NWIS-47387397</t>
  </si>
  <si>
    <t>NWIS-47387398</t>
  </si>
  <si>
    <t>NWIS-47387399</t>
  </si>
  <si>
    <t>NWIS-47387400</t>
  </si>
  <si>
    <t>NWIS-47387401</t>
  </si>
  <si>
    <t>NWIS-47387402</t>
  </si>
  <si>
    <t>NWIS-47387434</t>
  </si>
  <si>
    <t>NWIS-47387435</t>
  </si>
  <si>
    <t>NWIS-47387436</t>
  </si>
  <si>
    <t>nwisaz.01.00500501</t>
  </si>
  <si>
    <t>A-1860032 site is in Arizona,Second Priority site  Total 7 bottles L-1860032 Received July 02,2005   Medium Code and Sample Type not listed in mandatory fields.  cjp..  district contacted for missing med code, paa, 7/5/06..9/9 added per ken, paa, 7/12/05 Changed user code from NV per dist (Partin) 2</t>
  </si>
  <si>
    <t>NWIS-47419979</t>
  </si>
  <si>
    <t>NWIS-47419980</t>
  </si>
  <si>
    <t>NWIS-47419981</t>
  </si>
  <si>
    <t>NWIS-47419982</t>
  </si>
  <si>
    <t>NWIS-47419983</t>
  </si>
  <si>
    <t>The parameter 00608 was swapped from labcode 1980 to labcode 1976 because the result from labcode 1980 exceeded the calibration range.</t>
  </si>
  <si>
    <t>sample was dilutedresult determined by alternate methodsee result laboratory comment</t>
  </si>
  <si>
    <t>NWIS-47419984</t>
  </si>
  <si>
    <t>NWIS-47419985</t>
  </si>
  <si>
    <t>NWIS-47419986</t>
  </si>
  <si>
    <t>NWIS-47419987</t>
  </si>
  <si>
    <t>NWIS-47419988</t>
  </si>
  <si>
    <t>NWIS-47419989</t>
  </si>
  <si>
    <t>NWIS-47419990</t>
  </si>
  <si>
    <t>The parameter 00665 was swapped from labcode 2333 to labcode 2759 because the result from labcode 2333 exceeded the calibration range.</t>
  </si>
  <si>
    <t>AKP01</t>
  </si>
  <si>
    <t>Nutrients, wu, WCA,persulfate,CF</t>
  </si>
  <si>
    <t>USGS WRI 03-4174</t>
  </si>
  <si>
    <t>result determined by alternate methodsee result laboratory comment</t>
  </si>
  <si>
    <t>NWIS-47419991</t>
  </si>
  <si>
    <t>NWIS-47419992</t>
  </si>
  <si>
    <t>NWIS-47420027</t>
  </si>
  <si>
    <t>NWIS-47420028</t>
  </si>
  <si>
    <t>NWIS-47420029</t>
  </si>
  <si>
    <t>nwisaz.01.00500503</t>
  </si>
  <si>
    <t>A-1860034 site is in Arizona, First Priority site  Total 9 bottles L-1860034 Received July 02,2005   Medium Code and Sample Type not listed in mandatory fields.  cjp..  district contacted for missing med code, paa, 7/5/06..  9/9 added per ken, paa, 7/12/05 Changed user code from NV per dist (Partin)</t>
  </si>
  <si>
    <t>NWIS-47420108</t>
  </si>
  <si>
    <t>NWIS-47420109</t>
  </si>
  <si>
    <t>NWIS-47420110</t>
  </si>
  <si>
    <t>NWIS-47420111</t>
  </si>
  <si>
    <t>NWIS-47420112</t>
  </si>
  <si>
    <t>NWIS-47420113</t>
  </si>
  <si>
    <t>NWIS-47420114</t>
  </si>
  <si>
    <t>NWIS-47420115</t>
  </si>
  <si>
    <t>NWIS-47420116</t>
  </si>
  <si>
    <t>NWIS-47420117</t>
  </si>
  <si>
    <t>NWIS-47420118</t>
  </si>
  <si>
    <t>NWIS-47420119</t>
  </si>
  <si>
    <t>NWIS-47420120</t>
  </si>
  <si>
    <t>NWIS-47420121</t>
  </si>
  <si>
    <t>NWIS-47420234</t>
  </si>
  <si>
    <t>NWIS-47420235</t>
  </si>
  <si>
    <t>NWIS-47420236</t>
  </si>
  <si>
    <t>nwisaz.01.00500500</t>
  </si>
  <si>
    <t>A-1860026 site is in Arizona,First Priority site  Total 9 bottles L-1860026 Received July 02,2005    Medium Code and Sample Type not listed in mandatory field.   cjp..  district contacted for missing med code, paa, 7/5/06..  9/9 added per ken, paa, 7/12/05 Changed user code from NV per dist (Partin)</t>
  </si>
  <si>
    <t>NWIS-47419829</t>
  </si>
  <si>
    <t>NWIS-47419830</t>
  </si>
  <si>
    <t>NWIS-47419831</t>
  </si>
  <si>
    <t>NWIS-47419832</t>
  </si>
  <si>
    <t>NWIS-47419833</t>
  </si>
  <si>
    <t>NWIS-47419834</t>
  </si>
  <si>
    <t>NWIS-47419835</t>
  </si>
  <si>
    <t>NWIS-47419836</t>
  </si>
  <si>
    <t>NWIS-47419837</t>
  </si>
  <si>
    <t>NWIS-47419838</t>
  </si>
  <si>
    <t>NWIS-47419839</t>
  </si>
  <si>
    <t>NWIS-47419840</t>
  </si>
  <si>
    <t>NWIS-47419841</t>
  </si>
  <si>
    <t>NWIS-47419842</t>
  </si>
  <si>
    <t>NWIS-47419955</t>
  </si>
  <si>
    <t>NWIS-47419956</t>
  </si>
  <si>
    <t>NWIS-47419957</t>
  </si>
  <si>
    <t>nwisaz.01.00500504</t>
  </si>
  <si>
    <t>A-1860033 site is in Arizona,Second Priority site  Total 7 bottles L-1860033 Received July 02,2005   Medium Code and Sample Type not listed in mandatory fields.  cjp..  district contacted for missing med code, paa, 7/5/06..  9/9 added per ken, paa, 7/12/05 Changed user code from NV per dist (Partin)</t>
  </si>
  <si>
    <t>NWIS-47420258</t>
  </si>
  <si>
    <t>NWIS-47420259</t>
  </si>
  <si>
    <t>NWIS-47420260</t>
  </si>
  <si>
    <t>NWIS-47420261</t>
  </si>
  <si>
    <t>NWIS-47420262</t>
  </si>
  <si>
    <t>NWIS-47420263</t>
  </si>
  <si>
    <t>NWIS-47420264</t>
  </si>
  <si>
    <t>NWIS-47420265</t>
  </si>
  <si>
    <t>NWIS-47420266</t>
  </si>
  <si>
    <t>NWIS-47420267</t>
  </si>
  <si>
    <t>NWIS-47420268</t>
  </si>
  <si>
    <t>NWIS-47420269</t>
  </si>
  <si>
    <t>NWIS-47420270</t>
  </si>
  <si>
    <t>NWIS-47420271</t>
  </si>
  <si>
    <t>NWIS-47420306</t>
  </si>
  <si>
    <t>NWIS-47420307</t>
  </si>
  <si>
    <t>NWIS-47420308</t>
  </si>
  <si>
    <t>nwisaz.01.00700133</t>
  </si>
  <si>
    <t>A-1420072 krblack@azwater.gov,paalex will send report</t>
  </si>
  <si>
    <t>NWIS-47437516</t>
  </si>
  <si>
    <t>SHC02</t>
  </si>
  <si>
    <t>Ammonia, wf, DA sal/hypo (NWQL)</t>
  </si>
  <si>
    <t>Analyst, 1980, v 105, p 305-316</t>
  </si>
  <si>
    <t>USGS-National Water Quality Lab, Denver, CO</t>
  </si>
  <si>
    <t>Estimated Detection Level</t>
  </si>
  <si>
    <t>NWIS-47437517</t>
  </si>
  <si>
    <t>DZ001</t>
  </si>
  <si>
    <t>Nitrite, wf, DA, diazo</t>
  </si>
  <si>
    <t>USGS OF 93-125, p 217</t>
  </si>
  <si>
    <t>NWIS-47437518</t>
  </si>
  <si>
    <t>NWIS-47437519</t>
  </si>
  <si>
    <t>NWIS-47437520</t>
  </si>
  <si>
    <t>NWIS-47437521</t>
  </si>
  <si>
    <t>PHM01</t>
  </si>
  <si>
    <t>Ortho-PO4, wf, DA phos/mol(NWQL)</t>
  </si>
  <si>
    <t>Anal Chim Acta, 1962, v 27, p 31-36</t>
  </si>
  <si>
    <t>NWIS-47437549</t>
  </si>
  <si>
    <t>NWIS-47437550</t>
  </si>
  <si>
    <t>NWIS-47437551</t>
  </si>
  <si>
    <t>nwisaz.01.00700136</t>
  </si>
  <si>
    <t>A-1420192 krblack@azwater.gov</t>
  </si>
  <si>
    <t>NWIS-78302615</t>
  </si>
  <si>
    <t>NWIS-78302613</t>
  </si>
  <si>
    <t>NWIS-78302614</t>
  </si>
  <si>
    <t>NWIS-78302616</t>
  </si>
  <si>
    <t>NWIS-78302617</t>
  </si>
  <si>
    <t>NWIS-78302618</t>
  </si>
  <si>
    <t>NWIS-78302646</t>
  </si>
  <si>
    <t>NWIS-78302647</t>
  </si>
  <si>
    <t>NWIS-78302648</t>
  </si>
  <si>
    <t>nwisaz.01.00700134</t>
  </si>
  <si>
    <t>A-1420070 krblack@azwater.gov , paalex will send report</t>
  </si>
  <si>
    <t>NWIS-47437563</t>
  </si>
  <si>
    <t>NWIS-47437564</t>
  </si>
  <si>
    <t>NWIS-47437565</t>
  </si>
  <si>
    <t>NWIS-47437566</t>
  </si>
  <si>
    <t>NWIS-47437567</t>
  </si>
  <si>
    <t>NWIS-47437568</t>
  </si>
  <si>
    <t>NWIS-47437596</t>
  </si>
  <si>
    <t>NWIS-47437597</t>
  </si>
  <si>
    <t>NWIS-47437598</t>
  </si>
  <si>
    <t>nwisaz.01.00700135</t>
  </si>
  <si>
    <t>A-1420193 krblack@azwater.gov</t>
  </si>
  <si>
    <t>NWIS-47437610</t>
  </si>
  <si>
    <t>NWIS-47437611</t>
  </si>
  <si>
    <t>NWIS-47437612</t>
  </si>
  <si>
    <t>NWIS-47437613</t>
  </si>
  <si>
    <t>NWIS-47437614</t>
  </si>
  <si>
    <t>NWIS-47437615</t>
  </si>
  <si>
    <t>NWIS-47437643</t>
  </si>
  <si>
    <t>NWIS-47437644</t>
  </si>
  <si>
    <t>NWIS-47437645</t>
  </si>
  <si>
    <t>nwisaz.01.00700130</t>
  </si>
  <si>
    <t>A-1500124 krblack@azwater.gov   Phone 602-771-1507,paalex will send report.</t>
  </si>
  <si>
    <t>NWIS-47437422</t>
  </si>
  <si>
    <t>NWIS-47437423</t>
  </si>
  <si>
    <t>NWIS-47437424</t>
  </si>
  <si>
    <t>NWIS-47437425</t>
  </si>
  <si>
    <t>NWIS-47437426</t>
  </si>
  <si>
    <t>NWIS-47437427</t>
  </si>
  <si>
    <t>NWIS-47437455</t>
  </si>
  <si>
    <t>NWIS-47437456</t>
  </si>
  <si>
    <t>NWIS-47437457</t>
  </si>
  <si>
    <t>nwisaz.01.00800354</t>
  </si>
  <si>
    <t>University of Arizona</t>
  </si>
  <si>
    <t>USGS-320209110282401</t>
  </si>
  <si>
    <t>NWIS-82191544</t>
  </si>
  <si>
    <t>IC004</t>
  </si>
  <si>
    <t>Nitrate, wf, IC</t>
  </si>
  <si>
    <t>Univ of AZ (Hyd/Water Res) Aqueous Geochem and Hydrogeo Lab</t>
  </si>
  <si>
    <t>nwisaz.01.00800268</t>
  </si>
  <si>
    <t>L-1610010 Received June 07, 2008.  Changed user code from NV per wsc (Crowley) 6/23/08, dm.</t>
  </si>
  <si>
    <t>NWIS-79073981</t>
  </si>
  <si>
    <t>NWIS-79073982</t>
  </si>
  <si>
    <t>NWIS-79073983</t>
  </si>
  <si>
    <t>NWIS-79073984</t>
  </si>
  <si>
    <t>NWIS-79073985</t>
  </si>
  <si>
    <t>NWIS-79073986</t>
  </si>
  <si>
    <t>NWIS-79073987</t>
  </si>
  <si>
    <t>NWIS-79073988</t>
  </si>
  <si>
    <t>NWIS-79073989</t>
  </si>
  <si>
    <t>NWIS-79073990</t>
  </si>
  <si>
    <t>NWIS-79073991</t>
  </si>
  <si>
    <t>NWIS-79073992</t>
  </si>
  <si>
    <t>NWIS-79073993</t>
  </si>
  <si>
    <t>NWIS-79073994</t>
  </si>
  <si>
    <t>NWIS-79074031</t>
  </si>
  <si>
    <t>NWIS-79074032</t>
  </si>
  <si>
    <t>NWIS-79074033</t>
  </si>
  <si>
    <t>nwisaz.01.00800180</t>
  </si>
  <si>
    <t>A-1690187 krblack@azwater.gov  Phone: 602-771-1515</t>
  </si>
  <si>
    <t>NWIS-78784260</t>
  </si>
  <si>
    <t>NWIS-78784261</t>
  </si>
  <si>
    <t>NWIS-78784262</t>
  </si>
  <si>
    <t>NWIS-78784263</t>
  </si>
  <si>
    <t>NWIS-78784264</t>
  </si>
  <si>
    <t>NWIS-78784265</t>
  </si>
  <si>
    <t>NWIS-78784293</t>
  </si>
  <si>
    <t>NWIS-78784294</t>
  </si>
  <si>
    <t>NWIS-78784295</t>
  </si>
  <si>
    <t>nwisaz.01.00800269</t>
  </si>
  <si>
    <t>L-1610008 Received June 07, 2008.  Changed user code from NV per wsc (Crowley) 6/23/08, dm.</t>
  </si>
  <si>
    <t>NWIS-79074048</t>
  </si>
  <si>
    <t>NWIS-79074049</t>
  </si>
  <si>
    <t>NWIS-79074050</t>
  </si>
  <si>
    <t>NWIS-79074051</t>
  </si>
  <si>
    <t>NWIS-79074052</t>
  </si>
  <si>
    <t>NWIS-79074053</t>
  </si>
  <si>
    <t>NWIS-79074054</t>
  </si>
  <si>
    <t>NWIS-79074055</t>
  </si>
  <si>
    <t>NWIS-79074056</t>
  </si>
  <si>
    <t>NWIS-79074057</t>
  </si>
  <si>
    <t>NWIS-79074058</t>
  </si>
  <si>
    <t>NWIS-79074059</t>
  </si>
  <si>
    <t>NWIS-79074060</t>
  </si>
  <si>
    <t>NWIS-79074061</t>
  </si>
  <si>
    <t>NWIS-79074098</t>
  </si>
  <si>
    <t>NWIS-79074099</t>
  </si>
  <si>
    <t>NWIS-79074100</t>
  </si>
  <si>
    <t>nwisaz.01.00800273</t>
  </si>
  <si>
    <t>L-1610009 X = Time on samples = 1130,all else matches   Received June 07,2008 Changed user code from NV per wsc (Crowley) 6/23/08, dm.</t>
  </si>
  <si>
    <t>USGS parameter code 82398</t>
  </si>
  <si>
    <t>Multiple verticals</t>
  </si>
  <si>
    <t>US DH-81</t>
  </si>
  <si>
    <t>NWIS-79074316</t>
  </si>
  <si>
    <t>NWIS-79074327</t>
  </si>
  <si>
    <t>NWIS-79074317</t>
  </si>
  <si>
    <t>NWIS-79074318</t>
  </si>
  <si>
    <t>NWIS-79074319</t>
  </si>
  <si>
    <t>NWIS-79074320</t>
  </si>
  <si>
    <t>NWIS-79074321</t>
  </si>
  <si>
    <t>NWIS-79074322</t>
  </si>
  <si>
    <t>NWIS-79074323</t>
  </si>
  <si>
    <t>NWIS-79074324</t>
  </si>
  <si>
    <t>NWIS-79074325</t>
  </si>
  <si>
    <t>NWIS-79074326</t>
  </si>
  <si>
    <t>NWIS-79074328</t>
  </si>
  <si>
    <t>NWIS-79074329</t>
  </si>
  <si>
    <t>NWIS-79074366</t>
  </si>
  <si>
    <t>NWIS-79074367</t>
  </si>
  <si>
    <t>NWIS-79074368</t>
  </si>
  <si>
    <t>nwisaz.01.00800181</t>
  </si>
  <si>
    <t>A-1690189 krblack@azwater.gov  Phone: 602-771-1515</t>
  </si>
  <si>
    <t>NWIS-78784311</t>
  </si>
  <si>
    <t>NWIS-78784307</t>
  </si>
  <si>
    <t>NWIS-78784308</t>
  </si>
  <si>
    <t>NWIS-78784309</t>
  </si>
  <si>
    <t>NWIS-78784310</t>
  </si>
  <si>
    <t>NWIS-78784312</t>
  </si>
  <si>
    <t>NWIS-78784340</t>
  </si>
  <si>
    <t>NWIS-78784341</t>
  </si>
  <si>
    <t>NWIS-78784342</t>
  </si>
  <si>
    <t>nwisaz.01.00800182</t>
  </si>
  <si>
    <t>A-1690188 krblack@azwater.gov  Phone: 602-771-1515</t>
  </si>
  <si>
    <t>NWIS-78784355</t>
  </si>
  <si>
    <t>NWIS-78784356</t>
  </si>
  <si>
    <t>NWIS-78784357</t>
  </si>
  <si>
    <t>NWIS-78784358</t>
  </si>
  <si>
    <t>NWIS-78784359</t>
  </si>
  <si>
    <t>NWIS-78784360</t>
  </si>
  <si>
    <t>NWIS-78784388</t>
  </si>
  <si>
    <t>NWIS-78784389</t>
  </si>
  <si>
    <t>NWIS-78784390</t>
  </si>
  <si>
    <t>nwisaz.01.00800270</t>
  </si>
  <si>
    <t>L-1610012 Received June 07,2008.  Changed user code from NV per wsc (Crowley) 6/23/08, dm.</t>
  </si>
  <si>
    <t>NWIS-79074116</t>
  </si>
  <si>
    <t>NWIS-79074117</t>
  </si>
  <si>
    <t>NWIS-79074118</t>
  </si>
  <si>
    <t>NWIS-79074119</t>
  </si>
  <si>
    <t>NWIS-79074120</t>
  </si>
  <si>
    <t>NWIS-79074121</t>
  </si>
  <si>
    <t>NWIS-79074122</t>
  </si>
  <si>
    <t>NWIS-79074123</t>
  </si>
  <si>
    <t>NWIS-79074124</t>
  </si>
  <si>
    <t>NWIS-79074125</t>
  </si>
  <si>
    <t>NWIS-79074126</t>
  </si>
  <si>
    <t>NWIS-79074127</t>
  </si>
  <si>
    <t>NWIS-79074128</t>
  </si>
  <si>
    <t>NWIS-79074129</t>
  </si>
  <si>
    <t>NWIS-79074166</t>
  </si>
  <si>
    <t>NWIS-79074167</t>
  </si>
  <si>
    <t>NWIS-79074168</t>
  </si>
  <si>
    <t>USGS-GA</t>
  </si>
  <si>
    <t>USGS Georgia Water Science Center</t>
  </si>
  <si>
    <t>nwisga.01.00901984</t>
  </si>
  <si>
    <t>USGS-313508111302101</t>
  </si>
  <si>
    <t>NWIS-80661948</t>
  </si>
  <si>
    <t>NWIS-80661919</t>
  </si>
  <si>
    <t>NWIS-80661920</t>
  </si>
  <si>
    <t>NWIS-80661921</t>
  </si>
  <si>
    <t>NWIS-80661922</t>
  </si>
  <si>
    <t>NWIS-80661923</t>
  </si>
  <si>
    <t>NWIS-80661924</t>
  </si>
  <si>
    <t>NWIS-80661925</t>
  </si>
  <si>
    <t>NWIS-80661926</t>
  </si>
  <si>
    <t>NWIS-80661927</t>
  </si>
  <si>
    <t>NWIS-80661928</t>
  </si>
  <si>
    <t>NWIS-80661929</t>
  </si>
  <si>
    <t>NWIS-80661930</t>
  </si>
  <si>
    <t>nwisaz.01.01000036</t>
  </si>
  <si>
    <t>USGS-314441110311501</t>
  </si>
  <si>
    <t>Submersible pump</t>
  </si>
  <si>
    <t>Submersible positive-pressure pump</t>
  </si>
  <si>
    <t>NWIS-81909168</t>
  </si>
  <si>
    <t>NWIS-81909169</t>
  </si>
  <si>
    <t>Report level code updated Oct., Nov. 2015: NWQL transmitted incorrect code during FY10 (RLC: IRL =&gt; LRL)</t>
  </si>
  <si>
    <t>NWIS-81909170</t>
  </si>
  <si>
    <t>NWIS-81909171</t>
  </si>
  <si>
    <t>NWIS-81909172</t>
  </si>
  <si>
    <t>NWIS-81909173</t>
  </si>
  <si>
    <t>NWIS-81909174</t>
  </si>
  <si>
    <t>NWIS-81909207</t>
  </si>
  <si>
    <t>CL063</t>
  </si>
  <si>
    <t>Nutrients, wf, FCC,persulfate,CF</t>
  </si>
  <si>
    <t>NWIS-81909212</t>
  </si>
  <si>
    <t>NWIS-81909213</t>
  </si>
  <si>
    <t>NWIS-81909214</t>
  </si>
  <si>
    <t>nwisaz.01.01300235</t>
  </si>
  <si>
    <t>National Water Quality Assessment Program (NAWQA)</t>
  </si>
  <si>
    <t>AZ014-321321110450101</t>
  </si>
  <si>
    <t>NWIS-95051798</t>
  </si>
  <si>
    <t>Nitrogen</t>
  </si>
  <si>
    <t>00597</t>
  </si>
  <si>
    <t>GC153</t>
  </si>
  <si>
    <t>Dissolved gases by GC/TCD</t>
  </si>
  <si>
    <t>USGS_GW_Dating_Lab_Procedures_Dissolved_Gases_2018</t>
  </si>
  <si>
    <t>USGS-NRP, Chlorofluorocarbon Laboratory, Reston, VA</t>
  </si>
  <si>
    <t>Lower Reporting Limit</t>
  </si>
  <si>
    <t>nwisaz.01.01300224</t>
  </si>
  <si>
    <t>Quality Control Sample-Field Replicate</t>
  </si>
  <si>
    <t>USGS-322025111033101</t>
  </si>
  <si>
    <t>L-1970157 S2437 split to 20131970172, paa, 3/13/14  Samples leaked a little cpm &lt;20 7/16/13, TAL  Samples were received chilled at the WHOI lab.</t>
  </si>
  <si>
    <t>Submersible multiple impeller (turbine) pump</t>
  </si>
  <si>
    <t>Line-shaft turbine pump</t>
  </si>
  <si>
    <t>NWIS-94986452</t>
  </si>
  <si>
    <t>NWIS-94986453</t>
  </si>
  <si>
    <t>Long Term Method Detection Level</t>
  </si>
  <si>
    <t>NWIS-94986454</t>
  </si>
  <si>
    <t>Report level code updated Oct., Nov. 2015. Reference: OWQ TM 2010.07 (RLC: IRL =&gt; LT-MDL)</t>
  </si>
  <si>
    <t>NWIS-94986455</t>
  </si>
  <si>
    <t>NWIS-94986456</t>
  </si>
  <si>
    <t>Report level code updated Oct., Nov. 2015. Reference: NWQL Rapi-Note 2011-21 (RLC: IRL =&gt; LT-MDL)</t>
  </si>
  <si>
    <t>RED01</t>
  </si>
  <si>
    <t>NO3+NO2, wf, FCC,NaR, DA</t>
  </si>
  <si>
    <t>USGS TMR 5-B8</t>
  </si>
  <si>
    <t>NWIS-94986457</t>
  </si>
  <si>
    <t>NWIS-94986458</t>
  </si>
  <si>
    <t>NWIS-94986561</t>
  </si>
  <si>
    <t>NWIS-94986919</t>
  </si>
  <si>
    <t>NWIS-94986920</t>
  </si>
  <si>
    <t>NWIS-94986921</t>
  </si>
  <si>
    <t>nwisaz.01.01300220</t>
  </si>
  <si>
    <t>L-1790118 S2437 split to 20131790271, paa, 2/18/14  Bottles have sample time @ 11:30, per TAL, paa  Samples were received chilled at the WHOI lab.  X = Time on sample 1130</t>
  </si>
  <si>
    <t>NWIS-94866452</t>
  </si>
  <si>
    <t>NWIS-94866453</t>
  </si>
  <si>
    <t>NWIS-94866454</t>
  </si>
  <si>
    <t>NWIS-94866455</t>
  </si>
  <si>
    <t>NWIS-94866456</t>
  </si>
  <si>
    <t>NWIS-94866457</t>
  </si>
  <si>
    <t>NWIS-94866458</t>
  </si>
  <si>
    <t>NWIS-94866561</t>
  </si>
  <si>
    <t>NWIS-94866920</t>
  </si>
  <si>
    <t>NWIS-94866921</t>
  </si>
  <si>
    <t>NWIS-94866922</t>
  </si>
  <si>
    <t>nwisaz.01.01300335</t>
  </si>
  <si>
    <t>USGS-320138111165301</t>
  </si>
  <si>
    <t>NWIS-96399783</t>
  </si>
  <si>
    <t>nwisaz.01.01300417</t>
  </si>
  <si>
    <t>USGS-321642111143301</t>
  </si>
  <si>
    <t>L-2210129 Received August 08, 2013</t>
  </si>
  <si>
    <t>NWIS-97269554</t>
  </si>
  <si>
    <t>nwisaz.01.01300336</t>
  </si>
  <si>
    <t>L-2480050 Samples were received chilled at the WHOI lab.</t>
  </si>
  <si>
    <t>NWIS-96399807</t>
  </si>
  <si>
    <t>NWIS-96399808</t>
  </si>
  <si>
    <t>NWIS-96399809</t>
  </si>
  <si>
    <t>NWIS-96399810</t>
  </si>
  <si>
    <t>NWIS-96399811</t>
  </si>
  <si>
    <t>NWIS-96399812</t>
  </si>
  <si>
    <t>NWIS-96399813</t>
  </si>
  <si>
    <t>NWIS-96399915</t>
  </si>
  <si>
    <t>NWIS-96400277</t>
  </si>
  <si>
    <t>NWIS-96400278</t>
  </si>
  <si>
    <t>NWIS-96400279</t>
  </si>
  <si>
    <t>nwisaz.01.01300233</t>
  </si>
  <si>
    <t>NWIS-95051773</t>
  </si>
  <si>
    <t>nwisaz.01.01300419</t>
  </si>
  <si>
    <t>NWIS-97270174</t>
  </si>
  <si>
    <t>nwisaz.01.01300227</t>
  </si>
  <si>
    <t>USGS-321846110592801</t>
  </si>
  <si>
    <t>NWIS-95051700</t>
  </si>
  <si>
    <t>nwisaz.01.01300303</t>
  </si>
  <si>
    <t>USGS-315010111000701</t>
  </si>
  <si>
    <t>NWIS-95550360</t>
  </si>
  <si>
    <t>nwisaz.01.01300399</t>
  </si>
  <si>
    <t>USGS-322549111191601</t>
  </si>
  <si>
    <t>L-2110059 Received July 26, 2013</t>
  </si>
  <si>
    <t>NWIS-96934881</t>
  </si>
  <si>
    <t>nwisaz.01.01300295</t>
  </si>
  <si>
    <t>L-1990198 S2437 split from 20131990053, paa, 3/13/14</t>
  </si>
  <si>
    <t>NWIS-95528709</t>
  </si>
  <si>
    <t>nwisaz.01.01300232</t>
  </si>
  <si>
    <t>L-1970172 S2437 split from 20131970157,paa,3/13/14</t>
  </si>
  <si>
    <t>NWIS-95051759</t>
  </si>
  <si>
    <t>nwisaz.01.01300296</t>
  </si>
  <si>
    <t>L-1990053 Received July 17, 2013..  S2437 split to 20131990198, paa, 3/13/14  Samples were received chilled at the WHOI lab.</t>
  </si>
  <si>
    <t>NWIS-95528739</t>
  </si>
  <si>
    <t>NWIS-95528740</t>
  </si>
  <si>
    <t>NWIS-95528741</t>
  </si>
  <si>
    <t>NWIS-95528742</t>
  </si>
  <si>
    <t>NWIS-95528743</t>
  </si>
  <si>
    <t>NWIS-95528744</t>
  </si>
  <si>
    <t>NWIS-95528745</t>
  </si>
  <si>
    <t>NWIS-95528840</t>
  </si>
  <si>
    <t>NWIS-95529201</t>
  </si>
  <si>
    <t>NWIS-95529202</t>
  </si>
  <si>
    <t>NWIS-95529203</t>
  </si>
  <si>
    <t>nwisaz.01.01300373</t>
  </si>
  <si>
    <t>NWIS-96572351</t>
  </si>
  <si>
    <t>nwisaz.01.01300234</t>
  </si>
  <si>
    <t>L-1790271 S2437 split from 20131790118, paa, 2/18/14</t>
  </si>
  <si>
    <t>NWIS-95051785</t>
  </si>
  <si>
    <t>nwisaz.01.01300400</t>
  </si>
  <si>
    <t>L-2110058 Received July 26, 2013..  medium code corrected from WS to WG per Beisner, paa, 8/26/13  Samples were received chilled at the WHOI lab..  medium code corrected from WS to WG per Beisner, paa, 8/26/13  medium code corrected from WS to WG per Beisner, paa, 8/26/13</t>
  </si>
  <si>
    <t>NWIS-96936143</t>
  </si>
  <si>
    <t>NWIS-96936144</t>
  </si>
  <si>
    <t>NWIS-96936145</t>
  </si>
  <si>
    <t>NWIS-96936146</t>
  </si>
  <si>
    <t>NWIS-96936147</t>
  </si>
  <si>
    <t>NWIS-96936148</t>
  </si>
  <si>
    <t>NWIS-96936248</t>
  </si>
  <si>
    <t>NWIS-96936609</t>
  </si>
  <si>
    <t>NWIS-96936610</t>
  </si>
  <si>
    <t>NWIS-96936611</t>
  </si>
  <si>
    <t>nwisaz.01.01300217</t>
  </si>
  <si>
    <t>L-1790022 Received June 27, 2013..  S2437 split to 20131790270, paa, 2/18/14  GWMSA added per NWQL ASRs, paa  GWMSA added, WSC to verify, paa, 7/3/13 Samples were received chilled at the WHOI lab.</t>
  </si>
  <si>
    <t>Submersible centrifugal pump</t>
  </si>
  <si>
    <t>NWIS-94846188</t>
  </si>
  <si>
    <t>NWIS-94846189</t>
  </si>
  <si>
    <t>NWIS-94846190</t>
  </si>
  <si>
    <t>NWIS-94846191</t>
  </si>
  <si>
    <t>NWIS-94846192</t>
  </si>
  <si>
    <t>NWIS-94846193</t>
  </si>
  <si>
    <t>NWIS-94846194</t>
  </si>
  <si>
    <t>NWIS-94846297</t>
  </si>
  <si>
    <t>NWIS-94846657</t>
  </si>
  <si>
    <t>NWIS-94846656</t>
  </si>
  <si>
    <t>NWIS-94846658</t>
  </si>
  <si>
    <t>nwisaz.01.01300226</t>
  </si>
  <si>
    <t>L-1790270 S2437 split from 20131790022, paa, 2/18/14</t>
  </si>
  <si>
    <t>NWIS-95051687</t>
  </si>
  <si>
    <t>nwisaz.01.01300418</t>
  </si>
  <si>
    <t>L-2210123 Received August 08, 2013  Samples were received chilled at the WHOI lab.</t>
  </si>
  <si>
    <t>NWIS-97269579</t>
  </si>
  <si>
    <t>NWIS-97269580</t>
  </si>
  <si>
    <t>NWIS-97269581</t>
  </si>
  <si>
    <t>NWIS-97269582</t>
  </si>
  <si>
    <t>NWIS-97269583</t>
  </si>
  <si>
    <t>NWIS-97269584</t>
  </si>
  <si>
    <t>NWIS-97269585</t>
  </si>
  <si>
    <t>NWIS-97269687</t>
  </si>
  <si>
    <t>NWIS-97270049</t>
  </si>
  <si>
    <t>NWIS-97270050</t>
  </si>
  <si>
    <t>NWIS-97270051</t>
  </si>
  <si>
    <t>nwisaz.01.01300414</t>
  </si>
  <si>
    <t>NWIS-97019203</t>
  </si>
  <si>
    <t>nwisaz.01.01600039</t>
  </si>
  <si>
    <t>USGS-321840111055001</t>
  </si>
  <si>
    <t>L-0439602 Samples were received chilled at the WHOI lab.</t>
  </si>
  <si>
    <t>NWIS-103315116</t>
  </si>
  <si>
    <t>NWIS-103315117</t>
  </si>
  <si>
    <t>Detection limit by DQCALC</t>
  </si>
  <si>
    <t>NWIS-103315118</t>
  </si>
  <si>
    <t>NWIS-103315119</t>
  </si>
  <si>
    <t>NWIS-103315120</t>
  </si>
  <si>
    <t>NWIS-103315121</t>
  </si>
  <si>
    <t>NWIS-103315122</t>
  </si>
  <si>
    <t>NWIS-103315163</t>
  </si>
  <si>
    <t>NWIS-103315164</t>
  </si>
  <si>
    <t>NWIS-103315165</t>
  </si>
  <si>
    <t>nwisaz.01.01600459</t>
  </si>
  <si>
    <t>USGS-321914111063401</t>
  </si>
  <si>
    <t>L-2310216 Samples were received chilled at the WHOI lab.</t>
  </si>
  <si>
    <t>NWIS-105515104</t>
  </si>
  <si>
    <t>NWIS-105515105</t>
  </si>
  <si>
    <t>NWIS-105515106</t>
  </si>
  <si>
    <t>NWIS-105515107</t>
  </si>
  <si>
    <t>NWIS-105515108</t>
  </si>
  <si>
    <t>NWIS-105515109</t>
  </si>
  <si>
    <t>NWIS-105515148</t>
  </si>
  <si>
    <t>NWIS-105515149</t>
  </si>
  <si>
    <t>NWIS-105515150</t>
  </si>
  <si>
    <t>nwisaz.01.01600036</t>
  </si>
  <si>
    <t>USGS-321917111062702</t>
  </si>
  <si>
    <t>L-0138702 Samples were received chilled at the WHOI lab.  X=no time on FU and FCC  Deleted LC 2613, DOC, per Beisner.  1/15/2016 mec</t>
  </si>
  <si>
    <t>NWIS-103257972</t>
  </si>
  <si>
    <t>NWIS-103257973</t>
  </si>
  <si>
    <t>NWIS-103257974</t>
  </si>
  <si>
    <t>NWIS-103257975</t>
  </si>
  <si>
    <t>NWIS-103257976</t>
  </si>
  <si>
    <t>NWIS-103257977</t>
  </si>
  <si>
    <t>NWIS-103257978</t>
  </si>
  <si>
    <t>NWIS-103258018</t>
  </si>
  <si>
    <t>NWIS-103258019</t>
  </si>
  <si>
    <t>NWIS-103258020</t>
  </si>
  <si>
    <t>nwisaz.01.01600544</t>
  </si>
  <si>
    <t>USGS-321947111060901</t>
  </si>
  <si>
    <t>L-0330005 # on bottle =321947111060801 &lt;- this id is correct per email K.Beisner Samples were received chilled at the WHOI lab.</t>
  </si>
  <si>
    <t>NWIS-106027339</t>
  </si>
  <si>
    <t>NWIS-106027340</t>
  </si>
  <si>
    <t>NWIS-106027341</t>
  </si>
  <si>
    <t>NWIS-106027342</t>
  </si>
  <si>
    <t>NWIS-106027343</t>
  </si>
  <si>
    <t>NWIS-106027344</t>
  </si>
  <si>
    <t>NWIS-106027345</t>
  </si>
  <si>
    <t>NWIS-106027386</t>
  </si>
  <si>
    <t>NWIS-106027387</t>
  </si>
  <si>
    <t>NWIS-106027388</t>
  </si>
  <si>
    <t>nwisaz.01.01600040</t>
  </si>
  <si>
    <t>USGS-321929111070601</t>
  </si>
  <si>
    <t>L-0430230 Samples were received chilled at the WHOI lab.</t>
  </si>
  <si>
    <t>NWIS-103315195</t>
  </si>
  <si>
    <t>XS N2</t>
  </si>
  <si>
    <t>NWIS-103315196</t>
  </si>
  <si>
    <t>NWIS-103315197</t>
  </si>
  <si>
    <t>NWIS-103315198</t>
  </si>
  <si>
    <t>NWIS-103315199</t>
  </si>
  <si>
    <t>NWIS-103315200</t>
  </si>
  <si>
    <t>NWIS-103315201</t>
  </si>
  <si>
    <t>NWIS-103315243</t>
  </si>
  <si>
    <t>NWIS-103315244</t>
  </si>
  <si>
    <t>NWIS-103315245</t>
  </si>
  <si>
    <t>nwisaz.01.01600037</t>
  </si>
  <si>
    <t>USGS-321917111065101</t>
  </si>
  <si>
    <t>L-0138701 Samples were received chilled at the WHOI lab.  Deleted LC 2613, DOC, per Beisner.  1/15/2016 mec</t>
  </si>
  <si>
    <t>NWIS-103258052</t>
  </si>
  <si>
    <t>NWIS-103258053</t>
  </si>
  <si>
    <t>NWIS-103258054</t>
  </si>
  <si>
    <t>NWIS-103258055</t>
  </si>
  <si>
    <t>NWIS-103258056</t>
  </si>
  <si>
    <t>NWIS-103258057</t>
  </si>
  <si>
    <t>NWIS-103258058</t>
  </si>
  <si>
    <t>NWIS-103258100</t>
  </si>
  <si>
    <t>NWIS-103258101</t>
  </si>
  <si>
    <t>NWIS-103258102</t>
  </si>
  <si>
    <t>nwisaz.01.01600280</t>
  </si>
  <si>
    <t>USGS-321932111063601</t>
  </si>
  <si>
    <t>L-0220018 Deleted LC 2613 to account for missing DOC. 1/25/2016 mec  Samples were received chilled at the WHOI lab.</t>
  </si>
  <si>
    <t>NWIS-103865786</t>
  </si>
  <si>
    <t>NWIS-103865787</t>
  </si>
  <si>
    <t>NWIS-103865788</t>
  </si>
  <si>
    <t>NWIS-103865789</t>
  </si>
  <si>
    <t>NWIS-103865790</t>
  </si>
  <si>
    <t>NWIS-103865791</t>
  </si>
  <si>
    <t>NWIS-103865792</t>
  </si>
  <si>
    <t>NWIS-103865834</t>
  </si>
  <si>
    <t>NWIS-103865835</t>
  </si>
  <si>
    <t>NWIS-103865836</t>
  </si>
  <si>
    <t>nwisaz.01.01600277</t>
  </si>
  <si>
    <t>USGS-321955111064401</t>
  </si>
  <si>
    <t>L-0620015 Samples were received chilled at the WHOI lab.</t>
  </si>
  <si>
    <t>NWIS-103865707</t>
  </si>
  <si>
    <t>NWIS-103865708</t>
  </si>
  <si>
    <t>NWIS-103865709</t>
  </si>
  <si>
    <t>NWIS-103865710</t>
  </si>
  <si>
    <t>NWIS-103865711</t>
  </si>
  <si>
    <t>NWIS-103865712</t>
  </si>
  <si>
    <t>NWIS-103865713</t>
  </si>
  <si>
    <t>NWIS-103865755</t>
  </si>
  <si>
    <t>NWIS-103865756</t>
  </si>
  <si>
    <t>NWIS-103865757</t>
  </si>
  <si>
    <t>nwisaz.01.02300196</t>
  </si>
  <si>
    <t>NWIS-125119947</t>
  </si>
  <si>
    <t>NWIS-125119948</t>
  </si>
  <si>
    <t>NWIS-125119949</t>
  </si>
  <si>
    <t>NWIS-125119950</t>
  </si>
  <si>
    <t>NWIS-125119951</t>
  </si>
  <si>
    <t>NWIS-125119952</t>
  </si>
  <si>
    <t>USGS (GD) Mineral Resources Program Labs, Denver, CO</t>
  </si>
  <si>
    <t>NWIS-125119953</t>
  </si>
  <si>
    <t>NWIS-125119954</t>
  </si>
  <si>
    <t>NWIS-125120079</t>
  </si>
  <si>
    <t>NWIS-125120162</t>
  </si>
  <si>
    <t>NWIS-125120163</t>
  </si>
  <si>
    <t>NWIS-125120164</t>
  </si>
  <si>
    <t>nwisaz.01.02300194</t>
  </si>
  <si>
    <t>USGS-09535900</t>
  </si>
  <si>
    <t>NWIS-125119611</t>
  </si>
  <si>
    <t>NWIS-125119612</t>
  </si>
  <si>
    <t>NWIS-125119396</t>
  </si>
  <si>
    <t>NWIS-125119397</t>
  </si>
  <si>
    <t>NWIS-125119398</t>
  </si>
  <si>
    <t>NWIS-125119399</t>
  </si>
  <si>
    <t>NWIS-125119400</t>
  </si>
  <si>
    <t>NWIS-125119401</t>
  </si>
  <si>
    <t>NWIS-125119402</t>
  </si>
  <si>
    <t>NWIS-125119403</t>
  </si>
  <si>
    <t>NWIS-125119528</t>
  </si>
  <si>
    <t>NWIS-125119613</t>
  </si>
  <si>
    <t>nwisaz.01.02300197</t>
  </si>
  <si>
    <t>USGS-315743113050201</t>
  </si>
  <si>
    <t>Submersible gear pump</t>
  </si>
  <si>
    <t>NWIS-125120221</t>
  </si>
  <si>
    <t>NWIS-125120222</t>
  </si>
  <si>
    <t>NWIS-125120223</t>
  </si>
  <si>
    <t>NWIS-125120224</t>
  </si>
  <si>
    <t>NWIS-125120225</t>
  </si>
  <si>
    <t>NWIS-125120226</t>
  </si>
  <si>
    <t>NWIS-125120227</t>
  </si>
  <si>
    <t>NWIS-125120228</t>
  </si>
  <si>
    <t>NWIS-125120229</t>
  </si>
  <si>
    <t>NWIS-125120354</t>
  </si>
  <si>
    <t>NWIS-125120437</t>
  </si>
  <si>
    <t>NWIS-125120438</t>
  </si>
  <si>
    <t>NWIS-125120439</t>
  </si>
  <si>
    <t>nwisaz.01.02300198</t>
  </si>
  <si>
    <t>USGS-320115112573001</t>
  </si>
  <si>
    <t>NWIS-125120499</t>
  </si>
  <si>
    <t>NWIS-125120500</t>
  </si>
  <si>
    <t>NWIS-125120501</t>
  </si>
  <si>
    <t>NWIS-125120502</t>
  </si>
  <si>
    <t>NWIS-125120503</t>
  </si>
  <si>
    <t>NWIS-125120504</t>
  </si>
  <si>
    <t>NWIS-125120505</t>
  </si>
  <si>
    <t>NWIS-125120506</t>
  </si>
  <si>
    <t>NWIS-125120507</t>
  </si>
  <si>
    <t>NWIS-125120632</t>
  </si>
  <si>
    <t>NWIS-125120715</t>
  </si>
  <si>
    <t>NWIS-125120716</t>
  </si>
  <si>
    <t>NWIS-125120717</t>
  </si>
  <si>
    <t>nwisaz.01.02300199</t>
  </si>
  <si>
    <t>USGS-315232112475501</t>
  </si>
  <si>
    <t>NWIS-125120777</t>
  </si>
  <si>
    <t>NWIS-125120778</t>
  </si>
  <si>
    <t>NWIS-125120779</t>
  </si>
  <si>
    <t>NWIS-125120780</t>
  </si>
  <si>
    <t>NWIS-125120781</t>
  </si>
  <si>
    <t>NWIS-125120782</t>
  </si>
  <si>
    <t>NWIS-125120783</t>
  </si>
  <si>
    <t>NWIS-125120784</t>
  </si>
  <si>
    <t>NWIS-125120909</t>
  </si>
  <si>
    <t>NWIS-125120992</t>
  </si>
  <si>
    <t>NWIS-125120993</t>
  </si>
  <si>
    <t>NWIS-125120994</t>
  </si>
  <si>
    <t>nwisaz.01.02300195</t>
  </si>
  <si>
    <t>USGS-315056112424301</t>
  </si>
  <si>
    <t>NWIS-125119670</t>
  </si>
  <si>
    <t>NWIS-125119671</t>
  </si>
  <si>
    <t>NWIS-125119672</t>
  </si>
  <si>
    <t>NWIS-125119673</t>
  </si>
  <si>
    <t>NWIS-125119674</t>
  </si>
  <si>
    <t>NWIS-125119675</t>
  </si>
  <si>
    <t>NWIS-125119676</t>
  </si>
  <si>
    <t>NWIS-125119677</t>
  </si>
  <si>
    <t>NWIS-125119802</t>
  </si>
  <si>
    <t>NWIS-125119885</t>
  </si>
  <si>
    <t>NWIS-125119886</t>
  </si>
  <si>
    <t>NWIS-125119887</t>
  </si>
  <si>
    <t>AZDEQ_GW</t>
  </si>
  <si>
    <t>AZDEQ_GW-GW-36496.CHEM</t>
  </si>
  <si>
    <t>AMBIENT SAMPLING PROGRAM</t>
  </si>
  <si>
    <t>ARIZONA DEPT OF ENVIRONMENTAL QUALITY</t>
  </si>
  <si>
    <t>AZDEQ_GW-38081</t>
  </si>
  <si>
    <t>Miscellaneous (Other)</t>
  </si>
  <si>
    <t>STORET-928558432</t>
  </si>
  <si>
    <t>as N</t>
  </si>
  <si>
    <t>Ammonia-nitrogen</t>
  </si>
  <si>
    <t>Final</t>
  </si>
  <si>
    <t>EPA 350.1</t>
  </si>
  <si>
    <t>ARIZONA STATE LAB</t>
  </si>
  <si>
    <t>https://www.waterqualitydata.us/data/providers/STORET/organizations/AZDEQ_GW/activities/AZDEQ_GW-GW-36496.CHEM/results/928558432/resdetectqntlmts</t>
  </si>
  <si>
    <t>mg/L</t>
  </si>
  <si>
    <t>2022-01-20T16:54:17</t>
  </si>
  <si>
    <t>STORET</t>
  </si>
  <si>
    <t>AZDEQ_GW-GW-36512.CHEM</t>
  </si>
  <si>
    <t>AZDEQ_GW-49010</t>
  </si>
  <si>
    <t>SAMPLE FILTERED IN FIELD.--- SAMPLE TAKEN: Migrated</t>
  </si>
  <si>
    <t>STORET-928558647</t>
  </si>
  <si>
    <t>EPA 353.2</t>
  </si>
  <si>
    <t>https://www.waterqualitydata.us/data/providers/STORET/organizations/AZDEQ_GW/activities/AZDEQ_GW-GW-36512.CHEM/results/928558647/resdetectqntlmts</t>
  </si>
  <si>
    <t>2022-01-20T16:54:19</t>
  </si>
  <si>
    <t>AZDEQ_SW</t>
  </si>
  <si>
    <t>AZDEQ_SW-SW-20676.CHEM</t>
  </si>
  <si>
    <t>m</t>
  </si>
  <si>
    <t>2001-AMBIENT MONITORING</t>
  </si>
  <si>
    <t>AZDEQ_SW-596</t>
  </si>
  <si>
    <t>Approved status: LEE JOHNSON 14-JUN-01 12:00:00--- SAMPLE TAKEN: Migrated</t>
  </si>
  <si>
    <t>STORET-867345314</t>
  </si>
  <si>
    <t>EPA 351.2</t>
  </si>
  <si>
    <t>https://www.waterqualitydata.us/data/providers/STORET/organizations/AZDEQ_SW/activities/AZDEQ_SW-SW-20676.CHEM/results/867345314/resdetectqntlmts</t>
  </si>
  <si>
    <t>2020-12-02T12:38:00</t>
  </si>
  <si>
    <t>AZDEQ_GW-GW-36536.CHEM</t>
  </si>
  <si>
    <t>AZDEQ_GW-38256</t>
  </si>
  <si>
    <t>STORET-928559076</t>
  </si>
  <si>
    <t>https://www.waterqualitydata.us/data/providers/STORET/organizations/AZDEQ_GW/activities/AZDEQ_GW-GW-36536.CHEM/results/928559076/resdetectqntlmts</t>
  </si>
  <si>
    <t>2022-01-20T16:54:23</t>
  </si>
  <si>
    <t>AZDEQ_GW-GW-36757.CHEM</t>
  </si>
  <si>
    <t>AZDEQ_GW-49395</t>
  </si>
  <si>
    <t>STORET-928560774</t>
  </si>
  <si>
    <t>https://www.waterqualitydata.us/data/providers/STORET/organizations/AZDEQ_GW/activities/AZDEQ_GW-GW-36757.CHEM/results/928560774/resdetectqntlmts</t>
  </si>
  <si>
    <t>2022-01-20T16:54:48</t>
  </si>
  <si>
    <t>AZDEQ_GW-GW-36442.CHEM</t>
  </si>
  <si>
    <t>AZDEQ_GW-23296</t>
  </si>
  <si>
    <t>TOTAL RECOVERABLE METALS.--- SAMPLE TAKEN: Migrated</t>
  </si>
  <si>
    <t>STORET-928557821</t>
  </si>
  <si>
    <t>https://www.waterqualitydata.us/data/providers/STORET/organizations/AZDEQ_GW/activities/AZDEQ_GW-GW-36442.CHEM/results/928557821/resdetectqntlmts</t>
  </si>
  <si>
    <t>2022-01-20T16:54:08</t>
  </si>
  <si>
    <t>AZDEQ_SW-SW-13904.CHEM</t>
  </si>
  <si>
    <t>AZDEQ_SW-98</t>
  </si>
  <si>
    <t>Approved status: JENNY HICKMAN 26-JAN-01 12:00:00--- SAMPLE TAKEN: Migrated</t>
  </si>
  <si>
    <t>STORET-867337394</t>
  </si>
  <si>
    <t>EPA 350.2</t>
  </si>
  <si>
    <t>AQUATIC CONSULTING AND TESTING, INC.</t>
  </si>
  <si>
    <t>2020-12-02T12:37:17</t>
  </si>
  <si>
    <t>AZDEQ_SW-SW-34119.CHEM</t>
  </si>
  <si>
    <t>AZDEQ_SW-602</t>
  </si>
  <si>
    <t>Approved status:  08-AUG-02 12:00:00--- SAMPLE TAKEN: Migrated</t>
  </si>
  <si>
    <t>STORET-867347906</t>
  </si>
  <si>
    <t>as NO2</t>
  </si>
  <si>
    <t>EPA 300.0</t>
  </si>
  <si>
    <t>https://www.waterqualitydata.us/data/providers/STORET/organizations/AZDEQ_SW/activities/AZDEQ_SW-SW-34119.CHEM/results/867347906/resdetectqntlmts</t>
  </si>
  <si>
    <t>2020-12-02T12:38:15</t>
  </si>
  <si>
    <t>AZDEQ_SW-SW-34169.CHEM</t>
  </si>
  <si>
    <t>AZDEQ_SW-601</t>
  </si>
  <si>
    <t>STORET-867347979</t>
  </si>
  <si>
    <t>Inorganic nitrogen (nitrate and nitrite) ***retired***use Nitrate + Nitrite</t>
  </si>
  <si>
    <t>https://www.waterqualitydata.us/data/providers/STORET/organizations/AZDEQ_SW/activities/AZDEQ_SW-SW-34169.CHEM/results/867347979/resdetectqntlmts</t>
  </si>
  <si>
    <t>AZDEQ_SW-SW-14435.CHEM</t>
  </si>
  <si>
    <t>AZDEQ_SW-690</t>
  </si>
  <si>
    <t>Approved status: KYLE PALMER 11-OCT-01 12:00:00--- SAMPLE TAKEN: Migrated</t>
  </si>
  <si>
    <t>STORET-867341560</t>
  </si>
  <si>
    <t>https://www.waterqualitydata.us/data/providers/STORET/organizations/AZDEQ_SW/activities/AZDEQ_SW-SW-14435.CHEM/results/867341560/resdetectqntlmts</t>
  </si>
  <si>
    <t>2020-12-02T12:37:38</t>
  </si>
  <si>
    <t>STORET-928560773</t>
  </si>
  <si>
    <t>https://www.waterqualitydata.us/data/providers/STORET/organizations/AZDEQ_GW/activities/AZDEQ_GW-GW-36757.CHEM/results/928560773/resdetectqntlmts</t>
  </si>
  <si>
    <t>STORET-867345296</t>
  </si>
  <si>
    <t>https://www.waterqualitydata.us/data/providers/STORET/organizations/AZDEQ_SW/activities/AZDEQ_SW-SW-20676.CHEM/results/867345296/resdetectqntlmts</t>
  </si>
  <si>
    <t>AZDEQ_SW-SW-34111.CHEM</t>
  </si>
  <si>
    <t>AZDEQ_SW-1011</t>
  </si>
  <si>
    <t>STORET-867347791</t>
  </si>
  <si>
    <t>https://www.waterqualitydata.us/data/providers/STORET/organizations/AZDEQ_SW/activities/AZDEQ_SW-SW-34111.CHEM/results/867347791/resdetectqntlmts</t>
  </si>
  <si>
    <t>2020-12-02T12:38:14</t>
  </si>
  <si>
    <t>AZDEQ_GW-GW-36668.CHEM</t>
  </si>
  <si>
    <t>AZDEQ_GW-48928</t>
  </si>
  <si>
    <t>EXCEEDED HOLDING TIME FOR PH &amp; TURBIDITY. SAMPLE FILTERED IN FIELD.--- SAMPLE TAKEN: Migrated</t>
  </si>
  <si>
    <t>STORET-928559672</t>
  </si>
  <si>
    <t>https://www.waterqualitydata.us/data/providers/STORET/organizations/AZDEQ_GW/activities/AZDEQ_GW-GW-36668.CHEM/results/928559672/resdetectqntlmts</t>
  </si>
  <si>
    <t>2022-01-20T16:54:31</t>
  </si>
  <si>
    <t>AZDEQ_SW-SW-14520.CHEM</t>
  </si>
  <si>
    <t>Approved status: KYLE PALMER 09-OCT-01 12:00:00--- SAMPLE TAKEN: Migrated</t>
  </si>
  <si>
    <t>STORET-867342381</t>
  </si>
  <si>
    <t>https://www.waterqualitydata.us/data/providers/STORET/organizations/AZDEQ_SW/activities/AZDEQ_SW-SW-14520.CHEM/results/867342381/resdetectqntlmts</t>
  </si>
  <si>
    <t>2020-12-02T12:37:43</t>
  </si>
  <si>
    <t>AZDEQ_SW-SW-13905.CHEM</t>
  </si>
  <si>
    <t>STORET-867337401</t>
  </si>
  <si>
    <t>as P</t>
  </si>
  <si>
    <t>EPA 351.3</t>
  </si>
  <si>
    <t>STORET-867342378</t>
  </si>
  <si>
    <t>https://www.waterqualitydata.us/data/providers/STORET/organizations/AZDEQ_SW/activities/AZDEQ_SW-SW-14520.CHEM/results/867342378/resdetectqntlmts</t>
  </si>
  <si>
    <t>AZDEQ_SW-SW-65259.CHEM</t>
  </si>
  <si>
    <t>ARIZONA GAME AND FISH</t>
  </si>
  <si>
    <t>AZDEQ_SW-1</t>
  </si>
  <si>
    <t>Approved status: DIANNA MARSH 12-APR-06 12:00:00--- SAMPLE TAKEN: Migrated</t>
  </si>
  <si>
    <t>STORET-867358653</t>
  </si>
  <si>
    <t>ARIZONA GAME AND FISH DEPARTMENT LAB</t>
  </si>
  <si>
    <t>https://www.waterqualitydata.us/data/providers/STORET/organizations/AZDEQ_SW/activities/AZDEQ_SW-SW-65259.CHEM/results/867358653/resdetectqntlmts</t>
  </si>
  <si>
    <t>2020-12-02T12:39:23</t>
  </si>
  <si>
    <t>STORET-867345294</t>
  </si>
  <si>
    <t>EPA 365.4</t>
  </si>
  <si>
    <t>https://www.waterqualitydata.us/data/providers/STORET/organizations/AZDEQ_SW/activities/AZDEQ_SW-SW-20676.CHEM/results/867345294/resdetectqntlmts</t>
  </si>
  <si>
    <t>STORET-928559053</t>
  </si>
  <si>
    <t>https://www.waterqualitydata.us/data/providers/STORET/organizations/AZDEQ_GW/activities/AZDEQ_GW-GW-36536.CHEM/results/928559053/resdetectqntlmts</t>
  </si>
  <si>
    <t>AZDEQ_SW-SW-13310.CHEM</t>
  </si>
  <si>
    <t>Approved status: LIN LAWSON 12-JUL-00 12:00:00--- SAMPLE TAKEN: Migrated</t>
  </si>
  <si>
    <t>STORET-867334088</t>
  </si>
  <si>
    <t>https://www.waterqualitydata.us/data/providers/STORET/organizations/AZDEQ_SW/activities/AZDEQ_SW-SW-13310.CHEM/results/867334088/resdetectqntlmts</t>
  </si>
  <si>
    <t>2020-12-02T12:36:57</t>
  </si>
  <si>
    <t>AZDEQ_SW-SW-65370.CHEM</t>
  </si>
  <si>
    <t>AZDEQ_SW-1295</t>
  </si>
  <si>
    <t>STORET-867359053</t>
  </si>
  <si>
    <t>as PO4</t>
  </si>
  <si>
    <t>EPA 365.1</t>
  </si>
  <si>
    <t>https://www.waterqualitydata.us/data/providers/STORET/organizations/AZDEQ_SW/activities/AZDEQ_SW-SW-65370.CHEM/results/867359053/resdetectqntlmts</t>
  </si>
  <si>
    <t>2020-12-02T12:39:25</t>
  </si>
  <si>
    <t>AZDEQ_GW-GW-36436.CHEM</t>
  </si>
  <si>
    <t>AZDEQ_GW-48937</t>
  </si>
  <si>
    <t>STORET-928557680</t>
  </si>
  <si>
    <t>https://www.waterqualitydata.us/data/providers/STORET/organizations/AZDEQ_GW/activities/AZDEQ_GW-GW-36436.CHEM/results/928557680/resdetectqntlmts</t>
  </si>
  <si>
    <t>2022-01-20T16:54:07</t>
  </si>
  <si>
    <t>AZDEQ_GW-GW-36609.CHEM</t>
  </si>
  <si>
    <t>AZDEQ_GW-49027</t>
  </si>
  <si>
    <t>STORET-928559434</t>
  </si>
  <si>
    <t>https://www.waterqualitydata.us/data/providers/STORET/organizations/AZDEQ_GW/activities/AZDEQ_GW-GW-36609.CHEM/results/928559434/resdetectqntlmts</t>
  </si>
  <si>
    <t>2022-01-20T16:54:28</t>
  </si>
  <si>
    <t>AZDEQ_GW-GW-36437.CHEM</t>
  </si>
  <si>
    <t>STORET-928557716</t>
  </si>
  <si>
    <t>https://www.waterqualitydata.us/data/providers/STORET/organizations/AZDEQ_GW/activities/AZDEQ_GW-GW-36437.CHEM/results/928557716/resdetectqntlmts</t>
  </si>
  <si>
    <t>AZDEQ_SW-SW-13902.CHEM</t>
  </si>
  <si>
    <t>STORET-867337390</t>
  </si>
  <si>
    <t>EPA 365.3</t>
  </si>
  <si>
    <t>STORET-867337397</t>
  </si>
  <si>
    <t>AZDEQ_GW-GW-36411.CHEM</t>
  </si>
  <si>
    <t>AZDEQ_GW-48793</t>
  </si>
  <si>
    <t>SAMPLE FILTERED IN FIELD. EXCEEDED HOLDING TIME FOR MERCURY &amp; NITRITE.--- SAMPLE TAKEN: Migrated</t>
  </si>
  <si>
    <t>STORET-928557573</t>
  </si>
  <si>
    <t>https://www.waterqualitydata.us/data/providers/STORET/organizations/AZDEQ_GW/activities/AZDEQ_GW-GW-36411.CHEM/results/928557573/resdetectqntlmts</t>
  </si>
  <si>
    <t>2022-01-20T16:54:05</t>
  </si>
  <si>
    <t>AZDEQ_GW-GW-36507.CHEM</t>
  </si>
  <si>
    <t>AZDEQ_GW-48926</t>
  </si>
  <si>
    <t>SAMPLE FILTERED IN FIELD. EXCEEDED HOLDING TIME FOR PH &amp; TURBIDITY. TKN SAMPLE SPIKE RECOVERY IS 121%.--- SAMPLE TAKEN: Migrated</t>
  </si>
  <si>
    <t>STORET-928558602</t>
  </si>
  <si>
    <t>https://www.waterqualitydata.us/data/providers/STORET/organizations/AZDEQ_GW/activities/AZDEQ_GW-GW-36507.CHEM/results/928558602/resdetectqntlmts</t>
  </si>
  <si>
    <t>2022-01-20T16:54:18</t>
  </si>
  <si>
    <t>STORET-867347793</t>
  </si>
  <si>
    <t>https://www.waterqualitydata.us/data/providers/STORET/organizations/AZDEQ_SW/activities/AZDEQ_SW-SW-34111.CHEM/results/867347793/resdetectqntlmts</t>
  </si>
  <si>
    <t>STORET-867337388</t>
  </si>
  <si>
    <t>AZDEQ_GW-GW-36615.CHEM</t>
  </si>
  <si>
    <t>AZDEQ_GW-31196</t>
  </si>
  <si>
    <t>001262</t>
  </si>
  <si>
    <t>STORET-928559475</t>
  </si>
  <si>
    <t>https://www.waterqualitydata.us/data/providers/STORET/organizations/AZDEQ_GW/activities/AZDEQ_GW-GW-36615.CHEM/results/928559475/resdetectqntlmts</t>
  </si>
  <si>
    <t>AZDEQ_SW-SW-26491.CHEM</t>
  </si>
  <si>
    <t>AZDEQ_SW-589</t>
  </si>
  <si>
    <t>Approved status: KYLE PALMER 15-OCT-01 12:00:00--- SAMPLE TAKEN: Migrated</t>
  </si>
  <si>
    <t>STORET-867347358</t>
  </si>
  <si>
    <t>https://www.waterqualitydata.us/data/providers/STORET/organizations/AZDEQ_SW/activities/AZDEQ_SW-SW-26491.CHEM/results/867347358/resdetectqntlmts</t>
  </si>
  <si>
    <t>2020-12-02T12:38:11</t>
  </si>
  <si>
    <t>STORET-867347335</t>
  </si>
  <si>
    <t>https://www.waterqualitydata.us/data/providers/STORET/organizations/AZDEQ_SW/activities/AZDEQ_SW-SW-26491.CHEM/results/867347335/resdetectqntlmts</t>
  </si>
  <si>
    <t>AZDEQ_SW-SW-14302.CHEM</t>
  </si>
  <si>
    <t>Approved status: KYLE PALMER 26-APR-01 12:00:00--- SAMPLE TAKEN: Migrated</t>
  </si>
  <si>
    <t>STORET-867340749</t>
  </si>
  <si>
    <t>https://www.waterqualitydata.us/data/providers/STORET/organizations/AZDEQ_SW/activities/AZDEQ_SW-SW-14302.CHEM/results/867340749/resdetectqntlmts</t>
  </si>
  <si>
    <t>2020-12-02T12:37:34</t>
  </si>
  <si>
    <t>AZDEQ_SW-SW-65369.CHEM</t>
  </si>
  <si>
    <t>AZDEQ_SW-1304</t>
  </si>
  <si>
    <t>STORET-867359028</t>
  </si>
  <si>
    <t>Present Below Quantification Limit</t>
  </si>
  <si>
    <t>https://www.waterqualitydata.us/data/providers/STORET/organizations/AZDEQ_SW/activities/AZDEQ_SW-SW-65369.CHEM/results/867359028/resdetectqntlmts</t>
  </si>
  <si>
    <t>STORET-867341559</t>
  </si>
  <si>
    <t>https://www.waterqualitydata.us/data/providers/STORET/organizations/AZDEQ_SW/activities/AZDEQ_SW-SW-14435.CHEM/results/867341559/resdetectqntlmts</t>
  </si>
  <si>
    <t>AZDEQ_SW-SW-34113.CHEM</t>
  </si>
  <si>
    <t>AZDEQ_SW-600</t>
  </si>
  <si>
    <t>STORET-867347875</t>
  </si>
  <si>
    <t>https://www.waterqualitydata.us/data/providers/STORET/organizations/AZDEQ_SW/activities/AZDEQ_SW-SW-34113.CHEM/results/867347875/resdetectqntlmts</t>
  </si>
  <si>
    <t>STORET-867347932</t>
  </si>
  <si>
    <t>https://www.waterqualitydata.us/data/providers/STORET/organizations/AZDEQ_SW/activities/AZDEQ_SW-SW-34119.CHEM/results/867347932/resdetectqntlmts</t>
  </si>
  <si>
    <t>STORET-928558600</t>
  </si>
  <si>
    <t>https://www.waterqualitydata.us/data/providers/STORET/organizations/AZDEQ_GW/activities/AZDEQ_GW-GW-36507.CHEM/results/928558600/resdetectqntlmts</t>
  </si>
  <si>
    <t>AZDEQ_GW-GW-36461.CHEM</t>
  </si>
  <si>
    <t>AZDEQ_GW-48933</t>
  </si>
  <si>
    <t>SAMPLE FILTERED IN FIELD. EXCEEDED HOLDING TIME FOR PH &amp; TURBIDITY.--- SAMPLE TAKEN: Migrated</t>
  </si>
  <si>
    <t>STORET-928557844</t>
  </si>
  <si>
    <t>https://www.waterqualitydata.us/data/providers/STORET/organizations/AZDEQ_GW/activities/AZDEQ_GW-GW-36461.CHEM/results/928557844/resdetectqntlmts</t>
  </si>
  <si>
    <t>2022-01-20T16:54:09</t>
  </si>
  <si>
    <t>STORET-928558601</t>
  </si>
  <si>
    <t>https://www.waterqualitydata.us/data/providers/STORET/organizations/AZDEQ_GW/activities/AZDEQ_GW-GW-36507.CHEM/results/928558601/resdetectqntlmts</t>
  </si>
  <si>
    <t>AZDEQ_GW-GW-36394.CHEM</t>
  </si>
  <si>
    <t>AZDEQ_GW-48792</t>
  </si>
  <si>
    <t>SAMPLE FILTERED IN FIELD. EXCEEDED HOLDING TIME FOR MERCURY, PH &amp; NITRITE.--- SAMPLE TAKEN: Migrated</t>
  </si>
  <si>
    <t>STORET-928557285</t>
  </si>
  <si>
    <t>https://www.waterqualitydata.us/data/providers/STORET/organizations/AZDEQ_GW/activities/AZDEQ_GW-GW-36394.CHEM/results/928557285/resdetectqntlmts</t>
  </si>
  <si>
    <t>2022-01-20T16:54:03</t>
  </si>
  <si>
    <t>AZDEQ_GW-GW-36279.CHEM</t>
  </si>
  <si>
    <t>AZDEQ_GW-48906</t>
  </si>
  <si>
    <t>EXCEEDED HOLDING TIME FOR PH.  SAMPLE FILTERED IN FIELD.--- SAMPLE TAKEN: Migrated</t>
  </si>
  <si>
    <t>STORET-928555453</t>
  </si>
  <si>
    <t>https://www.waterqualitydata.us/data/providers/STORET/organizations/AZDEQ_GW/activities/AZDEQ_GW-GW-36279.CHEM/results/928555453/resdetectqntlmts</t>
  </si>
  <si>
    <t>2022-01-20T16:53:43</t>
  </si>
  <si>
    <t>STORET-867359026</t>
  </si>
  <si>
    <t>https://www.waterqualitydata.us/data/providers/STORET/organizations/AZDEQ_SW/activities/AZDEQ_SW-SW-65369.CHEM/results/867359026/resdetectqntlmts</t>
  </si>
  <si>
    <t>STORET-928559414</t>
  </si>
  <si>
    <t>https://www.waterqualitydata.us/data/providers/STORET/organizations/AZDEQ_GW/activities/AZDEQ_GW-GW-36609.CHEM/results/928559414/resdetectqntlmts</t>
  </si>
  <si>
    <t>AZDEQ_GW-GW-36761.CHEM</t>
  </si>
  <si>
    <t>AZDEQ_GW-48936</t>
  </si>
  <si>
    <t>STORET-928560808</t>
  </si>
  <si>
    <t>https://www.waterqualitydata.us/data/providers/STORET/organizations/AZDEQ_GW/activities/AZDEQ_GW-GW-36761.CHEM/results/928560808/resdetectqntlmts</t>
  </si>
  <si>
    <t>2022-01-20T16:54:49</t>
  </si>
  <si>
    <t>AZDEQ_GW-GW-36471.CHEM</t>
  </si>
  <si>
    <t>AZDEQ_GW-48923</t>
  </si>
  <si>
    <t>STORET-928558028</t>
  </si>
  <si>
    <t>https://www.waterqualitydata.us/data/providers/STORET/organizations/AZDEQ_GW/activities/AZDEQ_GW-GW-36471.CHEM/results/928558028/resdetectqntlmts</t>
  </si>
  <si>
    <t>2022-01-20T16:54:11</t>
  </si>
  <si>
    <t>STORET-867347858</t>
  </si>
  <si>
    <t>https://www.waterqualitydata.us/data/providers/STORET/organizations/AZDEQ_SW/activities/AZDEQ_SW-SW-34113.CHEM/results/867347858/resdetectqntlmts</t>
  </si>
  <si>
    <t>AZDEQ_GW-GW-36238.CHEM</t>
  </si>
  <si>
    <t>AZDEQ_GW-24899</t>
  </si>
  <si>
    <t>EXCEEDED HOLDING TIME FOR PH. SAMPLE FILTERED IN FIELD.--- SAMPLE TAKEN: Migrated</t>
  </si>
  <si>
    <t>STORET-928554768</t>
  </si>
  <si>
    <t>https://www.waterqualitydata.us/data/providers/STORET/organizations/AZDEQ_GW/activities/AZDEQ_GW-GW-36238.CHEM/results/928554768/resdetectqntlmts</t>
  </si>
  <si>
    <t>2022-01-20T16:53:36</t>
  </si>
  <si>
    <t>STORET-928554749</t>
  </si>
  <si>
    <t>https://www.waterqualitydata.us/data/providers/STORET/organizations/AZDEQ_GW/activities/AZDEQ_GW-GW-36238.CHEM/results/928554749/resdetectqntlmts</t>
  </si>
  <si>
    <t>2022-01-20T16:53:35</t>
  </si>
  <si>
    <t>AZDEQ_GW-GW-36894.CHEM</t>
  </si>
  <si>
    <t>STORET-928562667</t>
  </si>
  <si>
    <t>https://www.waterqualitydata.us/data/providers/STORET/organizations/AZDEQ_GW/activities/AZDEQ_GW-GW-36894.CHEM/results/928562667/resdetectqntlmts</t>
  </si>
  <si>
    <t>2022-01-20T16:55:14</t>
  </si>
  <si>
    <t>STORET-928557267</t>
  </si>
  <si>
    <t>https://www.waterqualitydata.us/data/providers/STORET/organizations/AZDEQ_GW/activities/AZDEQ_GW-GW-36394.CHEM/results/928557267/resdetectqntlmts</t>
  </si>
  <si>
    <t>2022-01-20T16:54:02</t>
  </si>
  <si>
    <t>STORET-928558648</t>
  </si>
  <si>
    <t>https://www.waterqualitydata.us/data/providers/STORET/organizations/AZDEQ_GW/activities/AZDEQ_GW-GW-36512.CHEM/results/928558648/resdetectqntlmts</t>
  </si>
  <si>
    <t>AZDEQ_SW-SW-25768.CHEM</t>
  </si>
  <si>
    <t>Approved status: AMANDA FAWLEY 06-JUN-02 12:00:00--- SAMPLE TAKEN: Migrated</t>
  </si>
  <si>
    <t>STORET-867346549</t>
  </si>
  <si>
    <t>SM 4500NO3 E</t>
  </si>
  <si>
    <t>2020-12-02T12:38:07</t>
  </si>
  <si>
    <t>STORET-867347919</t>
  </si>
  <si>
    <t>https://www.waterqualitydata.us/data/providers/STORET/organizations/AZDEQ_SW/activities/AZDEQ_SW-SW-34119.CHEM/results/867347919/resdetectqntlmts</t>
  </si>
  <si>
    <t>STORET-867347855</t>
  </si>
  <si>
    <t>https://www.waterqualitydata.us/data/providers/STORET/organizations/AZDEQ_SW/activities/AZDEQ_SW-SW-34113.CHEM/results/867347855/resdetectqntlmts</t>
  </si>
  <si>
    <t>STORET-867341558</t>
  </si>
  <si>
    <t>https://www.waterqualitydata.us/data/providers/STORET/organizations/AZDEQ_SW/activities/AZDEQ_SW-SW-14435.CHEM/results/867341558/resdetectqntlmts</t>
  </si>
  <si>
    <t>STORET-867345295</t>
  </si>
  <si>
    <t>https://www.waterqualitydata.us/data/providers/STORET/organizations/AZDEQ_SW/activities/AZDEQ_SW-SW-20676.CHEM/results/867345295/resdetectqntlmts</t>
  </si>
  <si>
    <t>STORET-867334081</t>
  </si>
  <si>
    <t>https://www.waterqualitydata.us/data/providers/STORET/organizations/AZDEQ_SW/activities/AZDEQ_SW-SW-13310.CHEM/results/867334081/resdetectqntlmts</t>
  </si>
  <si>
    <t>STORET-867340731</t>
  </si>
  <si>
    <t>https://www.waterqualitydata.us/data/providers/STORET/organizations/AZDEQ_SW/activities/AZDEQ_SW-SW-14302.CHEM/results/867340731/resdetectqntlmts</t>
  </si>
  <si>
    <t>2020-12-02T12:37:33</t>
  </si>
  <si>
    <t>AZDEQ_GW-GW-36480.CHEM</t>
  </si>
  <si>
    <t>AZDEQ_GW-48916</t>
  </si>
  <si>
    <t>TOTAL RECOVERABLE METALS.  EXCEEDED HOLDING TIME FOR PH.--- SAMPLE TAKEN: Migrated</t>
  </si>
  <si>
    <t>STORET-928558235</t>
  </si>
  <si>
    <t>https://www.waterqualitydata.us/data/providers/STORET/organizations/AZDEQ_GW/activities/AZDEQ_GW-GW-36480.CHEM/results/928558235/resdetectqntlmts</t>
  </si>
  <si>
    <t>2022-01-20T16:54:14</t>
  </si>
  <si>
    <t>STORET-867346546</t>
  </si>
  <si>
    <t>STORET-928562689</t>
  </si>
  <si>
    <t>https://www.waterqualitydata.us/data/providers/STORET/organizations/AZDEQ_GW/activities/AZDEQ_GW-GW-36894.CHEM/results/928562689/resdetectqntlmts</t>
  </si>
  <si>
    <t>AZDEQ_GW-GW-36402.CHEM</t>
  </si>
  <si>
    <t>AZDEQ_GW-48791</t>
  </si>
  <si>
    <t>STORET-928557377</t>
  </si>
  <si>
    <t>https://www.waterqualitydata.us/data/providers/STORET/organizations/AZDEQ_GW/activities/AZDEQ_GW-GW-36402.CHEM/results/928557377/resdetectqntlmts</t>
  </si>
  <si>
    <t>AZDEQ_GW-GW-36606.CHEM</t>
  </si>
  <si>
    <t>STORET-928559392</t>
  </si>
  <si>
    <t>https://www.waterqualitydata.us/data/providers/STORET/organizations/AZDEQ_GW/activities/AZDEQ_GW-GW-36606.CHEM/results/928559392/resdetectqntlmts</t>
  </si>
  <si>
    <t>2022-01-20T16:54:27</t>
  </si>
  <si>
    <t>STORET-928557264</t>
  </si>
  <si>
    <t>https://www.waterqualitydata.us/data/providers/STORET/organizations/AZDEQ_GW/activities/AZDEQ_GW-GW-36394.CHEM/results/928557264/resdetectqntlmts</t>
  </si>
  <si>
    <t>STORET-928559075</t>
  </si>
  <si>
    <t>https://www.waterqualitydata.us/data/providers/STORET/organizations/AZDEQ_GW/activities/AZDEQ_GW-GW-36536.CHEM/results/928559075/resdetectqntlmts</t>
  </si>
  <si>
    <t>STORET-867347940</t>
  </si>
  <si>
    <t>https://www.waterqualitydata.us/data/providers/STORET/organizations/AZDEQ_SW/activities/AZDEQ_SW-SW-34119.CHEM/results/867347940/resdetectqntlmts</t>
  </si>
  <si>
    <t>STORET-928557571</t>
  </si>
  <si>
    <t>https://www.waterqualitydata.us/data/providers/STORET/organizations/AZDEQ_GW/activities/AZDEQ_GW-GW-36411.CHEM/results/928557571/resdetectqntlmts</t>
  </si>
  <si>
    <t>STORET-867337396</t>
  </si>
  <si>
    <t>AZDEQ_GW-GW-36684.CHEM</t>
  </si>
  <si>
    <t>AZDEQ_GW-27114</t>
  </si>
  <si>
    <t>STORET-928559877</t>
  </si>
  <si>
    <t>https://www.waterqualitydata.us/data/providers/STORET/organizations/AZDEQ_GW/activities/AZDEQ_GW-GW-36684.CHEM/results/928559877/resdetectqntlmts</t>
  </si>
  <si>
    <t>2022-01-20T16:54:33</t>
  </si>
  <si>
    <t>STORET-867337400</t>
  </si>
  <si>
    <t>STORET-928560754</t>
  </si>
  <si>
    <t>https://www.waterqualitydata.us/data/providers/STORET/organizations/AZDEQ_GW/activities/AZDEQ_GW-GW-36757.CHEM/results/928560754/resdetectqntlmts</t>
  </si>
  <si>
    <t>STORET-928557374</t>
  </si>
  <si>
    <t>https://www.waterqualitydata.us/data/providers/STORET/organizations/AZDEQ_GW/activities/AZDEQ_GW-GW-36402.CHEM/results/928557374/resdetectqntlmts</t>
  </si>
  <si>
    <t>STORET-928559393</t>
  </si>
  <si>
    <t>https://www.waterqualitydata.us/data/providers/STORET/organizations/AZDEQ_GW/activities/AZDEQ_GW-GW-36606.CHEM/results/928559393/resdetectqntlmts</t>
  </si>
  <si>
    <t>STORET-867342377</t>
  </si>
  <si>
    <t>https://www.waterqualitydata.us/data/providers/STORET/organizations/AZDEQ_SW/activities/AZDEQ_SW-SW-14520.CHEM/results/867342377/resdetectqntlmts</t>
  </si>
  <si>
    <t>STORET-928557863</t>
  </si>
  <si>
    <t>https://www.waterqualitydata.us/data/providers/STORET/organizations/AZDEQ_GW/activities/AZDEQ_GW-GW-36461.CHEM/results/928557863/resdetectqntlmts</t>
  </si>
  <si>
    <t>STORET-867359032</t>
  </si>
  <si>
    <t>https://www.waterqualitydata.us/data/providers/STORET/organizations/AZDEQ_SW/activities/AZDEQ_SW-SW-65369.CHEM/results/867359032/resdetectqntlmts</t>
  </si>
  <si>
    <t>STORET-928560751</t>
  </si>
  <si>
    <t>https://www.waterqualitydata.us/data/providers/STORET/organizations/AZDEQ_GW/activities/AZDEQ_GW-GW-36757.CHEM/results/928560751/resdetectqntlmts</t>
  </si>
  <si>
    <t>STORET-867359054</t>
  </si>
  <si>
    <t>https://www.waterqualitydata.us/data/providers/STORET/organizations/AZDEQ_SW/activities/AZDEQ_SW-SW-65370.CHEM/results/867359054/resdetectqntlmts</t>
  </si>
  <si>
    <t>STORET-867340730</t>
  </si>
  <si>
    <t>https://www.waterqualitydata.us/data/providers/STORET/organizations/AZDEQ_SW/activities/AZDEQ_SW-SW-14302.CHEM/results/867340730/resdetectqntlmts</t>
  </si>
  <si>
    <t>STORET-928558413</t>
  </si>
  <si>
    <t>https://www.waterqualitydata.us/data/providers/STORET/organizations/AZDEQ_GW/activities/AZDEQ_GW-GW-36496.CHEM/results/928558413/resdetectqntlmts</t>
  </si>
  <si>
    <t>AZDEQ_SW-SW-65260.CHEM</t>
  </si>
  <si>
    <t>STORET-867358675</t>
  </si>
  <si>
    <t>https://www.waterqualitydata.us/data/providers/STORET/organizations/AZDEQ_SW/activities/AZDEQ_SW-SW-65260.CHEM/results/867358675/resdetectqntlmts</t>
  </si>
  <si>
    <t>AZDEQ_GW-GW-36474.CHEM</t>
  </si>
  <si>
    <t>AZDEQ_GW-48922</t>
  </si>
  <si>
    <t>SAMPLE FILTERED IN FIELD.  TDS/SPECIFIC CONDUCTIVITY RATIO OUTSIDE NORMAL QC RANGE FOR NATURAL WATERS.--- SAMPLE TAKEN: Migrated</t>
  </si>
  <si>
    <t>STORET-928558122</t>
  </si>
  <si>
    <t>https://www.waterqualitydata.us/data/providers/STORET/organizations/AZDEQ_GW/activities/AZDEQ_GW-GW-36474.CHEM/results/928558122/resdetectqntlmts</t>
  </si>
  <si>
    <t>2022-01-20T16:54:13</t>
  </si>
  <si>
    <t>STORET-928555435</t>
  </si>
  <si>
    <t>https://www.waterqualitydata.us/data/providers/STORET/organizations/AZDEQ_GW/activities/AZDEQ_GW-GW-36279.CHEM/results/928555435/resdetectqntlmts</t>
  </si>
  <si>
    <t>STORET-928557552</t>
  </si>
  <si>
    <t>https://www.waterqualitydata.us/data/providers/STORET/organizations/AZDEQ_GW/activities/AZDEQ_GW-GW-36411.CHEM/results/928557552/resdetectqntlmts</t>
  </si>
  <si>
    <t>STORET-867337395</t>
  </si>
  <si>
    <t>STORET-928557394</t>
  </si>
  <si>
    <t>https://www.waterqualitydata.us/data/providers/STORET/organizations/AZDEQ_GW/activities/AZDEQ_GW-GW-36402.CHEM/results/928557394/resdetectqntlmts</t>
  </si>
  <si>
    <t>2022-01-20T16:54:04</t>
  </si>
  <si>
    <t>STORET-928559435</t>
  </si>
  <si>
    <t>https://www.waterqualitydata.us/data/providers/STORET/organizations/AZDEQ_GW/activities/AZDEQ_GW-GW-36609.CHEM/results/928559435/resdetectqntlmts</t>
  </si>
  <si>
    <t>STORET-928558624</t>
  </si>
  <si>
    <t>https://www.waterqualitydata.us/data/providers/STORET/organizations/AZDEQ_GW/activities/AZDEQ_GW-GW-36512.CHEM/results/928558624/resdetectqntlmts</t>
  </si>
  <si>
    <t>STORET-928559433</t>
  </si>
  <si>
    <t>https://www.waterqualitydata.us/data/providers/STORET/organizations/AZDEQ_GW/activities/AZDEQ_GW-GW-36609.CHEM/results/928559433/resdetectqntlmts</t>
  </si>
  <si>
    <t>STORET-928557841</t>
  </si>
  <si>
    <t>https://www.waterqualitydata.us/data/providers/STORET/organizations/AZDEQ_GW/activities/AZDEQ_GW-GW-36461.CHEM/results/928557841/resdetectqntlmts</t>
  </si>
  <si>
    <t>STORET-928559856</t>
  </si>
  <si>
    <t>https://www.waterqualitydata.us/data/providers/STORET/organizations/AZDEQ_GW/activities/AZDEQ_GW-GW-36684.CHEM/results/928559856/resdetectqntlmts</t>
  </si>
  <si>
    <t>STORET-928559411</t>
  </si>
  <si>
    <t>https://www.waterqualitydata.us/data/providers/STORET/organizations/AZDEQ_GW/activities/AZDEQ_GW-GW-36609.CHEM/results/928559411/resdetectqntlmts</t>
  </si>
  <si>
    <t>STORET-867359025</t>
  </si>
  <si>
    <t>https://www.waterqualitydata.us/data/providers/STORET/organizations/AZDEQ_SW/activities/AZDEQ_SW-SW-65369.CHEM/results/867359025/resdetectqntlmts</t>
  </si>
  <si>
    <t>AZDEQ_GW-GW-36514.CHEM</t>
  </si>
  <si>
    <t>AZDEQ_GW-49004</t>
  </si>
  <si>
    <t>STORET-928558685</t>
  </si>
  <si>
    <t>https://www.waterqualitydata.us/data/providers/STORET/organizations/AZDEQ_GW/activities/AZDEQ_GW-GW-36514.CHEM/results/928558685/resdetectqntlmts</t>
  </si>
  <si>
    <t>STORET-867347338</t>
  </si>
  <si>
    <t>https://www.waterqualitydata.us/data/providers/STORET/organizations/AZDEQ_SW/activities/AZDEQ_SW-SW-26491.CHEM/results/867347338/resdetectqntlmts</t>
  </si>
  <si>
    <t>STORET-928560811</t>
  </si>
  <si>
    <t>https://www.waterqualitydata.us/data/providers/STORET/organizations/AZDEQ_GW/activities/AZDEQ_GW-GW-36761.CHEM/results/928560811/resdetectqntlmts</t>
  </si>
  <si>
    <t>STORET-928558124</t>
  </si>
  <si>
    <t>https://www.waterqualitydata.us/data/providers/STORET/organizations/AZDEQ_GW/activities/AZDEQ_GW-GW-36474.CHEM/results/928558124/resdetectqntlmts</t>
  </si>
  <si>
    <t>AZDEQ_GW-GW-36619.CHEM</t>
  </si>
  <si>
    <t>AZDEQ_GW-49029</t>
  </si>
  <si>
    <t>STORET-928559552</t>
  </si>
  <si>
    <t>https://www.waterqualitydata.us/data/providers/STORET/organizations/AZDEQ_GW/activities/AZDEQ_GW-GW-36619.CHEM/results/928559552/resdetectqntlmts</t>
  </si>
  <si>
    <t>2022-01-20T16:54:29</t>
  </si>
  <si>
    <t>STORET-928559671</t>
  </si>
  <si>
    <t>https://www.waterqualitydata.us/data/providers/STORET/organizations/AZDEQ_GW/activities/AZDEQ_GW-GW-36668.CHEM/results/928559671/resdetectqntlmts</t>
  </si>
  <si>
    <t>STORET-928559532</t>
  </si>
  <si>
    <t>https://www.waterqualitydata.us/data/providers/STORET/organizations/AZDEQ_GW/activities/AZDEQ_GW-GW-36619.CHEM/results/928559532/resdetectqntlmts</t>
  </si>
  <si>
    <t>AZDEQ_GW-GW-36670.CHEM</t>
  </si>
  <si>
    <t>AZDEQ_GW-25455</t>
  </si>
  <si>
    <t>STORET-928559691</t>
  </si>
  <si>
    <t>https://www.waterqualitydata.us/data/providers/STORET/organizations/AZDEQ_GW/activities/AZDEQ_GW-GW-36670.CHEM/results/928559691/resdetectqntlmts</t>
  </si>
  <si>
    <t>STORET-928559477</t>
  </si>
  <si>
    <t>https://www.waterqualitydata.us/data/providers/STORET/organizations/AZDEQ_GW/activities/AZDEQ_GW-GW-36615.CHEM/results/928559477/resdetectqntlmts</t>
  </si>
  <si>
    <t>STORET-867358649</t>
  </si>
  <si>
    <t>https://www.waterqualitydata.us/data/providers/STORET/organizations/AZDEQ_SW/activities/AZDEQ_SW-SW-65259.CHEM/results/867358649/resdetectqntlmts</t>
  </si>
  <si>
    <t>STORET-928555432</t>
  </si>
  <si>
    <t>https://www.waterqualitydata.us/data/providers/STORET/organizations/AZDEQ_GW/activities/AZDEQ_GW-GW-36279.CHEM/results/928555432/resdetectqntlmts</t>
  </si>
  <si>
    <t>STORET-867358681</t>
  </si>
  <si>
    <t>https://www.waterqualitydata.us/data/providers/STORET/organizations/AZDEQ_SW/activities/AZDEQ_SW-SW-65260.CHEM/results/867358681/resdetectqntlmts</t>
  </si>
  <si>
    <t>STORET-928558049</t>
  </si>
  <si>
    <t>https://www.waterqualitydata.us/data/providers/STORET/organizations/AZDEQ_GW/activities/AZDEQ_GW-GW-36471.CHEM/results/928558049/resdetectqntlmts</t>
  </si>
  <si>
    <t>2022-01-20T16:54:12</t>
  </si>
  <si>
    <t>STORET-928558103</t>
  </si>
  <si>
    <t>https://www.waterqualitydata.us/data/providers/STORET/organizations/AZDEQ_GW/activities/AZDEQ_GW-GW-36474.CHEM/results/928558103/resdetectqntlmts</t>
  </si>
  <si>
    <t>STORET-867359056</t>
  </si>
  <si>
    <t>https://www.waterqualitydata.us/data/providers/STORET/organizations/AZDEQ_SW/activities/AZDEQ_SW-SW-65370.CHEM/results/867359056/resdetectqntlmts</t>
  </si>
  <si>
    <t>STORET-928558433</t>
  </si>
  <si>
    <t>https://www.waterqualitydata.us/data/providers/STORET/organizations/AZDEQ_GW/activities/AZDEQ_GW-GW-36496.CHEM/results/928558433/resdetectqntlmts</t>
  </si>
  <si>
    <t>STORET-928562670</t>
  </si>
  <si>
    <t>https://www.waterqualitydata.us/data/providers/STORET/organizations/AZDEQ_GW/activities/AZDEQ_GW-GW-36894.CHEM/results/928562670/resdetectqntlmts</t>
  </si>
  <si>
    <t>STORET-928557284</t>
  </si>
  <si>
    <t>https://www.waterqualitydata.us/data/providers/STORET/organizations/AZDEQ_GW/activities/AZDEQ_GW-GW-36394.CHEM/results/928557284/resdetectqntlmts</t>
  </si>
  <si>
    <t>STORET-867347978</t>
  </si>
  <si>
    <t>https://www.waterqualitydata.us/data/providers/STORET/organizations/AZDEQ_SW/activities/AZDEQ_SW-SW-34169.CHEM/results/867347978/resdetectqntlmts</t>
  </si>
  <si>
    <t>AZDEQ_GW-GW-36413.CHEM</t>
  </si>
  <si>
    <t>STORET-928557642</t>
  </si>
  <si>
    <t>DEL MAR ANALYTICAL</t>
  </si>
  <si>
    <t>https://www.waterqualitydata.us/data/providers/STORET/organizations/AZDEQ_GW/activities/AZDEQ_GW-GW-36413.CHEM/results/928557642/resdetectqntlmts</t>
  </si>
  <si>
    <t>2022-01-20T16:54:06</t>
  </si>
  <si>
    <t>STORET-928558050</t>
  </si>
  <si>
    <t>https://www.waterqualitydata.us/data/providers/STORET/organizations/AZDEQ_GW/activities/AZDEQ_GW-GW-36471.CHEM/results/928558050/resdetectqntlmts</t>
  </si>
  <si>
    <t>STORET-928558627</t>
  </si>
  <si>
    <t>https://www.waterqualitydata.us/data/providers/STORET/organizations/AZDEQ_GW/activities/AZDEQ_GW-GW-36512.CHEM/results/928558627/resdetectqntlmts</t>
  </si>
  <si>
    <t>STORET-928559875</t>
  </si>
  <si>
    <t>https://www.waterqualitydata.us/data/providers/STORET/organizations/AZDEQ_GW/activities/AZDEQ_GW-GW-36684.CHEM/results/928559875/resdetectqntlmts</t>
  </si>
  <si>
    <t>STORET-928557862</t>
  </si>
  <si>
    <t>https://www.waterqualitydata.us/data/providers/STORET/organizations/AZDEQ_GW/activities/AZDEQ_GW-GW-36461.CHEM/results/928557862/resdetectqntlmts</t>
  </si>
  <si>
    <t>STORET-867337398</t>
  </si>
  <si>
    <t>STORET-928559370</t>
  </si>
  <si>
    <t>https://www.waterqualitydata.us/data/providers/STORET/organizations/AZDEQ_GW/activities/AZDEQ_GW-GW-36606.CHEM/results/928559370/resdetectqntlmts</t>
  </si>
  <si>
    <t>STORET-867347856</t>
  </si>
  <si>
    <t>https://www.waterqualitydata.us/data/providers/STORET/organizations/AZDEQ_SW/activities/AZDEQ_SW-SW-34113.CHEM/results/867347856/resdetectqntlmts</t>
  </si>
  <si>
    <t>STORET-867334084</t>
  </si>
  <si>
    <t>https://www.waterqualitydata.us/data/providers/STORET/organizations/AZDEQ_SW/activities/AZDEQ_SW-SW-13310.CHEM/results/867334084/resdetectqntlmts</t>
  </si>
  <si>
    <t>STORET-928559670</t>
  </si>
  <si>
    <t>https://www.waterqualitydata.us/data/providers/STORET/organizations/AZDEQ_GW/activities/AZDEQ_GW-GW-36668.CHEM/results/928559670/resdetectqntlmts</t>
  </si>
  <si>
    <t>STORET-928559394</t>
  </si>
  <si>
    <t>https://www.waterqualitydata.us/data/providers/STORET/organizations/AZDEQ_GW/activities/AZDEQ_GW-GW-36606.CHEM/results/928559394/resdetectqntlmts</t>
  </si>
  <si>
    <t>STORET-928558123</t>
  </si>
  <si>
    <t>https://www.waterqualitydata.us/data/providers/STORET/organizations/AZDEQ_GW/activities/AZDEQ_GW-GW-36474.CHEM/results/928558123/resdetectqntlmts</t>
  </si>
  <si>
    <t>STORET-928559651</t>
  </si>
  <si>
    <t>https://www.waterqualitydata.us/data/providers/STORET/organizations/AZDEQ_GW/activities/AZDEQ_GW-GW-36668.CHEM/results/928559651/resdetectqntlmts</t>
  </si>
  <si>
    <t>2022-01-20T16:54:30</t>
  </si>
  <si>
    <t>STORET-928559876</t>
  </si>
  <si>
    <t>https://www.waterqualitydata.us/data/providers/STORET/organizations/AZDEQ_GW/activities/AZDEQ_GW-GW-36684.CHEM/results/928559876/resdetectqntlmts</t>
  </si>
  <si>
    <t>STORET-928559551</t>
  </si>
  <si>
    <t>https://www.waterqualitydata.us/data/providers/STORET/organizations/AZDEQ_GW/activities/AZDEQ_GW-GW-36619.CHEM/results/928559551/resdetectqntlmts</t>
  </si>
  <si>
    <t>STORET-928557633</t>
  </si>
  <si>
    <t>https://www.waterqualitydata.us/data/providers/STORET/organizations/AZDEQ_GW/activities/AZDEQ_GW-GW-36413.CHEM/results/928557633/resdetectqntlmts</t>
  </si>
  <si>
    <t>STORET-928559694</t>
  </si>
  <si>
    <t>https://www.waterqualitydata.us/data/providers/STORET/organizations/AZDEQ_GW/activities/AZDEQ_GW-GW-36670.CHEM/results/928559694/resdetectqntlmts</t>
  </si>
  <si>
    <t>STORET-867337391</t>
  </si>
  <si>
    <t>STORET-867347790</t>
  </si>
  <si>
    <t>https://www.waterqualitydata.us/data/providers/STORET/organizations/AZDEQ_SW/activities/AZDEQ_SW-SW-34111.CHEM/results/867347790/resdetectqntlmts</t>
  </si>
  <si>
    <t>STORET-928554767</t>
  </si>
  <si>
    <t>https://www.waterqualitydata.us/data/providers/STORET/organizations/AZDEQ_GW/activities/AZDEQ_GW-GW-36238.CHEM/results/928554767/resdetectqntlmts</t>
  </si>
  <si>
    <t>STORET-928559713</t>
  </si>
  <si>
    <t>https://www.waterqualitydata.us/data/providers/STORET/organizations/AZDEQ_GW/activities/AZDEQ_GW-GW-36670.CHEM/results/928559713/resdetectqntlmts</t>
  </si>
  <si>
    <t>STORET-928555455</t>
  </si>
  <si>
    <t>https://www.waterqualitydata.us/data/providers/STORET/organizations/AZDEQ_GW/activities/AZDEQ_GW-GW-36279.CHEM/results/928555455/resdetectqntlmts</t>
  </si>
  <si>
    <t>STORET-867347921</t>
  </si>
  <si>
    <t>https://www.waterqualitydata.us/data/providers/STORET/organizations/AZDEQ_SW/activities/AZDEQ_SW-SW-34119.CHEM/results/867347921/resdetectqntlmts</t>
  </si>
  <si>
    <t>STORET-928555454</t>
  </si>
  <si>
    <t>https://www.waterqualitydata.us/data/providers/STORET/organizations/AZDEQ_GW/activities/AZDEQ_GW-GW-36279.CHEM/results/928555454/resdetectqntlmts</t>
  </si>
  <si>
    <t>STORET-867340732</t>
  </si>
  <si>
    <t>https://www.waterqualitydata.us/data/providers/STORET/organizations/AZDEQ_SW/activities/AZDEQ_SW-SW-14302.CHEM/results/867340732/resdetectqntlmts</t>
  </si>
  <si>
    <t>STORET-928558100</t>
  </si>
  <si>
    <t>https://www.waterqualitydata.us/data/providers/STORET/organizations/AZDEQ_GW/activities/AZDEQ_GW-GW-36474.CHEM/results/928558100/resdetectqntlmts</t>
  </si>
  <si>
    <t>AZDEQ_SW-SW-65370-2.CHEM</t>
  </si>
  <si>
    <t>STORET-867360934</t>
  </si>
  <si>
    <t>https://www.waterqualitydata.us/data/providers/STORET/organizations/AZDEQ_SW/activities/AZDEQ_SW-SW-65370-2.CHEM/results/867360934/resdetectqntlmts</t>
  </si>
  <si>
    <t>2020-12-02T12:39:36</t>
  </si>
  <si>
    <t>STORET-928559476</t>
  </si>
  <si>
    <t>https://www.waterqualitydata.us/data/providers/STORET/organizations/AZDEQ_GW/activities/AZDEQ_GW-GW-36615.CHEM/results/928559476/resdetectqntlmts</t>
  </si>
  <si>
    <t>STORET-867346548</t>
  </si>
  <si>
    <t>AZDEQ_SW-SW-65369-2.CHEM</t>
  </si>
  <si>
    <t>STORET-867360933</t>
  </si>
  <si>
    <t>https://www.waterqualitydata.us/data/providers/STORET/organizations/AZDEQ_SW/activities/AZDEQ_SW-SW-65369-2.CHEM/results/867360933/resdetectqntlmts</t>
  </si>
  <si>
    <t>STORET-867342396</t>
  </si>
  <si>
    <t>https://www.waterqualitydata.us/data/providers/STORET/organizations/AZDEQ_SW/activities/AZDEQ_SW-SW-14520.CHEM/results/867342396/resdetectqntlmts</t>
  </si>
  <si>
    <t>STORET-867358677</t>
  </si>
  <si>
    <t>| QA FLAGS: EQ-EXC. Chronic Stringent Standard= .0042694 Designated Use: AWW.</t>
  </si>
  <si>
    <t>https://www.waterqualitydata.us/data/providers/STORET/organizations/AZDEQ_SW/activities/AZDEQ_SW-SW-65260.CHEM/results/867358677/resdetectqntlmts</t>
  </si>
  <si>
    <t>STORET-928557861</t>
  </si>
  <si>
    <t>https://www.waterqualitydata.us/data/providers/STORET/organizations/AZDEQ_GW/activities/AZDEQ_GW-GW-36461.CHEM/results/928557861/resdetectqntlmts</t>
  </si>
  <si>
    <t>STORET-928558578</t>
  </si>
  <si>
    <t>https://www.waterqualitydata.us/data/providers/STORET/organizations/AZDEQ_GW/activities/AZDEQ_GW-GW-36507.CHEM/results/928558578/resdetectqntlmts</t>
  </si>
  <si>
    <t>STORET-867359060</t>
  </si>
  <si>
    <t>https://www.waterqualitydata.us/data/providers/STORET/organizations/AZDEQ_SW/activities/AZDEQ_SW-SW-65370.CHEM/results/867359060/resdetectqntlmts</t>
  </si>
  <si>
    <t>STORET-928558581</t>
  </si>
  <si>
    <t>https://www.waterqualitydata.us/data/providers/STORET/organizations/AZDEQ_GW/activities/AZDEQ_GW-GW-36507.CHEM/results/928558581/resdetectqntlmts</t>
  </si>
  <si>
    <t>STORET-928557625</t>
  </si>
  <si>
    <t>SM 4500 N-O, C</t>
  </si>
  <si>
    <t>https://www.waterqualitydata.us/data/providers/STORET/organizations/AZDEQ_GW/activities/AZDEQ_GW-GW-36413.CHEM/results/928557625/resdetectqntlmts</t>
  </si>
  <si>
    <t>STORET-928559373</t>
  </si>
  <si>
    <t>https://www.waterqualitydata.us/data/providers/STORET/organizations/AZDEQ_GW/activities/AZDEQ_GW-GW-36606.CHEM/results/928559373/resdetectqntlmts</t>
  </si>
  <si>
    <t>STORET-928559453</t>
  </si>
  <si>
    <t>https://www.waterqualitydata.us/data/providers/STORET/organizations/AZDEQ_GW/activities/AZDEQ_GW-GW-36615.CHEM/results/928559453/resdetectqntlmts</t>
  </si>
  <si>
    <t>STORET-928562690</t>
  </si>
  <si>
    <t>https://www.waterqualitydata.us/data/providers/STORET/organizations/AZDEQ_GW/activities/AZDEQ_GW-GW-36894.CHEM/results/928562690/resdetectqntlmts</t>
  </si>
  <si>
    <t>STORET-867334080</t>
  </si>
  <si>
    <t>https://www.waterqualitydata.us/data/providers/STORET/organizations/AZDEQ_SW/activities/AZDEQ_SW-SW-13310.CHEM/results/867334080/resdetectqntlmts</t>
  </si>
  <si>
    <t>STORET-867341579</t>
  </si>
  <si>
    <t>https://www.waterqualitydata.us/data/providers/STORET/organizations/AZDEQ_SW/activities/AZDEQ_SW-SW-14435.CHEM/results/867341579/resdetectqntlmts</t>
  </si>
  <si>
    <t>2020-12-02T12:37:39</t>
  </si>
  <si>
    <t>STORET-867358647</t>
  </si>
  <si>
    <t>https://www.waterqualitydata.us/data/providers/STORET/organizations/AZDEQ_SW/activities/AZDEQ_SW-SW-65259.CHEM/results/867358647/resdetectqntlmts</t>
  </si>
  <si>
    <t>STORET-867347336</t>
  </si>
  <si>
    <t>https://www.waterqualitydata.us/data/providers/STORET/organizations/AZDEQ_SW/activities/AZDEQ_SW-SW-26491.CHEM/results/867347336/resdetectqntlmts</t>
  </si>
  <si>
    <t>STORET-928554746</t>
  </si>
  <si>
    <t>https://www.waterqualitydata.us/data/providers/STORET/organizations/AZDEQ_GW/activities/AZDEQ_GW-GW-36238.CHEM/results/928554746/resdetectqntlmts</t>
  </si>
  <si>
    <t>STORET-928558031</t>
  </si>
  <si>
    <t>https://www.waterqualitydata.us/data/providers/STORET/organizations/AZDEQ_GW/activities/AZDEQ_GW-GW-36471.CHEM/results/928558031/resdetectqntlmts</t>
  </si>
  <si>
    <t>STORET-928559529</t>
  </si>
  <si>
    <t>https://www.waterqualitydata.us/data/providers/STORET/organizations/AZDEQ_GW/activities/AZDEQ_GW-GW-36619.CHEM/results/928559529/resdetectqntlmts</t>
  </si>
  <si>
    <t>STORET-928559553</t>
  </si>
  <si>
    <t>https://www.waterqualitydata.us/data/providers/STORET/organizations/AZDEQ_GW/activities/AZDEQ_GW-GW-36619.CHEM/results/928559553/resdetectqntlmts</t>
  </si>
  <si>
    <t>STORET-928557572</t>
  </si>
  <si>
    <t>https://www.waterqualitydata.us/data/providers/STORET/organizations/AZDEQ_GW/activities/AZDEQ_GW-GW-36411.CHEM/results/928557572/resdetectqntlmts</t>
  </si>
  <si>
    <t>STORET-928557643</t>
  </si>
  <si>
    <t>EPA 350.3</t>
  </si>
  <si>
    <t>https://www.waterqualitydata.us/data/providers/STORET/organizations/AZDEQ_GW/activities/AZDEQ_GW-GW-36413.CHEM/results/928557643/resdetectqntlmts</t>
  </si>
  <si>
    <t>STORET-928559456</t>
  </si>
  <si>
    <t>https://www.waterqualitydata.us/data/providers/STORET/organizations/AZDEQ_GW/activities/AZDEQ_GW-GW-36615.CHEM/results/928559456/resdetectqntlmts</t>
  </si>
  <si>
    <t>AZDEQ_GW-GW-36366.CHEM</t>
  </si>
  <si>
    <t>AZDEQ_GW-23694</t>
  </si>
  <si>
    <t>STORET-928556762</t>
  </si>
  <si>
    <t>https://www.waterqualitydata.us/data/providers/STORET/organizations/AZDEQ_GW/activities/AZDEQ_GW-GW-36366.CHEM/results/928556762/resdetectqntlmts</t>
  </si>
  <si>
    <t>2022-01-20T16:53:57</t>
  </si>
  <si>
    <t>STORET-928557395</t>
  </si>
  <si>
    <t>https://www.waterqualitydata.us/data/providers/STORET/organizations/AZDEQ_GW/activities/AZDEQ_GW-GW-36402.CHEM/results/928557395/resdetectqntlmts</t>
  </si>
  <si>
    <t>STORET-867347994</t>
  </si>
  <si>
    <t>https://www.waterqualitydata.us/data/providers/STORET/organizations/AZDEQ_SW/activities/AZDEQ_SW-SW-34169.CHEM/results/867347994/resdetectqntlmts</t>
  </si>
  <si>
    <t>STORET-928558410</t>
  </si>
  <si>
    <t>https://www.waterqualitydata.us/data/providers/STORET/organizations/AZDEQ_GW/activities/AZDEQ_GW-GW-36496.CHEM/results/928558410/resdetectqntlmts</t>
  </si>
  <si>
    <t>STORET-928558646</t>
  </si>
  <si>
    <t>https://www.waterqualitydata.us/data/providers/STORET/organizations/AZDEQ_GW/activities/AZDEQ_GW-GW-36512.CHEM/results/928558646/resdetectqntlmts</t>
  </si>
  <si>
    <t>STORET-867337399</t>
  </si>
  <si>
    <t>STORET-867346547</t>
  </si>
  <si>
    <t>STORET-928554769</t>
  </si>
  <si>
    <t>https://www.waterqualitydata.us/data/providers/STORET/organizations/AZDEQ_GW/activities/AZDEQ_GW-GW-36238.CHEM/results/928554769/resdetectqntlmts</t>
  </si>
  <si>
    <t>STORET-928557549</t>
  </si>
  <si>
    <t>https://www.waterqualitydata.us/data/providers/STORET/organizations/AZDEQ_GW/activities/AZDEQ_GW-GW-36411.CHEM/results/928557549/resdetectqntlmts</t>
  </si>
  <si>
    <t>STORET-928559714</t>
  </si>
  <si>
    <t>https://www.waterqualitydata.us/data/providers/STORET/organizations/AZDEQ_GW/activities/AZDEQ_GW-GW-36670.CHEM/results/928559714/resdetectqntlmts</t>
  </si>
  <si>
    <t>STORET-928559853</t>
  </si>
  <si>
    <t>https://www.waterqualitydata.us/data/providers/STORET/organizations/AZDEQ_GW/activities/AZDEQ_GW-GW-36684.CHEM/results/928559853/resdetectqntlmts</t>
  </si>
  <si>
    <t>STORET-928560831</t>
  </si>
  <si>
    <t>https://www.waterqualitydata.us/data/providers/STORET/organizations/AZDEQ_GW/activities/AZDEQ_GW-GW-36761.CHEM/results/928560831/resdetectqntlmts</t>
  </si>
  <si>
    <t>STORET-867337389</t>
  </si>
  <si>
    <t>https://www.waterqualitydata.us/data/providers/STORET/organizations/AZDEQ_SW/activities/AZDEQ_SW-SW-13902.CHEM/results/867337389/resdetectqntlmts</t>
  </si>
  <si>
    <t>STORET-867347981</t>
  </si>
  <si>
    <t>https://www.waterqualitydata.us/data/providers/STORET/organizations/AZDEQ_SW/activities/AZDEQ_SW-SW-34169.CHEM/results/867347981/resdetectqntlmts</t>
  </si>
  <si>
    <t>STORET-867347810</t>
  </si>
  <si>
    <t>https://www.waterqualitydata.us/data/providers/STORET/organizations/AZDEQ_SW/activities/AZDEQ_SW-SW-34111.CHEM/results/867347810/resdetectqntlmts</t>
  </si>
  <si>
    <t>STORET-928559648</t>
  </si>
  <si>
    <t>https://www.waterqualitydata.us/data/providers/STORET/organizations/AZDEQ_GW/activities/AZDEQ_GW-GW-36668.CHEM/results/928559648/resdetectqntlmts</t>
  </si>
  <si>
    <t>STORET-928560830</t>
  </si>
  <si>
    <t>https://www.waterqualitydata.us/data/providers/STORET/organizations/AZDEQ_GW/activities/AZDEQ_GW-GW-36761.CHEM/results/928560830/resdetectqntlmts</t>
  </si>
  <si>
    <t>STORET-928558048</t>
  </si>
  <si>
    <t>https://www.waterqualitydata.us/data/providers/STORET/organizations/AZDEQ_GW/activities/AZDEQ_GW-GW-36471.CHEM/results/928558048/resdetectqntlmts</t>
  </si>
  <si>
    <t>STORET-928559056</t>
  </si>
  <si>
    <t>https://www.waterqualitydata.us/data/providers/STORET/organizations/AZDEQ_GW/activities/AZDEQ_GW-GW-36536.CHEM/results/928559056/resdetectqntlmts</t>
  </si>
  <si>
    <t>21ARIZGW</t>
  </si>
  <si>
    <t>Arizona Department of Environmental Quality</t>
  </si>
  <si>
    <t>21ARIZGW-0629001115-062000-0</t>
  </si>
  <si>
    <t>Sample</t>
  </si>
  <si>
    <t>AMB</t>
  </si>
  <si>
    <t>21ARIZGW-58808</t>
  </si>
  <si>
    <t>SAMPLE FILTERED IN FIELD. EXCEEDED HOLDING TIME FOR PH &amp; TURBIDITY.</t>
  </si>
  <si>
    <t>STANDARD</t>
  </si>
  <si>
    <t>STORET-100008936518.0000000000</t>
  </si>
  <si>
    <t>Inorganic nitrogen (nitrate and nitrite) as N</t>
  </si>
  <si>
    <t>21ARIZGW-0420001530-042000-0</t>
  </si>
  <si>
    <t>21ARIZGW-58654</t>
  </si>
  <si>
    <t>SAMPLE FILTERED IN FIELD. EXCEEDED HOLDING TIME FOR MERCURY, PH &amp; NITRITE.</t>
  </si>
  <si>
    <t>STORET-100008961798.0000000000</t>
  </si>
  <si>
    <t>21ARIZGW-0112001617-012000-0</t>
  </si>
  <si>
    <t>21ARIZGW-58789</t>
  </si>
  <si>
    <t>EXCEEDED HOLDING TIME FOR PH.  SAMPLE FILTERED IN FIELD.</t>
  </si>
  <si>
    <t>STORET-100008950230.0000000000</t>
  </si>
  <si>
    <t>STORET-100008936527.0000000000</t>
  </si>
  <si>
    <t>*Non-detect</t>
  </si>
  <si>
    <t>Ammonia-nitrogen as N</t>
  </si>
  <si>
    <t>NOT DETECTED</t>
  </si>
  <si>
    <t>STORET-100008961807.0000000000</t>
  </si>
  <si>
    <t>STORET-100008950247.0000000000</t>
  </si>
  <si>
    <t>21ARIZGW-0112001445-012000-0</t>
  </si>
  <si>
    <t>21ARIZGW-36630</t>
  </si>
  <si>
    <t>EXCEEDED HOLDING TIME FOR PH. SAMPLE FILTERED IN FIELD.</t>
  </si>
  <si>
    <t>STORET-100008832533.0000000000</t>
  </si>
  <si>
    <t>STORET-100008832506.0000000000</t>
  </si>
  <si>
    <t>Phosphate-phosphorus as P</t>
  </si>
  <si>
    <t>STORET-100008950248.0000000000</t>
  </si>
  <si>
    <t>Nitrite as N</t>
  </si>
  <si>
    <t>STORET-100008832505.0000000000</t>
  </si>
  <si>
    <t>STORET-100008832523.0000000000</t>
  </si>
  <si>
    <t>STORET-100008936529.0000000000</t>
  </si>
  <si>
    <t>STORET-100008961821.0000000000</t>
  </si>
  <si>
    <t>STORET-100008832508.0000000000</t>
  </si>
  <si>
    <t>STORET-100008961822.0000000000</t>
  </si>
  <si>
    <t>STORET-100008936530.0000000000</t>
  </si>
  <si>
    <t>STORET-100008950250.0000000000</t>
  </si>
  <si>
    <t>STORET-100008936528.0000000000</t>
  </si>
  <si>
    <t>STORET-100008950249.0000000000</t>
  </si>
  <si>
    <t>21ARIZGW-0809001516-082000-0</t>
  </si>
  <si>
    <t>21ARIZGW-40887</t>
  </si>
  <si>
    <t>STORET-100008900539.0000000000</t>
  </si>
  <si>
    <t>STORET-100008900545.0000000000</t>
  </si>
  <si>
    <t>STORET-100008900541.0000000000</t>
  </si>
  <si>
    <t>STORET-100008900540.0000000000</t>
  </si>
  <si>
    <t>21ARIZGW-0809001214-082000-0</t>
  </si>
  <si>
    <t>21ARIZGW-38415</t>
  </si>
  <si>
    <t>STORET-100008926920.0000000000</t>
  </si>
  <si>
    <t>21ARIZGW-0810001430-082000-0</t>
  </si>
  <si>
    <t>21ARIZGW-58824</t>
  </si>
  <si>
    <t>STORET-100008932487.0000000000</t>
  </si>
  <si>
    <t>STORET-100008932464.0000000000</t>
  </si>
  <si>
    <t>STORET-100008926913.0000000000</t>
  </si>
  <si>
    <t>STORET-100008932465.0000000000</t>
  </si>
  <si>
    <t>STORET-100008932466.0000000000</t>
  </si>
  <si>
    <t>STORET-100008926915.0000000000</t>
  </si>
  <si>
    <t>STORET-100008926914.0000000000</t>
  </si>
  <si>
    <t>21ARIZGW-0810000910-082000-0</t>
  </si>
  <si>
    <t>21ARIZGW-58823</t>
  </si>
  <si>
    <t>STORET-100008943016.0000000000</t>
  </si>
  <si>
    <t>21ARIZGW-0726000921-072000-0</t>
  </si>
  <si>
    <t>21ARIZGW-58881</t>
  </si>
  <si>
    <t>SAMPLE FILTERED IN FIELD.</t>
  </si>
  <si>
    <t>STORET-100008909092.0000000000</t>
  </si>
  <si>
    <t>STORET-100008943015.0000000000</t>
  </si>
  <si>
    <t>STORET-100008909119.0000000000</t>
  </si>
  <si>
    <t>21ARIZGW-0809001017-082000-0</t>
  </si>
  <si>
    <t>21ARIZGW-37358</t>
  </si>
  <si>
    <t>STORET-100008839380.0000000000</t>
  </si>
  <si>
    <t>STORET-100008839393.0000000000</t>
  </si>
  <si>
    <t>STORET-100008839408.0000000000</t>
  </si>
  <si>
    <t>STORET-100008942993.0000000000</t>
  </si>
  <si>
    <t>21ARIZGW-0810000913-082000-0</t>
  </si>
  <si>
    <t>STORET-100008943032.0000000000</t>
  </si>
  <si>
    <t>STORET-100008909121.0000000000</t>
  </si>
  <si>
    <t>STORET-100008943030.0000000000</t>
  </si>
  <si>
    <t>STORET-100008943054.0000000000</t>
  </si>
  <si>
    <t>STORET-100008942992.0000000000</t>
  </si>
  <si>
    <t>STORET-100008909120.0000000000</t>
  </si>
  <si>
    <t>STORET-100008839409.0000000000</t>
  </si>
  <si>
    <t>21ARIZGW-0621000919-062000-0</t>
  </si>
  <si>
    <t>21ARIZGW-35039</t>
  </si>
  <si>
    <t>TOTAL RECOVERABLE METALS.</t>
  </si>
  <si>
    <t>STORET-100008755669.0000000000</t>
  </si>
  <si>
    <t>STORET-100008909122.0000000000</t>
  </si>
  <si>
    <t>STORET-100008943031.0000000000</t>
  </si>
  <si>
    <t>21ARIZGW-0725001315-072000-0</t>
  </si>
  <si>
    <t>21ARIZGW-58813</t>
  </si>
  <si>
    <t>STORET-100008962955.0000000000</t>
  </si>
  <si>
    <t>21ARIZGW-0420001730-042000-0</t>
  </si>
  <si>
    <t>21ARIZGW-58655</t>
  </si>
  <si>
    <t>SAMPLE FILTERED IN FIELD. EXCEEDED HOLDING TIME FOR MERCURY &amp; NITRITE.</t>
  </si>
  <si>
    <t>STORET-100008956490.0000000000</t>
  </si>
  <si>
    <t>21ARIZGW-0420001732-042000-0</t>
  </si>
  <si>
    <t>STORET-100008956563.0000000000</t>
  </si>
  <si>
    <t>STORET-100008956474.0000000000</t>
  </si>
  <si>
    <t>21ARIZGW-0620001102-062000-0</t>
  </si>
  <si>
    <t>21ARIZGW-34495</t>
  </si>
  <si>
    <t>STORET-100008872564.0000000000</t>
  </si>
  <si>
    <t>STORET-100008956475.0000000000</t>
  </si>
  <si>
    <t>STORET-100008962968.0000000000</t>
  </si>
  <si>
    <t>STORET-100008962966.0000000000</t>
  </si>
  <si>
    <t>STORET-100008956565.0000000000</t>
  </si>
  <si>
    <t>STORET-100008956564.0000000000</t>
  </si>
  <si>
    <t>21ARIZGW-0718000918-072000-0</t>
  </si>
  <si>
    <t>21ARIZGW-58800</t>
  </si>
  <si>
    <t>TOTAL RECOVERABLE METALS.  EXCEEDED HOLDING TIME FOR PH.</t>
  </si>
  <si>
    <t>STORET-100008952865.0000000000</t>
  </si>
  <si>
    <t>STORET-100008956566.0000000000</t>
  </si>
  <si>
    <t>STORET-100008962940.0000000000</t>
  </si>
  <si>
    <t>STORET-100008956476.0000000000</t>
  </si>
  <si>
    <t>STORET-100008962967.0000000000</t>
  </si>
  <si>
    <t>STORET-100008956479.0000000000</t>
  </si>
  <si>
    <t>21ARIZGW-1130001031-112000-0</t>
  </si>
  <si>
    <t>21ARIZGW-58902</t>
  </si>
  <si>
    <t>STORET-100008956383.0000000000</t>
  </si>
  <si>
    <t>21ARIZGW-1129001715-112000-0</t>
  </si>
  <si>
    <t>21ARIZGW-39553</t>
  </si>
  <si>
    <t>STORET-100008927601.0000000000</t>
  </si>
  <si>
    <t>STORET-100008927606.0000000000</t>
  </si>
  <si>
    <t>STORET-100008956406.0000000000</t>
  </si>
  <si>
    <t>STORET-100008956404.0000000000</t>
  </si>
  <si>
    <t>STORET-100008927605.0000000000</t>
  </si>
  <si>
    <t>STORET-100008927607.0000000000</t>
  </si>
  <si>
    <t>STORET-100008927604.0000000000</t>
  </si>
  <si>
    <t>STORET-100008956407.0000000000</t>
  </si>
  <si>
    <t>21ARIZGW-0907001116-092000-0</t>
  </si>
  <si>
    <t>21ARIZGW-58871</t>
  </si>
  <si>
    <t>STORET-100008908978.0000000000</t>
  </si>
  <si>
    <t>STORET-100008956405.0000000000</t>
  </si>
  <si>
    <t>21ARIZGW-0725001025-072000-0</t>
  </si>
  <si>
    <t>21ARIZGW-58811</t>
  </si>
  <si>
    <t>SAMPLE FILTERED IN FIELD.  TKN SAMPLE SPIKE RECOVERY IS 121%.</t>
  </si>
  <si>
    <t>STORET-100008961487.0000000000</t>
  </si>
  <si>
    <t>21ARIZGW-0629001200-062000-0</t>
  </si>
  <si>
    <t>21ARIZGW-58819</t>
  </si>
  <si>
    <t>STORET-100008958787.0000000000</t>
  </si>
  <si>
    <t>21ARIZGW-1128001530-112000-0</t>
  </si>
  <si>
    <t>21ARIZGW-001262</t>
  </si>
  <si>
    <t>STORET-100008776340.0000000000</t>
  </si>
  <si>
    <t>STORET-100008776315.0000000000</t>
  </si>
  <si>
    <t>STORET-100008958795.0000000000</t>
  </si>
  <si>
    <t>STORET-100008776314.0000000000</t>
  </si>
  <si>
    <t>STORET-100008776332.0000000000</t>
  </si>
  <si>
    <t>STORET-100008961511.0000000000</t>
  </si>
  <si>
    <t>STORET-100008958808.0000000000</t>
  </si>
  <si>
    <t>STORET-100008958809.0000000000</t>
  </si>
  <si>
    <t>STORET-100008776313.0000000000</t>
  </si>
  <si>
    <t>STORET-100008961514.0000000000</t>
  </si>
  <si>
    <t>STORET-100008958810.0000000000</t>
  </si>
  <si>
    <t>STORET-100008961512.0000000000</t>
  </si>
  <si>
    <t>STORET-100008961513.0000000000</t>
  </si>
  <si>
    <t>21ARIZGW-0629001015-062000-0</t>
  </si>
  <si>
    <t>21ARIZGW-58807</t>
  </si>
  <si>
    <t>SAMPLE FILTERED IN FIELD.  TDS/SPECIFIC CONDUCTIVITY RATIO OUTSIDE NORMAL QC RANGE FOR NATURAL WATERS.</t>
  </si>
  <si>
    <t>STORET-100008936482.0000000000</t>
  </si>
  <si>
    <t>21ARIZGW-0621001129-062000-0</t>
  </si>
  <si>
    <t>21ARIZGW-58825</t>
  </si>
  <si>
    <t>STORET-100008943117.0000000000</t>
  </si>
  <si>
    <t>STORET-100008936491.0000000000</t>
  </si>
  <si>
    <t>21ARIZGW-0419001815-042000-0</t>
  </si>
  <si>
    <t>21ARIZGW-58653</t>
  </si>
  <si>
    <t>STORET-100008961760.0000000000</t>
  </si>
  <si>
    <t>21ARIZGW-0621001128-062000-0</t>
  </si>
  <si>
    <t>STORET-100008943083.0000000000</t>
  </si>
  <si>
    <t>STORET-100008961783.0000000000</t>
  </si>
  <si>
    <t>STORET-100008936470.0000000000</t>
  </si>
  <si>
    <t>STORET-100008961785.0000000000</t>
  </si>
  <si>
    <t>STORET-100008936492.0000000000</t>
  </si>
  <si>
    <t>STORET-100008936493.0000000000</t>
  </si>
  <si>
    <t>STORET-100008961784.0000000000</t>
  </si>
  <si>
    <t>AZDEQ_GW-GW-36956.CHEM</t>
  </si>
  <si>
    <t>AZDEQ_GW-49391</t>
  </si>
  <si>
    <t>EXCEEDED HOLDING TIME FOR PH. SAMPLE FILTERED IN FIELD--- SAMPLE TAKEN: Migrated</t>
  </si>
  <si>
    <t>STORET-928563257</t>
  </si>
  <si>
    <t>https://www.waterqualitydata.us/data/providers/STORET/organizations/AZDEQ_GW/activities/AZDEQ_GW-GW-36956.CHEM/results/928563257/resdetectqntlmts</t>
  </si>
  <si>
    <t>2022-01-20T16:55:21</t>
  </si>
  <si>
    <t>AZDEQ_GW-GW-36943.CHEM</t>
  </si>
  <si>
    <t>AZDEQ_GW-49337</t>
  </si>
  <si>
    <t>STORET-928563064</t>
  </si>
  <si>
    <t>https://www.waterqualitydata.us/data/providers/STORET/organizations/AZDEQ_GW/activities/AZDEQ_GW-GW-36943.CHEM/results/928563064/resdetectqntlmts</t>
  </si>
  <si>
    <t>2022-01-20T16:55:19</t>
  </si>
  <si>
    <t>AZDEQ_GW-GW-36747.CHEM</t>
  </si>
  <si>
    <t>AZDEQ_GW-49173</t>
  </si>
  <si>
    <t>SAMPLE FILTERED IN FIELD. EXCEEDED HOLDING TIME FOR PH.--- SAMPLE TAKEN: Migrated</t>
  </si>
  <si>
    <t>STORET-928560624</t>
  </si>
  <si>
    <t>https://www.waterqualitydata.us/data/providers/STORET/organizations/AZDEQ_GW/activities/AZDEQ_GW-GW-36747.CHEM/results/928560624/resdetectqntlmts</t>
  </si>
  <si>
    <t>2022-01-20T16:54:46</t>
  </si>
  <si>
    <t>AZDEQ_GW-GW-36730.CHEM</t>
  </si>
  <si>
    <t>AZDEQ_GW-49250</t>
  </si>
  <si>
    <t>STORET-928560272</t>
  </si>
  <si>
    <t>https://www.waterqualitydata.us/data/providers/STORET/organizations/AZDEQ_GW/activities/AZDEQ_GW-GW-36730.CHEM/results/928560272/resdetectqntlmts</t>
  </si>
  <si>
    <t>2022-01-20T16:54:41</t>
  </si>
  <si>
    <t>AZDEQ_SW-SW-33580.CHEM</t>
  </si>
  <si>
    <t>2002-AMBIENT MONITORING</t>
  </si>
  <si>
    <t>STORET-868196697</t>
  </si>
  <si>
    <t>https://www.waterqualitydata.us/data/providers/STORET/organizations/AZDEQ_SW/activities/AZDEQ_SW-SW-33580.CHEM/results/868196697/resdetectqntlmts</t>
  </si>
  <si>
    <t>2020-12-04T11:41:40</t>
  </si>
  <si>
    <t>AZDEQ_SW-SW-33585.CHEM</t>
  </si>
  <si>
    <t>STORET-868196756</t>
  </si>
  <si>
    <t>https://www.waterqualitydata.us/data/providers/STORET/organizations/AZDEQ_SW/activities/AZDEQ_SW-SW-33585.CHEM/results/868196756/resdetectqntlmts</t>
  </si>
  <si>
    <t>AZDEQ_SW-SW-35079.CHEM</t>
  </si>
  <si>
    <t>Approved status: LIN LAWSON 09-SEP-04 12:00:00--- SAMPLE TAKEN: Migrated</t>
  </si>
  <si>
    <t>STORET-868210899</t>
  </si>
  <si>
    <t>https://www.waterqualitydata.us/data/providers/STORET/organizations/AZDEQ_SW/activities/AZDEQ_SW-SW-35079.CHEM/results/868210899/resdetectqntlmts</t>
  </si>
  <si>
    <t>2020-12-04T11:42:57</t>
  </si>
  <si>
    <t>AZDEQ_GW-GW-36909.CHEM</t>
  </si>
  <si>
    <t>AZDEQ_GW-28611</t>
  </si>
  <si>
    <t>STORET-928562897</t>
  </si>
  <si>
    <t>https://www.waterqualitydata.us/data/providers/STORET/organizations/AZDEQ_GW/activities/AZDEQ_GW-GW-36909.CHEM/results/928562897/resdetectqntlmts</t>
  </si>
  <si>
    <t>2022-01-20T16:55:17</t>
  </si>
  <si>
    <t>AZDEQ_GW-GW-36893.CHEM</t>
  </si>
  <si>
    <t>AZDEQ_GW-49335</t>
  </si>
  <si>
    <t>STORET-928562649</t>
  </si>
  <si>
    <t>https://www.waterqualitydata.us/data/providers/STORET/organizations/AZDEQ_GW/activities/AZDEQ_GW-GW-36893.CHEM/results/928562649/resdetectqntlmts</t>
  </si>
  <si>
    <t>AZDEQ_SW-SW-33583.CHEM</t>
  </si>
  <si>
    <t>STORET-868196731</t>
  </si>
  <si>
    <t>https://www.waterqualitydata.us/data/providers/STORET/organizations/AZDEQ_SW/activities/AZDEQ_SW-SW-33583.CHEM/results/868196731/resdetectqntlmts</t>
  </si>
  <si>
    <t>STORET-928562629</t>
  </si>
  <si>
    <t>https://www.waterqualitydata.us/data/providers/STORET/organizations/AZDEQ_GW/activities/AZDEQ_GW-GW-36893.CHEM/results/928562629/resdetectqntlmts</t>
  </si>
  <si>
    <t>STORET-928562909</t>
  </si>
  <si>
    <t>https://www.waterqualitydata.us/data/providers/STORET/organizations/AZDEQ_GW/activities/AZDEQ_GW-GW-36909.CHEM/results/928562909/resdetectqntlmts</t>
  </si>
  <si>
    <t>AZDEQ_GW-GW-36946.CHEM</t>
  </si>
  <si>
    <t>AZDEQ_GW-49397</t>
  </si>
  <si>
    <t>EXCEEDED HOLDING TIME FOR PH. SAMPLE FILTERED IN LAB.--- SAMPLE TAKEN: Migrated</t>
  </si>
  <si>
    <t>STORET-928563105</t>
  </si>
  <si>
    <t>https://www.waterqualitydata.us/data/providers/STORET/organizations/AZDEQ_GW/activities/AZDEQ_GW-GW-36946.CHEM/results/928563105/resdetectqntlmts</t>
  </si>
  <si>
    <t>AZDEQ_SW-SW-20416.CHEM</t>
  </si>
  <si>
    <t>Approved status: LEE JOHNSON 25-JUL-01 12:00:00--- SAMPLE TAKEN: Migrated</t>
  </si>
  <si>
    <t>STORET-868190862</t>
  </si>
  <si>
    <t>https://www.waterqualitydata.us/data/providers/STORET/organizations/AZDEQ_SW/activities/AZDEQ_SW-SW-20416.CHEM/results/868190862/resdetectqntlmts</t>
  </si>
  <si>
    <t>2020-12-04T11:41:02</t>
  </si>
  <si>
    <t>STORET-928563051</t>
  </si>
  <si>
    <t>https://www.waterqualitydata.us/data/providers/STORET/organizations/AZDEQ_GW/activities/AZDEQ_GW-GW-36943.CHEM/results/928563051/resdetectqntlmts</t>
  </si>
  <si>
    <t>2022-01-20T16:55:18</t>
  </si>
  <si>
    <t>AZDEQ_GW-GW-36889.CHEM</t>
  </si>
  <si>
    <t>AZDEQ_GW-49334</t>
  </si>
  <si>
    <t>STORET-928562561</t>
  </si>
  <si>
    <t>https://www.waterqualitydata.us/data/providers/STORET/organizations/AZDEQ_GW/activities/AZDEQ_GW-GW-36889.CHEM/results/928562561/resdetectqntlmts</t>
  </si>
  <si>
    <t>2022-01-20T16:55:13</t>
  </si>
  <si>
    <t>AZDEQ_SW-SW-20653.CHEM</t>
  </si>
  <si>
    <t>STORET-868193592</t>
  </si>
  <si>
    <t>https://www.waterqualitydata.us/data/providers/STORET/organizations/AZDEQ_SW/activities/AZDEQ_SW-SW-20653.CHEM/results/868193592/resdetectqntlmts</t>
  </si>
  <si>
    <t>2020-12-04T11:41:20</t>
  </si>
  <si>
    <t>AZDEQ_GW-GW-36803.CHEM</t>
  </si>
  <si>
    <t>AZDEQ_GW-49171</t>
  </si>
  <si>
    <t>STORET-928561415</t>
  </si>
  <si>
    <t>https://www.waterqualitydata.us/data/providers/STORET/organizations/AZDEQ_GW/activities/AZDEQ_GW-GW-36803.CHEM/results/928561415/resdetectqntlmts</t>
  </si>
  <si>
    <t>2022-01-20T16:54:57</t>
  </si>
  <si>
    <t>AZDEQ_GW-GW-36951.CHEM</t>
  </si>
  <si>
    <t>AZDEQ_GW-49393</t>
  </si>
  <si>
    <t>STORET-928563186</t>
  </si>
  <si>
    <t>https://www.waterqualitydata.us/data/providers/STORET/organizations/AZDEQ_GW/activities/AZDEQ_GW-GW-36951.CHEM/results/928563186/resdetectqntlmts</t>
  </si>
  <si>
    <t>AZDEQ_SW-SW-34337.CHEM</t>
  </si>
  <si>
    <t>AZDEQ_SW-740</t>
  </si>
  <si>
    <t>Approved status: JASON JONES 05-JAN-09 12:00:00--- SAMPLE TAKEN: Migrated</t>
  </si>
  <si>
    <t>STORET-868206339</t>
  </si>
  <si>
    <t>https://www.waterqualitydata.us/data/providers/STORET/organizations/AZDEQ_SW/activities/AZDEQ_SW-SW-34337.CHEM/results/868206339/resdetectqntlmts</t>
  </si>
  <si>
    <t>2020-12-04T11:42:32</t>
  </si>
  <si>
    <t>STORET-868196801</t>
  </si>
  <si>
    <t>https://www.waterqualitydata.us/data/providers/STORET/organizations/AZDEQ_SW/activities/AZDEQ_SW-SW-33585.CHEM/results/868196801/resdetectqntlmts</t>
  </si>
  <si>
    <t>2020-12-04T11:41:41</t>
  </si>
  <si>
    <t>AZDEQ_SW-SW-34950.CHEM</t>
  </si>
  <si>
    <t>Approved status: AMANDA FAWLEY 10-JUN-02 12:00:00--- SAMPLE TAKEN: Migrated</t>
  </si>
  <si>
    <t>STORET-868210083</t>
  </si>
  <si>
    <t>https://www.waterqualitydata.us/data/providers/STORET/organizations/AZDEQ_SW/activities/AZDEQ_SW-SW-34950.CHEM/results/868210083/resdetectqntlmts</t>
  </si>
  <si>
    <t>2020-12-04T11:42:53</t>
  </si>
  <si>
    <t>AZDEQ_GW-GW-36959.CHEM</t>
  </si>
  <si>
    <t>AZDEQ_GW-49339</t>
  </si>
  <si>
    <t>STORET-928563295</t>
  </si>
  <si>
    <t>https://www.waterqualitydata.us/data/providers/STORET/organizations/AZDEQ_GW/activities/AZDEQ_GW-GW-36959.CHEM/results/928563295/resdetectqntlmts</t>
  </si>
  <si>
    <t>2022-01-20T16:55:22</t>
  </si>
  <si>
    <t>AZDEQ_SW-SW-34949.CHEM</t>
  </si>
  <si>
    <t>STORET-868210051</t>
  </si>
  <si>
    <t>https://www.waterqualitydata.us/data/providers/STORET/organizations/AZDEQ_SW/activities/AZDEQ_SW-SW-34949.CHEM/results/868210051/resdetectqntlmts</t>
  </si>
  <si>
    <t>STORET-928563092</t>
  </si>
  <si>
    <t>https://www.waterqualitydata.us/data/providers/STORET/organizations/AZDEQ_GW/activities/AZDEQ_GW-GW-36946.CHEM/results/928563092/resdetectqntlmts</t>
  </si>
  <si>
    <t>AZDEQ_SW-SW-33587.CHEM</t>
  </si>
  <si>
    <t>STORET-868196922</t>
  </si>
  <si>
    <t>https://www.waterqualitydata.us/data/providers/STORET/organizations/AZDEQ_SW/activities/AZDEQ_SW-SW-33587.CHEM/results/868196922/resdetectqntlmts</t>
  </si>
  <si>
    <t>AZDEQ_SW-SW-35188.CHEM</t>
  </si>
  <si>
    <t>Approved status: KYLE PALMER 25-NOV-02 12:00:00--- SAMPLE TAKEN: Migrated</t>
  </si>
  <si>
    <t>STORET-868211768</t>
  </si>
  <si>
    <t>https://www.waterqualitydata.us/data/providers/STORET/organizations/AZDEQ_SW/activities/AZDEQ_SW-SW-35188.CHEM/results/868211768/resdetectqntlmts</t>
  </si>
  <si>
    <t>2020-12-04T11:43:02</t>
  </si>
  <si>
    <t>AZDEQ_GW-GW-36680.CHEM</t>
  </si>
  <si>
    <t>AZDEQ_GW-49166</t>
  </si>
  <si>
    <t>STORET-928559810</t>
  </si>
  <si>
    <t>https://www.waterqualitydata.us/data/providers/STORET/organizations/AZDEQ_GW/activities/AZDEQ_GW-GW-36680.CHEM/results/928559810/resdetectqntlmts</t>
  </si>
  <si>
    <t>2022-01-20T16:54:32</t>
  </si>
  <si>
    <t>STORET-868193628</t>
  </si>
  <si>
    <t>https://www.waterqualitydata.us/data/providers/STORET/organizations/AZDEQ_SW/activities/AZDEQ_SW-SW-20653.CHEM/results/868193628/resdetectqntlmts</t>
  </si>
  <si>
    <t>2020-12-04T11:41:21</t>
  </si>
  <si>
    <t>AZDEQ_SW-SW-34948.CHEM</t>
  </si>
  <si>
    <t>STORET-868210008</t>
  </si>
  <si>
    <t>https://www.waterqualitydata.us/data/providers/STORET/organizations/AZDEQ_SW/activities/AZDEQ_SW-SW-34948.CHEM/results/868210008/resdetectqntlmts</t>
  </si>
  <si>
    <t>2020-12-04T11:42:52</t>
  </si>
  <si>
    <t>STORET-928563095</t>
  </si>
  <si>
    <t>https://www.waterqualitydata.us/data/providers/STORET/organizations/AZDEQ_GW/activities/AZDEQ_GW-GW-36946.CHEM/results/928563095/resdetectqntlmts</t>
  </si>
  <si>
    <t>AZDEQ_GW-GW-36891.CHEM</t>
  </si>
  <si>
    <t>STORET-928562590</t>
  </si>
  <si>
    <t>https://www.waterqualitydata.us/data/providers/STORET/organizations/AZDEQ_GW/activities/AZDEQ_GW-GW-36891.CHEM/results/928562590/resdetectqntlmts</t>
  </si>
  <si>
    <t>STORET-868210003</t>
  </si>
  <si>
    <t>https://www.waterqualitydata.us/data/providers/STORET/organizations/AZDEQ_SW/activities/AZDEQ_SW-SW-34948.CHEM/results/868210003/resdetectqntlmts</t>
  </si>
  <si>
    <t>AZDEQ_SW-SW-33588.CHEM</t>
  </si>
  <si>
    <t>STORET-868196980</t>
  </si>
  <si>
    <t>https://www.waterqualitydata.us/data/providers/STORET/organizations/AZDEQ_SW/activities/AZDEQ_SW-SW-33588.CHEM/results/868196980/resdetectqntlmts</t>
  </si>
  <si>
    <t>2020-12-04T11:41:42</t>
  </si>
  <si>
    <t>AZDEQ_SW-SW-34806.CHEM</t>
  </si>
  <si>
    <t>Approved status: AMANDA FAWLEY 04-JUN-02 12:00:00--- SAMPLE TAKEN: Migrated</t>
  </si>
  <si>
    <t>STORET-868208612</t>
  </si>
  <si>
    <t>https://www.waterqualitydata.us/data/providers/STORET/organizations/AZDEQ_SW/activities/AZDEQ_SW-SW-34806.CHEM/results/868208612/resdetectqntlmts</t>
  </si>
  <si>
    <t>2020-12-04T11:42:44</t>
  </si>
  <si>
    <t>AZDEQ_SW-SW-33586.CHEM</t>
  </si>
  <si>
    <t>STORET-868196852</t>
  </si>
  <si>
    <t>https://www.waterqualitydata.us/data/providers/STORET/organizations/AZDEQ_SW/activities/AZDEQ_SW-SW-33586.CHEM/results/868196852/resdetectqntlmts</t>
  </si>
  <si>
    <t>STORET-928563268</t>
  </si>
  <si>
    <t>https://www.waterqualitydata.us/data/providers/STORET/organizations/AZDEQ_GW/activities/AZDEQ_GW-GW-36956.CHEM/results/928563268/resdetectqntlmts</t>
  </si>
  <si>
    <t>STORET-868211743</t>
  </si>
  <si>
    <t>https://www.waterqualitydata.us/data/providers/STORET/organizations/AZDEQ_SW/activities/AZDEQ_SW-SW-35188.CHEM/results/868211743/resdetectqntlmts</t>
  </si>
  <si>
    <t>AZDEQ_SW-SW-34121.CHEM</t>
  </si>
  <si>
    <t>STORET-868204100</t>
  </si>
  <si>
    <t>https://www.waterqualitydata.us/data/providers/STORET/organizations/AZDEQ_SW/activities/AZDEQ_SW-SW-34121.CHEM/results/868204100/resdetectqntlmts</t>
  </si>
  <si>
    <t>2020-12-04T11:42:20</t>
  </si>
  <si>
    <t>AZDEQ_SW-SW-34126.CHEM</t>
  </si>
  <si>
    <t>STORET-868204224</t>
  </si>
  <si>
    <t>https://www.waterqualitydata.us/data/providers/STORET/organizations/AZDEQ_SW/activities/AZDEQ_SW-SW-34126.CHEM/results/868204224/resdetectqntlmts</t>
  </si>
  <si>
    <t>2020-12-04T11:42:21</t>
  </si>
  <si>
    <t>STORET-928563107</t>
  </si>
  <si>
    <t>https://www.waterqualitydata.us/data/providers/STORET/organizations/AZDEQ_GW/activities/AZDEQ_GW-GW-36946.CHEM/results/928563107/resdetectqntlmts</t>
  </si>
  <si>
    <t>STORET-868196670</t>
  </si>
  <si>
    <t>https://www.waterqualitydata.us/data/providers/STORET/organizations/AZDEQ_SW/activities/AZDEQ_SW-SW-33580.CHEM/results/868196670/resdetectqntlmts</t>
  </si>
  <si>
    <t>AZDEQ_GW-GW-36917.CHEM</t>
  </si>
  <si>
    <t>AZDEQ_GW-49388</t>
  </si>
  <si>
    <t>SAMPLE FILTERED IN FIELD. EXCEEDED HOLDING TIME FOR NITRITE &amp; TURBIDITY.--- SAMPLE TAKEN: Migrated</t>
  </si>
  <si>
    <t>STORET-928562969</t>
  </si>
  <si>
    <t>https://www.waterqualitydata.us/data/providers/STORET/organizations/AZDEQ_GW/activities/AZDEQ_GW-GW-36917.CHEM/results/928562969/resdetectqntlmts</t>
  </si>
  <si>
    <t>STORET-928563066</t>
  </si>
  <si>
    <t>https://www.waterqualitydata.us/data/providers/STORET/organizations/AZDEQ_GW/activities/AZDEQ_GW-GW-36943.CHEM/results/928563066/resdetectqntlmts</t>
  </si>
  <si>
    <t>AZDEQ_GW-GW-36901.CHEM</t>
  </si>
  <si>
    <t>AZDEQ_GW-49389</t>
  </si>
  <si>
    <t>STORET-928562776</t>
  </si>
  <si>
    <t>https://www.waterqualitydata.us/data/providers/STORET/organizations/AZDEQ_GW/activities/AZDEQ_GW-GW-36901.CHEM/results/928562776/resdetectqntlmts</t>
  </si>
  <si>
    <t>2022-01-20T16:55:15</t>
  </si>
  <si>
    <t>AZDEQ_GW-GW-36754.CHEM</t>
  </si>
  <si>
    <t>AZDEQ_GW-49170</t>
  </si>
  <si>
    <t>STORET-928560711</t>
  </si>
  <si>
    <t>https://www.waterqualitydata.us/data/providers/STORET/organizations/AZDEQ_GW/activities/AZDEQ_GW-GW-36754.CHEM/results/928560711/resdetectqntlmts</t>
  </si>
  <si>
    <t>2022-01-20T16:54:47</t>
  </si>
  <si>
    <t>AZDEQ_SW-SW-33589.CHEM</t>
  </si>
  <si>
    <t>STORET-868197046</t>
  </si>
  <si>
    <t>https://www.waterqualitydata.us/data/providers/STORET/organizations/AZDEQ_SW/activities/AZDEQ_SW-SW-33589.CHEM/results/868197046/resdetectqntlmts</t>
  </si>
  <si>
    <t>STORET-868211761</t>
  </si>
  <si>
    <t>https://www.waterqualitydata.us/data/providers/STORET/organizations/AZDEQ_SW/activities/AZDEQ_SW-SW-35188.CHEM/results/868211761/resdetectqntlmts</t>
  </si>
  <si>
    <t>STORET-868210045</t>
  </si>
  <si>
    <t>https://www.waterqualitydata.us/data/providers/STORET/organizations/AZDEQ_SW/activities/AZDEQ_SW-SW-34949.CHEM/results/868210045/resdetectqntlmts</t>
  </si>
  <si>
    <t>AZDEQ_GW-GW-36776.CHEM</t>
  </si>
  <si>
    <t>AZDEQ_GW-49167</t>
  </si>
  <si>
    <t>STORET-928561018</t>
  </si>
  <si>
    <t>https://www.waterqualitydata.us/data/providers/STORET/organizations/AZDEQ_GW/activities/AZDEQ_GW-GW-36776.CHEM/results/928561018/resdetectqntlmts</t>
  </si>
  <si>
    <t>2022-01-20T16:54:52</t>
  </si>
  <si>
    <t>AZDEQ_GW-GW-36726.CHEM</t>
  </si>
  <si>
    <t>AZDEQ_GW-49249</t>
  </si>
  <si>
    <t>STORET-928560228</t>
  </si>
  <si>
    <t>https://www.waterqualitydata.us/data/providers/STORET/organizations/AZDEQ_GW/activities/AZDEQ_GW-GW-36726.CHEM/results/928560228/resdetectqntlmts</t>
  </si>
  <si>
    <t>2022-01-20T16:54:40</t>
  </si>
  <si>
    <t>STORET-928560627</t>
  </si>
  <si>
    <t>https://www.waterqualitydata.us/data/providers/STORET/organizations/AZDEQ_GW/activities/AZDEQ_GW-GW-36747.CHEM/results/928560627/resdetectqntlmts</t>
  </si>
  <si>
    <t>STORET-928563279</t>
  </si>
  <si>
    <t>https://www.waterqualitydata.us/data/providers/STORET/organizations/AZDEQ_GW/activities/AZDEQ_GW-GW-36956.CHEM/results/928563279/resdetectqntlmts</t>
  </si>
  <si>
    <t>AZDEQ_GW-GW-36913.CHEM</t>
  </si>
  <si>
    <t>AZDEQ_GW-49392</t>
  </si>
  <si>
    <t>STORET-928562939</t>
  </si>
  <si>
    <t>https://www.waterqualitydata.us/data/providers/STORET/organizations/AZDEQ_GW/activities/AZDEQ_GW-GW-36913.CHEM/results/928562939/resdetectqntlmts</t>
  </si>
  <si>
    <t>AZDEQ_GW-GW-36918.CHEM</t>
  </si>
  <si>
    <t>STORET-928563013</t>
  </si>
  <si>
    <t>https://www.waterqualitydata.us/data/providers/STORET/organizations/AZDEQ_GW/activities/AZDEQ_GW-GW-36918.CHEM/results/928563013/resdetectqntlmts</t>
  </si>
  <si>
    <t>STORET-928562926</t>
  </si>
  <si>
    <t>https://www.waterqualitydata.us/data/providers/STORET/organizations/AZDEQ_GW/activities/AZDEQ_GW-GW-36913.CHEM/results/928562926/resdetectqntlmts</t>
  </si>
  <si>
    <t>STORET-868196976</t>
  </si>
  <si>
    <t>https://www.waterqualitydata.us/data/providers/STORET/organizations/AZDEQ_SW/activities/AZDEQ_SW-SW-33588.CHEM/results/868196976/resdetectqntlmts</t>
  </si>
  <si>
    <t>STORET-868206331</t>
  </si>
  <si>
    <t>| QA FLAGS: H1, QA-NFL, QA-NFL. Not for 303(d) listing. Not for 303(d) listing.</t>
  </si>
  <si>
    <t>https://www.waterqualitydata.us/data/providers/STORET/organizations/AZDEQ_SW/activities/AZDEQ_SW-SW-34337.CHEM/results/868206331/resdetectqntlmts</t>
  </si>
  <si>
    <t>AZDEQ_SW-SW-34163.CHEM</t>
  </si>
  <si>
    <t>STORET-868204997</t>
  </si>
  <si>
    <t>https://www.waterqualitydata.us/data/providers/STORET/organizations/AZDEQ_SW/activities/AZDEQ_SW-SW-34163.CHEM/results/868204997/resdetectqntlmts</t>
  </si>
  <si>
    <t>2020-12-04T11:42:25</t>
  </si>
  <si>
    <t>STORET-928563035</t>
  </si>
  <si>
    <t>https://www.waterqualitydata.us/data/providers/STORET/organizations/AZDEQ_GW/activities/AZDEQ_GW-GW-36918.CHEM/results/928563035/resdetectqntlmts</t>
  </si>
  <si>
    <t>AZDEQ_SW-SW-35134.CHEM</t>
  </si>
  <si>
    <t>STORET-868211319</t>
  </si>
  <si>
    <t>https://www.waterqualitydata.us/data/providers/STORET/organizations/AZDEQ_SW/activities/AZDEQ_SW-SW-35134.CHEM/results/868211319/resdetectqntlmts</t>
  </si>
  <si>
    <t>2020-12-04T11:42:59</t>
  </si>
  <si>
    <t>STORET-868196882</t>
  </si>
  <si>
    <t>https://www.waterqualitydata.us/data/providers/STORET/organizations/AZDEQ_SW/activities/AZDEQ_SW-SW-33587.CHEM/results/868196882/resdetectqntlmts</t>
  </si>
  <si>
    <t>AZDEQ_SW-SW-35090.CHEM</t>
  </si>
  <si>
    <t>STORET-868211126</t>
  </si>
  <si>
    <t>https://www.waterqualitydata.us/data/providers/STORET/organizations/AZDEQ_SW/activities/AZDEQ_SW-SW-35090.CHEM/results/868211126/resdetectqntlmts</t>
  </si>
  <si>
    <t>2020-12-04T11:42:58</t>
  </si>
  <si>
    <t>STORET-928562887</t>
  </si>
  <si>
    <t>https://www.waterqualitydata.us/data/providers/STORET/organizations/AZDEQ_GW/activities/AZDEQ_GW-GW-36909.CHEM/results/928562887/resdetectqntlmts</t>
  </si>
  <si>
    <t>STORET-868196707</t>
  </si>
  <si>
    <t>https://www.waterqualitydata.us/data/providers/STORET/organizations/AZDEQ_SW/activities/AZDEQ_SW-SW-33580.CHEM/results/868196707/resdetectqntlmts</t>
  </si>
  <si>
    <t>STORET-928560708</t>
  </si>
  <si>
    <t>https://www.waterqualitydata.us/data/providers/STORET/organizations/AZDEQ_GW/activities/AZDEQ_GW-GW-36754.CHEM/results/928560708/resdetectqntlmts</t>
  </si>
  <si>
    <t>STORET-868210050</t>
  </si>
  <si>
    <t>https://www.waterqualitydata.us/data/providers/STORET/organizations/AZDEQ_SW/activities/AZDEQ_SW-SW-34949.CHEM/results/868210050/resdetectqntlmts</t>
  </si>
  <si>
    <t>AZDEQ_GW-GW-36713.CHEM</t>
  </si>
  <si>
    <t>AZDEQ_GW-49251</t>
  </si>
  <si>
    <t>STORET-928560045</t>
  </si>
  <si>
    <t>https://www.waterqualitydata.us/data/providers/STORET/organizations/AZDEQ_GW/activities/AZDEQ_GW-GW-36713.CHEM/results/928560045/resdetectqntlmts</t>
  </si>
  <si>
    <t>2022-01-20T16:54:37</t>
  </si>
  <si>
    <t>AZDEQ_SW-SW-20372.CHEM</t>
  </si>
  <si>
    <t>AZDEQ_SW-579</t>
  </si>
  <si>
    <t>Approved status: DOUG MCCARTY 30-OCT-01 12:00:00--- SAMPLE TAKEN: Migrated</t>
  </si>
  <si>
    <t>STORET-868190145</t>
  </si>
  <si>
    <t>https://www.waterqualitydata.us/data/providers/STORET/organizations/AZDEQ_SW/activities/AZDEQ_SW-SW-20372.CHEM/results/868190145/resdetectqntlmts</t>
  </si>
  <si>
    <t>2020-12-04T11:40:58</t>
  </si>
  <si>
    <t>AZDEQ_SW-SW-37209.CHEM</t>
  </si>
  <si>
    <t>Approved status: JENNY HICKMAN 02-DEC-02 12:00:00--- SAMPLE TAKEN: Migrated</t>
  </si>
  <si>
    <t>STORET-868218723</t>
  </si>
  <si>
    <t>https://www.waterqualitydata.us/data/providers/STORET/organizations/AZDEQ_SW/activities/AZDEQ_SW-SW-37209.CHEM/results/868218723/resdetectqntlmts</t>
  </si>
  <si>
    <t>2020-12-04T11:43:33</t>
  </si>
  <si>
    <t>STORET-928562898</t>
  </si>
  <si>
    <t>https://www.waterqualitydata.us/data/providers/STORET/organizations/AZDEQ_GW/activities/AZDEQ_GW-GW-36909.CHEM/results/928562898/resdetectqntlmts</t>
  </si>
  <si>
    <t>STORET-868193627</t>
  </si>
  <si>
    <t>https://www.waterqualitydata.us/data/providers/STORET/organizations/AZDEQ_SW/activities/AZDEQ_SW-SW-20653.CHEM/results/868193627/resdetectqntlmts</t>
  </si>
  <si>
    <t>AZDEQ_GW-GW-36888.CHEM</t>
  </si>
  <si>
    <t>STORET-928562530</t>
  </si>
  <si>
    <t>https://www.waterqualitydata.us/data/providers/STORET/organizations/AZDEQ_GW/activities/AZDEQ_GW-GW-36888.CHEM/results/928562530/resdetectqntlmts</t>
  </si>
  <si>
    <t>2022-01-20T16:55:12</t>
  </si>
  <si>
    <t>AZDEQ_SW-SW-20423.CHEM</t>
  </si>
  <si>
    <t>Approved status: AMANDA FAWLEY 22-MAY-02 12:00:00--- SAMPLE TAKEN: Migrated</t>
  </si>
  <si>
    <t>STORET-868191033</t>
  </si>
  <si>
    <t>https://www.waterqualitydata.us/data/providers/STORET/organizations/AZDEQ_SW/activities/AZDEQ_SW-SW-20423.CHEM/results/868191033/resdetectqntlmts</t>
  </si>
  <si>
    <t>2020-12-04T11:41:03</t>
  </si>
  <si>
    <t>STORET-928561405</t>
  </si>
  <si>
    <t>https://www.waterqualitydata.us/data/providers/STORET/organizations/AZDEQ_GW/activities/AZDEQ_GW-GW-36803.CHEM/results/928561405/resdetectqntlmts</t>
  </si>
  <si>
    <t>STORET-928560247</t>
  </si>
  <si>
    <t>https://www.waterqualitydata.us/data/providers/STORET/organizations/AZDEQ_GW/activities/AZDEQ_GW-GW-36730.CHEM/results/928560247/resdetectqntlmts</t>
  </si>
  <si>
    <t>STORET-928561404</t>
  </si>
  <si>
    <t>https://www.waterqualitydata.us/data/providers/STORET/organizations/AZDEQ_GW/activities/AZDEQ_GW-GW-36803.CHEM/results/928561404/resdetectqntlmts</t>
  </si>
  <si>
    <t>STORET-868190146</t>
  </si>
  <si>
    <t>https://www.waterqualitydata.us/data/providers/STORET/organizations/AZDEQ_SW/activities/AZDEQ_SW-SW-20372.CHEM/results/868190146/resdetectqntlmts</t>
  </si>
  <si>
    <t>STORET-928563254</t>
  </si>
  <si>
    <t>https://www.waterqualitydata.us/data/providers/STORET/organizations/AZDEQ_GW/activities/AZDEQ_GW-GW-36956.CHEM/results/928563254/resdetectqntlmts</t>
  </si>
  <si>
    <t>STORET-928562633</t>
  </si>
  <si>
    <t>https://www.waterqualitydata.us/data/providers/STORET/organizations/AZDEQ_GW/activities/AZDEQ_GW-GW-36893.CHEM/results/928562633/resdetectqntlmts</t>
  </si>
  <si>
    <t>STORET-868211139</t>
  </si>
  <si>
    <t>https://www.waterqualitydata.us/data/providers/STORET/organizations/AZDEQ_SW/activities/AZDEQ_SW-SW-35090.CHEM/results/868211139/resdetectqntlmts</t>
  </si>
  <si>
    <t>AZDEQ_SW-SW-20398.CHEM</t>
  </si>
  <si>
    <t>STORET-868190601</t>
  </si>
  <si>
    <t>https://www.waterqualitydata.us/data/providers/STORET/organizations/AZDEQ_SW/activities/AZDEQ_SW-SW-20398.CHEM/results/868190601/resdetectqntlmts</t>
  </si>
  <si>
    <t>2020-12-04T11:41:01</t>
  </si>
  <si>
    <t>STORET-928563076</t>
  </si>
  <si>
    <t>https://www.waterqualitydata.us/data/providers/STORET/organizations/AZDEQ_GW/activities/AZDEQ_GW-GW-36943.CHEM/results/928563076/resdetectqntlmts</t>
  </si>
  <si>
    <t>STORET-868218713</t>
  </si>
  <si>
    <t>https://www.waterqualitydata.us/data/providers/STORET/organizations/AZDEQ_SW/activities/AZDEQ_SW-SW-37209.CHEM/results/868218713/resdetectqntlmts</t>
  </si>
  <si>
    <t>AZDEQ_SW-SW-35087.CHEM</t>
  </si>
  <si>
    <t>STORET-868211066</t>
  </si>
  <si>
    <t>https://www.waterqualitydata.us/data/providers/STORET/organizations/AZDEQ_SW/activities/AZDEQ_SW-SW-35087.CHEM/results/868211066/resdetectqntlmts</t>
  </si>
  <si>
    <t>AZDEQ_GW-GW-36732.CHEM</t>
  </si>
  <si>
    <t>STORET-928560336</t>
  </si>
  <si>
    <t>https://www.waterqualitydata.us/data/providers/STORET/organizations/AZDEQ_GW/activities/AZDEQ_GW-GW-36732.CHEM/results/928560336/resdetectqntlmts</t>
  </si>
  <si>
    <t>2022-01-20T16:54:42</t>
  </si>
  <si>
    <t>AZDEQ_GW-GW-36961.CHEM</t>
  </si>
  <si>
    <t>AZDEQ_GW-49338</t>
  </si>
  <si>
    <t>STORET-928563361</t>
  </si>
  <si>
    <t>https://www.waterqualitydata.us/data/providers/STORET/organizations/AZDEQ_GW/activities/AZDEQ_GW-GW-36961.CHEM/results/928563361/resdetectqntlmts</t>
  </si>
  <si>
    <t>STORET-928559833</t>
  </si>
  <si>
    <t>https://www.waterqualitydata.us/data/providers/STORET/organizations/AZDEQ_GW/activities/AZDEQ_GW-GW-36680.CHEM/results/928559833/resdetectqntlmts</t>
  </si>
  <si>
    <t>AZDEQ_GW-GW-36799.CHEM</t>
  </si>
  <si>
    <t>AZDEQ_GW-49336</t>
  </si>
  <si>
    <t>STORET-928561348</t>
  </si>
  <si>
    <t>https://www.waterqualitydata.us/data/providers/STORET/organizations/AZDEQ_GW/activities/AZDEQ_GW-GW-36799.CHEM/results/928561348/resdetectqntlmts</t>
  </si>
  <si>
    <t>2022-01-20T16:54:56</t>
  </si>
  <si>
    <t>STORET-928562505</t>
  </si>
  <si>
    <t>https://www.waterqualitydata.us/data/providers/STORET/organizations/AZDEQ_GW/activities/AZDEQ_GW-GW-36888.CHEM/results/928562505/resdetectqntlmts</t>
  </si>
  <si>
    <t>AZDEQ_SW-SW-35078.CHEM</t>
  </si>
  <si>
    <t>STORET-868210870</t>
  </si>
  <si>
    <t>https://www.waterqualitydata.us/data/providers/STORET/organizations/AZDEQ_SW/activities/AZDEQ_SW-SW-35078.CHEM/results/868210870/resdetectqntlmts</t>
  </si>
  <si>
    <t>AZDEQ_SW-SW-34783.CHEM</t>
  </si>
  <si>
    <t>STORET-868208569</t>
  </si>
  <si>
    <t>https://www.waterqualitydata.us/data/providers/STORET/organizations/AZDEQ_SW/activities/AZDEQ_SW-SW-34783.CHEM/results/868208569/resdetectqntlmts</t>
  </si>
  <si>
    <t>STORET-868190871</t>
  </si>
  <si>
    <t>https://www.waterqualitydata.us/data/providers/STORET/organizations/AZDEQ_SW/activities/AZDEQ_SW-SW-20416.CHEM/results/868190871/resdetectqntlmts</t>
  </si>
  <si>
    <t>STORET-928562518</t>
  </si>
  <si>
    <t>https://www.waterqualitydata.us/data/providers/STORET/organizations/AZDEQ_GW/activities/AZDEQ_GW-GW-36888.CHEM/results/928562518/resdetectqntlmts</t>
  </si>
  <si>
    <t>AZDEQ_SW-SW-34116.CHEM</t>
  </si>
  <si>
    <t>STORET-868204053</t>
  </si>
  <si>
    <t>https://www.waterqualitydata.us/data/providers/STORET/organizations/AZDEQ_SW/activities/AZDEQ_SW-SW-34116.CHEM/results/868204053/resdetectqntlmts</t>
  </si>
  <si>
    <t>STORET-868204036</t>
  </si>
  <si>
    <t>https://www.waterqualitydata.us/data/providers/STORET/organizations/AZDEQ_SW/activities/AZDEQ_SW-SW-34116.CHEM/results/868204036/resdetectqntlmts</t>
  </si>
  <si>
    <t>STORET-928562884</t>
  </si>
  <si>
    <t>https://www.waterqualitydata.us/data/providers/STORET/organizations/AZDEQ_GW/activities/AZDEQ_GW-GW-36909.CHEM/results/928562884/resdetectqntlmts</t>
  </si>
  <si>
    <t>STORET-868190879</t>
  </si>
  <si>
    <t>https://www.waterqualitydata.us/data/providers/STORET/organizations/AZDEQ_SW/activities/AZDEQ_SW-SW-20416.CHEM/results/868190879/resdetectqntlmts</t>
  </si>
  <si>
    <t>AZDEQ_GW-GW-36954.CHEM</t>
  </si>
  <si>
    <t>AZDEQ_GW-49435</t>
  </si>
  <si>
    <t>STORET-928563228</t>
  </si>
  <si>
    <t>https://www.waterqualitydata.us/data/providers/STORET/organizations/AZDEQ_GW/activities/AZDEQ_GW-GW-36954.CHEM/results/928563228/resdetectqntlmts</t>
  </si>
  <si>
    <t>AZDEQ_SW-SW-34147.CHEM</t>
  </si>
  <si>
    <t>Approved status: KYLE PALMER 04-FEB-02 12:00:00--- SAMPLE TAKEN: Migrated</t>
  </si>
  <si>
    <t>STORET-868204639</t>
  </si>
  <si>
    <t>https://www.waterqualitydata.us/data/providers/STORET/organizations/AZDEQ_SW/activities/AZDEQ_SW-SW-34147.CHEM/results/868204639/resdetectqntlmts</t>
  </si>
  <si>
    <t>2020-12-04T11:42:23</t>
  </si>
  <si>
    <t>AZDEQ_SW-SW-33875.CHEM</t>
  </si>
  <si>
    <t>Approved status: AMANDA FAWLEY 09-MAY-02 12:00:00--- SAMPLE TAKEN: Migrated</t>
  </si>
  <si>
    <t>STORET-868199993</t>
  </si>
  <si>
    <t>https://www.waterqualitydata.us/data/providers/STORET/organizations/AZDEQ_SW/activities/AZDEQ_SW-SW-33875.CHEM/results/868199993/resdetectqntlmts</t>
  </si>
  <si>
    <t>2020-12-04T11:41:59</t>
  </si>
  <si>
    <t>STORET-928562648</t>
  </si>
  <si>
    <t>| QA FLAGS: D.</t>
  </si>
  <si>
    <t>https://www.waterqualitydata.us/data/providers/STORET/organizations/AZDEQ_GW/activities/AZDEQ_GW-GW-36893.CHEM/results/928562648/resdetectqntlmts</t>
  </si>
  <si>
    <t>AZDEQ_SW-SW-26500.CHEM</t>
  </si>
  <si>
    <t>Approved status: KYLE PALMER 05-DEC-01 12:00:00--- SAMPLE TAKEN: Migrated</t>
  </si>
  <si>
    <t>STORET-868196059</t>
  </si>
  <si>
    <t>https://www.waterqualitydata.us/data/providers/STORET/organizations/AZDEQ_SW/activities/AZDEQ_SW-SW-26500.CHEM/results/868196059/resdetectqntlmts</t>
  </si>
  <si>
    <t>2020-12-04T11:41:35</t>
  </si>
  <si>
    <t>STORET-928560347</t>
  </si>
  <si>
    <t>https://www.waterqualitydata.us/data/providers/STORET/organizations/AZDEQ_GW/activities/AZDEQ_GW-GW-36732.CHEM/results/928560347/resdetectqntlmts</t>
  </si>
  <si>
    <t>STORET-868211741</t>
  </si>
  <si>
    <t>https://www.waterqualitydata.us/data/providers/STORET/organizations/AZDEQ_SW/activities/AZDEQ_SW-SW-35188.CHEM/results/868211741/resdetectqntlmts</t>
  </si>
  <si>
    <t>AZDEQ_SW-SW-33591.CHEM</t>
  </si>
  <si>
    <t>STORET-868197164</t>
  </si>
  <si>
    <t>https://www.waterqualitydata.us/data/providers/STORET/organizations/AZDEQ_SW/activities/AZDEQ_SW-SW-33591.CHEM/results/868197164/resdetectqntlmts</t>
  </si>
  <si>
    <t>2020-12-04T11:41:43</t>
  </si>
  <si>
    <t>STORET-928562546</t>
  </si>
  <si>
    <t>https://www.waterqualitydata.us/data/providers/STORET/organizations/AZDEQ_GW/activities/AZDEQ_GW-GW-36889.CHEM/results/928562546/resdetectqntlmts</t>
  </si>
  <si>
    <t>STORET-928563308</t>
  </si>
  <si>
    <t>https://www.waterqualitydata.us/data/providers/STORET/organizations/AZDEQ_GW/activities/AZDEQ_GW-GW-36959.CHEM/results/928563308/resdetectqntlmts</t>
  </si>
  <si>
    <t>STORET-868190849</t>
  </si>
  <si>
    <t>https://www.waterqualitydata.us/data/providers/STORET/organizations/AZDEQ_SW/activities/AZDEQ_SW-SW-20416.CHEM/results/868190849/resdetectqntlmts</t>
  </si>
  <si>
    <t>STORET-928563172</t>
  </si>
  <si>
    <t>https://www.waterqualitydata.us/data/providers/STORET/organizations/AZDEQ_GW/activities/AZDEQ_GW-GW-36951.CHEM/results/928563172/resdetectqntlmts</t>
  </si>
  <si>
    <t>2022-01-20T16:55:20</t>
  </si>
  <si>
    <t>STORET-928560218</t>
  </si>
  <si>
    <t>https://www.waterqualitydata.us/data/providers/STORET/organizations/AZDEQ_GW/activities/AZDEQ_GW-GW-36726.CHEM/results/928560218/resdetectqntlmts</t>
  </si>
  <si>
    <t>STORET-928563298</t>
  </si>
  <si>
    <t>https://www.waterqualitydata.us/data/providers/STORET/organizations/AZDEQ_GW/activities/AZDEQ_GW-GW-36959.CHEM/results/928563298/resdetectqntlmts</t>
  </si>
  <si>
    <t>STORET-928561351</t>
  </si>
  <si>
    <t>https://www.waterqualitydata.us/data/providers/STORET/organizations/AZDEQ_GW/activities/AZDEQ_GW-GW-36799.CHEM/results/928561351/resdetectqntlmts</t>
  </si>
  <si>
    <t>STORET-928560204</t>
  </si>
  <si>
    <t>https://www.waterqualitydata.us/data/providers/STORET/organizations/AZDEQ_GW/activities/AZDEQ_GW-GW-36726.CHEM/results/928560204/resdetectqntlmts</t>
  </si>
  <si>
    <t>STORET-928562601</t>
  </si>
  <si>
    <t>https://www.waterqualitydata.us/data/providers/STORET/organizations/AZDEQ_GW/activities/AZDEQ_GW-GW-36891.CHEM/results/928562601/resdetectqntlmts</t>
  </si>
  <si>
    <t>STORET-928560271</t>
  </si>
  <si>
    <t>https://www.waterqualitydata.us/data/providers/STORET/organizations/AZDEQ_GW/activities/AZDEQ_GW-GW-36730.CHEM/results/928560271/resdetectqntlmts</t>
  </si>
  <si>
    <t>STORET-868211117</t>
  </si>
  <si>
    <t>https://www.waterqualitydata.us/data/providers/STORET/organizations/AZDEQ_SW/activities/AZDEQ_SW-SW-35090.CHEM/results/868211117/resdetectqntlmts</t>
  </si>
  <si>
    <t>STORET-868204061</t>
  </si>
  <si>
    <t>https://www.waterqualitydata.us/data/providers/STORET/organizations/AZDEQ_SW/activities/AZDEQ_SW-SW-34116.CHEM/results/868204061/resdetectqntlmts</t>
  </si>
  <si>
    <t>STORET-928563351</t>
  </si>
  <si>
    <t>https://www.waterqualitydata.us/data/providers/STORET/organizations/AZDEQ_GW/activities/AZDEQ_GW-GW-36961.CHEM/results/928563351/resdetectqntlmts</t>
  </si>
  <si>
    <t>STORET-928562940</t>
  </si>
  <si>
    <t>https://www.waterqualitydata.us/data/providers/STORET/organizations/AZDEQ_GW/activities/AZDEQ_GW-GW-36913.CHEM/results/928562940/resdetectqntlmts</t>
  </si>
  <si>
    <t>STORET-868211119</t>
  </si>
  <si>
    <t>https://www.waterqualitydata.us/data/providers/STORET/organizations/AZDEQ_SW/activities/AZDEQ_SW-SW-35090.CHEM/results/868211119/resdetectqntlmts</t>
  </si>
  <si>
    <t>STORET-868196736</t>
  </si>
  <si>
    <t>https://www.waterqualitydata.us/data/providers/STORET/organizations/AZDEQ_SW/activities/AZDEQ_SW-SW-33583.CHEM/results/868196736/resdetectqntlmts</t>
  </si>
  <si>
    <t>AZDEQ_SW-SW-33590.CHEM</t>
  </si>
  <si>
    <t>STORET-868197080</t>
  </si>
  <si>
    <t>https://www.waterqualitydata.us/data/providers/STORET/organizations/AZDEQ_SW/activities/AZDEQ_SW-SW-33590.CHEM/results/868197080/resdetectqntlmts</t>
  </si>
  <si>
    <t>STORET-928563185</t>
  </si>
  <si>
    <t>https://www.waterqualitydata.us/data/providers/STORET/organizations/AZDEQ_GW/activities/AZDEQ_GW-GW-36951.CHEM/results/928563185/resdetectqntlmts</t>
  </si>
  <si>
    <t>STORET-868210864</t>
  </si>
  <si>
    <t>https://www.waterqualitydata.us/data/providers/STORET/organizations/AZDEQ_SW/activities/AZDEQ_SW-SW-35078.CHEM/results/868210864/resdetectqntlmts</t>
  </si>
  <si>
    <t>STORET-928561007</t>
  </si>
  <si>
    <t>https://www.waterqualitydata.us/data/providers/STORET/organizations/AZDEQ_GW/activities/AZDEQ_GW-GW-36776.CHEM/results/928561007/resdetectqntlmts</t>
  </si>
  <si>
    <t>2022-01-20T16:54:51</t>
  </si>
  <si>
    <t>STORET-868197023</t>
  </si>
  <si>
    <t>https://www.waterqualitydata.us/data/providers/STORET/organizations/AZDEQ_SW/activities/AZDEQ_SW-SW-33589.CHEM/results/868197023/resdetectqntlmts</t>
  </si>
  <si>
    <t>AZDEQ_GW-GW-36898.CHEM</t>
  </si>
  <si>
    <t>AZDEQ_GW-23333</t>
  </si>
  <si>
    <t>STORET-928562737</t>
  </si>
  <si>
    <t>https://www.waterqualitydata.us/data/providers/STORET/organizations/AZDEQ_GW/activities/AZDEQ_GW-GW-36898.CHEM/results/928562737/resdetectqntlmts</t>
  </si>
  <si>
    <t>STORET-928563197</t>
  </si>
  <si>
    <t>https://www.waterqualitydata.us/data/providers/STORET/organizations/AZDEQ_GW/activities/AZDEQ_GW-GW-36951.CHEM/results/928563197/resdetectqntlmts</t>
  </si>
  <si>
    <t>STORET-868204199</t>
  </si>
  <si>
    <t>https://www.waterqualitydata.us/data/providers/STORET/organizations/AZDEQ_SW/activities/AZDEQ_SW-SW-34126.CHEM/results/868204199/resdetectqntlmts</t>
  </si>
  <si>
    <t>STORET-868196705</t>
  </si>
  <si>
    <t>https://www.waterqualitydata.us/data/providers/STORET/organizations/AZDEQ_SW/activities/AZDEQ_SW-SW-33580.CHEM/results/868196705/resdetectqntlmts</t>
  </si>
  <si>
    <t>STORET-928562508</t>
  </si>
  <si>
    <t>https://www.waterqualitydata.us/data/providers/STORET/organizations/AZDEQ_GW/activities/AZDEQ_GW-GW-36888.CHEM/results/928562508/resdetectqntlmts</t>
  </si>
  <si>
    <t>AZDEQ_SW-SW-21592.CHEM</t>
  </si>
  <si>
    <t>Approved status: ROLAND WILLIAMS 25-APR-01 12:00:00--- SAMPLE TAKEN: Migrated</t>
  </si>
  <si>
    <t>STORET-868195265</t>
  </si>
  <si>
    <t>https://www.waterqualitydata.us/data/providers/STORET/organizations/AZDEQ_SW/activities/AZDEQ_SW-SW-21592.CHEM/results/868195265/resdetectqntlmts</t>
  </si>
  <si>
    <t>2020-12-04T11:41:31</t>
  </si>
  <si>
    <t>STORET-868191041</t>
  </si>
  <si>
    <t>https://www.waterqualitydata.us/data/providers/STORET/organizations/AZDEQ_SW/activities/AZDEQ_SW-SW-20423.CHEM/results/868191041/resdetectqntlmts</t>
  </si>
  <si>
    <t>STORET-868210848</t>
  </si>
  <si>
    <t>https://www.waterqualitydata.us/data/providers/STORET/organizations/AZDEQ_SW/activities/AZDEQ_SW-SW-35078.CHEM/results/868210848/resdetectqntlmts</t>
  </si>
  <si>
    <t>STORET-868208571</t>
  </si>
  <si>
    <t>https://www.waterqualitydata.us/data/providers/STORET/organizations/AZDEQ_SW/activities/AZDEQ_SW-SW-34783.CHEM/results/868208571/resdetectqntlmts</t>
  </si>
  <si>
    <t>STORET-928560997</t>
  </si>
  <si>
    <t>https://www.waterqualitydata.us/data/providers/STORET/organizations/AZDEQ_GW/activities/AZDEQ_GW-GW-36776.CHEM/results/928560997/resdetectqntlmts</t>
  </si>
  <si>
    <t>AZDEQ_SW-SW-33623.CHEM</t>
  </si>
  <si>
    <t>Approved status: AMANDA FAWLEY 05-JUN-02 12:00:00--- SAMPLE TAKEN: Migrated</t>
  </si>
  <si>
    <t>STORET-868197358</t>
  </si>
  <si>
    <t>https://www.waterqualitydata.us/data/providers/STORET/organizations/AZDEQ_SW/activities/AZDEQ_SW-SW-33623.CHEM/results/868197358/resdetectqntlmts</t>
  </si>
  <si>
    <t>2020-12-04T11:41:44</t>
  </si>
  <si>
    <t>STORET-868210921</t>
  </si>
  <si>
    <t>https://www.waterqualitydata.us/data/providers/STORET/organizations/AZDEQ_SW/activities/AZDEQ_SW-SW-35079.CHEM/results/868210921/resdetectqntlmts</t>
  </si>
  <si>
    <t>STORET-868193601</t>
  </si>
  <si>
    <t>https://www.waterqualitydata.us/data/providers/STORET/organizations/AZDEQ_SW/activities/AZDEQ_SW-SW-20653.CHEM/results/868193601/resdetectqntlmts</t>
  </si>
  <si>
    <t>STORET-928562787</t>
  </si>
  <si>
    <t>https://www.waterqualitydata.us/data/providers/STORET/organizations/AZDEQ_GW/activities/AZDEQ_GW-GW-36901.CHEM/results/928562787/resdetectqntlmts</t>
  </si>
  <si>
    <t>STORET-868210915</t>
  </si>
  <si>
    <t>https://www.waterqualitydata.us/data/providers/STORET/organizations/AZDEQ_SW/activities/AZDEQ_SW-SW-35079.CHEM/results/868210915/resdetectqntlmts</t>
  </si>
  <si>
    <t>STORET-928562571</t>
  </si>
  <si>
    <t>https://www.waterqualitydata.us/data/providers/STORET/organizations/AZDEQ_GW/activities/AZDEQ_GW-GW-36889.CHEM/results/928562571/resdetectqntlmts</t>
  </si>
  <si>
    <t>STORET-928560721</t>
  </si>
  <si>
    <t>https://www.waterqualitydata.us/data/providers/STORET/organizations/AZDEQ_GW/activities/AZDEQ_GW-GW-36754.CHEM/results/928560721/resdetectqntlmts</t>
  </si>
  <si>
    <t>STORET-928563023</t>
  </si>
  <si>
    <t>https://www.waterqualitydata.us/data/providers/STORET/organizations/AZDEQ_GW/activities/AZDEQ_GW-GW-36918.CHEM/results/928563023/resdetectqntlmts</t>
  </si>
  <si>
    <t>STORET-868197108</t>
  </si>
  <si>
    <t>https://www.waterqualitydata.us/data/providers/STORET/organizations/AZDEQ_SW/activities/AZDEQ_SW-SW-33590.CHEM/results/868197108/resdetectqntlmts</t>
  </si>
  <si>
    <t>STORET-928560260</t>
  </si>
  <si>
    <t>https://www.waterqualitydata.us/data/providers/STORET/organizations/AZDEQ_GW/activities/AZDEQ_GW-GW-36730.CHEM/results/928560260/resdetectqntlmts</t>
  </si>
  <si>
    <t>STORET-928563336</t>
  </si>
  <si>
    <t>https://www.waterqualitydata.us/data/providers/STORET/organizations/AZDEQ_GW/activities/AZDEQ_GW-GW-36961.CHEM/results/928563336/resdetectqntlmts</t>
  </si>
  <si>
    <t>STORET-928563065</t>
  </si>
  <si>
    <t>https://www.waterqualitydata.us/data/providers/STORET/organizations/AZDEQ_GW/activities/AZDEQ_GW-GW-36943.CHEM/results/928563065/resdetectqntlmts</t>
  </si>
  <si>
    <t>STORET-928563117</t>
  </si>
  <si>
    <t>https://www.waterqualitydata.us/data/providers/STORET/organizations/AZDEQ_GW/activities/AZDEQ_GW-GW-36946.CHEM/results/928563117/resdetectqntlmts</t>
  </si>
  <si>
    <t>STORET-928560335</t>
  </si>
  <si>
    <t>https://www.waterqualitydata.us/data/providers/STORET/organizations/AZDEQ_GW/activities/AZDEQ_GW-GW-36732.CHEM/results/928560335/resdetectqntlmts</t>
  </si>
  <si>
    <t>STORET-928563320</t>
  </si>
  <si>
    <t>https://www.waterqualitydata.us/data/providers/STORET/organizations/AZDEQ_GW/activities/AZDEQ_GW-GW-36959.CHEM/results/928563320/resdetectqntlmts</t>
  </si>
  <si>
    <t>STORET-928561373</t>
  </si>
  <si>
    <t>https://www.waterqualitydata.us/data/providers/STORET/organizations/AZDEQ_GW/activities/AZDEQ_GW-GW-36799.CHEM/results/928561373/resdetectqntlmts</t>
  </si>
  <si>
    <t>AZDEQ_SW-SW-34166.CHEM</t>
  </si>
  <si>
    <t>STORET-868205056</t>
  </si>
  <si>
    <t>https://www.waterqualitydata.us/data/providers/STORET/organizations/AZDEQ_SW/activities/AZDEQ_SW-SW-34166.CHEM/results/868205056/resdetectqntlmts</t>
  </si>
  <si>
    <t>STORET-868196913</t>
  </si>
  <si>
    <t>https://www.waterqualitydata.us/data/providers/STORET/organizations/AZDEQ_SW/activities/AZDEQ_SW-SW-33587.CHEM/results/868196913/resdetectqntlmts</t>
  </si>
  <si>
    <t>STORET-928563024</t>
  </si>
  <si>
    <t>https://www.waterqualitydata.us/data/providers/STORET/organizations/AZDEQ_GW/activities/AZDEQ_GW-GW-36918.CHEM/results/928563024/resdetectqntlmts</t>
  </si>
  <si>
    <t>STORET-868210088</t>
  </si>
  <si>
    <t>https://www.waterqualitydata.us/data/providers/STORET/organizations/AZDEQ_SW/activities/AZDEQ_SW-SW-34950.CHEM/results/868210088/resdetectqntlmts</t>
  </si>
  <si>
    <t>STORET-868208574</t>
  </si>
  <si>
    <t>https://www.waterqualitydata.us/data/providers/STORET/organizations/AZDEQ_SW/activities/AZDEQ_SW-SW-34783.CHEM/results/868208574/resdetectqntlmts</t>
  </si>
  <si>
    <t>AZDEQ_SW-SW-33876.CHEM</t>
  </si>
  <si>
    <t>STORET-868200058</t>
  </si>
  <si>
    <t>STORET-868197350</t>
  </si>
  <si>
    <t>https://www.waterqualitydata.us/data/providers/STORET/organizations/AZDEQ_SW/activities/AZDEQ_SW-SW-33623.CHEM/results/868197350/resdetectqntlmts</t>
  </si>
  <si>
    <t>STORET-868196717</t>
  </si>
  <si>
    <t>https://www.waterqualitydata.us/data/providers/STORET/organizations/AZDEQ_SW/activities/AZDEQ_SW-SW-33580.CHEM/results/868196717/resdetectqntlmts</t>
  </si>
  <si>
    <t>STORET-928562994</t>
  </si>
  <si>
    <t>https://www.waterqualitydata.us/data/providers/STORET/organizations/AZDEQ_GW/activities/AZDEQ_GW-GW-36917.CHEM/results/928562994/resdetectqntlmts</t>
  </si>
  <si>
    <t>STORET-868218715</t>
  </si>
  <si>
    <t>https://www.waterqualitydata.us/data/providers/STORET/organizations/AZDEQ_SW/activities/AZDEQ_SW-SW-37209.CHEM/results/868218715/resdetectqntlmts</t>
  </si>
  <si>
    <t>STORET-928562727</t>
  </si>
  <si>
    <t>https://www.waterqualitydata.us/data/providers/STORET/organizations/AZDEQ_GW/activities/AZDEQ_GW-GW-36898.CHEM/results/928562727/resdetectqntlmts</t>
  </si>
  <si>
    <t>STORET-868197098</t>
  </si>
  <si>
    <t>https://www.waterqualitydata.us/data/providers/STORET/organizations/AZDEQ_SW/activities/AZDEQ_SW-SW-33590.CHEM/results/868197098/resdetectqntlmts</t>
  </si>
  <si>
    <t>STORET-928560229</t>
  </si>
  <si>
    <t>https://www.waterqualitydata.us/data/providers/STORET/organizations/AZDEQ_GW/activities/AZDEQ_GW-GW-36726.CHEM/results/928560229/resdetectqntlmts</t>
  </si>
  <si>
    <t>STORET-868190873</t>
  </si>
  <si>
    <t>https://www.waterqualitydata.us/data/providers/STORET/organizations/AZDEQ_SW/activities/AZDEQ_SW-SW-20416.CHEM/results/868190873/resdetectqntlmts</t>
  </si>
  <si>
    <t>AZDEQ_SW-SW-37203.CHEM</t>
  </si>
  <si>
    <t>STORET-868218677</t>
  </si>
  <si>
    <t>https://www.waterqualitydata.us/data/providers/STORET/organizations/AZDEQ_SW/activities/AZDEQ_SW-SW-37203.CHEM/results/868218677/resdetectqntlmts</t>
  </si>
  <si>
    <t>STORET-928562929</t>
  </si>
  <si>
    <t>https://www.waterqualitydata.us/data/providers/STORET/organizations/AZDEQ_GW/activities/AZDEQ_GW-GW-36913.CHEM/results/928562929/resdetectqntlmts</t>
  </si>
  <si>
    <t>STORET-868211088</t>
  </si>
  <si>
    <t>https://www.waterqualitydata.us/data/providers/STORET/organizations/AZDEQ_SW/activities/AZDEQ_SW-SW-35087.CHEM/results/868211088/resdetectqntlmts</t>
  </si>
  <si>
    <t>STORET-868210892</t>
  </si>
  <si>
    <t>https://www.waterqualitydata.us/data/providers/STORET/organizations/AZDEQ_SW/activities/AZDEQ_SW-SW-35079.CHEM/results/868210892/resdetectqntlmts</t>
  </si>
  <si>
    <t>STORET-868196052</t>
  </si>
  <si>
    <t>https://www.waterqualitydata.us/data/providers/STORET/organizations/AZDEQ_SW/activities/AZDEQ_SW-SW-26500.CHEM/results/868196052/resdetectqntlmts</t>
  </si>
  <si>
    <t>STORET-868200066</t>
  </si>
  <si>
    <t>STORET-868211739</t>
  </si>
  <si>
    <t>https://www.waterqualitydata.us/data/providers/STORET/organizations/AZDEQ_SW/activities/AZDEQ_SW-SW-35188.CHEM/results/868211739/resdetectqntlmts</t>
  </si>
  <si>
    <t>STORET-928563267</t>
  </si>
  <si>
    <t>https://www.waterqualitydata.us/data/providers/STORET/organizations/AZDEQ_GW/activities/AZDEQ_GW-GW-36956.CHEM/results/928563267/resdetectqntlmts</t>
  </si>
  <si>
    <t>STORET-868191036</t>
  </si>
  <si>
    <t>https://www.waterqualitydata.us/data/providers/STORET/organizations/AZDEQ_SW/activities/AZDEQ_SW-SW-20423.CHEM/results/868191036/resdetectqntlmts</t>
  </si>
  <si>
    <t>STORET-868206314</t>
  </si>
  <si>
    <t>https://www.waterqualitydata.us/data/providers/STORET/organizations/AZDEQ_SW/activities/AZDEQ_SW-SW-34337.CHEM/results/868206314/resdetectqntlmts</t>
  </si>
  <si>
    <t>STORET-928563187</t>
  </si>
  <si>
    <t>https://www.waterqualitydata.us/data/providers/STORET/organizations/AZDEQ_GW/activities/AZDEQ_GW-GW-36951.CHEM/results/928563187/resdetectqntlmts</t>
  </si>
  <si>
    <t>STORET-868211113</t>
  </si>
  <si>
    <t>https://www.waterqualitydata.us/data/providers/STORET/organizations/AZDEQ_SW/activities/AZDEQ_SW-SW-35090.CHEM/results/868211113/resdetectqntlmts</t>
  </si>
  <si>
    <t>STORET-868196906</t>
  </si>
  <si>
    <t>https://www.waterqualitydata.us/data/providers/STORET/organizations/AZDEQ_SW/activities/AZDEQ_SW-SW-33587.CHEM/results/868196906/resdetectqntlmts</t>
  </si>
  <si>
    <t>STORET-928559832</t>
  </si>
  <si>
    <t>https://www.waterqualitydata.us/data/providers/STORET/organizations/AZDEQ_GW/activities/AZDEQ_GW-GW-36680.CHEM/results/928559832/resdetectqntlmts</t>
  </si>
  <si>
    <t>STORET-868196060</t>
  </si>
  <si>
    <t>https://www.waterqualitydata.us/data/providers/STORET/organizations/AZDEQ_SW/activities/AZDEQ_SW-SW-26500.CHEM/results/868196060/resdetectqntlmts</t>
  </si>
  <si>
    <t>STORET-928562984</t>
  </si>
  <si>
    <t>https://www.waterqualitydata.us/data/providers/STORET/organizations/AZDEQ_GW/activities/AZDEQ_GW-GW-36917.CHEM/results/928562984/resdetectqntlmts</t>
  </si>
  <si>
    <t>STORET-928562738</t>
  </si>
  <si>
    <t>https://www.waterqualitydata.us/data/providers/STORET/organizations/AZDEQ_GW/activities/AZDEQ_GW-GW-36898.CHEM/results/928562738/resdetectqntlmts</t>
  </si>
  <si>
    <t>STORET-928561361</t>
  </si>
  <si>
    <t>https://www.waterqualitydata.us/data/providers/STORET/organizations/AZDEQ_GW/activities/AZDEQ_GW-GW-36799.CHEM/results/928561361/resdetectqntlmts</t>
  </si>
  <si>
    <t>STORET-928563175</t>
  </si>
  <si>
    <t>https://www.waterqualitydata.us/data/providers/STORET/organizations/AZDEQ_GW/activities/AZDEQ_GW-GW-36951.CHEM/results/928563175/resdetectqntlmts</t>
  </si>
  <si>
    <t>STORET-928560732</t>
  </si>
  <si>
    <t>https://www.waterqualitydata.us/data/providers/STORET/organizations/AZDEQ_GW/activities/AZDEQ_GW-GW-36754.CHEM/results/928560732/resdetectqntlmts</t>
  </si>
  <si>
    <t>STORET-868197008</t>
  </si>
  <si>
    <t>https://www.waterqualitydata.us/data/providers/STORET/organizations/AZDEQ_SW/activities/AZDEQ_SW-SW-33589.CHEM/results/868197008/resdetectqntlmts</t>
  </si>
  <si>
    <t>STORET-868211073</t>
  </si>
  <si>
    <t>https://www.waterqualitydata.us/data/providers/STORET/organizations/AZDEQ_SW/activities/AZDEQ_SW-SW-35087.CHEM/results/868211073/resdetectqntlmts</t>
  </si>
  <si>
    <t>STORET-928561391</t>
  </si>
  <si>
    <t>https://www.waterqualitydata.us/data/providers/STORET/organizations/AZDEQ_GW/activities/AZDEQ_GW-GW-36803.CHEM/results/928561391/resdetectqntlmts</t>
  </si>
  <si>
    <t>STORET-868197100</t>
  </si>
  <si>
    <t>https://www.waterqualitydata.us/data/providers/STORET/organizations/AZDEQ_SW/activities/AZDEQ_SW-SW-33590.CHEM/results/868197100/resdetectqntlmts</t>
  </si>
  <si>
    <t>AZDEQ_SW-SW-33515.CHEM</t>
  </si>
  <si>
    <t>Approved status: ROLAND WILLIAMS 22-MAY-01 12:00:00--- SAMPLE TAKEN: Migrated</t>
  </si>
  <si>
    <t>STORET-868196339</t>
  </si>
  <si>
    <t>https://www.waterqualitydata.us/data/providers/STORET/organizations/AZDEQ_SW/activities/AZDEQ_SW-SW-33515.CHEM/results/868196339/resdetectqntlmts</t>
  </si>
  <si>
    <t>2020-12-04T11:41:37</t>
  </si>
  <si>
    <t>STORET-868196326</t>
  </si>
  <si>
    <t>| QA FLAGS: H1, QA-NFL. Not for 303(d) listing.</t>
  </si>
  <si>
    <t>https://www.waterqualitydata.us/data/providers/STORET/organizations/AZDEQ_SW/activities/AZDEQ_SW-SW-33515.CHEM/results/868196326/resdetectqntlmts</t>
  </si>
  <si>
    <t>STORET-868196988</t>
  </si>
  <si>
    <t>https://www.waterqualitydata.us/data/providers/STORET/organizations/AZDEQ_SW/activities/AZDEQ_SW-SW-33588.CHEM/results/868196988/resdetectqntlmts</t>
  </si>
  <si>
    <t>STORET-868197143</t>
  </si>
  <si>
    <t>https://www.waterqualitydata.us/data/providers/STORET/organizations/AZDEQ_SW/activities/AZDEQ_SW-SW-33591.CHEM/results/868197143/resdetectqntlmts</t>
  </si>
  <si>
    <t>STORET-928562899</t>
  </si>
  <si>
    <t>https://www.waterqualitydata.us/data/providers/STORET/organizations/AZDEQ_GW/activities/AZDEQ_GW-GW-36909.CHEM/results/928562899/resdetectqntlmts</t>
  </si>
  <si>
    <t>STORET-868196858</t>
  </si>
  <si>
    <t>https://www.waterqualitydata.us/data/providers/STORET/organizations/AZDEQ_SW/activities/AZDEQ_SW-SW-33586.CHEM/results/868196858/resdetectqntlmts</t>
  </si>
  <si>
    <t>STORET-868195291</t>
  </si>
  <si>
    <t>https://www.waterqualitydata.us/data/providers/STORET/organizations/AZDEQ_SW/activities/AZDEQ_SW-SW-21592.CHEM/results/868195291/resdetectqntlmts</t>
  </si>
  <si>
    <t>STORET-868196042</t>
  </si>
  <si>
    <t>https://www.waterqualitydata.us/data/providers/STORET/organizations/AZDEQ_SW/activities/AZDEQ_SW-SW-26500.CHEM/results/868196042/resdetectqntlmts</t>
  </si>
  <si>
    <t>STORET-928562748</t>
  </si>
  <si>
    <t>https://www.waterqualitydata.us/data/providers/STORET/organizations/AZDEQ_GW/activities/AZDEQ_GW-GW-36898.CHEM/results/928562748/resdetectqntlmts</t>
  </si>
  <si>
    <t>STORET-868200002</t>
  </si>
  <si>
    <t>https://www.waterqualitydata.us/data/providers/STORET/organizations/AZDEQ_SW/activities/AZDEQ_SW-SW-33875.CHEM/results/868200002/resdetectqntlmts</t>
  </si>
  <si>
    <t>STORET-868190597</t>
  </si>
  <si>
    <t>https://www.waterqualitydata.us/data/providers/STORET/organizations/AZDEQ_SW/activities/AZDEQ_SW-SW-20398.CHEM/results/868190597/resdetectqntlmts</t>
  </si>
  <si>
    <t>STORET-868218678</t>
  </si>
  <si>
    <t>https://www.waterqualitydata.us/data/providers/STORET/organizations/AZDEQ_SW/activities/AZDEQ_SW-SW-37203.CHEM/results/868218678/resdetectqntlmts</t>
  </si>
  <si>
    <t>STORET-928563226</t>
  </si>
  <si>
    <t>https://www.waterqualitydata.us/data/providers/STORET/organizations/AZDEQ_GW/activities/AZDEQ_GW-GW-36954.CHEM/results/928563226/resdetectqntlmts</t>
  </si>
  <si>
    <t>STORET-868196067</t>
  </si>
  <si>
    <t>https://www.waterqualitydata.us/data/providers/STORET/organizations/AZDEQ_SW/activities/AZDEQ_SW-SW-26500.CHEM/results/868196067/resdetectqntlmts</t>
  </si>
  <si>
    <t>STORET-868204989</t>
  </si>
  <si>
    <t>https://www.waterqualitydata.us/data/providers/STORET/organizations/AZDEQ_SW/activities/AZDEQ_SW-SW-34163.CHEM/results/868204989/resdetectqntlmts</t>
  </si>
  <si>
    <t>STORET-868210841</t>
  </si>
  <si>
    <t>https://www.waterqualitydata.us/data/providers/STORET/organizations/AZDEQ_SW/activities/AZDEQ_SW-SW-35078.CHEM/results/868210841/resdetectqntlmts</t>
  </si>
  <si>
    <t>STORET-868196957</t>
  </si>
  <si>
    <t>https://www.waterqualitydata.us/data/providers/STORET/organizations/AZDEQ_SW/activities/AZDEQ_SW-SW-33588.CHEM/results/868196957/resdetectqntlmts</t>
  </si>
  <si>
    <t>STORET-868196038</t>
  </si>
  <si>
    <t>https://www.waterqualitydata.us/data/providers/STORET/organizations/AZDEQ_SW/activities/AZDEQ_SW-SW-26500.CHEM/results/868196038/resdetectqntlmts</t>
  </si>
  <si>
    <t>STORET-868204232</t>
  </si>
  <si>
    <t>https://www.waterqualitydata.us/data/providers/STORET/organizations/AZDEQ_SW/activities/AZDEQ_SW-SW-34126.CHEM/results/868204232/resdetectqntlmts</t>
  </si>
  <si>
    <t>STORET-868210048</t>
  </si>
  <si>
    <t>https://www.waterqualitydata.us/data/providers/STORET/organizations/AZDEQ_SW/activities/AZDEQ_SW-SW-34949.CHEM/results/868210048/resdetectqntlmts</t>
  </si>
  <si>
    <t>STORET-928563010</t>
  </si>
  <si>
    <t>https://www.waterqualitydata.us/data/providers/STORET/organizations/AZDEQ_GW/activities/AZDEQ_GW-GW-36918.CHEM/results/928563010/resdetectqntlmts</t>
  </si>
  <si>
    <t>STORET-928563106</t>
  </si>
  <si>
    <t>https://www.waterqualitydata.us/data/providers/STORET/organizations/AZDEQ_GW/activities/AZDEQ_GW-GW-36946.CHEM/results/928563106/resdetectqntlmts</t>
  </si>
  <si>
    <t>STORET-868211147</t>
  </si>
  <si>
    <t>https://www.waterqualitydata.us/data/providers/STORET/organizations/AZDEQ_SW/activities/AZDEQ_SW-SW-35090.CHEM/results/868211147/resdetectqntlmts</t>
  </si>
  <si>
    <t>STORET-928560217</t>
  </si>
  <si>
    <t>https://www.waterqualitydata.us/data/providers/STORET/organizations/AZDEQ_GW/activities/AZDEQ_GW-GW-36726.CHEM/results/928560217/resdetectqntlmts</t>
  </si>
  <si>
    <t>STORET-868191043</t>
  </si>
  <si>
    <t>https://www.waterqualitydata.us/data/providers/STORET/organizations/AZDEQ_SW/activities/AZDEQ_SW-SW-20423.CHEM/results/868191043/resdetectqntlmts</t>
  </si>
  <si>
    <t>STORET-868195256</t>
  </si>
  <si>
    <t>https://www.waterqualitydata.us/data/providers/STORET/organizations/AZDEQ_SW/activities/AZDEQ_SW-SW-21592.CHEM/results/868195256/resdetectqntlmts</t>
  </si>
  <si>
    <t>STORET-928561362</t>
  </si>
  <si>
    <t>https://www.waterqualitydata.us/data/providers/STORET/organizations/AZDEQ_GW/activities/AZDEQ_GW-GW-36799.CHEM/results/928561362/resdetectqntlmts</t>
  </si>
  <si>
    <t>STORET-868197349</t>
  </si>
  <si>
    <t>https://www.waterqualitydata.us/data/providers/STORET/organizations/AZDEQ_SW/activities/AZDEQ_SW-SW-33623.CHEM/results/868197349/resdetectqntlmts</t>
  </si>
  <si>
    <t>STORET-928560649</t>
  </si>
  <si>
    <t>https://www.waterqualitydata.us/data/providers/STORET/organizations/AZDEQ_GW/activities/AZDEQ_GW-GW-36747.CHEM/results/928560649/resdetectqntlmts</t>
  </si>
  <si>
    <t>STORET-928563269</t>
  </si>
  <si>
    <t>https://www.waterqualitydata.us/data/providers/STORET/organizations/AZDEQ_GW/activities/AZDEQ_GW-GW-36956.CHEM/results/928563269/resdetectqntlmts</t>
  </si>
  <si>
    <t>STORET-868196299</t>
  </si>
  <si>
    <t>https://www.waterqualitydata.us/data/providers/STORET/organizations/AZDEQ_SW/activities/AZDEQ_SW-SW-33515.CHEM/results/868196299/resdetectqntlmts</t>
  </si>
  <si>
    <t>STORET-928562587</t>
  </si>
  <si>
    <t>https://www.waterqualitydata.us/data/providers/STORET/organizations/AZDEQ_GW/activities/AZDEQ_GW-GW-36891.CHEM/results/928562587/resdetectqntlmts</t>
  </si>
  <si>
    <t>STORET-928560058</t>
  </si>
  <si>
    <t>https://www.waterqualitydata.us/data/providers/STORET/organizations/AZDEQ_GW/activities/AZDEQ_GW-GW-36713.CHEM/results/928560058/resdetectqntlmts</t>
  </si>
  <si>
    <t>STORET-868196915</t>
  </si>
  <si>
    <t>https://www.waterqualitydata.us/data/providers/STORET/organizations/AZDEQ_SW/activities/AZDEQ_SW-SW-33587.CHEM/results/868196915/resdetectqntlmts</t>
  </si>
  <si>
    <t>STORET-868204628</t>
  </si>
  <si>
    <t>https://www.waterqualitydata.us/data/providers/STORET/organizations/AZDEQ_SW/activities/AZDEQ_SW-SW-34147.CHEM/results/868204628/resdetectqntlmts</t>
  </si>
  <si>
    <t>STORET-868196812</t>
  </si>
  <si>
    <t>https://www.waterqualitydata.us/data/providers/STORET/organizations/AZDEQ_SW/activities/AZDEQ_SW-SW-33585.CHEM/results/868196812/resdetectqntlmts</t>
  </si>
  <si>
    <t>STORET-928563349</t>
  </si>
  <si>
    <t>https://www.waterqualitydata.us/data/providers/STORET/organizations/AZDEQ_GW/activities/AZDEQ_GW-GW-36961.CHEM/results/928563349/resdetectqntlmts</t>
  </si>
  <si>
    <t>STORET-928562559</t>
  </si>
  <si>
    <t>https://www.waterqualitydata.us/data/providers/STORET/organizations/AZDEQ_GW/activities/AZDEQ_GW-GW-36889.CHEM/results/928562559/resdetectqntlmts</t>
  </si>
  <si>
    <t>STORET-868205016</t>
  </si>
  <si>
    <t>https://www.waterqualitydata.us/data/providers/STORET/organizations/AZDEQ_SW/activities/AZDEQ_SW-SW-34163.CHEM/results/868205016/resdetectqntlmts</t>
  </si>
  <si>
    <t>STORET-868211749</t>
  </si>
  <si>
    <t>https://www.waterqualitydata.us/data/providers/STORET/organizations/AZDEQ_SW/activities/AZDEQ_SW-SW-35188.CHEM/results/868211749/resdetectqntlmts</t>
  </si>
  <si>
    <t>STORET-868190154</t>
  </si>
  <si>
    <t>https://www.waterqualitydata.us/data/providers/STORET/organizations/AZDEQ_SW/activities/AZDEQ_SW-SW-20372.CHEM/results/868190154/resdetectqntlmts</t>
  </si>
  <si>
    <t>STORET-928560070</t>
  </si>
  <si>
    <t>https://www.waterqualitydata.us/data/providers/STORET/organizations/AZDEQ_GW/activities/AZDEQ_GW-GW-36713.CHEM/results/928560070/resdetectqntlmts</t>
  </si>
  <si>
    <t>STORET-868190122</t>
  </si>
  <si>
    <t>https://www.waterqualitydata.us/data/providers/STORET/organizations/AZDEQ_SW/activities/AZDEQ_SW-SW-20372.CHEM/results/868190122/resdetectqntlmts</t>
  </si>
  <si>
    <t>2020-12-04T11:40:57</t>
  </si>
  <si>
    <t>STORET-868190606</t>
  </si>
  <si>
    <t>https://www.waterqualitydata.us/data/providers/STORET/organizations/AZDEQ_SW/activities/AZDEQ_SW-SW-20398.CHEM/results/868190606/resdetectqntlmts</t>
  </si>
  <si>
    <t>STORET-928561394</t>
  </si>
  <si>
    <t>https://www.waterqualitydata.us/data/providers/STORET/organizations/AZDEQ_GW/activities/AZDEQ_GW-GW-36803.CHEM/results/928561394/resdetectqntlmts</t>
  </si>
  <si>
    <t>STORET-928563213</t>
  </si>
  <si>
    <t>https://www.waterqualitydata.us/data/providers/STORET/organizations/AZDEQ_GW/activities/AZDEQ_GW-GW-36954.CHEM/results/928563213/resdetectqntlmts</t>
  </si>
  <si>
    <t>STORET-868211287</t>
  </si>
  <si>
    <t>https://www.waterqualitydata.us/data/providers/STORET/organizations/AZDEQ_SW/activities/AZDEQ_SW-SW-35134.CHEM/results/868211287/resdetectqntlmts</t>
  </si>
  <si>
    <t>STORET-868218722</t>
  </si>
  <si>
    <t>https://www.waterqualitydata.us/data/providers/STORET/organizations/AZDEQ_SW/activities/AZDEQ_SW-SW-37209.CHEM/results/868218722/resdetectqntlmts</t>
  </si>
  <si>
    <t>STORET-928563339</t>
  </si>
  <si>
    <t>https://www.waterqualitydata.us/data/providers/STORET/organizations/AZDEQ_GW/activities/AZDEQ_GW-GW-36961.CHEM/results/928563339/resdetectqntlmts</t>
  </si>
  <si>
    <t>STORET-868197357</t>
  </si>
  <si>
    <t>https://www.waterqualitydata.us/data/providers/STORET/organizations/AZDEQ_SW/activities/AZDEQ_SW-SW-33623.CHEM/results/868197357/resdetectqntlmts</t>
  </si>
  <si>
    <t>STORET-868196894</t>
  </si>
  <si>
    <t>https://www.waterqualitydata.us/data/providers/STORET/organizations/AZDEQ_SW/activities/AZDEQ_SW-SW-33587.CHEM/results/868196894/resdetectqntlmts</t>
  </si>
  <si>
    <t>STORET-868206347</t>
  </si>
  <si>
    <t>https://www.waterqualitydata.us/data/providers/STORET/organizations/AZDEQ_SW/activities/AZDEQ_SW-SW-34337.CHEM/results/868206347/resdetectqntlmts</t>
  </si>
  <si>
    <t>STORET-928560261</t>
  </si>
  <si>
    <t>https://www.waterqualitydata.us/data/providers/STORET/organizations/AZDEQ_GW/activities/AZDEQ_GW-GW-36730.CHEM/results/928560261/resdetectqntlmts</t>
  </si>
  <si>
    <t>STORET-868204118</t>
  </si>
  <si>
    <t>https://www.waterqualitydata.us/data/providers/STORET/organizations/AZDEQ_SW/activities/AZDEQ_SW-SW-34121.CHEM/results/868204118/resdetectqntlmts</t>
  </si>
  <si>
    <t>STORET-868196869</t>
  </si>
  <si>
    <t>https://www.waterqualitydata.us/data/providers/STORET/organizations/AZDEQ_SW/activities/AZDEQ_SW-SW-33586.CHEM/results/868196869/resdetectqntlmts</t>
  </si>
  <si>
    <t>AZDEQ_SW-SW-34782.CHEM</t>
  </si>
  <si>
    <t>STORET-868208527</t>
  </si>
  <si>
    <t>https://www.waterqualitydata.us/data/providers/STORET/organizations/AZDEQ_SW/activities/AZDEQ_SW-SW-34782.CHEM/results/868208527/resdetectqntlmts</t>
  </si>
  <si>
    <t>STORET-868196798</t>
  </si>
  <si>
    <t>https://www.waterqualitydata.us/data/providers/STORET/organizations/AZDEQ_SW/activities/AZDEQ_SW-SW-33585.CHEM/results/868196798/resdetectqntlmts</t>
  </si>
  <si>
    <t>STORET-868196828</t>
  </si>
  <si>
    <t>https://www.waterqualitydata.us/data/providers/STORET/organizations/AZDEQ_SW/activities/AZDEQ_SW-SW-33586.CHEM/results/868196828/resdetectqntlmts</t>
  </si>
  <si>
    <t>STORET-868218668</t>
  </si>
  <si>
    <t>https://www.waterqualitydata.us/data/providers/STORET/organizations/AZDEQ_SW/activities/AZDEQ_SW-SW-37203.CHEM/results/868218668/resdetectqntlmts</t>
  </si>
  <si>
    <t>STORET-868200062</t>
  </si>
  <si>
    <t>SM 4500NO3</t>
  </si>
  <si>
    <t>STORET-868204126</t>
  </si>
  <si>
    <t>https://www.waterqualitydata.us/data/providers/STORET/organizations/AZDEQ_SW/activities/AZDEQ_SW-SW-34121.CHEM/results/868204126/resdetectqntlmts</t>
  </si>
  <si>
    <t>STORET-928562520</t>
  </si>
  <si>
    <t>https://www.waterqualitydata.us/data/providers/STORET/organizations/AZDEQ_GW/activities/AZDEQ_GW-GW-36888.CHEM/results/928562520/resdetectqntlmts</t>
  </si>
  <si>
    <t>STORET-868206338</t>
  </si>
  <si>
    <t>https://www.waterqualitydata.us/data/providers/STORET/organizations/AZDEQ_SW/activities/AZDEQ_SW-SW-34337.CHEM/results/868206338/resdetectqntlmts</t>
  </si>
  <si>
    <t>STORET-928562951</t>
  </si>
  <si>
    <t>https://www.waterqualitydata.us/data/providers/STORET/organizations/AZDEQ_GW/activities/AZDEQ_GW-GW-36913.CHEM/results/928562951/resdetectqntlmts</t>
  </si>
  <si>
    <t>STORET-868196795</t>
  </si>
  <si>
    <t>https://www.waterqualitydata.us/data/providers/STORET/organizations/AZDEQ_SW/activities/AZDEQ_SW-SW-33585.CHEM/results/868196795/resdetectqntlmts</t>
  </si>
  <si>
    <t>STORET-868210894</t>
  </si>
  <si>
    <t>https://www.waterqualitydata.us/data/providers/STORET/organizations/AZDEQ_SW/activities/AZDEQ_SW-SW-35079.CHEM/results/868210894/resdetectqntlmts</t>
  </si>
  <si>
    <t>STORET-928562777</t>
  </si>
  <si>
    <t>https://www.waterqualitydata.us/data/providers/STORET/organizations/AZDEQ_GW/activities/AZDEQ_GW-GW-36901.CHEM/results/928562777/resdetectqntlmts</t>
  </si>
  <si>
    <t>STORET-928559813</t>
  </si>
  <si>
    <t>https://www.waterqualitydata.us/data/providers/STORET/organizations/AZDEQ_GW/activities/AZDEQ_GW-GW-36680.CHEM/results/928559813/resdetectqntlmts</t>
  </si>
  <si>
    <t>STORET-928562549</t>
  </si>
  <si>
    <t>https://www.waterqualitydata.us/data/providers/STORET/organizations/AZDEQ_GW/activities/AZDEQ_GW-GW-36889.CHEM/results/928562549/resdetectqntlmts</t>
  </si>
  <si>
    <t>STORET-868210006</t>
  </si>
  <si>
    <t>https://www.waterqualitydata.us/data/providers/STORET/organizations/AZDEQ_SW/activities/AZDEQ_SW-SW-34948.CHEM/results/868210006/resdetectqntlmts</t>
  </si>
  <si>
    <t>STORET-928560207</t>
  </si>
  <si>
    <t>https://www.waterqualitydata.us/data/providers/STORET/organizations/AZDEQ_GW/activities/AZDEQ_GW-GW-36726.CHEM/results/928560207/resdetectqntlmts</t>
  </si>
  <si>
    <t>STORET-868196860</t>
  </si>
  <si>
    <t>https://www.waterqualitydata.us/data/providers/STORET/organizations/AZDEQ_SW/activities/AZDEQ_SW-SW-33586.CHEM/results/868196860/resdetectqntlmts</t>
  </si>
  <si>
    <t>STORET-928563025</t>
  </si>
  <si>
    <t>https://www.waterqualitydata.us/data/providers/STORET/organizations/AZDEQ_GW/activities/AZDEQ_GW-GW-36918.CHEM/results/928563025/resdetectqntlmts</t>
  </si>
  <si>
    <t>STORET-928561363</t>
  </si>
  <si>
    <t>https://www.waterqualitydata.us/data/providers/STORET/organizations/AZDEQ_GW/activities/AZDEQ_GW-GW-36799.CHEM/results/928561363/resdetectqntlmts</t>
  </si>
  <si>
    <t>STORET-868190598</t>
  </si>
  <si>
    <t>https://www.waterqualitydata.us/data/providers/STORET/organizations/AZDEQ_SW/activities/AZDEQ_SW-SW-20398.CHEM/results/868190598/resdetectqntlmts</t>
  </si>
  <si>
    <t>STORET-928560069</t>
  </si>
  <si>
    <t>https://www.waterqualitydata.us/data/providers/STORET/organizations/AZDEQ_GW/activities/AZDEQ_GW-GW-36713.CHEM/results/928560069/resdetectqntlmts</t>
  </si>
  <si>
    <t>STORET-868190138</t>
  </si>
  <si>
    <t>https://www.waterqualitydata.us/data/providers/STORET/organizations/AZDEQ_SW/activities/AZDEQ_SW-SW-20372.CHEM/results/868190138/resdetectqntlmts</t>
  </si>
  <si>
    <t>STORET-928560048</t>
  </si>
  <si>
    <t>https://www.waterqualitydata.us/data/providers/STORET/organizations/AZDEQ_GW/activities/AZDEQ_GW-GW-36713.CHEM/results/928560048/resdetectqntlmts</t>
  </si>
  <si>
    <t>STORET-868197055</t>
  </si>
  <si>
    <t>https://www.waterqualitydata.us/data/providers/STORET/organizations/AZDEQ_SW/activities/AZDEQ_SW-SW-33589.CHEM/results/868197055/resdetectqntlmts</t>
  </si>
  <si>
    <t>STORET-868196840</t>
  </si>
  <si>
    <t>https://www.waterqualitydata.us/data/providers/STORET/organizations/AZDEQ_SW/activities/AZDEQ_SW-SW-33586.CHEM/results/868196840/resdetectqntlmts</t>
  </si>
  <si>
    <t>STORET-928562600</t>
  </si>
  <si>
    <t>https://www.waterqualitydata.us/data/providers/STORET/organizations/AZDEQ_GW/activities/AZDEQ_GW-GW-36891.CHEM/results/928562600/resdetectqntlmts</t>
  </si>
  <si>
    <t>STORET-868196311</t>
  </si>
  <si>
    <t>https://www.waterqualitydata.us/data/providers/STORET/organizations/AZDEQ_SW/activities/AZDEQ_SW-SW-33515.CHEM/results/868196311/resdetectqntlmts</t>
  </si>
  <si>
    <t>STORET-928563238</t>
  </si>
  <si>
    <t>https://www.waterqualitydata.us/data/providers/STORET/organizations/AZDEQ_GW/activities/AZDEQ_GW-GW-36954.CHEM/results/928563238/resdetectqntlmts</t>
  </si>
  <si>
    <t>STORET-928559834</t>
  </si>
  <si>
    <t>https://www.waterqualitydata.us/data/providers/STORET/organizations/AZDEQ_GW/activities/AZDEQ_GW-GW-36680.CHEM/results/928559834/resdetectqntlmts</t>
  </si>
  <si>
    <t>STORET-868197161</t>
  </si>
  <si>
    <t>https://www.waterqualitydata.us/data/providers/STORET/organizations/AZDEQ_SW/activities/AZDEQ_SW-SW-33591.CHEM/results/868197161/resdetectqntlmts</t>
  </si>
  <si>
    <t>STORET-928562972</t>
  </si>
  <si>
    <t>https://www.waterqualitydata.us/data/providers/STORET/organizations/AZDEQ_GW/activities/AZDEQ_GW-GW-36917.CHEM/results/928562972/resdetectqntlmts</t>
  </si>
  <si>
    <t>STORET-868204659</t>
  </si>
  <si>
    <t>| QA FLAGS: EQ-EXC. Chronic Stringent Standard= .0012787 Designated Use: AWEDW.</t>
  </si>
  <si>
    <t>https://www.waterqualitydata.us/data/providers/STORET/organizations/AZDEQ_SW/activities/AZDEQ_SW-SW-34147.CHEM/results/868204659/resdetectqntlmts</t>
  </si>
  <si>
    <t>STORET-868204093</t>
  </si>
  <si>
    <t>https://www.waterqualitydata.us/data/providers/STORET/organizations/AZDEQ_SW/activities/AZDEQ_SW-SW-34121.CHEM/results/868204093/resdetectqntlmts</t>
  </si>
  <si>
    <t>STORET-928560733</t>
  </si>
  <si>
    <t>https://www.waterqualitydata.us/data/providers/STORET/organizations/AZDEQ_GW/activities/AZDEQ_GW-GW-36754.CHEM/results/928560733/resdetectqntlmts</t>
  </si>
  <si>
    <t>STORET-928562941</t>
  </si>
  <si>
    <t>https://www.waterqualitydata.us/data/providers/STORET/organizations/AZDEQ_GW/activities/AZDEQ_GW-GW-36913.CHEM/results/928562941/resdetectqntlmts</t>
  </si>
  <si>
    <t>STORET-928561017</t>
  </si>
  <si>
    <t>https://www.waterqualitydata.us/data/providers/STORET/organizations/AZDEQ_GW/activities/AZDEQ_GW-GW-36776.CHEM/results/928561017/resdetectqntlmts</t>
  </si>
  <si>
    <t>STORET-868208613</t>
  </si>
  <si>
    <t>https://www.waterqualitydata.us/data/providers/STORET/organizations/AZDEQ_SW/activities/AZDEQ_SW-SW-34806.CHEM/results/868208613/resdetectqntlmts</t>
  </si>
  <si>
    <t>STORET-868190842</t>
  </si>
  <si>
    <t>https://www.waterqualitydata.us/data/providers/STORET/organizations/AZDEQ_SW/activities/AZDEQ_SW-SW-20416.CHEM/results/868190842/resdetectqntlmts</t>
  </si>
  <si>
    <t>STORET-868205011</t>
  </si>
  <si>
    <t>https://www.waterqualitydata.us/data/providers/STORET/organizations/AZDEQ_SW/activities/AZDEQ_SW-SW-34163.CHEM/results/868205011/resdetectqntlmts</t>
  </si>
  <si>
    <t>STORET-868210843</t>
  </si>
  <si>
    <t>https://www.waterqualitydata.us/data/providers/STORET/organizations/AZDEQ_SW/activities/AZDEQ_SW-SW-35078.CHEM/results/868210843/resdetectqntlmts</t>
  </si>
  <si>
    <t>STORET-868208607</t>
  </si>
  <si>
    <t>https://www.waterqualitydata.us/data/providers/STORET/organizations/AZDEQ_SW/activities/AZDEQ_SW-SW-34806.CHEM/results/868208607/resdetectqntlmts</t>
  </si>
  <si>
    <t>STORET-868195294</t>
  </si>
  <si>
    <t>| QA FLAGS: EQ-EXC.</t>
  </si>
  <si>
    <t>https://www.waterqualitydata.us/data/providers/STORET/organizations/AZDEQ_SW/activities/AZDEQ_SW-SW-21592.CHEM/results/868195294/resdetectqntlmts</t>
  </si>
  <si>
    <t>STORET-928560250</t>
  </si>
  <si>
    <t>https://www.waterqualitydata.us/data/providers/STORET/organizations/AZDEQ_GW/activities/AZDEQ_GW-GW-36730.CHEM/results/928560250/resdetectqntlmts</t>
  </si>
  <si>
    <t>STORET-868208609</t>
  </si>
  <si>
    <t>https://www.waterqualitydata.us/data/providers/STORET/organizations/AZDEQ_SW/activities/AZDEQ_SW-SW-34806.CHEM/results/868208609/resdetectqntlmts</t>
  </si>
  <si>
    <t>STORET-928563310</t>
  </si>
  <si>
    <t>https://www.waterqualitydata.us/data/providers/STORET/organizations/AZDEQ_GW/activities/AZDEQ_GW-GW-36959.CHEM/results/928563310/resdetectqntlmts</t>
  </si>
  <si>
    <t>STORET-868204054</t>
  </si>
  <si>
    <t>https://www.waterqualitydata.us/data/providers/STORET/organizations/AZDEQ_SW/activities/AZDEQ_SW-SW-34116.CHEM/results/868204054/resdetectqntlmts</t>
  </si>
  <si>
    <t>STORET-868205026</t>
  </si>
  <si>
    <t>https://www.waterqualitydata.us/data/providers/STORET/organizations/AZDEQ_SW/activities/AZDEQ_SW-SW-34163.CHEM/results/868205026/resdetectqntlmts</t>
  </si>
  <si>
    <t>STORET-868204667</t>
  </si>
  <si>
    <t>https://www.waterqualitydata.us/data/providers/STORET/organizations/AZDEQ_SW/activities/AZDEQ_SW-SW-34147.CHEM/results/868204667/resdetectqntlmts</t>
  </si>
  <si>
    <t>STORET-868204048</t>
  </si>
  <si>
    <t>https://www.waterqualitydata.us/data/providers/STORET/organizations/AZDEQ_SW/activities/AZDEQ_SW-SW-34116.CHEM/results/868204048/resdetectqntlmts</t>
  </si>
  <si>
    <t>STORET-928563054</t>
  </si>
  <si>
    <t>https://www.waterqualitydata.us/data/providers/STORET/organizations/AZDEQ_GW/activities/AZDEQ_GW-GW-36943.CHEM/results/928563054/resdetectqntlmts</t>
  </si>
  <si>
    <t>STORET-868190128</t>
  </si>
  <si>
    <t>https://www.waterqualitydata.us/data/providers/STORET/organizations/AZDEQ_SW/activities/AZDEQ_SW-SW-20372.CHEM/results/868190128/resdetectqntlmts</t>
  </si>
  <si>
    <t>STORET-928560994</t>
  </si>
  <si>
    <t>https://www.waterqualitydata.us/data/providers/STORET/organizations/AZDEQ_GW/activities/AZDEQ_GW-GW-36776.CHEM/results/928560994/resdetectqntlmts</t>
  </si>
  <si>
    <t>STORET-928560322</t>
  </si>
  <si>
    <t>https://www.waterqualitydata.us/data/providers/STORET/organizations/AZDEQ_GW/activities/AZDEQ_GW-GW-36732.CHEM/results/928560322/resdetectqntlmts</t>
  </si>
  <si>
    <t>STORET-928563309</t>
  </si>
  <si>
    <t>https://www.waterqualitydata.us/data/providers/STORET/organizations/AZDEQ_GW/activities/AZDEQ_GW-GW-36959.CHEM/results/928563309/resdetectqntlmts</t>
  </si>
  <si>
    <t>STORET-868204031</t>
  </si>
  <si>
    <t>https://www.waterqualitydata.us/data/providers/STORET/organizations/AZDEQ_SW/activities/AZDEQ_SW-SW-34116.CHEM/results/868204031/resdetectqntlmts</t>
  </si>
  <si>
    <t>STORET-868204652</t>
  </si>
  <si>
    <t>https://www.waterqualitydata.us/data/providers/STORET/organizations/AZDEQ_SW/activities/AZDEQ_SW-SW-34147.CHEM/results/868204652/resdetectqntlmts</t>
  </si>
  <si>
    <t>STORET-928560637</t>
  </si>
  <si>
    <t>https://www.waterqualitydata.us/data/providers/STORET/organizations/AZDEQ_GW/activities/AZDEQ_GW-GW-36747.CHEM/results/928560637/resdetectqntlmts</t>
  </si>
  <si>
    <t>STORET-928560059</t>
  </si>
  <si>
    <t>https://www.waterqualitydata.us/data/providers/STORET/organizations/AZDEQ_GW/activities/AZDEQ_GW-GW-36713.CHEM/results/928560059/resdetectqntlmts</t>
  </si>
  <si>
    <t>STORET-868197035</t>
  </si>
  <si>
    <t>https://www.waterqualitydata.us/data/providers/STORET/organizations/AZDEQ_SW/activities/AZDEQ_SW-SW-33589.CHEM/results/868197035/resdetectqntlmts</t>
  </si>
  <si>
    <t>STORET-868208575</t>
  </si>
  <si>
    <t>https://www.waterqualitydata.us/data/providers/STORET/organizations/AZDEQ_SW/activities/AZDEQ_SW-SW-34783.CHEM/results/868208575/resdetectqntlmts</t>
  </si>
  <si>
    <t>STORET-868211306</t>
  </si>
  <si>
    <t>https://www.waterqualitydata.us/data/providers/STORET/organizations/AZDEQ_SW/activities/AZDEQ_SW-SW-35134.CHEM/results/868211306/resdetectqntlmts</t>
  </si>
  <si>
    <t>STORET-928560648</t>
  </si>
  <si>
    <t>https://www.waterqualitydata.us/data/providers/STORET/organizations/AZDEQ_GW/activities/AZDEQ_GW-GW-36747.CHEM/results/928560648/resdetectqntlmts</t>
  </si>
  <si>
    <t>STORET-868206310</t>
  </si>
  <si>
    <t>https://www.waterqualitydata.us/data/providers/STORET/organizations/AZDEQ_SW/activities/AZDEQ_SW-SW-34337.CHEM/results/868206310/resdetectqntlmts</t>
  </si>
  <si>
    <t>STORET-928563216</t>
  </si>
  <si>
    <t>https://www.waterqualitydata.us/data/providers/STORET/organizations/AZDEQ_GW/activities/AZDEQ_GW-GW-36954.CHEM/results/928563216/resdetectqntlmts</t>
  </si>
  <si>
    <t>STORET-868204206</t>
  </si>
  <si>
    <t>https://www.waterqualitydata.us/data/providers/STORET/organizations/AZDEQ_SW/activities/AZDEQ_SW-SW-34126.CHEM/results/868204206/resdetectqntlmts</t>
  </si>
  <si>
    <t>STORET-928562560</t>
  </si>
  <si>
    <t>https://www.waterqualitydata.us/data/providers/STORET/organizations/AZDEQ_GW/activities/AZDEQ_GW-GW-36889.CHEM/results/928562560/resdetectqntlmts</t>
  </si>
  <si>
    <t>STORET-928560722</t>
  </si>
  <si>
    <t>https://www.waterqualitydata.us/data/providers/STORET/organizations/AZDEQ_GW/activities/AZDEQ_GW-GW-36754.CHEM/results/928560722/resdetectqntlmts</t>
  </si>
  <si>
    <t>STORET-928562766</t>
  </si>
  <si>
    <t>https://www.waterqualitydata.us/data/providers/STORET/organizations/AZDEQ_GW/activities/AZDEQ_GW-GW-36901.CHEM/results/928562766/resdetectqntlmts</t>
  </si>
  <si>
    <t>STORET-928560638</t>
  </si>
  <si>
    <t>https://www.waterqualitydata.us/data/providers/STORET/organizations/AZDEQ_GW/activities/AZDEQ_GW-GW-36747.CHEM/results/928560638/resdetectqntlmts</t>
  </si>
  <si>
    <t>STORET-928563227</t>
  </si>
  <si>
    <t>https://www.waterqualitydata.us/data/providers/STORET/organizations/AZDEQ_GW/activities/AZDEQ_GW-GW-36954.CHEM/results/928563227/resdetectqntlmts</t>
  </si>
  <si>
    <t>STORET-868210086</t>
  </si>
  <si>
    <t>https://www.waterqualitydata.us/data/providers/STORET/organizations/AZDEQ_SW/activities/AZDEQ_SW-SW-34950.CHEM/results/868210086/resdetectqntlmts</t>
  </si>
  <si>
    <t>STORET-868211308</t>
  </si>
  <si>
    <t>https://www.waterqualitydata.us/data/providers/STORET/organizations/AZDEQ_SW/activities/AZDEQ_SW-SW-35134.CHEM/results/868211308/resdetectqntlmts</t>
  </si>
  <si>
    <t>STORET-928562602</t>
  </si>
  <si>
    <t>https://www.waterqualitydata.us/data/providers/STORET/organizations/AZDEQ_GW/activities/AZDEQ_GW-GW-36891.CHEM/results/928562602/resdetectqntlmts</t>
  </si>
  <si>
    <t>STORET-868208533</t>
  </si>
  <si>
    <t>https://www.waterqualitydata.us/data/providers/STORET/organizations/AZDEQ_SW/activities/AZDEQ_SW-SW-34782.CHEM/results/868208533/resdetectqntlmts</t>
  </si>
  <si>
    <t>STORET-868208532</t>
  </si>
  <si>
    <t>https://www.waterqualitydata.us/data/providers/STORET/organizations/AZDEQ_SW/activities/AZDEQ_SW-SW-34782.CHEM/results/868208532/resdetectqntlmts</t>
  </si>
  <si>
    <t>STORET-868210089</t>
  </si>
  <si>
    <t>https://www.waterqualitydata.us/data/providers/STORET/organizations/AZDEQ_SW/activities/AZDEQ_SW-SW-34950.CHEM/results/868210089/resdetectqntlmts</t>
  </si>
  <si>
    <t>STORET-868199994</t>
  </si>
  <si>
    <t>https://www.waterqualitydata.us/data/providers/STORET/organizations/AZDEQ_SW/activities/AZDEQ_SW-SW-33875.CHEM/results/868199994/resdetectqntlmts</t>
  </si>
  <si>
    <t>STORET-868211068</t>
  </si>
  <si>
    <t>https://www.waterqualitydata.us/data/providers/STORET/organizations/AZDEQ_SW/activities/AZDEQ_SW-SW-35087.CHEM/results/868211068/resdetectqntlmts</t>
  </si>
  <si>
    <t>STORET-928562519</t>
  </si>
  <si>
    <t>https://www.waterqualitydata.us/data/providers/STORET/organizations/AZDEQ_GW/activities/AZDEQ_GW-GW-36888.CHEM/results/928562519/resdetectqntlmts</t>
  </si>
  <si>
    <t>STORET-868200000</t>
  </si>
  <si>
    <t>https://www.waterqualitydata.us/data/providers/STORET/organizations/AZDEQ_SW/activities/AZDEQ_SW-SW-33875.CHEM/results/868200000/resdetectqntlmts</t>
  </si>
  <si>
    <t>AZDEQ_SW-SW-33582.CHEM</t>
  </si>
  <si>
    <t>STORET-868226257</t>
  </si>
  <si>
    <t>https://www.waterqualitydata.us/data/providers/STORET/organizations/AZDEQ_SW/activities/AZDEQ_SW-SW-33582.CHEM/results/868226257/resdetectqntlmts</t>
  </si>
  <si>
    <t>2020-12-04T11:44:23</t>
  </si>
  <si>
    <t>STORET-868197173</t>
  </si>
  <si>
    <t>https://www.waterqualitydata.us/data/providers/STORET/organizations/AZDEQ_SW/activities/AZDEQ_SW-SW-33591.CHEM/results/868197173/resdetectqntlmts</t>
  </si>
  <si>
    <t>STORET-928562983</t>
  </si>
  <si>
    <t>https://www.waterqualitydata.us/data/providers/STORET/organizations/AZDEQ_GW/activities/AZDEQ_GW-GW-36917.CHEM/results/928562983/resdetectqntlmts</t>
  </si>
  <si>
    <t>STORET-868196341</t>
  </si>
  <si>
    <t>| QA FLAGS: EQ-EXC. Chronic Stringent Standard= .0020552 Designated Use: AWEDW.</t>
  </si>
  <si>
    <t>https://www.waterqualitydata.us/data/providers/STORET/organizations/AZDEQ_SW/activities/AZDEQ_SW-SW-33515.CHEM/results/868196341/resdetectqntlmts</t>
  </si>
  <si>
    <t>STORET-868196685</t>
  </si>
  <si>
    <t>https://www.waterqualitydata.us/data/providers/STORET/organizations/AZDEQ_SW/activities/AZDEQ_SW-SW-33580.CHEM/results/868196685/resdetectqntlmts</t>
  </si>
  <si>
    <t>STORET-868210009</t>
  </si>
  <si>
    <t>https://www.waterqualitydata.us/data/providers/STORET/organizations/AZDEQ_SW/activities/AZDEQ_SW-SW-34948.CHEM/results/868210009/resdetectqntlmts</t>
  </si>
  <si>
    <t>STORET-868196778</t>
  </si>
  <si>
    <t>https://www.waterqualitydata.us/data/providers/STORET/organizations/AZDEQ_SW/activities/AZDEQ_SW-SW-33585.CHEM/results/868196778/resdetectqntlmts</t>
  </si>
  <si>
    <t>STORET-928562612</t>
  </si>
  <si>
    <t>https://www.waterqualitydata.us/data/providers/STORET/organizations/AZDEQ_GW/activities/AZDEQ_GW-GW-36891.CHEM/results/928562612/resdetectqntlmts</t>
  </si>
  <si>
    <t>STORET-868211094</t>
  </si>
  <si>
    <t>https://www.waterqualitydata.us/data/providers/STORET/organizations/AZDEQ_SW/activities/AZDEQ_SW-SW-35087.CHEM/results/868211094/resdetectqntlmts</t>
  </si>
  <si>
    <t>STORET-928561416</t>
  </si>
  <si>
    <t>https://www.waterqualitydata.us/data/providers/STORET/organizations/AZDEQ_GW/activities/AZDEQ_GW-GW-36803.CHEM/results/928561416/resdetectqntlmts</t>
  </si>
  <si>
    <t>STORET-868205017</t>
  </si>
  <si>
    <t>https://www.waterqualitydata.us/data/providers/STORET/organizations/AZDEQ_SW/activities/AZDEQ_SW-SW-34163.CHEM/results/868205017/resdetectqntlmts</t>
  </si>
  <si>
    <t>STORET-868208529</t>
  </si>
  <si>
    <t>https://www.waterqualitydata.us/data/providers/STORET/organizations/AZDEQ_SW/activities/AZDEQ_SW-SW-34782.CHEM/results/868208529/resdetectqntlmts</t>
  </si>
  <si>
    <t>STORET-928560346</t>
  </si>
  <si>
    <t>https://www.waterqualitydata.us/data/providers/STORET/organizations/AZDEQ_GW/activities/AZDEQ_GW-GW-36732.CHEM/results/928560346/resdetectqntlmts</t>
  </si>
  <si>
    <t>STORET-868218670</t>
  </si>
  <si>
    <t>https://www.waterqualitydata.us/data/providers/STORET/organizations/AZDEQ_SW/activities/AZDEQ_SW-SW-37203.CHEM/results/868218670/resdetectqntlmts</t>
  </si>
  <si>
    <t>STORET-928563350</t>
  </si>
  <si>
    <t>https://www.waterqualitydata.us/data/providers/STORET/organizations/AZDEQ_GW/activities/AZDEQ_GW-GW-36961.CHEM/results/928563350/resdetectqntlmts</t>
  </si>
  <si>
    <t>STORET-868197043</t>
  </si>
  <si>
    <t>https://www.waterqualitydata.us/data/providers/STORET/organizations/AZDEQ_SW/activities/AZDEQ_SW-SW-33589.CHEM/results/868197043/resdetectqntlmts</t>
  </si>
  <si>
    <t>STORET-928560325</t>
  </si>
  <si>
    <t>https://www.waterqualitydata.us/data/providers/STORET/organizations/AZDEQ_GW/activities/AZDEQ_GW-GW-36732.CHEM/results/928560325/resdetectqntlmts</t>
  </si>
  <si>
    <t>STORET-868196733</t>
  </si>
  <si>
    <t>https://www.waterqualitydata.us/data/providers/STORET/organizations/AZDEQ_SW/activities/AZDEQ_SW-SW-33583.CHEM/results/868196733/resdetectqntlmts</t>
  </si>
  <si>
    <t>STORET-868200059</t>
  </si>
  <si>
    <t>STORET-928562982</t>
  </si>
  <si>
    <t>https://www.waterqualitydata.us/data/providers/STORET/organizations/AZDEQ_GW/activities/AZDEQ_GW-GW-36917.CHEM/results/928562982/resdetectqntlmts</t>
  </si>
  <si>
    <t>21ARIZGW-0510011816-052001-0</t>
  </si>
  <si>
    <t>21ARIZGW-59237</t>
  </si>
  <si>
    <t>STORET-100008942516.0000000000</t>
  </si>
  <si>
    <t>21ARIZGW-0509011017-052001-0</t>
  </si>
  <si>
    <t>21ARIZGW-59233</t>
  </si>
  <si>
    <t>STORET-100008957300.0000000000</t>
  </si>
  <si>
    <t>DILUTION FACTOR USED</t>
  </si>
  <si>
    <t>21ARIZGW-0418011515-042001-0</t>
  </si>
  <si>
    <t>21ARIZGW-59197</t>
  </si>
  <si>
    <t>STORET-100008956601.0000000000</t>
  </si>
  <si>
    <t>STORET-100008957295.0000000000</t>
  </si>
  <si>
    <t>21ARIZGW-0418011500-042001-0</t>
  </si>
  <si>
    <t>STORET-100008943587.0000000000</t>
  </si>
  <si>
    <t>STORET-100008956612.0000000000</t>
  </si>
  <si>
    <t>21ARIZGW-0523011201-052001-0</t>
  </si>
  <si>
    <t>21ARIZGW-59246</t>
  </si>
  <si>
    <t>STORET-100008932373.0000000000</t>
  </si>
  <si>
    <t>21ARIZGW-0523011725-052001-0</t>
  </si>
  <si>
    <t>21ARIZGW-59247</t>
  </si>
  <si>
    <t>STORET-100008932418.0000000000</t>
  </si>
  <si>
    <t>STORET-100008932416.0000000000</t>
  </si>
  <si>
    <t>Nitrate as N</t>
  </si>
  <si>
    <t>STORET-100008932396.0000000000</t>
  </si>
  <si>
    <t>STORET-100008932397.0000000000</t>
  </si>
  <si>
    <t>STORET-100008932442.0000000000</t>
  </si>
  <si>
    <t>STORET-100008932398.0000000000</t>
  </si>
  <si>
    <t>21ARIZGW-0509011015-052001-0</t>
  </si>
  <si>
    <t>STORET-100008956786.0000000000</t>
  </si>
  <si>
    <t>21ARIZGW-0509011341-052001-0</t>
  </si>
  <si>
    <t>21ARIZGW-59234</t>
  </si>
  <si>
    <t>STORET-100008942275.0000000000</t>
  </si>
  <si>
    <t>STORET-100008942289.0000000000</t>
  </si>
  <si>
    <t>STORET-100008943588.0000000000</t>
  </si>
  <si>
    <t>STORET-100008956789.0000000000</t>
  </si>
  <si>
    <t>STORET-100008942485.0000000000</t>
  </si>
  <si>
    <t>STORET-100008942287.0000000000</t>
  </si>
  <si>
    <t>STORET-100008956600.0000000000</t>
  </si>
  <si>
    <t>STORET-100008942514.0000000000</t>
  </si>
  <si>
    <t>STORET-100008932371.0000000000</t>
  </si>
  <si>
    <t>STORET-100008943592.0000000000</t>
  </si>
  <si>
    <t>STORET-100008942277.0000000000</t>
  </si>
  <si>
    <t>STORET-100008932443.0000000000</t>
  </si>
  <si>
    <t>STORET-100008943589.0000000000</t>
  </si>
  <si>
    <t>STORET-100008942288.0000000000</t>
  </si>
  <si>
    <t>STORET-100008932441.0000000000</t>
  </si>
  <si>
    <t>STORET-100008956788.0000000000</t>
  </si>
  <si>
    <t>STORET-100008956583.0000000000</t>
  </si>
  <si>
    <t>STORET-100008956813.0000000000</t>
  </si>
  <si>
    <t>STORET-100008943573.0000000000</t>
  </si>
  <si>
    <t>STORET-100008956812.0000000000</t>
  </si>
  <si>
    <t>STORET-100008932417.0000000000</t>
  </si>
  <si>
    <t>STORET-100008932372.0000000000</t>
  </si>
  <si>
    <t>STORET-100008943590.0000000000</t>
  </si>
  <si>
    <t>STORET-100008942487.0000000000</t>
  </si>
  <si>
    <t>STORET-100008957302.0000000000</t>
  </si>
  <si>
    <t>STORET-100008942515.0000000000</t>
  </si>
  <si>
    <t>STORET-100008942276.0000000000</t>
  </si>
  <si>
    <t>STORET-100008956787.0000000000</t>
  </si>
  <si>
    <t>STORET-100008956613.0000000000</t>
  </si>
  <si>
    <t>STORET-100008942486.0000000000</t>
  </si>
  <si>
    <t>STORET-100008957321.0000000000</t>
  </si>
  <si>
    <t>STORET-100008956582.0000000000</t>
  </si>
  <si>
    <t>21ARIZGW-0522011100-052001-0</t>
  </si>
  <si>
    <t>21ARIZGW-59242</t>
  </si>
  <si>
    <t>SAMPLE FILTERED IN FIELD. EXCEEDED HOLDING TIME FOR NITRITE &amp; TURBIDITY.</t>
  </si>
  <si>
    <t>STORET-100008947124.0000000000</t>
  </si>
  <si>
    <t>21ARIZGW-0522011105-052001-0</t>
  </si>
  <si>
    <t>STORET-100008943862.0000000000</t>
  </si>
  <si>
    <t>21ARIZGW-0510011906-052001-0</t>
  </si>
  <si>
    <t>21ARIZGW-59323</t>
  </si>
  <si>
    <t>STORET-100008967717.0000000000</t>
  </si>
  <si>
    <t>STORET-100008947135.0000000000</t>
  </si>
  <si>
    <t>STORET-100008947122.0000000000</t>
  </si>
  <si>
    <t>21ARIZGW-0509011605-052001-0</t>
  </si>
  <si>
    <t>21ARIZGW-59235</t>
  </si>
  <si>
    <t>STORET-100008942348.0000000000</t>
  </si>
  <si>
    <t>STORET-100008967689.0000000000</t>
  </si>
  <si>
    <t>STORET-100008943864.0000000000</t>
  </si>
  <si>
    <t>21ARIZGW-0530011220-052001-0</t>
  </si>
  <si>
    <t>21ARIZGW-34543</t>
  </si>
  <si>
    <t>STORET-100008874979.0000000000</t>
  </si>
  <si>
    <t>STORET-100008943892.0000000000</t>
  </si>
  <si>
    <t>STORET-100008942350.0000000000</t>
  </si>
  <si>
    <t>STORET-100008967691.0000000000</t>
  </si>
  <si>
    <t>STORET-100008943893.0000000000</t>
  </si>
  <si>
    <t>STORET-100008942349.0000000000</t>
  </si>
  <si>
    <t>STORET-100008874955.0000000000</t>
  </si>
  <si>
    <t>STORET-100008943863.0000000000</t>
  </si>
  <si>
    <t>STORET-100008942325.0000000000</t>
  </si>
  <si>
    <t>STORET-100008874977.0000000000</t>
  </si>
  <si>
    <t>STORET-100008874978.0000000000</t>
  </si>
  <si>
    <t>STORET-100008947137.0000000000</t>
  </si>
  <si>
    <t>STORET-100008942327.0000000000</t>
  </si>
  <si>
    <t>STORET-100008967719.0000000000</t>
  </si>
  <si>
    <t>STORET-100008943866.0000000000</t>
  </si>
  <si>
    <t>STORET-100008967690.0000000000</t>
  </si>
  <si>
    <t>STORET-100008947123.0000000000</t>
  </si>
  <si>
    <t>STORET-100008942326.0000000000</t>
  </si>
  <si>
    <t>STORET-100008967718.0000000000</t>
  </si>
  <si>
    <t>STORET-100008947136.0000000000</t>
  </si>
  <si>
    <t>21ARIZGW-0130011331-012001-0</t>
  </si>
  <si>
    <t>21ARIZGW-59062</t>
  </si>
  <si>
    <t>STORET-100008957470.0000000000</t>
  </si>
  <si>
    <t>21ARIZGW-0509010915-052001-0</t>
  </si>
  <si>
    <t>21ARIZGW-59232</t>
  </si>
  <si>
    <t>STORET-100008956685.0000000000</t>
  </si>
  <si>
    <t>21ARIZGW-0509010920-052001-0</t>
  </si>
  <si>
    <t>STORET-100008956739.0000000000</t>
  </si>
  <si>
    <t>STORET-100008956766.0000000000</t>
  </si>
  <si>
    <t>STORET-100008957452.0000000000</t>
  </si>
  <si>
    <t>STORET-100008956765.0000000000</t>
  </si>
  <si>
    <t>STORET-100008956741.0000000000</t>
  </si>
  <si>
    <t>STORET-100008956673.0000000000</t>
  </si>
  <si>
    <t>STORET-100008956674.0000000000</t>
  </si>
  <si>
    <t>STORET-100008956672.0000000000</t>
  </si>
  <si>
    <t>STORET-100008956686.0000000000</t>
  </si>
  <si>
    <t>STORET-100008956767.0000000000</t>
  </si>
  <si>
    <t>STORET-100008957460.0000000000</t>
  </si>
  <si>
    <t>STORET-100008956687.0000000000</t>
  </si>
  <si>
    <t>STORET-100008956740.0000000000</t>
  </si>
  <si>
    <t>STORET-100008957453.0000000000</t>
  </si>
  <si>
    <t>STORET-100008957455.0000000000</t>
  </si>
  <si>
    <t>21ARIZGW-0524011045-052001-0</t>
  </si>
  <si>
    <t>21ARIZGW-59265</t>
  </si>
  <si>
    <t>SAMPLE FILTERED IN LAB.</t>
  </si>
  <si>
    <t>STORET-100008933358.0000000000</t>
  </si>
  <si>
    <t>STORET-100008933368.0000000000</t>
  </si>
  <si>
    <t>STORET-100008933369.0000000000</t>
  </si>
  <si>
    <t>21ARIZGW-0228011531-022001-0</t>
  </si>
  <si>
    <t>21ARIZGW-59095</t>
  </si>
  <si>
    <t>STORET-100008964102.0000000000</t>
  </si>
  <si>
    <t>STORET-100008964109.0000000000</t>
  </si>
  <si>
    <t>STORET-100008964110.0000000000</t>
  </si>
  <si>
    <t>STORET-100008933370.0000000000</t>
  </si>
  <si>
    <t>21ARIZGW-0228010931-022001-0</t>
  </si>
  <si>
    <t>21ARIZGW-59092</t>
  </si>
  <si>
    <t>STORET-100008932285.0000000000</t>
  </si>
  <si>
    <t>STORET-100008932284.0000000000</t>
  </si>
  <si>
    <t>STORET-100008932309.0000000000</t>
  </si>
  <si>
    <t>STORET-100008933356.0000000000</t>
  </si>
  <si>
    <t>STORET-100008932308.0000000000</t>
  </si>
  <si>
    <t>STORET-100008932286.0000000000</t>
  </si>
  <si>
    <t>STORET-100008932283.0000000000</t>
  </si>
  <si>
    <t>STORET-100008964105.0000000000</t>
  </si>
  <si>
    <t>STORET-100008933357.0000000000</t>
  </si>
  <si>
    <t>STORET-100008964103.0000000000</t>
  </si>
  <si>
    <t>STORET-100008964104.0000000000</t>
  </si>
  <si>
    <t>21ARIZGW-0523010955-052001-0</t>
  </si>
  <si>
    <t>21ARIZGW-59245</t>
  </si>
  <si>
    <t>SAMPLE FILTERED IN FIELD</t>
  </si>
  <si>
    <t>STORET-100008946611.0000000000</t>
  </si>
  <si>
    <t>21ARIZGW-0510011056-052001-0</t>
  </si>
  <si>
    <t>21ARIZGW-59236</t>
  </si>
  <si>
    <t>STORET-100008942431.0000000000</t>
  </si>
  <si>
    <t>21ARIZGW-0419011115-042001-0</t>
  </si>
  <si>
    <t>21ARIZGW-59198</t>
  </si>
  <si>
    <t>STORET-100008956653.0000000000</t>
  </si>
  <si>
    <t>21ARIZGW-0131011341-012001-0</t>
  </si>
  <si>
    <t>21ARIZGW-59063</t>
  </si>
  <si>
    <t>STORET-100008957534.0000000000</t>
  </si>
  <si>
    <t>STORET-100008946609.0000000000</t>
  </si>
  <si>
    <t>STORET-100008942427.0000000000</t>
  </si>
  <si>
    <t>STORET-100008946582.0000000000</t>
  </si>
  <si>
    <t>STORET-100008946580.0000000000</t>
  </si>
  <si>
    <t>STORET-100008942400.0000000000</t>
  </si>
  <si>
    <t>STORET-100008942428.0000000000</t>
  </si>
  <si>
    <t>STORET-100008957559.0000000000</t>
  </si>
  <si>
    <t>STORET-100008957536.0000000000</t>
  </si>
  <si>
    <t>STORET-100008956656.0000000000</t>
  </si>
  <si>
    <t>STORET-100008946610.0000000000</t>
  </si>
  <si>
    <t>STORET-100008956624.0000000000</t>
  </si>
  <si>
    <t>STORET-100008956625.0000000000</t>
  </si>
  <si>
    <t>STORET-100008942399.0000000000</t>
  </si>
  <si>
    <t>STORET-100008942429.0000000000</t>
  </si>
  <si>
    <t>STORET-100008957535.0000000000</t>
  </si>
  <si>
    <t>STORET-100008957537.0000000000</t>
  </si>
  <si>
    <t>STORET-100008956654.0000000000</t>
  </si>
  <si>
    <t>STORET-100008956655.0000000000</t>
  </si>
  <si>
    <t>STORET-100008946581.0000000000</t>
  </si>
  <si>
    <t>21ARIZGW-0228011146-022001-0</t>
  </si>
  <si>
    <t>21ARIZGW-59093</t>
  </si>
  <si>
    <t>STORET-100008963935.0000000000</t>
  </si>
  <si>
    <t>STORET-100008963932.0000000000</t>
  </si>
  <si>
    <t>STORET-100008963920.0000000000</t>
  </si>
  <si>
    <t>STORET-100008963921.0000000000</t>
  </si>
  <si>
    <t>STORET-100008963933.0000000000</t>
  </si>
  <si>
    <t>STORET-100008963934.0000000000</t>
  </si>
  <si>
    <t>21ARIZGW-0530011101-052001-0</t>
  </si>
  <si>
    <t>21ARIZGW-59243</t>
  </si>
  <si>
    <t>STORET-100008943956.0000000000</t>
  </si>
  <si>
    <t>21ARIZGW-0523011430-052001-0</t>
  </si>
  <si>
    <t>21ARIZGW-41587</t>
  </si>
  <si>
    <t>STORET-100008912020.0000000000</t>
  </si>
  <si>
    <t>STORET-100008912006.0000000000</t>
  </si>
  <si>
    <t>21ARIZGW-0418011315-042001-0</t>
  </si>
  <si>
    <t>21ARIZGW-59196</t>
  </si>
  <si>
    <t>STORET-100008943545.0000000000</t>
  </si>
  <si>
    <t>STORET-100008943528.0000000000</t>
  </si>
  <si>
    <t>STORET-100008943954.0000000000</t>
  </si>
  <si>
    <t>STORET-100008943546.0000000000</t>
  </si>
  <si>
    <t>STORET-100008943955.0000000000</t>
  </si>
  <si>
    <t>STORET-100008912017.0000000000</t>
  </si>
  <si>
    <t>STORET-100008912008.0000000000</t>
  </si>
  <si>
    <t>STORET-100008943531.0000000000</t>
  </si>
  <si>
    <t>STORET-100008943529.0000000000</t>
  </si>
  <si>
    <t>STORET-100008912019.0000000000</t>
  </si>
  <si>
    <t>STORET-100008943530.0000000000</t>
  </si>
  <si>
    <t>STORET-100008943935.0000000000</t>
  </si>
  <si>
    <t>STORET-100008912007.0000000000</t>
  </si>
  <si>
    <t>AZDEQ_SW-SW-37197.CHEM</t>
  </si>
  <si>
    <t>2003-AMBIENT MONITORING</t>
  </si>
  <si>
    <t>AZDEQ_SW-33</t>
  </si>
  <si>
    <t>Approved status: JENNY HICKMAN 27-MAR-03 12:00:00--- SAMPLE TAKEN: Migrated</t>
  </si>
  <si>
    <t>STORET-868038642</t>
  </si>
  <si>
    <t>https://www.waterqualitydata.us/data/providers/STORET/organizations/AZDEQ_SW/activities/AZDEQ_SW-SW-37197.CHEM/results/868038642/resdetectqntlmts</t>
  </si>
  <si>
    <t>2020-12-03T15:59:00</t>
  </si>
  <si>
    <t>AZDEQ_SW-SW-35231.CHEM</t>
  </si>
  <si>
    <t>STORET-868028812</t>
  </si>
  <si>
    <t>https://www.waterqualitydata.us/data/providers/STORET/organizations/AZDEQ_SW/activities/AZDEQ_SW-SW-35231.CHEM/results/868028812/resdetectqntlmts</t>
  </si>
  <si>
    <t>2020-12-03T15:58:13</t>
  </si>
  <si>
    <t>AZDEQ_SW-SW-65465.CHEM</t>
  </si>
  <si>
    <t>AZDEQ_SW-1395</t>
  </si>
  <si>
    <t>STORET-868052567</t>
  </si>
  <si>
    <t>https://www.waterqualitydata.us/data/providers/STORET/organizations/AZDEQ_SW/activities/AZDEQ_SW-SW-65465.CHEM/results/868052567/resdetectqntlmts</t>
  </si>
  <si>
    <t>2020-12-03T16:00:22</t>
  </si>
  <si>
    <t>STORET-868038648</t>
  </si>
  <si>
    <t>https://www.waterqualitydata.us/data/providers/STORET/organizations/AZDEQ_SW/activities/AZDEQ_SW-SW-37197.CHEM/results/868038648/resdetectqntlmts</t>
  </si>
  <si>
    <t>AZDEQ_SW-SW-37196.CHEM</t>
  </si>
  <si>
    <t>AZDEQ_SW-32</t>
  </si>
  <si>
    <t>STORET-868054312</t>
  </si>
  <si>
    <t>https://www.waterqualitydata.us/data/providers/STORET/organizations/AZDEQ_SW/activities/AZDEQ_SW-SW-37196.CHEM/results/868054312/resdetectqntlmts</t>
  </si>
  <si>
    <t>2020-12-03T16:00:33</t>
  </si>
  <si>
    <t>AZDEQ_SW-SW-79794.CHEM</t>
  </si>
  <si>
    <t>2002-SPECIAL STUDIES</t>
  </si>
  <si>
    <t>PIMA COUNTY WASTEWATER MANAGEMENT DEPT</t>
  </si>
  <si>
    <t>AZDEQ_SW-1965</t>
  </si>
  <si>
    <t>This data was supplied to ADEQ via the assessments call for outside data in early 2007.  Therefore, this data was not in a format designed to enter the database and faced road blocks to entry.  In order to facilitate entry, the Lab ID field was modified for each sample but is mainly used to address in-house database constraints.  Lab IDs starting with the term ┬┐fake┬┐ related to samples that were analyzed in lab that may have storet/chemid constraints.  Lab IDs starting with the term ┬┐am┬┐ (ammonia) and ┬┐ni┬┐ (nitrogen) are field measurements with chemical id constraints in the database. Please contact the Assessment Coordinator if you have any questions regarding these lab ids.--- SAMPLE TAKEN: Migrated</t>
  </si>
  <si>
    <t>STORET-864219989</t>
  </si>
  <si>
    <t>| QA FLAGS: ASI.</t>
  </si>
  <si>
    <t>CALCULATION</t>
  </si>
  <si>
    <t>TECH. SUPPORT SERVICES GROUP, PIMA CO</t>
  </si>
  <si>
    <t>https://www.waterqualitydata.us/data/providers/STORET/organizations/AZDEQ_SW/activities/AZDEQ_SW-SW-79794.CHEM/results/864219989/resdetectqntlmts</t>
  </si>
  <si>
    <t>2020-11-23T16:33:36</t>
  </si>
  <si>
    <t>AZDEQ_SW-SW-37199.CHEM</t>
  </si>
  <si>
    <t>STORET-1072530034</t>
  </si>
  <si>
    <t>mg/kg</t>
  </si>
  <si>
    <t>2025-08-18T18:17:00</t>
  </si>
  <si>
    <t>AZDEQ_SW-SW-79795.CHEM</t>
  </si>
  <si>
    <t>STORET-864220016</t>
  </si>
  <si>
    <t>https://www.waterqualitydata.us/data/providers/STORET/organizations/AZDEQ_SW/activities/AZDEQ_SW-SW-79795.CHEM/results/864220016/resdetectqntlmts</t>
  </si>
  <si>
    <t>AZDEQ_SW-SW-35088.CHEM</t>
  </si>
  <si>
    <t>Approved status: LIN LAWSON 08-SEP-04 12:00:00--- SAMPLE TAKEN: Migrated</t>
  </si>
  <si>
    <t>STORET-868027047</t>
  </si>
  <si>
    <t>https://www.waterqualitydata.us/data/providers/STORET/organizations/AZDEQ_SW/activities/AZDEQ_SW-SW-35088.CHEM/results/868027047/resdetectqntlmts</t>
  </si>
  <si>
    <t>2020-12-03T15:58:03</t>
  </si>
  <si>
    <t>STORET-868038689</t>
  </si>
  <si>
    <t>https://www.waterqualitydata.us/data/providers/STORET/organizations/AZDEQ_SW/activities/AZDEQ_SW-SW-37197.CHEM/results/868038689/resdetectqntlmts</t>
  </si>
  <si>
    <t>2020-12-03T15:59:01</t>
  </si>
  <si>
    <t>STORET-1072530035</t>
  </si>
  <si>
    <t>| QA FLAGS: C.</t>
  </si>
  <si>
    <t>EPA 353.3</t>
  </si>
  <si>
    <t>AZDEQ_SW-SW-65268.CHEM</t>
  </si>
  <si>
    <t>STORET-868051835</t>
  </si>
  <si>
    <t>https://www.waterqualitydata.us/data/providers/STORET/organizations/AZDEQ_SW/activities/AZDEQ_SW-SW-65268.CHEM/results/868051835/resdetectqntlmts</t>
  </si>
  <si>
    <t>2020-12-03T16:00:17</t>
  </si>
  <si>
    <t>AZDEQ_SW-SW-79860.CHEM</t>
  </si>
  <si>
    <t>AZDEQ_SW-1968</t>
  </si>
  <si>
    <t>STORET-864221096</t>
  </si>
  <si>
    <t>https://www.waterqualitydata.us/data/providers/STORET/organizations/AZDEQ_SW/activities/AZDEQ_SW-SW-79860.CHEM/results/864221096/resdetectqntlmts</t>
  </si>
  <si>
    <t>2020-11-23T16:33:44</t>
  </si>
  <si>
    <t>AZDEQ_SW-SW-65464.CHEM</t>
  </si>
  <si>
    <t>STORET-868052554</t>
  </si>
  <si>
    <t>https://www.waterqualitydata.us/data/providers/STORET/organizations/AZDEQ_SW/activities/AZDEQ_SW-SW-65464.CHEM/results/868052554/resdetectqntlmts</t>
  </si>
  <si>
    <t>2020-12-03T16:00:21</t>
  </si>
  <si>
    <t>AZDEQ_SW-SW-65269.CHEM</t>
  </si>
  <si>
    <t>STORET-868051852</t>
  </si>
  <si>
    <t>https://www.waterqualitydata.us/data/providers/STORET/organizations/AZDEQ_SW/activities/AZDEQ_SW-SW-65269.CHEM/results/868051852/resdetectqntlmts</t>
  </si>
  <si>
    <t>AZDEQ_SW-SW-35067.CHEM</t>
  </si>
  <si>
    <t>STORET-868026694</t>
  </si>
  <si>
    <t>https://www.waterqualitydata.us/data/providers/STORET/organizations/AZDEQ_SW/activities/AZDEQ_SW-SW-35067.CHEM/results/868026694/resdetectqntlmts</t>
  </si>
  <si>
    <t>2020-12-03T15:58:01</t>
  </si>
  <si>
    <t>STORET-864221077</t>
  </si>
  <si>
    <t>https://www.waterqualitydata.us/data/providers/STORET/organizations/AZDEQ_SW/activities/AZDEQ_SW-SW-79860.CHEM/results/864221077/resdetectqntlmts</t>
  </si>
  <si>
    <t>2020-11-23T16:33:43</t>
  </si>
  <si>
    <t>STORET-868054273</t>
  </si>
  <si>
    <t>https://www.waterqualitydata.us/data/providers/STORET/organizations/AZDEQ_SW/activities/AZDEQ_SW-SW-37196.CHEM/results/868054273/resdetectqntlmts</t>
  </si>
  <si>
    <t>STORET-868028789</t>
  </si>
  <si>
    <t>https://www.waterqualitydata.us/data/providers/STORET/organizations/AZDEQ_SW/activities/AZDEQ_SW-SW-35231.CHEM/results/868028789/resdetectqntlmts</t>
  </si>
  <si>
    <t>STORET-868052568</t>
  </si>
  <si>
    <t>https://www.waterqualitydata.us/data/providers/STORET/organizations/AZDEQ_SW/activities/AZDEQ_SW-SW-65465.CHEM/results/868052568/resdetectqntlmts</t>
  </si>
  <si>
    <t>STORET-864220004</t>
  </si>
  <si>
    <t>AZDEQ_SW-SW-65267.CHEM</t>
  </si>
  <si>
    <t>STORET-868051824</t>
  </si>
  <si>
    <t>https://www.waterqualitydata.us/data/providers/STORET/organizations/AZDEQ_SW/activities/AZDEQ_SW-SW-65267.CHEM/results/868051824/resdetectqntlmts</t>
  </si>
  <si>
    <t>STORET-868052574</t>
  </si>
  <si>
    <t>https://www.waterqualitydata.us/data/providers/STORET/organizations/AZDEQ_SW/activities/AZDEQ_SW-SW-65465.CHEM/results/868052574/resdetectqntlmts</t>
  </si>
  <si>
    <t>AZDEQ_SW-SW-37198.CHEM</t>
  </si>
  <si>
    <t>STORET-1072530033</t>
  </si>
  <si>
    <t>AZDEQ_SW-SW-35068.CHEM</t>
  </si>
  <si>
    <t>STORET-868026744</t>
  </si>
  <si>
    <t>https://www.waterqualitydata.us/data/providers/STORET/organizations/AZDEQ_SW/activities/AZDEQ_SW-SW-35068.CHEM/results/868026744/resdetectqntlmts</t>
  </si>
  <si>
    <t>2020-12-03T15:58:02</t>
  </si>
  <si>
    <t>AZDEQ_SW-SW-65327.CHEM</t>
  </si>
  <si>
    <t>AZDEQ_SW-554</t>
  </si>
  <si>
    <t>STORET-868052097</t>
  </si>
  <si>
    <t>https://www.waterqualitydata.us/data/providers/STORET/organizations/AZDEQ_SW/activities/AZDEQ_SW-SW-65327.CHEM/results/868052097/resdetectqntlmts</t>
  </si>
  <si>
    <t>2020-12-03T16:00:19</t>
  </si>
  <si>
    <t>STORET-868052563</t>
  </si>
  <si>
    <t>https://www.waterqualitydata.us/data/providers/STORET/organizations/AZDEQ_SW/activities/AZDEQ_SW-SW-65464.CHEM/results/868052563/resdetectqntlmts</t>
  </si>
  <si>
    <t>STORET-868028796</t>
  </si>
  <si>
    <t>https://www.waterqualitydata.us/data/providers/STORET/organizations/AZDEQ_SW/activities/AZDEQ_SW-SW-35231.CHEM/results/868028796/resdetectqntlmts</t>
  </si>
  <si>
    <t>STORET-868051850</t>
  </si>
  <si>
    <t>https://www.waterqualitydata.us/data/providers/STORET/organizations/AZDEQ_SW/activities/AZDEQ_SW-SW-65269.CHEM/results/868051850/resdetectqntlmts</t>
  </si>
  <si>
    <t>STORET-868026714</t>
  </si>
  <si>
    <t>https://www.waterqualitydata.us/data/providers/STORET/organizations/AZDEQ_SW/activities/AZDEQ_SW-SW-35068.CHEM/results/868026714/resdetectqntlmts</t>
  </si>
  <si>
    <t>STORET-868052104</t>
  </si>
  <si>
    <t>https://www.waterqualitydata.us/data/providers/STORET/organizations/AZDEQ_SW/activities/AZDEQ_SW-SW-65327.CHEM/results/868052104/resdetectqntlmts</t>
  </si>
  <si>
    <t>STORET-868054309</t>
  </si>
  <si>
    <t>https://www.waterqualitydata.us/data/providers/STORET/organizations/AZDEQ_SW/activities/AZDEQ_SW-SW-37196.CHEM/results/868054309/resdetectqntlmts</t>
  </si>
  <si>
    <t>AZDEQ_SW-SW-79804.CHEM</t>
  </si>
  <si>
    <t>AZDEQ_SW-1966</t>
  </si>
  <si>
    <t>STORET-864220329</t>
  </si>
  <si>
    <t>https://www.waterqualitydata.us/data/providers/STORET/organizations/AZDEQ_SW/activities/AZDEQ_SW-SW-79804.CHEM/results/864220329/resdetectqntlmts</t>
  </si>
  <si>
    <t>2020-11-23T16:33:38</t>
  </si>
  <si>
    <t>AZDEQ_SW-SW-79837.CHEM</t>
  </si>
  <si>
    <t>AZDEQ_SW-1967</t>
  </si>
  <si>
    <t>STORET-921818760</t>
  </si>
  <si>
    <t>https://www.waterqualitydata.us/data/providers/STORET/organizations/AZDEQ_SW/activities/AZDEQ_SW-SW-79837.CHEM/results/921818760/resdetectqntlmts</t>
  </si>
  <si>
    <t>2021-12-10T12:01:48</t>
  </si>
  <si>
    <t>STORET-868052552</t>
  </si>
  <si>
    <t>https://www.waterqualitydata.us/data/providers/STORET/organizations/AZDEQ_SW/activities/AZDEQ_SW-SW-65464.CHEM/results/868052552/resdetectqntlmts</t>
  </si>
  <si>
    <t>AZDEQ_SW-SW-79831.CHEM</t>
  </si>
  <si>
    <t>STORET-921818723</t>
  </si>
  <si>
    <t>https://www.waterqualitydata.us/data/providers/STORET/organizations/AZDEQ_SW/activities/AZDEQ_SW-SW-79831.CHEM/results/921818723/resdetectqntlmts</t>
  </si>
  <si>
    <t>STORET-868052550</t>
  </si>
  <si>
    <t>https://www.waterqualitydata.us/data/providers/STORET/organizations/AZDEQ_SW/activities/AZDEQ_SW-SW-65464.CHEM/results/868052550/resdetectqntlmts</t>
  </si>
  <si>
    <t>STORET-868027079</t>
  </si>
  <si>
    <t>https://www.waterqualitydata.us/data/providers/STORET/organizations/AZDEQ_SW/activities/AZDEQ_SW-SW-35088.CHEM/results/868027079/resdetectqntlmts</t>
  </si>
  <si>
    <t>STORET-921818754</t>
  </si>
  <si>
    <t>https://www.waterqualitydata.us/data/providers/STORET/organizations/AZDEQ_SW/activities/AZDEQ_SW-SW-79837.CHEM/results/921818754/resdetectqntlmts</t>
  </si>
  <si>
    <t>STORET-868028821</t>
  </si>
  <si>
    <t>https://www.waterqualitydata.us/data/providers/STORET/organizations/AZDEQ_SW/activities/AZDEQ_SW-SW-35231.CHEM/results/868028821/resdetectqntlmts</t>
  </si>
  <si>
    <t>STORET-921818726</t>
  </si>
  <si>
    <t>https://www.waterqualitydata.us/data/providers/STORET/organizations/AZDEQ_SW/activities/AZDEQ_SW-SW-79831.CHEM/results/921818726/resdetectqntlmts</t>
  </si>
  <si>
    <t>STORET-868051846</t>
  </si>
  <si>
    <t>https://www.waterqualitydata.us/data/providers/STORET/organizations/AZDEQ_SW/activities/AZDEQ_SW-SW-65268.CHEM/results/868051846/resdetectqntlmts</t>
  </si>
  <si>
    <t>STORET-864219988</t>
  </si>
  <si>
    <t>https://www.waterqualitydata.us/data/providers/STORET/organizations/AZDEQ_SW/activities/AZDEQ_SW-SW-79794.CHEM/results/864219988/resdetectqntlmts</t>
  </si>
  <si>
    <t>STORET-868052570</t>
  </si>
  <si>
    <t>https://www.waterqualitydata.us/data/providers/STORET/organizations/AZDEQ_SW/activities/AZDEQ_SW-SW-65465.CHEM/results/868052570/resdetectqntlmts</t>
  </si>
  <si>
    <t>STORET-868052569</t>
  </si>
  <si>
    <t>https://www.waterqualitydata.us/data/providers/STORET/organizations/AZDEQ_SW/activities/AZDEQ_SW-SW-65465.CHEM/results/868052569/resdetectqntlmts</t>
  </si>
  <si>
    <t>STORET-864220353</t>
  </si>
  <si>
    <t>https://www.waterqualitydata.us/data/providers/STORET/organizations/AZDEQ_SW/activities/AZDEQ_SW-SW-79804.CHEM/results/864220353/resdetectqntlmts</t>
  </si>
  <si>
    <t>2020-11-23T16:33:39</t>
  </si>
  <si>
    <t>STORET-868026653</t>
  </si>
  <si>
    <t>https://www.waterqualitydata.us/data/providers/STORET/organizations/AZDEQ_SW/activities/AZDEQ_SW-SW-35067.CHEM/results/868026653/resdetectqntlmts</t>
  </si>
  <si>
    <t>AZDEQ_SW-SW-35089.CHEM</t>
  </si>
  <si>
    <t>STORET-868027090</t>
  </si>
  <si>
    <t>https://www.waterqualitydata.us/data/providers/STORET/organizations/AZDEQ_SW/activities/AZDEQ_SW-SW-35089.CHEM/results/868027090/resdetectqntlmts</t>
  </si>
  <si>
    <t>2020-12-03T15:58:04</t>
  </si>
  <si>
    <t>STORET-868038686</t>
  </si>
  <si>
    <t>https://www.waterqualitydata.us/data/providers/STORET/organizations/AZDEQ_SW/activities/AZDEQ_SW-SW-37197.CHEM/results/868038686/resdetectqntlmts</t>
  </si>
  <si>
    <t>STORET-868051834</t>
  </si>
  <si>
    <t>https://www.waterqualitydata.us/data/providers/STORET/organizations/AZDEQ_SW/activities/AZDEQ_SW-SW-65268.CHEM/results/868051834/resdetectqntlmts</t>
  </si>
  <si>
    <t>STORET-868027042</t>
  </si>
  <si>
    <t>https://www.waterqualitydata.us/data/providers/STORET/organizations/AZDEQ_SW/activities/AZDEQ_SW-SW-35088.CHEM/results/868027042/resdetectqntlmts</t>
  </si>
  <si>
    <t>STORET-868028787</t>
  </si>
  <si>
    <t>https://www.waterqualitydata.us/data/providers/STORET/organizations/AZDEQ_SW/activities/AZDEQ_SW-SW-35231.CHEM/results/868028787/resdetectqntlmts</t>
  </si>
  <si>
    <t>STORET-868026663</t>
  </si>
  <si>
    <t>https://www.waterqualitydata.us/data/providers/STORET/organizations/AZDEQ_SW/activities/AZDEQ_SW-SW-35067.CHEM/results/868026663/resdetectqntlmts</t>
  </si>
  <si>
    <t>STORET-1072530032</t>
  </si>
  <si>
    <t>AZDEQ_SW-SW-65326.CHEM</t>
  </si>
  <si>
    <t>STORET-868052080</t>
  </si>
  <si>
    <t>https://www.waterqualitydata.us/data/providers/STORET/organizations/AZDEQ_SW/activities/AZDEQ_SW-SW-65326.CHEM/results/868052080/resdetectqntlmts</t>
  </si>
  <si>
    <t>2020-12-03T16:00:18</t>
  </si>
  <si>
    <t>STORET-868026704</t>
  </si>
  <si>
    <t>https://www.waterqualitydata.us/data/providers/STORET/organizations/AZDEQ_SW/activities/AZDEQ_SW-SW-35068.CHEM/results/868026704/resdetectqntlmts</t>
  </si>
  <si>
    <t>STORET-868027088</t>
  </si>
  <si>
    <t>https://www.waterqualitydata.us/data/providers/STORET/organizations/AZDEQ_SW/activities/AZDEQ_SW-SW-35089.CHEM/results/868027088/resdetectqntlmts</t>
  </si>
  <si>
    <t>STORET-868052098</t>
  </si>
  <si>
    <t>https://www.waterqualitydata.us/data/providers/STORET/organizations/AZDEQ_SW/activities/AZDEQ_SW-SW-65327.CHEM/results/868052098/resdetectqntlmts</t>
  </si>
  <si>
    <t>STORET-868052553</t>
  </si>
  <si>
    <t>https://www.waterqualitydata.us/data/providers/STORET/organizations/AZDEQ_SW/activities/AZDEQ_SW-SW-65464.CHEM/results/868052553/resdetectqntlmts</t>
  </si>
  <si>
    <t>STORET-868054279</t>
  </si>
  <si>
    <t>https://www.waterqualitydata.us/data/providers/STORET/organizations/AZDEQ_SW/activities/AZDEQ_SW-SW-37196.CHEM/results/868054279/resdetectqntlmts</t>
  </si>
  <si>
    <t>STORET-864221073</t>
  </si>
  <si>
    <t>https://www.waterqualitydata.us/data/providers/STORET/organizations/AZDEQ_SW/activities/AZDEQ_SW-SW-79860.CHEM/results/864221073/resdetectqntlmts</t>
  </si>
  <si>
    <t>STORET-868027049</t>
  </si>
  <si>
    <t>https://www.waterqualitydata.us/data/providers/STORET/organizations/AZDEQ_SW/activities/AZDEQ_SW-SW-35088.CHEM/results/868027049/resdetectqntlmts</t>
  </si>
  <si>
    <t>STORET-868051823</t>
  </si>
  <si>
    <t>https://www.waterqualitydata.us/data/providers/STORET/organizations/AZDEQ_SW/activities/AZDEQ_SW-SW-65267.CHEM/results/868051823/resdetectqntlmts</t>
  </si>
  <si>
    <t>STORET-921818734</t>
  </si>
  <si>
    <t>STORET-868027040</t>
  </si>
  <si>
    <t>https://www.waterqualitydata.us/data/providers/STORET/organizations/AZDEQ_SW/activities/AZDEQ_SW-SW-35088.CHEM/results/868027040/resdetectqntlmts</t>
  </si>
  <si>
    <t>STORET-868052079</t>
  </si>
  <si>
    <t>https://www.waterqualitydata.us/data/providers/STORET/organizations/AZDEQ_SW/activities/AZDEQ_SW-SW-65326.CHEM/results/868052079/resdetectqntlmts</t>
  </si>
  <si>
    <t>STORET-868051826</t>
  </si>
  <si>
    <t>https://www.waterqualitydata.us/data/providers/STORET/organizations/AZDEQ_SW/activities/AZDEQ_SW-SW-65267.CHEM/results/868051826/resdetectqntlmts</t>
  </si>
  <si>
    <t>STORET-868052094</t>
  </si>
  <si>
    <t>https://www.waterqualitydata.us/data/providers/STORET/organizations/AZDEQ_SW/activities/AZDEQ_SW-SW-65326.CHEM/results/868052094/resdetectqntlmts</t>
  </si>
  <si>
    <t>STORET-868052096</t>
  </si>
  <si>
    <t>https://www.waterqualitydata.us/data/providers/STORET/organizations/AZDEQ_SW/activities/AZDEQ_SW-SW-65327.CHEM/results/868052096/resdetectqntlmts</t>
  </si>
  <si>
    <t>STORET-864220352</t>
  </si>
  <si>
    <t>STORET-868028794</t>
  </si>
  <si>
    <t>https://www.waterqualitydata.us/data/providers/STORET/organizations/AZDEQ_SW/activities/AZDEQ_SW-SW-35231.CHEM/results/868028794/resdetectqntlmts</t>
  </si>
  <si>
    <t>STORET-868051853</t>
  </si>
  <si>
    <t>https://www.waterqualitydata.us/data/providers/STORET/organizations/AZDEQ_SW/activities/AZDEQ_SW-SW-65269.CHEM/results/868051853/resdetectqntlmts</t>
  </si>
  <si>
    <t>STORET-868052076</t>
  </si>
  <si>
    <t>https://www.waterqualitydata.us/data/providers/STORET/organizations/AZDEQ_SW/activities/AZDEQ_SW-SW-65326.CHEM/results/868052076/resdetectqntlmts</t>
  </si>
  <si>
    <t>STORET-1072530031</t>
  </si>
  <si>
    <t>STORET-868026730</t>
  </si>
  <si>
    <t>https://www.waterqualitydata.us/data/providers/STORET/organizations/AZDEQ_SW/activities/AZDEQ_SW-SW-35068.CHEM/results/868026730/resdetectqntlmts</t>
  </si>
  <si>
    <t>STORET-864220334</t>
  </si>
  <si>
    <t>https://www.waterqualitydata.us/data/providers/STORET/organizations/AZDEQ_SW/activities/AZDEQ_SW-SW-79804.CHEM/results/864220334/resdetectqntlmts</t>
  </si>
  <si>
    <t>STORET-868051857</t>
  </si>
  <si>
    <t>https://www.waterqualitydata.us/data/providers/STORET/organizations/AZDEQ_SW/activities/AZDEQ_SW-SW-65269.CHEM/results/868051857/resdetectqntlmts</t>
  </si>
  <si>
    <t>STORET-921818722</t>
  </si>
  <si>
    <t>https://www.waterqualitydata.us/data/providers/STORET/organizations/AZDEQ_SW/activities/AZDEQ_SW-SW-79831.CHEM/results/921818722/resdetectqntlmts</t>
  </si>
  <si>
    <t>STORET-1072530030</t>
  </si>
  <si>
    <t>STORET-868051829</t>
  </si>
  <si>
    <t>https://www.waterqualitydata.us/data/providers/STORET/organizations/AZDEQ_SW/activities/AZDEQ_SW-SW-65267.CHEM/results/868051829/resdetectqntlmts</t>
  </si>
  <si>
    <t>STORET-868051831</t>
  </si>
  <si>
    <t>https://www.waterqualitydata.us/data/providers/STORET/organizations/AZDEQ_SW/activities/AZDEQ_SW-SW-65268.CHEM/results/868051831/resdetectqntlmts</t>
  </si>
  <si>
    <t>STORET-868052095</t>
  </si>
  <si>
    <t>https://www.waterqualitydata.us/data/providers/STORET/organizations/AZDEQ_SW/activities/AZDEQ_SW-SW-65327.CHEM/results/868052095/resdetectqntlmts</t>
  </si>
  <si>
    <t>STORET-864220013</t>
  </si>
  <si>
    <t>https://www.waterqualitydata.us/data/providers/STORET/organizations/AZDEQ_SW/activities/AZDEQ_SW-SW-79795.CHEM/results/864220013/resdetectqntlmts</t>
  </si>
  <si>
    <t>STORET-868026707</t>
  </si>
  <si>
    <t>https://www.waterqualitydata.us/data/providers/STORET/organizations/AZDEQ_SW/activities/AZDEQ_SW-SW-35068.CHEM/results/868026707/resdetectqntlmts</t>
  </si>
  <si>
    <t>STORET-864220034</t>
  </si>
  <si>
    <t>STORET-921818769</t>
  </si>
  <si>
    <t>STORET-868027096</t>
  </si>
  <si>
    <t>https://www.waterqualitydata.us/data/providers/STORET/organizations/AZDEQ_SW/activities/AZDEQ_SW-SW-35089.CHEM/results/868027096/resdetectqntlmts</t>
  </si>
  <si>
    <t>STORET-868051836</t>
  </si>
  <si>
    <t>https://www.waterqualitydata.us/data/providers/STORET/organizations/AZDEQ_SW/activities/AZDEQ_SW-SW-65268.CHEM/results/868051836/resdetectqntlmts</t>
  </si>
  <si>
    <t>STORET-868027125</t>
  </si>
  <si>
    <t>https://www.waterqualitydata.us/data/providers/STORET/organizations/AZDEQ_SW/activities/AZDEQ_SW-SW-35089.CHEM/results/868027125/resdetectqntlmts</t>
  </si>
  <si>
    <t>STORET-864221095</t>
  </si>
  <si>
    <t>STORET-1072530036</t>
  </si>
  <si>
    <t>STORET-868026656</t>
  </si>
  <si>
    <t>https://www.waterqualitydata.us/data/providers/STORET/organizations/AZDEQ_SW/activities/AZDEQ_SW-SW-35067.CHEM/results/868026656/resdetectqntlmts</t>
  </si>
  <si>
    <t>STORET-868052081</t>
  </si>
  <si>
    <t>https://www.waterqualitydata.us/data/providers/STORET/organizations/AZDEQ_SW/activities/AZDEQ_SW-SW-65326.CHEM/results/868052081/resdetectqntlmts</t>
  </si>
  <si>
    <t>STORET-864220005</t>
  </si>
  <si>
    <t>https://www.waterqualitydata.us/data/providers/STORET/organizations/AZDEQ_SW/activities/AZDEQ_SW-SW-79794.CHEM/results/864220005/resdetectqntlmts</t>
  </si>
  <si>
    <t>STORET-868051825</t>
  </si>
  <si>
    <t>https://www.waterqualitydata.us/data/providers/STORET/organizations/AZDEQ_SW/activities/AZDEQ_SW-SW-65267.CHEM/results/868051825/resdetectqntlmts</t>
  </si>
  <si>
    <t>STORET-868026679</t>
  </si>
  <si>
    <t>https://www.waterqualitydata.us/data/providers/STORET/organizations/AZDEQ_SW/activities/AZDEQ_SW-SW-35067.CHEM/results/868026679/resdetectqntlmts</t>
  </si>
  <si>
    <t>STORET-921818755</t>
  </si>
  <si>
    <t>https://www.waterqualitydata.us/data/providers/STORET/organizations/AZDEQ_SW/activities/AZDEQ_SW-SW-79837.CHEM/results/921818755/resdetectqntlmts</t>
  </si>
  <si>
    <t>STORET-868027064</t>
  </si>
  <si>
    <t>https://www.waterqualitydata.us/data/providers/STORET/organizations/AZDEQ_SW/activities/AZDEQ_SW-SW-35088.CHEM/results/868027064/resdetectqntlmts</t>
  </si>
  <si>
    <t>STORET-868051851</t>
  </si>
  <si>
    <t>https://www.waterqualitydata.us/data/providers/STORET/organizations/AZDEQ_SW/activities/AZDEQ_SW-SW-65269.CHEM/results/868051851/resdetectqntlmts</t>
  </si>
  <si>
    <t>STORET-868027111</t>
  </si>
  <si>
    <t>https://www.waterqualitydata.us/data/providers/STORET/organizations/AZDEQ_SW/activities/AZDEQ_SW-SW-35089.CHEM/results/868027111/resdetectqntlmts</t>
  </si>
  <si>
    <t>STORET-1072530037</t>
  </si>
  <si>
    <t>STORET-864220035</t>
  </si>
  <si>
    <t>https://www.waterqualitydata.us/data/providers/STORET/organizations/AZDEQ_SW/activities/AZDEQ_SW-SW-79795.CHEM/results/864220035/resdetectqntlmts</t>
  </si>
  <si>
    <t>AZDEQ_SW-SW-43139.CHEM</t>
  </si>
  <si>
    <t>2004-AMBIENT MONITORING</t>
  </si>
  <si>
    <t>UNIVERSITY OF ARIZONA</t>
  </si>
  <si>
    <t>AZDEQ_SW-904</t>
  </si>
  <si>
    <t>Approved status: DANESE CAMERON 17-DEC-04 12:00:00--- SAMPLE TAKEN: Migrated</t>
  </si>
  <si>
    <t>STORET-868244567</t>
  </si>
  <si>
    <t>https://www.waterqualitydata.us/data/providers/STORET/organizations/AZDEQ_SW/activities/AZDEQ_SW-SW-43139.CHEM/results/868244567/resdetectqntlmts</t>
  </si>
  <si>
    <t>2020-12-04T12:10:06</t>
  </si>
  <si>
    <t>AZDEQ_SW-SW-78456.CHEM</t>
  </si>
  <si>
    <t>2003-SPECIAL STUDIES</t>
  </si>
  <si>
    <t>AZDEQ_SW-2043</t>
  </si>
  <si>
    <t>ASPEN FIRE STUDY.  FLOODED ON 8/25/03.--- SAMPLE TAKEN: Migrated</t>
  </si>
  <si>
    <t>STORET-864216344</t>
  </si>
  <si>
    <t>https://www.waterqualitydata.us/data/providers/STORET/organizations/AZDEQ_SW/activities/AZDEQ_SW-SW-78456.CHEM/results/864216344/resdetectqntlmts</t>
  </si>
  <si>
    <t>2020-11-23T16:33:10</t>
  </si>
  <si>
    <t>AZDEQ_SW-SW-45406.CHEM</t>
  </si>
  <si>
    <t>STORET-868252442</t>
  </si>
  <si>
    <t>https://www.waterqualitydata.us/data/providers/STORET/organizations/AZDEQ_SW/activities/AZDEQ_SW-SW-45406.CHEM/results/868252442/resdetectqntlmts</t>
  </si>
  <si>
    <t>2020-12-04T12:10:29</t>
  </si>
  <si>
    <t>AZDEQ_SW-SW-78353.CHEM</t>
  </si>
  <si>
    <t>AZDEQ_SW-1619</t>
  </si>
  <si>
    <t>ASPEN FIRE STUDY.--- SAMPLE TAKEN: Migrated</t>
  </si>
  <si>
    <t>STORET-864215501</t>
  </si>
  <si>
    <t>| QA FLAGS: EQ-EXC. Not for 303(d) listing. Chronic Stringent Standard= .0031337 Designated Use: AWC.</t>
  </si>
  <si>
    <t>https://www.waterqualitydata.us/data/providers/STORET/organizations/AZDEQ_SW/activities/AZDEQ_SW-SW-78353.CHEM/results/864215501/resdetectqntlmts</t>
  </si>
  <si>
    <t>2020-11-23T16:33:05</t>
  </si>
  <si>
    <t>AZDEQ_SW-SW-78361.CHEM</t>
  </si>
  <si>
    <t>AZDEQ_SW-2047</t>
  </si>
  <si>
    <t>STORET-864215720</t>
  </si>
  <si>
    <t>https://www.waterqualitydata.us/data/providers/STORET/organizations/AZDEQ_SW/activities/AZDEQ_SW-SW-78361.CHEM/results/864215720/resdetectqntlmts</t>
  </si>
  <si>
    <t>2020-11-23T16:33:06</t>
  </si>
  <si>
    <t>AZDEQ_SW-SW-49318.CHEM</t>
  </si>
  <si>
    <t>STORET-868258967</t>
  </si>
  <si>
    <t>https://www.waterqualitydata.us/data/providers/STORET/organizations/AZDEQ_SW/activities/AZDEQ_SW-SW-49318.CHEM/results/868258967/resdetectqntlmts</t>
  </si>
  <si>
    <t>2020-12-04T12:10:45</t>
  </si>
  <si>
    <t>AZDEQ_SW-SW-49418.CHEM</t>
  </si>
  <si>
    <t>Approved status: DANESE CAMERON 20-DEC-04 12:00:00--- SAMPLE TAKEN: Migrated</t>
  </si>
  <si>
    <t>STORET-869284268</t>
  </si>
  <si>
    <t>https://www.waterqualitydata.us/data/providers/STORET/organizations/AZDEQ_SW/activities/AZDEQ_SW-SW-49418.CHEM/results/869284268/resdetectqntlmts</t>
  </si>
  <si>
    <t>2020-12-10T21:22:04</t>
  </si>
  <si>
    <t>AZDEQ_SW-SW-39522.CHEM</t>
  </si>
  <si>
    <t>THIS SITE CORRESPONDS WITH UA SITE LKS-I. Approved status: DANESE CAMERON 23-SEP-04 12:00:00--- SAMPLE TAKEN: Migrated</t>
  </si>
  <si>
    <t>STORET-868238974</t>
  </si>
  <si>
    <t>https://www.waterqualitydata.us/data/providers/STORET/organizations/AZDEQ_SW/activities/AZDEQ_SW-SW-39522.CHEM/results/868238974/resdetectqntlmts</t>
  </si>
  <si>
    <t>2020-12-04T12:09:34</t>
  </si>
  <si>
    <t>AZDEQ_SW-SW-78454.CHEM</t>
  </si>
  <si>
    <t>ASPEN FIRE STUDY.  UNABLE TO MEASURE HARDNESS DUE TO MATRIX INTERFERENCE.--- SAMPLE TAKEN: Migrated</t>
  </si>
  <si>
    <t>STORET-864216250</t>
  </si>
  <si>
    <t>https://www.waterqualitydata.us/data/providers/STORET/organizations/AZDEQ_SW/activities/AZDEQ_SW-SW-78454.CHEM/results/864216250/resdetectqntlmts</t>
  </si>
  <si>
    <t>AZDEQ_SW-SW-45403.CHEM</t>
  </si>
  <si>
    <t>STORET-868252326</t>
  </si>
  <si>
    <t>UNKNOWN</t>
  </si>
  <si>
    <t>2020-12-04T12:10:28</t>
  </si>
  <si>
    <t>STORET-868252313</t>
  </si>
  <si>
    <t>https://www.waterqualitydata.us/data/providers/STORET/organizations/AZDEQ_SW/activities/AZDEQ_SW-SW-45403.CHEM/results/868252313/resdetectqntlmts</t>
  </si>
  <si>
    <t>AZDEQ_SW-SW-49420.CHEM</t>
  </si>
  <si>
    <t>STORET-868260253</t>
  </si>
  <si>
    <t>2020-12-04T12:10:48</t>
  </si>
  <si>
    <t>AZDEQ_SW-SW-45584.CHEM</t>
  </si>
  <si>
    <t>STORET-868252640</t>
  </si>
  <si>
    <t>https://www.waterqualitydata.us/data/providers/STORET/organizations/AZDEQ_SW/activities/AZDEQ_SW-SW-45584.CHEM/results/868252640/resdetectqntlmts</t>
  </si>
  <si>
    <t>AZDEQ_SW-SW-49499.CHEM</t>
  </si>
  <si>
    <t>Approved status: TIM FRANQUIST 17-APR-06 12:00:00--- SAMPLE TAKEN: Migrated</t>
  </si>
  <si>
    <t>STORET-868261218</t>
  </si>
  <si>
    <t>2020-12-04T12:10:50</t>
  </si>
  <si>
    <t>AZDEQ_SW-SW-49421.CHEM</t>
  </si>
  <si>
    <t>STORET-868260312</t>
  </si>
  <si>
    <t>https://www.waterqualitydata.us/data/providers/STORET/organizations/AZDEQ_SW/activities/AZDEQ_SW-SW-49421.CHEM/results/868260312/resdetectqntlmts</t>
  </si>
  <si>
    <t>STORET-868252639</t>
  </si>
  <si>
    <t>AZDEQ_SW-SW-78351.CHEM</t>
  </si>
  <si>
    <t>AZDEQ_SW-2042</t>
  </si>
  <si>
    <t>ASPEN FIRE STUDY.  RAINED ALL DAY YESTERDAY.--- SAMPLE TAKEN: Migrated</t>
  </si>
  <si>
    <t>STORET-864215457</t>
  </si>
  <si>
    <t>| QA FLAGS: EQ-EXC. Not for 303(d) listing. Chronic Stringent Standard= .0023659 Designated Use: AWW.</t>
  </si>
  <si>
    <t>https://www.waterqualitydata.us/data/providers/STORET/organizations/AZDEQ_SW/activities/AZDEQ_SW-SW-78351.CHEM/results/864215457/resdetectqntlmts</t>
  </si>
  <si>
    <t>AZDEQ_SW-SW-45582.CHEM</t>
  </si>
  <si>
    <t>STORET-868252603</t>
  </si>
  <si>
    <t>https://www.waterqualitydata.us/data/providers/STORET/organizations/AZDEQ_SW/activities/AZDEQ_SW-SW-45582.CHEM/results/868252603/resdetectqntlmts</t>
  </si>
  <si>
    <t>AZDEQ_SW-SW-45409.CHEM</t>
  </si>
  <si>
    <t>STORET-868252498</t>
  </si>
  <si>
    <t>https://www.waterqualitydata.us/data/providers/STORET/organizations/AZDEQ_SW/activities/AZDEQ_SW-SW-45409.CHEM/results/868252498/resdetectqntlmts</t>
  </si>
  <si>
    <t>STORET-868252319</t>
  </si>
  <si>
    <t>AZDEQ_SW-SW-12573.CHEM</t>
  </si>
  <si>
    <t>STORET-868228257</t>
  </si>
  <si>
    <t>2020-12-04T12:08:17</t>
  </si>
  <si>
    <t>AZDEQ_SW-SW-78341.CHEM</t>
  </si>
  <si>
    <t>ASPEN FIRE STUDY.  SMALL FLOW LAST NIGHT.  UNABLE TO DETERMINE HARDNESS DUE TO MATRIX INTERFERENCE.--- SAMPLE TAKEN: Migrated</t>
  </si>
  <si>
    <t>STORET-864215379</t>
  </si>
  <si>
    <t>https://www.waterqualitydata.us/data/providers/STORET/organizations/AZDEQ_SW/activities/AZDEQ_SW-SW-78341.CHEM/results/864215379/resdetectqntlmts</t>
  </si>
  <si>
    <t>2020-11-23T16:33:04</t>
  </si>
  <si>
    <t>AZDEQ_SW-SW-78455.CHEM</t>
  </si>
  <si>
    <t>ASPEN FIRE STUDY.  UNABLE TO MEASURE HARDNESS DUE TO MATRIX INTERFERENCE.  SMALL FLOW LAST NIGHT.--- SAMPLE TAKEN: Migrated</t>
  </si>
  <si>
    <t>STORET-864216293</t>
  </si>
  <si>
    <t>https://www.waterqualitydata.us/data/providers/STORET/organizations/AZDEQ_SW/activities/AZDEQ_SW-SW-78455.CHEM/results/864216293/resdetectqntlmts</t>
  </si>
  <si>
    <t>AZDEQ_SW-SW-12571.CHEM</t>
  </si>
  <si>
    <t>STORET-868228234</t>
  </si>
  <si>
    <t>https://www.waterqualitydata.us/data/providers/STORET/organizations/AZDEQ_SW/activities/AZDEQ_SW-SW-12571.CHEM/results/868228234/resdetectqntlmts</t>
  </si>
  <si>
    <t>AZDEQ_SW-SW-78365.CHEM</t>
  </si>
  <si>
    <t>STORET-864215876</t>
  </si>
  <si>
    <t>https://www.waterqualitydata.us/data/providers/STORET/organizations/AZDEQ_SW/activities/AZDEQ_SW-SW-78365.CHEM/results/864215876/resdetectqntlmts</t>
  </si>
  <si>
    <t>2020-11-23T16:33:07</t>
  </si>
  <si>
    <t>STORET-864215744</t>
  </si>
  <si>
    <t>https://www.waterqualitydata.us/data/providers/STORET/organizations/AZDEQ_SW/activities/AZDEQ_SW-SW-78361.CHEM/results/864215744/resdetectqntlmts</t>
  </si>
  <si>
    <t>AZDEQ_SW-SW-78450.CHEM</t>
  </si>
  <si>
    <t>AZDEQ_SW-157</t>
  </si>
  <si>
    <t>STORET-864216056</t>
  </si>
  <si>
    <t>https://www.waterqualitydata.us/data/providers/STORET/organizations/AZDEQ_SW/activities/AZDEQ_SW-SW-78450.CHEM/results/864216056/resdetectqntlmts</t>
  </si>
  <si>
    <t>2020-11-23T16:33:08</t>
  </si>
  <si>
    <t>STORET-868252633</t>
  </si>
  <si>
    <t>SM 4500 NO2-B</t>
  </si>
  <si>
    <t>https://www.waterqualitydata.us/data/providers/STORET/organizations/AZDEQ_SW/activities/AZDEQ_SW-SW-45584.CHEM/results/868252633/resdetectqntlmts</t>
  </si>
  <si>
    <t>STORET-864215903</t>
  </si>
  <si>
    <t>https://www.waterqualitydata.us/data/providers/STORET/organizations/AZDEQ_SW/activities/AZDEQ_SW-SW-78365.CHEM/results/864215903/resdetectqntlmts</t>
  </si>
  <si>
    <t>STORET-864215370</t>
  </si>
  <si>
    <t>https://www.waterqualitydata.us/data/providers/STORET/organizations/AZDEQ_SW/activities/AZDEQ_SW-SW-78341.CHEM/results/864215370/resdetectqntlmts</t>
  </si>
  <si>
    <t>AZDEQ_SW-SW-78360.CHEM</t>
  </si>
  <si>
    <t>ASPEN FIRE STUDY--- SAMPLE TAKEN: Migrated</t>
  </si>
  <si>
    <t>STORET-864215690</t>
  </si>
  <si>
    <t>https://www.waterqualitydata.us/data/providers/STORET/organizations/AZDEQ_SW/activities/AZDEQ_SW-SW-78360.CHEM/results/864215690/resdetectqntlmts</t>
  </si>
  <si>
    <t>STORET-868244581</t>
  </si>
  <si>
    <t>https://www.waterqualitydata.us/data/providers/STORET/organizations/AZDEQ_SW/activities/AZDEQ_SW-SW-43139.CHEM/results/868244581/resdetectqntlmts</t>
  </si>
  <si>
    <t>AZDEQ_SW-SW-78366.CHEM</t>
  </si>
  <si>
    <t>STORET-864215951</t>
  </si>
  <si>
    <t>https://www.waterqualitydata.us/data/providers/STORET/organizations/AZDEQ_SW/activities/AZDEQ_SW-SW-78366.CHEM/results/864215951/resdetectqntlmts</t>
  </si>
  <si>
    <t>AZDEQ_SW-SW-49422.CHEM</t>
  </si>
  <si>
    <t>STORET-868260351</t>
  </si>
  <si>
    <t>https://www.waterqualitydata.us/data/providers/STORET/organizations/AZDEQ_SW/activities/AZDEQ_SW-SW-49422.CHEM/results/868260351/resdetectqntlmts</t>
  </si>
  <si>
    <t>STORET-868238975</t>
  </si>
  <si>
    <t>https://www.waterqualitydata.us/data/providers/STORET/organizations/AZDEQ_SW/activities/AZDEQ_SW-SW-39522.CHEM/results/868238975/resdetectqntlmts</t>
  </si>
  <si>
    <t>AZDEQ_SW-SW-12569.CHEM</t>
  </si>
  <si>
    <t>STORET-869283705</t>
  </si>
  <si>
    <t>https://www.waterqualitydata.us/data/providers/STORET/organizations/AZDEQ_SW/activities/AZDEQ_SW-SW-12569.CHEM/results/869283705/resdetectqntlmts</t>
  </si>
  <si>
    <t>2020-12-10T21:21:48</t>
  </si>
  <si>
    <t>AZDEQ_SW-SW-39517.CHEM</t>
  </si>
  <si>
    <t>UA CODE FOR THIS SITE IS LKS-H.. Approved status: DANESE CAMERON 23-SEP-04 12:00:00--- SAMPLE TAKEN: Migrated</t>
  </si>
  <si>
    <t>STORET-868238901</t>
  </si>
  <si>
    <t>https://www.waterqualitydata.us/data/providers/STORET/organizations/AZDEQ_SW/activities/AZDEQ_SW-SW-39517.CHEM/results/868238901/resdetectqntlmts</t>
  </si>
  <si>
    <t>STORET-868228233</t>
  </si>
  <si>
    <t>https://www.waterqualitydata.us/data/providers/STORET/organizations/AZDEQ_SW/activities/AZDEQ_SW-SW-12571.CHEM/results/868228233/resdetectqntlmts</t>
  </si>
  <si>
    <t>AZDEQ_SW-SW-45408.CHEM</t>
  </si>
  <si>
    <t>STORET-868252469</t>
  </si>
  <si>
    <t>AZDEQ_SW-SW-49419.CHEM</t>
  </si>
  <si>
    <t>STORET-868260216</t>
  </si>
  <si>
    <t>11NPSWRD_WQX</t>
  </si>
  <si>
    <t>National Park Service Water Resources Division</t>
  </si>
  <si>
    <t>11NPSWRD_WQX-SAGU_L1_BSS_20030305_1571592</t>
  </si>
  <si>
    <t>SAGU_L1</t>
  </si>
  <si>
    <t>Saguaro National Park Level I Water Quality Inventory</t>
  </si>
  <si>
    <t>11NPSWRD_WQX-SAGU_L1_BSS</t>
  </si>
  <si>
    <t>Barrell Springs Stock Tank in Saguaro N.P.</t>
  </si>
  <si>
    <t>Note: None of these results appear in NWIS</t>
  </si>
  <si>
    <t>USGS_SODN</t>
  </si>
  <si>
    <t>Sample Collection Procedures for Sonoran Level I Inventories</t>
  </si>
  <si>
    <t xml:space="preserve">The baseline water-quality data presented in this report were determined through field measurements and laboratory analyses of selected physical properties and chemical constituents. The measurements and analyses to be done at each site were determined collaboratively by NPS and USGS scientists to meet the requirements of the NPS Level 1 Water Quality Inventory Program. Field measurements made at each site were pH, specific conductance, water temperature, dissolved-oxygen concentration, and alkalinity. Water samples collected at each site were submitted to the USGS National Water Quality Laboratory (NWQL) and analyzed for major ion, trace-element, and nutrient concentrations. Additional analyses or measurements were done at selected sites on the basis of local geologic conditions, past water-quality analyses, and nearby historical or ongoing human activities that were perceived to pose specific threats to water quality. Measurements or analyses done at selected sites included turbidity, coliform counts, and concentrations of cyanide and arsenic. Field measurements were done in accordance with standard USGS protocols, which are documented in the National Field Manual for the Collection of Water-Quality Data (U.S. Geological Survey, variously dated). Alkalinity was measured in the field either by gran or incremental titration. Nutrient, major ion, trace element, arsenic, and alkalinity samples were filtered through a 0.45-micron pore size filter. Samples were preserved as required by sampling and analytical protocols. Laboratory analyses were done at the NWQL by methods documented in the following publications: Fishman and Friedman (1989), Faires (1993), Fishman (1993), McLain (1993), Struzeski and others (1996), American Public Health Association (1998), and Garbarino (1999). </t>
  </si>
  <si>
    <t>STORET-744779859</t>
  </si>
  <si>
    <t>Reported value of 0.01 was less than LRL</t>
  </si>
  <si>
    <t>I2601</t>
  </si>
  <si>
    <t>USDOI/USGS</t>
  </si>
  <si>
    <t>Orthophosphate-Phosphorus by Colorimetry</t>
  </si>
  <si>
    <t>U.S. Geological Survey National Water Quality Laboratory</t>
  </si>
  <si>
    <t>https://www.waterqualitydata.us/data/providers/STORET/organizations/11NPSWRD_WQX/activities/11NPSWRD_WQX-SAGU_L1_BSS_20030305_1571592/results/744779859/resdetectqntlmts</t>
  </si>
  <si>
    <t>Lower Quantitation Limit</t>
  </si>
  <si>
    <t>2018-11-13T08:56:38</t>
  </si>
  <si>
    <t>AZDEQ_SW-SW-65270.CHEM</t>
  </si>
  <si>
    <t>STORET-868271383</t>
  </si>
  <si>
    <t>https://www.waterqualitydata.us/data/providers/STORET/organizations/AZDEQ_SW/activities/AZDEQ_SW-SW-65270.CHEM/results/868271383/resdetectqntlmts</t>
  </si>
  <si>
    <t>2020-12-04T12:11:16</t>
  </si>
  <si>
    <t>STORET-868258947</t>
  </si>
  <si>
    <t>https://www.waterqualitydata.us/data/providers/STORET/organizations/AZDEQ_SW/activities/AZDEQ_SW-SW-49318.CHEM/results/868258947/resdetectqntlmts</t>
  </si>
  <si>
    <t>AZDEQ_SW-SW-45405.CHEM</t>
  </si>
  <si>
    <t>STORET-868252400</t>
  </si>
  <si>
    <t>STORET-864215486</t>
  </si>
  <si>
    <t>https://www.waterqualitydata.us/data/providers/STORET/organizations/AZDEQ_SW/activities/AZDEQ_SW-SW-78353.CHEM/results/864215486/resdetectqntlmts</t>
  </si>
  <si>
    <t>STORET-864215955</t>
  </si>
  <si>
    <t>https://www.waterqualitydata.us/data/providers/STORET/organizations/AZDEQ_SW/activities/AZDEQ_SW-SW-78366.CHEM/results/864215955/resdetectqntlmts</t>
  </si>
  <si>
    <t>STORET-864215507</t>
  </si>
  <si>
    <t>https://www.waterqualitydata.us/data/providers/STORET/organizations/AZDEQ_SW/activities/AZDEQ_SW-SW-78353.CHEM/results/864215507/resdetectqntlmts</t>
  </si>
  <si>
    <t>STORET-864215666</t>
  </si>
  <si>
    <t>| QA FLAGS: H3, QA-NFL, QA-NFL, QA-NFL. Not for 303(d) listing. Not for 303(d) listing. Not for 303(d) listing.</t>
  </si>
  <si>
    <t>https://www.waterqualitydata.us/data/providers/STORET/organizations/AZDEQ_SW/activities/AZDEQ_SW-SW-78360.CHEM/results/864215666/resdetectqntlmts</t>
  </si>
  <si>
    <t>AZDEQ_SW-SW-12568.CHEM</t>
  </si>
  <si>
    <t>STORET-869283699</t>
  </si>
  <si>
    <t>https://www.waterqualitydata.us/data/providers/STORET/organizations/AZDEQ_SW/activities/AZDEQ_SW-SW-12568.CHEM/results/869283699/resdetectqntlmts</t>
  </si>
  <si>
    <t>AZDEQ_SW-SW-45413.CHEM</t>
  </si>
  <si>
    <t>STORET-868252554</t>
  </si>
  <si>
    <t>AZDEQ_SW-SW-39521.CHEM</t>
  </si>
  <si>
    <t>STORET-868238962</t>
  </si>
  <si>
    <t>https://www.waterqualitydata.us/data/providers/STORET/organizations/AZDEQ_SW/activities/AZDEQ_SW-SW-39521.CHEM/results/868238962/resdetectqntlmts</t>
  </si>
  <si>
    <t>STORET-868238961</t>
  </si>
  <si>
    <t>https://www.waterqualitydata.us/data/providers/STORET/organizations/AZDEQ_SW/activities/AZDEQ_SW-SW-39521.CHEM/results/868238961/resdetectqntlmts</t>
  </si>
  <si>
    <t>AZDEQ_SW-SW-12572.CHEM</t>
  </si>
  <si>
    <t>STORET-868228246</t>
  </si>
  <si>
    <t>https://www.waterqualitydata.us/data/providers/STORET/organizations/AZDEQ_SW/activities/AZDEQ_SW-SW-12572.CHEM/results/868228246/resdetectqntlmts</t>
  </si>
  <si>
    <t>AZDEQ_SW-SW-78340.CHEM</t>
  </si>
  <si>
    <t>ASPEN FIRE STUDY.  FLOOD LAST NIGHT.  HIGH WATER MARK 8-10" ABOVE STREAM BED.  MUCH VARIATION FROM MINUTE TO MINUTE FOR DO, CONDUCTIVITY, AND TDS.  UNABLE TO DETERMINE HARDNESS DUE TO MATRIX INTERFERENCE.--- SAMPLE TAKEN: Migrated</t>
  </si>
  <si>
    <t>STORET-864215335</t>
  </si>
  <si>
    <t>https://www.waterqualitydata.us/data/providers/STORET/organizations/AZDEQ_SW/activities/AZDEQ_SW-SW-78340.CHEM/results/864215335/resdetectqntlmts</t>
  </si>
  <si>
    <t>AZDEQ_SW-SW-49498.CHEM</t>
  </si>
  <si>
    <t>STORET-868261185</t>
  </si>
  <si>
    <t>AZDEQ_SW-SW-12567.CHEM</t>
  </si>
  <si>
    <t>STORET-868228161</t>
  </si>
  <si>
    <t>https://www.waterqualitydata.us/data/providers/STORET/organizations/AZDEQ_SW/activities/AZDEQ_SW-SW-12567.CHEM/results/868228161/resdetectqntlmts</t>
  </si>
  <si>
    <t>2020-12-04T12:08:16</t>
  </si>
  <si>
    <t>AZDEQ_SW-SW-49481.CHEM</t>
  </si>
  <si>
    <t>AZDEQ_SW-1209</t>
  </si>
  <si>
    <t>SITE IS NOT IN THE LAKE - FROM PIPE ENTERING LAKE--- SAMPLE TAKEN: Migrated</t>
  </si>
  <si>
    <t>STORET-868260805</t>
  </si>
  <si>
    <t>https://www.waterqualitydata.us/data/providers/STORET/organizations/AZDEQ_SW/activities/AZDEQ_SW-SW-49481.CHEM/results/868260805/resdetectqntlmts</t>
  </si>
  <si>
    <t>2020-12-04T12:10:49</t>
  </si>
  <si>
    <t>STORET-864215898</t>
  </si>
  <si>
    <t>https://www.waterqualitydata.us/data/providers/STORET/organizations/AZDEQ_SW/activities/AZDEQ_SW-SW-78365.CHEM/results/864215898/resdetectqntlmts</t>
  </si>
  <si>
    <t>AZDEQ_SW-SW-39519.CHEM</t>
  </si>
  <si>
    <t>STORET-868238930</t>
  </si>
  <si>
    <t>https://www.waterqualitydata.us/data/providers/STORET/organizations/AZDEQ_SW/activities/AZDEQ_SW-SW-39519.CHEM/results/868238930/resdetectqntlmts</t>
  </si>
  <si>
    <t>STORET-868238971</t>
  </si>
  <si>
    <t>https://www.waterqualitydata.us/data/providers/STORET/organizations/AZDEQ_SW/activities/AZDEQ_SW-SW-39522.CHEM/results/868238971/resdetectqntlmts</t>
  </si>
  <si>
    <t>AZDEQ_SW-SW-45581.CHEM</t>
  </si>
  <si>
    <t>STORET-868252578</t>
  </si>
  <si>
    <t>AZDEQ_SW-SW-78451.CHEM</t>
  </si>
  <si>
    <t>AZDEQ_SW-2060</t>
  </si>
  <si>
    <t>ASPEN FIRE STUDY.  CHEMISTRIES, AQUATIC MACROINVERTEBRATES, AND PERIPHYTON COLLECTED.--- SAMPLE TAKEN: Migrated</t>
  </si>
  <si>
    <t>STORET-864216117</t>
  </si>
  <si>
    <t>https://www.waterqualitydata.us/data/providers/STORET/organizations/AZDEQ_SW/activities/AZDEQ_SW-SW-78451.CHEM/results/864216117/resdetectqntlmts</t>
  </si>
  <si>
    <t>STORET-868252316</t>
  </si>
  <si>
    <t>https://www.waterqualitydata.us/data/providers/STORET/organizations/AZDEQ_SW/activities/AZDEQ_SW-SW-45403.CHEM/results/868252316/resdetectqntlmts</t>
  </si>
  <si>
    <t>STORET-864216108</t>
  </si>
  <si>
    <t>https://www.waterqualitydata.us/data/providers/STORET/organizations/AZDEQ_SW/activities/AZDEQ_SW-SW-78451.CHEM/results/864216108/resdetectqntlmts</t>
  </si>
  <si>
    <t>STORET-868238955</t>
  </si>
  <si>
    <t>https://www.waterqualitydata.us/data/providers/STORET/organizations/AZDEQ_SW/activities/AZDEQ_SW-SW-39521.CHEM/results/868238955/resdetectqntlmts</t>
  </si>
  <si>
    <t>STORET-864216226</t>
  </si>
  <si>
    <t>| QA FLAGS: H3, QA-NFL. Not for 303(d) listing.</t>
  </si>
  <si>
    <t>https://www.waterqualitydata.us/data/providers/STORET/organizations/AZDEQ_SW/activities/AZDEQ_SW-SW-78454.CHEM/results/864216226/resdetectqntlmts</t>
  </si>
  <si>
    <t>STORET-864215433</t>
  </si>
  <si>
    <t>| QA FLAGS: H3, QA-NFL, QA-NFL. Not for 303(d) listing. Not for 303(d) listing.</t>
  </si>
  <si>
    <t>https://www.waterqualitydata.us/data/providers/STORET/organizations/AZDEQ_SW/activities/AZDEQ_SW-SW-78351.CHEM/results/864215433/resdetectqntlmts</t>
  </si>
  <si>
    <t>STORET-868261191</t>
  </si>
  <si>
    <t>https://www.waterqualitydata.us/data/providers/STORET/organizations/AZDEQ_SW/activities/AZDEQ_SW-SW-49498.CHEM/results/868261191/resdetectqntlmts</t>
  </si>
  <si>
    <t>STORET-868252596</t>
  </si>
  <si>
    <t>STORET-868260286</t>
  </si>
  <si>
    <t>https://www.waterqualitydata.us/data/providers/STORET/organizations/AZDEQ_SW/activities/AZDEQ_SW-SW-49421.CHEM/results/868260286/resdetectqntlmts</t>
  </si>
  <si>
    <t>AZDEQ_SW-SW-78470.CHEM</t>
  </si>
  <si>
    <t>ASPEN FIRE STUDY.  UNABLE TO DETERMINE HARDNESS DUE TO MATRIX INTERFERENCE.  RAINED YESTERDAY.--- SAMPLE TAKEN: Migrated</t>
  </si>
  <si>
    <t>STORET-864216400</t>
  </si>
  <si>
    <t>https://www.waterqualitydata.us/data/providers/STORET/organizations/AZDEQ_SW/activities/AZDEQ_SW-SW-78470.CHEM/results/864216400/resdetectqntlmts</t>
  </si>
  <si>
    <t>2020-11-23T16:33:11</t>
  </si>
  <si>
    <t>AZDEQ_SW-SW-45404.CHEM</t>
  </si>
  <si>
    <t>STORET-868252353</t>
  </si>
  <si>
    <t>STORET-868260212</t>
  </si>
  <si>
    <t>STORET-864216107</t>
  </si>
  <si>
    <t>https://www.waterqualitydata.us/data/providers/STORET/organizations/AZDEQ_SW/activities/AZDEQ_SW-SW-78451.CHEM/results/864216107/resdetectqntlmts</t>
  </si>
  <si>
    <t>AZDEQ_SW-SW-39518.CHEM</t>
  </si>
  <si>
    <t>STORET-868238916</t>
  </si>
  <si>
    <t>https://www.waterqualitydata.us/data/providers/STORET/organizations/AZDEQ_SW/activities/AZDEQ_SW-SW-39518.CHEM/results/868238916/resdetectqntlmts</t>
  </si>
  <si>
    <t>STORET-864215950</t>
  </si>
  <si>
    <t>https://www.waterqualitydata.us/data/providers/STORET/organizations/AZDEQ_SW/activities/AZDEQ_SW-SW-78366.CHEM/results/864215950/resdetectqntlmts</t>
  </si>
  <si>
    <t>AZDEQ_SW-SW-78354.CHEM</t>
  </si>
  <si>
    <t>STORET-864215562</t>
  </si>
  <si>
    <t>https://www.waterqualitydata.us/data/providers/STORET/organizations/AZDEQ_SW/activities/AZDEQ_SW-SW-78354.CHEM/results/864215562/resdetectqntlmts</t>
  </si>
  <si>
    <t>STORET-868260257</t>
  </si>
  <si>
    <t>STORET-868252331</t>
  </si>
  <si>
    <t>https://www.waterqualitydata.us/data/providers/STORET/organizations/AZDEQ_SW/activities/AZDEQ_SW-SW-45403.CHEM/results/868252331/resdetectqntlmts</t>
  </si>
  <si>
    <t>STORET-868260261</t>
  </si>
  <si>
    <t>STORET-868252509</t>
  </si>
  <si>
    <t>STORET-868228230</t>
  </si>
  <si>
    <t>EPA 200.7</t>
  </si>
  <si>
    <t>https://www.waterqualitydata.us/data/providers/STORET/organizations/AZDEQ_SW/activities/AZDEQ_SW-SW-12571.CHEM/results/868228230/resdetectqntlmts</t>
  </si>
  <si>
    <t>STORET-868252398</t>
  </si>
  <si>
    <t>https://www.waterqualitydata.us/data/providers/STORET/organizations/AZDEQ_SW/activities/AZDEQ_SW-SW-45405.CHEM/results/868252398/resdetectqntlmts</t>
  </si>
  <si>
    <t>STORET-868260298</t>
  </si>
  <si>
    <t>STORET-868238896</t>
  </si>
  <si>
    <t>https://www.waterqualitydata.us/data/providers/STORET/organizations/AZDEQ_SW/activities/AZDEQ_SW-SW-39517.CHEM/results/868238896/resdetectqntlmts</t>
  </si>
  <si>
    <t>AZDEQ_SW-SW-78452.CHEM</t>
  </si>
  <si>
    <t>ASPEN FIRE STUDY.  UNABLE TO CALCULATE FLOW DUE TO RISING WATER, ESTIMATED AT &gt;800 CFS.--- SAMPLE TAKEN: Migrated</t>
  </si>
  <si>
    <t>STORET-864216159</t>
  </si>
  <si>
    <t>https://www.waterqualitydata.us/data/providers/STORET/organizations/AZDEQ_SW/activities/AZDEQ_SW-SW-78452.CHEM/results/864216159/resdetectqntlmts</t>
  </si>
  <si>
    <t>2020-11-23T16:33:09</t>
  </si>
  <si>
    <t>STORET-868252464</t>
  </si>
  <si>
    <t>https://www.waterqualitydata.us/data/providers/STORET/organizations/AZDEQ_SW/activities/AZDEQ_SW-SW-45408.CHEM/results/868252464/resdetectqntlmts</t>
  </si>
  <si>
    <t>AZDEQ_SW-SW-39520.CHEM</t>
  </si>
  <si>
    <t>STORET-868238942</t>
  </si>
  <si>
    <t>https://www.waterqualitydata.us/data/providers/STORET/organizations/AZDEQ_SW/activities/AZDEQ_SW-SW-39520.CHEM/results/868238942/resdetectqntlmts</t>
  </si>
  <si>
    <t>STORET-868228261</t>
  </si>
  <si>
    <t>https://www.waterqualitydata.us/data/providers/STORET/organizations/AZDEQ_SW/activities/AZDEQ_SW-SW-12573.CHEM/results/868228261/resdetectqntlmts</t>
  </si>
  <si>
    <t>AZDEQ_SW-SW-49316.CHEM</t>
  </si>
  <si>
    <t>THIS IS A TEST. Approved status: JENNY HICKMAN 21-DEC-04 12:00:00--- SAMPLE TAKEN: Migrated</t>
  </si>
  <si>
    <t>STORET-868258912</t>
  </si>
  <si>
    <t>https://www.waterqualitydata.us/data/providers/STORET/organizations/AZDEQ_SW/activities/AZDEQ_SW-SW-49316.CHEM/results/868258912/resdetectqntlmts</t>
  </si>
  <si>
    <t>STORET-744779858</t>
  </si>
  <si>
    <t>I-2540-90</t>
  </si>
  <si>
    <t>Nitrite-Nitrogen in Water by Colorimetry</t>
  </si>
  <si>
    <t>https://www.nemi.gov/methods/method_summary/8901/</t>
  </si>
  <si>
    <t>https://www.waterqualitydata.us/data/providers/STORET/organizations/11NPSWRD_WQX/activities/11NPSWRD_WQX-SAGU_L1_BSS_20030305_1571592/results/744779858/resdetectqntlmts</t>
  </si>
  <si>
    <t>STORET-868238950</t>
  </si>
  <si>
    <t>https://www.waterqualitydata.us/data/providers/STORET/organizations/AZDEQ_SW/activities/AZDEQ_SW-SW-39521.CHEM/results/868238950/resdetectqntlmts</t>
  </si>
  <si>
    <t>AZDEQ_SW-SW-49497.CHEM</t>
  </si>
  <si>
    <t>STORET-868261150</t>
  </si>
  <si>
    <t>STORET-868271385</t>
  </si>
  <si>
    <t>https://www.waterqualitydata.us/data/providers/STORET/organizations/AZDEQ_SW/activities/AZDEQ_SW-SW-65270.CHEM/results/868271385/resdetectqntlmts</t>
  </si>
  <si>
    <t>11NPSWRD_WQX-SAGU_L1_BSS_20030611_1571594</t>
  </si>
  <si>
    <t>STORET-744779892</t>
  </si>
  <si>
    <t>I2522</t>
  </si>
  <si>
    <t>Ammonia Nitrogen in Water by Colorimetry</t>
  </si>
  <si>
    <t>https://www.waterqualitydata.us/data/providers/STORET/organizations/11NPSWRD_WQX/activities/11NPSWRD_WQX-SAGU_L1_BSS_20030611_1571594/results/744779892/resdetectqntlmts</t>
  </si>
  <si>
    <t>STORET-868252391</t>
  </si>
  <si>
    <t>https://www.waterqualitydata.us/data/providers/STORET/organizations/AZDEQ_SW/activities/AZDEQ_SW-SW-45405.CHEM/results/868252391/resdetectqntlmts</t>
  </si>
  <si>
    <t>STORET-869283718</t>
  </si>
  <si>
    <t>https://www.waterqualitydata.us/data/providers/STORET/organizations/AZDEQ_SW/activities/AZDEQ_SW-SW-12569.CHEM/results/869283718/resdetectqntlmts</t>
  </si>
  <si>
    <t>STORET-868252576</t>
  </si>
  <si>
    <t>https://www.waterqualitydata.us/data/providers/STORET/organizations/AZDEQ_SW/activities/AZDEQ_SW-SW-45581.CHEM/results/868252576/resdetectqntlmts</t>
  </si>
  <si>
    <t>AZDEQ_SW-SW-43887.CHEM</t>
  </si>
  <si>
    <t>Approved status: DANESE CAMERON 17-DEC-04 12:00:00--- SAMPLE TAKEN:</t>
  </si>
  <si>
    <t>STORET-870524376</t>
  </si>
  <si>
    <t>https://www.waterqualitydata.us/data/providers/STORET/organizations/AZDEQ_SW/activities/AZDEQ_SW-SW-43887.CHEM/results/870524376/resdetectqntlmts</t>
  </si>
  <si>
    <t>2020-12-14T09:35:16</t>
  </si>
  <si>
    <t>STORET-864216158</t>
  </si>
  <si>
    <t>https://www.waterqualitydata.us/data/providers/STORET/organizations/AZDEQ_SW/activities/AZDEQ_SW-SW-78452.CHEM/results/864216158/resdetectqntlmts</t>
  </si>
  <si>
    <t>STORET-868252600</t>
  </si>
  <si>
    <t>https://www.waterqualitydata.us/data/providers/STORET/organizations/AZDEQ_SW/activities/AZDEQ_SW-SW-45582.CHEM/results/868252600/resdetectqntlmts</t>
  </si>
  <si>
    <t>STORET-864215743</t>
  </si>
  <si>
    <t>https://www.waterqualitydata.us/data/providers/STORET/organizations/AZDEQ_SW/activities/AZDEQ_SW-SW-78361.CHEM/results/864215743/resdetectqntlmts</t>
  </si>
  <si>
    <t>STORET-868228222</t>
  </si>
  <si>
    <t>https://www.waterqualitydata.us/data/providers/STORET/organizations/AZDEQ_SW/activities/AZDEQ_SW-SW-12571.CHEM/results/868228222/resdetectqntlmts</t>
  </si>
  <si>
    <t>STORET-868252638</t>
  </si>
  <si>
    <t>AZDEQ_SW-SW-78363.CHEM</t>
  </si>
  <si>
    <t>STORET-864215829</t>
  </si>
  <si>
    <t>https://www.waterqualitydata.us/data/providers/STORET/organizations/AZDEQ_SW/activities/AZDEQ_SW-SW-78363.CHEM/results/864215829/resdetectqntlmts</t>
  </si>
  <si>
    <t>STORET-868238976</t>
  </si>
  <si>
    <t>https://www.waterqualitydata.us/data/providers/STORET/organizations/AZDEQ_SW/activities/AZDEQ_SW-SW-39522.CHEM/results/868238976/resdetectqntlmts</t>
  </si>
  <si>
    <t>AZDEQ_SW-SW-45411.CHEM</t>
  </si>
  <si>
    <t>STORET-868252522</t>
  </si>
  <si>
    <t>STORET-864216064</t>
  </si>
  <si>
    <t>https://www.waterqualitydata.us/data/providers/STORET/organizations/AZDEQ_SW/activities/AZDEQ_SW-SW-78450.CHEM/results/864216064/resdetectqntlmts</t>
  </si>
  <si>
    <t>STORET-868252405</t>
  </si>
  <si>
    <t>https://www.waterqualitydata.us/data/providers/STORET/organizations/AZDEQ_SW/activities/AZDEQ_SW-SW-45405.CHEM/results/868252405/resdetectqntlmts</t>
  </si>
  <si>
    <t>STORET-868261161</t>
  </si>
  <si>
    <t>STORET-868228251</t>
  </si>
  <si>
    <t>https://www.waterqualitydata.us/data/providers/STORET/organizations/AZDEQ_SW/activities/AZDEQ_SW-SW-12573.CHEM/results/868228251/resdetectqntlmts</t>
  </si>
  <si>
    <t>STORET-868260225</t>
  </si>
  <si>
    <t>https://www.waterqualitydata.us/data/providers/STORET/organizations/AZDEQ_SW/activities/AZDEQ_SW-SW-49419.CHEM/results/868260225/resdetectqntlmts</t>
  </si>
  <si>
    <t>STORET-864215528</t>
  </si>
  <si>
    <t>https://www.waterqualitydata.us/data/providers/STORET/organizations/AZDEQ_SW/activities/AZDEQ_SW-SW-78354.CHEM/results/864215528/resdetectqntlmts</t>
  </si>
  <si>
    <t>STORET-868252475</t>
  </si>
  <si>
    <t>STORET-864216289</t>
  </si>
  <si>
    <t>| QA FLAGS: EQ-EXC. Not for 303(d) listing. Chronic Stringent Standard= .0015296 Designated Use: AWW.</t>
  </si>
  <si>
    <t>https://www.waterqualitydata.us/data/providers/STORET/organizations/AZDEQ_SW/activities/AZDEQ_SW-SW-78455.CHEM/results/864216289/resdetectqntlmts</t>
  </si>
  <si>
    <t>STORET-868261229</t>
  </si>
  <si>
    <t>https://www.waterqualitydata.us/data/providers/STORET/organizations/AZDEQ_SW/activities/AZDEQ_SW-SW-49499.CHEM/results/868261229/resdetectqntlmts</t>
  </si>
  <si>
    <t>STORET-868244572</t>
  </si>
  <si>
    <t>https://www.waterqualitydata.us/data/providers/STORET/organizations/AZDEQ_SW/activities/AZDEQ_SW-SW-43139.CHEM/results/868244572/resdetectqntlmts</t>
  </si>
  <si>
    <t>STORET-864216255</t>
  </si>
  <si>
    <t>https://www.waterqualitydata.us/data/providers/STORET/organizations/AZDEQ_SW/activities/AZDEQ_SW-SW-78454.CHEM/results/864216255/resdetectqntlmts</t>
  </si>
  <si>
    <t>STORET-864216390</t>
  </si>
  <si>
    <t>| QA FLAGS: EQ-EXC. Not for 303(d) listing</t>
  </si>
  <si>
    <t>https://www.waterqualitydata.us/data/providers/STORET/organizations/AZDEQ_SW/activities/AZDEQ_SW-SW-78470.CHEM/results/864216390/resdetectqntlmts</t>
  </si>
  <si>
    <t>AZDEQ_SW-SW-49500.CHEM</t>
  </si>
  <si>
    <t>STORET-868261256</t>
  </si>
  <si>
    <t>STORET-868252428</t>
  </si>
  <si>
    <t>STORET-864216082</t>
  </si>
  <si>
    <t>https://www.waterqualitydata.us/data/providers/STORET/organizations/AZDEQ_SW/activities/AZDEQ_SW-SW-78451.CHEM/results/864216082/resdetectqntlmts</t>
  </si>
  <si>
    <t>AZDEQ_SW-SW-39616.CHEM</t>
  </si>
  <si>
    <t>STORET-868288276</t>
  </si>
  <si>
    <t>https://www.waterqualitydata.us/data/providers/STORET/organizations/AZDEQ_SW/activities/AZDEQ_SW-SW-39616.CHEM/results/868288276/resdetectqntlmts</t>
  </si>
  <si>
    <t>2020-12-04T12:11:54</t>
  </si>
  <si>
    <t>STORET-868238969</t>
  </si>
  <si>
    <t>https://www.waterqualitydata.us/data/providers/STORET/organizations/AZDEQ_SW/activities/AZDEQ_SW-SW-39522.CHEM/results/868238969/resdetectqntlmts</t>
  </si>
  <si>
    <t>STORET-864215464</t>
  </si>
  <si>
    <t>https://www.waterqualitydata.us/data/providers/STORET/organizations/AZDEQ_SW/activities/AZDEQ_SW-SW-78351.CHEM/results/864215464/resdetectqntlmts</t>
  </si>
  <si>
    <t>STORET-868238920</t>
  </si>
  <si>
    <t>https://www.waterqualitydata.us/data/providers/STORET/organizations/AZDEQ_SW/activities/AZDEQ_SW-SW-39518.CHEM/results/868238920/resdetectqntlmts</t>
  </si>
  <si>
    <t>11NPSWRD_WQX-SAGU_L1_BSS_20030819_1571596</t>
  </si>
  <si>
    <t>STORET-744779932</t>
  </si>
  <si>
    <t>Reported value of 0.04 was less than LRL</t>
  </si>
  <si>
    <t>USGS_CL048</t>
  </si>
  <si>
    <t>Nutrients, Cd reduct, color</t>
  </si>
  <si>
    <t>https://www.waterqualitydata.us/data/providers/STORET/organizations/11NPSWRD_WQX/activities/11NPSWRD_WQX-SAGU_L1_BSS_20030819_1571596/results/744779932/resdetectqntlmts</t>
  </si>
  <si>
    <t>2018-11-13T08:56:39</t>
  </si>
  <si>
    <t>STORET-868252641</t>
  </si>
  <si>
    <t>https://www.waterqualitydata.us/data/providers/STORET/organizations/AZDEQ_SW/activities/AZDEQ_SW-SW-45584.CHEM/results/868252641/resdetectqntlmts</t>
  </si>
  <si>
    <t>STORET-864215349</t>
  </si>
  <si>
    <t>https://www.waterqualitydata.us/data/providers/STORET/organizations/AZDEQ_SW/activities/AZDEQ_SW-SW-78341.CHEM/results/864215349/resdetectqntlmts</t>
  </si>
  <si>
    <t>STORET-868260268</t>
  </si>
  <si>
    <t>https://www.waterqualitydata.us/data/providers/STORET/organizations/AZDEQ_SW/activities/AZDEQ_SW-SW-49420.CHEM/results/868260268/resdetectqntlmts</t>
  </si>
  <si>
    <t>STORET-744779898</t>
  </si>
  <si>
    <t>https://www.waterqualitydata.us/data/providers/STORET/organizations/11NPSWRD_WQX/activities/11NPSWRD_WQX-SAGU_L1_BSS_20030611_1571594/results/744779898/resdetectqntlmts</t>
  </si>
  <si>
    <t>AZDEQ_SW-SW-45583.CHEM</t>
  </si>
  <si>
    <t>STORET-868252611</t>
  </si>
  <si>
    <t>https://www.waterqualitydata.us/data/providers/STORET/organizations/AZDEQ_SW/activities/AZDEQ_SW-SW-45583.CHEM/results/868252611/resdetectqntlmts</t>
  </si>
  <si>
    <t>STORET-868252394</t>
  </si>
  <si>
    <t>https://www.waterqualitydata.us/data/providers/STORET/organizations/AZDEQ_SW/activities/AZDEQ_SW-SW-45405.CHEM/results/868252394/resdetectqntlmts</t>
  </si>
  <si>
    <t>STORET-868260265</t>
  </si>
  <si>
    <t>https://www.waterqualitydata.us/data/providers/STORET/organizations/AZDEQ_SW/activities/AZDEQ_SW-SW-49420.CHEM/results/868260265/resdetectqntlmts</t>
  </si>
  <si>
    <t>STORET-868238949</t>
  </si>
  <si>
    <t>https://www.waterqualitydata.us/data/providers/STORET/organizations/AZDEQ_SW/activities/AZDEQ_SW-SW-39520.CHEM/results/868238949/resdetectqntlmts</t>
  </si>
  <si>
    <t>STORET-868258884</t>
  </si>
  <si>
    <t>https://www.waterqualitydata.us/data/providers/STORET/organizations/AZDEQ_SW/activities/AZDEQ_SW-SW-49316.CHEM/results/868258884/resdetectqntlmts</t>
  </si>
  <si>
    <t>STORET-868260807</t>
  </si>
  <si>
    <t>STORET-868261136</t>
  </si>
  <si>
    <t>https://www.waterqualitydata.us/data/providers/STORET/organizations/AZDEQ_SW/activities/AZDEQ_SW-SW-49497.CHEM/results/868261136/resdetectqntlmts</t>
  </si>
  <si>
    <t>STORET-864215373</t>
  </si>
  <si>
    <t>https://www.waterqualitydata.us/data/providers/STORET/organizations/AZDEQ_SW/activities/AZDEQ_SW-SW-78341.CHEM/results/864215373/resdetectqntlmts</t>
  </si>
  <si>
    <t>STORET-868271387</t>
  </si>
  <si>
    <t>https://www.waterqualitydata.us/data/providers/STORET/organizations/AZDEQ_SW/activities/AZDEQ_SW-SW-65270.CHEM/results/868271387/resdetectqntlmts</t>
  </si>
  <si>
    <t>STORET-868228245</t>
  </si>
  <si>
    <t>EPA 365.2</t>
  </si>
  <si>
    <t>https://www.waterqualitydata.us/data/providers/STORET/organizations/AZDEQ_SW/activities/AZDEQ_SW-SW-12572.CHEM/results/868228245/resdetectqntlmts</t>
  </si>
  <si>
    <t>STORET-868261222</t>
  </si>
  <si>
    <t>STORET-868252549</t>
  </si>
  <si>
    <t>https://www.waterqualitydata.us/data/providers/STORET/organizations/AZDEQ_SW/activities/AZDEQ_SW-SW-45413.CHEM/results/868252549/resdetectqntlmts</t>
  </si>
  <si>
    <t>STORET-868261181</t>
  </si>
  <si>
    <t>STORET-868261216</t>
  </si>
  <si>
    <t>STORET-868260220</t>
  </si>
  <si>
    <t>STORET-864215848</t>
  </si>
  <si>
    <t>https://www.waterqualitydata.us/data/providers/STORET/organizations/AZDEQ_SW/activities/AZDEQ_SW-SW-78363.CHEM/results/864215848/resdetectqntlmts</t>
  </si>
  <si>
    <t>STORET-868238906</t>
  </si>
  <si>
    <t>https://www.waterqualitydata.us/data/providers/STORET/organizations/AZDEQ_SW/activities/AZDEQ_SW-SW-39517.CHEM/results/868238906/resdetectqntlmts</t>
  </si>
  <si>
    <t>STORET-868228238</t>
  </si>
  <si>
    <t>EPA 351.1</t>
  </si>
  <si>
    <t>STORET-868228148</t>
  </si>
  <si>
    <t>https://www.waterqualitydata.us/data/providers/STORET/organizations/AZDEQ_SW/activities/AZDEQ_SW-SW-12567.CHEM/results/868228148/resdetectqntlmts</t>
  </si>
  <si>
    <t>STORET-864215700</t>
  </si>
  <si>
    <t>https://www.waterqualitydata.us/data/providers/STORET/organizations/AZDEQ_SW/activities/AZDEQ_SW-SW-78360.CHEM/results/864215700/resdetectqntlmts</t>
  </si>
  <si>
    <t>STORET-864215959</t>
  </si>
  <si>
    <t>https://www.waterqualitydata.us/data/providers/STORET/organizations/AZDEQ_SW/activities/AZDEQ_SW-SW-78366.CHEM/results/864215959/resdetectqntlmts</t>
  </si>
  <si>
    <t>AZDEQ_SW-SW-78358.CHEM</t>
  </si>
  <si>
    <t>STORET-864215599</t>
  </si>
  <si>
    <t>https://www.waterqualitydata.us/data/providers/STORET/organizations/AZDEQ_SW/activities/AZDEQ_SW-SW-78358.CHEM/results/864215599/resdetectqntlmts</t>
  </si>
  <si>
    <t>STORET-868261177</t>
  </si>
  <si>
    <t>STORET-864216365</t>
  </si>
  <si>
    <t>https://www.waterqualitydata.us/data/providers/STORET/organizations/AZDEQ_SW/activities/AZDEQ_SW-SW-78470.CHEM/results/864216365/resdetectqntlmts</t>
  </si>
  <si>
    <t>STORET-868252571</t>
  </si>
  <si>
    <t>https://www.waterqualitydata.us/data/providers/STORET/organizations/AZDEQ_SW/activities/AZDEQ_SW-SW-45581.CHEM/results/868252571/resdetectqntlmts</t>
  </si>
  <si>
    <t>STORET-868252513</t>
  </si>
  <si>
    <t>https://www.waterqualitydata.us/data/providers/STORET/organizations/AZDEQ_SW/activities/AZDEQ_SW-SW-45409.CHEM/results/868252513/resdetectqntlmts</t>
  </si>
  <si>
    <t>STORET-864216163</t>
  </si>
  <si>
    <t>https://www.waterqualitydata.us/data/providers/STORET/organizations/AZDEQ_SW/activities/AZDEQ_SW-SW-78452.CHEM/results/864216163/resdetectqntlmts</t>
  </si>
  <si>
    <t>STORET-868238937</t>
  </si>
  <si>
    <t>https://www.waterqualitydata.us/data/providers/STORET/organizations/AZDEQ_SW/activities/AZDEQ_SW-SW-39520.CHEM/results/868238937/resdetectqntlmts</t>
  </si>
  <si>
    <t>STORET-868258886</t>
  </si>
  <si>
    <t>https://www.waterqualitydata.us/data/providers/STORET/organizations/AZDEQ_SW/activities/AZDEQ_SW-SW-49316.CHEM/results/868258886/resdetectqntlmts</t>
  </si>
  <si>
    <t>STORET-868252348</t>
  </si>
  <si>
    <t>https://www.waterqualitydata.us/data/providers/STORET/organizations/AZDEQ_SW/activities/AZDEQ_SW-SW-45404.CHEM/results/868252348/resdetectqntlmts</t>
  </si>
  <si>
    <t>STORET-868228232</t>
  </si>
  <si>
    <t>STORET-864215748</t>
  </si>
  <si>
    <t>https://www.waterqualitydata.us/data/providers/STORET/organizations/AZDEQ_SW/activities/AZDEQ_SW-SW-78361.CHEM/results/864215748/resdetectqntlmts</t>
  </si>
  <si>
    <t>STORET-868238903</t>
  </si>
  <si>
    <t>https://www.waterqualitydata.us/data/providers/STORET/organizations/AZDEQ_SW/activities/AZDEQ_SW-SW-39517.CHEM/results/868238903/resdetectqntlmts</t>
  </si>
  <si>
    <t>STORET-864216348</t>
  </si>
  <si>
    <t>https://www.waterqualitydata.us/data/providers/STORET/organizations/AZDEQ_SW/activities/AZDEQ_SW-SW-78456.CHEM/results/864216348/resdetectqntlmts</t>
  </si>
  <si>
    <t>STORET-864215602</t>
  </si>
  <si>
    <t>https://www.waterqualitydata.us/data/providers/STORET/organizations/AZDEQ_SW/activities/AZDEQ_SW-SW-78358.CHEM/results/864215602/resdetectqntlmts</t>
  </si>
  <si>
    <t>STORET-868260340</t>
  </si>
  <si>
    <t>STORET-864215310</t>
  </si>
  <si>
    <t>https://www.waterqualitydata.us/data/providers/STORET/organizations/AZDEQ_SW/activities/AZDEQ_SW-SW-78340.CHEM/results/864215310/resdetectqntlmts</t>
  </si>
  <si>
    <t>STORET-868261226</t>
  </si>
  <si>
    <t>https://www.waterqualitydata.us/data/providers/STORET/organizations/AZDEQ_SW/activities/AZDEQ_SW-SW-49499.CHEM/results/868261226/resdetectqntlmts</t>
  </si>
  <si>
    <t>STORET-864215532</t>
  </si>
  <si>
    <t>https://www.waterqualitydata.us/data/providers/STORET/organizations/AZDEQ_SW/activities/AZDEQ_SW-SW-78354.CHEM/results/864215532/resdetectqntlmts</t>
  </si>
  <si>
    <t>STORET-864215330</t>
  </si>
  <si>
    <t>https://www.waterqualitydata.us/data/providers/STORET/organizations/AZDEQ_SW/activities/AZDEQ_SW-SW-78340.CHEM/results/864215330/resdetectqntlmts</t>
  </si>
  <si>
    <t>STORET-868260333</t>
  </si>
  <si>
    <t>STORET-868260241</t>
  </si>
  <si>
    <t>https://www.waterqualitydata.us/data/providers/STORET/organizations/AZDEQ_SW/activities/AZDEQ_SW-SW-49420.CHEM/results/868260241/resdetectqntlmts</t>
  </si>
  <si>
    <t>STORET-864215558</t>
  </si>
  <si>
    <t>https://www.waterqualitydata.us/data/providers/STORET/organizations/AZDEQ_SW/activities/AZDEQ_SW-SW-78354.CHEM/results/864215558/resdetectqntlmts</t>
  </si>
  <si>
    <t>STORET-864215597</t>
  </si>
  <si>
    <t>https://www.waterqualitydata.us/data/providers/STORET/organizations/AZDEQ_SW/activities/AZDEQ_SW-SW-78358.CHEM/results/864215597/resdetectqntlmts</t>
  </si>
  <si>
    <t>STORET-868261154</t>
  </si>
  <si>
    <t>https://www.waterqualitydata.us/data/providers/STORET/organizations/AZDEQ_SW/activities/AZDEQ_SW-SW-49497.CHEM/results/868261154/resdetectqntlmts</t>
  </si>
  <si>
    <t>STORET-868260794</t>
  </si>
  <si>
    <t>https://www.waterqualitydata.us/data/providers/STORET/organizations/AZDEQ_SW/activities/AZDEQ_SW-SW-49481.CHEM/results/868260794/resdetectqntlmts</t>
  </si>
  <si>
    <t>STORET-864215927</t>
  </si>
  <si>
    <t>https://www.waterqualitydata.us/data/providers/STORET/organizations/AZDEQ_SW/activities/AZDEQ_SW-SW-78366.CHEM/results/864215927/resdetectqntlmts</t>
  </si>
  <si>
    <t>STORET-864215580</t>
  </si>
  <si>
    <t>https://www.waterqualitydata.us/data/providers/STORET/organizations/AZDEQ_SW/activities/AZDEQ_SW-SW-78358.CHEM/results/864215580/resdetectqntlmts</t>
  </si>
  <si>
    <t>STORET-868228249</t>
  </si>
  <si>
    <t>STORET-868252618</t>
  </si>
  <si>
    <t>STORET-869284269</t>
  </si>
  <si>
    <t>STORET-868260802</t>
  </si>
  <si>
    <t>https://www.waterqualitydata.us/data/providers/STORET/organizations/AZDEQ_SW/activities/AZDEQ_SW-SW-49481.CHEM/results/868260802/resdetectqntlmts</t>
  </si>
  <si>
    <t>STORET-869284267</t>
  </si>
  <si>
    <t>STORET-864215327</t>
  </si>
  <si>
    <t>https://www.waterqualitydata.us/data/providers/STORET/organizations/AZDEQ_SW/activities/AZDEQ_SW-SW-78340.CHEM/results/864215327/resdetectqntlmts</t>
  </si>
  <si>
    <t>STORET-864216247</t>
  </si>
  <si>
    <t>https://www.waterqualitydata.us/data/providers/STORET/organizations/AZDEQ_SW/activities/AZDEQ_SW-SW-78454.CHEM/results/864216247/resdetectqntlmts</t>
  </si>
  <si>
    <t>AZDEQ_SW-SW-12570.CHEM</t>
  </si>
  <si>
    <t>Approved status: TIM FRANQUIST 18-APR-06 12:00:00--- SAMPLE TAKEN: Migrated</t>
  </si>
  <si>
    <t>STORET-868228217</t>
  </si>
  <si>
    <t>https://www.waterqualitydata.us/data/providers/STORET/organizations/AZDEQ_SW/activities/AZDEQ_SW-SW-12570.CHEM/results/868228217/resdetectqntlmts</t>
  </si>
  <si>
    <t>STORET-868261244</t>
  </si>
  <si>
    <t>https://www.waterqualitydata.us/data/providers/STORET/organizations/AZDEQ_SW/activities/AZDEQ_SW-SW-49500.CHEM/results/868261244/resdetectqntlmts</t>
  </si>
  <si>
    <t>STORET-868252436</t>
  </si>
  <si>
    <t>STORET-868252556</t>
  </si>
  <si>
    <t>https://www.waterqualitydata.us/data/providers/STORET/organizations/AZDEQ_SW/activities/AZDEQ_SW-SW-45413.CHEM/results/868252556/resdetectqntlmts</t>
  </si>
  <si>
    <t>STORET-868260306</t>
  </si>
  <si>
    <t>STORET-868238909</t>
  </si>
  <si>
    <t>https://www.waterqualitydata.us/data/providers/STORET/organizations/AZDEQ_SW/activities/AZDEQ_SW-SW-39518.CHEM/results/868238909/resdetectqntlmts</t>
  </si>
  <si>
    <t>STORET-868261264</t>
  </si>
  <si>
    <t>https://www.waterqualitydata.us/data/providers/STORET/organizations/AZDEQ_SW/activities/AZDEQ_SW-SW-49500.CHEM/results/868261264/resdetectqntlmts</t>
  </si>
  <si>
    <t>STORET-868252533</t>
  </si>
  <si>
    <t>https://www.waterqualitydata.us/data/providers/STORET/organizations/AZDEQ_SW/activities/AZDEQ_SW-SW-45411.CHEM/results/868252533/resdetectqntlmts</t>
  </si>
  <si>
    <t>STORET-744779857</t>
  </si>
  <si>
    <t>Reported value of 0.02 was less than LRL</t>
  </si>
  <si>
    <t>https://www.waterqualitydata.us/data/providers/STORET/organizations/11NPSWRD_WQX/activities/11NPSWRD_WQX-SAGU_L1_BSS_20030305_1571592/results/744779857/resdetectqntlmts</t>
  </si>
  <si>
    <t>STORET-868238933</t>
  </si>
  <si>
    <t>https://www.waterqualitydata.us/data/providers/STORET/organizations/AZDEQ_SW/activities/AZDEQ_SW-SW-39519.CHEM/results/868238933/resdetectqntlmts</t>
  </si>
  <si>
    <t>STORET-868252624</t>
  </si>
  <si>
    <t>STORET-868252471</t>
  </si>
  <si>
    <t>https://www.waterqualitydata.us/data/providers/STORET/organizations/AZDEQ_SW/activities/AZDEQ_SW-SW-45408.CHEM/results/868252471/resdetectqntlmts</t>
  </si>
  <si>
    <t>STORET-864215907</t>
  </si>
  <si>
    <t>https://www.waterqualitydata.us/data/providers/STORET/organizations/AZDEQ_SW/activities/AZDEQ_SW-SW-78365.CHEM/results/864215907/resdetectqntlmts</t>
  </si>
  <si>
    <t>STORET-868228202</t>
  </si>
  <si>
    <t>https://www.waterqualitydata.us/data/providers/STORET/organizations/AZDEQ_SW/activities/AZDEQ_SW-SW-12570.CHEM/results/868228202/resdetectqntlmts</t>
  </si>
  <si>
    <t>STORET-869284265</t>
  </si>
  <si>
    <t>STORET-864215692</t>
  </si>
  <si>
    <t>https://www.waterqualitydata.us/data/providers/STORET/organizations/AZDEQ_SW/activities/AZDEQ_SW-SW-78360.CHEM/results/864215692/resdetectqntlmts</t>
  </si>
  <si>
    <t>STORET-868238908</t>
  </si>
  <si>
    <t>https://www.waterqualitydata.us/data/providers/STORET/organizations/AZDEQ_SW/activities/AZDEQ_SW-SW-39517.CHEM/results/868238908/resdetectqntlmts</t>
  </si>
  <si>
    <t>STORET-868288293</t>
  </si>
  <si>
    <t>https://www.waterqualitydata.us/data/providers/STORET/organizations/AZDEQ_SW/activities/AZDEQ_SW-SW-39616.CHEM/results/868288293/resdetectqntlmts</t>
  </si>
  <si>
    <t>STORET-868252545</t>
  </si>
  <si>
    <t>STORET-744779926</t>
  </si>
  <si>
    <t>https://www.waterqualitydata.us/data/providers/STORET/organizations/11NPSWRD_WQX/activities/11NPSWRD_WQX-SAGU_L1_BSS_20030819_1571596/results/744779926/resdetectqntlmts</t>
  </si>
  <si>
    <t>STORET-868228228</t>
  </si>
  <si>
    <t>EPA 130.2</t>
  </si>
  <si>
    <t>https://www.waterqualitydata.us/data/providers/STORET/organizations/AZDEQ_SW/activities/AZDEQ_SW-SW-12571.CHEM/results/868228228/resdetectqntlmts</t>
  </si>
  <si>
    <t>STORET-868260201</t>
  </si>
  <si>
    <t>https://www.waterqualitydata.us/data/providers/STORET/organizations/AZDEQ_SW/activities/AZDEQ_SW-SW-49419.CHEM/results/868260201/resdetectqntlmts</t>
  </si>
  <si>
    <t>STORET-864216167</t>
  </si>
  <si>
    <t>https://www.waterqualitydata.us/data/providers/STORET/organizations/AZDEQ_SW/activities/AZDEQ_SW-SW-78452.CHEM/results/864216167/resdetectqntlmts</t>
  </si>
  <si>
    <t>STORET-868288295</t>
  </si>
  <si>
    <t>https://www.waterqualitydata.us/data/providers/STORET/organizations/AZDEQ_SW/activities/AZDEQ_SW-SW-39616.CHEM/results/868288295/resdetectqntlmts</t>
  </si>
  <si>
    <t>STORET-868252616</t>
  </si>
  <si>
    <t>STORET-868260310</t>
  </si>
  <si>
    <t>https://www.waterqualitydata.us/data/providers/STORET/organizations/AZDEQ_SW/activities/AZDEQ_SW-SW-49421.CHEM/results/868260310/resdetectqntlmts</t>
  </si>
  <si>
    <t>STORET-868238964</t>
  </si>
  <si>
    <t>https://www.waterqualitydata.us/data/providers/STORET/organizations/AZDEQ_SW/activities/AZDEQ_SW-SW-39522.CHEM/results/868238964/resdetectqntlmts</t>
  </si>
  <si>
    <t>STORET-868260349</t>
  </si>
  <si>
    <t>https://www.waterqualitydata.us/data/providers/STORET/organizations/AZDEQ_SW/activities/AZDEQ_SW-SW-49422.CHEM/results/868260349/resdetectqntlmts</t>
  </si>
  <si>
    <t>STORET-868252531</t>
  </si>
  <si>
    <t>EPA 170.1</t>
  </si>
  <si>
    <t>STORET-864216057</t>
  </si>
  <si>
    <t>https://www.waterqualitydata.us/data/providers/STORET/organizations/AZDEQ_SW/activities/AZDEQ_SW-SW-78450.CHEM/results/864216057/resdetectqntlmts</t>
  </si>
  <si>
    <t>STORET-868238914</t>
  </si>
  <si>
    <t>https://www.waterqualitydata.us/data/providers/STORET/organizations/AZDEQ_SW/activities/AZDEQ_SW-SW-39518.CHEM/results/868238914/resdetectqntlmts</t>
  </si>
  <si>
    <t>STORET-744779894</t>
  </si>
  <si>
    <t>https://www.waterqualitydata.us/data/providers/STORET/organizations/11NPSWRD_WQX/activities/11NPSWRD_WQX-SAGU_L1_BSS_20030611_1571594/results/744779894/resdetectqntlmts</t>
  </si>
  <si>
    <t>STORET-864216112</t>
  </si>
  <si>
    <t>https://www.waterqualitydata.us/data/providers/STORET/organizations/AZDEQ_SW/activities/AZDEQ_SW-SW-78451.CHEM/results/864216112/resdetectqntlmts</t>
  </si>
  <si>
    <t>STORET-868252423</t>
  </si>
  <si>
    <t>https://www.waterqualitydata.us/data/providers/STORET/organizations/AZDEQ_SW/activities/AZDEQ_SW-SW-45406.CHEM/results/868252423/resdetectqntlmts</t>
  </si>
  <si>
    <t>STORET-868260800</t>
  </si>
  <si>
    <t>STORET-864215469</t>
  </si>
  <si>
    <t>https://www.waterqualitydata.us/data/providers/STORET/organizations/AZDEQ_SW/activities/AZDEQ_SW-SW-78351.CHEM/results/864215469/resdetectqntlmts</t>
  </si>
  <si>
    <t>AZDEQ_SW-SW-46709.CHEM</t>
  </si>
  <si>
    <t>STORET-868252994</t>
  </si>
  <si>
    <t>https://www.waterqualitydata.us/data/providers/STORET/organizations/AZDEQ_SW/activities/AZDEQ_SW-SW-46709.CHEM/results/868252994/resdetectqntlmts</t>
  </si>
  <si>
    <t>2020-12-04T12:10:30</t>
  </si>
  <si>
    <t>STORET-868252477</t>
  </si>
  <si>
    <t>https://www.waterqualitydata.us/data/providers/STORET/organizations/AZDEQ_SW/activities/AZDEQ_SW-SW-45408.CHEM/results/868252477/resdetectqntlmts</t>
  </si>
  <si>
    <t>STORET-868252466</t>
  </si>
  <si>
    <t>https://www.waterqualitydata.us/data/providers/STORET/organizations/AZDEQ_SW/activities/AZDEQ_SW-SW-45408.CHEM/results/868252466/resdetectqntlmts</t>
  </si>
  <si>
    <t>STORET-864215899</t>
  </si>
  <si>
    <t>| QA FLAGS: EQ-EXC. Not for 303(d) listing. Chronic Stringent Standard= .0011498 Designated Use: AWW.</t>
  </si>
  <si>
    <t>https://www.waterqualitydata.us/data/providers/STORET/organizations/AZDEQ_SW/activities/AZDEQ_SW-SW-78365.CHEM/results/864215899/resdetectqntlmts</t>
  </si>
  <si>
    <t>STORET-869284276</t>
  </si>
  <si>
    <t>https://www.waterqualitydata.us/data/providers/STORET/organizations/AZDEQ_SW/activities/AZDEQ_SW-SW-49418.CHEM/results/869284276/resdetectqntlmts</t>
  </si>
  <si>
    <t>STORET-864215552</t>
  </si>
  <si>
    <t>| QA FLAGS: EQ-EXC. Not for 303(d) listing. Chronic Stringent Standard= .0033371 Designated Use: AWC.</t>
  </si>
  <si>
    <t>https://www.waterqualitydata.us/data/providers/STORET/organizations/AZDEQ_SW/activities/AZDEQ_SW-SW-78354.CHEM/results/864215552/resdetectqntlmts</t>
  </si>
  <si>
    <t>STORET-868252587</t>
  </si>
  <si>
    <t>https://www.waterqualitydata.us/data/providers/STORET/organizations/AZDEQ_SW/activities/AZDEQ_SW-SW-45582.CHEM/results/868252587/resdetectqntlmts</t>
  </si>
  <si>
    <t>STORET-868228264</t>
  </si>
  <si>
    <t>STORET-868238921</t>
  </si>
  <si>
    <t>https://www.waterqualitydata.us/data/providers/STORET/organizations/AZDEQ_SW/activities/AZDEQ_SW-SW-39518.CHEM/results/868238921/resdetectqntlmts</t>
  </si>
  <si>
    <t>STORET-868228218</t>
  </si>
  <si>
    <t>https://www.waterqualitydata.us/data/providers/STORET/organizations/AZDEQ_SW/activities/AZDEQ_SW-SW-12570.CHEM/results/868228218/resdetectqntlmts</t>
  </si>
  <si>
    <t>STORET-868252362</t>
  </si>
  <si>
    <t>STORET-744779928</t>
  </si>
  <si>
    <t>https://www.waterqualitydata.us/data/providers/STORET/organizations/11NPSWRD_WQX/activities/11NPSWRD_WQX-SAGU_L1_BSS_20030819_1571596/results/744779928/resdetectqntlmts</t>
  </si>
  <si>
    <t>STORET-869283686</t>
  </si>
  <si>
    <t>https://www.waterqualitydata.us/data/providers/STORET/organizations/AZDEQ_SW/activities/AZDEQ_SW-SW-12568.CHEM/results/869283686/resdetectqntlmts</t>
  </si>
  <si>
    <t>2020-12-10T21:21:47</t>
  </si>
  <si>
    <t>STORET-868252500</t>
  </si>
  <si>
    <t>https://www.waterqualitydata.us/data/providers/STORET/organizations/AZDEQ_SW/activities/AZDEQ_SW-SW-45409.CHEM/results/868252500/resdetectqntlmts</t>
  </si>
  <si>
    <t>STORET-864216271</t>
  </si>
  <si>
    <t>https://www.waterqualitydata.us/data/providers/STORET/organizations/AZDEQ_SW/activities/AZDEQ_SW-SW-78455.CHEM/results/864216271/resdetectqntlmts</t>
  </si>
  <si>
    <t>STORET-868238928</t>
  </si>
  <si>
    <t>https://www.waterqualitydata.us/data/providers/STORET/organizations/AZDEQ_SW/activities/AZDEQ_SW-SW-39519.CHEM/results/868238928/resdetectqntlmts</t>
  </si>
  <si>
    <t>STORET-868261189</t>
  </si>
  <si>
    <t>https://www.waterqualitydata.us/data/providers/STORET/organizations/AZDEQ_SW/activities/AZDEQ_SW-SW-49498.CHEM/results/868261189/resdetectqntlmts</t>
  </si>
  <si>
    <t>STORET-868252620</t>
  </si>
  <si>
    <t>https://www.waterqualitydata.us/data/providers/STORET/organizations/AZDEQ_SW/activities/AZDEQ_SW-SW-45583.CHEM/results/868252620/resdetectqntlmts</t>
  </si>
  <si>
    <t>STORET-864216036</t>
  </si>
  <si>
    <t>https://www.waterqualitydata.us/data/providers/STORET/organizations/AZDEQ_SW/activities/AZDEQ_SW-SW-78450.CHEM/results/864216036/resdetectqntlmts</t>
  </si>
  <si>
    <t>STORET-868261257</t>
  </si>
  <si>
    <t>STORET-869283687</t>
  </si>
  <si>
    <t>https://www.waterqualitydata.us/data/providers/STORET/organizations/AZDEQ_SW/activities/AZDEQ_SW-SW-12568.CHEM/results/869283687/resdetectqntlmts</t>
  </si>
  <si>
    <t>STORET-868252535</t>
  </si>
  <si>
    <t>STORET-868228247</t>
  </si>
  <si>
    <t>https://www.waterqualitydata.us/data/providers/STORET/organizations/AZDEQ_SW/activities/AZDEQ_SW-SW-12572.CHEM/results/868228247/resdetectqntlmts</t>
  </si>
  <si>
    <t>STORET-864216298</t>
  </si>
  <si>
    <t>https://www.waterqualitydata.us/data/providers/STORET/organizations/AZDEQ_SW/activities/AZDEQ_SW-SW-78455.CHEM/results/864216298/resdetectqntlmts</t>
  </si>
  <si>
    <t>STORET-868238948</t>
  </si>
  <si>
    <t>https://www.waterqualitydata.us/data/providers/STORET/organizations/AZDEQ_SW/activities/AZDEQ_SW-SW-39520.CHEM/results/868238948/resdetectqntlmts</t>
  </si>
  <si>
    <t>STORET-864215606</t>
  </si>
  <si>
    <t>https://www.waterqualitydata.us/data/providers/STORET/organizations/AZDEQ_SW/activities/AZDEQ_SW-SW-78358.CHEM/results/864215606/resdetectqntlmts</t>
  </si>
  <si>
    <t>STORET-868258953</t>
  </si>
  <si>
    <t>https://www.waterqualitydata.us/data/providers/STORET/organizations/AZDEQ_SW/activities/AZDEQ_SW-SW-49318.CHEM/results/868258953/resdetectqntlmts</t>
  </si>
  <si>
    <t>STORET-868260798</t>
  </si>
  <si>
    <t>STORET-868261147</t>
  </si>
  <si>
    <t>STORET-868238907</t>
  </si>
  <si>
    <t>https://www.waterqualitydata.us/data/providers/STORET/organizations/AZDEQ_SW/activities/AZDEQ_SW-SW-39517.CHEM/results/868238907/resdetectqntlmts</t>
  </si>
  <si>
    <t>STORET-864215352</t>
  </si>
  <si>
    <t>https://www.waterqualitydata.us/data/providers/STORET/organizations/AZDEQ_SW/activities/AZDEQ_SW-SW-78341.CHEM/results/864215352/resdetectqntlmts</t>
  </si>
  <si>
    <t>STORET-868252396</t>
  </si>
  <si>
    <t>STORET-864216060</t>
  </si>
  <si>
    <t>https://www.waterqualitydata.us/data/providers/STORET/organizations/AZDEQ_SW/activities/AZDEQ_SW-SW-78450.CHEM/results/864216060/resdetectqntlmts</t>
  </si>
  <si>
    <t>STORET-868252364</t>
  </si>
  <si>
    <t>https://www.waterqualitydata.us/data/providers/STORET/organizations/AZDEQ_SW/activities/AZDEQ_SW-SW-45404.CHEM/results/868252364/resdetectqntlmts</t>
  </si>
  <si>
    <t>STORET-864216367</t>
  </si>
  <si>
    <t>https://www.waterqualitydata.us/data/providers/STORET/organizations/AZDEQ_SW/activities/AZDEQ_SW-SW-78470.CHEM/results/864216367/resdetectqntlmts</t>
  </si>
  <si>
    <t>STORET-868261260</t>
  </si>
  <si>
    <t>STORET-868260323</t>
  </si>
  <si>
    <t>https://www.waterqualitydata.us/data/providers/STORET/organizations/AZDEQ_SW/activities/AZDEQ_SW-SW-49422.CHEM/results/868260323/resdetectqntlmts</t>
  </si>
  <si>
    <t>STORET-868252622</t>
  </si>
  <si>
    <t>https://www.waterqualitydata.us/data/providers/STORET/organizations/AZDEQ_SW/activities/AZDEQ_SW-SW-45583.CHEM/results/868252622/resdetectqntlmts</t>
  </si>
  <si>
    <t>STORET-864216395</t>
  </si>
  <si>
    <t>https://www.waterqualitydata.us/data/providers/STORET/organizations/AZDEQ_SW/activities/AZDEQ_SW-SW-78470.CHEM/results/864216395/resdetectqntlmts</t>
  </si>
  <si>
    <t>STORET-870524375</t>
  </si>
  <si>
    <t>https://www.waterqualitydata.us/data/providers/STORET/organizations/AZDEQ_SW/activities/AZDEQ_SW-SW-43887.CHEM/results/870524375/resdetectqntlmts</t>
  </si>
  <si>
    <t>STORET-868260302</t>
  </si>
  <si>
    <t>STORET-868252431</t>
  </si>
  <si>
    <t>https://www.waterqualitydata.us/data/providers/STORET/organizations/AZDEQ_SW/activities/AZDEQ_SW-SW-45406.CHEM/results/868252431/resdetectqntlmts</t>
  </si>
  <si>
    <t>STORET-868252356</t>
  </si>
  <si>
    <t>https://www.waterqualitydata.us/data/providers/STORET/organizations/AZDEQ_SW/activities/AZDEQ_SW-SW-45404.CHEM/results/868252356/resdetectqntlmts</t>
  </si>
  <si>
    <t>STORET-868228236</t>
  </si>
  <si>
    <t>https://www.waterqualitydata.us/data/providers/STORET/organizations/AZDEQ_SW/activities/AZDEQ_SW-SW-12572.CHEM/results/868228236/resdetectqntlmts</t>
  </si>
  <si>
    <t>STORET-864216290</t>
  </si>
  <si>
    <t>https://www.waterqualitydata.us/data/providers/STORET/organizations/AZDEQ_SW/activities/AZDEQ_SW-SW-78455.CHEM/results/864216290/resdetectqntlmts</t>
  </si>
  <si>
    <t>STORET-864215511</t>
  </si>
  <si>
    <t>https://www.waterqualitydata.us/data/providers/STORET/organizations/AZDEQ_SW/activities/AZDEQ_SW-SW-78353.CHEM/results/864215511/resdetectqntlmts</t>
  </si>
  <si>
    <t>STORET-868228259</t>
  </si>
  <si>
    <t>https://www.waterqualitydata.us/data/providers/STORET/organizations/AZDEQ_SW/activities/AZDEQ_SW-SW-12573.CHEM/results/868228259/resdetectqntlmts</t>
  </si>
  <si>
    <t>STORET-868238957</t>
  </si>
  <si>
    <t>https://www.waterqualitydata.us/data/providers/STORET/organizations/AZDEQ_SW/activities/AZDEQ_SW-SW-39521.CHEM/results/868238957/resdetectqntlmts</t>
  </si>
  <si>
    <t>STORET-868238919</t>
  </si>
  <si>
    <t>https://www.waterqualitydata.us/data/providers/STORET/organizations/AZDEQ_SW/activities/AZDEQ_SW-SW-39518.CHEM/results/868238919/resdetectqntlmts</t>
  </si>
  <si>
    <t>STORET-868238944</t>
  </si>
  <si>
    <t>https://www.waterqualitydata.us/data/providers/STORET/organizations/AZDEQ_SW/activities/AZDEQ_SW-SW-39520.CHEM/results/868238944/resdetectqntlmts</t>
  </si>
  <si>
    <t>STORET-868252426</t>
  </si>
  <si>
    <t>https://www.waterqualitydata.us/data/providers/STORET/organizations/AZDEQ_SW/activities/AZDEQ_SW-SW-45406.CHEM/results/868252426/resdetectqntlmts</t>
  </si>
  <si>
    <t>STORET-864215925</t>
  </si>
  <si>
    <t>https://www.waterqualitydata.us/data/providers/STORET/organizations/AZDEQ_SW/activities/AZDEQ_SW-SW-78366.CHEM/results/864215925/resdetectqntlmts</t>
  </si>
  <si>
    <t>STORET-868271369</t>
  </si>
  <si>
    <t>https://www.waterqualitydata.us/data/providers/STORET/organizations/AZDEQ_SW/activities/AZDEQ_SW-SW-65270.CHEM/results/868271369/resdetectqntlmts</t>
  </si>
  <si>
    <t>STORET-864215830</t>
  </si>
  <si>
    <t>https://www.waterqualitydata.us/data/providers/STORET/organizations/AZDEQ_SW/activities/AZDEQ_SW-SW-78363.CHEM/results/864215830/resdetectqntlmts</t>
  </si>
  <si>
    <t>STORET-868252565</t>
  </si>
  <si>
    <t>STORET-864216134</t>
  </si>
  <si>
    <t>https://www.waterqualitydata.us/data/providers/STORET/organizations/AZDEQ_SW/activities/AZDEQ_SW-SW-78452.CHEM/results/864216134/resdetectqntlmts</t>
  </si>
  <si>
    <t>STORET-868238947</t>
  </si>
  <si>
    <t>https://www.waterqualitydata.us/data/providers/STORET/organizations/AZDEQ_SW/activities/AZDEQ_SW-SW-39520.CHEM/results/868238947/resdetectqntlmts</t>
  </si>
  <si>
    <t>STORET-864216340</t>
  </si>
  <si>
    <t>https://www.waterqualitydata.us/data/providers/STORET/organizations/AZDEQ_SW/activities/AZDEQ_SW-SW-78456.CHEM/results/864216340/resdetectqntlmts</t>
  </si>
  <si>
    <t>STORET-868252972</t>
  </si>
  <si>
    <t>https://www.waterqualitydata.us/data/providers/STORET/organizations/AZDEQ_SW/activities/AZDEQ_SW-SW-46709.CHEM/results/868252972/resdetectqntlmts</t>
  </si>
  <si>
    <t>STORET-864216317</t>
  </si>
  <si>
    <t>https://www.waterqualitydata.us/data/providers/STORET/organizations/AZDEQ_SW/activities/AZDEQ_SW-SW-78456.CHEM/results/864216317/resdetectqntlmts</t>
  </si>
  <si>
    <t>STORET-864215752</t>
  </si>
  <si>
    <t>https://www.waterqualitydata.us/data/providers/STORET/organizations/AZDEQ_SW/activities/AZDEQ_SW-SW-78361.CHEM/results/864215752/resdetectqntlmts</t>
  </si>
  <si>
    <t>STORET-864215856</t>
  </si>
  <si>
    <t>https://www.waterqualitydata.us/data/providers/STORET/organizations/AZDEQ_SW/activities/AZDEQ_SW-SW-78363.CHEM/results/864215856/resdetectqntlmts</t>
  </si>
  <si>
    <t>STORET-864216246</t>
  </si>
  <si>
    <t>| QA FLAGS: EQ-EXC. Not for 303(d) listing. Chronic Stringent Standard= .0010134 Designated Use: AWW.</t>
  </si>
  <si>
    <t>https://www.waterqualitydata.us/data/providers/STORET/organizations/AZDEQ_SW/activities/AZDEQ_SW-SW-78454.CHEM/results/864216246/resdetectqntlmts</t>
  </si>
  <si>
    <t>STORET-864215460</t>
  </si>
  <si>
    <t>https://www.waterqualitydata.us/data/providers/STORET/organizations/AZDEQ_SW/activities/AZDEQ_SW-SW-78351.CHEM/results/864215460/resdetectqntlmts</t>
  </si>
  <si>
    <t>STORET-868252351</t>
  </si>
  <si>
    <t>https://www.waterqualitydata.us/data/providers/STORET/organizations/AZDEQ_SW/activities/AZDEQ_SW-SW-45404.CHEM/results/868252351/resdetectqntlmts</t>
  </si>
  <si>
    <t>STORET-864215503</t>
  </si>
  <si>
    <t>https://www.waterqualitydata.us/data/providers/STORET/organizations/AZDEQ_SW/activities/AZDEQ_SW-SW-78353.CHEM/results/864215503/resdetectqntlmts</t>
  </si>
  <si>
    <t>STORET-744779893</t>
  </si>
  <si>
    <t>https://www.waterqualitydata.us/data/providers/STORET/organizations/11NPSWRD_WQX/activities/11NPSWRD_WQX-SAGU_L1_BSS_20030611_1571594/results/744779893/resdetectqntlmts</t>
  </si>
  <si>
    <t>STORET-868252580</t>
  </si>
  <si>
    <t>https://www.waterqualitydata.us/data/providers/STORET/organizations/AZDEQ_SW/activities/AZDEQ_SW-SW-45581.CHEM/results/868252580/resdetectqntlmts</t>
  </si>
  <si>
    <t>STORET-864215577</t>
  </si>
  <si>
    <t>https://www.waterqualitydata.us/data/providers/STORET/organizations/AZDEQ_SW/activities/AZDEQ_SW-SW-78358.CHEM/results/864215577/resdetectqntlmts</t>
  </si>
  <si>
    <t>STORET-868271380</t>
  </si>
  <si>
    <t>https://www.waterqualitydata.us/data/providers/STORET/organizations/AZDEQ_SW/activities/AZDEQ_SW-SW-65270.CHEM/results/868271380/resdetectqntlmts</t>
  </si>
  <si>
    <t>STORET-868261156</t>
  </si>
  <si>
    <t>https://www.waterqualitydata.us/data/providers/STORET/organizations/AZDEQ_SW/activities/AZDEQ_SW-SW-49497.CHEM/results/868261156/resdetectqntlmts</t>
  </si>
  <si>
    <t>STORET-870524387</t>
  </si>
  <si>
    <t>https://www.waterqualitydata.us/data/providers/STORET/organizations/AZDEQ_SW/activities/AZDEQ_SW-SW-43887.CHEM/results/870524387/resdetectqntlmts</t>
  </si>
  <si>
    <t>STORET-864215696</t>
  </si>
  <si>
    <t>https://www.waterqualitydata.us/data/providers/STORET/organizations/AZDEQ_SW/activities/AZDEQ_SW-SW-78360.CHEM/results/864215696/resdetectqntlmts</t>
  </si>
  <si>
    <t>STORET-868252502</t>
  </si>
  <si>
    <t>STORET-868252551</t>
  </si>
  <si>
    <t>https://www.waterqualitydata.us/data/providers/STORET/organizations/AZDEQ_SW/activities/AZDEQ_SW-SW-45413.CHEM/results/868252551/resdetectqntlmts</t>
  </si>
  <si>
    <t>STORET-868261166</t>
  </si>
  <si>
    <t>https://www.waterqualitydata.us/data/providers/STORET/organizations/AZDEQ_SW/activities/AZDEQ_SW-SW-49498.CHEM/results/868261166/resdetectqntlmts</t>
  </si>
  <si>
    <t>STORET-868228162</t>
  </si>
  <si>
    <t>https://www.waterqualitydata.us/data/providers/STORET/organizations/AZDEQ_SW/activities/AZDEQ_SW-SW-12567.CHEM/results/868228162/resdetectqntlmts</t>
  </si>
  <si>
    <t>STORET-868252605</t>
  </si>
  <si>
    <t>STORET-868252982</t>
  </si>
  <si>
    <t>https://www.waterqualitydata.us/data/providers/STORET/organizations/AZDEQ_SW/activities/AZDEQ_SW-SW-46709.CHEM/results/868252982/resdetectqntlmts</t>
  </si>
  <si>
    <t>STORET-868238935</t>
  </si>
  <si>
    <t>https://www.waterqualitydata.us/data/providers/STORET/organizations/AZDEQ_SW/activities/AZDEQ_SW-SW-39519.CHEM/results/868238935/resdetectqntlmts</t>
  </si>
  <si>
    <t>STORET-864215554</t>
  </si>
  <si>
    <t>https://www.waterqualitydata.us/data/providers/STORET/organizations/AZDEQ_SW/activities/AZDEQ_SW-SW-78354.CHEM/results/864215554/resdetectqntlmts</t>
  </si>
  <si>
    <t>STORET-868252552</t>
  </si>
  <si>
    <t>https://www.waterqualitydata.us/data/providers/STORET/organizations/AZDEQ_SW/activities/AZDEQ_SW-SW-45413.CHEM/results/868252552/resdetectqntlmts</t>
  </si>
  <si>
    <t>STORET-868252504</t>
  </si>
  <si>
    <t>https://www.waterqualitydata.us/data/providers/STORET/organizations/AZDEQ_SW/activities/AZDEQ_SW-SW-45409.CHEM/results/868252504/resdetectqntlmts</t>
  </si>
  <si>
    <t>STORET-868260227</t>
  </si>
  <si>
    <t>https://www.waterqualitydata.us/data/providers/STORET/organizations/AZDEQ_SW/activities/AZDEQ_SW-SW-49419.CHEM/results/868260227/resdetectqntlmts</t>
  </si>
  <si>
    <t>STORET-868252598</t>
  </si>
  <si>
    <t>STORET-864216084</t>
  </si>
  <si>
    <t>https://www.waterqualitydata.us/data/providers/STORET/organizations/AZDEQ_SW/activities/AZDEQ_SW-SW-78451.CHEM/results/864216084/resdetectqntlmts</t>
  </si>
  <si>
    <t>STORET-868252573</t>
  </si>
  <si>
    <t>https://www.waterqualitydata.us/data/providers/STORET/organizations/AZDEQ_SW/activities/AZDEQ_SW-SW-45581.CHEM/results/868252573/resdetectqntlmts</t>
  </si>
  <si>
    <t>STORET-864215438</t>
  </si>
  <si>
    <t>https://www.waterqualitydata.us/data/providers/STORET/organizations/AZDEQ_SW/activities/AZDEQ_SW-SW-78351.CHEM/results/864215438/resdetectqntlmts</t>
  </si>
  <si>
    <t>STORET-864215306</t>
  </si>
  <si>
    <t>https://www.waterqualitydata.us/data/providers/STORET/organizations/AZDEQ_SW/activities/AZDEQ_SW-SW-78340.CHEM/results/864215306/resdetectqntlmts</t>
  </si>
  <si>
    <t>STORET-868252529</t>
  </si>
  <si>
    <t>https://www.waterqualitydata.us/data/providers/STORET/organizations/AZDEQ_SW/activities/AZDEQ_SW-SW-45411.CHEM/results/868252529/resdetectqntlmts</t>
  </si>
  <si>
    <t>STORET-864215717</t>
  </si>
  <si>
    <t>https://www.waterqualitydata.us/data/providers/STORET/organizations/AZDEQ_SW/activities/AZDEQ_SW-SW-78361.CHEM/results/864215717/resdetectqntlmts</t>
  </si>
  <si>
    <t>STORET-864215874</t>
  </si>
  <si>
    <t>https://www.waterqualitydata.us/data/providers/STORET/organizations/AZDEQ_SW/activities/AZDEQ_SW-SW-78365.CHEM/results/864215874/resdetectqntlmts</t>
  </si>
  <si>
    <t>STORET-869283704</t>
  </si>
  <si>
    <t>https://www.waterqualitydata.us/data/providers/STORET/organizations/AZDEQ_SW/activities/AZDEQ_SW-SW-12569.CHEM/results/869283704/resdetectqntlmts</t>
  </si>
  <si>
    <t>STORET-868238923</t>
  </si>
  <si>
    <t>https://www.waterqualitydata.us/data/providers/STORET/organizations/AZDEQ_SW/activities/AZDEQ_SW-SW-39519.CHEM/results/868238923/resdetectqntlmts</t>
  </si>
  <si>
    <t>STORET-864216136</t>
  </si>
  <si>
    <t>https://www.waterqualitydata.us/data/providers/STORET/organizations/AZDEQ_SW/activities/AZDEQ_SW-SW-78452.CHEM/results/864216136/resdetectqntlmts</t>
  </si>
  <si>
    <t>STORET-864215325</t>
  </si>
  <si>
    <t>| QA FLAGS: EQ-EXC. Not for 303(d) listing. Chronic Stringent Standard= .0011648 Designated Use: AWW.</t>
  </si>
  <si>
    <t>https://www.waterqualitydata.us/data/providers/STORET/organizations/AZDEQ_SW/activities/AZDEQ_SW-SW-78340.CHEM/results/864215325/resdetectqntlmts</t>
  </si>
  <si>
    <t>STORET-744779863</t>
  </si>
  <si>
    <t>STORET-868252321</t>
  </si>
  <si>
    <t>https://www.waterqualitydata.us/data/providers/STORET/organizations/AZDEQ_SW/activities/AZDEQ_SW-SW-45403.CHEM/results/868252321/resdetectqntlmts</t>
  </si>
  <si>
    <t>STORET-868260335</t>
  </si>
  <si>
    <t>STORET-868228262</t>
  </si>
  <si>
    <t>https://www.waterqualitydata.us/data/providers/STORET/organizations/AZDEQ_SW/activities/AZDEQ_SW-SW-12573.CHEM/results/868228262/resdetectqntlmts</t>
  </si>
  <si>
    <t>STORET-864216392</t>
  </si>
  <si>
    <t>https://www.waterqualitydata.us/data/providers/STORET/organizations/AZDEQ_SW/activities/AZDEQ_SW-SW-78470.CHEM/results/864216392/resdetectqntlmts</t>
  </si>
  <si>
    <t>STORET-868244566</t>
  </si>
  <si>
    <t>https://www.waterqualitydata.us/data/providers/STORET/organizations/AZDEQ_SW/activities/AZDEQ_SW-SW-43139.CHEM/results/868244566/resdetectqntlmts</t>
  </si>
  <si>
    <t>STORET-868238960</t>
  </si>
  <si>
    <t>https://www.waterqualitydata.us/data/providers/STORET/organizations/AZDEQ_SW/activities/AZDEQ_SW-SW-39521.CHEM/results/868238960/resdetectqntlmts</t>
  </si>
  <si>
    <t>STORET-864215852</t>
  </si>
  <si>
    <t>https://www.waterqualitydata.us/data/providers/STORET/organizations/AZDEQ_SW/activities/AZDEQ_SW-SW-78363.CHEM/results/864215852/resdetectqntlmts</t>
  </si>
  <si>
    <t>STORET-868261263</t>
  </si>
  <si>
    <t>https://www.waterqualitydata.us/data/providers/STORET/organizations/AZDEQ_SW/activities/AZDEQ_SW-SW-49500.CHEM/results/868261263/resdetectqntlmts</t>
  </si>
  <si>
    <t>STORET-864216270</t>
  </si>
  <si>
    <t>https://www.waterqualitydata.us/data/providers/STORET/organizations/AZDEQ_SW/activities/AZDEQ_SW-SW-78455.CHEM/results/864216270/resdetectqntlmts</t>
  </si>
  <si>
    <t>STORET-864216227</t>
  </si>
  <si>
    <t>https://www.waterqualitydata.us/data/providers/STORET/organizations/AZDEQ_SW/activities/AZDEQ_SW-SW-78454.CHEM/results/864216227/resdetectqntlmts</t>
  </si>
  <si>
    <t>STORET-868252642</t>
  </si>
  <si>
    <t>STORET-864215367</t>
  </si>
  <si>
    <t>| QA FLAGS: EQ-EXC. Not for 303(d) listing. Chronic Stringent Standard= .0010422 Designated Use: AWW.</t>
  </si>
  <si>
    <t>https://www.waterqualitydata.us/data/providers/STORET/organizations/AZDEQ_SW/activities/AZDEQ_SW-SW-78341.CHEM/results/864215367/resdetectqntlmts</t>
  </si>
  <si>
    <t>STORET-864215669</t>
  </si>
  <si>
    <t>https://www.waterqualitydata.us/data/providers/STORET/organizations/AZDEQ_SW/activities/AZDEQ_SW-SW-78360.CHEM/results/864215669/resdetectqntlmts</t>
  </si>
  <si>
    <t>STORET-869284266</t>
  </si>
  <si>
    <t>https://www.waterqualitydata.us/data/providers/STORET/organizations/AZDEQ_SW/activities/AZDEQ_SW-SW-49418.CHEM/results/869284266/resdetectqntlmts</t>
  </si>
  <si>
    <t>STORET-864216037</t>
  </si>
  <si>
    <t>https://www.waterqualitydata.us/data/providers/STORET/organizations/AZDEQ_SW/activities/AZDEQ_SW-SW-78450.CHEM/results/864216037/resdetectqntlmts</t>
  </si>
  <si>
    <t>STORET-868252537</t>
  </si>
  <si>
    <t>https://www.waterqualitydata.us/data/providers/STORET/organizations/AZDEQ_SW/activities/AZDEQ_SW-SW-45411.CHEM/results/868252537/resdetectqntlmts</t>
  </si>
  <si>
    <t>STORET-864215483</t>
  </si>
  <si>
    <t>https://www.waterqualitydata.us/data/providers/STORET/organizations/AZDEQ_SW/activities/AZDEQ_SW-SW-78353.CHEM/results/864215483/resdetectqntlmts</t>
  </si>
  <si>
    <t>STORET-864215849</t>
  </si>
  <si>
    <t>| QA FLAGS: EQ-EXC. Not for 303(d) listing. Chronic Stringent Standard= .001193 Designated Use: AWW.</t>
  </si>
  <si>
    <t>https://www.waterqualitydata.us/data/providers/STORET/organizations/AZDEQ_SW/activities/AZDEQ_SW-SW-78363.CHEM/results/864215849/resdetectqntlmts</t>
  </si>
  <si>
    <t>STORET-868261205</t>
  </si>
  <si>
    <t>https://www.waterqualitydata.us/data/providers/STORET/organizations/AZDEQ_SW/activities/AZDEQ_SW-SW-49499.CHEM/results/868261205/resdetectqntlmts</t>
  </si>
  <si>
    <t>STORET-868238934</t>
  </si>
  <si>
    <t>https://www.waterqualitydata.us/data/providers/STORET/organizations/AZDEQ_SW/activities/AZDEQ_SW-SW-39519.CHEM/results/868238934/resdetectqntlmts</t>
  </si>
  <si>
    <t>STORET-744779927</t>
  </si>
  <si>
    <t>https://www.waterqualitydata.us/data/providers/STORET/organizations/11NPSWRD_WQX/activities/11NPSWRD_WQX-SAGU_L1_BSS_20030819_1571596/results/744779927/resdetectqntlmts</t>
  </si>
  <si>
    <t>STORET-864216315</t>
  </si>
  <si>
    <t>https://www.waterqualitydata.us/data/providers/STORET/organizations/AZDEQ_SW/activities/AZDEQ_SW-SW-78456.CHEM/results/864216315/resdetectqntlmts</t>
  </si>
  <si>
    <t>STORET-868258898</t>
  </si>
  <si>
    <t>https://www.waterqualitydata.us/data/providers/STORET/organizations/AZDEQ_SW/activities/AZDEQ_SW-SW-49316.CHEM/results/868258898/resdetectqntlmts</t>
  </si>
  <si>
    <t>STORET-868252969</t>
  </si>
  <si>
    <t>https://www.waterqualitydata.us/data/providers/STORET/organizations/AZDEQ_SW/activities/AZDEQ_SW-SW-46709.CHEM/results/868252969/resdetectqntlmts</t>
  </si>
  <si>
    <t>STORET-868258945</t>
  </si>
  <si>
    <t>https://www.waterqualitydata.us/data/providers/STORET/organizations/AZDEQ_SW/activities/AZDEQ_SW-SW-49318.CHEM/results/868258945/resdetectqntlmts</t>
  </si>
  <si>
    <t>AZDEQ_SW-SW-79823.CHEM</t>
  </si>
  <si>
    <t>2004-SPECIAL STUDIES</t>
  </si>
  <si>
    <t>STORET-864220417</t>
  </si>
  <si>
    <t>https://www.waterqualitydata.us/data/providers/STORET/organizations/AZDEQ_SW/activities/AZDEQ_SW-SW-79823.CHEM/results/864220417/resdetectqntlmts</t>
  </si>
  <si>
    <t>AZDEQ_SW-SW-79875.CHEM</t>
  </si>
  <si>
    <t>AZDEQ_SW-1970</t>
  </si>
  <si>
    <t>STORET-864221571</t>
  </si>
  <si>
    <t>https://www.waterqualitydata.us/data/providers/STORET/organizations/AZDEQ_SW/activities/AZDEQ_SW-SW-79875.CHEM/results/864221571/resdetectqntlmts</t>
  </si>
  <si>
    <t>2020-11-23T16:33:47</t>
  </si>
  <si>
    <t>AZDEQ_SW-SW-79868.CHEM</t>
  </si>
  <si>
    <t>AZDEQ_SW-1969</t>
  </si>
  <si>
    <t>STORET-864221378</t>
  </si>
  <si>
    <t>None</t>
  </si>
  <si>
    <t>2020-11-23T16:33:45</t>
  </si>
  <si>
    <t>AZDEQ_SW-SW-79894.CHEM</t>
  </si>
  <si>
    <t>AZDEQ_SW-1972</t>
  </si>
  <si>
    <t>STORET-864221973</t>
  </si>
  <si>
    <t>https://www.waterqualitydata.us/data/providers/STORET/organizations/AZDEQ_SW/activities/AZDEQ_SW-SW-79894.CHEM/results/864221973/resdetectqntlmts</t>
  </si>
  <si>
    <t>2020-11-23T16:33:49</t>
  </si>
  <si>
    <t>AZDEQ_SW-SW-79885.CHEM</t>
  </si>
  <si>
    <t>2004-ADEQ General Surface Water Sampling</t>
  </si>
  <si>
    <t>AZDEQ_SW-1971</t>
  </si>
  <si>
    <t>STORET-863027036</t>
  </si>
  <si>
    <t>2020-11-19T13:55:58</t>
  </si>
  <si>
    <t>AZDEQ_SW-SW-79879.CHEM</t>
  </si>
  <si>
    <t>STORET-864221715</t>
  </si>
  <si>
    <t>AZDEQ_SW-SW-79891.CHEM</t>
  </si>
  <si>
    <t>STORET-864221867</t>
  </si>
  <si>
    <t>https://www.waterqualitydata.us/data/providers/STORET/organizations/AZDEQ_SW/activities/AZDEQ_SW-SW-79891.CHEM/results/864221867/resdetectqntlmts</t>
  </si>
  <si>
    <t>2020-11-23T16:33:48</t>
  </si>
  <si>
    <t>AZDEQ_SW-SW-79923.CHEM</t>
  </si>
  <si>
    <t>AZDEQ_SW-1976</t>
  </si>
  <si>
    <t>STORET-864223222</t>
  </si>
  <si>
    <t>2020-11-23T16:33:57</t>
  </si>
  <si>
    <t>AZDEQ_SW-SW-79887.CHEM</t>
  </si>
  <si>
    <t>STORET-863027162</t>
  </si>
  <si>
    <t>https://www.waterqualitydata.us/data/providers/STORET/organizations/AZDEQ_SW/activities/AZDEQ_SW-SW-79887.CHEM/results/863027162/resdetectqntlmts</t>
  </si>
  <si>
    <t>2020-11-19T13:55:59</t>
  </si>
  <si>
    <t>AZDEQ_SW-SW-79798.CHEM</t>
  </si>
  <si>
    <t>STORET-864220091</t>
  </si>
  <si>
    <t>2020-11-23T16:33:37</t>
  </si>
  <si>
    <t>AZDEQ_SW-SW-79901.CHEM</t>
  </si>
  <si>
    <t>AZDEQ_SW-1973</t>
  </si>
  <si>
    <t>STORET-864222269</t>
  </si>
  <si>
    <t>https://www.waterqualitydata.us/data/providers/STORET/organizations/AZDEQ_SW/activities/AZDEQ_SW-SW-79901.CHEM/results/864222269/resdetectqntlmts</t>
  </si>
  <si>
    <t>2020-11-23T16:33:51</t>
  </si>
  <si>
    <t>STORET-864220413</t>
  </si>
  <si>
    <t>STORET-864221388</t>
  </si>
  <si>
    <t>https://www.waterqualitydata.us/data/providers/STORET/organizations/AZDEQ_SW/activities/AZDEQ_SW-SW-79868.CHEM/results/864221388/resdetectqntlmts</t>
  </si>
  <si>
    <t>AZDEQ_SW-SW-65482.CHEM</t>
  </si>
  <si>
    <t>AZDEQ_SW-1418</t>
  </si>
  <si>
    <t>STORET-868117114</t>
  </si>
  <si>
    <t>https://www.waterqualitydata.us/data/providers/STORET/organizations/AZDEQ_SW/activities/AZDEQ_SW-SW-65482.CHEM/results/868117114/resdetectqntlmts</t>
  </si>
  <si>
    <t>2020-12-03T16:35:52</t>
  </si>
  <si>
    <t>AZDEQ_SW-SW-79871.CHEM</t>
  </si>
  <si>
    <t>STORET-864221469</t>
  </si>
  <si>
    <t>https://www.waterqualitydata.us/data/providers/STORET/organizations/AZDEQ_SW/activities/AZDEQ_SW-SW-79871.CHEM/results/864221469/resdetectqntlmts</t>
  </si>
  <si>
    <t>2020-11-23T16:33:46</t>
  </si>
  <si>
    <t>AZDEQ_SW-SW-79864.CHEM</t>
  </si>
  <si>
    <t>STORET-864221286</t>
  </si>
  <si>
    <t>https://www.waterqualitydata.us/data/providers/STORET/organizations/AZDEQ_SW/activities/AZDEQ_SW-SW-79864.CHEM/results/864221286/resdetectqntlmts</t>
  </si>
  <si>
    <t>AZDEQ_SW-SW-79920.CHEM</t>
  </si>
  <si>
    <t>STORET-864223090</t>
  </si>
  <si>
    <t>https://www.waterqualitydata.us/data/providers/STORET/organizations/AZDEQ_SW/activities/AZDEQ_SW-SW-79920.CHEM/results/864223090/resdetectqntlmts</t>
  </si>
  <si>
    <t>2020-11-23T16:33:56</t>
  </si>
  <si>
    <t>AZDEQ_SW-SW-79861.CHEM</t>
  </si>
  <si>
    <t>STORET-864221102</t>
  </si>
  <si>
    <t>AZDEQ_SW-SW-79876.CHEM</t>
  </si>
  <si>
    <t>STORET-864221586</t>
  </si>
  <si>
    <t>https://www.waterqualitydata.us/data/providers/STORET/organizations/AZDEQ_SW/activities/AZDEQ_SW-SW-79876.CHEM/results/864221586/resdetectqntlmts</t>
  </si>
  <si>
    <t>STORET-864221449</t>
  </si>
  <si>
    <t>AZDEQ_SW-SW-79892.CHEM</t>
  </si>
  <si>
    <t>STORET-864221895</t>
  </si>
  <si>
    <t>https://www.waterqualitydata.us/data/providers/STORET/organizations/AZDEQ_SW/activities/AZDEQ_SW-SW-79892.CHEM/results/864221895/resdetectqntlmts</t>
  </si>
  <si>
    <t>STORET-864222291</t>
  </si>
  <si>
    <t>https://www.waterqualitydata.us/data/providers/STORET/organizations/AZDEQ_SW/activities/AZDEQ_SW-SW-79901.CHEM/results/864222291/resdetectqntlmts</t>
  </si>
  <si>
    <t>AZDEQ_SW-SW-79899.CHEM</t>
  </si>
  <si>
    <t>STORET-864222190</t>
  </si>
  <si>
    <t>https://www.waterqualitydata.us/data/providers/STORET/organizations/AZDEQ_SW/activities/AZDEQ_SW-SW-79899.CHEM/results/864222190/resdetectqntlmts</t>
  </si>
  <si>
    <t>2020-11-23T16:33:50</t>
  </si>
  <si>
    <t>AZDEQ_SW-SW-79852.CHEM</t>
  </si>
  <si>
    <t>STORET-925953350</t>
  </si>
  <si>
    <t>https://www.waterqualitydata.us/data/providers/STORET/organizations/AZDEQ_SW/activities/AZDEQ_SW-SW-79852.CHEM/results/925953350/resdetectqntlmts</t>
  </si>
  <si>
    <t>2022-01-11T09:26:24</t>
  </si>
  <si>
    <t>AZDEQ_SW-SW-79922.CHEM</t>
  </si>
  <si>
    <t>STORET-864223177</t>
  </si>
  <si>
    <t>https://www.waterqualitydata.us/data/providers/STORET/organizations/AZDEQ_SW/activities/AZDEQ_SW-SW-79922.CHEM/results/864223177/resdetectqntlmts</t>
  </si>
  <si>
    <t>AZDEQ_SW-SW-79900.CHEM</t>
  </si>
  <si>
    <t>STORET-864222218</t>
  </si>
  <si>
    <t>https://www.waterqualitydata.us/data/providers/STORET/organizations/AZDEQ_SW/activities/AZDEQ_SW-SW-79900.CHEM/results/864222218/resdetectqntlmts</t>
  </si>
  <si>
    <t>AZDEQ_SW-SW-79907.CHEM</t>
  </si>
  <si>
    <t>AZDEQ_SW-1974</t>
  </si>
  <si>
    <t>STORET-864222517</t>
  </si>
  <si>
    <t>https://www.waterqualitydata.us/data/providers/STORET/organizations/AZDEQ_SW/activities/AZDEQ_SW-SW-79907.CHEM/results/864222517/resdetectqntlmts</t>
  </si>
  <si>
    <t>2020-11-23T16:33:52</t>
  </si>
  <si>
    <t>AZDEQ_SW-SW-79869.CHEM</t>
  </si>
  <si>
    <t>STORET-864221398</t>
  </si>
  <si>
    <t>https://www.waterqualitydata.us/data/providers/STORET/organizations/AZDEQ_SW/activities/AZDEQ_SW-SW-79869.CHEM/results/864221398/resdetectqntlmts</t>
  </si>
  <si>
    <t>AZDEQ_SW-SW-78362.CHEM</t>
  </si>
  <si>
    <t>STORET-864215814</t>
  </si>
  <si>
    <t>https://www.waterqualitydata.us/data/providers/STORET/organizations/AZDEQ_SW/activities/AZDEQ_SW-SW-78362.CHEM/results/864215814/resdetectqntlmts</t>
  </si>
  <si>
    <t>AZDEQ_SW-SW-79916.CHEM</t>
  </si>
  <si>
    <t>AZDEQ_SW-1975</t>
  </si>
  <si>
    <t>STORET-864222932</t>
  </si>
  <si>
    <t>2020-11-23T16:33:55</t>
  </si>
  <si>
    <t>AZDEQ_SW-SW-79906.CHEM</t>
  </si>
  <si>
    <t>STORET-864222497</t>
  </si>
  <si>
    <t>https://www.waterqualitydata.us/data/providers/STORET/organizations/AZDEQ_SW/activities/AZDEQ_SW-SW-79906.CHEM/results/864222497/resdetectqntlmts</t>
  </si>
  <si>
    <t>AZDEQ_SW-SW-79863.CHEM</t>
  </si>
  <si>
    <t>STORET-864221183</t>
  </si>
  <si>
    <t>https://www.waterqualitydata.us/data/providers/STORET/organizations/AZDEQ_SW/activities/AZDEQ_SW-SW-79863.CHEM/results/864221183/resdetectqntlmts</t>
  </si>
  <si>
    <t>AZDEQ_SW-SW-78367.CHEM</t>
  </si>
  <si>
    <t>STORET-864216021</t>
  </si>
  <si>
    <t>https://www.waterqualitydata.us/data/providers/STORET/organizations/AZDEQ_SW/activities/AZDEQ_SW-SW-78367.CHEM/results/864216021/resdetectqntlmts</t>
  </si>
  <si>
    <t>AZDEQ_SW-SW-79877.CHEM</t>
  </si>
  <si>
    <t>STORET-864221600</t>
  </si>
  <si>
    <t>https://www.waterqualitydata.us/data/providers/STORET/organizations/AZDEQ_SW/activities/AZDEQ_SW-SW-79877.CHEM/results/864221600/resdetectqntlmts</t>
  </si>
  <si>
    <t>AZDEQ_SW-SW-78471.CHEM</t>
  </si>
  <si>
    <t>ASPEN FIRE STUDY.  BIG THUNDERSTORM LAST EVENING.--- SAMPLE TAKEN: Migrated</t>
  </si>
  <si>
    <t>STORET-864216433</t>
  </si>
  <si>
    <t>https://www.waterqualitydata.us/data/providers/STORET/organizations/AZDEQ_SW/activities/AZDEQ_SW-SW-78471.CHEM/results/864216433/resdetectqntlmts</t>
  </si>
  <si>
    <t>STORET-864222174</t>
  </si>
  <si>
    <t>AZDEQ_SW-SW-79825.CHEM</t>
  </si>
  <si>
    <t>STORET-864220572</t>
  </si>
  <si>
    <t>https://www.waterqualitydata.us/data/providers/STORET/organizations/AZDEQ_SW/activities/AZDEQ_SW-SW-79825.CHEM/results/864220572/resdetectqntlmts</t>
  </si>
  <si>
    <t>2020-11-23T16:33:40</t>
  </si>
  <si>
    <t>AZDEQ_SW-SW-79797.CHEM</t>
  </si>
  <si>
    <t>STORET-864220065</t>
  </si>
  <si>
    <t>https://www.waterqualitydata.us/data/providers/STORET/organizations/AZDEQ_SW/activities/AZDEQ_SW-SW-79797.CHEM/results/864220065/resdetectqntlmts</t>
  </si>
  <si>
    <t>STORET-863027167</t>
  </si>
  <si>
    <t>https://www.waterqualitydata.us/data/providers/STORET/organizations/AZDEQ_SW/activities/AZDEQ_SW-SW-79887.CHEM/results/863027167/resdetectqntlmts</t>
  </si>
  <si>
    <t>STORET-864221882</t>
  </si>
  <si>
    <t>STORET-864221394</t>
  </si>
  <si>
    <t>STORET-864215803</t>
  </si>
  <si>
    <t>https://www.waterqualitydata.us/data/providers/STORET/organizations/AZDEQ_SW/activities/AZDEQ_SW-SW-78362.CHEM/results/864215803/resdetectqntlmts</t>
  </si>
  <si>
    <t>AZDEQ_SW-SW-79921.CHEM</t>
  </si>
  <si>
    <t>STORET-864223101</t>
  </si>
  <si>
    <t>https://www.waterqualitydata.us/data/providers/STORET/organizations/AZDEQ_SW/activities/AZDEQ_SW-SW-79921.CHEM/results/864223101/resdetectqntlmts</t>
  </si>
  <si>
    <t>AZDEQ_SW-SW-79909.CHEM</t>
  </si>
  <si>
    <t>STORET-864222668</t>
  </si>
  <si>
    <t>https://www.waterqualitydata.us/data/providers/STORET/organizations/AZDEQ_SW/activities/AZDEQ_SW-SW-79909.CHEM/results/864222668/resdetectqntlmts</t>
  </si>
  <si>
    <t>2020-11-23T16:33:53</t>
  </si>
  <si>
    <t>STORET-864220061</t>
  </si>
  <si>
    <t>https://www.waterqualitydata.us/data/providers/STORET/organizations/AZDEQ_SW/activities/AZDEQ_SW-SW-79797.CHEM/results/864220061/resdetectqntlmts</t>
  </si>
  <si>
    <t>STORET-864216432</t>
  </si>
  <si>
    <t>https://www.waterqualitydata.us/data/providers/STORET/organizations/AZDEQ_SW/activities/AZDEQ_SW-SW-78471.CHEM/results/864216432/resdetectqntlmts</t>
  </si>
  <si>
    <t>AZDEQ_SW-SW-53882.CHEM</t>
  </si>
  <si>
    <t>2005-AMBIENT MONITORING</t>
  </si>
  <si>
    <t>MAX DEPTH OF 6.5 M, WATER COLOR DARK GREEN, NO ODOR, AIR TEMP = 77 DEG F, WIND CALM, CLOUDY, BP = 28.84. Approved status: JENNY HICKMAN 12-APR-06 12:00:00--- SAMPLE TAKEN: Migrated</t>
  </si>
  <si>
    <t>STORET-868108944</t>
  </si>
  <si>
    <t>https://www.waterqualitydata.us/data/providers/STORET/organizations/AZDEQ_SW/activities/AZDEQ_SW-SW-53882.CHEM/results/868108944/resdetectqntlmts</t>
  </si>
  <si>
    <t>2020-12-03T16:35:05</t>
  </si>
  <si>
    <t>AZDEQ_SW-SW-79913.CHEM</t>
  </si>
  <si>
    <t>STORET-864222790</t>
  </si>
  <si>
    <t>2020-11-23T16:33:54</t>
  </si>
  <si>
    <t>STORET-864223129</t>
  </si>
  <si>
    <t>AZDEQ_SW-SW-79914.CHEM</t>
  </si>
  <si>
    <t>STORET-864222806</t>
  </si>
  <si>
    <t>STORET-868108937</t>
  </si>
  <si>
    <t>https://www.waterqualitydata.us/data/providers/STORET/organizations/AZDEQ_SW/activities/AZDEQ_SW-SW-53882.CHEM/results/868108937/resdetectqntlmts</t>
  </si>
  <si>
    <t>AZDEQ_SW-SW-79821.CHEM</t>
  </si>
  <si>
    <t>STORET-864220402</t>
  </si>
  <si>
    <t>https://www.waterqualitydata.us/data/providers/STORET/organizations/AZDEQ_SW/activities/AZDEQ_SW-SW-79821.CHEM/results/864220402/resdetectqntlmts</t>
  </si>
  <si>
    <t>STORET-864221889</t>
  </si>
  <si>
    <t>https://www.waterqualitydata.us/data/providers/STORET/organizations/AZDEQ_SW/activities/AZDEQ_SW-SW-79892.CHEM/results/864221889/resdetectqntlmts</t>
  </si>
  <si>
    <t>STORET-868117113</t>
  </si>
  <si>
    <t>https://www.waterqualitydata.us/data/providers/STORET/organizations/AZDEQ_SW/activities/AZDEQ_SW-SW-65482.CHEM/results/868117113/resdetectqntlmts</t>
  </si>
  <si>
    <t>AZDEQ_SW-SW-79886.CHEM</t>
  </si>
  <si>
    <t>STORET-863027080</t>
  </si>
  <si>
    <t>https://www.waterqualitydata.us/data/providers/STORET/organizations/AZDEQ_SW/activities/AZDEQ_SW-SW-79886.CHEM/results/863027080/resdetectqntlmts</t>
  </si>
  <si>
    <t>AZDEQ_SW-SW-79862.CHEM</t>
  </si>
  <si>
    <t>STORET-864221118</t>
  </si>
  <si>
    <t>STORET-864222210</t>
  </si>
  <si>
    <t>https://www.waterqualitydata.us/data/providers/STORET/organizations/AZDEQ_SW/activities/AZDEQ_SW-SW-79900.CHEM/results/864222210/resdetectqntlmts</t>
  </si>
  <si>
    <t>AZDEQ_SW-SW-79895.CHEM</t>
  </si>
  <si>
    <t>STORET-864222060</t>
  </si>
  <si>
    <t>https://www.waterqualitydata.us/data/providers/STORET/organizations/AZDEQ_SW/activities/AZDEQ_SW-SW-79895.CHEM/results/864222060/resdetectqntlmts</t>
  </si>
  <si>
    <t>AZDEQ_SW-SW-79824.CHEM</t>
  </si>
  <si>
    <t>STORET-864220478</t>
  </si>
  <si>
    <t>https://www.waterqualitydata.us/data/providers/STORET/organizations/AZDEQ_SW/activities/AZDEQ_SW-SW-79824.CHEM/results/864220478/resdetectqntlmts</t>
  </si>
  <si>
    <t>STORET-864221734</t>
  </si>
  <si>
    <t>https://www.waterqualitydata.us/data/providers/STORET/organizations/AZDEQ_SW/activities/AZDEQ_SW-SW-79879.CHEM/results/864221734/resdetectqntlmts</t>
  </si>
  <si>
    <t>AZDEQ_SW-SW-79870.CHEM</t>
  </si>
  <si>
    <t>STORET-864221431</t>
  </si>
  <si>
    <t>https://www.waterqualitydata.us/data/providers/STORET/organizations/AZDEQ_SW/activities/AZDEQ_SW-SW-79870.CHEM/results/864221431/resdetectqntlmts</t>
  </si>
  <si>
    <t>STORET-864220057</t>
  </si>
  <si>
    <t>STORET-864220127</t>
  </si>
  <si>
    <t>https://www.waterqualitydata.us/data/providers/STORET/organizations/AZDEQ_SW/activities/AZDEQ_SW-SW-79798.CHEM/results/864220127/resdetectqntlmts</t>
  </si>
  <si>
    <t>STORET-864216011</t>
  </si>
  <si>
    <t>https://www.waterqualitydata.us/data/providers/STORET/organizations/AZDEQ_SW/activities/AZDEQ_SW-SW-78367.CHEM/results/864216011/resdetectqntlmts</t>
  </si>
  <si>
    <t>AZDEQ_SW-SW-79908.CHEM</t>
  </si>
  <si>
    <t>STORET-864222598</t>
  </si>
  <si>
    <t>https://www.waterqualitydata.us/data/providers/STORET/organizations/AZDEQ_SW/activities/AZDEQ_SW-SW-79908.CHEM/results/864222598/resdetectqntlmts</t>
  </si>
  <si>
    <t>AZDEQ_SW-SW-78349.CHEM</t>
  </si>
  <si>
    <t>STORET-864215411</t>
  </si>
  <si>
    <t>| QA FLAGS: EQ-EXC. Not for 303(d) listing. Chronic Stringent Standard= .0007547 Designated Use: AWW.</t>
  </si>
  <si>
    <t>https://www.waterqualitydata.us/data/providers/STORET/organizations/AZDEQ_SW/activities/AZDEQ_SW-SW-78349.CHEM/results/864215411/resdetectqntlmts</t>
  </si>
  <si>
    <t>STORET-864223150</t>
  </si>
  <si>
    <t>https://www.waterqualitydata.us/data/providers/STORET/organizations/AZDEQ_SW/activities/AZDEQ_SW-SW-79922.CHEM/results/864223150/resdetectqntlmts</t>
  </si>
  <si>
    <t>STORET-864223085</t>
  </si>
  <si>
    <t>https://www.waterqualitydata.us/data/providers/STORET/organizations/AZDEQ_SW/activities/AZDEQ_SW-SW-79920.CHEM/results/864223085/resdetectqntlmts</t>
  </si>
  <si>
    <t>STORET-864216414</t>
  </si>
  <si>
    <t>https://www.waterqualitydata.us/data/providers/STORET/organizations/AZDEQ_SW/activities/AZDEQ_SW-SW-78471.CHEM/results/864216414/resdetectqntlmts</t>
  </si>
  <si>
    <t>STORET-863027072</t>
  </si>
  <si>
    <t>https://www.waterqualitydata.us/data/providers/STORET/organizations/AZDEQ_SW/activities/AZDEQ_SW-SW-79886.CHEM/results/863027072/resdetectqntlmts</t>
  </si>
  <si>
    <t>STORET-864222810</t>
  </si>
  <si>
    <t>https://www.waterqualitydata.us/data/providers/STORET/organizations/AZDEQ_SW/activities/AZDEQ_SW-SW-79914.CHEM/results/864222810/resdetectqntlmts</t>
  </si>
  <si>
    <t>STORET-864221591</t>
  </si>
  <si>
    <t>https://www.waterqualitydata.us/data/providers/STORET/organizations/AZDEQ_SW/activities/AZDEQ_SW-SW-79876.CHEM/results/864221591/resdetectqntlmts</t>
  </si>
  <si>
    <t>AZDEQ_SW-SW-79853.CHEM</t>
  </si>
  <si>
    <t>STORET-925953365</t>
  </si>
  <si>
    <t>https://www.waterqualitydata.us/data/providers/STORET/organizations/AZDEQ_SW/activities/AZDEQ_SW-SW-79853.CHEM/results/925953365/resdetectqntlmts</t>
  </si>
  <si>
    <t>STORET-864221583</t>
  </si>
  <si>
    <t>AZDEQ_SW-SW-79855.CHEM</t>
  </si>
  <si>
    <t>STORET-925953477</t>
  </si>
  <si>
    <t>https://www.waterqualitydata.us/data/providers/STORET/organizations/AZDEQ_SW/activities/AZDEQ_SW-SW-79855.CHEM/results/925953477/resdetectqntlmts</t>
  </si>
  <si>
    <t>2022-01-11T09:26:27</t>
  </si>
  <si>
    <t>STORET-864221122</t>
  </si>
  <si>
    <t>https://www.waterqualitydata.us/data/providers/STORET/organizations/AZDEQ_SW/activities/AZDEQ_SW-SW-79862.CHEM/results/864221122/resdetectqntlmts</t>
  </si>
  <si>
    <t>AZDEQ_SW-SW-79854.CHEM</t>
  </si>
  <si>
    <t>STORET-925953389</t>
  </si>
  <si>
    <t>https://www.waterqualitydata.us/data/providers/STORET/organizations/AZDEQ_SW/activities/AZDEQ_SW-SW-79854.CHEM/results/925953389/resdetectqntlmts</t>
  </si>
  <si>
    <t>2022-01-11T09:26:26</t>
  </si>
  <si>
    <t>STORET-864221269</t>
  </si>
  <si>
    <t>https://www.waterqualitydata.us/data/providers/STORET/organizations/AZDEQ_SW/activities/AZDEQ_SW-SW-79864.CHEM/results/864221269/resdetectqntlmts</t>
  </si>
  <si>
    <t>AZDEQ_SW-SW-79799.CHEM</t>
  </si>
  <si>
    <t>STORET-864220183</t>
  </si>
  <si>
    <t>STORET-864223106</t>
  </si>
  <si>
    <t>https://www.waterqualitydata.us/data/providers/STORET/organizations/AZDEQ_SW/activities/AZDEQ_SW-SW-79921.CHEM/results/864223106/resdetectqntlmts</t>
  </si>
  <si>
    <t>STORET-864221567</t>
  </si>
  <si>
    <t>AZDEQ_SW-SW-79796.CHEM</t>
  </si>
  <si>
    <t>STORET-864220049</t>
  </si>
  <si>
    <t>https://www.waterqualitydata.us/data/providers/STORET/organizations/AZDEQ_SW/activities/AZDEQ_SW-SW-79796.CHEM/results/864220049/resdetectqntlmts</t>
  </si>
  <si>
    <t>AZDEQ_SW-SW-53881.CHEM</t>
  </si>
  <si>
    <t>MAX DEPTH OF 6.5 M, WATER COLOR DARK GREEN, NO ODOR, AIR TEMP = 77 DEG F, WIND CALM, CLOUDY, BP = 28.84. Approved status: ANEL AVILA 25-JUL-08 12:00:00--- SAMPLE TAKEN: Migrated</t>
  </si>
  <si>
    <t>STORET-868108903</t>
  </si>
  <si>
    <t>https://www.waterqualitydata.us/data/providers/STORET/organizations/AZDEQ_SW/activities/AZDEQ_SW-SW-53881.CHEM/results/868108903/resdetectqntlmts</t>
  </si>
  <si>
    <t>STORET-864222982</t>
  </si>
  <si>
    <t>https://www.waterqualitydata.us/data/providers/STORET/organizations/AZDEQ_SW/activities/AZDEQ_SW-SW-79916.CHEM/results/864222982/resdetectqntlmts</t>
  </si>
  <si>
    <t>STORET-864222182</t>
  </si>
  <si>
    <t>https://www.waterqualitydata.us/data/providers/STORET/organizations/AZDEQ_SW/activities/AZDEQ_SW-SW-79899.CHEM/results/864222182/resdetectqntlmts</t>
  </si>
  <si>
    <t>STORET-864221597</t>
  </si>
  <si>
    <t>STORET-864215415</t>
  </si>
  <si>
    <t>https://www.waterqualitydata.us/data/providers/STORET/organizations/AZDEQ_SW/activities/AZDEQ_SW-SW-78349.CHEM/results/864215415/resdetectqntlmts</t>
  </si>
  <si>
    <t>STORET-868108946</t>
  </si>
  <si>
    <t>https://www.waterqualitydata.us/data/providers/STORET/organizations/AZDEQ_SW/activities/AZDEQ_SW-SW-53882.CHEM/results/868108946/resdetectqntlmts</t>
  </si>
  <si>
    <t>STORET-864222489</t>
  </si>
  <si>
    <t>https://www.waterqualitydata.us/data/providers/STORET/organizations/AZDEQ_SW/activities/AZDEQ_SW-SW-79906.CHEM/results/864222489/resdetectqntlmts</t>
  </si>
  <si>
    <t>STORET-864215772</t>
  </si>
  <si>
    <t>https://www.waterqualitydata.us/data/providers/STORET/organizations/AZDEQ_SW/activities/AZDEQ_SW-SW-78362.CHEM/results/864215772/resdetectqntlmts</t>
  </si>
  <si>
    <t>AZDEQ_SW-SW-79883.CHEM</t>
  </si>
  <si>
    <t>STORET-863026995</t>
  </si>
  <si>
    <t>https://www.waterqualitydata.us/data/providers/STORET/organizations/AZDEQ_SW/activities/AZDEQ_SW-SW-79883.CHEM/results/863026995/resdetectqntlmts</t>
  </si>
  <si>
    <t>2020-11-19T13:55:57</t>
  </si>
  <si>
    <t>STORET-864215394</t>
  </si>
  <si>
    <t>https://www.waterqualitydata.us/data/providers/STORET/organizations/AZDEQ_SW/activities/AZDEQ_SW-SW-78349.CHEM/results/864215394/resdetectqntlmts</t>
  </si>
  <si>
    <t>STORET-925953364</t>
  </si>
  <si>
    <t>https://www.waterqualitydata.us/data/providers/STORET/organizations/AZDEQ_SW/activities/AZDEQ_SW-SW-79853.CHEM/results/925953364/resdetectqntlmts</t>
  </si>
  <si>
    <t>STORET-864221153</t>
  </si>
  <si>
    <t>STORET-863027084</t>
  </si>
  <si>
    <t>STORET-864220227</t>
  </si>
  <si>
    <t>https://www.waterqualitydata.us/data/providers/STORET/organizations/AZDEQ_SW/activities/AZDEQ_SW-SW-79799.CHEM/results/864220227/resdetectqntlmts</t>
  </si>
  <si>
    <t>STORET-864220041</t>
  </si>
  <si>
    <t>STORET-864216010</t>
  </si>
  <si>
    <t>https://www.waterqualitydata.us/data/providers/STORET/organizations/AZDEQ_SW/activities/AZDEQ_SW-SW-78367.CHEM/results/864216010/resdetectqntlmts</t>
  </si>
  <si>
    <t>STORET-864223241</t>
  </si>
  <si>
    <t>https://www.waterqualitydata.us/data/providers/STORET/organizations/AZDEQ_SW/activities/AZDEQ_SW-SW-79923.CHEM/results/864223241/resdetectqntlmts</t>
  </si>
  <si>
    <t>STORET-864222577</t>
  </si>
  <si>
    <t>https://www.waterqualitydata.us/data/providers/STORET/organizations/AZDEQ_SW/activities/AZDEQ_SW-SW-79908.CHEM/results/864222577/resdetectqntlmts</t>
  </si>
  <si>
    <t>AZDEQ_SW-SW-79902.CHEM</t>
  </si>
  <si>
    <t>STORET-864222376</t>
  </si>
  <si>
    <t>https://www.waterqualitydata.us/data/providers/STORET/organizations/AZDEQ_SW/activities/AZDEQ_SW-SW-79902.CHEM/results/864222376/resdetectqntlmts</t>
  </si>
  <si>
    <t>STORET-864220422</t>
  </si>
  <si>
    <t>https://www.waterqualitydata.us/data/providers/STORET/organizations/AZDEQ_SW/activities/AZDEQ_SW-SW-79823.CHEM/results/864220422/resdetectqntlmts</t>
  </si>
  <si>
    <t>STORET-864220218</t>
  </si>
  <si>
    <t>https://www.waterqualitydata.us/data/providers/STORET/organizations/AZDEQ_SW/activities/AZDEQ_SW-SW-79799.CHEM/results/864220218/resdetectqntlmts</t>
  </si>
  <si>
    <t>STORET-863027001</t>
  </si>
  <si>
    <t>STORET-925953362</t>
  </si>
  <si>
    <t>as NH4</t>
  </si>
  <si>
    <t>STORET-864221953</t>
  </si>
  <si>
    <t>https://www.waterqualitydata.us/data/providers/STORET/organizations/AZDEQ_SW/activities/AZDEQ_SW-SW-79894.CHEM/results/864221953/resdetectqntlmts</t>
  </si>
  <si>
    <t>STORET-864222691</t>
  </si>
  <si>
    <t>https://www.waterqualitydata.us/data/providers/STORET/organizations/AZDEQ_SW/activities/AZDEQ_SW-SW-79909.CHEM/results/864222691/resdetectqntlmts</t>
  </si>
  <si>
    <t>STORET-864221111</t>
  </si>
  <si>
    <t>https://www.waterqualitydata.us/data/providers/STORET/organizations/AZDEQ_SW/activities/AZDEQ_SW-SW-79861.CHEM/results/864221111/resdetectqntlmts</t>
  </si>
  <si>
    <t>STORET-925953476</t>
  </si>
  <si>
    <t>https://www.waterqualitydata.us/data/providers/STORET/organizations/AZDEQ_SW/activities/AZDEQ_SW-SW-79855.CHEM/results/925953476/resdetectqntlmts</t>
  </si>
  <si>
    <t>STORET-925953386</t>
  </si>
  <si>
    <t>STORET-925953474</t>
  </si>
  <si>
    <t>STORET-864222525</t>
  </si>
  <si>
    <t>https://www.waterqualitydata.us/data/providers/STORET/organizations/AZDEQ_SW/activities/AZDEQ_SW-SW-79907.CHEM/results/864222525/resdetectqntlmts</t>
  </si>
  <si>
    <t>STORET-868117102</t>
  </si>
  <si>
    <t>https://www.waterqualitydata.us/data/providers/STORET/organizations/AZDEQ_SW/activities/AZDEQ_SW-SW-65482.CHEM/results/868117102/resdetectqntlmts</t>
  </si>
  <si>
    <t>STORET-864222794</t>
  </si>
  <si>
    <t>https://www.waterqualitydata.us/data/providers/STORET/organizations/AZDEQ_SW/activities/AZDEQ_SW-SW-79913.CHEM/results/864222794/resdetectqntlmts</t>
  </si>
  <si>
    <t>STORET-864221481</t>
  </si>
  <si>
    <t>https://www.waterqualitydata.us/data/providers/STORET/organizations/AZDEQ_SW/activities/AZDEQ_SW-SW-79871.CHEM/results/864221481/resdetectqntlmts</t>
  </si>
  <si>
    <t>STORET-864223269</t>
  </si>
  <si>
    <t>https://www.waterqualitydata.us/data/providers/STORET/organizations/AZDEQ_SW/activities/AZDEQ_SW-SW-79923.CHEM/results/864223269/resdetectqntlmts</t>
  </si>
  <si>
    <t>AZDEQ_SW-SW-65481.CHEM</t>
  </si>
  <si>
    <t>AZDEQ_SW-1417</t>
  </si>
  <si>
    <t>TO CHECK CREEK BEFORE PUTTING IN CHUBS. Approved status: DIANNA MARSH 12-APR-06 12:00:00--- SAMPLE TAKEN: Migrated</t>
  </si>
  <si>
    <t>STORET-868117078</t>
  </si>
  <si>
    <t>https://www.waterqualitydata.us/data/providers/STORET/organizations/AZDEQ_SW/activities/AZDEQ_SW-SW-65481.CHEM/results/868117078/resdetectqntlmts</t>
  </si>
  <si>
    <t>2020-12-03T16:35:51</t>
  </si>
  <si>
    <t>STORET-864221106</t>
  </si>
  <si>
    <t>https://www.waterqualitydata.us/data/providers/STORET/organizations/AZDEQ_SW/activities/AZDEQ_SW-SW-79861.CHEM/results/864221106/resdetectqntlmts</t>
  </si>
  <si>
    <t>STORET-864222040</t>
  </si>
  <si>
    <t>https://www.waterqualitydata.us/data/providers/STORET/organizations/AZDEQ_SW/activities/AZDEQ_SW-SW-79895.CHEM/results/864222040/resdetectqntlmts</t>
  </si>
  <si>
    <t>STORET-868108895</t>
  </si>
  <si>
    <t>https://www.waterqualitydata.us/data/providers/STORET/organizations/AZDEQ_SW/activities/AZDEQ_SW-SW-53881.CHEM/results/868108895/resdetectqntlmts</t>
  </si>
  <si>
    <t>STORET-864221852</t>
  </si>
  <si>
    <t>STORET-864215984</t>
  </si>
  <si>
    <t>https://www.waterqualitydata.us/data/providers/STORET/organizations/AZDEQ_SW/activities/AZDEQ_SW-SW-78367.CHEM/results/864215984/resdetectqntlmts</t>
  </si>
  <si>
    <t>STORET-864222639</t>
  </si>
  <si>
    <t>STORET-868117091</t>
  </si>
  <si>
    <t>https://www.waterqualitydata.us/data/providers/STORET/organizations/AZDEQ_SW/activities/AZDEQ_SW-SW-65481.CHEM/results/868117091/resdetectqntlmts</t>
  </si>
  <si>
    <t>STORET-863027029</t>
  </si>
  <si>
    <t>https://www.waterqualitydata.us/data/providers/STORET/organizations/AZDEQ_SW/activities/AZDEQ_SW-SW-79885.CHEM/results/863027029/resdetectqntlmts</t>
  </si>
  <si>
    <t>AZDEQ_SW-SW-79915.CHEM</t>
  </si>
  <si>
    <t>STORET-864222838</t>
  </si>
  <si>
    <t>STORET-868108900</t>
  </si>
  <si>
    <t>https://www.waterqualitydata.us/data/providers/STORET/organizations/AZDEQ_SW/activities/AZDEQ_SW-SW-53881.CHEM/results/868108900/resdetectqntlmts</t>
  </si>
  <si>
    <t>STORET-864222509</t>
  </si>
  <si>
    <t>STORET-864223081</t>
  </si>
  <si>
    <t>STORET-864220137</t>
  </si>
  <si>
    <t>https://www.waterqualitydata.us/data/providers/STORET/organizations/AZDEQ_SW/activities/AZDEQ_SW-SW-79798.CHEM/results/864220137/resdetectqntlmts</t>
  </si>
  <si>
    <t>STORET-864215980</t>
  </si>
  <si>
    <t>https://www.waterqualitydata.us/data/providers/STORET/organizations/AZDEQ_SW/activities/AZDEQ_SW-SW-78367.CHEM/results/864215980/resdetectqntlmts</t>
  </si>
  <si>
    <t>STORET-864221423</t>
  </si>
  <si>
    <t>https://www.waterqualitydata.us/data/providers/STORET/organizations/AZDEQ_SW/activities/AZDEQ_SW-SW-79870.CHEM/results/864221423/resdetectqntlmts</t>
  </si>
  <si>
    <t>AZDEQ_SW-SW-79878.CHEM</t>
  </si>
  <si>
    <t>STORET-864221667</t>
  </si>
  <si>
    <t>https://www.waterqualitydata.us/data/providers/STORET/organizations/AZDEQ_SW/activities/AZDEQ_SW-SW-79878.CHEM/results/864221667/resdetectqntlmts</t>
  </si>
  <si>
    <t>STORET-864223097</t>
  </si>
  <si>
    <t>STORET-864216436</t>
  </si>
  <si>
    <t>https://www.waterqualitydata.us/data/providers/STORET/organizations/AZDEQ_SW/activities/AZDEQ_SW-SW-78471.CHEM/results/864216436/resdetectqntlmts</t>
  </si>
  <si>
    <t>STORET-863026998</t>
  </si>
  <si>
    <t>https://www.waterqualitydata.us/data/providers/STORET/organizations/AZDEQ_SW/activities/AZDEQ_SW-SW-79883.CHEM/results/863026998/resdetectqntlmts</t>
  </si>
  <si>
    <t>STORET-864221576</t>
  </si>
  <si>
    <t>https://www.waterqualitydata.us/data/providers/STORET/organizations/AZDEQ_SW/activities/AZDEQ_SW-SW-79875.CHEM/results/864221576/resdetectqntlmts</t>
  </si>
  <si>
    <t>STORET-864222815</t>
  </si>
  <si>
    <t>https://www.waterqualitydata.us/data/providers/STORET/organizations/AZDEQ_SW/activities/AZDEQ_SW-SW-79914.CHEM/results/864222815/resdetectqntlmts</t>
  </si>
  <si>
    <t>STORET-864221415</t>
  </si>
  <si>
    <t>STORET-864221243</t>
  </si>
  <si>
    <t>STORET-864221404</t>
  </si>
  <si>
    <t>https://www.waterqualitydata.us/data/providers/STORET/organizations/AZDEQ_SW/activities/AZDEQ_SW-SW-79869.CHEM/results/864221404/resdetectqntlmts</t>
  </si>
  <si>
    <t>STORET-868108950</t>
  </si>
  <si>
    <t>https://www.waterqualitydata.us/data/providers/STORET/organizations/AZDEQ_SW/activities/AZDEQ_SW-SW-53882.CHEM/results/868108950/resdetectqntlmts</t>
  </si>
  <si>
    <t>STORET-868108902</t>
  </si>
  <si>
    <t>https://www.waterqualitydata.us/data/providers/STORET/organizations/AZDEQ_SW/activities/AZDEQ_SW-SW-53881.CHEM/results/868108902/resdetectqntlmts</t>
  </si>
  <si>
    <t>STORET-868117090</t>
  </si>
  <si>
    <t>https://www.waterqualitydata.us/data/providers/STORET/organizations/AZDEQ_SW/activities/AZDEQ_SW-SW-65481.CHEM/results/868117090/resdetectqntlmts</t>
  </si>
  <si>
    <t>STORET-864222799</t>
  </si>
  <si>
    <t>https://www.waterqualitydata.us/data/providers/STORET/organizations/AZDEQ_SW/activities/AZDEQ_SW-SW-79913.CHEM/results/864222799/resdetectqntlmts</t>
  </si>
  <si>
    <t>STORET-864221127</t>
  </si>
  <si>
    <t>https://www.waterqualitydata.us/data/providers/STORET/organizations/AZDEQ_SW/activities/AZDEQ_SW-SW-79862.CHEM/results/864221127/resdetectqntlmts</t>
  </si>
  <si>
    <t>STORET-864220589</t>
  </si>
  <si>
    <t>https://www.waterqualitydata.us/data/providers/STORET/organizations/AZDEQ_SW/activities/AZDEQ_SW-SW-79825.CHEM/results/864220589/resdetectqntlmts</t>
  </si>
  <si>
    <t>AZDEQ_SW-SW-54215.CHEM</t>
  </si>
  <si>
    <t>Approved status: DOUG MCCARTY 05-MAY-05 12:00:00--- SAMPLE TAKEN: Migrated</t>
  </si>
  <si>
    <t>STORET-868110164</t>
  </si>
  <si>
    <t>https://www.waterqualitydata.us/data/providers/STORET/organizations/AZDEQ_SW/activities/AZDEQ_SW-SW-54215.CHEM/results/868110164/resdetectqntlmts</t>
  </si>
  <si>
    <t>2020-12-03T16:35:12</t>
  </si>
  <si>
    <t>STORET-925953388</t>
  </si>
  <si>
    <t>https://www.waterqualitydata.us/data/providers/STORET/organizations/AZDEQ_SW/activities/AZDEQ_SW-SW-79854.CHEM/results/925953388/resdetectqntlmts</t>
  </si>
  <si>
    <t>STORET-863027171</t>
  </si>
  <si>
    <t>STORET-864222202</t>
  </si>
  <si>
    <t>STORET-925953348</t>
  </si>
  <si>
    <t>STORET-864221753</t>
  </si>
  <si>
    <t>https://www.waterqualitydata.us/data/providers/STORET/organizations/AZDEQ_SW/activities/AZDEQ_SW-SW-79879.CHEM/results/864221753/resdetectqntlmts</t>
  </si>
  <si>
    <t>STORET-925953351</t>
  </si>
  <si>
    <t>https://www.waterqualitydata.us/data/providers/STORET/organizations/AZDEQ_SW/activities/AZDEQ_SW-SW-79852.CHEM/results/925953351/resdetectqntlmts</t>
  </si>
  <si>
    <t>STORET-868117087</t>
  </si>
  <si>
    <t>https://www.waterqualitydata.us/data/providers/STORET/organizations/AZDEQ_SW/activities/AZDEQ_SW-SW-65481.CHEM/results/868117087/resdetectqntlmts</t>
  </si>
  <si>
    <t>STORET-864220495</t>
  </si>
  <si>
    <t>https://www.waterqualitydata.us/data/providers/STORET/organizations/AZDEQ_SW/activities/AZDEQ_SW-SW-79824.CHEM/results/864220495/resdetectqntlmts</t>
  </si>
  <si>
    <t>STORET-864222021</t>
  </si>
  <si>
    <t>STORET-864215412</t>
  </si>
  <si>
    <t>https://www.waterqualitydata.us/data/providers/STORET/organizations/AZDEQ_SW/activities/AZDEQ_SW-SW-78349.CHEM/results/864215412/resdetectqntlmts</t>
  </si>
  <si>
    <t>STORET-864215778</t>
  </si>
  <si>
    <t>https://www.waterqualitydata.us/data/providers/STORET/organizations/AZDEQ_SW/activities/AZDEQ_SW-SW-78362.CHEM/results/864215778/resdetectqntlmts</t>
  </si>
  <si>
    <t>STORET-864221932</t>
  </si>
  <si>
    <t>STORET-864222960</t>
  </si>
  <si>
    <t>https://www.waterqualitydata.us/data/providers/STORET/organizations/AZDEQ_SW/activities/AZDEQ_SW-SW-79916.CHEM/results/864222960/resdetectqntlmts</t>
  </si>
  <si>
    <t>STORET-864220542</t>
  </si>
  <si>
    <t>STORET-864222482</t>
  </si>
  <si>
    <t>STORET-864215804</t>
  </si>
  <si>
    <t>https://www.waterqualitydata.us/data/providers/STORET/organizations/AZDEQ_SW/activities/AZDEQ_SW-SW-78362.CHEM/results/864215804/resdetectqntlmts</t>
  </si>
  <si>
    <t>STORET-864220045</t>
  </si>
  <si>
    <t>https://www.waterqualitydata.us/data/providers/STORET/organizations/AZDEQ_SW/activities/AZDEQ_SW-SW-79796.CHEM/results/864220045/resdetectqntlmts</t>
  </si>
  <si>
    <t>STORET-864222358</t>
  </si>
  <si>
    <t>https://www.waterqualitydata.us/data/providers/STORET/organizations/AZDEQ_SW/activities/AZDEQ_SW-SW-79902.CHEM/results/864222358/resdetectqntlmts</t>
  </si>
  <si>
    <t>STORET-864216016</t>
  </si>
  <si>
    <t>https://www.waterqualitydata.us/data/providers/STORET/organizations/AZDEQ_SW/activities/AZDEQ_SW-SW-78367.CHEM/results/864216016/resdetectqntlmts</t>
  </si>
  <si>
    <t>STORET-864222865</t>
  </si>
  <si>
    <t>https://www.waterqualitydata.us/data/providers/STORET/organizations/AZDEQ_SW/activities/AZDEQ_SW-SW-79915.CHEM/results/864222865/resdetectqntlmts</t>
  </si>
  <si>
    <t>STORET-868110133</t>
  </si>
  <si>
    <t>https://www.waterqualitydata.us/data/providers/STORET/organizations/AZDEQ_SW/activities/AZDEQ_SW-SW-54215.CHEM/results/868110133/resdetectqntlmts</t>
  </si>
  <si>
    <t>STORET-864221860</t>
  </si>
  <si>
    <t>https://www.waterqualitydata.us/data/providers/STORET/organizations/AZDEQ_SW/activities/AZDEQ_SW-SW-79891.CHEM/results/864221860/resdetectqntlmts</t>
  </si>
  <si>
    <t>STORET-864220393</t>
  </si>
  <si>
    <t>STORET-864221648</t>
  </si>
  <si>
    <t>https://www.waterqualitydata.us/data/providers/STORET/organizations/AZDEQ_SW/activities/AZDEQ_SW-SW-79878.CHEM/results/864221648/resdetectqntlmts</t>
  </si>
  <si>
    <t>STORET-864220397</t>
  </si>
  <si>
    <t>https://www.waterqualitydata.us/data/providers/STORET/organizations/AZDEQ_SW/activities/AZDEQ_SW-SW-79821.CHEM/results/864220397/resdetectqntlmts</t>
  </si>
  <si>
    <t>STORET-868110172</t>
  </si>
  <si>
    <t>https://www.waterqualitydata.us/data/providers/STORET/organizations/AZDEQ_SW/activities/AZDEQ_SW-SW-54215.CHEM/results/868110172/resdetectqntlmts</t>
  </si>
  <si>
    <t>STORET-864222239</t>
  </si>
  <si>
    <t>STORET-864221382</t>
  </si>
  <si>
    <t>https://www.waterqualitydata.us/data/providers/STORET/organizations/AZDEQ_SW/activities/AZDEQ_SW-SW-79868.CHEM/results/864221382/resdetectqntlmts</t>
  </si>
  <si>
    <t>STORET-864221626</t>
  </si>
  <si>
    <t>STORET-863027033</t>
  </si>
  <si>
    <t>https://www.waterqualitydata.us/data/providers/STORET/organizations/AZDEQ_SW/activities/AZDEQ_SW-SW-79885.CHEM/results/863027033/resdetectqntlmts</t>
  </si>
  <si>
    <t>STORET-868117110</t>
  </si>
  <si>
    <t>https://www.waterqualitydata.us/data/providers/STORET/organizations/AZDEQ_SW/activities/AZDEQ_SW-SW-65482.CHEM/results/868117110/resdetectqntlmts</t>
  </si>
  <si>
    <t>STORET-864220448</t>
  </si>
  <si>
    <t>STORET-864222332</t>
  </si>
  <si>
    <t>STORET-864222886</t>
  </si>
  <si>
    <t>https://www.waterqualitydata.us/data/providers/STORET/organizations/AZDEQ_SW/activities/AZDEQ_SW-SW-79915.CHEM/results/864222886/resdetectqntlmts</t>
  </si>
  <si>
    <t>STORET-864221201</t>
  </si>
  <si>
    <t>https://www.waterqualitydata.us/data/providers/STORET/organizations/AZDEQ_SW/activities/AZDEQ_SW-SW-79863.CHEM/results/864221201/resdetectqntlmts</t>
  </si>
  <si>
    <t>STORET-864221603</t>
  </si>
  <si>
    <t>https://www.waterqualitydata.us/data/providers/STORET/organizations/AZDEQ_SW/activities/AZDEQ_SW-SW-79877.CHEM/results/864221603/resdetectqntlmts</t>
  </si>
  <si>
    <t>STORET-864222547</t>
  </si>
  <si>
    <t>STORET-868110171</t>
  </si>
  <si>
    <t>https://www.waterqualitydata.us/data/providers/STORET/organizations/AZDEQ_SW/activities/AZDEQ_SW-SW-54215.CHEM/results/868110171/resdetectqntlmts</t>
  </si>
  <si>
    <t>STORET-864215809</t>
  </si>
  <si>
    <t>https://www.waterqualitydata.us/data/providers/STORET/organizations/AZDEQ_SW/activities/AZDEQ_SW-SW-78362.CHEM/results/864215809/resdetectqntlmts</t>
  </si>
  <si>
    <t>NARS</t>
  </si>
  <si>
    <t>EPA National Aquatic Resource Survey Data</t>
  </si>
  <si>
    <t>NARS-AZRCIE1041-AZ-2004-0</t>
  </si>
  <si>
    <t>WS06_OTH</t>
  </si>
  <si>
    <t>NARS-WAZP04-RCIE1</t>
  </si>
  <si>
    <t>GRAB</t>
  </si>
  <si>
    <t>STORET-100057853960.0000000000</t>
  </si>
  <si>
    <t>ueq/L</t>
  </si>
  <si>
    <t>Holding time: 9 days</t>
  </si>
  <si>
    <t>300(A)</t>
  </si>
  <si>
    <t>USEPA</t>
  </si>
  <si>
    <t>STORET-100057853961.0000000000</t>
  </si>
  <si>
    <t>AZDEQ_SW-SW-78359.CHEM</t>
  </si>
  <si>
    <t>2005-SPECIAL STUDIES</t>
  </si>
  <si>
    <t>STORET-864215643</t>
  </si>
  <si>
    <t>https://www.waterqualitydata.us/data/providers/STORET/organizations/AZDEQ_SW/activities/AZDEQ_SW-SW-78359.CHEM/results/864215643/resdetectqntlmts</t>
  </si>
  <si>
    <t>AZDEQ_SW-SW-31038.CHEM</t>
  </si>
  <si>
    <t>2006-AMBIENT MONITORING</t>
  </si>
  <si>
    <t>SITE IS JUST ABOVE EDGE OF BURN AREA.. Approved status: KYLE PALMER 14-SEP-06 12:00:00--- SAMPLE TAKEN: Migrated</t>
  </si>
  <si>
    <t>STORET-863400528</t>
  </si>
  <si>
    <t>https://www.waterqualitydata.us/data/providers/STORET/organizations/AZDEQ_SW/activities/AZDEQ_SW-SW-31038.CHEM/results/863400528/resdetectqntlmts</t>
  </si>
  <si>
    <t>2020-11-20T16:27:04</t>
  </si>
  <si>
    <t>AZDEQ_SW-SW-2847.CHEM</t>
  </si>
  <si>
    <t>Approved status: DOUG MCCARTY 27-JUL-05 12:00:00--- SAMPLE TAKEN: Migrated</t>
  </si>
  <si>
    <t>STORET-863400271</t>
  </si>
  <si>
    <t>https://www.waterqualitydata.us/data/providers/STORET/organizations/AZDEQ_SW/activities/AZDEQ_SW-SW-2847.CHEM/results/863400271/resdetectqntlmts</t>
  </si>
  <si>
    <t>2020-11-20T16:27:02</t>
  </si>
  <si>
    <t>AZDEQ_SW-SW-71258.CHEM</t>
  </si>
  <si>
    <t>SEVERAL TYPES OF INVASIVE PLANTS PRESENT ALONG BOTH STREAM BANKS.. Approved status: KYLE PALMER 13-SEP-06 12:00:00--- SAMPLE TAKEN: Migrated</t>
  </si>
  <si>
    <t>STORET-863413011</t>
  </si>
  <si>
    <t>https://www.waterqualitydata.us/data/providers/STORET/organizations/AZDEQ_SW/activities/AZDEQ_SW-SW-71258.CHEM/results/863413011/resdetectqntlmts</t>
  </si>
  <si>
    <t>2020-11-20T16:28:08</t>
  </si>
  <si>
    <t>AZDEQ_SW-SW-78448.CHEM</t>
  </si>
  <si>
    <t>ASPEN FIRE STUDY.  TWO SAMPLES COLLECTED ON SAME DAY AT TWO DIFFERENT TIMES: 72498 AND 72494 SAMPLED AT 14:30;  72499 AND 72495 SAMPLED AT 10:15;  FIELD DATA COLLECTED AT 14:30.--- SAMPLE TAKEN: Migrated</t>
  </si>
  <si>
    <t>STORET-863417357</t>
  </si>
  <si>
    <t>https://www.waterqualitydata.us/data/providers/STORET/organizations/AZDEQ_SW/activities/AZDEQ_SW-SW-78448.CHEM/results/863417357/resdetectqntlmts</t>
  </si>
  <si>
    <t>2020-11-20T16:28:33</t>
  </si>
  <si>
    <t>AZDEQ_SW-SW-70820-2.CHEM</t>
  </si>
  <si>
    <t>ORIGINALLY ESTABLISHED AS A MONITORING SITE BY AZ GAME &amp; FISH DEPARTMENT.. Approved status: KYLE PALMER 14-SEP-06 12:00:00--- SAMPLE TAKEN: Migrated</t>
  </si>
  <si>
    <t>STORET-863420944</t>
  </si>
  <si>
    <t>https://www.waterqualitydata.us/data/providers/STORET/organizations/AZDEQ_SW/activities/AZDEQ_SW-SW-70820-2.CHEM/results/863420944/resdetectqntlmts</t>
  </si>
  <si>
    <t>2020-11-20T16:28:58</t>
  </si>
  <si>
    <t>AZDEQ_SW-SW-78442.CHEM</t>
  </si>
  <si>
    <t>STORET-863417263</t>
  </si>
  <si>
    <t>https://www.waterqualitydata.us/data/providers/STORET/organizations/AZDEQ_SW/activities/AZDEQ_SW-SW-78442.CHEM/results/863417263/resdetectqntlmts</t>
  </si>
  <si>
    <t>2020-11-20T16:28:32</t>
  </si>
  <si>
    <t>AZDEQ_SW-SW-70304.CHEM</t>
  </si>
  <si>
    <t>Approved status: LEE JOHNSON 23-OCT-06 12:00:00--- SAMPLE TAKEN: Migrated</t>
  </si>
  <si>
    <t>STORET-863411230</t>
  </si>
  <si>
    <t>https://www.waterqualitydata.us/data/providers/STORET/organizations/AZDEQ_SW/activities/AZDEQ_SW-SW-70304.CHEM/results/863411230/resdetectqntlmts</t>
  </si>
  <si>
    <t>2020-11-20T16:27:58</t>
  </si>
  <si>
    <t>STORET-863417287</t>
  </si>
  <si>
    <t>https://www.waterqualitydata.us/data/providers/STORET/organizations/AZDEQ_SW/activities/AZDEQ_SW-SW-78442.CHEM/results/863417287/resdetectqntlmts</t>
  </si>
  <si>
    <t>AZDEQ_SW-SW-71259.CHEM</t>
  </si>
  <si>
    <t>AZDEQ_SW-1639</t>
  </si>
  <si>
    <t>AREA BELOW AND NEAR BRIDGE IS POPULAR SPOT FOR VAGRANTS.. Approved status: KYLE PALMER 13-SEP-06 12:00:00--- SAMPLE TAKEN: Migrated</t>
  </si>
  <si>
    <t>STORET-863413021</t>
  </si>
  <si>
    <t>https://www.waterqualitydata.us/data/providers/STORET/organizations/AZDEQ_SW/activities/AZDEQ_SW-SW-71259.CHEM/results/863413021/resdetectqntlmts</t>
  </si>
  <si>
    <t>STORET-863411218</t>
  </si>
  <si>
    <t>https://www.waterqualitydata.us/data/providers/STORET/organizations/AZDEQ_SW/activities/AZDEQ_SW-SW-70304.CHEM/results/863411218/resdetectqntlmts</t>
  </si>
  <si>
    <t>AZDEQ_SW-SW-70297.CHEM</t>
  </si>
  <si>
    <t>AZDEQ_SW-160</t>
  </si>
  <si>
    <t>Approved status: ROLAND WILLIAMS 06-JAN-06 12:00:00--- SAMPLE TAKEN: Migrated</t>
  </si>
  <si>
    <t>STORET-863410946</t>
  </si>
  <si>
    <t>https://www.waterqualitydata.us/data/providers/STORET/organizations/AZDEQ_SW/activities/AZDEQ_SW-SW-70297.CHEM/results/863410946/resdetectqntlmts</t>
  </si>
  <si>
    <t>2020-11-20T16:27:57</t>
  </si>
  <si>
    <t>AZDEQ_SW-SW-59076.CHEM</t>
  </si>
  <si>
    <t>NO ALBION SAMPLES COLLECTED (CLEAN MERCURY, LEAD AND COPPER).. Approved status: ROLAND WILLIAMS 16-AUG-05 12:00:00--- SAMPLE TAKEN: Migrated</t>
  </si>
  <si>
    <t>STORET-863403048</t>
  </si>
  <si>
    <t>https://www.waterqualitydata.us/data/providers/STORET/organizations/AZDEQ_SW/activities/AZDEQ_SW-SW-59076.CHEM/results/863403048/resdetectqntlmts</t>
  </si>
  <si>
    <t>2020-11-20T16:27:17</t>
  </si>
  <si>
    <t>AZDEQ_SW-SW-70820.CHEM</t>
  </si>
  <si>
    <t>STORET-863412760</t>
  </si>
  <si>
    <t>https://www.waterqualitydata.us/data/providers/STORET/organizations/AZDEQ_SW/activities/AZDEQ_SW-SW-70820.CHEM/results/863412760/resdetectqntlmts</t>
  </si>
  <si>
    <t>2020-11-20T16:28:06</t>
  </si>
  <si>
    <t>STORET-864215640</t>
  </si>
  <si>
    <t>https://www.waterqualitydata.us/data/providers/STORET/organizations/AZDEQ_SW/activities/AZDEQ_SW-SW-78359.CHEM/results/864215640/resdetectqntlmts</t>
  </si>
  <si>
    <t>AZDEQ_SW-SW-70295.CHEM</t>
  </si>
  <si>
    <t>STORET-863410821</t>
  </si>
  <si>
    <t>https://www.waterqualitydata.us/data/providers/STORET/organizations/AZDEQ_SW/activities/AZDEQ_SW-SW-70295.CHEM/results/863410821/resdetectqntlmts</t>
  </si>
  <si>
    <t>2020-11-20T16:27:56</t>
  </si>
  <si>
    <t>AZDEQ_SW-SW-73210.CHEM</t>
  </si>
  <si>
    <t>AZDEQ_SW-862</t>
  </si>
  <si>
    <t>SAMPLE REACH IS LOCATED IN A BEDROCK DOMINATED REACH OF THE CHANNEL.. Approved status: KYLE PALMER 14-SEP-06 12:00:00--- SAMPLE TAKEN: Migrated</t>
  </si>
  <si>
    <t>STORET-863412703</t>
  </si>
  <si>
    <t>https://www.waterqualitydata.us/data/providers/STORET/organizations/AZDEQ_SW/activities/AZDEQ_SW-SW-73210.CHEM/results/863412703/resdetectqntlmts</t>
  </si>
  <si>
    <t>STORET-863412714</t>
  </si>
  <si>
    <t>https://www.waterqualitydata.us/data/providers/STORET/organizations/AZDEQ_SW/activities/AZDEQ_SW-SW-73210.CHEM/results/863412714/resdetectqntlmts</t>
  </si>
  <si>
    <t>STORET-863417367</t>
  </si>
  <si>
    <t>https://www.waterqualitydata.us/data/providers/STORET/organizations/AZDEQ_SW/activities/AZDEQ_SW-SW-78448.CHEM/results/863417367/resdetectqntlmts</t>
  </si>
  <si>
    <t>AZDEQ_SW-SW-31039.CHEM</t>
  </si>
  <si>
    <t>HYDROLAB FAILED DURING USE AT SITE, NO AMBIENT FIELD DATA.  EVIDENCE OF RECENT FLOODING.. Approved status: KYLE PALMER 14-SEP-06 12:00:00--- SAMPLE TAKEN: Migrated</t>
  </si>
  <si>
    <t>STORET-863400627</t>
  </si>
  <si>
    <t>https://www.waterqualitydata.us/data/providers/STORET/organizations/AZDEQ_SW/activities/AZDEQ_SW-SW-31039.CHEM/results/863400627/resdetectqntlmts</t>
  </si>
  <si>
    <t>STORET-863410785</t>
  </si>
  <si>
    <t>https://www.waterqualitydata.us/data/providers/STORET/organizations/AZDEQ_SW/activities/AZDEQ_SW-SW-70295.CHEM/results/863410785/resdetectqntlmts</t>
  </si>
  <si>
    <t>AZDEQ_SW-SW-70308.CHEM</t>
  </si>
  <si>
    <t>Approved status: LEE JOHNSON 16-OCT-06 12:00:00--- SAMPLE TAKEN: Migrated</t>
  </si>
  <si>
    <t>STORET-863411332</t>
  </si>
  <si>
    <t>https://www.waterqualitydata.us/data/providers/STORET/organizations/AZDEQ_SW/activities/AZDEQ_SW-SW-70308.CHEM/results/863411332/resdetectqntlmts</t>
  </si>
  <si>
    <t>STORET-863410824</t>
  </si>
  <si>
    <t>https://www.waterqualitydata.us/data/providers/STORET/organizations/AZDEQ_SW/activities/AZDEQ_SW-SW-70295.CHEM/results/863410824/resdetectqntlmts</t>
  </si>
  <si>
    <t>STORET-863413065</t>
  </si>
  <si>
    <t>https://www.waterqualitydata.us/data/providers/STORET/organizations/AZDEQ_SW/activities/AZDEQ_SW-SW-71259.CHEM/results/863413065/resdetectqntlmts</t>
  </si>
  <si>
    <t>STORET-863400615</t>
  </si>
  <si>
    <t>https://www.waterqualitydata.us/data/providers/STORET/organizations/AZDEQ_SW/activities/AZDEQ_SW-SW-31039.CHEM/results/863400615/resdetectqntlmts</t>
  </si>
  <si>
    <t>STORET-863410935</t>
  </si>
  <si>
    <t>https://www.waterqualitydata.us/data/providers/STORET/organizations/AZDEQ_SW/activities/AZDEQ_SW-SW-70297.CHEM/results/863410935/resdetectqntlmts</t>
  </si>
  <si>
    <t>STORET-863400563</t>
  </si>
  <si>
    <t>https://www.waterqualitydata.us/data/providers/STORET/organizations/AZDEQ_SW/activities/AZDEQ_SW-SW-31038.CHEM/results/863400563/resdetectqntlmts</t>
  </si>
  <si>
    <t>STORET-863411181</t>
  </si>
  <si>
    <t>https://www.waterqualitydata.us/data/providers/STORET/organizations/AZDEQ_SW/activities/AZDEQ_SW-SW-70304.CHEM/results/863411181/resdetectqntlmts</t>
  </si>
  <si>
    <t>STORET-863400228</t>
  </si>
  <si>
    <t>https://www.waterqualitydata.us/data/providers/STORET/organizations/AZDEQ_SW/activities/AZDEQ_SW-SW-2847.CHEM/results/863400228/resdetectqntlmts</t>
  </si>
  <si>
    <t>AZDEQ_SW-SW-70821.CHEM</t>
  </si>
  <si>
    <t>FLOW IS DEPENDENT ON DISCHARGE FROM WWTP.  EVIDENCE OF HIGH FLOWS WITHIN THE LAST MONTH.. Approved status: DOUG MCCARTY 20-DEC-16 12:00:00--- SAMPLE TAKEN: Migrated</t>
  </si>
  <si>
    <t>STORET-863412817</t>
  </si>
  <si>
    <t>https://www.waterqualitydata.us/data/providers/STORET/organizations/AZDEQ_SW/activities/AZDEQ_SW-SW-70821.CHEM/results/863412817/resdetectqntlmts</t>
  </si>
  <si>
    <t>2020-11-20T16:28:07</t>
  </si>
  <si>
    <t>STORET-863413000</t>
  </si>
  <si>
    <t>https://www.waterqualitydata.us/data/providers/STORET/organizations/AZDEQ_SW/activities/AZDEQ_SW-SW-71258.CHEM/results/863413000/resdetectqntlmts</t>
  </si>
  <si>
    <t>STORET-863412781</t>
  </si>
  <si>
    <t>https://www.waterqualitydata.us/data/providers/STORET/organizations/AZDEQ_SW/activities/AZDEQ_SW-SW-70821.CHEM/results/863412781/resdetectqntlmts</t>
  </si>
  <si>
    <t>AZDEQ_SW-SW-78453.CHEM</t>
  </si>
  <si>
    <t>STORET-864216203</t>
  </si>
  <si>
    <t>https://www.waterqualitydata.us/data/providers/STORET/organizations/AZDEQ_SW/activities/AZDEQ_SW-SW-78453.CHEM/results/864216203/resdetectqntlmts</t>
  </si>
  <si>
    <t>STORET-864216204</t>
  </si>
  <si>
    <t>https://www.waterqualitydata.us/data/providers/STORET/organizations/AZDEQ_SW/activities/AZDEQ_SW-SW-78453.CHEM/results/864216204/resdetectqntlmts</t>
  </si>
  <si>
    <t>STORET-863400273</t>
  </si>
  <si>
    <t>https://www.waterqualitydata.us/data/providers/STORET/organizations/AZDEQ_SW/activities/AZDEQ_SW-SW-2847.CHEM/results/863400273/resdetectqntlmts</t>
  </si>
  <si>
    <t>AZDEQ_SW-SW-70819.CHEM</t>
  </si>
  <si>
    <t>AZDEQ_SW-852</t>
  </si>
  <si>
    <t>SAMPLE REACH IS LOCATED IN A BEDROCK DOMINATED STRETCH OF THE CHANNEL.  UNABLE TO DETERMINE FLOW BY NORMAL METHOD.. Approved status: KYLE PALMER 14-SEP-06 12:00:00--- SAMPLE TAKEN: Migrated</t>
  </si>
  <si>
    <t>STORET-863412616</t>
  </si>
  <si>
    <t>https://www.waterqualitydata.us/data/providers/STORET/organizations/AZDEQ_SW/activities/AZDEQ_SW-SW-70819.CHEM/results/863412616/resdetectqntlmts</t>
  </si>
  <si>
    <t>STORET-863417361</t>
  </si>
  <si>
    <t>https://www.waterqualitydata.us/data/providers/STORET/organizations/AZDEQ_SW/activities/AZDEQ_SW-SW-78448.CHEM/results/863417361/resdetectqntlmts</t>
  </si>
  <si>
    <t>STORET-863412653</t>
  </si>
  <si>
    <t>https://www.waterqualitydata.us/data/providers/STORET/organizations/AZDEQ_SW/activities/AZDEQ_SW-SW-70819.CHEM/results/863412653/resdetectqntlmts</t>
  </si>
  <si>
    <t>STORET-863400584</t>
  </si>
  <si>
    <t>https://www.waterqualitydata.us/data/providers/STORET/organizations/AZDEQ_SW/activities/AZDEQ_SW-SW-31039.CHEM/results/863400584/resdetectqntlmts</t>
  </si>
  <si>
    <t>STORET-863403102</t>
  </si>
  <si>
    <t>https://www.waterqualitydata.us/data/providers/STORET/organizations/AZDEQ_SW/activities/AZDEQ_SW-SW-59076.CHEM/results/863403102/resdetectqntlmts</t>
  </si>
  <si>
    <t>STORET-864216208</t>
  </si>
  <si>
    <t>https://www.waterqualitydata.us/data/providers/STORET/organizations/AZDEQ_SW/activities/AZDEQ_SW-SW-78453.CHEM/results/864216208/resdetectqntlmts</t>
  </si>
  <si>
    <t>STORET-863412671</t>
  </si>
  <si>
    <t>https://www.waterqualitydata.us/data/providers/STORET/organizations/AZDEQ_SW/activities/AZDEQ_SW-SW-73210.CHEM/results/863412671/resdetectqntlmts</t>
  </si>
  <si>
    <t>STORET-863410832</t>
  </si>
  <si>
    <t>https://www.waterqualitydata.us/data/providers/STORET/organizations/AZDEQ_SW/activities/AZDEQ_SW-SW-70295.CHEM/results/863410832/resdetectqntlmts</t>
  </si>
  <si>
    <t>STORET-863400566</t>
  </si>
  <si>
    <t>https://www.waterqualitydata.us/data/providers/STORET/organizations/AZDEQ_SW/activities/AZDEQ_SW-SW-31038.CHEM/results/863400566/resdetectqntlmts</t>
  </si>
  <si>
    <t>STORET-863413008</t>
  </si>
  <si>
    <t>https://www.waterqualitydata.us/data/providers/STORET/organizations/AZDEQ_SW/activities/AZDEQ_SW-SW-71258.CHEM/results/863413008/resdetectqntlmts</t>
  </si>
  <si>
    <t>STORET-863410898</t>
  </si>
  <si>
    <t>https://www.waterqualitydata.us/data/providers/STORET/organizations/AZDEQ_SW/activities/AZDEQ_SW-SW-70297.CHEM/results/863410898/resdetectqntlmts</t>
  </si>
  <si>
    <t>STORET-863411335</t>
  </si>
  <si>
    <t>https://www.waterqualitydata.us/data/providers/STORET/organizations/AZDEQ_SW/activities/AZDEQ_SW-SW-70308.CHEM/results/863411335/resdetectqntlmts</t>
  </si>
  <si>
    <t>STORET-863400617</t>
  </si>
  <si>
    <t>https://www.waterqualitydata.us/data/providers/STORET/organizations/AZDEQ_SW/activities/AZDEQ_SW-SW-31039.CHEM/results/863400617/resdetectqntlmts</t>
  </si>
  <si>
    <t>STORET-863420947</t>
  </si>
  <si>
    <t>https://www.waterqualitydata.us/data/providers/STORET/organizations/AZDEQ_SW/activities/AZDEQ_SW-SW-70820-2.CHEM/results/863420947/resdetectqntlmts</t>
  </si>
  <si>
    <t>STORET-863411296</t>
  </si>
  <si>
    <t>https://www.waterqualitydata.us/data/providers/STORET/organizations/AZDEQ_SW/activities/AZDEQ_SW-SW-70308.CHEM/results/863411296/resdetectqntlmts</t>
  </si>
  <si>
    <t>STORET-863411221</t>
  </si>
  <si>
    <t>https://www.waterqualitydata.us/data/providers/STORET/organizations/AZDEQ_SW/activities/AZDEQ_SW-SW-70304.CHEM/results/863411221/resdetectqntlmts</t>
  </si>
  <si>
    <t>STORET-863412771</t>
  </si>
  <si>
    <t>https://www.waterqualitydata.us/data/providers/STORET/organizations/AZDEQ_SW/activities/AZDEQ_SW-SW-70820.CHEM/results/863412771/resdetectqntlmts</t>
  </si>
  <si>
    <t>STORET-863417285</t>
  </si>
  <si>
    <t>https://www.waterqualitydata.us/data/providers/STORET/organizations/AZDEQ_SW/activities/AZDEQ_SW-SW-78442.CHEM/results/863417285/resdetectqntlmts</t>
  </si>
  <si>
    <t>STORET-863412724</t>
  </si>
  <si>
    <t>https://www.waterqualitydata.us/data/providers/STORET/organizations/AZDEQ_SW/activities/AZDEQ_SW-SW-70820.CHEM/results/863412724/resdetectqntlmts</t>
  </si>
  <si>
    <t>STORET-863417313</t>
  </si>
  <si>
    <t>https://www.waterqualitydata.us/data/providers/STORET/organizations/AZDEQ_SW/activities/AZDEQ_SW-SW-78448.CHEM/results/863417313/resdetectqntlmts</t>
  </si>
  <si>
    <t>STORET-863412661</t>
  </si>
  <si>
    <t>https://www.waterqualitydata.us/data/providers/STORET/organizations/AZDEQ_SW/activities/AZDEQ_SW-SW-70819.CHEM/results/863412661/resdetectqntlmts</t>
  </si>
  <si>
    <t>STORET-863403098</t>
  </si>
  <si>
    <t>https://www.waterqualitydata.us/data/providers/STORET/organizations/AZDEQ_SW/activities/AZDEQ_SW-SW-59076.CHEM/results/863403098/resdetectqntlmts</t>
  </si>
  <si>
    <t>STORET-863403095</t>
  </si>
  <si>
    <t>https://www.waterqualitydata.us/data/providers/STORET/organizations/AZDEQ_SW/activities/AZDEQ_SW-SW-59076.CHEM/results/863403095/resdetectqntlmts</t>
  </si>
  <si>
    <t>STORET-863417290</t>
  </si>
  <si>
    <t>https://www.waterqualitydata.us/data/providers/STORET/organizations/AZDEQ_SW/activities/AZDEQ_SW-SW-78442.CHEM/results/863417290/resdetectqntlmts</t>
  </si>
  <si>
    <t>STORET-863412650</t>
  </si>
  <si>
    <t>https://www.waterqualitydata.us/data/providers/STORET/organizations/AZDEQ_SW/activities/AZDEQ_SW-SW-70819.CHEM/results/863412650/resdetectqntlmts</t>
  </si>
  <si>
    <t>STORET-863412706</t>
  </si>
  <si>
    <t>https://www.waterqualitydata.us/data/providers/STORET/organizations/AZDEQ_SW/activities/AZDEQ_SW-SW-73210.CHEM/results/863412706/resdetectqntlmts</t>
  </si>
  <si>
    <t>STORET-863413068</t>
  </si>
  <si>
    <t>https://www.waterqualitydata.us/data/providers/STORET/organizations/AZDEQ_SW/activities/AZDEQ_SW-SW-71259.CHEM/results/863413068/resdetectqntlmts</t>
  </si>
  <si>
    <t>STORET-864216185</t>
  </si>
  <si>
    <t>https://www.waterqualitydata.us/data/providers/STORET/organizations/AZDEQ_SW/activities/AZDEQ_SW-SW-78453.CHEM/results/864216185/resdetectqntlmts</t>
  </si>
  <si>
    <t>STORET-864215647</t>
  </si>
  <si>
    <t>https://www.waterqualitydata.us/data/providers/STORET/organizations/AZDEQ_SW/activities/AZDEQ_SW-SW-78359.CHEM/results/864215647/resdetectqntlmts</t>
  </si>
  <si>
    <t>STORET-863420920</t>
  </si>
  <si>
    <t>https://www.waterqualitydata.us/data/providers/STORET/organizations/AZDEQ_SW/activities/AZDEQ_SW-SW-70820-2.CHEM/results/863420920/resdetectqntlmts</t>
  </si>
  <si>
    <t>2020-11-20T16:28:57</t>
  </si>
  <si>
    <t>STORET-863412763</t>
  </si>
  <si>
    <t>https://www.waterqualitydata.us/data/providers/STORET/organizations/AZDEQ_SW/activities/AZDEQ_SW-SW-70820.CHEM/results/863412763/resdetectqntlmts</t>
  </si>
  <si>
    <t>STORET-863413057</t>
  </si>
  <si>
    <t>https://www.waterqualitydata.us/data/providers/STORET/organizations/AZDEQ_SW/activities/AZDEQ_SW-SW-71259.CHEM/results/863413057/resdetectqntlmts</t>
  </si>
  <si>
    <t>STORET-863420953</t>
  </si>
  <si>
    <t>https://www.waterqualitydata.us/data/providers/STORET/organizations/AZDEQ_SW/activities/AZDEQ_SW-SW-70820-2.CHEM/results/863420953/resdetectqntlmts</t>
  </si>
  <si>
    <t>STORET-863412828</t>
  </si>
  <si>
    <t>https://www.waterqualitydata.us/data/providers/STORET/organizations/AZDEQ_SW/activities/AZDEQ_SW-SW-70821.CHEM/results/863412828/resdetectqntlmts</t>
  </si>
  <si>
    <t>STORET-863410938</t>
  </si>
  <si>
    <t>https://www.waterqualitydata.us/data/providers/STORET/organizations/AZDEQ_SW/activities/AZDEQ_SW-SW-70297.CHEM/results/863410938/resdetectqntlmts</t>
  </si>
  <si>
    <t>STORET-864215624</t>
  </si>
  <si>
    <t>https://www.waterqualitydata.us/data/providers/STORET/organizations/AZDEQ_SW/activities/AZDEQ_SW-SW-78359.CHEM/results/864215624/resdetectqntlmts</t>
  </si>
  <si>
    <t>STORET-863417368</t>
  </si>
  <si>
    <t>https://www.waterqualitydata.us/data/providers/STORET/organizations/AZDEQ_SW/activities/AZDEQ_SW-SW-78448.CHEM/results/863417368/resdetectqntlmts</t>
  </si>
  <si>
    <t>STORET-863400277</t>
  </si>
  <si>
    <t>https://www.waterqualitydata.us/data/providers/STORET/organizations/AZDEQ_SW/activities/AZDEQ_SW-SW-2847.CHEM/results/863400277/resdetectqntlmts</t>
  </si>
  <si>
    <t>STORET-863417358</t>
  </si>
  <si>
    <t>https://www.waterqualitydata.us/data/providers/STORET/organizations/AZDEQ_SW/activities/AZDEQ_SW-SW-78448.CHEM/results/863417358/resdetectqntlmts</t>
  </si>
  <si>
    <t>STORET-863412820</t>
  </si>
  <si>
    <t>https://www.waterqualitydata.us/data/providers/STORET/organizations/AZDEQ_SW/activities/AZDEQ_SW-SW-70821.CHEM/results/863412820/resdetectqntlmts</t>
  </si>
  <si>
    <t>STORET-863400576</t>
  </si>
  <si>
    <t>https://www.waterqualitydata.us/data/providers/STORET/organizations/AZDEQ_SW/activities/AZDEQ_SW-SW-31038.CHEM/results/863400576/resdetectqntlmts</t>
  </si>
  <si>
    <t>STORET-863411345</t>
  </si>
  <si>
    <t>https://www.waterqualitydata.us/data/providers/STORET/organizations/AZDEQ_SW/activities/AZDEQ_SW-SW-70308.CHEM/results/863411345/resdetectqntlmts</t>
  </si>
  <si>
    <t>STORET-863417362</t>
  </si>
  <si>
    <t>https://www.waterqualitydata.us/data/providers/STORET/organizations/AZDEQ_SW/activities/AZDEQ_SW-SW-78448.CHEM/results/863417362/resdetectqntlmts</t>
  </si>
  <si>
    <t>STORET-863412964</t>
  </si>
  <si>
    <t>https://www.waterqualitydata.us/data/providers/STORET/organizations/AZDEQ_SW/activities/AZDEQ_SW-SW-71258.CHEM/results/863412964/resdetectqntlmts</t>
  </si>
  <si>
    <t>STORET-863417314</t>
  </si>
  <si>
    <t>https://www.waterqualitydata.us/data/providers/STORET/organizations/AZDEQ_SW/activities/AZDEQ_SW-SW-78448.CHEM/results/863417314/resdetectqntlmts</t>
  </si>
  <si>
    <t>AZDEQ_GW-GW-87239.CHEM</t>
  </si>
  <si>
    <t>AZDEQ_GW-23286</t>
  </si>
  <si>
    <t>PH SAMPLE RECEIVED &amp; ANALYZED PAST HOLDING TIME. TURBIDITY SAMPLE ANALYSIS PERFORMED PAST HOLDING TIME. SAMPLE FILTERED IN FIELD.--- SAMPLE TAKEN: Migrated</t>
  </si>
  <si>
    <t>STORET-928607715</t>
  </si>
  <si>
    <t>https://www.waterqualitydata.us/data/providers/STORET/organizations/AZDEQ_GW/activities/AZDEQ_GW-GW-87239.CHEM/results/928607715/resdetectqntlmts</t>
  </si>
  <si>
    <t>2022-01-20T17:04:29</t>
  </si>
  <si>
    <t>AZDEQ_GW-GW-86629.CHEM</t>
  </si>
  <si>
    <t>AZDEQ_GW-54549</t>
  </si>
  <si>
    <t>THE MS AND/OR MSD FOR DISSOLVED SILVER WAS BELOW ACCEPTANCE LIMITS. SEE BLANK SPIKE (LCS). THE HOLDING TIMES FOR PH &amp; TEMPERATURE WERE EXCEEDED.--- SAMPLE TAKEN: Migrated</t>
  </si>
  <si>
    <t>STORET-928607575</t>
  </si>
  <si>
    <t>https://www.waterqualitydata.us/data/providers/STORET/organizations/AZDEQ_GW/activities/AZDEQ_GW-GW-86629.CHEM/results/928607575/resdetectqntlmts</t>
  </si>
  <si>
    <t>2022-01-20T17:04:28</t>
  </si>
  <si>
    <t>AZDEQ_SW-SW-71460.CHEM</t>
  </si>
  <si>
    <t>2007-AMBIENT MONITORING</t>
  </si>
  <si>
    <t>Approved status: ROLAND WILLIAMS 24-APR-06 12:00:00--- SAMPLE TAKEN: Migrated</t>
  </si>
  <si>
    <t>STORET-863384864</t>
  </si>
  <si>
    <t>https://www.waterqualitydata.us/data/providers/STORET/organizations/AZDEQ_SW/activities/AZDEQ_SW-SW-71460.CHEM/results/863384864/resdetectqntlmts</t>
  </si>
  <si>
    <t>2020-11-20T16:22:01</t>
  </si>
  <si>
    <t>AZDEQ_GW-GW-86622.CHEM</t>
  </si>
  <si>
    <t>NITRITE AS N (NO2-N) AND TURBIDITY SAMPLE ANALYSES WERE PERFORMED PAST HOLDING TIME. PH SAMPLE WAS RECEIVED &amp; ANALYZED PAST HOLDING TIME. SAMPLE FILTERED IN FIELD.--- SAMPLE TAKEN: Migrated</t>
  </si>
  <si>
    <t>STORET-928607534</t>
  </si>
  <si>
    <t>https://www.waterqualitydata.us/data/providers/STORET/organizations/AZDEQ_GW/activities/AZDEQ_GW-GW-86622.CHEM/results/928607534/resdetectqntlmts</t>
  </si>
  <si>
    <t>2022-01-20T17:04:27</t>
  </si>
  <si>
    <t>AZDEQ_SW-SW-72625.CHEM</t>
  </si>
  <si>
    <t>Approved status: KYLE PALMER 13-SEP-06 12:00:00--- SAMPLE TAKEN: Migrated</t>
  </si>
  <si>
    <t>STORET-863389054</t>
  </si>
  <si>
    <t>https://www.waterqualitydata.us/data/providers/STORET/organizations/AZDEQ_SW/activities/AZDEQ_SW-SW-72625.CHEM/results/863389054/resdetectqntlmts</t>
  </si>
  <si>
    <t>2020-11-20T16:22:20</t>
  </si>
  <si>
    <t>AZDEQ_SW-SW-71435.CHEM</t>
  </si>
  <si>
    <t>NO TURBIDITY RESULTS, METER IS PAST CALIBRATION.. Approved status: KYLE PALMER 13-SEP-06 12:00:00--- SAMPLE TAKEN: Migrated</t>
  </si>
  <si>
    <t>STORET-863384766</t>
  </si>
  <si>
    <t>https://www.waterqualitydata.us/data/providers/STORET/organizations/AZDEQ_SW/activities/AZDEQ_SW-SW-71435.CHEM/results/863384766/resdetectqntlmts</t>
  </si>
  <si>
    <t>STORET-928607576</t>
  </si>
  <si>
    <t>https://www.waterqualitydata.us/data/providers/STORET/organizations/AZDEQ_GW/activities/AZDEQ_GW-GW-86629.CHEM/results/928607576/resdetectqntlmts</t>
  </si>
  <si>
    <t>AZDEQ_SW-SW-72598.CHEM</t>
  </si>
  <si>
    <t>CLEAN METALS FIELD BLANK.. Approved status: LEE JOHNSON 16-OCT-06 12:00:00--- SAMPLE TAKEN: Migrated</t>
  </si>
  <si>
    <t>STORET-863388164</t>
  </si>
  <si>
    <t>https://www.waterqualitydata.us/data/providers/STORET/organizations/AZDEQ_SW/activities/AZDEQ_SW-SW-72598.CHEM/results/863388164/resdetectqntlmts</t>
  </si>
  <si>
    <t>2020-11-20T16:22:16</t>
  </si>
  <si>
    <t>AZDEQ_SW-SW-71436.CHEM</t>
  </si>
  <si>
    <t>NO TURBIDITY RESULTS, METER IS OVERDUE FOR CALIBRATION.. Approved status: JASON JONES 05-JAN-09 12:00:00--- SAMPLE TAKEN: Migrated</t>
  </si>
  <si>
    <t>STORET-863384827</t>
  </si>
  <si>
    <t>https://www.waterqualitydata.us/data/providers/STORET/organizations/AZDEQ_SW/activities/AZDEQ_SW-SW-71436.CHEM/results/863384827/resdetectqntlmts</t>
  </si>
  <si>
    <t>AZDEQ_SW-SW-92409.CHEM</t>
  </si>
  <si>
    <t>2006-ADEQ General Surface Water Sampling</t>
  </si>
  <si>
    <t>STORET-863007418</t>
  </si>
  <si>
    <t>https://www.waterqualitydata.us/data/providers/STORET/organizations/AZDEQ_SW/activities/AZDEQ_SW-SW-92409.CHEM/results/863007418/resdetectqntlmts</t>
  </si>
  <si>
    <t>2020-11-19T13:48:19</t>
  </si>
  <si>
    <t>STORET-863389036</t>
  </si>
  <si>
    <t>https://www.waterqualitydata.us/data/providers/STORET/organizations/AZDEQ_SW/activities/AZDEQ_SW-SW-72625.CHEM/results/863389036/resdetectqntlmts</t>
  </si>
  <si>
    <t>2020-11-20T16:22:19</t>
  </si>
  <si>
    <t>STORET-863388158</t>
  </si>
  <si>
    <t>https://www.waterqualitydata.us/data/providers/STORET/organizations/AZDEQ_SW/activities/AZDEQ_SW-SW-72598.CHEM/results/863388158/resdetectqntlmts</t>
  </si>
  <si>
    <t>STORET-863388161</t>
  </si>
  <si>
    <t>https://www.waterqualitydata.us/data/providers/STORET/organizations/AZDEQ_SW/activities/AZDEQ_SW-SW-72598.CHEM/results/863388161/resdetectqntlmts</t>
  </si>
  <si>
    <t>AZDEQ_GW-GW-86496.CHEM</t>
  </si>
  <si>
    <t>AZDEQ_GW-23282</t>
  </si>
  <si>
    <t>PH SAMPLE WAS RECEIVED &amp; ANALYZED PAST HOLDING TIME. SULFATE &amp; TURBIDITY: INSUFFICIENT SAMPLES FOR ANALYSES.--- SAMPLE TAKEN: Migrated</t>
  </si>
  <si>
    <t>STORET-928607160</t>
  </si>
  <si>
    <t>https://www.waterqualitydata.us/data/providers/STORET/organizations/AZDEQ_GW/activities/AZDEQ_GW-GW-86496.CHEM/results/928607160/resdetectqntlmts</t>
  </si>
  <si>
    <t>2022-01-20T17:04:23</t>
  </si>
  <si>
    <t>AZDEQ_SW-SW-72597.CHEM</t>
  </si>
  <si>
    <t>CLEAN METALS FIELD BLANK AT THIS SITE. FILAMENTOUS ALGAE PREVALENT.. Approved status: LEE JOHNSON 16-OCT-06 12:00:00--- SAMPLE TAKEN: Migrated</t>
  </si>
  <si>
    <t>STORET-863388106</t>
  </si>
  <si>
    <t>https://www.waterqualitydata.us/data/providers/STORET/organizations/AZDEQ_SW/activities/AZDEQ_SW-SW-72597.CHEM/results/863388106/resdetectqntlmts</t>
  </si>
  <si>
    <t>STORET-928607563</t>
  </si>
  <si>
    <t>https://www.waterqualitydata.us/data/providers/STORET/organizations/AZDEQ_GW/activities/AZDEQ_GW-GW-86629.CHEM/results/928607563/resdetectqntlmts</t>
  </si>
  <si>
    <t>STORET-863388103</t>
  </si>
  <si>
    <t>https://www.waterqualitydata.us/data/providers/STORET/organizations/AZDEQ_SW/activities/AZDEQ_SW-SW-72597.CHEM/results/863388103/resdetectqntlmts</t>
  </si>
  <si>
    <t>AZDEQ_GW-GW-88212.CHEM</t>
  </si>
  <si>
    <t>THE HOLDING TIME FOR PH &amp; TEMPERATURE WAS EXCEEDED.--- SAMPLE TAKEN: Migrated</t>
  </si>
  <si>
    <t>STORET-928607755</t>
  </si>
  <si>
    <t>https://www.waterqualitydata.us/data/providers/STORET/organizations/AZDEQ_GW/activities/AZDEQ_GW-GW-88212.CHEM/results/928607755/resdetectqntlmts</t>
  </si>
  <si>
    <t>2022-01-20T17:04:30</t>
  </si>
  <si>
    <t>STORET-928607764</t>
  </si>
  <si>
    <t>https://www.waterqualitydata.us/data/providers/STORET/organizations/AZDEQ_GW/activities/AZDEQ_GW-GW-88212.CHEM/results/928607764/resdetectqntlmts</t>
  </si>
  <si>
    <t>AZDEQ_SW-SW-71436-2.CHEM</t>
  </si>
  <si>
    <t>STORET-933540669</t>
  </si>
  <si>
    <t>https://www.waterqualitydata.us/data/providers/STORET/organizations/AZDEQ_SW/activities/AZDEQ_SW-SW-71436-2.CHEM/results/933540669/resdetectqntlmts</t>
  </si>
  <si>
    <t>2022-03-25T10:43:44</t>
  </si>
  <si>
    <t>STORET-928607142</t>
  </si>
  <si>
    <t>https://www.waterqualitydata.us/data/providers/STORET/organizations/AZDEQ_GW/activities/AZDEQ_GW-GW-86496.CHEM/results/928607142/resdetectqntlmts</t>
  </si>
  <si>
    <t>STORET-928607746</t>
  </si>
  <si>
    <t>SM 4500-NORG,C</t>
  </si>
  <si>
    <t>https://www.waterqualitydata.us/data/providers/STORET/organizations/AZDEQ_GW/activities/AZDEQ_GW-GW-88212.CHEM/results/928607746/resdetectqntlmts</t>
  </si>
  <si>
    <t>STORET-863384750</t>
  </si>
  <si>
    <t>https://www.waterqualitydata.us/data/providers/STORET/organizations/AZDEQ_SW/activities/AZDEQ_SW-SW-71435.CHEM/results/863384750/resdetectqntlmts</t>
  </si>
  <si>
    <t>AZDEQ_SW-SW-72626.CHEM</t>
  </si>
  <si>
    <t>STORET-863389113</t>
  </si>
  <si>
    <t>https://www.waterqualitydata.us/data/providers/STORET/organizations/AZDEQ_SW/activities/AZDEQ_SW-SW-72626.CHEM/results/863389113/resdetectqntlmts</t>
  </si>
  <si>
    <t>STORET-863384768</t>
  </si>
  <si>
    <t>https://www.waterqualitydata.us/data/providers/STORET/organizations/AZDEQ_SW/activities/AZDEQ_SW-SW-71435.CHEM/results/863384768/resdetectqntlmts</t>
  </si>
  <si>
    <t>STORET-863384824</t>
  </si>
  <si>
    <t>https://www.waterqualitydata.us/data/providers/STORET/organizations/AZDEQ_SW/activities/AZDEQ_SW-SW-71436.CHEM/results/863384824/resdetectqntlmts</t>
  </si>
  <si>
    <t>STORET-863388109</t>
  </si>
  <si>
    <t>https://www.waterqualitydata.us/data/providers/STORET/organizations/AZDEQ_SW/activities/AZDEQ_SW-SW-72597.CHEM/results/863388109/resdetectqntlmts</t>
  </si>
  <si>
    <t>STORET-928607532</t>
  </si>
  <si>
    <t>https://www.waterqualitydata.us/data/providers/STORET/organizations/AZDEQ_GW/activities/AZDEQ_GW-GW-86622.CHEM/results/928607532/resdetectqntlmts</t>
  </si>
  <si>
    <t>STORET-863384883</t>
  </si>
  <si>
    <t>https://www.waterqualitydata.us/data/providers/STORET/organizations/AZDEQ_SW/activities/AZDEQ_SW-SW-71460.CHEM/results/863384883/resdetectqntlmts</t>
  </si>
  <si>
    <t>2020-11-20T16:22:02</t>
  </si>
  <si>
    <t>STORET-863384770</t>
  </si>
  <si>
    <t>https://www.waterqualitydata.us/data/providers/STORET/organizations/AZDEQ_SW/activities/AZDEQ_SW-SW-71435.CHEM/results/863384770/resdetectqntlmts</t>
  </si>
  <si>
    <t>STORET-863007421</t>
  </si>
  <si>
    <t>https://www.waterqualitydata.us/data/providers/STORET/organizations/AZDEQ_SW/activities/AZDEQ_SW-SW-92409.CHEM/results/863007421/resdetectqntlmts</t>
  </si>
  <si>
    <t>STORET-863389093</t>
  </si>
  <si>
    <t>| QA FLAGS: EQ-EXC. Chronic Stringent Standard= .0018398 Designated Use: AWEDW.</t>
  </si>
  <si>
    <t>https://www.waterqualitydata.us/data/providers/STORET/organizations/AZDEQ_SW/activities/AZDEQ_SW-SW-72626.CHEM/results/863389093/resdetectqntlmts</t>
  </si>
  <si>
    <t>STORET-928607716</t>
  </si>
  <si>
    <t>https://www.waterqualitydata.us/data/providers/STORET/organizations/AZDEQ_GW/activities/AZDEQ_GW-GW-87239.CHEM/results/928607716/resdetectqntlmts</t>
  </si>
  <si>
    <t>AZDEQ_GW-GW-86514.CHEM</t>
  </si>
  <si>
    <t>AZDEQ_GW-23285</t>
  </si>
  <si>
    <t>PH SAMPLE WAS RECEIVED &amp; ANALYZED PAST HOLDING TIME. TURBIDITY SAMPLE ANALYSIS WAS PERFORMED PAST HOLDING TIME. SAMPLE FILTERED IN LAB.--- SAMPLE TAKEN: Migrated</t>
  </si>
  <si>
    <t>STORET-928607179</t>
  </si>
  <si>
    <t>https://www.waterqualitydata.us/data/providers/STORET/organizations/AZDEQ_GW/activities/AZDEQ_GW-GW-86514.CHEM/results/928607179/resdetectqntlmts</t>
  </si>
  <si>
    <t>2022-01-20T17:04:24</t>
  </si>
  <si>
    <t>STORET-928607201</t>
  </si>
  <si>
    <t>https://www.waterqualitydata.us/data/providers/STORET/organizations/AZDEQ_GW/activities/AZDEQ_GW-GW-86514.CHEM/results/928607201/resdetectqntlmts</t>
  </si>
  <si>
    <t>STORET-928607533</t>
  </si>
  <si>
    <t>| QA FLAGS: H1.</t>
  </si>
  <si>
    <t>https://www.waterqualitydata.us/data/providers/STORET/organizations/AZDEQ_GW/activities/AZDEQ_GW-GW-86622.CHEM/results/928607533/resdetectqntlmts</t>
  </si>
  <si>
    <t>STORET-928607159</t>
  </si>
  <si>
    <t>https://www.waterqualitydata.us/data/providers/STORET/organizations/AZDEQ_GW/activities/AZDEQ_GW-GW-86496.CHEM/results/928607159/resdetectqntlmts</t>
  </si>
  <si>
    <t>STORET-933540649</t>
  </si>
  <si>
    <t>https://www.waterqualitydata.us/data/providers/STORET/organizations/AZDEQ_SW/activities/AZDEQ_SW-SW-71436-2.CHEM/results/933540649/resdetectqntlmts</t>
  </si>
  <si>
    <t>AZDEQ_SW-SW-71461.CHEM</t>
  </si>
  <si>
    <t>STORET-863384935</t>
  </si>
  <si>
    <t>https://www.waterqualitydata.us/data/providers/STORET/organizations/AZDEQ_SW/activities/AZDEQ_SW-SW-71461.CHEM/results/863384935/resdetectqntlmts</t>
  </si>
  <si>
    <t>STORET-928607718</t>
  </si>
  <si>
    <t>https://www.waterqualitydata.us/data/providers/STORET/organizations/AZDEQ_GW/activities/AZDEQ_GW-GW-87239.CHEM/results/928607718/resdetectqntlmts</t>
  </si>
  <si>
    <t>STORET-863007420</t>
  </si>
  <si>
    <t>https://www.waterqualitydata.us/data/providers/STORET/organizations/AZDEQ_SW/activities/AZDEQ_SW-SW-92409.CHEM/results/863007420/resdetectqntlmts</t>
  </si>
  <si>
    <t>STORET-863384920</t>
  </si>
  <si>
    <t>https://www.waterqualitydata.us/data/providers/STORET/organizations/AZDEQ_SW/activities/AZDEQ_SW-SW-71461.CHEM/results/863384920/resdetectqntlmts</t>
  </si>
  <si>
    <t>STORET-928607567</t>
  </si>
  <si>
    <t>https://www.waterqualitydata.us/data/providers/STORET/organizations/AZDEQ_GW/activities/AZDEQ_GW-GW-86629.CHEM/results/928607567/resdetectqntlmts</t>
  </si>
  <si>
    <t>STORET-863007422</t>
  </si>
  <si>
    <t>https://www.waterqualitydata.us/data/providers/STORET/organizations/AZDEQ_SW/activities/AZDEQ_SW-SW-92409.CHEM/results/863007422/resdetectqntlmts</t>
  </si>
  <si>
    <t>STORET-928607512</t>
  </si>
  <si>
    <t>https://www.waterqualitydata.us/data/providers/STORET/organizations/AZDEQ_GW/activities/AZDEQ_GW-GW-86622.CHEM/results/928607512/resdetectqntlmts</t>
  </si>
  <si>
    <t>STORET-928607202</t>
  </si>
  <si>
    <t>https://www.waterqualitydata.us/data/providers/STORET/organizations/AZDEQ_GW/activities/AZDEQ_GW-GW-86514.CHEM/results/928607202/resdetectqntlmts</t>
  </si>
  <si>
    <t>STORET-863384881</t>
  </si>
  <si>
    <t>https://www.waterqualitydata.us/data/providers/STORET/organizations/AZDEQ_SW/activities/AZDEQ_SW-SW-71460.CHEM/results/863384881/resdetectqntlmts</t>
  </si>
  <si>
    <t>STORET-928607531</t>
  </si>
  <si>
    <t>https://www.waterqualitydata.us/data/providers/STORET/organizations/AZDEQ_GW/activities/AZDEQ_GW-GW-86622.CHEM/results/928607531/resdetectqntlmts</t>
  </si>
  <si>
    <t>STORET-928607696</t>
  </si>
  <si>
    <t>https://www.waterqualitydata.us/data/providers/STORET/organizations/AZDEQ_GW/activities/AZDEQ_GW-GW-87239.CHEM/results/928607696/resdetectqntlmts</t>
  </si>
  <si>
    <t>STORET-928607162</t>
  </si>
  <si>
    <t>https://www.waterqualitydata.us/data/providers/STORET/organizations/AZDEQ_GW/activities/AZDEQ_GW-GW-86496.CHEM/results/928607162/resdetectqntlmts</t>
  </si>
  <si>
    <t>STORET-863384808</t>
  </si>
  <si>
    <t>| QA FLAGS: EQ-EXC. Chronic Stringent Standard= .0016318 Designated Use: AWEDW.</t>
  </si>
  <si>
    <t>https://www.waterqualitydata.us/data/providers/STORET/organizations/AZDEQ_SW/activities/AZDEQ_SW-SW-71436.CHEM/results/863384808/resdetectqntlmts</t>
  </si>
  <si>
    <t>STORET-928607742</t>
  </si>
  <si>
    <t>https://www.waterqualitydata.us/data/providers/STORET/organizations/AZDEQ_GW/activities/AZDEQ_GW-GW-88212.CHEM/results/928607742/resdetectqntlmts</t>
  </si>
  <si>
    <t>STORET-928607204</t>
  </si>
  <si>
    <t>https://www.waterqualitydata.us/data/providers/STORET/organizations/AZDEQ_GW/activities/AZDEQ_GW-GW-86514.CHEM/results/928607204/resdetectqntlmts</t>
  </si>
  <si>
    <t>STORET-863384937</t>
  </si>
  <si>
    <t>https://www.waterqualitydata.us/data/providers/STORET/organizations/AZDEQ_SW/activities/AZDEQ_SW-SW-71461.CHEM/results/863384937/resdetectqntlmts</t>
  </si>
  <si>
    <t>STORET-863388087</t>
  </si>
  <si>
    <t>https://www.waterqualitydata.us/data/providers/STORET/organizations/AZDEQ_SW/activities/AZDEQ_SW-SW-72597.CHEM/results/863388087/resdetectqntlmts</t>
  </si>
  <si>
    <t>STORET-928607717</t>
  </si>
  <si>
    <t>https://www.waterqualitydata.us/data/providers/STORET/organizations/AZDEQ_GW/activities/AZDEQ_GW-GW-87239.CHEM/results/928607717/resdetectqntlmts</t>
  </si>
  <si>
    <t>STORET-863389108</t>
  </si>
  <si>
    <t>https://www.waterqualitydata.us/data/providers/STORET/organizations/AZDEQ_SW/activities/AZDEQ_SW-SW-72626.CHEM/results/863389108/resdetectqntlmts</t>
  </si>
  <si>
    <t>STORET-933540660</t>
  </si>
  <si>
    <t>https://www.waterqualitydata.us/data/providers/STORET/organizations/AZDEQ_SW/activities/AZDEQ_SW-SW-71436-2.CHEM/results/933540660/resdetectqntlmts</t>
  </si>
  <si>
    <t>STORET-928607203</t>
  </si>
  <si>
    <t>https://www.waterqualitydata.us/data/providers/STORET/organizations/AZDEQ_GW/activities/AZDEQ_GW-GW-86514.CHEM/results/928607203/resdetectqntlmts</t>
  </si>
  <si>
    <t>STORET-928607182</t>
  </si>
  <si>
    <t>https://www.waterqualitydata.us/data/providers/STORET/organizations/AZDEQ_GW/activities/AZDEQ_GW-GW-86514.CHEM/results/928607182/resdetectqntlmts</t>
  </si>
  <si>
    <t>STORET-928607586</t>
  </si>
  <si>
    <t>https://www.waterqualitydata.us/data/providers/STORET/organizations/AZDEQ_GW/activities/AZDEQ_GW-GW-86629.CHEM/results/928607586/resdetectqntlmts</t>
  </si>
  <si>
    <t>STORET-928607754</t>
  </si>
  <si>
    <t>https://www.waterqualitydata.us/data/providers/STORET/organizations/AZDEQ_GW/activities/AZDEQ_GW-GW-88212.CHEM/results/928607754/resdetectqntlmts</t>
  </si>
  <si>
    <t>STORET-863384879</t>
  </si>
  <si>
    <t>https://www.waterqualitydata.us/data/providers/STORET/organizations/AZDEQ_SW/activities/AZDEQ_SW-SW-71460.CHEM/results/863384879/resdetectqntlmts</t>
  </si>
  <si>
    <t>STORET-863384939</t>
  </si>
  <si>
    <t>https://www.waterqualitydata.us/data/providers/STORET/organizations/AZDEQ_SW/activities/AZDEQ_SW-SW-71461.CHEM/results/863384939/resdetectqntlmts</t>
  </si>
  <si>
    <t>STORET-928607139</t>
  </si>
  <si>
    <t>https://www.waterqualitydata.us/data/providers/STORET/organizations/AZDEQ_GW/activities/AZDEQ_GW-GW-86496.CHEM/results/928607139/resdetectqntlmts</t>
  </si>
  <si>
    <t>STORET-928607509</t>
  </si>
  <si>
    <t>https://www.waterqualitydata.us/data/providers/STORET/organizations/AZDEQ_GW/activities/AZDEQ_GW-GW-86622.CHEM/results/928607509/resdetectqntlmts</t>
  </si>
  <si>
    <t>STORET-863389056</t>
  </si>
  <si>
    <t>https://www.waterqualitydata.us/data/providers/STORET/organizations/AZDEQ_SW/activities/AZDEQ_SW-SW-72625.CHEM/results/863389056/resdetectqntlmts</t>
  </si>
  <si>
    <t>STORET-928607693</t>
  </si>
  <si>
    <t>https://www.waterqualitydata.us/data/providers/STORET/organizations/AZDEQ_GW/activities/AZDEQ_GW-GW-87239.CHEM/results/928607693/resdetectqntlmts</t>
  </si>
  <si>
    <t>STORET-863389111</t>
  </si>
  <si>
    <t>https://www.waterqualitydata.us/data/providers/STORET/organizations/AZDEQ_SW/activities/AZDEQ_SW-SW-72626.CHEM/results/863389111/resdetectqntlmts</t>
  </si>
  <si>
    <t>STORET-863388172</t>
  </si>
  <si>
    <t>https://www.waterqualitydata.us/data/providers/STORET/organizations/AZDEQ_SW/activities/AZDEQ_SW-SW-72598.CHEM/results/863388172/resdetectqntlmts</t>
  </si>
  <si>
    <t>STORET-863389051</t>
  </si>
  <si>
    <t>https://www.waterqualitydata.us/data/providers/STORET/organizations/AZDEQ_SW/activities/AZDEQ_SW-SW-72625.CHEM/results/863389051/resdetectqntlmts</t>
  </si>
  <si>
    <t>STORET-928607161</t>
  </si>
  <si>
    <t>https://www.waterqualitydata.us/data/providers/STORET/organizations/AZDEQ_GW/activities/AZDEQ_GW-GW-86496.CHEM/results/928607161/resdetectqntlmts</t>
  </si>
  <si>
    <t>AZDEQ_SW-SW-79568.CHEM</t>
  </si>
  <si>
    <t>Approved status: PATTI SPINDLER 10-DEC-10 12:00:00--- SAMPLE TAKEN: Migrated</t>
  </si>
  <si>
    <t>STORET-863371550</t>
  </si>
  <si>
    <t>https://www.waterqualitydata.us/data/providers/STORET/organizations/AZDEQ_SW/activities/AZDEQ_SW-SW-79568.CHEM/results/863371550/resdetectqntlmts</t>
  </si>
  <si>
    <t>2020-11-20T16:18:10</t>
  </si>
  <si>
    <t>AZDEQ_SW-SW-80071.CHEM</t>
  </si>
  <si>
    <t>Approved status: DOUG MCCARTY 20-DEC-16 12:00:00--- SAMPLE TAKEN: Migrated</t>
  </si>
  <si>
    <t>STORET-863372095</t>
  </si>
  <si>
    <t>https://www.waterqualitydata.us/data/providers/STORET/organizations/AZDEQ_SW/activities/AZDEQ_SW-SW-80071.CHEM/results/863372095/resdetectqntlmts</t>
  </si>
  <si>
    <t>2020-11-20T16:18:14</t>
  </si>
  <si>
    <t>STORET-863372119</t>
  </si>
  <si>
    <t>https://www.waterqualitydata.us/data/providers/STORET/organizations/AZDEQ_SW/activities/AZDEQ_SW-SW-80071.CHEM/results/863372119/resdetectqntlmts</t>
  </si>
  <si>
    <t>STORET-863372120</t>
  </si>
  <si>
    <t>https://www.waterqualitydata.us/data/providers/STORET/organizations/AZDEQ_SW/activities/AZDEQ_SW-SW-80071.CHEM/results/863372120/resdetectqntlmts</t>
  </si>
  <si>
    <t>STORET-863371548</t>
  </si>
  <si>
    <t>https://www.waterqualitydata.us/data/providers/STORET/organizations/AZDEQ_SW/activities/AZDEQ_SW-SW-79568.CHEM/results/863371548/resdetectqntlmts</t>
  </si>
  <si>
    <t>STORET-863372117</t>
  </si>
  <si>
    <t>https://www.waterqualitydata.us/data/providers/STORET/organizations/AZDEQ_SW/activities/AZDEQ_SW-SW-80071.CHEM/results/863372117/resdetectqntlmts</t>
  </si>
  <si>
    <t>STORET-863371518</t>
  </si>
  <si>
    <t>https://www.waterqualitydata.us/data/providers/STORET/organizations/AZDEQ_SW/activities/AZDEQ_SW-SW-79568.CHEM/results/863371518/resdetectqntlmts</t>
  </si>
  <si>
    <t>STORET-863371545</t>
  </si>
  <si>
    <t>| QA FLAGS: EQ-EXC. Chronic Stringent Standard= .0008826 Designated Use: AWEDW.</t>
  </si>
  <si>
    <t>https://www.waterqualitydata.us/data/providers/STORET/organizations/AZDEQ_SW/activities/AZDEQ_SW-SW-79568.CHEM/results/863371545/resdetectqntlmts</t>
  </si>
  <si>
    <t>AZDEQ_SW-SW-83673.CHEM</t>
  </si>
  <si>
    <t>2009-AMBIENT MONITORING</t>
  </si>
  <si>
    <t>Approved status: MEGHAN SMART 06-JAN-09 12:00:00--- SAMPLE TAKEN: Migrated</t>
  </si>
  <si>
    <t>STORET-863352528</t>
  </si>
  <si>
    <t>https://www.waterqualitydata.us/data/providers/STORET/organizations/AZDEQ_SW/activities/AZDEQ_SW-SW-83673.CHEM/results/863352528/resdetectqntlmts</t>
  </si>
  <si>
    <t>2020-11-20T15:00:13</t>
  </si>
  <si>
    <t>STORET-863352533</t>
  </si>
  <si>
    <t>https://www.waterqualitydata.us/data/providers/STORET/organizations/AZDEQ_SW/activities/AZDEQ_SW-SW-83673.CHEM/results/863352533/resdetectqntlmts</t>
  </si>
  <si>
    <t>AZDEQ_SW-SW-84557.CHEM</t>
  </si>
  <si>
    <t>AZDEQ_SW-2149</t>
  </si>
  <si>
    <t>Approved status: MEGHAN SMART 26-AUG-09 12:00:00--- SAMPLE TAKEN: Migrated</t>
  </si>
  <si>
    <t>STORET-863356606</t>
  </si>
  <si>
    <t>https://www.waterqualitydata.us/data/providers/STORET/organizations/AZDEQ_SW/activities/AZDEQ_SW-SW-84557.CHEM/results/863356606/resdetectqntlmts</t>
  </si>
  <si>
    <t>2020-11-20T15:00:34</t>
  </si>
  <si>
    <t>AZDEQ_SW-SW-83611.CHEM</t>
  </si>
  <si>
    <t>AZDEQ_SW-278</t>
  </si>
  <si>
    <t>Approved status: JOHN WOODS 14-JAN-11 12:00:00--- SAMPLE TAKEN: Migrated</t>
  </si>
  <si>
    <t>STORET-863351878</t>
  </si>
  <si>
    <t>| QA FLAGS: M2.</t>
  </si>
  <si>
    <t>https://www.waterqualitydata.us/data/providers/STORET/organizations/AZDEQ_SW/activities/AZDEQ_SW-SW-83611.CHEM/results/863351878/resdetectqntlmts</t>
  </si>
  <si>
    <t>2020-11-20T15:00:09</t>
  </si>
  <si>
    <t>STORET-863351892</t>
  </si>
  <si>
    <t>https://www.waterqualitydata.us/data/providers/STORET/organizations/AZDEQ_SW/activities/AZDEQ_SW-SW-83611.CHEM/results/863351892/resdetectqntlmts</t>
  </si>
  <si>
    <t>STORET-863352545</t>
  </si>
  <si>
    <t>https://www.waterqualitydata.us/data/providers/STORET/organizations/AZDEQ_SW/activities/AZDEQ_SW-SW-83673.CHEM/results/863352545/resdetectqntlmts</t>
  </si>
  <si>
    <t>AZDEQ_SW-SW-83615-2.CHEM</t>
  </si>
  <si>
    <t>STORET-863364466</t>
  </si>
  <si>
    <t>https://www.waterqualitydata.us/data/providers/STORET/organizations/AZDEQ_SW/activities/AZDEQ_SW-SW-83615-2.CHEM/results/863364466/resdetectqntlmts</t>
  </si>
  <si>
    <t>2020-11-20T15:01:21</t>
  </si>
  <si>
    <t>AZDEQ_SW-SW-84443.CHEM</t>
  </si>
  <si>
    <t>TOTAL CHLORINE=2UG/L, FALL BUGS WERE COLLECTED, NO PEBBLE COUNT. Approved status: MEGHAN SMART 26-AUG-09 12:00:00--- SAMPLE TAKEN: Migrated</t>
  </si>
  <si>
    <t>STORET-863356282</t>
  </si>
  <si>
    <t>https://www.waterqualitydata.us/data/providers/STORET/organizations/AZDEQ_SW/activities/AZDEQ_SW-SW-84443.CHEM/results/863356282/resdetectqntlmts</t>
  </si>
  <si>
    <t>2020-11-20T15:00:32</t>
  </si>
  <si>
    <t>STORET-863356591</t>
  </si>
  <si>
    <t>https://www.waterqualitydata.us/data/providers/STORET/organizations/AZDEQ_SW/activities/AZDEQ_SW-SW-84557.CHEM/results/863356591/resdetectqntlmts</t>
  </si>
  <si>
    <t>STORET-863351889</t>
  </si>
  <si>
    <t>https://www.waterqualitydata.us/data/providers/STORET/organizations/AZDEQ_SW/activities/AZDEQ_SW-SW-83611.CHEM/results/863351889/resdetectqntlmts</t>
  </si>
  <si>
    <t>STORET-863351893</t>
  </si>
  <si>
    <t>https://www.waterqualitydata.us/data/providers/STORET/organizations/AZDEQ_SW/activities/AZDEQ_SW-SW-83611.CHEM/results/863351893/resdetectqntlmts</t>
  </si>
  <si>
    <t>STORET-863352526</t>
  </si>
  <si>
    <t>https://www.waterqualitydata.us/data/providers/STORET/organizations/AZDEQ_SW/activities/AZDEQ_SW-SW-83673.CHEM/results/863352526/resdetectqntlmts</t>
  </si>
  <si>
    <t>STORET-863356264</t>
  </si>
  <si>
    <t>| QA FLAGS: EQ-EXC. Chronic Stringent Standard= .0022338 Designated Use: AWEDW.</t>
  </si>
  <si>
    <t>https://www.waterqualitydata.us/data/providers/STORET/organizations/AZDEQ_SW/activities/AZDEQ_SW-SW-84443.CHEM/results/863356264/resdetectqntlmts</t>
  </si>
  <si>
    <t>AZDEQ_SW-SW-83615.CHEM</t>
  </si>
  <si>
    <t>STORET-863352096</t>
  </si>
  <si>
    <t>https://www.waterqualitydata.us/data/providers/STORET/organizations/AZDEQ_SW/activities/AZDEQ_SW-SW-83615.CHEM/results/863352096/resdetectqntlmts</t>
  </si>
  <si>
    <t>2020-11-20T15:00:10</t>
  </si>
  <si>
    <t>STORET-863356267</t>
  </si>
  <si>
    <t>https://www.waterqualitydata.us/data/providers/STORET/organizations/AZDEQ_SW/activities/AZDEQ_SW-SW-84443.CHEM/results/863356267/resdetectqntlmts</t>
  </si>
  <si>
    <t>STORET-863356588</t>
  </si>
  <si>
    <t>https://www.waterqualitydata.us/data/providers/STORET/organizations/AZDEQ_SW/activities/AZDEQ_SW-SW-84557.CHEM/results/863356588/resdetectqntlmts</t>
  </si>
  <si>
    <t>AZDEQ_SW-SW-90040.CHEM</t>
  </si>
  <si>
    <t>Approved status: MEGHAN SMART 13-NOV-13 12:00:00--- SAMPLE TAKEN: Migrated</t>
  </si>
  <si>
    <t>STORET-863333092</t>
  </si>
  <si>
    <t>| QA FLAGS: EQ-EXC. Chronic Stringent Standard= .0013106 Designated Use: AWEDW.</t>
  </si>
  <si>
    <t>https://www.waterqualitydata.us/data/providers/STORET/organizations/AZDEQ_SW/activities/AZDEQ_SW-SW-90040.CHEM/results/863333092/resdetectqntlmts</t>
  </si>
  <si>
    <t>2020-11-20T14:52:56</t>
  </si>
  <si>
    <t>NARS_WQX</t>
  </si>
  <si>
    <t>EPA National Aquatic Resources Survey (NARS)</t>
  </si>
  <si>
    <t>NARS_WQX-FW08AZ019:20090526:SRCHEM:WB</t>
  </si>
  <si>
    <t>NARS_NRSA2008_2009</t>
  </si>
  <si>
    <t>National Rivers and Streams Assessment</t>
  </si>
  <si>
    <t>NARS_WQX-FW08AZ019</t>
  </si>
  <si>
    <t>Santa Cruz River</t>
  </si>
  <si>
    <t>WQ Sample</t>
  </si>
  <si>
    <t>NCA Standard WQ Sample</t>
  </si>
  <si>
    <t>Water Bottle</t>
  </si>
  <si>
    <t>STORET-923192879</t>
  </si>
  <si>
    <t>Ammonia</t>
  </si>
  <si>
    <t>Total Recoverable</t>
  </si>
  <si>
    <t>mg N/l******</t>
  </si>
  <si>
    <t>H</t>
  </si>
  <si>
    <t>10-107-06-3-D</t>
  </si>
  <si>
    <t>LACHAT</t>
  </si>
  <si>
    <t>10-107-06-3 D ~ Ammonia - Automated Colorimetric (Sodium Salycilate-based method)</t>
  </si>
  <si>
    <t>2022-03-07T16:08:16</t>
  </si>
  <si>
    <t>STORET-923192891</t>
  </si>
  <si>
    <t>Total Phosphorus, mixed forms</t>
  </si>
  <si>
    <t>4500-P-E</t>
  </si>
  <si>
    <t>APHA</t>
  </si>
  <si>
    <t>4500 P E ~ Phosphorus in Water by Colorimetry- Ascorbic Acid Method</t>
  </si>
  <si>
    <t>https://www.nemi.gov/methods/method_summary/7436/</t>
  </si>
  <si>
    <t>NARS_WQX-FW08RAZ9020:20090627:SRCHEM:WB</t>
  </si>
  <si>
    <t>NARS_WQX-FW08RAZ9020</t>
  </si>
  <si>
    <t>Cienega Creek</t>
  </si>
  <si>
    <t>STORET-923212097</t>
  </si>
  <si>
    <t>Total Nitrogen, mixed forms</t>
  </si>
  <si>
    <t>S2</t>
  </si>
  <si>
    <t>NARS HS: holding time and shipping time exceeded</t>
  </si>
  <si>
    <t>Nitrate-Nitrite Nitrogen by Colorimetry</t>
  </si>
  <si>
    <t>https://www.nemi.gov/methods/method_summary/4702/</t>
  </si>
  <si>
    <t>2022-03-07T16:08:39</t>
  </si>
  <si>
    <t>STORET-923192882</t>
  </si>
  <si>
    <t>AZDEQ_SW-SW-84540.CHEM</t>
  </si>
  <si>
    <t>STORET-863329320</t>
  </si>
  <si>
    <t>https://www.waterqualitydata.us/data/providers/STORET/organizations/AZDEQ_SW/activities/AZDEQ_SW-SW-84540.CHEM/results/863329320/resdetectqntlmts</t>
  </si>
  <si>
    <t>2020-11-20T14:52:36</t>
  </si>
  <si>
    <t>AZDEQ_SW-SW-84539.CHEM</t>
  </si>
  <si>
    <t>Approved status: MEGHAN SMART 26-AUG-09 12:00:00--- SAMPLE TAKEN: Yes; Storm Flow</t>
  </si>
  <si>
    <t>STORET-863329249</t>
  </si>
  <si>
    <t>https://www.waterqualitydata.us/data/providers/STORET/organizations/AZDEQ_SW/activities/AZDEQ_SW-SW-84539.CHEM/results/863329249/resdetectqntlmts</t>
  </si>
  <si>
    <t>STORET-863333104</t>
  </si>
  <si>
    <t>https://www.waterqualitydata.us/data/providers/STORET/organizations/AZDEQ_SW/activities/AZDEQ_SW-SW-90040.CHEM/results/863333104/resdetectqntlmts</t>
  </si>
  <si>
    <t>STORET-863329262</t>
  </si>
  <si>
    <t>https://www.waterqualitydata.us/data/providers/STORET/organizations/AZDEQ_SW/activities/AZDEQ_SW-SW-84539.CHEM/results/863329262/resdetectqntlmts</t>
  </si>
  <si>
    <t>AZDEQ_SW-SW-90041.CHEM</t>
  </si>
  <si>
    <t>Approved status: MEGHAN SMART 24-NOV-09 12:00:00--- SAMPLE TAKEN: Migrated</t>
  </si>
  <si>
    <t>STORET-863333141</t>
  </si>
  <si>
    <t>https://www.waterqualitydata.us/data/providers/STORET/organizations/AZDEQ_SW/activities/AZDEQ_SW-SW-90041.CHEM/results/863333141/resdetectqntlmts</t>
  </si>
  <si>
    <t>NARS_WQX-FW08AZ019:20090610:SRCHEM:WB</t>
  </si>
  <si>
    <t>STORET-923193314</t>
  </si>
  <si>
    <t>2022-03-07T16:08:17</t>
  </si>
  <si>
    <t>STORET-923193322</t>
  </si>
  <si>
    <t>STORET-923212102</t>
  </si>
  <si>
    <t>AZDEQ_SW-SW-90041-2.CHEM</t>
  </si>
  <si>
    <t>STORET-863340546</t>
  </si>
  <si>
    <t>https://www.waterqualitydata.us/data/providers/STORET/organizations/AZDEQ_SW/activities/AZDEQ_SW-SW-90041-2.CHEM/results/863340546/resdetectqntlmts</t>
  </si>
  <si>
    <t>2020-11-20T14:53:34</t>
  </si>
  <si>
    <t>STORET-863329242</t>
  </si>
  <si>
    <t>https://www.waterqualitydata.us/data/providers/STORET/organizations/AZDEQ_SW/activities/AZDEQ_SW-SW-84539.CHEM/results/863329242/resdetectqntlmts</t>
  </si>
  <si>
    <t>STORET-923212089</t>
  </si>
  <si>
    <t>BRL</t>
  </si>
  <si>
    <t>NARS HRS: below reporting limit, holding time exceeded, &amp; shipping time exceeded</t>
  </si>
  <si>
    <t>STORET-923212095</t>
  </si>
  <si>
    <t>as NO3</t>
  </si>
  <si>
    <t>STORET-863333069</t>
  </si>
  <si>
    <t>https://www.waterqualitydata.us/data/providers/STORET/organizations/AZDEQ_SW/activities/AZDEQ_SW-SW-90040.CHEM/results/863333069/resdetectqntlmts</t>
  </si>
  <si>
    <t>STORET-863333150</t>
  </si>
  <si>
    <t>| QA FLAGS: D5.</t>
  </si>
  <si>
    <t>https://www.waterqualitydata.us/data/providers/STORET/organizations/AZDEQ_SW/activities/AZDEQ_SW-SW-90041.CHEM/results/863333150/resdetectqntlmts</t>
  </si>
  <si>
    <t>STORET-923193328</t>
  </si>
  <si>
    <t>STORET-863340541</t>
  </si>
  <si>
    <t>https://www.waterqualitydata.us/data/providers/STORET/organizations/AZDEQ_SW/activities/AZDEQ_SW-SW-90041-2.CHEM/results/863340541/resdetectqntlmts</t>
  </si>
  <si>
    <t>STORET-923193320</t>
  </si>
  <si>
    <t>STORET-923192886</t>
  </si>
  <si>
    <t>STORET-923192884</t>
  </si>
  <si>
    <t>STORET-923193317</t>
  </si>
  <si>
    <t>STORET-923212092</t>
  </si>
  <si>
    <t>NARS HS: below the reporting limit and shipping time exceeded</t>
  </si>
  <si>
    <t>STORET-863333129</t>
  </si>
  <si>
    <t>https://www.waterqualitydata.us/data/providers/STORET/organizations/AZDEQ_SW/activities/AZDEQ_SW-SW-90041.CHEM/results/863333129/resdetectqntlmts</t>
  </si>
  <si>
    <t>STORET-863333083</t>
  </si>
  <si>
    <t>https://www.waterqualitydata.us/data/providers/STORET/organizations/AZDEQ_SW/activities/AZDEQ_SW-SW-90040.CHEM/results/863333083/resdetectqntlmts</t>
  </si>
  <si>
    <t>STORET-863329314</t>
  </si>
  <si>
    <t>https://www.waterqualitydata.us/data/providers/STORET/organizations/AZDEQ_SW/activities/AZDEQ_SW-SW-84540.CHEM/results/863329314/resdetectqntlmts</t>
  </si>
  <si>
    <t>STORET-863340552</t>
  </si>
  <si>
    <t>https://www.waterqualitydata.us/data/providers/STORET/organizations/AZDEQ_SW/activities/AZDEQ_SW-SW-90041-2.CHEM/results/863340552/resdetectqntlmts</t>
  </si>
  <si>
    <t>STORET-863329308</t>
  </si>
  <si>
    <t>| QA FLAGS: EQ-EXC. Chronic Stringent Standard= .002473 Designated Use: AWEDW.</t>
  </si>
  <si>
    <t>https://www.waterqualitydata.us/data/providers/STORET/organizations/AZDEQ_SW/activities/AZDEQ_SW-SW-84540.CHEM/results/863329308/resdetectqntlmts</t>
  </si>
  <si>
    <t>STORET-863329255</t>
  </si>
  <si>
    <t>https://www.waterqualitydata.us/data/providers/STORET/organizations/AZDEQ_SW/activities/AZDEQ_SW-SW-84539.CHEM/results/863329255/resdetectqntlmts</t>
  </si>
  <si>
    <t>STORET-863329301</t>
  </si>
  <si>
    <t>https://www.waterqualitydata.us/data/providers/STORET/organizations/AZDEQ_SW/activities/AZDEQ_SW-SW-84540.CHEM/results/863329301/resdetectqntlmts</t>
  </si>
  <si>
    <t>AZDEQ_SW-SW-91949.CHEM</t>
  </si>
  <si>
    <t>2011-AMBIENT MONITORING</t>
  </si>
  <si>
    <t>AZDEQ_SW-138</t>
  </si>
  <si>
    <t>SANTA CRUZ R WAS IN FLOOD CONDITION; RECEEDING LIMB OF HYDROGRAPH. WATER IS TOO DEEP/FAST TO WADE AND EXTREMELY TURBID. WATER AND ECOLI BACTERIA COLLECTED. TURB SAMPLE HAD LARGE AMOUNT SEDIMENT PROB&gt;1000 NTU.. Approved status: PATTI SPINDLER 10-DEC-10 12:00:00--- SAMPLE TAKEN: Yes; Storm Flow</t>
  </si>
  <si>
    <t>STORET-863122630</t>
  </si>
  <si>
    <t>Eurofins TestAmerica - Phoenix</t>
  </si>
  <si>
    <t>https://www.waterqualitydata.us/data/providers/STORET/organizations/AZDEQ_SW/activities/AZDEQ_SW-SW-91949.CHEM/results/863122630/resdetectqntlmts</t>
  </si>
  <si>
    <t>2020-11-19T14:31:15</t>
  </si>
  <si>
    <t>STORET-863122627</t>
  </si>
  <si>
    <t>SM 4500NH3 D</t>
  </si>
  <si>
    <t>https://www.waterqualitydata.us/data/providers/STORET/organizations/AZDEQ_SW/activities/AZDEQ_SW-SW-91949.CHEM/results/863122627/resdetectqntlmts</t>
  </si>
  <si>
    <t>AZDEQ_SW-SW-92048.CHEM</t>
  </si>
  <si>
    <t>FLOW IS LOWER THAN LAST VISIT BUT FAST AND DEEP; UP TO 3'DEEP AND 3FT/SEC=BASEFLOW.  HIGH ALGAE COVER WITH LONG BEARDS ALONG EDGE. SEWAGE-CHLORINE ODOR. LOTS OF COBBLE ON SUBSTRATE BUT WITH LARGE SAND PATCHES. FLOW LEVEL FLUCTUATES HIGHER; THERE ARE AREAS OF DRIED ALGAE ALONG EDGES OF BANK. BANKS ARE SOLID CALICHE. SAW ADULT DRAGONFLIES, DAMSELFLIES. THERE WAS APPROX 80% ALGAE COVER.. Approved status: PATTI SPINDLER 07-MAR-12 12:00:00--- SAMPLE TAKEN: Migrated</t>
  </si>
  <si>
    <t>STORET-863123661</t>
  </si>
  <si>
    <t>https://www.waterqualitydata.us/data/providers/STORET/organizations/AZDEQ_SW/activities/AZDEQ_SW-SW-92048.CHEM/results/863123661/resdetectqntlmts</t>
  </si>
  <si>
    <t>2020-11-19T14:31:21</t>
  </si>
  <si>
    <t>STORET-863122640</t>
  </si>
  <si>
    <t>https://www.waterqualitydata.us/data/providers/STORET/organizations/AZDEQ_SW/activities/AZDEQ_SW-SW-91949.CHEM/results/863122640/resdetectqntlmts</t>
  </si>
  <si>
    <t>STORET-863123638</t>
  </si>
  <si>
    <t>https://www.waterqualitydata.us/data/providers/STORET/organizations/AZDEQ_SW/activities/AZDEQ_SW-SW-92048.CHEM/results/863123638/resdetectqntlmts</t>
  </si>
  <si>
    <t>STORET-863122632</t>
  </si>
  <si>
    <t>SM 4500-P BE</t>
  </si>
  <si>
    <t>https://www.waterqualitydata.us/data/providers/STORET/organizations/AZDEQ_SW/activities/AZDEQ_SW-SW-91949.CHEM/results/863122632/resdetectqntlmts</t>
  </si>
  <si>
    <t>STORET-863123648</t>
  </si>
  <si>
    <t>https://www.waterqualitydata.us/data/providers/STORET/organizations/AZDEQ_SW/activities/AZDEQ_SW-SW-92048.CHEM/results/863123648/resdetectqntlmts</t>
  </si>
  <si>
    <t>STORET-863123642</t>
  </si>
  <si>
    <t>https://www.waterqualitydata.us/data/providers/STORET/organizations/AZDEQ_SW/activities/AZDEQ_SW-SW-92048.CHEM/results/863123642/resdetectqntlmts</t>
  </si>
  <si>
    <t>AZDEQ_SW-SW-92649.CHEM</t>
  </si>
  <si>
    <t>FLOW WAS APPROXIMATELY BASEFLOW BUT AT THE LOWEST DAILY LEVEL, BECAUSE THERE IS WATERCRESS AT 0.5' ELEVATION HIGHER THAN STREAMFLOW. WATER LEVEL FLUCTUATES DAILY WITH WWTP OUTPUT. THICK FINE SEDIMENTS ON BANKS/EDGES WITH THICK STRANDS OF WATERCRESS ALONG BANKS. COBBLE AND SAND SUBSTRATE COVERED WITH BLUE-GREEN ALGAE. CHLORINE FIELD MEASUREMENT WAS &gt; WQ STANDRD, CHLOROPHYLL SAMPLE COLLECTED.. Approved status: PATTI SPINDLER 11-JUL-11 12:00:00--- SAMPLE TAKEN: Migrated</t>
  </si>
  <si>
    <t>STORET-863102725</t>
  </si>
  <si>
    <t>https://www.waterqualitydata.us/data/providers/STORET/organizations/AZDEQ_SW/activities/AZDEQ_SW-SW-92649.CHEM/results/863102725/resdetectqntlmts</t>
  </si>
  <si>
    <t>2020-11-19T14:23:47</t>
  </si>
  <si>
    <t>AZDEQ_SW-SW-92796.CHEM</t>
  </si>
  <si>
    <t>THIS C4 CHANNEL IS CONFINED ON THE RB SIDE BY CONCRETED CHANNEL WALL; LB IS UNCONFINED. RIPARIAN VEG IS MINIMAL WITH ONLY 1 WILLOW AND DOMINATED BY SALT CEDAR. EDGE HERBACEOUS COVER IS ABUNDANT, WITH LARGE STANDS OF CATTAIL, BULRUSH, SPEEDWELL, WATERCRESS AND BUTTERCUP ALONG STREAM MARGINS. SUBSTRATE IS DOMINATED BY FINES WITH COBBLE DEEPLY EMBEDDED (72%). THERE ARE THICK SILTY LAYERS OF ORGANIC MUCK ALONG MARGINS; WITH SULFUR ODOR AND BLOODWORMS. EVERY EXPOSED COBBLE HAS ALGAE GROWTH ON IT. BUG DIVERSITY IS MINIMAL DOMINATED BY MIDGES AND BLOODWORMS. PFANKUCH SCORE IS FAIR, RIPARIAN SCORE IS FUNCTIONAL AT RISK-DOWN TREND, HABITAT INDEX = IMPAIRED, REACH %FINES IS 47% AND EMBEDDEDNESS IS 72%.. Approved status: PATTI SPINDLER 21-JUL-11 12:00:00--- SAMPLE TAKEN: Migrated</t>
  </si>
  <si>
    <t>STORET-863104676</t>
  </si>
  <si>
    <t>https://www.waterqualitydata.us/data/providers/STORET/organizations/AZDEQ_SW/activities/AZDEQ_SW-SW-92796.CHEM/results/863104676/resdetectqntlmts</t>
  </si>
  <si>
    <t>2020-11-19T14:23:59</t>
  </si>
  <si>
    <t>STORET-863104680</t>
  </si>
  <si>
    <t>https://www.waterqualitydata.us/data/providers/STORET/organizations/AZDEQ_SW/activities/AZDEQ_SW-SW-92796.CHEM/results/863104680/resdetectqntlmts</t>
  </si>
  <si>
    <t>STORET-863102724</t>
  </si>
  <si>
    <t>https://www.waterqualitydata.us/data/providers/STORET/organizations/AZDEQ_SW/activities/AZDEQ_SW-SW-92649.CHEM/results/863102724/resdetectqntlmts</t>
  </si>
  <si>
    <t>STORET-863102733</t>
  </si>
  <si>
    <t>| QA FLAGS: EQ-EXC. Chronic Stringent Standard= 2.379 Designated Use: AWEDW.</t>
  </si>
  <si>
    <t>https://www.waterqualitydata.us/data/providers/STORET/organizations/AZDEQ_SW/activities/AZDEQ_SW-SW-92649.CHEM/results/863102733/resdetectqntlmts</t>
  </si>
  <si>
    <t>STORET-863102732</t>
  </si>
  <si>
    <t>https://www.waterqualitydata.us/data/providers/STORET/organizations/AZDEQ_SW/activities/AZDEQ_SW-SW-92649.CHEM/results/863102732/resdetectqntlmts</t>
  </si>
  <si>
    <t>STORET-863104677</t>
  </si>
  <si>
    <t>https://www.waterqualitydata.us/data/providers/STORET/organizations/AZDEQ_SW/activities/AZDEQ_SW-SW-92796.CHEM/results/863104677/resdetectqntlmts</t>
  </si>
  <si>
    <t>STORET-863104678</t>
  </si>
  <si>
    <t>https://www.waterqualitydata.us/data/providers/STORET/organizations/AZDEQ_SW/activities/AZDEQ_SW-SW-92796.CHEM/results/863104678/resdetectqntlmts</t>
  </si>
  <si>
    <t>AZDEQ_SW-SW-96093.CHEM</t>
  </si>
  <si>
    <t>2013-AMBIENT MONITORING</t>
  </si>
  <si>
    <t>SAMPLES COLLECTED AT LOWER SPRING LOCATION, ONE HOUR HIKE DS OF PARKING SPOT AT WASH. SEVERAL POOLS UPSTREAM ARE DRY AND TNCS UPSTREAM SPRING IS DRY. LOW DO AT SITE BUT LONGFIN DACE AND LEOPARD FROGS/TADPOLES ABUNDANT. CHARA AND WATERCRESS ABUNDANT.. Approved status: PATTI SPINDLER 01-OCT-12 12:00:00--- SAMPLE TAKEN: Migrated</t>
  </si>
  <si>
    <t>STORET-863112262</t>
  </si>
  <si>
    <t>https://www.waterqualitydata.us/data/providers/STORET/organizations/AZDEQ_SW/activities/AZDEQ_SW-SW-96093.CHEM/results/863112262/resdetectqntlmts</t>
  </si>
  <si>
    <t>2020-11-19T14:24:45</t>
  </si>
  <si>
    <t>AZDEQ_SW-AB06578.CHEM</t>
  </si>
  <si>
    <t>Lakeside Lake AZPDES AZ0024201</t>
  </si>
  <si>
    <t>WALKER ECOLOGICAL SERVICES</t>
  </si>
  <si>
    <t>--- SAMPLE TAKEN: Yes; Normal Flow</t>
  </si>
  <si>
    <t>STORET-864210198</t>
  </si>
  <si>
    <t>| QA FLAGS: E4, QA-NFL. Not for 303(d) listing.</t>
  </si>
  <si>
    <t>ft</t>
  </si>
  <si>
    <t>SM 4500 PE</t>
  </si>
  <si>
    <t>ACCUTEST LABORATORIES</t>
  </si>
  <si>
    <t>https://www.waterqualitydata.us/data/providers/STORET/organizations/AZDEQ_SW/activities/AZDEQ_SW-AB06578.CHEM/results/864210198/resdetectqntlmts</t>
  </si>
  <si>
    <t>2020-11-23T16:31:43</t>
  </si>
  <si>
    <t>AZDEQ_SW-SW-96104.CHEM</t>
  </si>
  <si>
    <t>SABINO CYN WAS AT RECEEDING FLOOD STAGE WHEN SAMPLED IN AUGUST, FOLLOWING A HIGH FLOW EVENT. THE WATER WAS TEA COLORED THOUGH OF LOW TURBIDITY AND GOOD WATER CLARITY. SUBSTRATES WERE CLEAR OF SAND &amp; ORGANIC DEBRIS.. Approved status: PATTI SPINDLER 08-FEB-13 12:00:00--- SAMPLE TAKEN: Migrated</t>
  </si>
  <si>
    <t>STORET-863112840</t>
  </si>
  <si>
    <t>https://www.waterqualitydata.us/data/providers/STORET/organizations/AZDEQ_SW/activities/AZDEQ_SW-SW-96104.CHEM/results/863112840/resdetectqntlmts</t>
  </si>
  <si>
    <t>2020-11-19T14:24:48</t>
  </si>
  <si>
    <t>STORET-863112838</t>
  </si>
  <si>
    <t>https://www.waterqualitydata.us/data/providers/STORET/organizations/AZDEQ_SW/activities/AZDEQ_SW-SW-96104.CHEM/results/863112838/resdetectqntlmts</t>
  </si>
  <si>
    <t>STORET-864210195</t>
  </si>
  <si>
    <t>https://www.waterqualitydata.us/data/providers/STORET/organizations/AZDEQ_SW/activities/AZDEQ_SW-AB06578.CHEM/results/864210195/resdetectqntlmts</t>
  </si>
  <si>
    <t>AZDEQ_SW-AB06626.CHEM</t>
  </si>
  <si>
    <t>STORET-864209491</t>
  </si>
  <si>
    <t>https://www.waterqualitydata.us/data/providers/STORET/organizations/AZDEQ_SW/activities/AZDEQ_SW-AB06626.CHEM/results/864209491/resdetectqntlmts</t>
  </si>
  <si>
    <t>2020-11-23T16:31:36</t>
  </si>
  <si>
    <t>AZDEQ_SW-AB06566.CHEM</t>
  </si>
  <si>
    <t>STORET-864210236</t>
  </si>
  <si>
    <t>https://www.waterqualitydata.us/data/providers/STORET/organizations/AZDEQ_SW/activities/AZDEQ_SW-AB06566.CHEM/results/864210236/resdetectqntlmts</t>
  </si>
  <si>
    <t>2020-11-23T16:31:44</t>
  </si>
  <si>
    <t>AZDEQ_SW-SW-96419.CHEM</t>
  </si>
  <si>
    <t>AZDEQ_SW-158</t>
  </si>
  <si>
    <t>GREAT RIPARIAN ZONE - LEAVES FALLING. SAME FLOW AS LAST TIME. VAUCHERIA &amp; WATERCRESS SPORADIC IN CHANNEL. HORSETAIL LINING BANKS.BLACK FLY LARVAE HANGING ON TO SMALL COBBLE. FLOW ABOUT SAME AS LAST VISIT.. Approved status: PATTI SPINDLER 08-FEB-13 12:00:00--- SAMPLE TAKEN: Migrated</t>
  </si>
  <si>
    <t>STORET-863115129</t>
  </si>
  <si>
    <t>| QA FLAGS: E4, QA-NFL, QA-NFL. Not for 303(d) listing. Not for 303(d) listing.</t>
  </si>
  <si>
    <t>https://www.waterqualitydata.us/data/providers/STORET/organizations/AZDEQ_SW/activities/AZDEQ_SW-SW-96419.CHEM/results/863115129/resdetectqntlmts</t>
  </si>
  <si>
    <t>2020-11-19T14:25:00</t>
  </si>
  <si>
    <t>AZDEQ_SW-SW-96418.CHEM</t>
  </si>
  <si>
    <t>WILLOW/COTTONWOOD LEAVES DROPPING.  GOOD FLOW.  SLIGHT DISCOLORATION OF WATER (LIGHT BROWN-YELLOWISH).  SAND AND SMALL GRAVEL DEPOSITION BETWEEN COBBLE.  WATER LEVEL ELEVATED FROM RECENT RAINS, BUT NOT TURBID - OK FOR SSC.  FOAMY BUBBLES DOWNSTREAM OF RIFFLE. E.COLI SAMPLE LOST.. Approved status: PATTI SPINDLER 08-FEB-13 12:00:00--- SAMPLE TAKEN: Migrated</t>
  </si>
  <si>
    <t>STORET-863115080</t>
  </si>
  <si>
    <t>https://www.waterqualitydata.us/data/providers/STORET/organizations/AZDEQ_SW/activities/AZDEQ_SW-SW-96418.CHEM/results/863115080/resdetectqntlmts</t>
  </si>
  <si>
    <t>AZDEQ_SW-AB06625.CHEM</t>
  </si>
  <si>
    <t>STORET-864210403</t>
  </si>
  <si>
    <t>SM 4500-NH3G</t>
  </si>
  <si>
    <t>https://www.waterqualitydata.us/data/providers/STORET/organizations/AZDEQ_SW/activities/AZDEQ_SW-AB06625.CHEM/results/864210403/resdetectqntlmts</t>
  </si>
  <si>
    <t>2020-11-23T16:31:45</t>
  </si>
  <si>
    <t>AZDEQ_SW-AB06600.CHEM</t>
  </si>
  <si>
    <t>STORET-864210332</t>
  </si>
  <si>
    <t>https://www.waterqualitydata.us/data/providers/STORET/organizations/AZDEQ_SW/activities/AZDEQ_SW-AB06600.CHEM/results/864210332/resdetectqntlmts</t>
  </si>
  <si>
    <t>AZDEQ_SW-SW-96428.CHEM</t>
  </si>
  <si>
    <t>AZDEQ_SW-2426</t>
  </si>
  <si>
    <t>LOW FLOW CONDITIONS; STREAM IS DRYING UP. SAMPLE SMALL CHANNEL NEAR RB IN WILLOW OUTCROP. SULFUR SMELL, IRON OXIDATION WITH ORANGE FLOC. ALGAE DRYING UP. FLOWING JUST A TRICKLE FOR ONLY 50' THEN GOES UNDERGROUND. DAMP/NO WATER AT SPRING/ROCK. THICK LAYER GREEN ALGAE COVERING STREAMBED WITH IRON-OXID BACTERIA LAYER ON TOP. SAW MAYFLY, BEETLES, ADULT DRAGONFLY AND DAMSELFLY. SAMPLED APPROX SAME LOCATION AS LAST VISIT. SIGNS OF GRAZING; BROWSED DEERGRASS, HOOFSHEAR AND COWPOOP. NO HUMAN ACTIVITY.. Approved status: PATTI SPINDLER 01-FEB-13 12:00:00--- SAMPLE TAKEN: Migrated</t>
  </si>
  <si>
    <t>STORET-863115286</t>
  </si>
  <si>
    <t>https://www.waterqualitydata.us/data/providers/STORET/organizations/AZDEQ_SW/activities/AZDEQ_SW-SW-96428.CHEM/results/863115286/resdetectqntlmts</t>
  </si>
  <si>
    <t>2020-11-19T14:25:01</t>
  </si>
  <si>
    <t>AZDEQ_SW-AB06653.CHEM</t>
  </si>
  <si>
    <t>STORET-864209626</t>
  </si>
  <si>
    <t>https://www.waterqualitydata.us/data/providers/STORET/organizations/AZDEQ_SW/activities/AZDEQ_SW-AB06653.CHEM/results/864209626/resdetectqntlmts</t>
  </si>
  <si>
    <t>2020-11-23T16:31:37</t>
  </si>
  <si>
    <t>AZDEQ_SW-AB06640.CHEM</t>
  </si>
  <si>
    <t>STORET-864210271</t>
  </si>
  <si>
    <t>https://www.waterqualitydata.us/data/providers/STORET/organizations/AZDEQ_SW/activities/AZDEQ_SW-AB06640.CHEM/results/864210271/resdetectqntlmts</t>
  </si>
  <si>
    <t>AZDEQ_SW-SW-103780-2.CHEM</t>
  </si>
  <si>
    <t>2012-DSP</t>
  </si>
  <si>
    <t>STORET-864561590</t>
  </si>
  <si>
    <t>https://www.waterqualitydata.us/data/providers/STORET/organizations/AZDEQ_SW/activities/AZDEQ_SW-SW-103780-2.CHEM/results/864561590/resdetectqntlmts</t>
  </si>
  <si>
    <t>2020-11-24T15:28:09</t>
  </si>
  <si>
    <t>STORET-864210408</t>
  </si>
  <si>
    <t>SM 4500-NH3F</t>
  </si>
  <si>
    <t>https://www.waterqualitydata.us/data/providers/STORET/organizations/AZDEQ_SW/activities/AZDEQ_SW-AB06625.CHEM/results/864210408/resdetectqntlmts</t>
  </si>
  <si>
    <t>AZDEQ_SW-AB06564.CHEM</t>
  </si>
  <si>
    <t>STORET-864210420</t>
  </si>
  <si>
    <t>https://www.waterqualitydata.us/data/providers/STORET/organizations/AZDEQ_SW/activities/AZDEQ_SW-AB06564.CHEM/results/864210420/resdetectqntlmts</t>
  </si>
  <si>
    <t>STORET-863115074</t>
  </si>
  <si>
    <t>https://www.waterqualitydata.us/data/providers/STORET/organizations/AZDEQ_SW/activities/AZDEQ_SW-SW-96418.CHEM/results/863115074/resdetectqntlmts</t>
  </si>
  <si>
    <t>STORET-864561594</t>
  </si>
  <si>
    <t>https://www.waterqualitydata.us/data/providers/STORET/organizations/AZDEQ_SW/activities/AZDEQ_SW-SW-103780-2.CHEM/results/864561594/resdetectqntlmts</t>
  </si>
  <si>
    <t>AZDEQ_SW-SW-96413.CHEM</t>
  </si>
  <si>
    <t>COLLECTED SAMPES AT SMALL RIFFLE BETWEEN LARGE POOLS AT LOWER/SECOND SPRING. LOW DO AND LOW FLOW. POOLS HAVE LOTS LEAF LITTER FLOATING &amp; ON BOTTOM. ABUNDANT CHARA AND WATERCRESS PRESENT. EACH POND HAS NUMEROUS 20+ LEOPARD FROGS. ABUNDANT FISH (DACE) IN POOLS. RAIN 1WK AGO HERE. FLOWS ARE GREATER THAN LAST VISIT. POOLS PRESENT UPSTREAM NEAR SPRING#1 BUT NOT FLOWING THERE. SAMPLE POINT AT 32.41494, 110.53598. Approved status: PATTI SPINDLER 01-FEB-13 12:00:00--- SAMPLE TAKEN: Migrated</t>
  </si>
  <si>
    <t>STORET-863114862</t>
  </si>
  <si>
    <t>https://www.waterqualitydata.us/data/providers/STORET/organizations/AZDEQ_SW/activities/AZDEQ_SW-SW-96413.CHEM/results/863114862/resdetectqntlmts</t>
  </si>
  <si>
    <t>2020-11-19T14:24:59</t>
  </si>
  <si>
    <t>AZDEQ_SW-AB06570.CHEM</t>
  </si>
  <si>
    <t>STORET-864210254</t>
  </si>
  <si>
    <t>https://www.waterqualitydata.us/data/providers/STORET/organizations/AZDEQ_SW/activities/AZDEQ_SW-AB06570.CHEM/results/864210254/resdetectqntlmts</t>
  </si>
  <si>
    <t>AZDEQ_SW-AB06571.CHEM</t>
  </si>
  <si>
    <t>STORET-864209978</t>
  </si>
  <si>
    <t>https://www.waterqualitydata.us/data/providers/STORET/organizations/AZDEQ_SW/activities/AZDEQ_SW-AB06571.CHEM/results/864209978/resdetectqntlmts</t>
  </si>
  <si>
    <t>2020-11-23T16:31:41</t>
  </si>
  <si>
    <t>STORET-864210404</t>
  </si>
  <si>
    <t>https://www.waterqualitydata.us/data/providers/STORET/organizations/AZDEQ_SW/activities/AZDEQ_SW-AB06625.CHEM/results/864210404/resdetectqntlmts</t>
  </si>
  <si>
    <t>STORET-864210334</t>
  </si>
  <si>
    <t>https://www.waterqualitydata.us/data/providers/STORET/organizations/AZDEQ_SW/activities/AZDEQ_SW-AB06600.CHEM/results/864210334/resdetectqntlmts</t>
  </si>
  <si>
    <t>STORET-864210273</t>
  </si>
  <si>
    <t>https://www.waterqualitydata.us/data/providers/STORET/organizations/AZDEQ_SW/activities/AZDEQ_SW-AB06640.CHEM/results/864210273/resdetectqntlmts</t>
  </si>
  <si>
    <t>AZDEQ_SW-SW-96096.CHEM</t>
  </si>
  <si>
    <t>WE SAMPLED IN RUN 100M UPSTREAM OF HWY BRIDGE. NOTE LARGE LEANING WILLOW IS PHOTOPOINT. WATER CLEAR AND BASEFLOW ONLY 0.1-0.2' DEEP. LARGE FLOOD OCCURRED IN AUGUST 2500-3000CFS. BANKS STILL WET; LOOKS LIKE IT WAS A BF FLOOD. OCCASS FISH SEEN; LONGFIN DACE, GILA TOPMINNOW, CHUB KNOWN TO OCCUR HERE. NO BULLFROGS OR CRAYFISH. PERENNIAL HERE, CONFINED BY BEDROCK ON BOTH SIDES OF CANYON.. Approved status: PATTI SPINDLER 08-FEB-13 12:00:00--- SAMPLE TAKEN: Migrated</t>
  </si>
  <si>
    <t>STORET-863112420</t>
  </si>
  <si>
    <t>https://www.waterqualitydata.us/data/providers/STORET/organizations/AZDEQ_SW/activities/AZDEQ_SW-SW-96096.CHEM/results/863112420/resdetectqntlmts</t>
  </si>
  <si>
    <t>AZDEQ_SW-SW-96090.CHEM</t>
  </si>
  <si>
    <t>SPRING AREA EMERGES NEAR BEDROCK WALL AND FLOWS DOWNSTREAM 100-200M DURING MONSOON AND WINTER. FLOW DRIES BACK TO POOL @ BEDROCK DURING DRY PARTS OF YEAR. MULTIPLE CHANNELS WETTED HERE TODAY. SUBSTRATE IS SAND DOMINATED WITH SOME GRAVEL AND BEDROCK OUTCROPS.. Approved status: PATTI SPINDLER 08-FEB-13 12:00:00--- SAMPLE TAKEN: Migrated</t>
  </si>
  <si>
    <t>STORET-863112103</t>
  </si>
  <si>
    <t>https://www.waterqualitydata.us/data/providers/STORET/organizations/AZDEQ_SW/activities/AZDEQ_SW-SW-96090.CHEM/results/863112103/resdetectqntlmts</t>
  </si>
  <si>
    <t>2020-11-19T14:24:44</t>
  </si>
  <si>
    <t>STORET-864210406</t>
  </si>
  <si>
    <t>https://www.waterqualitydata.us/data/providers/STORET/organizations/AZDEQ_SW/activities/AZDEQ_SW-AB06625.CHEM/results/864210406/resdetectqntlmts</t>
  </si>
  <si>
    <t>STORET-864210423</t>
  </si>
  <si>
    <t>https://www.waterqualitydata.us/data/providers/STORET/organizations/AZDEQ_SW/activities/AZDEQ_SW-AB06564.CHEM/results/864210423/resdetectqntlmts</t>
  </si>
  <si>
    <t>STORET-864561592</t>
  </si>
  <si>
    <t>https://www.waterqualitydata.us/data/providers/STORET/organizations/AZDEQ_SW/activities/AZDEQ_SW-SW-103780-2.CHEM/results/864561592/resdetectqntlmts</t>
  </si>
  <si>
    <t>STORET-864209627</t>
  </si>
  <si>
    <t>https://www.waterqualitydata.us/data/providers/STORET/organizations/AZDEQ_SW/activities/AZDEQ_SW-AB06653.CHEM/results/864209627/resdetectqntlmts</t>
  </si>
  <si>
    <t>STORET-864210193</t>
  </si>
  <si>
    <t>https://www.waterqualitydata.us/data/providers/STORET/organizations/AZDEQ_SW/activities/AZDEQ_SW-AB06578.CHEM/results/864210193/resdetectqntlmts</t>
  </si>
  <si>
    <t>STORET-864210276</t>
  </si>
  <si>
    <t>https://www.waterqualitydata.us/data/providers/STORET/organizations/AZDEQ_SW/activities/AZDEQ_SW-AB06640.CHEM/results/864210276/resdetectqntlmts</t>
  </si>
  <si>
    <t>STORET-863115133</t>
  </si>
  <si>
    <t>https://www.waterqualitydata.us/data/providers/STORET/organizations/AZDEQ_SW/activities/AZDEQ_SW-SW-96419.CHEM/results/863115133/resdetectqntlmts</t>
  </si>
  <si>
    <t>STORET-864209492</t>
  </si>
  <si>
    <t>https://www.waterqualitydata.us/data/providers/STORET/organizations/AZDEQ_SW/activities/AZDEQ_SW-AB06626.CHEM/results/864209492/resdetectqntlmts</t>
  </si>
  <si>
    <t>STORET-864209497</t>
  </si>
  <si>
    <t>https://www.waterqualitydata.us/data/providers/STORET/organizations/AZDEQ_SW/activities/AZDEQ_SW-AB06626.CHEM/results/864209497/resdetectqntlmts</t>
  </si>
  <si>
    <t>AZDEQ_SW-AB06574.CHEM</t>
  </si>
  <si>
    <t>STORET-864209692</t>
  </si>
  <si>
    <t>https://www.waterqualitydata.us/data/providers/STORET/organizations/AZDEQ_SW/activities/AZDEQ_SW-AB06574.CHEM/results/864209692/resdetectqntlmts</t>
  </si>
  <si>
    <t>2020-11-23T16:31:38</t>
  </si>
  <si>
    <t>AZDEQ_SW-SW-96099.CHEM</t>
  </si>
  <si>
    <t>AZDEQ_SW-1534</t>
  </si>
  <si>
    <t>CIENEGA CR @ THE NARROWS IS THE FURTHEST DOWNSTREAM ACCESSIBLE LOCATION ON THE BLMS EMPIRE CIENEGA PRESERVE. THIS SEGMENT IS THE ONLY REACH WITH "FLOWING" WATER. SAN DOMINATED SUBSTRATE, HEAVY SILTATION &amp; SLIGHTLY TURBID. GRASSES/EQUISETUM LAID OVER FROM RECENT ELEVATED FLOWS.. Approved status: PATTI SPINDLER 01-OCT-12 12:00:00--- SAMPLE TAKEN: Migrated</t>
  </si>
  <si>
    <t>STORET-863112580</t>
  </si>
  <si>
    <t>https://www.waterqualitydata.us/data/providers/STORET/organizations/AZDEQ_SW/activities/AZDEQ_SW-SW-96099.CHEM/results/863112580/resdetectqntlmts</t>
  </si>
  <si>
    <t>2020-11-19T14:24:46</t>
  </si>
  <si>
    <t>STORET-863112419</t>
  </si>
  <si>
    <t>https://www.waterqualitydata.us/data/providers/STORET/organizations/AZDEQ_SW/activities/AZDEQ_SW-SW-96096.CHEM/results/863112419/resdetectqntlmts</t>
  </si>
  <si>
    <t>STORET-864210425</t>
  </si>
  <si>
    <t>https://www.waterqualitydata.us/data/providers/STORET/organizations/AZDEQ_SW/activities/AZDEQ_SW-AB06564.CHEM/results/864210425/resdetectqntlmts</t>
  </si>
  <si>
    <t>STORET-863112577</t>
  </si>
  <si>
    <t>https://www.waterqualitydata.us/data/providers/STORET/organizations/AZDEQ_SW/activities/AZDEQ_SW-SW-96099.CHEM/results/863112577/resdetectqntlmts</t>
  </si>
  <si>
    <t>STORET-864210337</t>
  </si>
  <si>
    <t>https://www.waterqualitydata.us/data/providers/STORET/organizations/AZDEQ_SW/activities/AZDEQ_SW-AB06600.CHEM/results/864210337/resdetectqntlmts</t>
  </si>
  <si>
    <t>STORET-864210259</t>
  </si>
  <si>
    <t>https://www.waterqualitydata.us/data/providers/STORET/organizations/AZDEQ_SW/activities/AZDEQ_SW-AB06570.CHEM/results/864210259/resdetectqntlmts</t>
  </si>
  <si>
    <t>AZDEQ_SW-SW-96055.CHEM</t>
  </si>
  <si>
    <t>2012-AMBIENT MONITORING</t>
  </si>
  <si>
    <t>THE SANTA CRUZ DS OF CORTARO RD IS AN ENTRENCHED C CHANNEL WITH 15 FOOT HIGH BANKS CONFINING CHANNEL ON RB AND FLOOD PLAIN 5' HIGH ON LB.  FLOW IS DOUBLE THAT OF LAST YEAR - THALWEG IS NOT WADEABLE - PEBBLE COUNT NOT DONE.  USE PC FROM LAST YEAR AS SUBSTRATE IS VERY SIMILAR.  EMBEDDED COBBLE IN RIFFLES, RUNS DOMINATED BY SAND/FINES.  SOME FILAMENTOUS GREENS PRESENT BUT MOSTLY BLUE-GREENS ATTACHED TO COBBLE. MACROPHYTES ABUNDANT AND GIGANTIC ALONG MARGINS.  BUG SAMPLE NOT DIVERSE - MOSTLY BLOODWORMS AND MIDGES.. Approved status: PATTI SPINDLER 22-AUG-12 12:00:00--- SAMPLE TAKEN: Migrated</t>
  </si>
  <si>
    <t>STORET-863111728</t>
  </si>
  <si>
    <t>https://www.waterqualitydata.us/data/providers/STORET/organizations/AZDEQ_SW/activities/AZDEQ_SW-SW-96055.CHEM/results/863111728/resdetectqntlmts</t>
  </si>
  <si>
    <t>2020-11-19T14:24:41</t>
  </si>
  <si>
    <t>STORET-863115134</t>
  </si>
  <si>
    <t>https://www.waterqualitydata.us/data/providers/STORET/organizations/AZDEQ_SW/activities/AZDEQ_SW-SW-96419.CHEM/results/863115134/resdetectqntlmts</t>
  </si>
  <si>
    <t>STORET-863112841</t>
  </si>
  <si>
    <t>https://www.waterqualitydata.us/data/providers/STORET/organizations/AZDEQ_SW/activities/AZDEQ_SW-SW-96104.CHEM/results/863112841/resdetectqntlmts</t>
  </si>
  <si>
    <t>AZDEQ_SW-AB06616.CHEM</t>
  </si>
  <si>
    <t>STORET-864210320</t>
  </si>
  <si>
    <t>https://www.waterqualitydata.us/data/providers/STORET/organizations/AZDEQ_SW/activities/AZDEQ_SW-AB06616.CHEM/results/864210320/resdetectqntlmts</t>
  </si>
  <si>
    <t>STORET-864209979</t>
  </si>
  <si>
    <t>https://www.waterqualitydata.us/data/providers/STORET/organizations/AZDEQ_SW/activities/AZDEQ_SW-AB06571.CHEM/results/864209979/resdetectqntlmts</t>
  </si>
  <si>
    <t>STORET-864209494</t>
  </si>
  <si>
    <t>https://www.waterqualitydata.us/data/providers/STORET/organizations/AZDEQ_SW/activities/AZDEQ_SW-AB06626.CHEM/results/864209494/resdetectqntlmts</t>
  </si>
  <si>
    <t>STORET-863112839</t>
  </si>
  <si>
    <t>https://www.waterqualitydata.us/data/providers/STORET/organizations/AZDEQ_SW/activities/AZDEQ_SW-SW-96104.CHEM/results/863112839/resdetectqntlmts</t>
  </si>
  <si>
    <t>STORET-863111729</t>
  </si>
  <si>
    <t>https://www.waterqualitydata.us/data/providers/STORET/organizations/AZDEQ_SW/activities/AZDEQ_SW-SW-96055.CHEM/results/863111729/resdetectqntlmts</t>
  </si>
  <si>
    <t>STORET-864210192</t>
  </si>
  <si>
    <t>https://www.waterqualitydata.us/data/providers/STORET/organizations/AZDEQ_SW/activities/AZDEQ_SW-AB06578.CHEM/results/864210192/resdetectqntlmts</t>
  </si>
  <si>
    <t>STORET-864210331</t>
  </si>
  <si>
    <t>https://www.waterqualitydata.us/data/providers/STORET/organizations/AZDEQ_SW/activities/AZDEQ_SW-AB06600.CHEM/results/864210331/resdetectqntlmts</t>
  </si>
  <si>
    <t>STORET-863111730</t>
  </si>
  <si>
    <t>https://www.waterqualitydata.us/data/providers/STORET/organizations/AZDEQ_SW/activities/AZDEQ_SW-SW-96055.CHEM/results/863111730/resdetectqntlmts</t>
  </si>
  <si>
    <t>STORET-863114863</t>
  </si>
  <si>
    <t>https://www.waterqualitydata.us/data/providers/STORET/organizations/AZDEQ_SW/activities/AZDEQ_SW-SW-96413.CHEM/results/863114863/resdetectqntlmts</t>
  </si>
  <si>
    <t>STORET-864209693</t>
  </si>
  <si>
    <t>https://www.waterqualitydata.us/data/providers/STORET/organizations/AZDEQ_SW/activities/AZDEQ_SW-AB06574.CHEM/results/864209693/resdetectqntlmts</t>
  </si>
  <si>
    <t>STORET-864209625</t>
  </si>
  <si>
    <t>https://www.waterqualitydata.us/data/providers/STORET/organizations/AZDEQ_SW/activities/AZDEQ_SW-AB06653.CHEM/results/864209625/resdetectqntlmts</t>
  </si>
  <si>
    <t>STORET-864209980</t>
  </si>
  <si>
    <t>https://www.waterqualitydata.us/data/providers/STORET/organizations/AZDEQ_SW/activities/AZDEQ_SW-AB06571.CHEM/results/864209980/resdetectqntlmts</t>
  </si>
  <si>
    <t>STORET-863112259</t>
  </si>
  <si>
    <t>https://www.waterqualitydata.us/data/providers/STORET/organizations/AZDEQ_SW/activities/AZDEQ_SW-SW-96093.CHEM/results/863112259/resdetectqntlmts</t>
  </si>
  <si>
    <t>STORET-864561591</t>
  </si>
  <si>
    <t>https://www.waterqualitydata.us/data/providers/STORET/organizations/AZDEQ_SW/activities/AZDEQ_SW-SW-103780-2.CHEM/results/864561591/resdetectqntlmts</t>
  </si>
  <si>
    <t>STORET-863114866</t>
  </si>
  <si>
    <t>https://www.waterqualitydata.us/data/providers/STORET/organizations/AZDEQ_SW/activities/AZDEQ_SW-SW-96413.CHEM/results/863114866/resdetectqntlmts</t>
  </si>
  <si>
    <t>STORET-864210427</t>
  </si>
  <si>
    <t>https://www.waterqualitydata.us/data/providers/STORET/organizations/AZDEQ_SW/activities/AZDEQ_SW-AB06564.CHEM/results/864210427/resdetectqntlmts</t>
  </si>
  <si>
    <t>STORET-864210258</t>
  </si>
  <si>
    <t>https://www.waterqualitydata.us/data/providers/STORET/organizations/AZDEQ_SW/activities/AZDEQ_SW-AB06570.CHEM/results/864210258/resdetectqntlmts</t>
  </si>
  <si>
    <t>STORET-864210235</t>
  </si>
  <si>
    <t>https://www.waterqualitydata.us/data/providers/STORET/organizations/AZDEQ_SW/activities/AZDEQ_SW-AB06566.CHEM/results/864210235/resdetectqntlmts</t>
  </si>
  <si>
    <t>STORET-863112102</t>
  </si>
  <si>
    <t>https://www.waterqualitydata.us/data/providers/STORET/organizations/AZDEQ_SW/activities/AZDEQ_SW-SW-96090.CHEM/results/863112102/resdetectqntlmts</t>
  </si>
  <si>
    <t>STORET-864210314</t>
  </si>
  <si>
    <t>https://www.waterqualitydata.us/data/providers/STORET/organizations/AZDEQ_SW/activities/AZDEQ_SW-AB06616.CHEM/results/864210314/resdetectqntlmts</t>
  </si>
  <si>
    <t>STORET-863115078</t>
  </si>
  <si>
    <t>https://www.waterqualitydata.us/data/providers/STORET/organizations/AZDEQ_SW/activities/AZDEQ_SW-SW-96418.CHEM/results/863115078/resdetectqntlmts</t>
  </si>
  <si>
    <t>STORET-864210241</t>
  </si>
  <si>
    <t>https://www.waterqualitydata.us/data/providers/STORET/organizations/AZDEQ_SW/activities/AZDEQ_SW-AB06566.CHEM/results/864210241/resdetectqntlmts</t>
  </si>
  <si>
    <t>STORET-863112581</t>
  </si>
  <si>
    <t>https://www.waterqualitydata.us/data/providers/STORET/organizations/AZDEQ_SW/activities/AZDEQ_SW-SW-96099.CHEM/results/863112581/resdetectqntlmts</t>
  </si>
  <si>
    <t>STORET-863115128</t>
  </si>
  <si>
    <t>https://www.waterqualitydata.us/data/providers/STORET/organizations/AZDEQ_SW/activities/AZDEQ_SW-SW-96419.CHEM/results/863115128/resdetectqntlmts</t>
  </si>
  <si>
    <t>STORET-864209984</t>
  </si>
  <si>
    <t>https://www.waterqualitydata.us/data/providers/STORET/organizations/AZDEQ_SW/activities/AZDEQ_SW-AB06571.CHEM/results/864209984/resdetectqntlmts</t>
  </si>
  <si>
    <t>STORET-863112105</t>
  </si>
  <si>
    <t>https://www.waterqualitydata.us/data/providers/STORET/organizations/AZDEQ_SW/activities/AZDEQ_SW-SW-96090.CHEM/results/863112105/resdetectqntlmts</t>
  </si>
  <si>
    <t>STORET-863114868</t>
  </si>
  <si>
    <t>https://www.waterqualitydata.us/data/providers/STORET/organizations/AZDEQ_SW/activities/AZDEQ_SW-SW-96413.CHEM/results/863114868/resdetectqntlmts</t>
  </si>
  <si>
    <t>STORET-863115291</t>
  </si>
  <si>
    <t>https://www.waterqualitydata.us/data/providers/STORET/organizations/AZDEQ_SW/activities/AZDEQ_SW-SW-96428.CHEM/results/863115291/resdetectqntlmts</t>
  </si>
  <si>
    <t>STORET-863112417</t>
  </si>
  <si>
    <t>https://www.waterqualitydata.us/data/providers/STORET/organizations/AZDEQ_SW/activities/AZDEQ_SW-SW-96096.CHEM/results/863112417/resdetectqntlmts</t>
  </si>
  <si>
    <t>STORET-863112416</t>
  </si>
  <si>
    <t>https://www.waterqualitydata.us/data/providers/STORET/organizations/AZDEQ_SW/activities/AZDEQ_SW-SW-96096.CHEM/results/863112416/resdetectqntlmts</t>
  </si>
  <si>
    <t>STORET-863115292</t>
  </si>
  <si>
    <t>https://www.waterqualitydata.us/data/providers/STORET/organizations/AZDEQ_SW/activities/AZDEQ_SW-SW-96428.CHEM/results/863115292/resdetectqntlmts</t>
  </si>
  <si>
    <t>STORET-864210238</t>
  </si>
  <si>
    <t>https://www.waterqualitydata.us/data/providers/STORET/organizations/AZDEQ_SW/activities/AZDEQ_SW-AB06566.CHEM/results/864210238/resdetectqntlmts</t>
  </si>
  <si>
    <t>STORET-863112261</t>
  </si>
  <si>
    <t>https://www.waterqualitydata.us/data/providers/STORET/organizations/AZDEQ_SW/activities/AZDEQ_SW-SW-96093.CHEM/results/863112261/resdetectqntlmts</t>
  </si>
  <si>
    <t>STORET-864210253</t>
  </si>
  <si>
    <t>https://www.waterqualitydata.us/data/providers/STORET/organizations/AZDEQ_SW/activities/AZDEQ_SW-AB06570.CHEM/results/864210253/resdetectqntlmts</t>
  </si>
  <si>
    <t>STORET-864209698</t>
  </si>
  <si>
    <t>https://www.waterqualitydata.us/data/providers/STORET/organizations/AZDEQ_SW/activities/AZDEQ_SW-AB06574.CHEM/results/864209698/resdetectqntlmts</t>
  </si>
  <si>
    <t>STORET-864210256</t>
  </si>
  <si>
    <t>https://www.waterqualitydata.us/data/providers/STORET/organizations/AZDEQ_SW/activities/AZDEQ_SW-AB06570.CHEM/results/864210256/resdetectqntlmts</t>
  </si>
  <si>
    <t>STORET-863115287</t>
  </si>
  <si>
    <t>https://www.waterqualitydata.us/data/providers/STORET/organizations/AZDEQ_SW/activities/AZDEQ_SW-SW-96428.CHEM/results/863115287/resdetectqntlmts</t>
  </si>
  <si>
    <t>STORET-864210316</t>
  </si>
  <si>
    <t>https://www.waterqualitydata.us/data/providers/STORET/organizations/AZDEQ_SW/activities/AZDEQ_SW-AB06616.CHEM/results/864210316/resdetectqntlmts</t>
  </si>
  <si>
    <t>STORET-864210240</t>
  </si>
  <si>
    <t>https://www.waterqualitydata.us/data/providers/STORET/organizations/AZDEQ_SW/activities/AZDEQ_SW-AB06566.CHEM/results/864210240/resdetectqntlmts</t>
  </si>
  <si>
    <t>STORET-863115075</t>
  </si>
  <si>
    <t>https://www.waterqualitydata.us/data/providers/STORET/organizations/AZDEQ_SW/activities/AZDEQ_SW-SW-96418.CHEM/results/863115075/resdetectqntlmts</t>
  </si>
  <si>
    <t>STORET-864209695</t>
  </si>
  <si>
    <t>https://www.waterqualitydata.us/data/providers/STORET/organizations/AZDEQ_SW/activities/AZDEQ_SW-AB06574.CHEM/results/864209695/resdetectqntlmts</t>
  </si>
  <si>
    <t>STORET-863112260</t>
  </si>
  <si>
    <t>https://www.waterqualitydata.us/data/providers/STORET/organizations/AZDEQ_SW/activities/AZDEQ_SW-SW-96093.CHEM/results/863112260/resdetectqntlmts</t>
  </si>
  <si>
    <t>STORET-863112578</t>
  </si>
  <si>
    <t>https://www.waterqualitydata.us/data/providers/STORET/organizations/AZDEQ_SW/activities/AZDEQ_SW-SW-96099.CHEM/results/863112578/resdetectqntlmts</t>
  </si>
  <si>
    <t>STORET-864210409</t>
  </si>
  <si>
    <t>https://www.waterqualitydata.us/data/providers/STORET/organizations/AZDEQ_SW/activities/AZDEQ_SW-AB06625.CHEM/results/864210409/resdetectqntlmts</t>
  </si>
  <si>
    <t>STORET-864210270</t>
  </si>
  <si>
    <t>https://www.waterqualitydata.us/data/providers/STORET/organizations/AZDEQ_SW/activities/AZDEQ_SW-AB06640.CHEM/results/864210270/resdetectqntlmts</t>
  </si>
  <si>
    <t>STORET-864210421</t>
  </si>
  <si>
    <t>https://www.waterqualitydata.us/data/providers/STORET/organizations/AZDEQ_SW/activities/AZDEQ_SW-AB06564.CHEM/results/864210421/resdetectqntlmts</t>
  </si>
  <si>
    <t>STORET-864210315</t>
  </si>
  <si>
    <t>https://www.waterqualitydata.us/data/providers/STORET/organizations/AZDEQ_SW/activities/AZDEQ_SW-AB06616.CHEM/results/864210315/resdetectqntlmts</t>
  </si>
  <si>
    <t>STORET-863112099</t>
  </si>
  <si>
    <t>https://www.waterqualitydata.us/data/providers/STORET/organizations/AZDEQ_SW/activities/AZDEQ_SW-SW-96090.CHEM/results/863112099/resdetectqntlmts</t>
  </si>
  <si>
    <t>STORET-864209631</t>
  </si>
  <si>
    <t>https://www.waterqualitydata.us/data/providers/STORET/organizations/AZDEQ_SW/activities/AZDEQ_SW-AB06653.CHEM/results/864209631/resdetectqntlmts</t>
  </si>
  <si>
    <t>AZDEQ_SW-AB06542.CHEM</t>
  </si>
  <si>
    <t>STORET-864209892</t>
  </si>
  <si>
    <t>https://www.waterqualitydata.us/data/providers/STORET/organizations/AZDEQ_SW/activities/AZDEQ_SW-AB06542.CHEM/results/864209892/resdetectqntlmts</t>
  </si>
  <si>
    <t>2020-11-23T16:31:40</t>
  </si>
  <si>
    <t>AZDEQ_SW-AB06619.CHEM</t>
  </si>
  <si>
    <t>STORET-864210545</t>
  </si>
  <si>
    <t>https://www.waterqualitydata.us/data/providers/STORET/organizations/AZDEQ_SW/activities/AZDEQ_SW-AB06619.CHEM/results/864210545/resdetectqntlmts</t>
  </si>
  <si>
    <t>2020-11-23T16:31:46</t>
  </si>
  <si>
    <t>STORET-864209886</t>
  </si>
  <si>
    <t>https://www.waterqualitydata.us/data/providers/STORET/organizations/AZDEQ_SW/activities/AZDEQ_SW-AB06542.CHEM/results/864209886/resdetectqntlmts</t>
  </si>
  <si>
    <t>AZDEQ_SW-AB06630.CHEM</t>
  </si>
  <si>
    <t>STORET-864210048</t>
  </si>
  <si>
    <t>https://www.waterqualitydata.us/data/providers/STORET/organizations/AZDEQ_SW/activities/AZDEQ_SW-AB06630.CHEM/results/864210048/resdetectqntlmts</t>
  </si>
  <si>
    <t>2020-11-23T16:31:42</t>
  </si>
  <si>
    <t>AZDEQ_SW-SW-96525.CHEM</t>
  </si>
  <si>
    <t>THIS IS A BC CHANNEL WITH FLOODPLAIN BUT CHANNEL IS NARROWIN INTO A CANYON SO LOTS OF SEDIMENT DEPOSITS AND WOODY DEBRIS IN THIS REACH. THERE ARE HIP DEEP POOLS, A FEW SHORT RUNS OVERGROWN WITH WATERCRESS &amp; NO REAL RIFFLES. THIS IS A SPRINGFED CIENEGA/WETLAND AND THIS STREAMTYPE IS NOT APPLICABLE FOR BIOCRITERIA &amp; BOTTOM DEPOSITS STANDARDS. WATERCRESS COVER IS NEAR 100% THROUGH RUNS, BUT POOL HABITAT DOMINATES THE REACH. LOTS OF FISH (DACE) AND TADPOLES PRESENT BUT ONLY FEW ADULT LOWLAND LEOPARD FROGS HEARD/SEEN. BUG DIVERSITY GOOD; MAYFLY &amp; HYDROPSYCHID CADDIS PRESENT, DRAGON &amp; DAMSELFLIES, BELOSTOMATIDS, TIPULIDS, BEETLES. LARGE DEBRIS COMMON, ROOTMASS &amp; HEAVY ORGANIC MATTER. SITE IS ON PIMA COUNTY LAND.. Approved status: PATTI SPINDLER 29-JUL-13 12:00:00--- SAMPLE TAKEN: Migrated</t>
  </si>
  <si>
    <t>STORET-863093576</t>
  </si>
  <si>
    <t>https://www.waterqualitydata.us/data/providers/STORET/organizations/AZDEQ_SW/activities/AZDEQ_SW-SW-96525.CHEM/results/863093576/resdetectqntlmts</t>
  </si>
  <si>
    <t>2020-11-19T14:18:25</t>
  </si>
  <si>
    <t>AZDEQ_SW-AB06606.CHEM</t>
  </si>
  <si>
    <t>STORET-864210448</t>
  </si>
  <si>
    <t>https://www.waterqualitydata.us/data/providers/STORET/organizations/AZDEQ_SW/activities/AZDEQ_SW-AB06606.CHEM/results/864210448/resdetectqntlmts</t>
  </si>
  <si>
    <t>AZDEQ_SW-AB06662.CHEM</t>
  </si>
  <si>
    <t>STORET-864210363</t>
  </si>
  <si>
    <t>https://www.waterqualitydata.us/data/providers/STORET/organizations/AZDEQ_SW/activities/AZDEQ_SW-AB06662.CHEM/results/864210363/resdetectqntlmts</t>
  </si>
  <si>
    <t>AZDEQ_SW-SW-96521.CHEM</t>
  </si>
  <si>
    <t>THIS IS AN IMPAIRED C-CHANNEL WITH BANK CONCRETED ON RB BELOW CORTARO RD BRIDGE. MUCH BANK EROSION HAS OCCURRED SINCE APRIL 2012; LOW BANK BENCH IS GONE. VERY FEW WOODY TREES, MOSTLY TAMARISK AND A COUPLE OF WILLOWS. NO REAL BANK PROTECTION OR SHADE COVER. BANKFULL ELEVATION IS HIGH AT FLOODPLAIN LEVEL 8-10' ABV WETTED CHANNEL BUT DOESNT APPEAR TO RECIEVE BF FLOWS VERY MUCH. ALTERED FLOW WITH EDW INPUTS THAT VARY 30-100CFS AND 1+ FEET DEPTH DAILY. DEPTH OF ORGANIC MUCK AT STREAM MARGIN WAS LESS THAN IN 2012. LOW BAR AT LB HAS NO WOODY VEG RECRUITMENT; ONLY MACROPHYTES AT WATER EDGE. POISON HEMLOCK, WATER PRIMROSE AND OTHER MACROPHYTES DIVERSE AND ABUNDANT AT STREAM EDGES. ALGAE COVER HIGH; CLADOPHORA &amp; BLUE-GREENS ON COBBLE. FISH VERY ABUNDANT-ALL MOSQUITOFISH. BUGS=AMPHIPODS, LEECH, BLACKFLIES, MIDGES, BLOODMIDGES. CHLORINE ODOR GONE! INA RD NEW WWTP IS NOW ON-LINE.. Approved status: PATTI SPINDLER 24-JUN-13 12:00:00--- SAMPLE TAKEN: Migrated</t>
  </si>
  <si>
    <t>STORET-863093362</t>
  </si>
  <si>
    <t>https://www.waterqualitydata.us/data/providers/STORET/organizations/AZDEQ_SW/activities/AZDEQ_SW-SW-96521.CHEM/results/863093362/resdetectqntlmts</t>
  </si>
  <si>
    <t>2020-11-19T14:18:23</t>
  </si>
  <si>
    <t>AZDEQ_SW-SW-107024.CHEM</t>
  </si>
  <si>
    <t>2013-PER</t>
  </si>
  <si>
    <t>STORET-864208398</t>
  </si>
  <si>
    <t>https://www.waterqualitydata.us/data/providers/STORET/organizations/AZDEQ_SW/activities/AZDEQ_SW-SW-107024.CHEM/results/864208398/resdetectqntlmts</t>
  </si>
  <si>
    <t>2020-11-23T16:31:26</t>
  </si>
  <si>
    <t>AZDEQ_SW-AB06557.CHEM</t>
  </si>
  <si>
    <t>STORET-864210205</t>
  </si>
  <si>
    <t>https://www.waterqualitydata.us/data/providers/STORET/organizations/AZDEQ_SW/activities/AZDEQ_SW-AB06557.CHEM/results/864210205/resdetectqntlmts</t>
  </si>
  <si>
    <t>AZDEQ_SW-SW-106983.CHEM</t>
  </si>
  <si>
    <t>STORET-921819882</t>
  </si>
  <si>
    <t>| QA FLAGS: EQ-EXC. Not for 303(d) listing. Chronic Stringent Standard= .0008409 Designated Use: AWEDW.</t>
  </si>
  <si>
    <t>https://www.waterqualitydata.us/data/providers/STORET/organizations/AZDEQ_SW/activities/AZDEQ_SW-SW-106983.CHEM/results/921819882/resdetectqntlmts</t>
  </si>
  <si>
    <t>2021-12-10T12:02:03</t>
  </si>
  <si>
    <t>AZDEQ_SW-AB06552.CHEM</t>
  </si>
  <si>
    <t>STORET-864210488</t>
  </si>
  <si>
    <t>https://www.waterqualitydata.us/data/providers/STORET/organizations/AZDEQ_SW/activities/AZDEQ_SW-AB06552.CHEM/results/864210488/resdetectqntlmts</t>
  </si>
  <si>
    <t>STORET-863093573</t>
  </si>
  <si>
    <t>https://www.waterqualitydata.us/data/providers/STORET/organizations/AZDEQ_SW/activities/AZDEQ_SW-SW-96525.CHEM/results/863093573/resdetectqntlmts</t>
  </si>
  <si>
    <t>STORET-864210484</t>
  </si>
  <si>
    <t>https://www.waterqualitydata.us/data/providers/STORET/organizations/AZDEQ_SW/activities/AZDEQ_SW-AB06552.CHEM/results/864210484/resdetectqntlmts</t>
  </si>
  <si>
    <t>AZDEQ_SW-AB06661.CHEM</t>
  </si>
  <si>
    <t>STORET-864210380</t>
  </si>
  <si>
    <t>https://www.waterqualitydata.us/data/providers/STORET/organizations/AZDEQ_SW/activities/AZDEQ_SW-AB06661.CHEM/results/864210380/resdetectqntlmts</t>
  </si>
  <si>
    <t>AZDEQ_SW-AB06590.CHEM</t>
  </si>
  <si>
    <t>STORET-864209858</t>
  </si>
  <si>
    <t>https://www.waterqualitydata.us/data/providers/STORET/organizations/AZDEQ_SW/activities/AZDEQ_SW-AB06590.CHEM/results/864209858/resdetectqntlmts</t>
  </si>
  <si>
    <t>STORET-864210206</t>
  </si>
  <si>
    <t>https://www.waterqualitydata.us/data/providers/STORET/organizations/AZDEQ_SW/activities/AZDEQ_SW-AB06557.CHEM/results/864210206/resdetectqntlmts</t>
  </si>
  <si>
    <t>STORET-864210359</t>
  </si>
  <si>
    <t>https://www.waterqualitydata.us/data/providers/STORET/organizations/AZDEQ_SW/activities/AZDEQ_SW-AB06662.CHEM/results/864210359/resdetectqntlmts</t>
  </si>
  <si>
    <t>AZDEQ_SW-SW-96519.CHEM</t>
  </si>
  <si>
    <t>STREAMFLOW IS CONTINUOUS FOR REACH AT PARKING SPOT TRIB ALL THE WAY DOWN TO THE 2ND SPRING! CHANNEL IS FAT WITH WATER DUE TO RECENT RAINS AND SNOWMELT. LOTS OF FROGS AND FISH AT MONITORING SITE. FLOW MEASUREMENT TAKEN AMONGST WATERCRESS. WATERCRESS COVER IS 80% IN THE REACH. STONEWORT IS ABUNDANT. CADDISFLIES, BEETLES, MOSQUITOS PRESENT. NO HYDROLAB MEASUREMENTS TAKEN.. Approved status: PATTI SPINDLER 29-MAY-13 12:00:00--- SAMPLE TAKEN: Migrated</t>
  </si>
  <si>
    <t>STORET-863093313</t>
  </si>
  <si>
    <t>https://www.waterqualitydata.us/data/providers/STORET/organizations/AZDEQ_SW/activities/AZDEQ_SW-SW-96519.CHEM/results/863093313/resdetectqntlmts</t>
  </si>
  <si>
    <t>AZDEQ_SW-AB06605.CHEM</t>
  </si>
  <si>
    <t>STORET-864209593</t>
  </si>
  <si>
    <t>https://www.waterqualitydata.us/data/providers/STORET/organizations/AZDEQ_SW/activities/AZDEQ_SW-AB06605.CHEM/results/864209593/resdetectqntlmts</t>
  </si>
  <si>
    <t>AZDEQ_SW-AB06530.CHEM</t>
  </si>
  <si>
    <t>STORET-864210179</t>
  </si>
  <si>
    <t>https://www.waterqualitydata.us/data/providers/STORET/organizations/AZDEQ_SW/activities/AZDEQ_SW-AB06530.CHEM/results/864210179/resdetectqntlmts</t>
  </si>
  <si>
    <t>AZDEQ_SW-AB06584.CHEM</t>
  </si>
  <si>
    <t>STORET-864209580</t>
  </si>
  <si>
    <t>https://www.waterqualitydata.us/data/providers/STORET/organizations/AZDEQ_SW/activities/AZDEQ_SW-AB06584.CHEM/results/864209580/resdetectqntlmts</t>
  </si>
  <si>
    <t>AZDEQ_SW-SW-106998.CHEM</t>
  </si>
  <si>
    <t>STORET-921820480</t>
  </si>
  <si>
    <t>https://www.waterqualitydata.us/data/providers/STORET/organizations/AZDEQ_SW/activities/AZDEQ_SW-SW-106998.CHEM/results/921820480/resdetectqntlmts</t>
  </si>
  <si>
    <t>2021-12-10T12:02:09</t>
  </si>
  <si>
    <t>STORET-864210055</t>
  </si>
  <si>
    <t>https://www.waterqualitydata.us/data/providers/STORET/organizations/AZDEQ_SW/activities/AZDEQ_SW-AB06630.CHEM/results/864210055/resdetectqntlmts</t>
  </si>
  <si>
    <t>STORET-864210450</t>
  </si>
  <si>
    <t>https://www.waterqualitydata.us/data/providers/STORET/organizations/AZDEQ_SW/activities/AZDEQ_SW-AB06606.CHEM/results/864210450/resdetectqntlmts</t>
  </si>
  <si>
    <t>STORET-864210177</t>
  </si>
  <si>
    <t>https://www.waterqualitydata.us/data/providers/STORET/organizations/AZDEQ_SW/activities/AZDEQ_SW-AB06530.CHEM/results/864210177/resdetectqntlmts</t>
  </si>
  <si>
    <t>AZDEQ_SW-SW-107019.CHEM</t>
  </si>
  <si>
    <t>STORET-864207764</t>
  </si>
  <si>
    <t>NOTE: SAMPLE INFLUENCED BY STORMWATER</t>
  </si>
  <si>
    <t>https://www.waterqualitydata.us/data/providers/STORET/organizations/AZDEQ_SW/activities/AZDEQ_SW-SW-107019.CHEM/results/864207764/resdetectqntlmts</t>
  </si>
  <si>
    <t>2020-11-23T16:31:20</t>
  </si>
  <si>
    <t>AZDEQ_SW-SW-106995.CHEM</t>
  </si>
  <si>
    <t>STORET-864204872</t>
  </si>
  <si>
    <t>https://www.waterqualitydata.us/data/providers/STORET/organizations/AZDEQ_SW/activities/AZDEQ_SW-SW-106995.CHEM/results/864204872/resdetectqntlmts</t>
  </si>
  <si>
    <t>2020-11-23T16:30:51</t>
  </si>
  <si>
    <t>AZDEQ_SW-SW-107005.CHEM</t>
  </si>
  <si>
    <t>STORET-864205969</t>
  </si>
  <si>
    <t>https://www.waterqualitydata.us/data/providers/STORET/organizations/AZDEQ_SW/activities/AZDEQ_SW-SW-107005.CHEM/results/864205969/resdetectqntlmts</t>
  </si>
  <si>
    <t>2020-11-23T16:31:02</t>
  </si>
  <si>
    <t>AZDEQ_SW-SW-107001.CHEM</t>
  </si>
  <si>
    <t>STORET-864205501</t>
  </si>
  <si>
    <t>https://www.waterqualitydata.us/data/providers/STORET/organizations/AZDEQ_SW/activities/AZDEQ_SW-SW-107001.CHEM/results/864205501/resdetectqntlmts</t>
  </si>
  <si>
    <t>2020-11-23T16:30:57</t>
  </si>
  <si>
    <t>AZDEQ_SW-SW-107018.CHEM</t>
  </si>
  <si>
    <t>STORET-864207634</t>
  </si>
  <si>
    <t>https://www.waterqualitydata.us/data/providers/STORET/organizations/AZDEQ_SW/activities/AZDEQ_SW-SW-107018.CHEM/results/864207634/resdetectqntlmts</t>
  </si>
  <si>
    <t>2020-11-23T16:31:19</t>
  </si>
  <si>
    <t>STORET-864210443</t>
  </si>
  <si>
    <t>https://www.waterqualitydata.us/data/providers/STORET/organizations/AZDEQ_SW/activities/AZDEQ_SW-AB06606.CHEM/results/864210443/resdetectqntlmts</t>
  </si>
  <si>
    <t>AZDEQ_SW-SW-96472.CHEM</t>
  </si>
  <si>
    <t>FLOW IS STILL ELEVATED ABOUT 2-3X GREATER THAN LAST VISIT. FLOW WAS ABOUT 30CFS 2-3 DAYS AGO. SAMPLE SITE WAS MOVED 100M DOWNSTREAM DUE TO SPLIT CHANNEL. BIG SIDE BAR IS PRESENT WITH SOME WATER FLOWING BENEATH IT; THE MEASURED FLOW MAY BE LESS THAN ACTUAL. BUGS PRESENT: WINTER STONEFLY-CAPNIIDAE, MAYFLIES, BEETLE LARVA, MIDGES.. Approved status: PATTI SPINDLER 04-OCT-13 12:00:00--- SAMPLE TAKEN: Migrated</t>
  </si>
  <si>
    <t>STORET-863091713</t>
  </si>
  <si>
    <t>https://www.waterqualitydata.us/data/providers/STORET/organizations/AZDEQ_SW/activities/AZDEQ_SW-SW-96472.CHEM/results/863091713/resdetectqntlmts</t>
  </si>
  <si>
    <t>2020-11-19T14:18:13</t>
  </si>
  <si>
    <t>STORET-863093337</t>
  </si>
  <si>
    <t>https://www.waterqualitydata.us/data/providers/STORET/organizations/AZDEQ_SW/activities/AZDEQ_SW-SW-96519.CHEM/results/863093337/resdetectqntlmts</t>
  </si>
  <si>
    <t>STORET-864208438</t>
  </si>
  <si>
    <t>https://www.waterqualitydata.us/data/providers/STORET/organizations/AZDEQ_SW/activities/AZDEQ_SW-SW-107024.CHEM/results/864208438/resdetectqntlmts</t>
  </si>
  <si>
    <t>AZDEQ_SW-SW-106984.CHEM</t>
  </si>
  <si>
    <t>STORET-864203454</t>
  </si>
  <si>
    <t>https://www.waterqualitydata.us/data/providers/STORET/organizations/AZDEQ_SW/activities/AZDEQ_SW-SW-106984.CHEM/results/864203454/resdetectqntlmts</t>
  </si>
  <si>
    <t>2020-11-23T16:30:38</t>
  </si>
  <si>
    <t>AZDEQ_SW-AB06534.CHEM</t>
  </si>
  <si>
    <t>STORET-864209967</t>
  </si>
  <si>
    <t>https://www.waterqualitydata.us/data/providers/STORET/organizations/AZDEQ_SW/activities/AZDEQ_SW-AB06534.CHEM/results/864209967/resdetectqntlmts</t>
  </si>
  <si>
    <t>AZDEQ_SW-SW-96522.CHEM</t>
  </si>
  <si>
    <t>SABINO IS AN INTERMITTENT STREAM IN THIS REACH. ONLY WATER SAMPLES COLLECTED; NO BUGS. WILLOWS, ASH, COTTONWOODS PRESENT AND LEAFED OUT/DENSE. ALGAE COVER WAS HIGH, WATER COLOR WAS CLEAR, NOT YELLOW-BROWN LIKE LAST VISITS.. Approved status: PATTI SPINDLER 26-JUN-13 12:00:00--- SAMPLE TAKEN: Migrated</t>
  </si>
  <si>
    <t>STORET-863093414</t>
  </si>
  <si>
    <t>https://www.waterqualitydata.us/data/providers/STORET/organizations/AZDEQ_SW/activities/AZDEQ_SW-SW-96522.CHEM/results/863093414/resdetectqntlmts</t>
  </si>
  <si>
    <t>2020-11-19T14:18:24</t>
  </si>
  <si>
    <t>STORET-864210547</t>
  </si>
  <si>
    <t>https://www.waterqualitydata.us/data/providers/STORET/organizations/AZDEQ_SW/activities/AZDEQ_SW-AB06619.CHEM/results/864210547/resdetectqntlmts</t>
  </si>
  <si>
    <t>STORET-864210444</t>
  </si>
  <si>
    <t>https://www.waterqualitydata.us/data/providers/STORET/organizations/AZDEQ_SW/activities/AZDEQ_SW-AB06606.CHEM/results/864210444/resdetectqntlmts</t>
  </si>
  <si>
    <t>AZDEQ_SW-AB06580.CHEM</t>
  </si>
  <si>
    <t>STORET-864209667</t>
  </si>
  <si>
    <t>https://www.waterqualitydata.us/data/providers/STORET/organizations/AZDEQ_SW/activities/AZDEQ_SW-AB06580.CHEM/results/864209667/resdetectqntlmts</t>
  </si>
  <si>
    <t>AZDEQ_SW-AB06638.CHEM</t>
  </si>
  <si>
    <t>STORET-864210498</t>
  </si>
  <si>
    <t>https://www.waterqualitydata.us/data/providers/STORET/organizations/AZDEQ_SW/activities/AZDEQ_SW-AB06638.CHEM/results/864210498/resdetectqntlmts</t>
  </si>
  <si>
    <t>STORET-863093356</t>
  </si>
  <si>
    <t>https://www.waterqualitydata.us/data/providers/STORET/organizations/AZDEQ_SW/activities/AZDEQ_SW-SW-96521.CHEM/results/863093356/resdetectqntlmts</t>
  </si>
  <si>
    <t>STORET-864203389</t>
  </si>
  <si>
    <t>https://www.waterqualitydata.us/data/providers/STORET/organizations/AZDEQ_SW/activities/AZDEQ_SW-SW-106984.CHEM/results/864203389/resdetectqntlmts</t>
  </si>
  <si>
    <t>STORET-921820520</t>
  </si>
  <si>
    <t>https://www.waterqualitydata.us/data/providers/STORET/organizations/AZDEQ_SW/activities/AZDEQ_SW-SW-106998.CHEM/results/921820520/resdetectqntlmts</t>
  </si>
  <si>
    <t>AZDEQ_SW-AB06558.CHEM</t>
  </si>
  <si>
    <t>STORET-864210305</t>
  </si>
  <si>
    <t>https://www.waterqualitydata.us/data/providers/STORET/organizations/AZDEQ_SW/activities/AZDEQ_SW-AB06558.CHEM/results/864210305/resdetectqntlmts</t>
  </si>
  <si>
    <t>AZDEQ_SW-SW-107012.CHEM</t>
  </si>
  <si>
    <t>STORET-921821004</t>
  </si>
  <si>
    <t>https://www.waterqualitydata.us/data/providers/STORET/organizations/AZDEQ_SW/activities/AZDEQ_SW-SW-107012.CHEM/results/921821004/resdetectqntlmts</t>
  </si>
  <si>
    <t>2021-12-10T12:02:15</t>
  </si>
  <si>
    <t>AZDEQ_SW-AB06603.CHEM</t>
  </si>
  <si>
    <t>STORET-864210328</t>
  </si>
  <si>
    <t>https://www.waterqualitydata.us/data/providers/STORET/organizations/AZDEQ_SW/activities/AZDEQ_SW-AB06603.CHEM/results/864210328/resdetectqntlmts</t>
  </si>
  <si>
    <t>STORET-864210049</t>
  </si>
  <si>
    <t>https://www.waterqualitydata.us/data/providers/STORET/organizations/AZDEQ_SW/activities/AZDEQ_SW-AB06630.CHEM/results/864210049/resdetectqntlmts</t>
  </si>
  <si>
    <t>NARS_WQX-AZR9-0903:20130506:SR:WB</t>
  </si>
  <si>
    <t>NARS_NRSA2013_2014</t>
  </si>
  <si>
    <t>NARS_WQX-AZR9-0903</t>
  </si>
  <si>
    <t>STORET-923919382</t>
  </si>
  <si>
    <t>2021-12-21T16:39:27</t>
  </si>
  <si>
    <t>STORET-923919395</t>
  </si>
  <si>
    <t>ug/L</t>
  </si>
  <si>
    <t>https://www.waterqualitydata.us/data/providers/STORET/organizations/NARS_WQX/activities/NARS_WQX-AZR9-0903%3A20130506%3ASR%3AWB/results/923919395/resdetectqntlmts</t>
  </si>
  <si>
    <t>STORET-921820477</t>
  </si>
  <si>
    <t>https://www.waterqualitydata.us/data/providers/STORET/organizations/AZDEQ_SW/activities/AZDEQ_SW-SW-106998.CHEM/results/921820477/resdetectqntlmts</t>
  </si>
  <si>
    <t>AZDEQ_SW-AB06546.CHEM</t>
  </si>
  <si>
    <t>STORET-864209916</t>
  </si>
  <si>
    <t>https://www.waterqualitydata.us/data/providers/STORET/organizations/AZDEQ_SW/activities/AZDEQ_SW-AB06546.CHEM/results/864209916/resdetectqntlmts</t>
  </si>
  <si>
    <t>STORET-864210375</t>
  </si>
  <si>
    <t>https://www.waterqualitydata.us/data/providers/STORET/organizations/AZDEQ_SW/activities/AZDEQ_SW-AB06661.CHEM/results/864210375/resdetectqntlmts</t>
  </si>
  <si>
    <t>STORET-864209859</t>
  </si>
  <si>
    <t>https://www.waterqualitydata.us/data/providers/STORET/organizations/AZDEQ_SW/activities/AZDEQ_SW-AB06590.CHEM/results/864209859/resdetectqntlmts</t>
  </si>
  <si>
    <t>STORET-864210485</t>
  </si>
  <si>
    <t>https://www.waterqualitydata.us/data/providers/STORET/organizations/AZDEQ_SW/activities/AZDEQ_SW-AB06552.CHEM/results/864210485/resdetectqntlmts</t>
  </si>
  <si>
    <t>AZDEQ_SW-AB06537.CHEM</t>
  </si>
  <si>
    <t>STORET-864210574</t>
  </si>
  <si>
    <t>https://www.waterqualitydata.us/data/providers/STORET/organizations/AZDEQ_SW/activities/AZDEQ_SW-AB06537.CHEM/results/864210574/resdetectqntlmts</t>
  </si>
  <si>
    <t>2020-11-23T16:31:47</t>
  </si>
  <si>
    <t>NARS_WQX-AZR9-0903:20130520:SR:WB</t>
  </si>
  <si>
    <t>STORET-923919504</t>
  </si>
  <si>
    <t>https://www.waterqualitydata.us/data/providers/STORET/organizations/NARS_WQX/activities/NARS_WQX-AZR9-0903%3A20130520%3ASR%3AWB/results/923919504/resdetectqntlmts</t>
  </si>
  <si>
    <t>2021-12-21T16:39:28</t>
  </si>
  <si>
    <t>STORET-864210181</t>
  </si>
  <si>
    <t>https://www.waterqualitydata.us/data/providers/STORET/organizations/AZDEQ_SW/activities/AZDEQ_SW-AB06530.CHEM/results/864210181/resdetectqntlmts</t>
  </si>
  <si>
    <t>AZDEQ_SW-SW-107025.CHEM</t>
  </si>
  <si>
    <t>STORET-864208528</t>
  </si>
  <si>
    <t>https://www.waterqualitydata.us/data/providers/STORET/organizations/AZDEQ_SW/activities/AZDEQ_SW-SW-107025.CHEM/results/864208528/resdetectqntlmts</t>
  </si>
  <si>
    <t>2020-11-23T16:31:27</t>
  </si>
  <si>
    <t>STORET-864210053</t>
  </si>
  <si>
    <t>https://www.waterqualitydata.us/data/providers/STORET/organizations/AZDEQ_SW/activities/AZDEQ_SW-AB06630.CHEM/results/864210053/resdetectqntlmts</t>
  </si>
  <si>
    <t>AZDEQ_SW-AB06609.CHEM</t>
  </si>
  <si>
    <t>STORET-864209815</t>
  </si>
  <si>
    <t>https://www.waterqualitydata.us/data/providers/STORET/organizations/AZDEQ_SW/activities/AZDEQ_SW-AB06609.CHEM/results/864209815/resdetectqntlmts</t>
  </si>
  <si>
    <t>2020-11-23T16:31:39</t>
  </si>
  <si>
    <t>AZDEQ_SW-SW-106993.CHEM</t>
  </si>
  <si>
    <t>STORET-921820221</t>
  </si>
  <si>
    <t>https://www.waterqualitydata.us/data/providers/STORET/organizations/AZDEQ_SW/activities/AZDEQ_SW-SW-106993.CHEM/results/921820221/resdetectqntlmts</t>
  </si>
  <si>
    <t>2021-12-10T12:02:06</t>
  </si>
  <si>
    <t>STORET-864210541</t>
  </si>
  <si>
    <t>https://www.waterqualitydata.us/data/providers/STORET/organizations/AZDEQ_SW/activities/AZDEQ_SW-AB06619.CHEM/results/864210541/resdetectqntlmts</t>
  </si>
  <si>
    <t>AZDEQ_SW-SW-96523.CHEM</t>
  </si>
  <si>
    <t>THIS REACH OF CIENEGA CR IS CONFINED BY ROCK WALLS ON BOTH SIDES, LOCATED JUST UPSTREAM OF MARSH STA. RD BRIDGE. THUS IT IS AN F CHANNEL TYPE. THE RIPARIAN CORRIDOR IS WELL DEVELOPED W/ MATURE COTTONWOOD-WILLOW-ASH PRESENT AND SANDY BANKS ALSO ANCHORED BYDEER GRASS. WETTED CHANNEL IS FULL OF MACROPHYTES; 3' HIGH SPEEDWELL. LOTS OF FILAMENTOUS ALGAE PRESENT BUT MACROPHYTES TWICE AS DOMINANT. BUGS DIVERSE W/ MAYFLIES, ODONATES &amp; BEETLES. DAVIDSON CYN CONFLUENCE IS JUST UPSTREAM &amp; CONTRIBUTES HUGE AMOUNT OF SEDIMENT. THIS REACH OF CIENEGA GETS HOSED/HEAVILY SCOURED DURING FLOOD EVENTS.. Approved status: PATTI SPINDLER 02-JUL-13 12:00:00--- SAMPLE TAKEN: Migrated</t>
  </si>
  <si>
    <t>STORET-863093492</t>
  </si>
  <si>
    <t>https://www.waterqualitydata.us/data/providers/STORET/organizations/AZDEQ_SW/activities/AZDEQ_SW-SW-96523.CHEM/results/863093492/resdetectqntlmts</t>
  </si>
  <si>
    <t>AZDEQ_SW-AB06623.CHEM</t>
  </si>
  <si>
    <t>STORET-864210187</t>
  </si>
  <si>
    <t>https://www.waterqualitydata.us/data/providers/STORET/organizations/AZDEQ_SW/activities/AZDEQ_SW-AB06623.CHEM/results/864210187/resdetectqntlmts</t>
  </si>
  <si>
    <t>STORET-864203458</t>
  </si>
  <si>
    <t>https://www.waterqualitydata.us/data/providers/STORET/organizations/AZDEQ_SW/activities/AZDEQ_SW-SW-106984.CHEM/results/864203458/resdetectqntlmts</t>
  </si>
  <si>
    <t>AZDEQ_SW-SW-106989.CHEM</t>
  </si>
  <si>
    <t>STORET-864204096</t>
  </si>
  <si>
    <t>https://www.waterqualitydata.us/data/providers/STORET/organizations/AZDEQ_SW/activities/AZDEQ_SW-SW-106989.CHEM/results/864204096/resdetectqntlmts</t>
  </si>
  <si>
    <t>2020-11-23T16:30:44</t>
  </si>
  <si>
    <t>STORET-864209890</t>
  </si>
  <si>
    <t>https://www.waterqualitydata.us/data/providers/STORET/organizations/AZDEQ_SW/activities/AZDEQ_SW-AB06542.CHEM/results/864209890/resdetectqntlmts</t>
  </si>
  <si>
    <t>STORET-921820566</t>
  </si>
  <si>
    <t>https://www.waterqualitydata.us/data/providers/STORET/organizations/AZDEQ_SW/activities/AZDEQ_SW-SW-106998.CHEM/results/921820566/resdetectqntlmts</t>
  </si>
  <si>
    <t>STORET-863093460</t>
  </si>
  <si>
    <t>https://www.waterqualitydata.us/data/providers/STORET/organizations/AZDEQ_SW/activities/AZDEQ_SW-SW-96523.CHEM/results/863093460/resdetectqntlmts</t>
  </si>
  <si>
    <t>STORET-921819834</t>
  </si>
  <si>
    <t>https://www.waterqualitydata.us/data/providers/STORET/organizations/AZDEQ_SW/activities/AZDEQ_SW-SW-106983.CHEM/results/921819834/resdetectqntlmts</t>
  </si>
  <si>
    <t>2021-12-10T12:02:02</t>
  </si>
  <si>
    <t>STORET-863093407</t>
  </si>
  <si>
    <t>https://www.waterqualitydata.us/data/providers/STORET/organizations/AZDEQ_SW/activities/AZDEQ_SW-SW-96522.CHEM/results/863093407/resdetectqntlmts</t>
  </si>
  <si>
    <t>STORET-864205963</t>
  </si>
  <si>
    <t>| QA FLAGS: EQ-EXC. Not for 303(d) listing. Chronic Stringent Standard= .0028188 Designated Use: AWEDW.</t>
  </si>
  <si>
    <t>https://www.waterqualitydata.us/data/providers/STORET/organizations/AZDEQ_SW/activities/AZDEQ_SW-SW-107005.CHEM/results/864205963/resdetectqntlmts</t>
  </si>
  <si>
    <t>STORET-864210493</t>
  </si>
  <si>
    <t>https://www.waterqualitydata.us/data/providers/STORET/organizations/AZDEQ_SW/activities/AZDEQ_SW-AB06638.CHEM/results/864210493/resdetectqntlmts</t>
  </si>
  <si>
    <t>STORET-863093315</t>
  </si>
  <si>
    <t>https://www.waterqualitydata.us/data/providers/STORET/organizations/AZDEQ_SW/activities/AZDEQ_SW-SW-96519.CHEM/results/863093315/resdetectqntlmts</t>
  </si>
  <si>
    <t>STORET-864210361</t>
  </si>
  <si>
    <t>https://www.waterqualitydata.us/data/providers/STORET/organizations/AZDEQ_SW/activities/AZDEQ_SW-AB06662.CHEM/results/864210361/resdetectqntlmts</t>
  </si>
  <si>
    <t>STORET-923919390</t>
  </si>
  <si>
    <t>https://www.waterqualitydata.us/data/providers/STORET/organizations/NARS_WQX/activities/NARS_WQX-AZR9-0903%3A20130506%3ASR%3AWB/results/923919390/resdetectqntlmts</t>
  </si>
  <si>
    <t>STORET-864210175</t>
  </si>
  <si>
    <t>https://www.waterqualitydata.us/data/providers/STORET/organizations/AZDEQ_SW/activities/AZDEQ_SW-AB06530.CHEM/results/864210175/resdetectqntlmts</t>
  </si>
  <si>
    <t>STORET-863091718</t>
  </si>
  <si>
    <t>https://www.waterqualitydata.us/data/providers/STORET/organizations/AZDEQ_SW/activities/AZDEQ_SW-SW-96472.CHEM/results/863091718/resdetectqntlmts</t>
  </si>
  <si>
    <t>AZDEQ_SW-AB06562.CHEM</t>
  </si>
  <si>
    <t>STORET-864209741</t>
  </si>
  <si>
    <t>https://www.waterqualitydata.us/data/providers/STORET/organizations/AZDEQ_SW/activities/AZDEQ_SW-AB06562.CHEM/results/864209741/resdetectqntlmts</t>
  </si>
  <si>
    <t>STORET-864210576</t>
  </si>
  <si>
    <t>https://www.waterqualitydata.us/data/providers/STORET/organizations/AZDEQ_SW/activities/AZDEQ_SW-AB06537.CHEM/results/864210576/resdetectqntlmts</t>
  </si>
  <si>
    <t>STORET-864209863</t>
  </si>
  <si>
    <t>https://www.waterqualitydata.us/data/providers/STORET/organizations/AZDEQ_SW/activities/AZDEQ_SW-AB06590.CHEM/results/864209863/resdetectqntlmts</t>
  </si>
  <si>
    <t>STORET-864209861</t>
  </si>
  <si>
    <t>https://www.waterqualitydata.us/data/providers/STORET/organizations/AZDEQ_SW/activities/AZDEQ_SW-AB06590.CHEM/results/864209861/resdetectqntlmts</t>
  </si>
  <si>
    <t>STORET-921820265</t>
  </si>
  <si>
    <t>https://www.waterqualitydata.us/data/providers/STORET/organizations/AZDEQ_SW/activities/AZDEQ_SW-SW-106993.CHEM/results/921820265/resdetectqntlmts</t>
  </si>
  <si>
    <t>2021-12-10T12:02:07</t>
  </si>
  <si>
    <t>STORET-864209961</t>
  </si>
  <si>
    <t>https://www.waterqualitydata.us/data/providers/STORET/organizations/AZDEQ_SW/activities/AZDEQ_SW-AB06534.CHEM/results/864209961/resdetectqntlmts</t>
  </si>
  <si>
    <t>AZDEQ_SW-AB06572.CHEM</t>
  </si>
  <si>
    <t>STORET-864209939</t>
  </si>
  <si>
    <t>https://www.waterqualitydata.us/data/providers/STORET/organizations/AZDEQ_SW/activities/AZDEQ_SW-AB06572.CHEM/results/864209939/resdetectqntlmts</t>
  </si>
  <si>
    <t>STORET-864209966</t>
  </si>
  <si>
    <t>https://www.waterqualitydata.us/data/providers/STORET/organizations/AZDEQ_SW/activities/AZDEQ_SW-AB06534.CHEM/results/864209966/resdetectqntlmts</t>
  </si>
  <si>
    <t>STORET-864205999</t>
  </si>
  <si>
    <t>https://www.waterqualitydata.us/data/providers/STORET/organizations/AZDEQ_SW/activities/AZDEQ_SW-SW-107005.CHEM/results/864205999/resdetectqntlmts</t>
  </si>
  <si>
    <t>2020-11-23T16:31:03</t>
  </si>
  <si>
    <t>STORET-921820499</t>
  </si>
  <si>
    <t>https://www.waterqualitydata.us/data/providers/STORET/organizations/AZDEQ_SW/activities/AZDEQ_SW-SW-106998.CHEM/results/921820499/resdetectqntlmts</t>
  </si>
  <si>
    <t>STORET-864209582</t>
  </si>
  <si>
    <t>https://www.waterqualitydata.us/data/providers/STORET/organizations/AZDEQ_SW/activities/AZDEQ_SW-AB06584.CHEM/results/864209582/resdetectqntlmts</t>
  </si>
  <si>
    <t>STORET-864210364</t>
  </si>
  <si>
    <t>https://www.waterqualitydata.us/data/providers/STORET/organizations/AZDEQ_SW/activities/AZDEQ_SW-AB06662.CHEM/results/864210364/resdetectqntlmts</t>
  </si>
  <si>
    <t>STORET-864204102</t>
  </si>
  <si>
    <t>https://www.waterqualitydata.us/data/providers/STORET/organizations/AZDEQ_SW/activities/AZDEQ_SW-SW-106989.CHEM/results/864204102/resdetectqntlmts</t>
  </si>
  <si>
    <t>STORET-923919391</t>
  </si>
  <si>
    <t>https://www.waterqualitydata.us/data/providers/STORET/organizations/NARS_WQX/activities/NARS_WQX-AZR9-0903%3A20130506%3ASR%3AWB/results/923919391/resdetectqntlmts</t>
  </si>
  <si>
    <t>STORET-921820982</t>
  </si>
  <si>
    <t>https://www.waterqualitydata.us/data/providers/STORET/organizations/AZDEQ_SW/activities/AZDEQ_SW-SW-107012.CHEM/results/921820982/resdetectqntlmts</t>
  </si>
  <si>
    <t>2021-12-10T12:02:14</t>
  </si>
  <si>
    <t>AZDEQ_SW-SW-96471.CHEM</t>
  </si>
  <si>
    <t>CIENEGA CREEK HAS 2X FLOW OF LAST VISIT AND WETTED WIDTH SPANS THE WHOLE CHANNEL WIDTH. CHANNEL IS 75% FILLED WITH ALGAE &amp; SPEEDWELL VEGETATION. FEW COBBLES, SAND DOMINATED SUBSTRATE. WATER CLEAR; NO RECENT FLOODING. SAMPLED AT TREE, UPSTREAM OF BRIDGE CROSSING. VAUCHERIA, SPEEDWELL, WATERCRESS, EQUISETUM PRESENT.. Approved status: PATTI SPINDLER 20-MAR-13 12:00:00--- SAMPLE TAKEN: Migrated</t>
  </si>
  <si>
    <t>STORET-863091662</t>
  </si>
  <si>
    <t>https://www.waterqualitydata.us/data/providers/STORET/organizations/AZDEQ_SW/activities/AZDEQ_SW-SW-96471.CHEM/results/863091662/resdetectqntlmts</t>
  </si>
  <si>
    <t>STORET-921820219</t>
  </si>
  <si>
    <t>https://www.waterqualitydata.us/data/providers/STORET/organizations/AZDEQ_SW/activities/AZDEQ_SW-SW-106993.CHEM/results/921820219/resdetectqntlmts</t>
  </si>
  <si>
    <t>STORET-864210376</t>
  </si>
  <si>
    <t>https://www.waterqualitydata.us/data/providers/STORET/organizations/AZDEQ_SW/activities/AZDEQ_SW-AB06661.CHEM/results/864210376/resdetectqntlmts</t>
  </si>
  <si>
    <t>AZDEQ_SW-AB06637.CHEM</t>
  </si>
  <si>
    <t>STORET-864210518</t>
  </si>
  <si>
    <t>https://www.waterqualitydata.us/data/providers/STORET/organizations/AZDEQ_SW/activities/AZDEQ_SW-AB06637.CHEM/results/864210518/resdetectqntlmts</t>
  </si>
  <si>
    <t>STORET-864210200</t>
  </si>
  <si>
    <t>https://www.waterqualitydata.us/data/providers/STORET/organizations/AZDEQ_SW/activities/AZDEQ_SW-AB06557.CHEM/results/864210200/resdetectqntlmts</t>
  </si>
  <si>
    <t>STORET-864209864</t>
  </si>
  <si>
    <t>https://www.waterqualitydata.us/data/providers/STORET/organizations/AZDEQ_SW/activities/AZDEQ_SW-AB06590.CHEM/results/864209864/resdetectqntlmts</t>
  </si>
  <si>
    <t>AZDEQ_SW-SW-107002.CHEM</t>
  </si>
  <si>
    <t>STORET-864205594</t>
  </si>
  <si>
    <t>| QA FLAGS: EQ-EXC. Not for 303(d) listing. Chronic Stringent Standard= .0015476 Designated Use: AWEDW.</t>
  </si>
  <si>
    <t>https://www.waterqualitydata.us/data/providers/STORET/organizations/AZDEQ_SW/activities/AZDEQ_SW-SW-107002.CHEM/results/864205594/resdetectqntlmts</t>
  </si>
  <si>
    <t>STORET-864204901</t>
  </si>
  <si>
    <t>https://www.waterqualitydata.us/data/providers/STORET/organizations/AZDEQ_SW/activities/AZDEQ_SW-SW-106995.CHEM/results/864204901/resdetectqntlmts</t>
  </si>
  <si>
    <t>STORET-864209671</t>
  </si>
  <si>
    <t>https://www.waterqualitydata.us/data/providers/STORET/organizations/AZDEQ_SW/activities/AZDEQ_SW-AB06580.CHEM/results/864209671/resdetectqntlmts</t>
  </si>
  <si>
    <t>STORET-921821027</t>
  </si>
  <si>
    <t>https://www.waterqualitydata.us/data/providers/STORET/organizations/AZDEQ_SW/activities/AZDEQ_SW-SW-107012.CHEM/results/921821027/resdetectqntlmts</t>
  </si>
  <si>
    <t>STORET-864204900</t>
  </si>
  <si>
    <t>https://www.waterqualitydata.us/data/providers/STORET/organizations/AZDEQ_SW/activities/AZDEQ_SW-SW-106995.CHEM/results/864204900/resdetectqntlmts</t>
  </si>
  <si>
    <t>STORET-864210495</t>
  </si>
  <si>
    <t>https://www.waterqualitydata.us/data/providers/STORET/organizations/AZDEQ_SW/activities/AZDEQ_SW-AB06638.CHEM/results/864210495/resdetectqntlmts</t>
  </si>
  <si>
    <t>STORET-864205562</t>
  </si>
  <si>
    <t>* ANALYSIS PERFORMED BY:TESTAMERICA PHOENIX - SEE ATTACHED CONTRACT LAB REPORT FOR OFFICIAL RESULTS.</t>
  </si>
  <si>
    <t>https://www.waterqualitydata.us/data/providers/STORET/organizations/AZDEQ_SW/activities/AZDEQ_SW-SW-107002.CHEM/results/864205562/resdetectqntlmts</t>
  </si>
  <si>
    <t>STORET-864209940</t>
  </si>
  <si>
    <t>https://www.waterqualitydata.us/data/providers/STORET/organizations/AZDEQ_SW/activities/AZDEQ_SW-AB06572.CHEM/results/864209940/resdetectqntlmts</t>
  </si>
  <si>
    <t>STORET-863091659</t>
  </si>
  <si>
    <t>https://www.waterqualitydata.us/data/providers/STORET/organizations/AZDEQ_SW/activities/AZDEQ_SW-SW-96471.CHEM/results/863091659/resdetectqntlmts</t>
  </si>
  <si>
    <t>STORET-864209820</t>
  </si>
  <si>
    <t>https://www.waterqualitydata.us/data/providers/STORET/organizations/AZDEQ_SW/activities/AZDEQ_SW-AB06609.CHEM/results/864209820/resdetectqntlmts</t>
  </si>
  <si>
    <t>STORET-864203469</t>
  </si>
  <si>
    <t>https://www.waterqualitydata.us/data/providers/STORET/organizations/AZDEQ_SW/activities/AZDEQ_SW-SW-106984.CHEM/results/864203469/resdetectqntlmts</t>
  </si>
  <si>
    <t>STORET-864209913</t>
  </si>
  <si>
    <t>https://www.waterqualitydata.us/data/providers/STORET/organizations/AZDEQ_SW/activities/AZDEQ_SW-AB06546.CHEM/results/864209913/resdetectqntlmts</t>
  </si>
  <si>
    <t>STORET-864205468</t>
  </si>
  <si>
    <t>https://www.waterqualitydata.us/data/providers/STORET/organizations/AZDEQ_SW/activities/AZDEQ_SW-SW-107001.CHEM/results/864205468/resdetectqntlmts</t>
  </si>
  <si>
    <t>2020-11-23T16:30:56</t>
  </si>
  <si>
    <t>STORET-864209915</t>
  </si>
  <si>
    <t>https://www.waterqualitydata.us/data/providers/STORET/organizations/AZDEQ_SW/activities/AZDEQ_SW-AB06546.CHEM/results/864209915/resdetectqntlmts</t>
  </si>
  <si>
    <t>STORET-864204869</t>
  </si>
  <si>
    <t>https://www.waterqualitydata.us/data/providers/STORET/organizations/AZDEQ_SW/activities/AZDEQ_SW-SW-106995.CHEM/results/864204869/resdetectqntlmts</t>
  </si>
  <si>
    <t>STORET-864210308</t>
  </si>
  <si>
    <t>https://www.waterqualitydata.us/data/providers/STORET/organizations/AZDEQ_SW/activities/AZDEQ_SW-AB06558.CHEM/results/864210308/resdetectqntlmts</t>
  </si>
  <si>
    <t>STORET-863091651</t>
  </si>
  <si>
    <t>https://www.waterqualitydata.us/data/providers/STORET/organizations/AZDEQ_SW/activities/AZDEQ_SW-SW-96471.CHEM/results/863091651/resdetectqntlmts</t>
  </si>
  <si>
    <t>STORET-863093465</t>
  </si>
  <si>
    <t>https://www.waterqualitydata.us/data/providers/STORET/organizations/AZDEQ_SW/activities/AZDEQ_SW-SW-96523.CHEM/results/863093465/resdetectqntlmts</t>
  </si>
  <si>
    <t>STORET-864210446</t>
  </si>
  <si>
    <t>https://www.waterqualitydata.us/data/providers/STORET/organizations/AZDEQ_SW/activities/AZDEQ_SW-AB06606.CHEM/results/864210446/resdetectqntlmts</t>
  </si>
  <si>
    <t>STORET-864203488</t>
  </si>
  <si>
    <t>https://www.waterqualitydata.us/data/providers/STORET/organizations/AZDEQ_SW/activities/AZDEQ_SW-SW-106984.CHEM/results/864203488/resdetectqntlmts</t>
  </si>
  <si>
    <t>STORET-863093438</t>
  </si>
  <si>
    <t>https://www.waterqualitydata.us/data/providers/STORET/organizations/AZDEQ_SW/activities/AZDEQ_SW-SW-96522.CHEM/results/863093438/resdetectqntlmts</t>
  </si>
  <si>
    <t>STORET-864210514</t>
  </si>
  <si>
    <t>https://www.waterqualitydata.us/data/providers/STORET/organizations/AZDEQ_SW/activities/AZDEQ_SW-AB06637.CHEM/results/864210514/resdetectqntlmts</t>
  </si>
  <si>
    <t>STORET-864209885</t>
  </si>
  <si>
    <t>https://www.waterqualitydata.us/data/providers/STORET/organizations/AZDEQ_SW/activities/AZDEQ_SW-AB06542.CHEM/results/864209885/resdetectqntlmts</t>
  </si>
  <si>
    <t>STORET-864210543</t>
  </si>
  <si>
    <t>https://www.waterqualitydata.us/data/providers/STORET/organizations/AZDEQ_SW/activities/AZDEQ_SW-AB06619.CHEM/results/864210543/resdetectqntlmts</t>
  </si>
  <si>
    <t>STORET-864209666</t>
  </si>
  <si>
    <t>https://www.waterqualitydata.us/data/providers/STORET/organizations/AZDEQ_SW/activities/AZDEQ_SW-AB06580.CHEM/results/864209666/resdetectqntlmts</t>
  </si>
  <si>
    <t>STORET-921819858</t>
  </si>
  <si>
    <t>https://www.waterqualitydata.us/data/providers/STORET/organizations/AZDEQ_SW/activities/AZDEQ_SW-SW-106983.CHEM/results/921819858/resdetectqntlmts</t>
  </si>
  <si>
    <t>STORET-864210520</t>
  </si>
  <si>
    <t>https://www.waterqualitydata.us/data/providers/STORET/organizations/AZDEQ_SW/activities/AZDEQ_SW-AB06637.CHEM/results/864210520/resdetectqntlmts</t>
  </si>
  <si>
    <t>STORET-864207673</t>
  </si>
  <si>
    <t>https://www.waterqualitydata.us/data/providers/STORET/organizations/AZDEQ_SW/activities/AZDEQ_SW-SW-107018.CHEM/results/864207673/resdetectqntlmts</t>
  </si>
  <si>
    <t>STORET-864204127</t>
  </si>
  <si>
    <t>https://www.waterqualitydata.us/data/providers/STORET/organizations/AZDEQ_SW/activities/AZDEQ_SW-SW-106989.CHEM/results/864204127/resdetectqntlmts</t>
  </si>
  <si>
    <t>STORET-864209584</t>
  </si>
  <si>
    <t>https://www.waterqualitydata.us/data/providers/STORET/organizations/AZDEQ_SW/activities/AZDEQ_SW-AB06584.CHEM/results/864209584/resdetectqntlmts</t>
  </si>
  <si>
    <t>STORET-864209588</t>
  </si>
  <si>
    <t>https://www.waterqualitydata.us/data/providers/STORET/organizations/AZDEQ_SW/activities/AZDEQ_SW-AB06605.CHEM/results/864209588/resdetectqntlmts</t>
  </si>
  <si>
    <t>STORET-864205462</t>
  </si>
  <si>
    <t>https://www.waterqualitydata.us/data/providers/STORET/organizations/AZDEQ_SW/activities/AZDEQ_SW-SW-107001.CHEM/results/864205462/resdetectqntlmts</t>
  </si>
  <si>
    <t>STORET-921820549</t>
  </si>
  <si>
    <t>https://www.waterqualitydata.us/data/providers/STORET/organizations/AZDEQ_SW/activities/AZDEQ_SW-SW-106998.CHEM/results/921820549/resdetectqntlmts</t>
  </si>
  <si>
    <t>STORET-864205592</t>
  </si>
  <si>
    <t>https://www.waterqualitydata.us/data/providers/STORET/organizations/AZDEQ_SW/activities/AZDEQ_SW-SW-107002.CHEM/results/864205592/resdetectqntlmts</t>
  </si>
  <si>
    <t>STORET-864210185</t>
  </si>
  <si>
    <t>https://www.waterqualitydata.us/data/providers/STORET/organizations/AZDEQ_SW/activities/AZDEQ_SW-AB06623.CHEM/results/864210185/resdetectqntlmts</t>
  </si>
  <si>
    <t>STORET-864210191</t>
  </si>
  <si>
    <t>https://www.waterqualitydata.us/data/providers/STORET/organizations/AZDEQ_SW/activities/AZDEQ_SW-AB06623.CHEM/results/864210191/resdetectqntlmts</t>
  </si>
  <si>
    <t>STORET-864209888</t>
  </si>
  <si>
    <t>https://www.waterqualitydata.us/data/providers/STORET/organizations/AZDEQ_SW/activities/AZDEQ_SW-AB06542.CHEM/results/864209888/resdetectqntlmts</t>
  </si>
  <si>
    <t>STORET-864210489</t>
  </si>
  <si>
    <t>https://www.waterqualitydata.us/data/providers/STORET/organizations/AZDEQ_SW/activities/AZDEQ_SW-AB06552.CHEM/results/864210489/resdetectqntlmts</t>
  </si>
  <si>
    <t>STORET-864210189</t>
  </si>
  <si>
    <t>https://www.waterqualitydata.us/data/providers/STORET/organizations/AZDEQ_SW/activities/AZDEQ_SW-AB06623.CHEM/results/864210189/resdetectqntlmts</t>
  </si>
  <si>
    <t>STORET-921820979</t>
  </si>
  <si>
    <t>https://www.waterqualitydata.us/data/providers/STORET/organizations/AZDEQ_SW/activities/AZDEQ_SW-SW-107012.CHEM/results/921820979/resdetectqntlmts</t>
  </si>
  <si>
    <t>STORET-864209814</t>
  </si>
  <si>
    <t>https://www.waterqualitydata.us/data/providers/STORET/organizations/AZDEQ_SW/activities/AZDEQ_SW-AB06609.CHEM/results/864209814/resdetectqntlmts</t>
  </si>
  <si>
    <t>STORET-864205965</t>
  </si>
  <si>
    <t>https://www.waterqualitydata.us/data/providers/STORET/organizations/AZDEQ_SW/activities/AZDEQ_SW-SW-107005.CHEM/results/864205965/resdetectqntlmts</t>
  </si>
  <si>
    <t>STORET-864210513</t>
  </si>
  <si>
    <t>https://www.waterqualitydata.us/data/providers/STORET/organizations/AZDEQ_SW/activities/AZDEQ_SW-AB06637.CHEM/results/864210513/resdetectqntlmts</t>
  </si>
  <si>
    <t>STORET-864210325</t>
  </si>
  <si>
    <t>https://www.waterqualitydata.us/data/providers/STORET/organizations/AZDEQ_SW/activities/AZDEQ_SW-AB06603.CHEM/results/864210325/resdetectqntlmts</t>
  </si>
  <si>
    <t>STORET-864210174</t>
  </si>
  <si>
    <t>https://www.waterqualitydata.us/data/providers/STORET/organizations/AZDEQ_SW/activities/AZDEQ_SW-AB06530.CHEM/results/864210174/resdetectqntlmts</t>
  </si>
  <si>
    <t>STORET-864207793</t>
  </si>
  <si>
    <t>https://www.waterqualitydata.us/data/providers/STORET/organizations/AZDEQ_SW/activities/AZDEQ_SW-SW-107019.CHEM/results/864207793/resdetectqntlmts</t>
  </si>
  <si>
    <t>STORET-863093568</t>
  </si>
  <si>
    <t>https://www.waterqualitydata.us/data/providers/STORET/organizations/AZDEQ_SW/activities/AZDEQ_SW-SW-96525.CHEM/results/863093568/resdetectqntlmts</t>
  </si>
  <si>
    <t>STORET-923919509</t>
  </si>
  <si>
    <t>https://www.waterqualitydata.us/data/providers/STORET/organizations/NARS_WQX/activities/NARS_WQX-AZR9-0903%3A20130520%3ASR%3AWB/results/923919509/resdetectqntlmts</t>
  </si>
  <si>
    <t>STORET-864209595</t>
  </si>
  <si>
    <t>https://www.waterqualitydata.us/data/providers/STORET/organizations/AZDEQ_SW/activities/AZDEQ_SW-AB06605.CHEM/results/864209595/resdetectqntlmts</t>
  </si>
  <si>
    <t>STORET-864204090</t>
  </si>
  <si>
    <t>NOTE: SAMPLE INFLUENCED BY STORMWATER | QA FLAGS: D2, EQ-EXC. Not for 303(d) listing. Chronic Stringent Standard= .0015231 Designated Use: AWEDW.</t>
  </si>
  <si>
    <t>https://www.waterqualitydata.us/data/providers/STORET/organizations/AZDEQ_SW/activities/AZDEQ_SW-SW-106989.CHEM/results/864204090/resdetectqntlmts</t>
  </si>
  <si>
    <t>STORET-864210322</t>
  </si>
  <si>
    <t>https://www.waterqualitydata.us/data/providers/STORET/organizations/AZDEQ_SW/activities/AZDEQ_SW-AB06603.CHEM/results/864210322/resdetectqntlmts</t>
  </si>
  <si>
    <t>STORET-921819835</t>
  </si>
  <si>
    <t>https://www.waterqualitydata.us/data/providers/STORET/organizations/AZDEQ_SW/activities/AZDEQ_SW-SW-106983.CHEM/results/921819835/resdetectqntlmts</t>
  </si>
  <si>
    <t>STORET-864210202</t>
  </si>
  <si>
    <t>https://www.waterqualitydata.us/data/providers/STORET/organizations/AZDEQ_SW/activities/AZDEQ_SW-AB06557.CHEM/results/864210202/resdetectqntlmts</t>
  </si>
  <si>
    <t>STORET-864209749</t>
  </si>
  <si>
    <t>https://www.waterqualitydata.us/data/providers/STORET/organizations/AZDEQ_SW/activities/AZDEQ_SW-AB06562.CHEM/results/864209749/resdetectqntlmts</t>
  </si>
  <si>
    <t>STORET-864208405</t>
  </si>
  <si>
    <t>https://www.waterqualitydata.us/data/providers/STORET/organizations/AZDEQ_SW/activities/AZDEQ_SW-SW-107024.CHEM/results/864208405/resdetectqntlmts</t>
  </si>
  <si>
    <t>STORET-864210312</t>
  </si>
  <si>
    <t>https://www.waterqualitydata.us/data/providers/STORET/organizations/AZDEQ_SW/activities/AZDEQ_SW-AB06558.CHEM/results/864210312/resdetectqntlmts</t>
  </si>
  <si>
    <t>STORET-864209589</t>
  </si>
  <si>
    <t>https://www.waterqualitydata.us/data/providers/STORET/organizations/AZDEQ_SW/activities/AZDEQ_SW-AB06605.CHEM/results/864209589/resdetectqntlmts</t>
  </si>
  <si>
    <t>STORET-864210483</t>
  </si>
  <si>
    <t>https://www.waterqualitydata.us/data/providers/STORET/organizations/AZDEQ_SW/activities/AZDEQ_SW-AB06552.CHEM/results/864210483/resdetectqntlmts</t>
  </si>
  <si>
    <t>STORET-923919505</t>
  </si>
  <si>
    <t>https://www.waterqualitydata.us/data/providers/STORET/organizations/NARS_WQX/activities/NARS_WQX-AZR9-0903%3A20130520%3ASR%3AWB/results/923919505/resdetectqntlmts</t>
  </si>
  <si>
    <t>STORET-864209964</t>
  </si>
  <si>
    <t>https://www.waterqualitydata.us/data/providers/STORET/organizations/AZDEQ_SW/activities/AZDEQ_SW-AB06534.CHEM/results/864209964/resdetectqntlmts</t>
  </si>
  <si>
    <t>STORET-923919496</t>
  </si>
  <si>
    <t>STORET-863093308</t>
  </si>
  <si>
    <t>https://www.waterqualitydata.us/data/providers/STORET/organizations/AZDEQ_SW/activities/AZDEQ_SW-SW-96519.CHEM/results/863093308/resdetectqntlmts</t>
  </si>
  <si>
    <t>STORET-864209745</t>
  </si>
  <si>
    <t>https://www.waterqualitydata.us/data/providers/STORET/organizations/AZDEQ_SW/activities/AZDEQ_SW-AB06562.CHEM/results/864209745/resdetectqntlmts</t>
  </si>
  <si>
    <t>STORET-864209935</t>
  </si>
  <si>
    <t>https://www.waterqualitydata.us/data/providers/STORET/organizations/AZDEQ_SW/activities/AZDEQ_SW-AB06572.CHEM/results/864209935/resdetectqntlmts</t>
  </si>
  <si>
    <t>STORET-864210577</t>
  </si>
  <si>
    <t>https://www.waterqualitydata.us/data/providers/STORET/organizations/AZDEQ_SW/activities/AZDEQ_SW-AB06537.CHEM/results/864210577/resdetectqntlmts</t>
  </si>
  <si>
    <t>STORET-864210201</t>
  </si>
  <si>
    <t>https://www.waterqualitydata.us/data/providers/STORET/organizations/AZDEQ_SW/activities/AZDEQ_SW-AB06557.CHEM/results/864210201/resdetectqntlmts</t>
  </si>
  <si>
    <t>STORET-864210572</t>
  </si>
  <si>
    <t>https://www.waterqualitydata.us/data/providers/STORET/organizations/AZDEQ_SW/activities/AZDEQ_SW-AB06537.CHEM/results/864210572/resdetectqntlmts</t>
  </si>
  <si>
    <t>STORET-864210571</t>
  </si>
  <si>
    <t>https://www.waterqualitydata.us/data/providers/STORET/organizations/AZDEQ_SW/activities/AZDEQ_SW-AB06537.CHEM/results/864210571/resdetectqntlmts</t>
  </si>
  <si>
    <t>STORET-864204863</t>
  </si>
  <si>
    <t>https://www.waterqualitydata.us/data/providers/STORET/organizations/AZDEQ_SW/activities/AZDEQ_SW-SW-106995.CHEM/results/864204863/resdetectqntlmts</t>
  </si>
  <si>
    <t>STORET-923919392</t>
  </si>
  <si>
    <t>https://www.waterqualitydata.us/data/providers/STORET/organizations/NARS_WQX/activities/NARS_WQX-AZR9-0903%3A20130506%3ASR%3AWB/results/923919392/resdetectqntlmts</t>
  </si>
  <si>
    <t>STORET-863093600</t>
  </si>
  <si>
    <t>https://www.waterqualitydata.us/data/providers/STORET/organizations/AZDEQ_SW/activities/AZDEQ_SW-SW-96525.CHEM/results/863093600/resdetectqntlmts</t>
  </si>
  <si>
    <t>STORET-863091721</t>
  </si>
  <si>
    <t>https://www.waterqualitydata.us/data/providers/STORET/organizations/AZDEQ_SW/activities/AZDEQ_SW-SW-96472.CHEM/results/863091721/resdetectqntlmts</t>
  </si>
  <si>
    <t>STORET-864209591</t>
  </si>
  <si>
    <t>https://www.waterqualitydata.us/data/providers/STORET/organizations/AZDEQ_SW/activities/AZDEQ_SW-AB06605.CHEM/results/864209591/resdetectqntlmts</t>
  </si>
  <si>
    <t>STORET-864204091</t>
  </si>
  <si>
    <t>https://www.waterqualitydata.us/data/providers/STORET/organizations/AZDEQ_SW/activities/AZDEQ_SW-SW-106989.CHEM/results/864204091/resdetectqntlmts</t>
  </si>
  <si>
    <t>STORET-864203461</t>
  </si>
  <si>
    <t>https://www.waterqualitydata.us/data/providers/STORET/organizations/AZDEQ_SW/activities/AZDEQ_SW-SW-106984.CHEM/results/864203461/resdetectqntlmts</t>
  </si>
  <si>
    <t>STORET-864210492</t>
  </si>
  <si>
    <t>https://www.waterqualitydata.us/data/providers/STORET/organizations/AZDEQ_SW/activities/AZDEQ_SW-AB06638.CHEM/results/864210492/resdetectqntlmts</t>
  </si>
  <si>
    <t>STORET-864206000</t>
  </si>
  <si>
    <t>https://www.waterqualitydata.us/data/providers/STORET/organizations/AZDEQ_SW/activities/AZDEQ_SW-SW-107005.CHEM/results/864206000/resdetectqntlmts</t>
  </si>
  <si>
    <t>STORET-864205901</t>
  </si>
  <si>
    <t>https://www.waterqualitydata.us/data/providers/STORET/organizations/AZDEQ_SW/activities/AZDEQ_SW-SW-107005.CHEM/results/864205901/resdetectqntlmts</t>
  </si>
  <si>
    <t>STORET-864209937</t>
  </si>
  <si>
    <t>https://www.waterqualitydata.us/data/providers/STORET/organizations/AZDEQ_SW/activities/AZDEQ_SW-AB06572.CHEM/results/864209937/resdetectqntlmts</t>
  </si>
  <si>
    <t>STORET-921820269</t>
  </si>
  <si>
    <t>| QA FLAGS: EQ-EXC. Not for 303(d) listing. Chronic Stringent Standard= .0013606 Designated Use: AWEDW.</t>
  </si>
  <si>
    <t>https://www.waterqualitydata.us/data/providers/STORET/organizations/AZDEQ_SW/activities/AZDEQ_SW-SW-106993.CHEM/results/921820269/resdetectqntlmts</t>
  </si>
  <si>
    <t>STORET-864210358</t>
  </si>
  <si>
    <t>https://www.waterqualitydata.us/data/providers/STORET/organizations/AZDEQ_SW/activities/AZDEQ_SW-AB06662.CHEM/results/864210358/resdetectqntlmts</t>
  </si>
  <si>
    <t>STORET-921819878</t>
  </si>
  <si>
    <t>https://www.waterqualitydata.us/data/providers/STORET/organizations/AZDEQ_SW/activities/AZDEQ_SW-SW-106983.CHEM/results/921819878/resdetectqntlmts</t>
  </si>
  <si>
    <t>STORET-864204864</t>
  </si>
  <si>
    <t>https://www.waterqualitydata.us/data/providers/STORET/organizations/AZDEQ_SW/activities/AZDEQ_SW-SW-106995.CHEM/results/864204864/resdetectqntlmts</t>
  </si>
  <si>
    <t>STORET-863093365</t>
  </si>
  <si>
    <t>| QA FLAGS: EQ-EXC. Chronic Stringent Standard= 1.9928 Designated Use: AWEDW.</t>
  </si>
  <si>
    <t>https://www.waterqualitydata.us/data/providers/STORET/organizations/AZDEQ_SW/activities/AZDEQ_SW-SW-96521.CHEM/results/863093365/resdetectqntlmts</t>
  </si>
  <si>
    <t>STORET-864209911</t>
  </si>
  <si>
    <t>https://www.waterqualitydata.us/data/providers/STORET/organizations/AZDEQ_SW/activities/AZDEQ_SW-AB06546.CHEM/results/864209911/resdetectqntlmts</t>
  </si>
  <si>
    <t>STORET-864208401</t>
  </si>
  <si>
    <t>https://www.waterqualitydata.us/data/providers/STORET/organizations/AZDEQ_SW/activities/AZDEQ_SW-SW-107024.CHEM/results/864208401/resdetectqntlmts</t>
  </si>
  <si>
    <t>STORET-864210323</t>
  </si>
  <si>
    <t>https://www.waterqualitydata.us/data/providers/STORET/organizations/AZDEQ_SW/activities/AZDEQ_SW-AB06603.CHEM/results/864210323/resdetectqntlmts</t>
  </si>
  <si>
    <t>STORET-864210516</t>
  </si>
  <si>
    <t>https://www.waterqualitydata.us/data/providers/STORET/organizations/AZDEQ_SW/activities/AZDEQ_SW-AB06637.CHEM/results/864210516/resdetectqntlmts</t>
  </si>
  <si>
    <t>STORET-921820479</t>
  </si>
  <si>
    <t>https://www.waterqualitydata.us/data/providers/STORET/organizations/AZDEQ_SW/activities/AZDEQ_SW-SW-106998.CHEM/results/921820479/resdetectqntlmts</t>
  </si>
  <si>
    <t>STORET-921820222</t>
  </si>
  <si>
    <t>https://www.waterqualitydata.us/data/providers/STORET/organizations/AZDEQ_SW/activities/AZDEQ_SW-SW-106993.CHEM/results/921820222/resdetectqntlmts</t>
  </si>
  <si>
    <t>STORET-864210381</t>
  </si>
  <si>
    <t>https://www.waterqualitydata.us/data/providers/STORET/organizations/AZDEQ_SW/activities/AZDEQ_SW-AB06661.CHEM/results/864210381/resdetectqntlmts</t>
  </si>
  <si>
    <t>STORET-864208566</t>
  </si>
  <si>
    <t>https://www.waterqualitydata.us/data/providers/STORET/organizations/AZDEQ_SW/activities/AZDEQ_SW-SW-107025.CHEM/results/864208566/resdetectqntlmts</t>
  </si>
  <si>
    <t>STORET-864207758</t>
  </si>
  <si>
    <t>https://www.waterqualitydata.us/data/providers/STORET/organizations/AZDEQ_SW/activities/AZDEQ_SW-SW-107019.CHEM/results/864207758/resdetectqntlmts</t>
  </si>
  <si>
    <t>STORET-864205499</t>
  </si>
  <si>
    <t>https://www.waterqualitydata.us/data/providers/STORET/organizations/AZDEQ_SW/activities/AZDEQ_SW-SW-107001.CHEM/results/864205499/resdetectqntlmts</t>
  </si>
  <si>
    <t>STORET-921819832</t>
  </si>
  <si>
    <t>https://www.waterqualitydata.us/data/providers/STORET/organizations/AZDEQ_SW/activities/AZDEQ_SW-SW-106983.CHEM/results/921819832/resdetectqntlmts</t>
  </si>
  <si>
    <t>STORET-864207795</t>
  </si>
  <si>
    <t>https://www.waterqualitydata.us/data/providers/STORET/organizations/AZDEQ_SW/activities/AZDEQ_SW-SW-107019.CHEM/results/864207795/resdetectqntlmts</t>
  </si>
  <si>
    <t>STORET-864207636</t>
  </si>
  <si>
    <t>https://www.waterqualitydata.us/data/providers/STORET/organizations/AZDEQ_SW/activities/AZDEQ_SW-SW-107018.CHEM/results/864207636/resdetectqntlmts</t>
  </si>
  <si>
    <t>STORET-864208539</t>
  </si>
  <si>
    <t>https://www.waterqualitydata.us/data/providers/STORET/organizations/AZDEQ_SW/activities/AZDEQ_SW-SW-107025.CHEM/results/864208539/resdetectqntlmts</t>
  </si>
  <si>
    <t>STORET-864210377</t>
  </si>
  <si>
    <t>https://www.waterqualitydata.us/data/providers/STORET/organizations/AZDEQ_SW/activities/AZDEQ_SW-AB06661.CHEM/results/864210377/resdetectqntlmts</t>
  </si>
  <si>
    <t>STORET-921821031</t>
  </si>
  <si>
    <t>| QA FLAGS: D2, EQ-EXC. Not for 303(d) listing. Chronic Stringent Standard= .0014326 Designated Use: AWEDW.</t>
  </si>
  <si>
    <t>https://www.waterqualitydata.us/data/providers/STORET/organizations/AZDEQ_SW/activities/AZDEQ_SW-SW-107012.CHEM/results/921821031/resdetectqntlmts</t>
  </si>
  <si>
    <t>STORET-864209579</t>
  </si>
  <si>
    <t>https://www.waterqualitydata.us/data/providers/STORET/organizations/AZDEQ_SW/activities/AZDEQ_SW-AB06584.CHEM/results/864209579/resdetectqntlmts</t>
  </si>
  <si>
    <t>STORET-864207645</t>
  </si>
  <si>
    <t>https://www.waterqualitydata.us/data/providers/STORET/organizations/AZDEQ_SW/activities/AZDEQ_SW-SW-107018.CHEM/results/864207645/resdetectqntlmts</t>
  </si>
  <si>
    <t>STORET-923919506</t>
  </si>
  <si>
    <t>https://www.waterqualitydata.us/data/providers/STORET/organizations/NARS_WQX/activities/NARS_WQX-AZR9-0903%3A20130520%3ASR%3AWB/results/923919506/resdetectqntlmts</t>
  </si>
  <si>
    <t>STORET-864209817</t>
  </si>
  <si>
    <t>https://www.waterqualitydata.us/data/providers/STORET/organizations/AZDEQ_SW/activities/AZDEQ_SW-AB06609.CHEM/results/864209817/resdetectqntlmts</t>
  </si>
  <si>
    <t>STORET-864209962</t>
  </si>
  <si>
    <t>https://www.waterqualitydata.us/data/providers/STORET/organizations/AZDEQ_SW/activities/AZDEQ_SW-AB06534.CHEM/results/864209962/resdetectqntlmts</t>
  </si>
  <si>
    <t>STORET-864209934</t>
  </si>
  <si>
    <t>https://www.waterqualitydata.us/data/providers/STORET/organizations/AZDEQ_SW/activities/AZDEQ_SW-AB06572.CHEM/results/864209934/resdetectqntlmts</t>
  </si>
  <si>
    <t>STORET-864207767</t>
  </si>
  <si>
    <t>https://www.waterqualitydata.us/data/providers/STORET/organizations/AZDEQ_SW/activities/AZDEQ_SW-SW-107019.CHEM/results/864207767/resdetectqntlmts</t>
  </si>
  <si>
    <t>STORET-864205627</t>
  </si>
  <si>
    <t>https://www.waterqualitydata.us/data/providers/STORET/organizations/AZDEQ_SW/activities/AZDEQ_SW-SW-107002.CHEM/results/864205627/resdetectqntlmts</t>
  </si>
  <si>
    <t>STORET-864210497</t>
  </si>
  <si>
    <t>https://www.waterqualitydata.us/data/providers/STORET/organizations/AZDEQ_SW/activities/AZDEQ_SW-AB06638.CHEM/results/864210497/resdetectqntlmts</t>
  </si>
  <si>
    <t>STORET-864208409</t>
  </si>
  <si>
    <t>https://www.waterqualitydata.us/data/providers/STORET/organizations/AZDEQ_SW/activities/AZDEQ_SW-SW-107024.CHEM/results/864208409/resdetectqntlmts</t>
  </si>
  <si>
    <t>STORET-864208567</t>
  </si>
  <si>
    <t>https://www.waterqualitydata.us/data/providers/STORET/organizations/AZDEQ_SW/activities/AZDEQ_SW-SW-107025.CHEM/results/864208567/resdetectqntlmts</t>
  </si>
  <si>
    <t>STORET-864205628</t>
  </si>
  <si>
    <t>https://www.waterqualitydata.us/data/providers/STORET/organizations/AZDEQ_SW/activities/AZDEQ_SW-SW-107002.CHEM/results/864205628/resdetectqntlmts</t>
  </si>
  <si>
    <t>STORET-864203453</t>
  </si>
  <si>
    <t>https://www.waterqualitydata.us/data/providers/STORET/organizations/AZDEQ_SW/activities/AZDEQ_SW-SW-106984.CHEM/results/864203453/resdetectqntlmts</t>
  </si>
  <si>
    <t>STORET-864209585</t>
  </si>
  <si>
    <t>https://www.waterqualitydata.us/data/providers/STORET/organizations/AZDEQ_SW/activities/AZDEQ_SW-AB06584.CHEM/results/864209585/resdetectqntlmts</t>
  </si>
  <si>
    <t>STORET-864210540</t>
  </si>
  <si>
    <t>https://www.waterqualitydata.us/data/providers/STORET/organizations/AZDEQ_SW/activities/AZDEQ_SW-AB06619.CHEM/results/864210540/resdetectqntlmts</t>
  </si>
  <si>
    <t>STORET-864205980</t>
  </si>
  <si>
    <t>https://www.waterqualitydata.us/data/providers/STORET/organizations/AZDEQ_SW/activities/AZDEQ_SW-SW-107005.CHEM/results/864205980/resdetectqntlmts</t>
  </si>
  <si>
    <t>STORET-864206002</t>
  </si>
  <si>
    <t>https://www.waterqualitydata.us/data/providers/STORET/organizations/AZDEQ_SW/activities/AZDEQ_SW-SW-107005.CHEM/results/864206002/resdetectqntlmts</t>
  </si>
  <si>
    <t>STORET-864208534</t>
  </si>
  <si>
    <t>https://www.waterqualitydata.us/data/providers/STORET/organizations/AZDEQ_SW/activities/AZDEQ_SW-SW-107025.CHEM/results/864208534/resdetectqntlmts</t>
  </si>
  <si>
    <t>STORET-864209819</t>
  </si>
  <si>
    <t>https://www.waterqualitydata.us/data/providers/STORET/organizations/AZDEQ_SW/activities/AZDEQ_SW-AB06609.CHEM/results/864209819/resdetectqntlmts</t>
  </si>
  <si>
    <t>STORET-864210306</t>
  </si>
  <si>
    <t>https://www.waterqualitydata.us/data/providers/STORET/organizations/AZDEQ_SW/activities/AZDEQ_SW-AB06558.CHEM/results/864210306/resdetectqntlmts</t>
  </si>
  <si>
    <t>STORET-864207670</t>
  </si>
  <si>
    <t>https://www.waterqualitydata.us/data/providers/STORET/organizations/AZDEQ_SW/activities/AZDEQ_SW-SW-107018.CHEM/results/864207670/resdetectqntlmts</t>
  </si>
  <si>
    <t>STORET-921820981</t>
  </si>
  <si>
    <t>https://www.waterqualitydata.us/data/providers/STORET/organizations/AZDEQ_SW/activities/AZDEQ_SW-SW-107012.CHEM/results/921820981/resdetectqntlmts</t>
  </si>
  <si>
    <t>STORET-864205463</t>
  </si>
  <si>
    <t>https://www.waterqualitydata.us/data/providers/STORET/organizations/AZDEQ_SW/activities/AZDEQ_SW-SW-107001.CHEM/results/864205463/resdetectqntlmts</t>
  </si>
  <si>
    <t>STORET-864209910</t>
  </si>
  <si>
    <t>https://www.waterqualitydata.us/data/providers/STORET/organizations/AZDEQ_SW/activities/AZDEQ_SW-AB06546.CHEM/results/864209910/resdetectqntlmts</t>
  </si>
  <si>
    <t>STORET-864207762</t>
  </si>
  <si>
    <t>NOTE: SAMPLE INFLUENCED BY STORMWATER | QA FLAGS: D2, EQ-EXC. Not for 303(d) listing. Chronic Stringent Standard= .0013088 Designated Use: AWEDW.</t>
  </si>
  <si>
    <t>https://www.waterqualitydata.us/data/providers/STORET/organizations/AZDEQ_SW/activities/AZDEQ_SW-SW-107019.CHEM/results/864207762/resdetectqntlmts</t>
  </si>
  <si>
    <t>STORET-864205600</t>
  </si>
  <si>
    <t>https://www.waterqualitydata.us/data/providers/STORET/organizations/AZDEQ_SW/activities/AZDEQ_SW-SW-107002.CHEM/results/864205600/resdetectqntlmts</t>
  </si>
  <si>
    <t>STORET-864209672</t>
  </si>
  <si>
    <t>https://www.waterqualitydata.us/data/providers/STORET/organizations/AZDEQ_SW/activities/AZDEQ_SW-AB06580.CHEM/results/864209672/resdetectqntlmts</t>
  </si>
  <si>
    <t>STORET-864210327</t>
  </si>
  <si>
    <t>https://www.waterqualitydata.us/data/providers/STORET/organizations/AZDEQ_SW/activities/AZDEQ_SW-AB06603.CHEM/results/864210327/resdetectqntlmts</t>
  </si>
  <si>
    <t>STORET-864203490</t>
  </si>
  <si>
    <t>https://www.waterqualitydata.us/data/providers/STORET/organizations/AZDEQ_SW/activities/AZDEQ_SW-SW-106984.CHEM/results/864203490/resdetectqntlmts</t>
  </si>
  <si>
    <t>STORET-864210051</t>
  </si>
  <si>
    <t>https://www.waterqualitydata.us/data/providers/STORET/organizations/AZDEQ_SW/activities/AZDEQ_SW-AB06630.CHEM/results/864210051/resdetectqntlmts</t>
  </si>
  <si>
    <t>STORET-863093468</t>
  </si>
  <si>
    <t>https://www.waterqualitydata.us/data/providers/STORET/organizations/AZDEQ_SW/activities/AZDEQ_SW-SW-96523.CHEM/results/863093468/resdetectqntlmts</t>
  </si>
  <si>
    <t>STORET-864208436</t>
  </si>
  <si>
    <t>https://www.waterqualitydata.us/data/providers/STORET/organizations/AZDEQ_SW/activities/AZDEQ_SW-SW-107024.CHEM/results/864208436/resdetectqntlmts</t>
  </si>
  <si>
    <t>STORET-864209743</t>
  </si>
  <si>
    <t>https://www.waterqualitydata.us/data/providers/STORET/organizations/AZDEQ_SW/activities/AZDEQ_SW-AB06562.CHEM/results/864209743/resdetectqntlmts</t>
  </si>
  <si>
    <t>STORET-864205471</t>
  </si>
  <si>
    <t>https://www.waterqualitydata.us/data/providers/STORET/organizations/AZDEQ_SW/activities/AZDEQ_SW-SW-107001.CHEM/results/864205471/resdetectqntlmts</t>
  </si>
  <si>
    <t>STORET-864204125</t>
  </si>
  <si>
    <t>https://www.waterqualitydata.us/data/providers/STORET/organizations/AZDEQ_SW/activities/AZDEQ_SW-SW-106989.CHEM/results/864204125/resdetectqntlmts</t>
  </si>
  <si>
    <t>STORET-864210311</t>
  </si>
  <si>
    <t>https://www.waterqualitydata.us/data/providers/STORET/organizations/AZDEQ_SW/activities/AZDEQ_SW-AB06558.CHEM/results/864210311/resdetectqntlmts</t>
  </si>
  <si>
    <t>STORET-864210184</t>
  </si>
  <si>
    <t>https://www.waterqualitydata.us/data/providers/STORET/organizations/AZDEQ_SW/activities/AZDEQ_SW-AB06623.CHEM/results/864210184/resdetectqntlmts</t>
  </si>
  <si>
    <t>STORET-864209669</t>
  </si>
  <si>
    <t>https://www.waterqualitydata.us/data/providers/STORET/organizations/AZDEQ_SW/activities/AZDEQ_SW-AB06580.CHEM/results/864209669/resdetectqntlmts</t>
  </si>
  <si>
    <t>STORET-921820524</t>
  </si>
  <si>
    <t>| QA FLAGS: EQ-EXC. Not for 303(d) listing. Chronic Stringent Standard= .0015985 Designated Use: AWEDW.</t>
  </si>
  <si>
    <t>https://www.waterqualitydata.us/data/providers/STORET/organizations/AZDEQ_SW/activities/AZDEQ_SW-SW-106998.CHEM/results/921820524/resdetectqntlmts</t>
  </si>
  <si>
    <t>STORET-921820245</t>
  </si>
  <si>
    <t>https://www.waterqualitydata.us/data/providers/STORET/organizations/AZDEQ_SW/activities/AZDEQ_SW-SW-106993.CHEM/results/921820245/resdetectqntlmts</t>
  </si>
  <si>
    <t>STORET-864209739</t>
  </si>
  <si>
    <t>https://www.waterqualitydata.us/data/providers/STORET/organizations/AZDEQ_SW/activities/AZDEQ_SW-AB06562.CHEM/results/864209739/resdetectqntlmts</t>
  </si>
  <si>
    <t>STORET-864208531</t>
  </si>
  <si>
    <t>https://www.waterqualitydata.us/data/providers/STORET/organizations/AZDEQ_SW/activities/AZDEQ_SW-SW-107025.CHEM/results/864208531/resdetectqntlmts</t>
  </si>
  <si>
    <t>AZDEQ_SW-AB06654.CHEM</t>
  </si>
  <si>
    <t>STORET-864210465</t>
  </si>
  <si>
    <t>https://www.waterqualitydata.us/data/providers/STORET/organizations/AZDEQ_SW/activities/AZDEQ_SW-AB06654.CHEM/results/864210465/resdetectqntlmts</t>
  </si>
  <si>
    <t>AZDEQ_SW-AB06639.CHEM</t>
  </si>
  <si>
    <t>STORET-864210401</t>
  </si>
  <si>
    <t>https://www.waterqualitydata.us/data/providers/STORET/organizations/AZDEQ_SW/activities/AZDEQ_SW-AB06639.CHEM/results/864210401/resdetectqntlmts</t>
  </si>
  <si>
    <t>AZDEQ_SW-SW-106999.CHEM</t>
  </si>
  <si>
    <t>2014-PER</t>
  </si>
  <si>
    <t>STORET-921820648</t>
  </si>
  <si>
    <t>| QA FLAGS: EQ-EXC. Not for 303(d) listing. Chronic Stringent Standard= .0019418 Designated Use: AWEDW.</t>
  </si>
  <si>
    <t>https://www.waterqualitydata.us/data/providers/STORET/organizations/AZDEQ_SW/activities/AZDEQ_SW-SW-106999.CHEM/results/921820648/resdetectqntlmts</t>
  </si>
  <si>
    <t>2021-12-10T12:02:10</t>
  </si>
  <si>
    <t>AZDEQ_SW-SW-99728.CHEM</t>
  </si>
  <si>
    <t>TMDL MONITORING</t>
  </si>
  <si>
    <t>D.O SENSOR MALFUNCTION. NO DATA.. Approved status: SUSAN FITCH 26-JAN-16 12:00:00--- SAMPLE TAKEN: Migrated</t>
  </si>
  <si>
    <t>STORET-862846403</t>
  </si>
  <si>
    <t>https://www.waterqualitydata.us/data/providers/STORET/organizations/AZDEQ_SW/activities/AZDEQ_SW-SW-99728.CHEM/results/862846403/resdetectqntlmts</t>
  </si>
  <si>
    <t>2020-11-19T11:54:14</t>
  </si>
  <si>
    <t>AZDEQ_SW-AB06598.CHEM</t>
  </si>
  <si>
    <t>STORET-864209722</t>
  </si>
  <si>
    <t>https://www.waterqualitydata.us/data/providers/STORET/organizations/AZDEQ_SW/activities/AZDEQ_SW-AB06598.CHEM/results/864209722/resdetectqntlmts</t>
  </si>
  <si>
    <t>AZDEQ_SW-AB06567.CHEM</t>
  </si>
  <si>
    <t>STORET-864210039</t>
  </si>
  <si>
    <t>https://www.waterqualitydata.us/data/providers/STORET/organizations/AZDEQ_SW/activities/AZDEQ_SW-AB06567.CHEM/results/864210039/resdetectqntlmts</t>
  </si>
  <si>
    <t>AZDEQ_SW-AB06531.CHEM</t>
  </si>
  <si>
    <t>STORET-864210141</t>
  </si>
  <si>
    <t>https://www.waterqualitydata.us/data/providers/STORET/organizations/AZDEQ_SW/activities/AZDEQ_SW-AB06531.CHEM/results/864210141/resdetectqntlmts</t>
  </si>
  <si>
    <t>AZDEQ_SW-SW-107015.CHEM</t>
  </si>
  <si>
    <t>STORET-864207254</t>
  </si>
  <si>
    <t>https://www.waterqualitydata.us/data/providers/STORET/organizations/AZDEQ_SW/activities/AZDEQ_SW-SW-107015.CHEM/results/864207254/resdetectqntlmts</t>
  </si>
  <si>
    <t>2020-11-23T16:31:15</t>
  </si>
  <si>
    <t>STORET-921820603</t>
  </si>
  <si>
    <t>https://www.waterqualitydata.us/data/providers/STORET/organizations/AZDEQ_SW/activities/AZDEQ_SW-SW-106999.CHEM/results/921820603/resdetectqntlmts</t>
  </si>
  <si>
    <t>AZDEQ_SW-SW-106985.CHEM</t>
  </si>
  <si>
    <t>STORET-864203587</t>
  </si>
  <si>
    <t>https://www.waterqualitydata.us/data/providers/STORET/organizations/AZDEQ_SW/activities/AZDEQ_SW-SW-106985.CHEM/results/864203587/resdetectqntlmts</t>
  </si>
  <si>
    <t>2020-11-23T16:30:39</t>
  </si>
  <si>
    <t>AZDEQ_SW-AB06585.CHEM</t>
  </si>
  <si>
    <t>STORET-864210384</t>
  </si>
  <si>
    <t>https://www.waterqualitydata.us/data/providers/STORET/organizations/AZDEQ_SW/activities/AZDEQ_SW-AB06585.CHEM/results/864210384/resdetectqntlmts</t>
  </si>
  <si>
    <t>AZDEQ_SW-AB06651.CHEM</t>
  </si>
  <si>
    <t>STORET-864210525</t>
  </si>
  <si>
    <t>https://www.waterqualitydata.us/data/providers/STORET/organizations/AZDEQ_SW/activities/AZDEQ_SW-AB06651.CHEM/results/864210525/resdetectqntlmts</t>
  </si>
  <si>
    <t>AZDEQ_SW-SW-107016.CHEM</t>
  </si>
  <si>
    <t>STORET-864207382</t>
  </si>
  <si>
    <t>J</t>
  </si>
  <si>
    <t>| QA FLAGS: J.</t>
  </si>
  <si>
    <t>https://www.waterqualitydata.us/data/providers/STORET/organizations/AZDEQ_SW/activities/AZDEQ_SW-SW-107016.CHEM/results/864207382/resdetectqntlmts</t>
  </si>
  <si>
    <t>2020-11-23T16:31:16</t>
  </si>
  <si>
    <t>AZDEQ_SW-SW-97306.CHEM</t>
  </si>
  <si>
    <t>2014-AMBIENT MONITORING</t>
  </si>
  <si>
    <t>THE SANTA CRUZ R HAS IMPROVED GREATLY IN ONE YEAR SINCE THE INA RD/ROGER RD WWTPS HAVE BEEN UPGRADED. THE 10' EMBANKMENT ON RB IS STILL ERODING AND THE RIVER IS CUTTING BANKS AT OUTCURVES, CREATING NEW BAR FEATURES. HOWEVER, THE RIPARIAN VEG, ESPECIALLY THE WILLOWS AND SEEP WILLOWS HAVE INCREASED %BANK COVER GREATLY. IN ADDITION, THE SUBSTRATE IS MUCH CLEANER WITH ALMOST NO SILTATION AND ALMOST NO ALGAE COVER ON SUBSTRATE AND SUBSTANTIALLY LESS SMUTZDECKA/ORGANIC SLUDGE ALONG BANK EDGES. MACROPHYTES ALONG MARGINS ARE DIVERSE + CATTAIL COVER IS ENLARGED COMPARED WITH LAST YEAR. ALMOST NO SEWAGE ODOR. MOSQUITOFISH ABUNDANT THROUGHOUT REACH. BUGS MORE DIVERSE + LESS DOMINANCE BY RED BLOOD MIDGES, WITH TONS OF MAYFLIES, NO CADDIS, LOTS BLACKFLIES + MIDGES, SOME LEECHES &amp; PHYSA SNAILS.. Approved status: PATTI SPINDLER 16-JUN-14 12:00:00--- SAMPLE TAKEN: Migrated</t>
  </si>
  <si>
    <t>STORET-863079544</t>
  </si>
  <si>
    <t>https://www.waterqualitydata.us/data/providers/STORET/organizations/AZDEQ_SW/activities/AZDEQ_SW-SW-97306.CHEM/results/863079544/resdetectqntlmts</t>
  </si>
  <si>
    <t>2020-11-19T14:14:31</t>
  </si>
  <si>
    <t>AZDEQ_SW-AB06610.CHEM</t>
  </si>
  <si>
    <t>STORET-864209576</t>
  </si>
  <si>
    <t>https://www.waterqualitydata.us/data/providers/STORET/organizations/AZDEQ_SW/activities/AZDEQ_SW-AB06610.CHEM/results/864209576/resdetectqntlmts</t>
  </si>
  <si>
    <t>AZDEQ_SW-AB06540.CHEM</t>
  </si>
  <si>
    <t>STORET-864209788</t>
  </si>
  <si>
    <t>https://www.waterqualitydata.us/data/providers/STORET/organizations/AZDEQ_SW/activities/AZDEQ_SW-AB06540.CHEM/results/864209788/resdetectqntlmts</t>
  </si>
  <si>
    <t>AZDEQ_SW-SW-107013.CHEM</t>
  </si>
  <si>
    <t>STORET-864207000</t>
  </si>
  <si>
    <t>https://www.waterqualitydata.us/data/providers/STORET/organizations/AZDEQ_SW/activities/AZDEQ_SW-SW-107013.CHEM/results/864207000/resdetectqntlmts</t>
  </si>
  <si>
    <t>2020-11-23T16:31:13</t>
  </si>
  <si>
    <t>AZDEQ_SW-AB06646.CHEM</t>
  </si>
  <si>
    <t>STORET-864210538</t>
  </si>
  <si>
    <t>https://www.waterqualitydata.us/data/providers/STORET/organizations/AZDEQ_SW/activities/AZDEQ_SW-AB06646.CHEM/results/864210538/resdetectqntlmts</t>
  </si>
  <si>
    <t>AZDEQ_SW-SW-107022.CHEM</t>
  </si>
  <si>
    <t>AZDEQ_SW-2662</t>
  </si>
  <si>
    <t>STORET-864208141</t>
  </si>
  <si>
    <t>https://www.waterqualitydata.us/data/providers/STORET/organizations/AZDEQ_SW/activities/AZDEQ_SW-SW-107022.CHEM/results/864208141/resdetectqntlmts</t>
  </si>
  <si>
    <t>2020-11-23T16:31:23</t>
  </si>
  <si>
    <t>AZDEQ_SW-AB06588.CHEM</t>
  </si>
  <si>
    <t>STORET-864210024</t>
  </si>
  <si>
    <t>https://www.waterqualitydata.us/data/providers/STORET/organizations/AZDEQ_SW/activities/AZDEQ_SW-AB06588.CHEM/results/864210024/resdetectqntlmts</t>
  </si>
  <si>
    <t>STORET-864210536</t>
  </si>
  <si>
    <t>https://www.waterqualitydata.us/data/providers/STORET/organizations/AZDEQ_SW/activities/AZDEQ_SW-AB06646.CHEM/results/864210536/resdetectqntlmts</t>
  </si>
  <si>
    <t>AZDEQ_SW-AB06614.CHEM</t>
  </si>
  <si>
    <t>STORET-864210267</t>
  </si>
  <si>
    <t>https://www.waterqualitydata.us/data/providers/STORET/organizations/AZDEQ_SW/activities/AZDEQ_SW-AB06614.CHEM/results/864210267/resdetectqntlmts</t>
  </si>
  <si>
    <t>STORET-864208176</t>
  </si>
  <si>
    <t>https://www.waterqualitydata.us/data/providers/STORET/organizations/AZDEQ_SW/activities/AZDEQ_SW-SW-107022.CHEM/results/864208176/resdetectqntlmts</t>
  </si>
  <si>
    <t>AZDEQ_SW-AB06535.CHEM</t>
  </si>
  <si>
    <t>STORET-864209531</t>
  </si>
  <si>
    <t>https://www.waterqualitydata.us/data/providers/STORET/organizations/AZDEQ_SW/activities/AZDEQ_SW-AB06535.CHEM/results/864209531/resdetectqntlmts</t>
  </si>
  <si>
    <t>AZDEQ_SW-SW-106990.CHEM</t>
  </si>
  <si>
    <t>STORET-921819577</t>
  </si>
  <si>
    <t>https://www.waterqualitydata.us/data/providers/STORET/organizations/AZDEQ_SW/activities/AZDEQ_SW-SW-106990.CHEM/results/921819577/resdetectqntlmts</t>
  </si>
  <si>
    <t>2021-12-10T12:01:59</t>
  </si>
  <si>
    <t>AZDEQ_SW-SW-99854.CHEM</t>
  </si>
  <si>
    <t>2015-AMBIENT MONITORING</t>
  </si>
  <si>
    <t>SAME AS LAST VISIT.  BASEFLOW WITH SMELL OF CHLORINE.. Approved status: JOHN WOODS 07-JAN-15 12:00:00--- SAMPLE TAKEN: Migrated</t>
  </si>
  <si>
    <t>STORET-863086666</t>
  </si>
  <si>
    <t>https://www.waterqualitydata.us/data/providers/STORET/organizations/AZDEQ_SW/activities/AZDEQ_SW-SW-99854.CHEM/results/863086666/resdetectqntlmts</t>
  </si>
  <si>
    <t>2020-11-19T14:15:20</t>
  </si>
  <si>
    <t>STORET-864210139</t>
  </si>
  <si>
    <t>https://www.waterqualitydata.us/data/providers/STORET/organizations/AZDEQ_SW/activities/AZDEQ_SW-AB06531.CHEM/results/864210139/resdetectqntlmts</t>
  </si>
  <si>
    <t>AZDEQ_SW-SW-106987.CHEM</t>
  </si>
  <si>
    <t>STORET-864203875</t>
  </si>
  <si>
    <t>https://www.waterqualitydata.us/data/providers/STORET/organizations/AZDEQ_SW/activities/AZDEQ_SW-SW-106987.CHEM/results/864203875/resdetectqntlmts</t>
  </si>
  <si>
    <t>2020-11-23T16:30:42</t>
  </si>
  <si>
    <t>AZDEQ_SW-SW-107007.CHEM</t>
  </si>
  <si>
    <t>STORET-921820876</t>
  </si>
  <si>
    <t>https://www.waterqualitydata.us/data/providers/STORET/organizations/AZDEQ_SW/activities/AZDEQ_SW-SW-107007.CHEM/results/921820876/resdetectqntlmts</t>
  </si>
  <si>
    <t>2021-12-10T12:02:13</t>
  </si>
  <si>
    <t>STORET-864209526</t>
  </si>
  <si>
    <t>https://www.waterqualitydata.us/data/providers/STORET/organizations/AZDEQ_SW/activities/AZDEQ_SW-AB06535.CHEM/results/864209526/resdetectqntlmts</t>
  </si>
  <si>
    <t>AZDEQ_SW-SW-99798.CHEM</t>
  </si>
  <si>
    <t>NOT AS MUCH FLOW AS LAST VISIT.  LOTS OF ALGAE.  GREAT RIPARIAN VEG.  DEAD FISH. Approved status: JOHN WOODS 29-JUN-15 12:00:00--- SAMPLE TAKEN: Migrated</t>
  </si>
  <si>
    <t>STORET-863086317</t>
  </si>
  <si>
    <t>https://www.waterqualitydata.us/data/providers/STORET/organizations/AZDEQ_SW/activities/AZDEQ_SW-SW-99798.CHEM/results/863086317/resdetectqntlmts</t>
  </si>
  <si>
    <t>2020-11-19T14:15:18</t>
  </si>
  <si>
    <t>AZDEQ_SW-SW-99727.CHEM</t>
  </si>
  <si>
    <t>STORET-862846364</t>
  </si>
  <si>
    <t>https://www.waterqualitydata.us/data/providers/STORET/organizations/AZDEQ_SW/activities/AZDEQ_SW-SW-99727.CHEM/results/862846364/resdetectqntlmts</t>
  </si>
  <si>
    <t>AZDEQ_SW-AB06538.CHEM</t>
  </si>
  <si>
    <t>STORET-864209877</t>
  </si>
  <si>
    <t>https://www.waterqualitydata.us/data/providers/STORET/organizations/AZDEQ_SW/activities/AZDEQ_SW-AB06538.CHEM/results/864209877/resdetectqntlmts</t>
  </si>
  <si>
    <t>STORET-864206995</t>
  </si>
  <si>
    <t>| QA FLAGS: EQ-EXC. Not for 303(d) listing. Chronic Stringent Standard= .0035486 Designated Use: AWEDW.</t>
  </si>
  <si>
    <t>https://www.waterqualitydata.us/data/providers/STORET/organizations/AZDEQ_SW/activities/AZDEQ_SW-SW-107013.CHEM/results/864206995/resdetectqntlmts</t>
  </si>
  <si>
    <t>STORET-921819601</t>
  </si>
  <si>
    <t>https://www.waterqualitydata.us/data/providers/STORET/organizations/AZDEQ_SW/activities/AZDEQ_SW-SW-106990.CHEM/results/921819601/resdetectqntlmts</t>
  </si>
  <si>
    <t>STORET-921820602</t>
  </si>
  <si>
    <t>https://www.waterqualitydata.us/data/providers/STORET/organizations/AZDEQ_SW/activities/AZDEQ_SW-SW-106999.CHEM/results/921820602/resdetectqntlmts</t>
  </si>
  <si>
    <t>AZDEQ_SW-SW-106986.CHEM</t>
  </si>
  <si>
    <t>STORET-864203747</t>
  </si>
  <si>
    <t>https://www.waterqualitydata.us/data/providers/STORET/organizations/AZDEQ_SW/activities/AZDEQ_SW-SW-106986.CHEM/results/864203747/resdetectqntlmts</t>
  </si>
  <si>
    <t>2020-11-23T16:30:41</t>
  </si>
  <si>
    <t>STORET-864209882</t>
  </si>
  <si>
    <t>https://www.waterqualitydata.us/data/providers/STORET/organizations/AZDEQ_SW/activities/AZDEQ_SW-AB06538.CHEM/results/864209882/resdetectqntlmts</t>
  </si>
  <si>
    <t>AZDEQ_SW-SW-107020.CHEM</t>
  </si>
  <si>
    <t>STORET-864207925</t>
  </si>
  <si>
    <t>https://www.waterqualitydata.us/data/providers/STORET/organizations/AZDEQ_SW/activities/AZDEQ_SW-SW-107020.CHEM/results/864207925/resdetectqntlmts</t>
  </si>
  <si>
    <t>2020-11-23T16:31:21</t>
  </si>
  <si>
    <t>AZDEQ_SW-AB06561.CHEM</t>
  </si>
  <si>
    <t>STORET-864210291</t>
  </si>
  <si>
    <t>https://www.waterqualitydata.us/data/providers/STORET/organizations/AZDEQ_SW/activities/AZDEQ_SW-AB06561.CHEM/results/864210291/resdetectqntlmts</t>
  </si>
  <si>
    <t>AZDEQ_SW-AB06660.CHEM</t>
  </si>
  <si>
    <t>STORET-864210087</t>
  </si>
  <si>
    <t>https://www.waterqualitydata.us/data/providers/STORET/organizations/AZDEQ_SW/activities/AZDEQ_SW-AB06660.CHEM/results/864210087/resdetectqntlmts</t>
  </si>
  <si>
    <t>STORET-862846369</t>
  </si>
  <si>
    <t>https://www.waterqualitydata.us/data/providers/STORET/organizations/AZDEQ_SW/activities/AZDEQ_SW-SW-99728.CHEM/results/862846369/resdetectqntlmts</t>
  </si>
  <si>
    <t>AZDEQ_SW-AB06658.CHEM</t>
  </si>
  <si>
    <t>STORET-864210096</t>
  </si>
  <si>
    <t>https://www.waterqualitydata.us/data/providers/STORET/organizations/AZDEQ_SW/activities/AZDEQ_SW-AB06658.CHEM/results/864210096/resdetectqntlmts</t>
  </si>
  <si>
    <t>STORET-864210018</t>
  </si>
  <si>
    <t>https://www.waterqualitydata.us/data/providers/STORET/organizations/AZDEQ_SW/activities/AZDEQ_SW-AB06588.CHEM/results/864210018/resdetectqntlmts</t>
  </si>
  <si>
    <t>AZDEQ_SW-AB06587.CHEM</t>
  </si>
  <si>
    <t>STORET-864210418</t>
  </si>
  <si>
    <t>https://www.waterqualitydata.us/data/providers/STORET/organizations/AZDEQ_SW/activities/AZDEQ_SW-AB06587.CHEM/results/864210418/resdetectqntlmts</t>
  </si>
  <si>
    <t>STORET-864209575</t>
  </si>
  <si>
    <t>https://www.waterqualitydata.us/data/providers/STORET/organizations/AZDEQ_SW/activities/AZDEQ_SW-AB06610.CHEM/results/864209575/resdetectqntlmts</t>
  </si>
  <si>
    <t>STORET-864203616</t>
  </si>
  <si>
    <t>https://www.waterqualitydata.us/data/providers/STORET/organizations/AZDEQ_SW/activities/AZDEQ_SW-SW-106985.CHEM/results/864203616/resdetectqntlmts</t>
  </si>
  <si>
    <t>STORET-864210288</t>
  </si>
  <si>
    <t>https://www.waterqualitydata.us/data/providers/STORET/organizations/AZDEQ_SW/activities/AZDEQ_SW-AB06561.CHEM/results/864210288/resdetectqntlmts</t>
  </si>
  <si>
    <t>STORET-864209883</t>
  </si>
  <si>
    <t>https://www.waterqualitydata.us/data/providers/STORET/organizations/AZDEQ_SW/activities/AZDEQ_SW-AB06538.CHEM/results/864209883/resdetectqntlmts</t>
  </si>
  <si>
    <t>AZDEQ_SW-AB06613.CHEM</t>
  </si>
  <si>
    <t>STORET-864209538</t>
  </si>
  <si>
    <t>https://www.waterqualitydata.us/data/providers/STORET/organizations/AZDEQ_SW/activities/AZDEQ_SW-AB06613.CHEM/results/864209538/resdetectqntlmts</t>
  </si>
  <si>
    <t>AZDEQ_SW-AB06604.CHEM</t>
  </si>
  <si>
    <t>STORET-864209655</t>
  </si>
  <si>
    <t>https://www.waterqualitydata.us/data/providers/STORET/organizations/AZDEQ_SW/activities/AZDEQ_SW-AB06604.CHEM/results/864209655/resdetectqntlmts</t>
  </si>
  <si>
    <t>AZDEQ_SW-SW-98409.CHEM</t>
  </si>
  <si>
    <t>TADPOLES PRESENT.  BASEFLOW.  GOOD BANKS AND VEGETATION.. Approved status: JOHN WOODS 29-JUN-15 12:00:00--- SAMPLE TAKEN: Migrated</t>
  </si>
  <si>
    <t>STORET-863083150</t>
  </si>
  <si>
    <t>https://www.waterqualitydata.us/data/providers/STORET/organizations/AZDEQ_SW/activities/AZDEQ_SW-SW-98409.CHEM/results/863083150/resdetectqntlmts</t>
  </si>
  <si>
    <t>2020-11-19T14:14:55</t>
  </si>
  <si>
    <t>STORET-864209571</t>
  </si>
  <si>
    <t>https://www.waterqualitydata.us/data/providers/STORET/organizations/AZDEQ_SW/activities/AZDEQ_SW-AB06610.CHEM/results/864209571/resdetectqntlmts</t>
  </si>
  <si>
    <t>STORET-862846371</t>
  </si>
  <si>
    <t>https://www.waterqualitydata.us/data/providers/STORET/organizations/AZDEQ_SW/activities/AZDEQ_SW-SW-99728.CHEM/results/862846371/resdetectqntlmts</t>
  </si>
  <si>
    <t>STORET-864210524</t>
  </si>
  <si>
    <t>https://www.waterqualitydata.us/data/providers/STORET/organizations/AZDEQ_SW/activities/AZDEQ_SW-AB06651.CHEM/results/864210524/resdetectqntlmts</t>
  </si>
  <si>
    <t>STORET-864209881</t>
  </si>
  <si>
    <t>https://www.waterqualitydata.us/data/providers/STORET/organizations/AZDEQ_SW/activities/AZDEQ_SW-AB06538.CHEM/results/864209881/resdetectqntlmts</t>
  </si>
  <si>
    <t>STORET-921820600</t>
  </si>
  <si>
    <t>| QA FLAGS: D2.</t>
  </si>
  <si>
    <t>https://www.waterqualitydata.us/data/providers/STORET/organizations/AZDEQ_SW/activities/AZDEQ_SW-SW-106999.CHEM/results/921820600/resdetectqntlmts</t>
  </si>
  <si>
    <t>STORET-921819625</t>
  </si>
  <si>
    <t>https://www.waterqualitydata.us/data/providers/STORET/organizations/AZDEQ_SW/activities/AZDEQ_SW-SW-106990.CHEM/results/921819625/resdetectqntlmts</t>
  </si>
  <si>
    <t>STORET-864209791</t>
  </si>
  <si>
    <t>https://www.waterqualitydata.us/data/providers/STORET/organizations/AZDEQ_SW/activities/AZDEQ_SW-AB06540.CHEM/results/864209791/resdetectqntlmts</t>
  </si>
  <si>
    <t>STORET-864207030</t>
  </si>
  <si>
    <t>https://www.waterqualitydata.us/data/providers/STORET/organizations/AZDEQ_SW/activities/AZDEQ_SW-SW-107013.CHEM/results/864207030/resdetectqntlmts</t>
  </si>
  <si>
    <t>STORET-864208147</t>
  </si>
  <si>
    <t>https://www.waterqualitydata.us/data/providers/STORET/organizations/AZDEQ_SW/activities/AZDEQ_SW-SW-107022.CHEM/results/864208147/resdetectqntlmts</t>
  </si>
  <si>
    <t>STORET-864210265</t>
  </si>
  <si>
    <t>https://www.waterqualitydata.us/data/providers/STORET/organizations/AZDEQ_SW/activities/AZDEQ_SW-AB06614.CHEM/results/864210265/resdetectqntlmts</t>
  </si>
  <si>
    <t>STORET-921819575</t>
  </si>
  <si>
    <t>https://www.waterqualitydata.us/data/providers/STORET/organizations/AZDEQ_SW/activities/AZDEQ_SW-SW-106990.CHEM/results/921819575/resdetectqntlmts</t>
  </si>
  <si>
    <t>STORET-864210412</t>
  </si>
  <si>
    <t>https://www.waterqualitydata.us/data/providers/STORET/organizations/AZDEQ_SW/activities/AZDEQ_SW-AB06587.CHEM/results/864210412/resdetectqntlmts</t>
  </si>
  <si>
    <t>STORET-864210084</t>
  </si>
  <si>
    <t>https://www.waterqualitydata.us/data/providers/STORET/organizations/AZDEQ_SW/activities/AZDEQ_SW-AB06660.CHEM/results/864210084/resdetectqntlmts</t>
  </si>
  <si>
    <t>STORET-864210399</t>
  </si>
  <si>
    <t>https://www.waterqualitydata.us/data/providers/STORET/organizations/AZDEQ_SW/activities/AZDEQ_SW-AB06639.CHEM/results/864210399/resdetectqntlmts</t>
  </si>
  <si>
    <t>STORET-864210396</t>
  </si>
  <si>
    <t>https://www.waterqualitydata.us/data/providers/STORET/organizations/AZDEQ_SW/activities/AZDEQ_SW-AB06639.CHEM/results/864210396/resdetectqntlmts</t>
  </si>
  <si>
    <t>STORET-864210529</t>
  </si>
  <si>
    <t>https://www.waterqualitydata.us/data/providers/STORET/organizations/AZDEQ_SW/activities/AZDEQ_SW-AB06651.CHEM/results/864210529/resdetectqntlmts</t>
  </si>
  <si>
    <t>AZDEQ_SW-SW-107021.CHEM</t>
  </si>
  <si>
    <t>STORET-864208025</t>
  </si>
  <si>
    <t>https://www.waterqualitydata.us/data/providers/STORET/organizations/AZDEQ_SW/activities/AZDEQ_SW-SW-107021.CHEM/results/864208025/resdetectqntlmts</t>
  </si>
  <si>
    <t>2020-11-23T16:31:22</t>
  </si>
  <si>
    <t>STORET-864209648</t>
  </si>
  <si>
    <t>https://www.waterqualitydata.us/data/providers/STORET/organizations/AZDEQ_SW/activities/AZDEQ_SW-AB06604.CHEM/results/864209648/resdetectqntlmts</t>
  </si>
  <si>
    <t>STORET-864207377</t>
  </si>
  <si>
    <t>| QA FLAGS: EQ-EXC. Not for 303(d) listing. Chronic Stringent Standard= .0019293 Designated Use: AWEDW.</t>
  </si>
  <si>
    <t>https://www.waterqualitydata.us/data/providers/STORET/organizations/AZDEQ_SW/activities/AZDEQ_SW-SW-107016.CHEM/results/864207377/resdetectqntlmts</t>
  </si>
  <si>
    <t>STORET-864210098</t>
  </si>
  <si>
    <t>https://www.waterqualitydata.us/data/providers/STORET/organizations/AZDEQ_SW/activities/AZDEQ_SW-AB06658.CHEM/results/864210098/resdetectqntlmts</t>
  </si>
  <si>
    <t>STORET-864210417</t>
  </si>
  <si>
    <t>https://www.waterqualitydata.us/data/providers/STORET/organizations/AZDEQ_SW/activities/AZDEQ_SW-AB06587.CHEM/results/864210417/resdetectqntlmts</t>
  </si>
  <si>
    <t>AZDEQ_SW-AB06617.CHEM</t>
  </si>
  <si>
    <t>STORET-864209800</t>
  </si>
  <si>
    <t>https://www.waterqualitydata.us/data/providers/STORET/organizations/AZDEQ_SW/activities/AZDEQ_SW-AB06617.CHEM/results/864209800/resdetectqntlmts</t>
  </si>
  <si>
    <t>STORET-864207387</t>
  </si>
  <si>
    <t>https://www.waterqualitydata.us/data/providers/STORET/organizations/AZDEQ_SW/activities/AZDEQ_SW-SW-107016.CHEM/results/864207387/resdetectqntlmts</t>
  </si>
  <si>
    <t>STORET-864208019</t>
  </si>
  <si>
    <t>https://www.waterqualitydata.us/data/providers/STORET/organizations/AZDEQ_SW/activities/AZDEQ_SW-SW-107021.CHEM/results/864208019/resdetectqntlmts</t>
  </si>
  <si>
    <t>STORET-864209647</t>
  </si>
  <si>
    <t>https://www.waterqualitydata.us/data/providers/STORET/organizations/AZDEQ_SW/activities/AZDEQ_SW-AB06604.CHEM/results/864209647/resdetectqntlmts</t>
  </si>
  <si>
    <t>STORET-864210021</t>
  </si>
  <si>
    <t>https://www.waterqualitydata.us/data/providers/STORET/organizations/AZDEQ_SW/activities/AZDEQ_SW-AB06588.CHEM/results/864210021/resdetectqntlmts</t>
  </si>
  <si>
    <t>STORET-864206994</t>
  </si>
  <si>
    <t>https://www.waterqualitydata.us/data/providers/STORET/organizations/AZDEQ_SW/activities/AZDEQ_SW-SW-107013.CHEM/results/864206994/resdetectqntlmts</t>
  </si>
  <si>
    <t>AZDEQ_SW-SW-107006.CHEM</t>
  </si>
  <si>
    <t>STORET-864206099</t>
  </si>
  <si>
    <t>https://www.waterqualitydata.us/data/providers/STORET/organizations/AZDEQ_SW/activities/AZDEQ_SW-SW-107006.CHEM/results/864206099/resdetectqntlmts</t>
  </si>
  <si>
    <t>2020-11-23T16:31:04</t>
  </si>
  <si>
    <t>AZDEQ_SW-SW-106994.CHEM</t>
  </si>
  <si>
    <t>STORET-921820443</t>
  </si>
  <si>
    <t>https://www.waterqualitydata.us/data/providers/STORET/organizations/AZDEQ_SW/activities/AZDEQ_SW-SW-106994.CHEM/results/921820443/resdetectqntlmts</t>
  </si>
  <si>
    <t>2021-12-10T12:02:08</t>
  </si>
  <si>
    <t>STORET-864207032</t>
  </si>
  <si>
    <t>https://www.waterqualitydata.us/data/providers/STORET/organizations/AZDEQ_SW/activities/AZDEQ_SW-SW-107013.CHEM/results/864207032/resdetectqntlmts</t>
  </si>
  <si>
    <t>STORET-864209799</t>
  </si>
  <si>
    <t>https://www.waterqualitydata.us/data/providers/STORET/organizations/AZDEQ_SW/activities/AZDEQ_SW-AB06617.CHEM/results/864209799/resdetectqntlmts</t>
  </si>
  <si>
    <t>STORET-921819621</t>
  </si>
  <si>
    <t>https://www.waterqualitydata.us/data/providers/STORET/organizations/AZDEQ_SW/activities/AZDEQ_SW-SW-106990.CHEM/results/921819621/resdetectqntlmts</t>
  </si>
  <si>
    <t>STORET-864203843</t>
  </si>
  <si>
    <t>https://www.waterqualitydata.us/data/providers/STORET/organizations/AZDEQ_SW/activities/AZDEQ_SW-SW-106987.CHEM/results/864203843/resdetectqntlmts</t>
  </si>
  <si>
    <t>AZDEQ_SW-SW-104114.CHEM</t>
  </si>
  <si>
    <t>STORET-1072531328</t>
  </si>
  <si>
    <t>SM 4500-NORG,C MOD</t>
  </si>
  <si>
    <t>https://www.waterqualitydata.us/data/providers/STORET/organizations/AZDEQ_SW/activities/AZDEQ_SW-SW-104114.CHEM/results/1072531328/resdetectqntlmts</t>
  </si>
  <si>
    <t>2025-08-18T18:17:12</t>
  </si>
  <si>
    <t>AZDEQ_SW-AB06553.CHEM</t>
  </si>
  <si>
    <t>STORET-864209834</t>
  </si>
  <si>
    <t>https://www.waterqualitydata.us/data/providers/STORET/organizations/AZDEQ_SW/activities/AZDEQ_SW-AB06553.CHEM/results/864209834/resdetectqntlmts</t>
  </si>
  <si>
    <t>STORET-864209652</t>
  </si>
  <si>
    <t>https://www.waterqualitydata.us/data/providers/STORET/organizations/AZDEQ_SW/activities/AZDEQ_SW-AB06604.CHEM/results/864209652/resdetectqntlmts</t>
  </si>
  <si>
    <t>STORET-864203715</t>
  </si>
  <si>
    <t>https://www.waterqualitydata.us/data/providers/STORET/organizations/AZDEQ_SW/activities/AZDEQ_SW-SW-106986.CHEM/results/864203715/resdetectqntlmts</t>
  </si>
  <si>
    <t>STORET-864210386</t>
  </si>
  <si>
    <t>https://www.waterqualitydata.us/data/providers/STORET/organizations/AZDEQ_SW/activities/AZDEQ_SW-AB06585.CHEM/results/864210386/resdetectqntlmts</t>
  </si>
  <si>
    <t>STORET-864210416</t>
  </si>
  <si>
    <t>https://www.waterqualitydata.us/data/providers/STORET/organizations/AZDEQ_SW/activities/AZDEQ_SW-AB06587.CHEM/results/864210416/resdetectqntlmts</t>
  </si>
  <si>
    <t>STORET-864209787</t>
  </si>
  <si>
    <t>https://www.waterqualitydata.us/data/providers/STORET/organizations/AZDEQ_SW/activities/AZDEQ_SW-AB06540.CHEM/results/864209787/resdetectqntlmts</t>
  </si>
  <si>
    <t>STORET-1072531325</t>
  </si>
  <si>
    <t>SM 4500NH3 BC MOD</t>
  </si>
  <si>
    <t>https://www.waterqualitydata.us/data/providers/STORET/organizations/AZDEQ_SW/activities/AZDEQ_SW-SW-104114.CHEM/results/1072531325/resdetectqntlmts</t>
  </si>
  <si>
    <t>STORET-863079540</t>
  </si>
  <si>
    <t>https://www.waterqualitydata.us/data/providers/STORET/organizations/AZDEQ_SW/activities/AZDEQ_SW-SW-97306.CHEM/results/863079540/resdetectqntlmts</t>
  </si>
  <si>
    <t>2020-11-19T14:14:30</t>
  </si>
  <si>
    <t>STORET-864203708</t>
  </si>
  <si>
    <t>https://www.waterqualitydata.us/data/providers/STORET/organizations/AZDEQ_SW/activities/AZDEQ_SW-SW-106986.CHEM/results/864203708/resdetectqntlmts</t>
  </si>
  <si>
    <t>STORET-864209793</t>
  </si>
  <si>
    <t>https://www.waterqualitydata.us/data/providers/STORET/organizations/AZDEQ_SW/activities/AZDEQ_SW-AB06540.CHEM/results/864209793/resdetectqntlmts</t>
  </si>
  <si>
    <t>STORET-864209539</t>
  </si>
  <si>
    <t>https://www.waterqualitydata.us/data/providers/STORET/organizations/AZDEQ_SW/activities/AZDEQ_SW-AB06613.CHEM/results/864209539/resdetectqntlmts</t>
  </si>
  <si>
    <t>STORET-863079537</t>
  </si>
  <si>
    <t>https://www.waterqualitydata.us/data/providers/STORET/organizations/AZDEQ_SW/activities/AZDEQ_SW-SW-97306.CHEM/results/863079537/resdetectqntlmts</t>
  </si>
  <si>
    <t>STORET-863083155</t>
  </si>
  <si>
    <t>https://www.waterqualitydata.us/data/providers/STORET/organizations/AZDEQ_SW/activities/AZDEQ_SW-SW-98409.CHEM/results/863083155/resdetectqntlmts</t>
  </si>
  <si>
    <t>STORET-864210293</t>
  </si>
  <si>
    <t>https://www.waterqualitydata.us/data/providers/STORET/organizations/AZDEQ_SW/activities/AZDEQ_SW-AB06561.CHEM/results/864210293/resdetectqntlmts</t>
  </si>
  <si>
    <t>STORET-921820348</t>
  </si>
  <si>
    <t>https://www.waterqualitydata.us/data/providers/STORET/organizations/AZDEQ_SW/activities/AZDEQ_SW-SW-106994.CHEM/results/921820348/resdetectqntlmts</t>
  </si>
  <si>
    <t>AZDEQ_SW-SW-107010.CHEM</t>
  </si>
  <si>
    <t>STORET-864206643</t>
  </si>
  <si>
    <t>https://www.waterqualitydata.us/data/providers/STORET/organizations/AZDEQ_SW/activities/AZDEQ_SW-SW-107010.CHEM/results/864206643/resdetectqntlmts</t>
  </si>
  <si>
    <t>2020-11-23T16:31:09</t>
  </si>
  <si>
    <t>STORET-864210092</t>
  </si>
  <si>
    <t>https://www.waterqualitydata.us/data/providers/STORET/organizations/AZDEQ_SW/activities/AZDEQ_SW-AB06658.CHEM/results/864210092/resdetectqntlmts</t>
  </si>
  <si>
    <t>STORET-864210394</t>
  </si>
  <si>
    <t>https://www.waterqualitydata.us/data/providers/STORET/organizations/AZDEQ_SW/activities/AZDEQ_SW-AB06639.CHEM/results/864210394/resdetectqntlmts</t>
  </si>
  <si>
    <t>STORET-864203745</t>
  </si>
  <si>
    <t>https://www.waterqualitydata.us/data/providers/STORET/organizations/AZDEQ_SW/activities/AZDEQ_SW-SW-106986.CHEM/results/864203745/resdetectqntlmts</t>
  </si>
  <si>
    <t>STORET-864206615</t>
  </si>
  <si>
    <t>https://www.waterqualitydata.us/data/providers/STORET/organizations/AZDEQ_SW/activities/AZDEQ_SW-SW-107010.CHEM/results/864206615/resdetectqntlmts</t>
  </si>
  <si>
    <t>STORET-921820374</t>
  </si>
  <si>
    <t>https://www.waterqualitydata.us/data/providers/STORET/organizations/AZDEQ_SW/activities/AZDEQ_SW-SW-106994.CHEM/results/921820374/resdetectqntlmts</t>
  </si>
  <si>
    <t>AZDEQ_SW-SW-98408.CHEM</t>
  </si>
  <si>
    <t>E COLI COUNT EXCEEDED.  STORM FEW DAYS BEFORE SAMPLING AND BIG ONE EXPECTED.  TREATMENT PLANT MAY RELEASED IN ANTICIPATION OF THE UPCOMING STORM EVENT. E. COLI RESULT REMOVED FROM THE DATABASE ON 8/3/16 BY AC3 DUE TO MISSING INFORMATION IN THE FIELD FORM - SEE AAR RESPONSE TO COMMENTS FOR 2016 ASSESSMENT.. Approved status: AIKO CONDON 03-AUG-16 12:00:00--- SAMPLE TAKEN: Migrated</t>
  </si>
  <si>
    <t>STORET-863083108</t>
  </si>
  <si>
    <t>https://www.waterqualitydata.us/data/providers/STORET/organizations/AZDEQ_SW/activities/AZDEQ_SW-SW-98408.CHEM/results/863083108/resdetectqntlmts</t>
  </si>
  <si>
    <t>STORET-864210471</t>
  </si>
  <si>
    <t>https://www.waterqualitydata.us/data/providers/STORET/organizations/AZDEQ_SW/activities/AZDEQ_SW-AB06654.CHEM/results/864210471/resdetectqntlmts</t>
  </si>
  <si>
    <t>STORET-864206609</t>
  </si>
  <si>
    <t>| QA FLAGS: EQ-EXC. Not for 303(d) listing. Chronic Stringent Standard= .001039 Designated Use: AWEDW.</t>
  </si>
  <si>
    <t>https://www.waterqualitydata.us/data/providers/STORET/organizations/AZDEQ_SW/activities/AZDEQ_SW-SW-107010.CHEM/results/864206609/resdetectqntlmts</t>
  </si>
  <si>
    <t>STORET-863083160</t>
  </si>
  <si>
    <t>https://www.waterqualitydata.us/data/providers/STORET/organizations/AZDEQ_SW/activities/AZDEQ_SW-SW-98409.CHEM/results/863083160/resdetectqntlmts</t>
  </si>
  <si>
    <t>STORET-864210082</t>
  </si>
  <si>
    <t>https://www.waterqualitydata.us/data/providers/STORET/organizations/AZDEQ_SW/activities/AZDEQ_SW-AB06660.CHEM/results/864210082/resdetectqntlmts</t>
  </si>
  <si>
    <t>STORET-1072531327</t>
  </si>
  <si>
    <t>SM 4500NO3 E MOD</t>
  </si>
  <si>
    <t>https://www.waterqualitydata.us/data/providers/STORET/organizations/AZDEQ_SW/activities/AZDEQ_SW-SW-104114.CHEM/results/1072531327/resdetectqntlmts</t>
  </si>
  <si>
    <t>STORET-864203590</t>
  </si>
  <si>
    <t>https://www.waterqualitydata.us/data/providers/STORET/organizations/AZDEQ_SW/activities/AZDEQ_SW-SW-106985.CHEM/results/864203590/resdetectqntlmts</t>
  </si>
  <si>
    <t>STORET-864207004</t>
  </si>
  <si>
    <t>https://www.waterqualitydata.us/data/providers/STORET/organizations/AZDEQ_SW/activities/AZDEQ_SW-SW-107013.CHEM/results/864207004/resdetectqntlmts</t>
  </si>
  <si>
    <t>STORET-864207415</t>
  </si>
  <si>
    <t>https://www.waterqualitydata.us/data/providers/STORET/organizations/AZDEQ_SW/activities/AZDEQ_SW-SW-107016.CHEM/results/864207415/resdetectqntlmts</t>
  </si>
  <si>
    <t>AZDEQ_SW-AB06601.CHEM</t>
  </si>
  <si>
    <t>STORET-864209688</t>
  </si>
  <si>
    <t>https://www.waterqualitydata.us/data/providers/STORET/organizations/AZDEQ_SW/activities/AZDEQ_SW-AB06601.CHEM/results/864209688/resdetectqntlmts</t>
  </si>
  <si>
    <t>STORET-864207287</t>
  </si>
  <si>
    <t>https://www.waterqualitydata.us/data/providers/STORET/organizations/AZDEQ_SW/activities/AZDEQ_SW-SW-107015.CHEM/results/864207287/resdetectqntlmts</t>
  </si>
  <si>
    <t>STORET-864209534</t>
  </si>
  <si>
    <t>https://www.waterqualitydata.us/data/providers/STORET/organizations/AZDEQ_SW/activities/AZDEQ_SW-AB06613.CHEM/results/864209534/resdetectqntlmts</t>
  </si>
  <si>
    <t>STORET-864208051</t>
  </si>
  <si>
    <t>https://www.waterqualitydata.us/data/providers/STORET/organizations/AZDEQ_SW/activities/AZDEQ_SW-SW-107021.CHEM/results/864208051/resdetectqntlmts</t>
  </si>
  <si>
    <t>STORET-864210388</t>
  </si>
  <si>
    <t>https://www.waterqualitydata.us/data/providers/STORET/organizations/AZDEQ_SW/activities/AZDEQ_SW-AB06585.CHEM/results/864210388/resdetectqntlmts</t>
  </si>
  <si>
    <t>STORET-864210091</t>
  </si>
  <si>
    <t>https://www.waterqualitydata.us/data/providers/STORET/organizations/AZDEQ_SW/activities/AZDEQ_SW-AB06658.CHEM/results/864210091/resdetectqntlmts</t>
  </si>
  <si>
    <t>STORET-864203744</t>
  </si>
  <si>
    <t>https://www.waterqualitydata.us/data/providers/STORET/organizations/AZDEQ_SW/activities/AZDEQ_SW-SW-106986.CHEM/results/864203744/resdetectqntlmts</t>
  </si>
  <si>
    <t>AZDEQ_SW-SW-107023.CHEM</t>
  </si>
  <si>
    <t>STORET-864208307</t>
  </si>
  <si>
    <t>| QA FLAGS: N1.</t>
  </si>
  <si>
    <t>https://www.waterqualitydata.us/data/providers/STORET/organizations/AZDEQ_SW/activities/AZDEQ_SW-SW-107023.CHEM/results/864208307/resdetectqntlmts</t>
  </si>
  <si>
    <t>2020-11-23T16:31:25</t>
  </si>
  <si>
    <t>STORET-864203873</t>
  </si>
  <si>
    <t>https://www.waterqualitydata.us/data/providers/STORET/organizations/AZDEQ_SW/activities/AZDEQ_SW-SW-106987.CHEM/results/864203873/resdetectqntlmts</t>
  </si>
  <si>
    <t>STORET-864209797</t>
  </si>
  <si>
    <t>https://www.waterqualitydata.us/data/providers/STORET/organizations/AZDEQ_SW/activities/AZDEQ_SW-AB06617.CHEM/results/864209797/resdetectqntlmts</t>
  </si>
  <si>
    <t>STORET-863079539</t>
  </si>
  <si>
    <t>https://www.waterqualitydata.us/data/providers/STORET/organizations/AZDEQ_SW/activities/AZDEQ_SW-SW-97306.CHEM/results/863079539/resdetectqntlmts</t>
  </si>
  <si>
    <t>STORET-864209725</t>
  </si>
  <si>
    <t>https://www.waterqualitydata.us/data/providers/STORET/organizations/AZDEQ_SW/activities/AZDEQ_SW-AB06598.CHEM/results/864209725/resdetectqntlmts</t>
  </si>
  <si>
    <t>STORET-864210094</t>
  </si>
  <si>
    <t>https://www.waterqualitydata.us/data/providers/STORET/organizations/AZDEQ_SW/activities/AZDEQ_SW-AB06658.CHEM/results/864210094/resdetectqntlmts</t>
  </si>
  <si>
    <t>STORET-864206104</t>
  </si>
  <si>
    <t>https://www.waterqualitydata.us/data/providers/STORET/organizations/AZDEQ_SW/activities/AZDEQ_SW-SW-107006.CHEM/results/864206104/resdetectqntlmts</t>
  </si>
  <si>
    <t>AZDEQ_SW-AB06659.CHEM</t>
  </si>
  <si>
    <t>STORET-864209511</t>
  </si>
  <si>
    <t>https://www.waterqualitydata.us/data/providers/STORET/organizations/AZDEQ_SW/activities/AZDEQ_SW-AB06659.CHEM/results/864209511/resdetectqntlmts</t>
  </si>
  <si>
    <t>STORET-864210522</t>
  </si>
  <si>
    <t>https://www.waterqualitydata.us/data/providers/STORET/organizations/AZDEQ_SW/activities/AZDEQ_SW-AB06651.CHEM/results/864210522/resdetectqntlmts</t>
  </si>
  <si>
    <t>STORET-864208279</t>
  </si>
  <si>
    <t>https://www.waterqualitydata.us/data/providers/STORET/organizations/AZDEQ_SW/activities/AZDEQ_SW-SW-107023.CHEM/results/864208279/resdetectqntlmts</t>
  </si>
  <si>
    <t>STORET-863086321</t>
  </si>
  <si>
    <t>https://www.waterqualitydata.us/data/providers/STORET/organizations/AZDEQ_SW/activities/AZDEQ_SW-SW-99798.CHEM/results/863086321/resdetectqntlmts</t>
  </si>
  <si>
    <t>STORET-863083103</t>
  </si>
  <si>
    <t>https://www.waterqualitydata.us/data/providers/STORET/organizations/AZDEQ_SW/activities/AZDEQ_SW-SW-98408.CHEM/results/863083103/resdetectqntlmts</t>
  </si>
  <si>
    <t>STORET-921820896</t>
  </si>
  <si>
    <t>https://www.waterqualitydata.us/data/providers/STORET/organizations/AZDEQ_SW/activities/AZDEQ_SW-SW-107007.CHEM/results/921820896/resdetectqntlmts</t>
  </si>
  <si>
    <t>STORET-864208140</t>
  </si>
  <si>
    <t>https://www.waterqualitydata.us/data/providers/STORET/organizations/AZDEQ_SW/activities/AZDEQ_SW-SW-107022.CHEM/results/864208140/resdetectqntlmts</t>
  </si>
  <si>
    <t>STORET-864210527</t>
  </si>
  <si>
    <t>https://www.waterqualitydata.us/data/providers/STORET/organizations/AZDEQ_SW/activities/AZDEQ_SW-AB06651.CHEM/results/864210527/resdetectqntlmts</t>
  </si>
  <si>
    <t>STORET-921820398</t>
  </si>
  <si>
    <t>| QA FLAGS: EQ-EXC. Not for 303(d) listing. Chronic Stringent Standard= .0019586 Designated Use: AWEDW.</t>
  </si>
  <si>
    <t>https://www.waterqualitydata.us/data/providers/STORET/organizations/AZDEQ_SW/activities/AZDEQ_SW-SW-106994.CHEM/results/921820398/resdetectqntlmts</t>
  </si>
  <si>
    <t>STORET-864206130</t>
  </si>
  <si>
    <t>https://www.waterqualitydata.us/data/providers/STORET/organizations/AZDEQ_SW/activities/AZDEQ_SW-SW-107006.CHEM/results/864206130/resdetectqntlmts</t>
  </si>
  <si>
    <t>STORET-864206642</t>
  </si>
  <si>
    <t>https://www.waterqualitydata.us/data/providers/STORET/organizations/AZDEQ_SW/activities/AZDEQ_SW-SW-107010.CHEM/results/864206642/resdetectqntlmts</t>
  </si>
  <si>
    <t>STORET-864207286</t>
  </si>
  <si>
    <t>https://www.waterqualitydata.us/data/providers/STORET/organizations/AZDEQ_SW/activities/AZDEQ_SW-SW-107015.CHEM/results/864207286/resdetectqntlmts</t>
  </si>
  <si>
    <t>STORET-864207252</t>
  </si>
  <si>
    <t>https://www.waterqualitydata.us/data/providers/STORET/organizations/AZDEQ_SW/activities/AZDEQ_SW-SW-107015.CHEM/results/864207252/resdetectqntlmts</t>
  </si>
  <si>
    <t>STORET-864209570</t>
  </si>
  <si>
    <t>https://www.waterqualitydata.us/data/providers/STORET/organizations/AZDEQ_SW/activities/AZDEQ_SW-AB06610.CHEM/results/864209570/resdetectqntlmts</t>
  </si>
  <si>
    <t>STORET-864210413</t>
  </si>
  <si>
    <t>https://www.waterqualitydata.us/data/providers/STORET/organizations/AZDEQ_SW/activities/AZDEQ_SW-AB06587.CHEM/results/864210413/resdetectqntlmts</t>
  </si>
  <si>
    <t>STORET-864207893</t>
  </si>
  <si>
    <t>https://www.waterqualitydata.us/data/providers/STORET/organizations/AZDEQ_SW/activities/AZDEQ_SW-SW-107020.CHEM/results/864207893/resdetectqntlmts</t>
  </si>
  <si>
    <t>STORET-864207890</t>
  </si>
  <si>
    <t>https://www.waterqualitydata.us/data/providers/STORET/organizations/AZDEQ_SW/activities/AZDEQ_SW-SW-107020.CHEM/results/864207890/resdetectqntlmts</t>
  </si>
  <si>
    <t>STORET-921819578</t>
  </si>
  <si>
    <t>https://www.waterqualitydata.us/data/providers/STORET/organizations/AZDEQ_SW/activities/AZDEQ_SW-SW-106990.CHEM/results/921819578/resdetectqntlmts</t>
  </si>
  <si>
    <t>STORET-921820853</t>
  </si>
  <si>
    <t>https://www.waterqualitydata.us/data/providers/STORET/organizations/AZDEQ_SW/activities/AZDEQ_SW-SW-107007.CHEM/results/921820853/resdetectqntlmts</t>
  </si>
  <si>
    <t>STORET-862846331</t>
  </si>
  <si>
    <t>https://www.waterqualitydata.us/data/providers/STORET/organizations/AZDEQ_SW/activities/AZDEQ_SW-SW-99727.CHEM/results/862846331/resdetectqntlmts</t>
  </si>
  <si>
    <t>STORET-921820350</t>
  </si>
  <si>
    <t>https://www.waterqualitydata.us/data/providers/STORET/organizations/AZDEQ_SW/activities/AZDEQ_SW-SW-106994.CHEM/results/921820350/resdetectqntlmts</t>
  </si>
  <si>
    <t>STORET-864206618</t>
  </si>
  <si>
    <t>https://www.waterqualitydata.us/data/providers/STORET/organizations/AZDEQ_SW/activities/AZDEQ_SW-SW-107010.CHEM/results/864206618/resdetectqntlmts</t>
  </si>
  <si>
    <t>STORET-864207251</t>
  </si>
  <si>
    <t>| QA FLAGS: EQ-EXC. Not for 303(d) listing. Chronic Stringent Standard= .0021161 Designated Use: AWEDW.</t>
  </si>
  <si>
    <t>https://www.waterqualitydata.us/data/providers/STORET/organizations/AZDEQ_SW/activities/AZDEQ_SW-SW-107015.CHEM/results/864207251/resdetectqntlmts</t>
  </si>
  <si>
    <t>STORET-864210086</t>
  </si>
  <si>
    <t>https://www.waterqualitydata.us/data/providers/STORET/organizations/AZDEQ_SW/activities/AZDEQ_SW-AB06660.CHEM/results/864210086/resdetectqntlmts</t>
  </si>
  <si>
    <t>STORET-864210044</t>
  </si>
  <si>
    <t>https://www.waterqualitydata.us/data/providers/STORET/organizations/AZDEQ_SW/activities/AZDEQ_SW-AB06567.CHEM/results/864210044/resdetectqntlmts</t>
  </si>
  <si>
    <t>STORET-864203580</t>
  </si>
  <si>
    <t>https://www.waterqualitydata.us/data/providers/STORET/organizations/AZDEQ_SW/activities/AZDEQ_SW-SW-106985.CHEM/results/864203580/resdetectqntlmts</t>
  </si>
  <si>
    <t>STORET-864209796</t>
  </si>
  <si>
    <t>https://www.waterqualitydata.us/data/providers/STORET/organizations/AZDEQ_SW/activities/AZDEQ_SW-AB06617.CHEM/results/864209796/resdetectqntlmts</t>
  </si>
  <si>
    <t>STORET-863086659</t>
  </si>
  <si>
    <t>https://www.waterqualitydata.us/data/providers/STORET/organizations/AZDEQ_SW/activities/AZDEQ_SW-SW-99854.CHEM/results/863086659/resdetectqntlmts</t>
  </si>
  <si>
    <t>STORET-864209514</t>
  </si>
  <si>
    <t>https://www.waterqualitydata.us/data/providers/STORET/organizations/AZDEQ_SW/activities/AZDEQ_SW-AB06659.CHEM/results/864209514/resdetectqntlmts</t>
  </si>
  <si>
    <t>STORET-864210466</t>
  </si>
  <si>
    <t>https://www.waterqualitydata.us/data/providers/STORET/organizations/AZDEQ_SW/activities/AZDEQ_SW-AB06654.CHEM/results/864210466/resdetectqntlmts</t>
  </si>
  <si>
    <t>STORET-864206129</t>
  </si>
  <si>
    <t>https://www.waterqualitydata.us/data/providers/STORET/organizations/AZDEQ_SW/activities/AZDEQ_SW-SW-107006.CHEM/results/864206129/resdetectqntlmts</t>
  </si>
  <si>
    <t>STORET-864208178</t>
  </si>
  <si>
    <t>https://www.waterqualitydata.us/data/providers/STORET/organizations/AZDEQ_SW/activities/AZDEQ_SW-SW-107022.CHEM/results/864208178/resdetectqntlmts</t>
  </si>
  <si>
    <t>STORET-864209689</t>
  </si>
  <si>
    <t>https://www.waterqualitydata.us/data/providers/STORET/organizations/AZDEQ_SW/activities/AZDEQ_SW-AB06601.CHEM/results/864209689/resdetectqntlmts</t>
  </si>
  <si>
    <t>STORET-864209835</t>
  </si>
  <si>
    <t>https://www.waterqualitydata.us/data/providers/STORET/organizations/AZDEQ_SW/activities/AZDEQ_SW-AB06553.CHEM/results/864209835/resdetectqntlmts</t>
  </si>
  <si>
    <t>STORET-864210019</t>
  </si>
  <si>
    <t>https://www.waterqualitydata.us/data/providers/STORET/organizations/AZDEQ_SW/activities/AZDEQ_SW-AB06588.CHEM/results/864210019/resdetectqntlmts</t>
  </si>
  <si>
    <t>STORET-864209515</t>
  </si>
  <si>
    <t>https://www.waterqualitydata.us/data/providers/STORET/organizations/AZDEQ_SW/activities/AZDEQ_SW-AB06659.CHEM/results/864209515/resdetectqntlmts</t>
  </si>
  <si>
    <t>STORET-863086667</t>
  </si>
  <si>
    <t>https://www.waterqualitydata.us/data/providers/STORET/organizations/AZDEQ_SW/activities/AZDEQ_SW-SW-99854.CHEM/results/863086667/resdetectqntlmts</t>
  </si>
  <si>
    <t>STORET-864203874</t>
  </si>
  <si>
    <t>https://www.waterqualitydata.us/data/providers/STORET/organizations/AZDEQ_SW/activities/AZDEQ_SW-SW-106987.CHEM/results/864203874/resdetectqntlmts</t>
  </si>
  <si>
    <t>STORET-864208179</t>
  </si>
  <si>
    <t>https://www.waterqualitydata.us/data/providers/STORET/organizations/AZDEQ_SW/activities/AZDEQ_SW-SW-107022.CHEM/results/864208179/resdetectqntlmts</t>
  </si>
  <si>
    <t>STORET-921820351</t>
  </si>
  <si>
    <t>https://www.waterqualitydata.us/data/providers/STORET/organizations/AZDEQ_SW/activities/AZDEQ_SW-SW-106994.CHEM/results/921820351/resdetectqntlmts</t>
  </si>
  <si>
    <t>STORET-864209687</t>
  </si>
  <si>
    <t>https://www.waterqualitydata.us/data/providers/STORET/organizations/AZDEQ_SW/activities/AZDEQ_SW-AB06601.CHEM/results/864209687/resdetectqntlmts</t>
  </si>
  <si>
    <t>STORET-864209535</t>
  </si>
  <si>
    <t>https://www.waterqualitydata.us/data/providers/STORET/organizations/AZDEQ_SW/activities/AZDEQ_SW-AB06613.CHEM/results/864209535/resdetectqntlmts</t>
  </si>
  <si>
    <t>STORET-864207899</t>
  </si>
  <si>
    <t>https://www.waterqualitydata.us/data/providers/STORET/organizations/AZDEQ_SW/activities/AZDEQ_SW-SW-107020.CHEM/results/864207899/resdetectqntlmts</t>
  </si>
  <si>
    <t>STORET-864210262</t>
  </si>
  <si>
    <t>https://www.waterqualitydata.us/data/providers/STORET/organizations/AZDEQ_SW/activities/AZDEQ_SW-AB06614.CHEM/results/864210262/resdetectqntlmts</t>
  </si>
  <si>
    <t>STORET-864209512</t>
  </si>
  <si>
    <t>https://www.waterqualitydata.us/data/providers/STORET/organizations/AZDEQ_SW/activities/AZDEQ_SW-AB06659.CHEM/results/864209512/resdetectqntlmts</t>
  </si>
  <si>
    <t>STORET-864203618</t>
  </si>
  <si>
    <t>https://www.waterqualitydata.us/data/providers/STORET/organizations/AZDEQ_SW/activities/AZDEQ_SW-SW-106985.CHEM/results/864203618/resdetectqntlmts</t>
  </si>
  <si>
    <t>STORET-864203709</t>
  </si>
  <si>
    <t>https://www.waterqualitydata.us/data/providers/STORET/organizations/AZDEQ_SW/activities/AZDEQ_SW-SW-106986.CHEM/results/864203709/resdetectqntlmts</t>
  </si>
  <si>
    <t>STORET-864207378</t>
  </si>
  <si>
    <t>https://www.waterqualitydata.us/data/providers/STORET/organizations/AZDEQ_SW/activities/AZDEQ_SW-SW-107016.CHEM/results/864207378/resdetectqntlmts</t>
  </si>
  <si>
    <t>STORET-864209724</t>
  </si>
  <si>
    <t>https://www.waterqualitydata.us/data/providers/STORET/organizations/AZDEQ_SW/activities/AZDEQ_SW-AB06598.CHEM/results/864209724/resdetectqntlmts</t>
  </si>
  <si>
    <t>STORET-863083113</t>
  </si>
  <si>
    <t>https://www.waterqualitydata.us/data/providers/STORET/organizations/AZDEQ_SW/activities/AZDEQ_SW-SW-98408.CHEM/results/863083113/resdetectqntlmts</t>
  </si>
  <si>
    <t>STORET-864210397</t>
  </si>
  <si>
    <t>https://www.waterqualitydata.us/data/providers/STORET/organizations/AZDEQ_SW/activities/AZDEQ_SW-AB06639.CHEM/results/864210397/resdetectqntlmts</t>
  </si>
  <si>
    <t>STORET-863086326</t>
  </si>
  <si>
    <t>https://www.waterqualitydata.us/data/providers/STORET/organizations/AZDEQ_SW/activities/AZDEQ_SW-SW-99798.CHEM/results/863086326/resdetectqntlmts</t>
  </si>
  <si>
    <t>STORET-864210041</t>
  </si>
  <si>
    <t>https://www.waterqualitydata.us/data/providers/STORET/organizations/AZDEQ_SW/activities/AZDEQ_SW-AB06567.CHEM/results/864210041/resdetectqntlmts</t>
  </si>
  <si>
    <t>STORET-864206610</t>
  </si>
  <si>
    <t>https://www.waterqualitydata.us/data/providers/STORET/organizations/AZDEQ_SW/activities/AZDEQ_SW-SW-107010.CHEM/results/864206610/resdetectqntlmts</t>
  </si>
  <si>
    <t>STORET-864206098</t>
  </si>
  <si>
    <t>https://www.waterqualitydata.us/data/providers/STORET/organizations/AZDEQ_SW/activities/AZDEQ_SW-SW-107006.CHEM/results/864206098/resdetectqntlmts</t>
  </si>
  <si>
    <t>STORET-864210025</t>
  </si>
  <si>
    <t>https://www.waterqualitydata.us/data/providers/STORET/organizations/AZDEQ_SW/activities/AZDEQ_SW-AB06588.CHEM/results/864210025/resdetectqntlmts</t>
  </si>
  <si>
    <t>STORET-864209509</t>
  </si>
  <si>
    <t>https://www.waterqualitydata.us/data/providers/STORET/organizations/AZDEQ_SW/activities/AZDEQ_SW-AB06659.CHEM/results/864209509/resdetectqntlmts</t>
  </si>
  <si>
    <t>STORET-864203844</t>
  </si>
  <si>
    <t>https://www.waterqualitydata.us/data/providers/STORET/organizations/AZDEQ_SW/activities/AZDEQ_SW-SW-106987.CHEM/results/864203844/resdetectqntlmts</t>
  </si>
  <si>
    <t>STORET-864209542</t>
  </si>
  <si>
    <t>https://www.waterqualitydata.us/data/providers/STORET/organizations/AZDEQ_SW/activities/AZDEQ_SW-AB06613.CHEM/results/864209542/resdetectqntlmts</t>
  </si>
  <si>
    <t>STORET-864208271</t>
  </si>
  <si>
    <t>https://www.waterqualitydata.us/data/providers/STORET/organizations/AZDEQ_SW/activities/AZDEQ_SW-SW-107023.CHEM/results/864208271/resdetectqntlmts</t>
  </si>
  <si>
    <t>2020-11-23T16:31:24</t>
  </si>
  <si>
    <t>STORET-863083109</t>
  </si>
  <si>
    <t>https://www.waterqualitydata.us/data/providers/STORET/organizations/AZDEQ_SW/activities/AZDEQ_SW-SW-98408.CHEM/results/863083109/resdetectqntlmts</t>
  </si>
  <si>
    <t>STORET-864209879</t>
  </si>
  <si>
    <t>https://www.waterqualitydata.us/data/providers/STORET/organizations/AZDEQ_SW/activities/AZDEQ_SW-AB06538.CHEM/results/864209879/resdetectqntlmts</t>
  </si>
  <si>
    <t>STORET-864208272</t>
  </si>
  <si>
    <t>https://www.waterqualitydata.us/data/providers/STORET/organizations/AZDEQ_SW/activities/AZDEQ_SW-SW-107023.CHEM/results/864208272/resdetectqntlmts</t>
  </si>
  <si>
    <t>STORET-864207259</t>
  </si>
  <si>
    <t>https://www.waterqualitydata.us/data/providers/STORET/organizations/AZDEQ_SW/activities/AZDEQ_SW-SW-107015.CHEM/results/864207259/resdetectqntlmts</t>
  </si>
  <si>
    <t>STORET-863083156</t>
  </si>
  <si>
    <t>https://www.waterqualitydata.us/data/providers/STORET/organizations/AZDEQ_SW/activities/AZDEQ_SW-SW-98409.CHEM/results/863083156/resdetectqntlmts</t>
  </si>
  <si>
    <t>STORET-864210088</t>
  </si>
  <si>
    <t>https://www.waterqualitydata.us/data/providers/STORET/organizations/AZDEQ_SW/activities/AZDEQ_SW-AB06660.CHEM/results/864210088/resdetectqntlmts</t>
  </si>
  <si>
    <t>STORET-864210289</t>
  </si>
  <si>
    <t>https://www.waterqualitydata.us/data/providers/STORET/organizations/AZDEQ_SW/activities/AZDEQ_SW-AB06561.CHEM/results/864210289/resdetectqntlmts</t>
  </si>
  <si>
    <t>STORET-864209829</t>
  </si>
  <si>
    <t>https://www.waterqualitydata.us/data/providers/STORET/organizations/AZDEQ_SW/activities/AZDEQ_SW-AB06553.CHEM/results/864209829/resdetectqntlmts</t>
  </si>
  <si>
    <t>STORET-864210295</t>
  </si>
  <si>
    <t>https://www.waterqualitydata.us/data/providers/STORET/organizations/AZDEQ_SW/activities/AZDEQ_SW-AB06561.CHEM/results/864210295/resdetectqntlmts</t>
  </si>
  <si>
    <t>STORET-862846363</t>
  </si>
  <si>
    <t>https://www.waterqualitydata.us/data/providers/STORET/organizations/AZDEQ_SW/activities/AZDEQ_SW-SW-99727.CHEM/results/862846363/resdetectqntlmts</t>
  </si>
  <si>
    <t>STORET-864209649</t>
  </si>
  <si>
    <t>https://www.waterqualitydata.us/data/providers/STORET/organizations/AZDEQ_SW/activities/AZDEQ_SW-AB06604.CHEM/results/864209649/resdetectqntlmts</t>
  </si>
  <si>
    <t>STORET-921820644</t>
  </si>
  <si>
    <t>https://www.waterqualitydata.us/data/providers/STORET/organizations/AZDEQ_SW/activities/AZDEQ_SW-SW-106999.CHEM/results/921820644/resdetectqntlmts</t>
  </si>
  <si>
    <t>STORET-864209833</t>
  </si>
  <si>
    <t>https://www.waterqualitydata.us/data/providers/STORET/organizations/AZDEQ_SW/activities/AZDEQ_SW-AB06553.CHEM/results/864209833/resdetectqntlmts</t>
  </si>
  <si>
    <t>STORET-921820394</t>
  </si>
  <si>
    <t>https://www.waterqualitydata.us/data/providers/STORET/organizations/AZDEQ_SW/activities/AZDEQ_SW-SW-106994.CHEM/results/921820394/resdetectqntlmts</t>
  </si>
  <si>
    <t>STORET-864209801</t>
  </si>
  <si>
    <t>https://www.waterqualitydata.us/data/providers/STORET/organizations/AZDEQ_SW/activities/AZDEQ_SW-AB06617.CHEM/results/864209801/resdetectqntlmts</t>
  </si>
  <si>
    <t>STORET-864209726</t>
  </si>
  <si>
    <t>https://www.waterqualitydata.us/data/providers/STORET/organizations/AZDEQ_SW/activities/AZDEQ_SW-AB06598.CHEM/results/864209726/resdetectqntlmts</t>
  </si>
  <si>
    <t>STORET-921820425</t>
  </si>
  <si>
    <t>https://www.waterqualitydata.us/data/providers/STORET/organizations/AZDEQ_SW/activities/AZDEQ_SW-SW-106994.CHEM/results/921820425/resdetectqntlmts</t>
  </si>
  <si>
    <t>STORET-863086330</t>
  </si>
  <si>
    <t>https://www.waterqualitydata.us/data/providers/STORET/organizations/AZDEQ_SW/activities/AZDEQ_SW-SW-99798.CHEM/results/863086330/resdetectqntlmts</t>
  </si>
  <si>
    <t>STORET-864209527</t>
  </si>
  <si>
    <t>https://www.waterqualitydata.us/data/providers/STORET/organizations/AZDEQ_SW/activities/AZDEQ_SW-AB06535.CHEM/results/864209527/resdetectqntlmts</t>
  </si>
  <si>
    <t>STORET-864209572</t>
  </si>
  <si>
    <t>https://www.waterqualitydata.us/data/providers/STORET/organizations/AZDEQ_SW/activities/AZDEQ_SW-AB06610.CHEM/results/864209572/resdetectqntlmts</t>
  </si>
  <si>
    <t>STORET-864209719</t>
  </si>
  <si>
    <t>https://www.waterqualitydata.us/data/providers/STORET/organizations/AZDEQ_SW/activities/AZDEQ_SW-AB06598.CHEM/results/864209719/resdetectqntlmts</t>
  </si>
  <si>
    <t>STORET-864210264</t>
  </si>
  <si>
    <t>https://www.waterqualitydata.us/data/providers/STORET/organizations/AZDEQ_SW/activities/AZDEQ_SW-AB06614.CHEM/results/864210264/resdetectqntlmts</t>
  </si>
  <si>
    <t>STORET-864210145</t>
  </si>
  <si>
    <t>https://www.waterqualitydata.us/data/providers/STORET/organizations/AZDEQ_SW/activities/AZDEQ_SW-AB06531.CHEM/results/864210145/resdetectqntlmts</t>
  </si>
  <si>
    <t>STORET-864210531</t>
  </si>
  <si>
    <t>https://www.waterqualitydata.us/data/providers/STORET/organizations/AZDEQ_SW/activities/AZDEQ_SW-AB06646.CHEM/results/864210531/resdetectqntlmts</t>
  </si>
  <si>
    <t>STORET-864207886</t>
  </si>
  <si>
    <t>https://www.waterqualitydata.us/data/providers/STORET/organizations/AZDEQ_SW/activities/AZDEQ_SW-SW-107020.CHEM/results/864207886/resdetectqntlmts</t>
  </si>
  <si>
    <t>STORET-864208050</t>
  </si>
  <si>
    <t>https://www.waterqualitydata.us/data/providers/STORET/organizations/AZDEQ_SW/activities/AZDEQ_SW-SW-107021.CHEM/results/864208050/resdetectqntlmts</t>
  </si>
  <si>
    <t>STORET-864209685</t>
  </si>
  <si>
    <t>https://www.waterqualitydata.us/data/providers/STORET/organizations/AZDEQ_SW/activities/AZDEQ_SW-AB06601.CHEM/results/864209685/resdetectqntlmts</t>
  </si>
  <si>
    <t>STORET-864210266</t>
  </si>
  <si>
    <t>https://www.waterqualitydata.us/data/providers/STORET/organizations/AZDEQ_SW/activities/AZDEQ_SW-AB06614.CHEM/results/864210266/resdetectqntlmts</t>
  </si>
  <si>
    <t>STORET-864203581</t>
  </si>
  <si>
    <t>https://www.waterqualitydata.us/data/providers/STORET/organizations/AZDEQ_SW/activities/AZDEQ_SW-SW-106985.CHEM/results/864203581/resdetectqntlmts</t>
  </si>
  <si>
    <t>STORET-862846402</t>
  </si>
  <si>
    <t>https://www.waterqualitydata.us/data/providers/STORET/organizations/AZDEQ_SW/activities/AZDEQ_SW-SW-99728.CHEM/results/862846402/resdetectqntlmts</t>
  </si>
  <si>
    <t>STORET-864210144</t>
  </si>
  <si>
    <t>https://www.waterqualitydata.us/data/providers/STORET/organizations/AZDEQ_SW/activities/AZDEQ_SW-AB06531.CHEM/results/864210144/resdetectqntlmts</t>
  </si>
  <si>
    <t>STORET-864208276</t>
  </si>
  <si>
    <t>https://www.waterqualitydata.us/data/providers/STORET/organizations/AZDEQ_SW/activities/AZDEQ_SW-SW-107023.CHEM/results/864208276/resdetectqntlmts</t>
  </si>
  <si>
    <t>STORET-864209529</t>
  </si>
  <si>
    <t>https://www.waterqualitydata.us/data/providers/STORET/organizations/AZDEQ_SW/activities/AZDEQ_SW-AB06535.CHEM/results/864209529/resdetectqntlmts</t>
  </si>
  <si>
    <t>STORET-864207923</t>
  </si>
  <si>
    <t>https://www.waterqualitydata.us/data/providers/STORET/organizations/AZDEQ_SW/activities/AZDEQ_SW-SW-107020.CHEM/results/864207923/resdetectqntlmts</t>
  </si>
  <si>
    <t>STORET-862846333</t>
  </si>
  <si>
    <t>https://www.waterqualitydata.us/data/providers/STORET/organizations/AZDEQ_SW/activities/AZDEQ_SW-SW-99727.CHEM/results/862846333/resdetectqntlmts</t>
  </si>
  <si>
    <t>STORET-863086672</t>
  </si>
  <si>
    <t>https://www.waterqualitydata.us/data/providers/STORET/organizations/AZDEQ_SW/activities/AZDEQ_SW-SW-99854.CHEM/results/863086672/resdetectqntlmts</t>
  </si>
  <si>
    <t>STORET-864209831</t>
  </si>
  <si>
    <t>https://www.waterqualitydata.us/data/providers/STORET/organizations/AZDEQ_SW/activities/AZDEQ_SW-AB06553.CHEM/results/864209831/resdetectqntlmts</t>
  </si>
  <si>
    <t>STORET-864209532</t>
  </si>
  <si>
    <t>https://www.waterqualitydata.us/data/providers/STORET/organizations/AZDEQ_SW/activities/AZDEQ_SW-AB06535.CHEM/results/864209532/resdetectqntlmts</t>
  </si>
  <si>
    <t>STORET-864208305</t>
  </si>
  <si>
    <t>https://www.waterqualitydata.us/data/providers/STORET/organizations/AZDEQ_SW/activities/AZDEQ_SW-SW-107023.CHEM/results/864208305/resdetectqntlmts</t>
  </si>
  <si>
    <t>STORET-864208014</t>
  </si>
  <si>
    <t>https://www.waterqualitydata.us/data/providers/STORET/organizations/AZDEQ_SW/activities/AZDEQ_SW-SW-107021.CHEM/results/864208014/resdetectqntlmts</t>
  </si>
  <si>
    <t>STORET-864210043</t>
  </si>
  <si>
    <t>https://www.waterqualitydata.us/data/providers/STORET/organizations/AZDEQ_SW/activities/AZDEQ_SW-AB06567.CHEM/results/864210043/resdetectqntlmts</t>
  </si>
  <si>
    <t>STORET-864210468</t>
  </si>
  <si>
    <t>https://www.waterqualitydata.us/data/providers/STORET/organizations/AZDEQ_SW/activities/AZDEQ_SW-AB06654.CHEM/results/864210468/resdetectqntlmts</t>
  </si>
  <si>
    <t>STORET-921820625</t>
  </si>
  <si>
    <t>https://www.waterqualitydata.us/data/providers/STORET/organizations/AZDEQ_SW/activities/AZDEQ_SW-SW-106999.CHEM/results/921820625/resdetectqntlmts</t>
  </si>
  <si>
    <t>STORET-864203839</t>
  </si>
  <si>
    <t>https://www.waterqualitydata.us/data/providers/STORET/organizations/AZDEQ_SW/activities/AZDEQ_SW-SW-106987.CHEM/results/864203839/resdetectqntlmts</t>
  </si>
  <si>
    <t>STORET-864210469</t>
  </si>
  <si>
    <t>https://www.waterqualitydata.us/data/providers/STORET/organizations/AZDEQ_SW/activities/AZDEQ_SW-AB06654.CHEM/results/864210469/resdetectqntlmts</t>
  </si>
  <si>
    <t>STORET-921820852</t>
  </si>
  <si>
    <t>https://www.waterqualitydata.us/data/providers/STORET/organizations/AZDEQ_SW/activities/AZDEQ_SW-SW-107007.CHEM/results/921820852/resdetectqntlmts</t>
  </si>
  <si>
    <t>STORET-864210045</t>
  </si>
  <si>
    <t>https://www.waterqualitydata.us/data/providers/STORET/organizations/AZDEQ_SW/activities/AZDEQ_SW-AB06567.CHEM/results/864210045/resdetectqntlmts</t>
  </si>
  <si>
    <t>STORET-864210534</t>
  </si>
  <si>
    <t>https://www.waterqualitydata.us/data/providers/STORET/organizations/AZDEQ_SW/activities/AZDEQ_SW-AB06646.CHEM/results/864210534/resdetectqntlmts</t>
  </si>
  <si>
    <t>STORET-864208013</t>
  </si>
  <si>
    <t>https://www.waterqualitydata.us/data/providers/STORET/organizations/AZDEQ_SW/activities/AZDEQ_SW-SW-107021.CHEM/results/864208013/resdetectqntlmts</t>
  </si>
  <si>
    <t>STORET-921820850</t>
  </si>
  <si>
    <t>https://www.waterqualitydata.us/data/providers/STORET/organizations/AZDEQ_SW/activities/AZDEQ_SW-SW-107007.CHEM/results/921820850/resdetectqntlmts</t>
  </si>
  <si>
    <t>STORET-864210387</t>
  </si>
  <si>
    <t>https://www.waterqualitydata.us/data/providers/STORET/organizations/AZDEQ_SW/activities/AZDEQ_SW-AB06585.CHEM/results/864210387/resdetectqntlmts</t>
  </si>
  <si>
    <t>STORET-921820900</t>
  </si>
  <si>
    <t>https://www.waterqualitydata.us/data/providers/STORET/organizations/AZDEQ_SW/activities/AZDEQ_SW-SW-107007.CHEM/results/921820900/resdetectqntlmts</t>
  </si>
  <si>
    <t>STORET-864210138</t>
  </si>
  <si>
    <t>https://www.waterqualitydata.us/data/providers/STORET/organizations/AZDEQ_SW/activities/AZDEQ_SW-AB06531.CHEM/results/864210138/resdetectqntlmts</t>
  </si>
  <si>
    <t>STORET-864209790</t>
  </si>
  <si>
    <t>https://www.waterqualitydata.us/data/providers/STORET/organizations/AZDEQ_SW/activities/AZDEQ_SW-AB06540.CHEM/results/864209790/resdetectqntlmts</t>
  </si>
  <si>
    <t>STORET-864206095</t>
  </si>
  <si>
    <t>https://www.waterqualitydata.us/data/providers/STORET/organizations/AZDEQ_SW/activities/AZDEQ_SW-SW-107006.CHEM/results/864206095/resdetectqntlmts</t>
  </si>
  <si>
    <t>STORET-1072531330</t>
  </si>
  <si>
    <t>EPA 365.3 MOD</t>
  </si>
  <si>
    <t>https://www.waterqualitydata.us/data/providers/STORET/organizations/AZDEQ_SW/activities/AZDEQ_SW-SW-104114.CHEM/results/1072531330/resdetectqntlmts</t>
  </si>
  <si>
    <t>STORET-864209684</t>
  </si>
  <si>
    <t>https://www.waterqualitydata.us/data/providers/STORET/organizations/AZDEQ_SW/activities/AZDEQ_SW-AB06601.CHEM/results/864209684/resdetectqntlmts</t>
  </si>
  <si>
    <t>STORET-864210389</t>
  </si>
  <si>
    <t>https://www.waterqualitydata.us/data/providers/STORET/organizations/AZDEQ_SW/activities/AZDEQ_SW-AB06585.CHEM/results/864210389/resdetectqntlmts</t>
  </si>
  <si>
    <t>STORET-864207413</t>
  </si>
  <si>
    <t>https://www.waterqualitydata.us/data/providers/STORET/organizations/AZDEQ_SW/activities/AZDEQ_SW-SW-107016.CHEM/results/864207413/resdetectqntlmts</t>
  </si>
  <si>
    <t>STORET-864210532</t>
  </si>
  <si>
    <t>https://www.waterqualitydata.us/data/providers/STORET/organizations/AZDEQ_SW/activities/AZDEQ_SW-AB06646.CHEM/results/864210532/resdetectqntlmts</t>
  </si>
  <si>
    <t>AZDEQ_SW-SW-102867.CHEM</t>
  </si>
  <si>
    <t>BOTTOM TWO RIFFLES SOMEWHAT CEMENTED.  BUGS DIVERSE.  BLACKFLIES, MAYFLIES, HELLGRAMITES, BAETIDAE, ETC...GOOD FLOW IN SAMPLE REACH.  REACH ABOVE ROAD CROSSING.  BEDROCK ABUNDANT.  MATURE COTTENWOODS AND A FEW WILLOWS AND SYCAMORES.  TREE FROGS, DRAGON FLIES, FISH, SPIDERS, BUTTERFLIES ABUNDANT.  CLADOPHORA DYING-GREEN BROWN IN COLOR.. Approved status: JOHN WOODS 30-JUN-15 12:00:00--- SAMPLE TAKEN: Yes; Normal Flow</t>
  </si>
  <si>
    <t>STORET-862773276</t>
  </si>
  <si>
    <t>Re-report nutrients data | QA FLAGS: E8.</t>
  </si>
  <si>
    <t>https://www.waterqualitydata.us/data/providers/STORET/organizations/AZDEQ_SW/activities/AZDEQ_SW-SW-102867.CHEM/results/862773276/resdetectqntlmts</t>
  </si>
  <si>
    <t>2020-11-19T11:29:23</t>
  </si>
  <si>
    <t>AZDEQ_SW-SW-106991.CHEM</t>
  </si>
  <si>
    <t>2015-PER</t>
  </si>
  <si>
    <t>STORET-921820012</t>
  </si>
  <si>
    <t>| QA FLAGS: EQ-EXC. Not for 303(d) listing. Chronic Stringent Standard= .00189 Designated Use: AWEDW.</t>
  </si>
  <si>
    <t>https://www.waterqualitydata.us/data/providers/STORET/organizations/AZDEQ_SW/activities/AZDEQ_SW-SW-106991.CHEM/results/921820012/resdetectqntlmts</t>
  </si>
  <si>
    <t>2021-12-10T12:02:04</t>
  </si>
  <si>
    <t>AZDEQ_SW-AB06548.CHEM</t>
  </si>
  <si>
    <t>STORET-864210151</t>
  </si>
  <si>
    <t>https://www.waterqualitydata.us/data/providers/STORET/organizations/AZDEQ_SW/activities/AZDEQ_SW-AB06548.CHEM/results/864210151/resdetectqntlmts</t>
  </si>
  <si>
    <t>AZDEQ_SW-SW-107003.CHEM</t>
  </si>
  <si>
    <t>STORET-864205719</t>
  </si>
  <si>
    <t>| QA FLAGS: EQ-EXC. Not for 303(d) listing. Chronic Stringent Standard= .0007364 Designated Use: AWEDW.</t>
  </si>
  <si>
    <t>https://www.waterqualitydata.us/data/providers/STORET/organizations/AZDEQ_SW/activities/AZDEQ_SW-SW-107003.CHEM/results/864205719/resdetectqntlmts</t>
  </si>
  <si>
    <t>2020-11-23T16:30:59</t>
  </si>
  <si>
    <t>STORET-864205756</t>
  </si>
  <si>
    <t>https://www.waterqualitydata.us/data/providers/STORET/organizations/AZDEQ_SW/activities/AZDEQ_SW-SW-107003.CHEM/results/864205756/resdetectqntlmts</t>
  </si>
  <si>
    <t>AZDEQ_SW-AB06559.CHEM</t>
  </si>
  <si>
    <t>STORET-864210285</t>
  </si>
  <si>
    <t>https://www.waterqualitydata.us/data/providers/STORET/organizations/AZDEQ_SW/activities/AZDEQ_SW-AB06559.CHEM/results/864210285/resdetectqntlmts</t>
  </si>
  <si>
    <t>AZDEQ_SW-AB06634.CHEM</t>
  </si>
  <si>
    <t>STORET-864209730</t>
  </si>
  <si>
    <t>https://www.waterqualitydata.us/data/providers/STORET/organizations/AZDEQ_SW/activities/AZDEQ_SW-AB06634.CHEM/results/864209730/resdetectqntlmts</t>
  </si>
  <si>
    <t>AZDEQ_SW-AB06576.CHEM</t>
  </si>
  <si>
    <t>STORET-864210232</t>
  </si>
  <si>
    <t>https://www.waterqualitydata.us/data/providers/STORET/organizations/AZDEQ_SW/activities/AZDEQ_SW-AB06576.CHEM/results/864210232/resdetectqntlmts</t>
  </si>
  <si>
    <t>STORET-864205753</t>
  </si>
  <si>
    <t>https://www.waterqualitydata.us/data/providers/STORET/organizations/AZDEQ_SW/activities/AZDEQ_SW-SW-107003.CHEM/results/864205753/resdetectqntlmts</t>
  </si>
  <si>
    <t>AZDEQ_SW-SW-107000.CHEM</t>
  </si>
  <si>
    <t>STORET-921820724</t>
  </si>
  <si>
    <t>https://www.waterqualitydata.us/data/providers/STORET/organizations/AZDEQ_SW/activities/AZDEQ_SW-SW-107000.CHEM/results/921820724/resdetectqntlmts</t>
  </si>
  <si>
    <t>2021-12-10T12:02:11</t>
  </si>
  <si>
    <t>AZDEQ_SW-SW-106988.CHEM</t>
  </si>
  <si>
    <t>STORET-864203968</t>
  </si>
  <si>
    <t>https://www.waterqualitydata.us/data/providers/STORET/organizations/AZDEQ_SW/activities/AZDEQ_SW-SW-106988.CHEM/results/864203968/resdetectqntlmts</t>
  </si>
  <si>
    <t>AZDEQ_SW-AB06599.CHEM</t>
  </si>
  <si>
    <t>STORET-864210078</t>
  </si>
  <si>
    <t>https://www.waterqualitydata.us/data/providers/STORET/organizations/AZDEQ_SW/activities/AZDEQ_SW-AB06599.CHEM/results/864210078/resdetectqntlmts</t>
  </si>
  <si>
    <t>STORET-864210281</t>
  </si>
  <si>
    <t>https://www.waterqualitydata.us/data/providers/STORET/organizations/AZDEQ_SW/activities/AZDEQ_SW-AB06559.CHEM/results/864210281/resdetectqntlmts</t>
  </si>
  <si>
    <t>AZDEQ_SW-SW-107014.CHEM</t>
  </si>
  <si>
    <t>STORET-864207157</t>
  </si>
  <si>
    <t>https://www.waterqualitydata.us/data/providers/STORET/organizations/AZDEQ_SW/activities/AZDEQ_SW-SW-107014.CHEM/results/864207157/resdetectqntlmts</t>
  </si>
  <si>
    <t>2020-11-23T16:31:14</t>
  </si>
  <si>
    <t>AZDEQ_SW-AB06644.CHEM</t>
  </si>
  <si>
    <t>STORET-864209680</t>
  </si>
  <si>
    <t>https://www.waterqualitydata.us/data/providers/STORET/organizations/AZDEQ_SW/activities/AZDEQ_SW-AB06644.CHEM/results/864209680/resdetectqntlmts</t>
  </si>
  <si>
    <t>AZDEQ_SW-AB06583.CHEM</t>
  </si>
  <si>
    <t>STORET-864210582</t>
  </si>
  <si>
    <t>https://www.waterqualitydata.us/data/providers/STORET/organizations/AZDEQ_SW/activities/AZDEQ_SW-AB06583.CHEM/results/864210582/resdetectqntlmts</t>
  </si>
  <si>
    <t>AZDEQ_SW-SW-100241.CHEM</t>
  </si>
  <si>
    <t>HIGHER FLOW DUE TO RAIN YESTERDAY AND LAST NIGHT.  MOST LIKELY SNOWMELT INFLUENCE TOO.  WATER COLOR IS RUSTY.. Approved status: JOHN WOODS 17-FEB-15 12:00:00--- SAMPLE TAKEN: Yes; Storm Flow</t>
  </si>
  <si>
    <t>STORET-862769932</t>
  </si>
  <si>
    <t>https://www.waterqualitydata.us/data/providers/STORET/organizations/AZDEQ_SW/activities/AZDEQ_SW-SW-100241.CHEM/results/862769932/resdetectqntlmts</t>
  </si>
  <si>
    <t>2020-11-19T11:29:01</t>
  </si>
  <si>
    <t>AZDEQ_SW-AB06645.CHEM</t>
  </si>
  <si>
    <t>STORET-864209897</t>
  </si>
  <si>
    <t>https://www.waterqualitydata.us/data/providers/STORET/organizations/AZDEQ_SW/activities/AZDEQ_SW-AB06645.CHEM/results/864209897/resdetectqntlmts</t>
  </si>
  <si>
    <t>AZDEQ_SW-SW-106992.CHEM</t>
  </si>
  <si>
    <t>STORET-921820092</t>
  </si>
  <si>
    <t>https://www.waterqualitydata.us/data/providers/STORET/organizations/AZDEQ_SW/activities/AZDEQ_SW-SW-106992.CHEM/results/921820092/resdetectqntlmts</t>
  </si>
  <si>
    <t>2021-12-10T12:02:05</t>
  </si>
  <si>
    <t>AZDEQ_SW-AB06650.CHEM</t>
  </si>
  <si>
    <t>STORET-864209805</t>
  </si>
  <si>
    <t>https://www.waterqualitydata.us/data/providers/STORET/organizations/AZDEQ_SW/activities/AZDEQ_SW-AB06650.CHEM/results/864209805/resdetectqntlmts</t>
  </si>
  <si>
    <t>STORET-864210153</t>
  </si>
  <si>
    <t>https://www.waterqualitydata.us/data/providers/STORET/organizations/AZDEQ_SW/activities/AZDEQ_SW-AB06548.CHEM/results/864210153/resdetectqntlmts</t>
  </si>
  <si>
    <t>AZDEQ_SW-SW-107017.CHEM</t>
  </si>
  <si>
    <t>STORET-864207543</t>
  </si>
  <si>
    <t>https://www.waterqualitydata.us/data/providers/STORET/organizations/AZDEQ_SW/activities/AZDEQ_SW-SW-107017.CHEM/results/864207543/resdetectqntlmts</t>
  </si>
  <si>
    <t>2020-11-23T16:31:18</t>
  </si>
  <si>
    <t>STORET-864207516</t>
  </si>
  <si>
    <t>https://www.waterqualitydata.us/data/providers/STORET/organizations/AZDEQ_SW/activities/AZDEQ_SW-SW-107017.CHEM/results/864207516/resdetectqntlmts</t>
  </si>
  <si>
    <t>2020-11-23T16:31:17</t>
  </si>
  <si>
    <t>AZDEQ_SW-SW-107004.CHEM</t>
  </si>
  <si>
    <t>STORET-864205852</t>
  </si>
  <si>
    <t>https://www.waterqualitydata.us/data/providers/STORET/organizations/AZDEQ_SW/activities/AZDEQ_SW-SW-107004.CHEM/results/864205852/resdetectqntlmts</t>
  </si>
  <si>
    <t>2020-11-23T16:31:01</t>
  </si>
  <si>
    <t>AZDEQ_SW-AB06596.CHEM</t>
  </si>
  <si>
    <t>STORET-864209954</t>
  </si>
  <si>
    <t>https://www.waterqualitydata.us/data/providers/STORET/organizations/AZDEQ_SW/activities/AZDEQ_SW-AB06596.CHEM/results/864209954/resdetectqntlmts</t>
  </si>
  <si>
    <t>AZDEQ_SW-AB06621.CHEM</t>
  </si>
  <si>
    <t>STORET-864210011</t>
  </si>
  <si>
    <t>https://www.waterqualitydata.us/data/providers/STORET/organizations/AZDEQ_SW/activities/AZDEQ_SW-AB06621.CHEM/results/864210011/resdetectqntlmts</t>
  </si>
  <si>
    <t>STORET-921819988</t>
  </si>
  <si>
    <t>https://www.waterqualitydata.us/data/providers/STORET/organizations/AZDEQ_SW/activities/AZDEQ_SW-SW-106991.CHEM/results/921819988/resdetectqntlmts</t>
  </si>
  <si>
    <t>AZDEQ_SW-AB06582.CHEM</t>
  </si>
  <si>
    <t>STORET-864209970</t>
  </si>
  <si>
    <t>https://www.waterqualitydata.us/data/providers/STORET/organizations/AZDEQ_SW/activities/AZDEQ_SW-AB06582.CHEM/results/864209970/resdetectqntlmts</t>
  </si>
  <si>
    <t>STORET-864209735</t>
  </si>
  <si>
    <t>https://www.waterqualitydata.us/data/providers/STORET/organizations/AZDEQ_SW/activities/AZDEQ_SW-AB06634.CHEM/results/864209735/resdetectqntlmts</t>
  </si>
  <si>
    <t>AZDEQ_SW-SW-107011.CHEM</t>
  </si>
  <si>
    <t>STORET-864206735</t>
  </si>
  <si>
    <t>https://www.waterqualitydata.us/data/providers/STORET/organizations/AZDEQ_SW/activities/AZDEQ_SW-SW-107011.CHEM/results/864206735/resdetectqntlmts</t>
  </si>
  <si>
    <t>2020-11-23T16:31:10</t>
  </si>
  <si>
    <t>AZDEQ_SW-AB06657.CHEM</t>
  </si>
  <si>
    <t>STORET-864209919</t>
  </si>
  <si>
    <t>https://www.waterqualitydata.us/data/providers/STORET/organizations/AZDEQ_SW/activities/AZDEQ_SW-AB06657.CHEM/results/864209919/resdetectqntlmts</t>
  </si>
  <si>
    <t>STORET-921820726</t>
  </si>
  <si>
    <t>https://www.waterqualitydata.us/data/providers/STORET/organizations/AZDEQ_SW/activities/AZDEQ_SW-SW-107000.CHEM/results/921820726/resdetectqntlmts</t>
  </si>
  <si>
    <t>AZDEQ_SW-SW-102834.CHEM</t>
  </si>
  <si>
    <t>LARGE FLOOD EVENT SINCE LAST YEAR TOOK OUT 10 FEET OF RB AND DEPOSITED TWO NEW BARS IN REACH.  TAMERISK AND WILLOW ONLY WOODY VEG.  NO COTTONWOOD.  LOTS OF MACROS LINING BANKS AND SUBSTRATE IMPROVED WITH MORE CLEAN COBBLE IN RIFFLES.  HIGH % ALGAE COVER (CLADOPHORA).  BUGS MUCH IMPROVED WITH LOTS OF MAYFLIES AND BLACK FLIES WITH MIDGES, ANTHROPODS, LEECHES, DAMSEL FLIES.  SITE IS IMPROVING SINCE WWTP UPGRADES.. Approved status: JOHN WOODS 24-SEP-15 12:00:00--- SAMPLE TAKEN: Migrated</t>
  </si>
  <si>
    <t>STORET-862772874</t>
  </si>
  <si>
    <t>| QA FLAGS: EQ-EXC. Chronic Stringent Standard= 1.7392 Designated Use: AWEDW.</t>
  </si>
  <si>
    <t>https://www.waterqualitydata.us/data/providers/STORET/organizations/AZDEQ_SW/activities/AZDEQ_SW-SW-102834.CHEM/results/862772874/resdetectqntlmts</t>
  </si>
  <si>
    <t>2020-11-19T11:29:21</t>
  </si>
  <si>
    <t>AZDEQ_SW-AB06594.CHEM</t>
  </si>
  <si>
    <t>STORET-864210163</t>
  </si>
  <si>
    <t>https://www.waterqualitydata.us/data/providers/STORET/organizations/AZDEQ_SW/activities/AZDEQ_SW-AB06594.CHEM/results/864210163/resdetectqntlmts</t>
  </si>
  <si>
    <t>STORET-864209809</t>
  </si>
  <si>
    <t>https://www.waterqualitydata.us/data/providers/STORET/organizations/AZDEQ_SW/activities/AZDEQ_SW-AB06650.CHEM/results/864209809/resdetectqntlmts</t>
  </si>
  <si>
    <t>STORET-921820008</t>
  </si>
  <si>
    <t>https://www.waterqualitydata.us/data/providers/STORET/organizations/AZDEQ_SW/activities/AZDEQ_SW-SW-106991.CHEM/results/921820008/resdetectqntlmts</t>
  </si>
  <si>
    <t>STORET-864209898</t>
  </si>
  <si>
    <t>https://www.waterqualitydata.us/data/providers/STORET/organizations/AZDEQ_SW/activities/AZDEQ_SW-AB06645.CHEM/results/864209898/resdetectqntlmts</t>
  </si>
  <si>
    <t>STORET-864207507</t>
  </si>
  <si>
    <t>https://www.waterqualitydata.us/data/providers/STORET/organizations/AZDEQ_SW/activities/AZDEQ_SW-SW-107017.CHEM/results/864207507/resdetectqntlmts</t>
  </si>
  <si>
    <t>AZDEQ_SW-AB06569.CHEM</t>
  </si>
  <si>
    <t>STORET-864210246</t>
  </si>
  <si>
    <t>https://www.waterqualitydata.us/data/providers/STORET/organizations/AZDEQ_SW/activities/AZDEQ_SW-AB06569.CHEM/results/864210246/resdetectqntlmts</t>
  </si>
  <si>
    <t>AZDEQ_SW-SW-101103.CHEM</t>
  </si>
  <si>
    <t>NO CHANGES SINCE LAST VISIT.  CHLORINE SMELL.  X-SITE SOUTH OF BRIDGE APPROX 100 METERS.. Approved status: JOHN WOODS 29-JUN-15 12:00:00--- SAMPLE TAKEN: Migrated</t>
  </si>
  <si>
    <t>STORET-862770187</t>
  </si>
  <si>
    <t>| QA FLAGS: EQ-EXC. Chronic Stringent Standard= 2.1447 Designated Use: AWEDW.</t>
  </si>
  <si>
    <t>https://www.waterqualitydata.us/data/providers/STORET/organizations/AZDEQ_SW/activities/AZDEQ_SW-SW-101103.CHEM/results/862770187/resdetectqntlmts</t>
  </si>
  <si>
    <t>2020-11-19T11:29:03</t>
  </si>
  <si>
    <t>AZDEQ_SW-SW-107008.CHEM</t>
  </si>
  <si>
    <t>STORET-864206351</t>
  </si>
  <si>
    <t>https://www.waterqualitydata.us/data/providers/STORET/organizations/AZDEQ_SW/activities/AZDEQ_SW-SW-107008.CHEM/results/864206351/resdetectqntlmts</t>
  </si>
  <si>
    <t>2020-11-23T16:31:06</t>
  </si>
  <si>
    <t>AZDEQ_SW-AB06541.CHEM</t>
  </si>
  <si>
    <t>STORET-864209659</t>
  </si>
  <si>
    <t>https://www.waterqualitydata.us/data/providers/STORET/organizations/AZDEQ_SW/activities/AZDEQ_SW-AB06541.CHEM/results/864209659/resdetectqntlmts</t>
  </si>
  <si>
    <t>STORET-864205884</t>
  </si>
  <si>
    <t>https://www.waterqualitydata.us/data/providers/STORET/organizations/AZDEQ_SW/activities/AZDEQ_SW-SW-107004.CHEM/results/864205884/resdetectqntlmts</t>
  </si>
  <si>
    <t>STORET-864206386</t>
  </si>
  <si>
    <t>https://www.waterqualitydata.us/data/providers/STORET/organizations/AZDEQ_SW/activities/AZDEQ_SW-SW-107008.CHEM/results/864206386/resdetectqntlmts</t>
  </si>
  <si>
    <t>2020-11-23T16:31:07</t>
  </si>
  <si>
    <t>STORET-864210580</t>
  </si>
  <si>
    <t>https://www.waterqualitydata.us/data/providers/STORET/organizations/AZDEQ_SW/activities/AZDEQ_SW-AB06583.CHEM/results/864210580/resdetectqntlmts</t>
  </si>
  <si>
    <t>STORET-864210249</t>
  </si>
  <si>
    <t>https://www.waterqualitydata.us/data/providers/STORET/organizations/AZDEQ_SW/activities/AZDEQ_SW-AB06569.CHEM/results/864210249/resdetectqntlmts</t>
  </si>
  <si>
    <t>STORET-864209955</t>
  </si>
  <si>
    <t>https://www.waterqualitydata.us/data/providers/STORET/organizations/AZDEQ_SW/activities/AZDEQ_SW-AB06596.CHEM/results/864209955/resdetectqntlmts</t>
  </si>
  <si>
    <t>AZDEQ_SW-AB06622.CHEM</t>
  </si>
  <si>
    <t>STORET-864210006</t>
  </si>
  <si>
    <t>https://www.waterqualitydata.us/data/providers/STORET/organizations/AZDEQ_SW/activities/AZDEQ_SW-AB06622.CHEM/results/864210006/resdetectqntlmts</t>
  </si>
  <si>
    <t>AZDEQ_SW-SW-105505.CHEM</t>
  </si>
  <si>
    <t>2016-AMBIENT MONITORING</t>
  </si>
  <si>
    <t>AZDEQ_SW-2575</t>
  </si>
  <si>
    <t>CANYON WAS FLOWING; NOTICEABLE HIGH FLOW EVENT PREVIOUS FRIDAY ACCORDING TO USFS STAFF. TRIMMED BRACHES AROUND CAMERA AS THEY WERE TRIGGERING CAMERA, HOWEVER CAMERA IS MORE OBVIOUS NOW. CAMERA COMPONETS ARE STURDY. 2 HIKERS PASSED BY THE SITE WHILE WE WERE SAMPLING.. Approved status: COLIN MILLAR 23-MAR-16 12:00:00--- SAMPLE TAKEN: Migrated</t>
  </si>
  <si>
    <t>STORET-862781844</t>
  </si>
  <si>
    <t>https://www.waterqualitydata.us/data/providers/STORET/organizations/AZDEQ_SW/activities/AZDEQ_SW-SW-105505.CHEM/results/862781844/resdetectqntlmts</t>
  </si>
  <si>
    <t>2020-11-19T11:30:20</t>
  </si>
  <si>
    <t>STORET-864207123</t>
  </si>
  <si>
    <t>| QA FLAGS: EQ-EXC. Not for 303(d) listing. Chronic Stringent Standard= .0013004 Designated Use: AWEDW.</t>
  </si>
  <si>
    <t>https://www.waterqualitydata.us/data/providers/STORET/organizations/AZDEQ_SW/activities/AZDEQ_SW-SW-107014.CHEM/results/864207123/resdetectqntlmts</t>
  </si>
  <si>
    <t>STORET-864209732</t>
  </si>
  <si>
    <t>https://www.waterqualitydata.us/data/providers/STORET/organizations/AZDEQ_SW/activities/AZDEQ_SW-AB06634.CHEM/results/864209732/resdetectqntlmts</t>
  </si>
  <si>
    <t>STORET-864210016</t>
  </si>
  <si>
    <t>https://www.waterqualitydata.us/data/providers/STORET/organizations/AZDEQ_SW/activities/AZDEQ_SW-AB06621.CHEM/results/864210016/resdetectqntlmts</t>
  </si>
  <si>
    <t>STORET-921820090</t>
  </si>
  <si>
    <t>https://www.waterqualitydata.us/data/providers/STORET/organizations/AZDEQ_SW/activities/AZDEQ_SW-SW-106992.CHEM/results/921820090/resdetectqntlmts</t>
  </si>
  <si>
    <t>AZDEQ_SW-AB06602.CHEM</t>
  </si>
  <si>
    <t>STORET-864209505</t>
  </si>
  <si>
    <t>https://www.waterqualitydata.us/data/providers/STORET/organizations/AZDEQ_SW/activities/AZDEQ_SW-AB06602.CHEM/results/864209505/resdetectqntlmts</t>
  </si>
  <si>
    <t>STORET-864206352</t>
  </si>
  <si>
    <t>https://www.waterqualitydata.us/data/providers/STORET/organizations/AZDEQ_SW/activities/AZDEQ_SW-SW-107008.CHEM/results/864206352/resdetectqntlmts</t>
  </si>
  <si>
    <t>STORET-864209975</t>
  </si>
  <si>
    <t>https://www.waterqualitydata.us/data/providers/STORET/organizations/AZDEQ_SW/activities/AZDEQ_SW-AB06582.CHEM/results/864209975/resdetectqntlmts</t>
  </si>
  <si>
    <t>STORET-862770184</t>
  </si>
  <si>
    <t>https://www.waterqualitydata.us/data/providers/STORET/organizations/AZDEQ_SW/activities/AZDEQ_SW-SW-101103.CHEM/results/862770184/resdetectqntlmts</t>
  </si>
  <si>
    <t>STORET-864209925</t>
  </si>
  <si>
    <t>https://www.waterqualitydata.us/data/providers/STORET/organizations/AZDEQ_SW/activities/AZDEQ_SW-AB06657.CHEM/results/864209925/resdetectqntlmts</t>
  </si>
  <si>
    <t>STORET-864209974</t>
  </si>
  <si>
    <t>https://www.waterqualitydata.us/data/providers/STORET/organizations/AZDEQ_SW/activities/AZDEQ_SW-AB06582.CHEM/results/864209974/resdetectqntlmts</t>
  </si>
  <si>
    <t>STORET-921820774</t>
  </si>
  <si>
    <t>| QA FLAGS: EQ-EXC. Not for 303(d) listing. Chronic Stringent Standard= .0010114 Designated Use: AWEDW.</t>
  </si>
  <si>
    <t>https://www.waterqualitydata.us/data/providers/STORET/organizations/AZDEQ_SW/activities/AZDEQ_SW-SW-107000.CHEM/results/921820774/resdetectqntlmts</t>
  </si>
  <si>
    <t>2021-12-10T12:02:12</t>
  </si>
  <si>
    <t>STORET-864210250</t>
  </si>
  <si>
    <t>https://www.waterqualitydata.us/data/providers/STORET/organizations/AZDEQ_SW/activities/AZDEQ_SW-AB06569.CHEM/results/864210250/resdetectqntlmts</t>
  </si>
  <si>
    <t>AZDEQ_SW-AB06648.CHEM</t>
  </si>
  <si>
    <t>STORET-864209991</t>
  </si>
  <si>
    <t>https://www.waterqualitydata.us/data/providers/STORET/organizations/AZDEQ_SW/activities/AZDEQ_SW-AB06648.CHEM/results/864209991/resdetectqntlmts</t>
  </si>
  <si>
    <t>STORET-862781829</t>
  </si>
  <si>
    <t>https://www.waterqualitydata.us/data/providers/STORET/organizations/AZDEQ_SW/activities/AZDEQ_SW-SW-105505.CHEM/results/862781829/resdetectqntlmts</t>
  </si>
  <si>
    <t>AZDEQ_SW-AB06620.CHEM</t>
  </si>
  <si>
    <t>STORET-864209482</t>
  </si>
  <si>
    <t>https://www.waterqualitydata.us/data/providers/STORET/organizations/AZDEQ_SW/activities/AZDEQ_SW-AB06620.CHEM/results/864209482/resdetectqntlmts</t>
  </si>
  <si>
    <t>2020-11-23T16:31:35</t>
  </si>
  <si>
    <t>STORET-864209989</t>
  </si>
  <si>
    <t>https://www.waterqualitydata.us/data/providers/STORET/organizations/AZDEQ_SW/activities/AZDEQ_SW-AB06648.CHEM/results/864209989/resdetectqntlmts</t>
  </si>
  <si>
    <t>STORET-864209500</t>
  </si>
  <si>
    <t>https://www.waterqualitydata.us/data/providers/STORET/organizations/AZDEQ_SW/activities/AZDEQ_SW-AB06602.CHEM/results/864209500/resdetectqntlmts</t>
  </si>
  <si>
    <t>STORET-864210003</t>
  </si>
  <si>
    <t>https://www.waterqualitydata.us/data/providers/STORET/organizations/AZDEQ_SW/activities/AZDEQ_SW-AB06622.CHEM/results/864210003/resdetectqntlmts</t>
  </si>
  <si>
    <t>STORET-862770189</t>
  </si>
  <si>
    <t>https://www.waterqualitydata.us/data/providers/STORET/organizations/AZDEQ_SW/activities/AZDEQ_SW-SW-101103.CHEM/results/862770189/resdetectqntlmts</t>
  </si>
  <si>
    <t>AZDEQ_SW-SW-104897-2.CHEM</t>
  </si>
  <si>
    <t>GOOD FLOW, RECENT RAIN (MONSOON YESTERDAY). SYCAMORE AND WILLOW MAKE UP MAJORITY OF THE RIPARIAN VEG.  LOTS OF TADPOLES AND BEETLES.  SAND COVERS STREAMBED AND INTERSTITIAL SPACE BETWEEN COBBLES AND BOULDERS.  SAMPLED UPSTREAM OF 2ND TRAIL CROSSING.  INSTALLED TIME LAPSE CAMERA ON A WILLOW ON THE LEFT BANK NEAR LARGE GRANITE BOULDER 32.31538   -110.79073.    . Approved status: MEGHAN SMART 01-OCT-15 12:00:00--- SAMPLE TAKEN: Migrated</t>
  </si>
  <si>
    <t>STORET-862793882</t>
  </si>
  <si>
    <t>https://www.waterqualitydata.us/data/providers/STORET/organizations/AZDEQ_SW/activities/AZDEQ_SW-SW-104897-2.CHEM/results/862793882/resdetectqntlmts</t>
  </si>
  <si>
    <t>2020-11-19T11:31:36</t>
  </si>
  <si>
    <t>STORET-864207155</t>
  </si>
  <si>
    <t>https://www.waterqualitydata.us/data/providers/STORET/organizations/AZDEQ_SW/activities/AZDEQ_SW-SW-107014.CHEM/results/864207155/resdetectqntlmts</t>
  </si>
  <si>
    <t>STORET-864210585</t>
  </si>
  <si>
    <t>https://www.waterqualitydata.us/data/providers/STORET/organizations/AZDEQ_SW/activities/AZDEQ_SW-AB06583.CHEM/results/864210585/resdetectqntlmts</t>
  </si>
  <si>
    <t>STORET-864210584</t>
  </si>
  <si>
    <t>https://www.waterqualitydata.us/data/providers/STORET/organizations/AZDEQ_SW/activities/AZDEQ_SW-AB06583.CHEM/results/864210584/resdetectqntlmts</t>
  </si>
  <si>
    <t>STORET-864209895</t>
  </si>
  <si>
    <t>https://www.waterqualitydata.us/data/providers/STORET/organizations/AZDEQ_SW/activities/AZDEQ_SW-AB06645.CHEM/results/864209895/resdetectqntlmts</t>
  </si>
  <si>
    <t>STORET-864209682</t>
  </si>
  <si>
    <t>https://www.waterqualitydata.us/data/providers/STORET/organizations/AZDEQ_SW/activities/AZDEQ_SW-AB06644.CHEM/results/864209682/resdetectqntlmts</t>
  </si>
  <si>
    <t>AZDEQ_SW-SW-104897.CHEM</t>
  </si>
  <si>
    <t>STORET-862777534</t>
  </si>
  <si>
    <t>https://www.waterqualitydata.us/data/providers/STORET/organizations/AZDEQ_SW/activities/AZDEQ_SW-SW-104897.CHEM/results/862777534/resdetectqntlmts</t>
  </si>
  <si>
    <t>2020-11-19T11:29:49</t>
  </si>
  <si>
    <t>STORET-862781841</t>
  </si>
  <si>
    <t>https://www.waterqualitydata.us/data/providers/STORET/organizations/AZDEQ_SW/activities/AZDEQ_SW-SW-105505.CHEM/results/862781841/resdetectqntlmts</t>
  </si>
  <si>
    <t>STORET-864209956</t>
  </si>
  <si>
    <t>https://www.waterqualitydata.us/data/providers/STORET/organizations/AZDEQ_SW/activities/AZDEQ_SW-AB06596.CHEM/results/864209956/resdetectqntlmts</t>
  </si>
  <si>
    <t>STORET-864206741</t>
  </si>
  <si>
    <t>https://www.waterqualitydata.us/data/providers/STORET/organizations/AZDEQ_SW/activities/AZDEQ_SW-SW-107011.CHEM/results/864206741/resdetectqntlmts</t>
  </si>
  <si>
    <t>STORET-864209986</t>
  </si>
  <si>
    <t>https://www.waterqualitydata.us/data/providers/STORET/organizations/AZDEQ_SW/activities/AZDEQ_SW-AB06648.CHEM/results/864209986/resdetectqntlmts</t>
  </si>
  <si>
    <t>STORET-864207131</t>
  </si>
  <si>
    <t>https://www.waterqualitydata.us/data/providers/STORET/organizations/AZDEQ_SW/activities/AZDEQ_SW-SW-107014.CHEM/results/864207131/resdetectqntlmts</t>
  </si>
  <si>
    <t>STORET-864210231</t>
  </si>
  <si>
    <t>https://www.waterqualitydata.us/data/providers/STORET/organizations/AZDEQ_SW/activities/AZDEQ_SW-AB06576.CHEM/results/864210231/resdetectqntlmts</t>
  </si>
  <si>
    <t>STORET-864210160</t>
  </si>
  <si>
    <t>https://www.waterqualitydata.us/data/providers/STORET/organizations/AZDEQ_SW/activities/AZDEQ_SW-AB06594.CHEM/results/864210160/resdetectqntlmts</t>
  </si>
  <si>
    <t>STORET-864210282</t>
  </si>
  <si>
    <t>https://www.waterqualitydata.us/data/providers/STORET/organizations/AZDEQ_SW/activities/AZDEQ_SW-AB06559.CHEM/results/864210282/resdetectqntlmts</t>
  </si>
  <si>
    <t>STORET-864203965</t>
  </si>
  <si>
    <t>https://www.waterqualitydata.us/data/providers/STORET/organizations/AZDEQ_SW/activities/AZDEQ_SW-SW-106988.CHEM/results/864203965/resdetectqntlmts</t>
  </si>
  <si>
    <t>2020-11-23T16:30:43</t>
  </si>
  <si>
    <t>STORET-864204002</t>
  </si>
  <si>
    <t>https://www.waterqualitydata.us/data/providers/STORET/organizations/AZDEQ_SW/activities/AZDEQ_SW-SW-106988.CHEM/results/864204002/resdetectqntlmts</t>
  </si>
  <si>
    <t>STORET-864210076</t>
  </si>
  <si>
    <t>https://www.waterqualitydata.us/data/providers/STORET/organizations/AZDEQ_SW/activities/AZDEQ_SW-AB06599.CHEM/results/864210076/resdetectqntlmts</t>
  </si>
  <si>
    <t>STORET-864210162</t>
  </si>
  <si>
    <t>https://www.waterqualitydata.us/data/providers/STORET/organizations/AZDEQ_SW/activities/AZDEQ_SW-AB06594.CHEM/results/864210162/resdetectqntlmts</t>
  </si>
  <si>
    <t>STORET-864209502</t>
  </si>
  <si>
    <t>https://www.waterqualitydata.us/data/providers/STORET/organizations/AZDEQ_SW/activities/AZDEQ_SW-AB06602.CHEM/results/864209502/resdetectqntlmts</t>
  </si>
  <si>
    <t>STORET-864209483</t>
  </si>
  <si>
    <t>https://www.waterqualitydata.us/data/providers/STORET/organizations/AZDEQ_SW/activities/AZDEQ_SW-AB06620.CHEM/results/864209483/resdetectqntlmts</t>
  </si>
  <si>
    <t>AZDEQ_SW-AB06575.CHEM</t>
  </si>
  <si>
    <t>STORET-864210215</t>
  </si>
  <si>
    <t>https://www.waterqualitydata.us/data/providers/STORET/organizations/AZDEQ_SW/activities/AZDEQ_SW-AB06575.CHEM/results/864210215/resdetectqntlmts</t>
  </si>
  <si>
    <t>STORET-864205847</t>
  </si>
  <si>
    <t>https://www.waterqualitydata.us/data/providers/STORET/organizations/AZDEQ_SW/activities/AZDEQ_SW-SW-107004.CHEM/results/864205847/resdetectqntlmts</t>
  </si>
  <si>
    <t>STORET-864207120</t>
  </si>
  <si>
    <t>https://www.waterqualitydata.us/data/providers/STORET/organizations/AZDEQ_SW/activities/AZDEQ_SW-SW-107014.CHEM/results/864207120/resdetectqntlmts</t>
  </si>
  <si>
    <t>STORET-864210214</t>
  </si>
  <si>
    <t>https://www.waterqualitydata.us/data/providers/STORET/organizations/AZDEQ_SW/activities/AZDEQ_SW-AB06575.CHEM/results/864210214/resdetectqntlmts</t>
  </si>
  <si>
    <t>STORET-864209733</t>
  </si>
  <si>
    <t>https://www.waterqualitydata.us/data/providers/STORET/organizations/AZDEQ_SW/activities/AZDEQ_SW-AB06634.CHEM/results/864209733/resdetectqntlmts</t>
  </si>
  <si>
    <t>STORET-921820750</t>
  </si>
  <si>
    <t>https://www.waterqualitydata.us/data/providers/STORET/organizations/AZDEQ_SW/activities/AZDEQ_SW-SW-107000.CHEM/results/921820750/resdetectqntlmts</t>
  </si>
  <si>
    <t>STORET-864210157</t>
  </si>
  <si>
    <t>https://www.waterqualitydata.us/data/providers/STORET/organizations/AZDEQ_SW/activities/AZDEQ_SW-AB06594.CHEM/results/864210157/resdetectqntlmts</t>
  </si>
  <si>
    <t>AZDEQ_SW-SW-107009.CHEM</t>
  </si>
  <si>
    <t>STORET-864206490</t>
  </si>
  <si>
    <t>https://www.waterqualitydata.us/data/providers/STORET/organizations/AZDEQ_SW/activities/AZDEQ_SW-SW-107009.CHEM/results/864206490/resdetectqntlmts</t>
  </si>
  <si>
    <t>2020-11-23T16:31:08</t>
  </si>
  <si>
    <t>AZDEQ_SW-AB06632.CHEM</t>
  </si>
  <si>
    <t>STORET-864209855</t>
  </si>
  <si>
    <t>https://www.waterqualitydata.us/data/providers/STORET/organizations/AZDEQ_SW/activities/AZDEQ_SW-AB06632.CHEM/results/864209855/resdetectqntlmts</t>
  </si>
  <si>
    <t>STORET-864209988</t>
  </si>
  <si>
    <t>https://www.waterqualitydata.us/data/providers/STORET/organizations/AZDEQ_SW/activities/AZDEQ_SW-AB06648.CHEM/results/864209988/resdetectqntlmts</t>
  </si>
  <si>
    <t>STORET-862773274</t>
  </si>
  <si>
    <t>Re report nutrients data | QA FLAGS: E4.</t>
  </si>
  <si>
    <t>https://www.waterqualitydata.us/data/providers/STORET/organizations/AZDEQ_SW/activities/AZDEQ_SW-SW-102867.CHEM/results/862773274/resdetectqntlmts</t>
  </si>
  <si>
    <t>STORET-864207127</t>
  </si>
  <si>
    <t>https://www.waterqualitydata.us/data/providers/STORET/organizations/AZDEQ_SW/activities/AZDEQ_SW-SW-107014.CHEM/results/864207127/resdetectqntlmts</t>
  </si>
  <si>
    <t>STORET-862770183</t>
  </si>
  <si>
    <t>https://www.waterqualitydata.us/data/providers/STORET/organizations/AZDEQ_SW/activities/AZDEQ_SW-SW-101103.CHEM/results/862770183/resdetectqntlmts</t>
  </si>
  <si>
    <t>STORET-864210007</t>
  </si>
  <si>
    <t>https://www.waterqualitydata.us/data/providers/STORET/organizations/AZDEQ_SW/activities/AZDEQ_SW-AB06622.CHEM/results/864210007/resdetectqntlmts</t>
  </si>
  <si>
    <t>AZDEQ_SW-AB06581.CHEM</t>
  </si>
  <si>
    <t>STORET-864210121</t>
  </si>
  <si>
    <t>https://www.waterqualitydata.us/data/providers/STORET/organizations/AZDEQ_SW/activities/AZDEQ_SW-AB06581.CHEM/results/864210121/resdetectqntlmts</t>
  </si>
  <si>
    <t>STORET-864209977</t>
  </si>
  <si>
    <t>https://www.waterqualitydata.us/data/providers/STORET/organizations/AZDEQ_SW/activities/AZDEQ_SW-AB06582.CHEM/results/864209977/resdetectqntlmts</t>
  </si>
  <si>
    <t>STORET-864207506</t>
  </si>
  <si>
    <t>| QA FLAGS: EQ-EXC. Not for 303(d) listing. Chronic Stringent Standard= .0013132 Designated Use: AWEDW.</t>
  </si>
  <si>
    <t>https://www.waterqualitydata.us/data/providers/STORET/organizations/AZDEQ_SW/activities/AZDEQ_SW-SW-107017.CHEM/results/864207506/resdetectqntlmts</t>
  </si>
  <si>
    <t>STORET-864205720</t>
  </si>
  <si>
    <t>https://www.waterqualitydata.us/data/providers/STORET/organizations/AZDEQ_SW/activities/AZDEQ_SW-SW-107003.CHEM/results/864205720/resdetectqntlmts</t>
  </si>
  <si>
    <t>STORET-864206771</t>
  </si>
  <si>
    <t>https://www.waterqualitydata.us/data/providers/STORET/organizations/AZDEQ_SW/activities/AZDEQ_SW-SW-107011.CHEM/results/864206771/resdetectqntlmts</t>
  </si>
  <si>
    <t>2020-11-23T16:31:11</t>
  </si>
  <si>
    <t>STORET-862777536</t>
  </si>
  <si>
    <t>https://www.waterqualitydata.us/data/providers/STORET/organizations/AZDEQ_SW/activities/AZDEQ_SW-SW-104897.CHEM/results/862777536/resdetectqntlmts</t>
  </si>
  <si>
    <t>STORET-864209922</t>
  </si>
  <si>
    <t>https://www.waterqualitydata.us/data/providers/STORET/organizations/AZDEQ_SW/activities/AZDEQ_SW-AB06657.CHEM/results/864209922/resdetectqntlmts</t>
  </si>
  <si>
    <t>STORET-864209900</t>
  </si>
  <si>
    <t>https://www.waterqualitydata.us/data/providers/STORET/organizations/AZDEQ_SW/activities/AZDEQ_SW-AB06645.CHEM/results/864209900/resdetectqntlmts</t>
  </si>
  <si>
    <t>STORET-864209957</t>
  </si>
  <si>
    <t>https://www.waterqualitydata.us/data/providers/STORET/organizations/AZDEQ_SW/activities/AZDEQ_SW-AB06596.CHEM/results/864209957/resdetectqntlmts</t>
  </si>
  <si>
    <t>STORET-864210127</t>
  </si>
  <si>
    <t>https://www.waterqualitydata.us/data/providers/STORET/organizations/AZDEQ_SW/activities/AZDEQ_SW-AB06581.CHEM/results/864210127/resdetectqntlmts</t>
  </si>
  <si>
    <t>STORET-921820140</t>
  </si>
  <si>
    <t>https://www.waterqualitydata.us/data/providers/STORET/organizations/AZDEQ_SW/activities/AZDEQ_SW-SW-106992.CHEM/results/921820140/resdetectqntlmts</t>
  </si>
  <si>
    <t>STORET-862772876</t>
  </si>
  <si>
    <t>https://www.waterqualitydata.us/data/providers/STORET/organizations/AZDEQ_SW/activities/AZDEQ_SW-SW-102834.CHEM/results/862772876/resdetectqntlmts</t>
  </si>
  <si>
    <t>STORET-864210075</t>
  </si>
  <si>
    <t>https://www.waterqualitydata.us/data/providers/STORET/organizations/AZDEQ_SW/activities/AZDEQ_SW-AB06599.CHEM/results/864210075/resdetectqntlmts</t>
  </si>
  <si>
    <t>STORET-864206773</t>
  </si>
  <si>
    <t>https://www.waterqualitydata.us/data/providers/STORET/organizations/AZDEQ_SW/activities/AZDEQ_SW-SW-107011.CHEM/results/864206773/resdetectqntlmts</t>
  </si>
  <si>
    <t>STORET-862769935</t>
  </si>
  <si>
    <t>https://www.waterqualitydata.us/data/providers/STORET/organizations/AZDEQ_SW/activities/AZDEQ_SW-SW-100241.CHEM/results/862769935/resdetectqntlmts</t>
  </si>
  <si>
    <t>STORET-864210149</t>
  </si>
  <si>
    <t>https://www.waterqualitydata.us/data/providers/STORET/organizations/AZDEQ_SW/activities/AZDEQ_SW-AB06548.CHEM/results/864210149/resdetectqntlmts</t>
  </si>
  <si>
    <t>STORET-921819961</t>
  </si>
  <si>
    <t>https://www.waterqualitydata.us/data/providers/STORET/organizations/AZDEQ_SW/activities/AZDEQ_SW-SW-106991.CHEM/results/921819961/resdetectqntlmts</t>
  </si>
  <si>
    <t>STORET-864209924</t>
  </si>
  <si>
    <t>https://www.waterqualitydata.us/data/providers/STORET/organizations/AZDEQ_SW/activities/AZDEQ_SW-AB06657.CHEM/results/864209924/resdetectqntlmts</t>
  </si>
  <si>
    <t>AZDEQ_SW-AB06647.CHEM</t>
  </si>
  <si>
    <t>STORET-864209753</t>
  </si>
  <si>
    <t>https://www.waterqualitydata.us/data/providers/STORET/organizations/AZDEQ_SW/activities/AZDEQ_SW-AB06647.CHEM/results/864209753/resdetectqntlmts</t>
  </si>
  <si>
    <t>STORET-864204000</t>
  </si>
  <si>
    <t>https://www.waterqualitydata.us/data/providers/STORET/organizations/AZDEQ_SW/activities/AZDEQ_SW-SW-106988.CHEM/results/864204000/resdetectqntlmts</t>
  </si>
  <si>
    <t>STORET-864205757</t>
  </si>
  <si>
    <t>https://www.waterqualitydata.us/data/providers/STORET/organizations/AZDEQ_SW/activities/AZDEQ_SW-SW-107003.CHEM/results/864205757/resdetectqntlmts</t>
  </si>
  <si>
    <t>2020-11-23T16:31:00</t>
  </si>
  <si>
    <t>STORET-864210126</t>
  </si>
  <si>
    <t>https://www.waterqualitydata.us/data/providers/STORET/organizations/AZDEQ_SW/activities/AZDEQ_SW-AB06581.CHEM/results/864210126/resdetectqntlmts</t>
  </si>
  <si>
    <t>STORET-864206481</t>
  </si>
  <si>
    <t>https://www.waterqualitydata.us/data/providers/STORET/organizations/AZDEQ_SW/activities/AZDEQ_SW-SW-107009.CHEM/results/864206481/resdetectqntlmts</t>
  </si>
  <si>
    <t>STORET-864210015</t>
  </si>
  <si>
    <t>https://www.waterqualitydata.us/data/providers/STORET/organizations/AZDEQ_SW/activities/AZDEQ_SW-AB06621.CHEM/results/864210015/resdetectqntlmts</t>
  </si>
  <si>
    <t>STORET-864210010</t>
  </si>
  <si>
    <t>https://www.waterqualitydata.us/data/providers/STORET/organizations/AZDEQ_SW/activities/AZDEQ_SW-AB06621.CHEM/results/864210010/resdetectqntlmts</t>
  </si>
  <si>
    <t>STORET-864207542</t>
  </si>
  <si>
    <t>https://www.waterqualitydata.us/data/providers/STORET/organizations/AZDEQ_SW/activities/AZDEQ_SW-SW-107017.CHEM/results/864207542/resdetectqntlmts</t>
  </si>
  <si>
    <t>STORET-864209901</t>
  </si>
  <si>
    <t>https://www.waterqualitydata.us/data/providers/STORET/organizations/AZDEQ_SW/activities/AZDEQ_SW-AB06645.CHEM/results/864209901/resdetectqntlmts</t>
  </si>
  <si>
    <t>STORET-864210279</t>
  </si>
  <si>
    <t>https://www.waterqualitydata.us/data/providers/STORET/organizations/AZDEQ_SW/activities/AZDEQ_SW-AB06559.CHEM/results/864210279/resdetectqntlmts</t>
  </si>
  <si>
    <t>STORET-864206516</t>
  </si>
  <si>
    <t>https://www.waterqualitydata.us/data/providers/STORET/organizations/AZDEQ_SW/activities/AZDEQ_SW-SW-107009.CHEM/results/864206516/resdetectqntlmts</t>
  </si>
  <si>
    <t>STORET-921820093</t>
  </si>
  <si>
    <t>https://www.waterqualitydata.us/data/providers/STORET/organizations/AZDEQ_SW/activities/AZDEQ_SW-SW-106992.CHEM/results/921820093/resdetectqntlmts</t>
  </si>
  <si>
    <t>STORET-864205848</t>
  </si>
  <si>
    <t>https://www.waterqualitydata.us/data/providers/STORET/organizations/AZDEQ_SW/activities/AZDEQ_SW-SW-107004.CHEM/results/864205848/resdetectqntlmts</t>
  </si>
  <si>
    <t>STORET-864210212</t>
  </si>
  <si>
    <t>https://www.waterqualitydata.us/data/providers/STORET/organizations/AZDEQ_SW/activities/AZDEQ_SW-AB06575.CHEM/results/864210212/resdetectqntlmts</t>
  </si>
  <si>
    <t>STORET-921820727</t>
  </si>
  <si>
    <t>https://www.waterqualitydata.us/data/providers/STORET/organizations/AZDEQ_SW/activities/AZDEQ_SW-SW-107000.CHEM/results/921820727/resdetectqntlmts</t>
  </si>
  <si>
    <t>STORET-864209851</t>
  </si>
  <si>
    <t>https://www.waterqualitydata.us/data/providers/STORET/organizations/AZDEQ_SW/activities/AZDEQ_SW-AB06632.CHEM/results/864209851/resdetectqntlmts</t>
  </si>
  <si>
    <t>STORET-864209677</t>
  </si>
  <si>
    <t>https://www.waterqualitydata.us/data/providers/STORET/organizations/AZDEQ_SW/activities/AZDEQ_SW-AB06644.CHEM/results/864209677/resdetectqntlmts</t>
  </si>
  <si>
    <t>STORET-864210284</t>
  </si>
  <si>
    <t>https://www.waterqualitydata.us/data/providers/STORET/organizations/AZDEQ_SW/activities/AZDEQ_SW-AB06559.CHEM/results/864210284/resdetectqntlmts</t>
  </si>
  <si>
    <t>STORET-864209852</t>
  </si>
  <si>
    <t>https://www.waterqualitydata.us/data/providers/STORET/organizations/AZDEQ_SW/activities/AZDEQ_SW-AB06632.CHEM/results/864209852/resdetectqntlmts</t>
  </si>
  <si>
    <t>STORET-921820116</t>
  </si>
  <si>
    <t>https://www.waterqualitydata.us/data/providers/STORET/organizations/AZDEQ_SW/activities/AZDEQ_SW-SW-106992.CHEM/results/921820116/resdetectqntlmts</t>
  </si>
  <si>
    <t>STORET-864206736</t>
  </si>
  <si>
    <t>https://www.waterqualitydata.us/data/providers/STORET/organizations/AZDEQ_SW/activities/AZDEQ_SW-SW-107011.CHEM/results/864206736/resdetectqntlmts</t>
  </si>
  <si>
    <t>STORET-864205881</t>
  </si>
  <si>
    <t>https://www.waterqualitydata.us/data/providers/STORET/organizations/AZDEQ_SW/activities/AZDEQ_SW-SW-107004.CHEM/results/864205881/resdetectqntlmts</t>
  </si>
  <si>
    <t>STORET-864209808</t>
  </si>
  <si>
    <t>https://www.waterqualitydata.us/data/providers/STORET/organizations/AZDEQ_SW/activities/AZDEQ_SW-AB06650.CHEM/results/864209808/resdetectqntlmts</t>
  </si>
  <si>
    <t>STORET-921819963</t>
  </si>
  <si>
    <t>https://www.waterqualitydata.us/data/providers/STORET/organizations/AZDEQ_SW/activities/AZDEQ_SW-SW-106991.CHEM/results/921819963/resdetectqntlmts</t>
  </si>
  <si>
    <t>STORET-864210154</t>
  </si>
  <si>
    <t>| QA FLAGS: E8,H6,, QA-NFL. Not for 303(d) listing.</t>
  </si>
  <si>
    <t>https://www.waterqualitydata.us/data/providers/STORET/organizations/AZDEQ_SW/activities/AZDEQ_SW-AB06548.CHEM/results/864210154/resdetectqntlmts</t>
  </si>
  <si>
    <t>STORET-864210228</t>
  </si>
  <si>
    <t>https://www.waterqualitydata.us/data/providers/STORET/organizations/AZDEQ_SW/activities/AZDEQ_SW-AB06576.CHEM/results/864210228/resdetectqntlmts</t>
  </si>
  <si>
    <t>STORET-864209755</t>
  </si>
  <si>
    <t>https://www.waterqualitydata.us/data/providers/STORET/organizations/AZDEQ_SW/activities/AZDEQ_SW-AB06647.CHEM/results/864209755/resdetectqntlmts</t>
  </si>
  <si>
    <t>STORET-864210079</t>
  </si>
  <si>
    <t>https://www.waterqualitydata.us/data/providers/STORET/organizations/AZDEQ_SW/activities/AZDEQ_SW-AB06599.CHEM/results/864210079/resdetectqntlmts</t>
  </si>
  <si>
    <t>STORET-864210123</t>
  </si>
  <si>
    <t>https://www.waterqualitydata.us/data/providers/STORET/organizations/AZDEQ_SW/activities/AZDEQ_SW-AB06581.CHEM/results/864210123/resdetectqntlmts</t>
  </si>
  <si>
    <t>STORET-921820136</t>
  </si>
  <si>
    <t>https://www.waterqualitydata.us/data/providers/STORET/organizations/AZDEQ_SW/activities/AZDEQ_SW-SW-106992.CHEM/results/921820136/resdetectqntlmts</t>
  </si>
  <si>
    <t>STORET-864209657</t>
  </si>
  <si>
    <t>https://www.waterqualitydata.us/data/providers/STORET/organizations/AZDEQ_SW/activities/AZDEQ_SW-AB06541.CHEM/results/864209657/resdetectqntlmts</t>
  </si>
  <si>
    <t>STORET-864209757</t>
  </si>
  <si>
    <t>https://www.waterqualitydata.us/data/providers/STORET/organizations/AZDEQ_SW/activities/AZDEQ_SW-AB06647.CHEM/results/864209757/resdetectqntlmts</t>
  </si>
  <si>
    <t>STORET-864210247</t>
  </si>
  <si>
    <t>https://www.waterqualitydata.us/data/providers/STORET/organizations/AZDEQ_SW/activities/AZDEQ_SW-AB06569.CHEM/results/864210247/resdetectqntlmts</t>
  </si>
  <si>
    <t>STORET-864209662</t>
  </si>
  <si>
    <t>https://www.waterqualitydata.us/data/providers/STORET/organizations/AZDEQ_SW/activities/AZDEQ_SW-AB06541.CHEM/results/864209662/resdetectqntlmts</t>
  </si>
  <si>
    <t>STORET-864209810</t>
  </si>
  <si>
    <t>https://www.waterqualitydata.us/data/providers/STORET/organizations/AZDEQ_SW/activities/AZDEQ_SW-AB06650.CHEM/results/864209810/resdetectqntlmts</t>
  </si>
  <si>
    <t>AZDEQ_SW-SW-106997.CHEM</t>
  </si>
  <si>
    <t>STORET-864204970</t>
  </si>
  <si>
    <t>https://www.waterqualitydata.us/data/providers/STORET/organizations/AZDEQ_SW/activities/AZDEQ_SW-SW-106997.CHEM/results/864204970/resdetectqntlmts</t>
  </si>
  <si>
    <t>2020-11-23T16:30:52</t>
  </si>
  <si>
    <t>STORET-864210226</t>
  </si>
  <si>
    <t>https://www.waterqualitydata.us/data/providers/STORET/organizations/AZDEQ_SW/activities/AZDEQ_SW-AB06576.CHEM/results/864210226/resdetectqntlmts</t>
  </si>
  <si>
    <t>STORET-864204969</t>
  </si>
  <si>
    <t>NOTE: SAMPLE INFLUENCED BY STORMWATER | QA FLAGS: EQ-EXC. Not for 303(d) listing. Chronic Stringent Standard= .002257 Designated Use: AWEDW.</t>
  </si>
  <si>
    <t>https://www.waterqualitydata.us/data/providers/STORET/organizations/AZDEQ_SW/activities/AZDEQ_SW-SW-106997.CHEM/results/864204969/resdetectqntlmts</t>
  </si>
  <si>
    <t>STORET-862772870</t>
  </si>
  <si>
    <t>https://www.waterqualitydata.us/data/providers/STORET/organizations/AZDEQ_SW/activities/AZDEQ_SW-SW-102834.CHEM/results/862772870/resdetectqntlmts</t>
  </si>
  <si>
    <t>STORET-864209992</t>
  </si>
  <si>
    <t>https://www.waterqualitydata.us/data/providers/STORET/organizations/AZDEQ_SW/activities/AZDEQ_SW-AB06648.CHEM/results/864209992/resdetectqntlmts</t>
  </si>
  <si>
    <t>STORET-864205883</t>
  </si>
  <si>
    <t>https://www.waterqualitydata.us/data/providers/STORET/organizations/AZDEQ_SW/activities/AZDEQ_SW-SW-107004.CHEM/results/864205883/resdetectqntlmts</t>
  </si>
  <si>
    <t>STORET-864206518</t>
  </si>
  <si>
    <t>https://www.waterqualitydata.us/data/providers/STORET/organizations/AZDEQ_SW/activities/AZDEQ_SW-SW-107009.CHEM/results/864206518/resdetectqntlmts</t>
  </si>
  <si>
    <t>STORET-864210001</t>
  </si>
  <si>
    <t>https://www.waterqualitydata.us/data/providers/STORET/organizations/AZDEQ_SW/activities/AZDEQ_SW-AB06622.CHEM/results/864210001/resdetectqntlmts</t>
  </si>
  <si>
    <t>STORET-864206388</t>
  </si>
  <si>
    <t>https://www.waterqualitydata.us/data/providers/STORET/organizations/AZDEQ_SW/activities/AZDEQ_SW-SW-107008.CHEM/results/864206388/resdetectqntlmts</t>
  </si>
  <si>
    <t>STORET-864209972</t>
  </si>
  <si>
    <t>https://www.waterqualitydata.us/data/providers/STORET/organizations/AZDEQ_SW/activities/AZDEQ_SW-AB06582.CHEM/results/864209972/resdetectqntlmts</t>
  </si>
  <si>
    <t>STORET-864209485</t>
  </si>
  <si>
    <t>https://www.waterqualitydata.us/data/providers/STORET/organizations/AZDEQ_SW/activities/AZDEQ_SW-AB06620.CHEM/results/864209485/resdetectqntlmts</t>
  </si>
  <si>
    <t>STORET-864205009</t>
  </si>
  <si>
    <t>https://www.waterqualitydata.us/data/providers/STORET/organizations/AZDEQ_SW/activities/AZDEQ_SW-SW-106997.CHEM/results/864205009/resdetectqntlmts</t>
  </si>
  <si>
    <t>2020-11-23T16:30:53</t>
  </si>
  <si>
    <t>STORET-921819964</t>
  </si>
  <si>
    <t>https://www.waterqualitydata.us/data/providers/STORET/organizations/AZDEQ_SW/activities/AZDEQ_SW-SW-106991.CHEM/results/921819964/resdetectqntlmts</t>
  </si>
  <si>
    <t>STORET-864209854</t>
  </si>
  <si>
    <t>https://www.waterqualitydata.us/data/providers/STORET/organizations/AZDEQ_SW/activities/AZDEQ_SW-AB06632.CHEM/results/864209854/resdetectqntlmts</t>
  </si>
  <si>
    <t>STORET-864209663</t>
  </si>
  <si>
    <t>https://www.waterqualitydata.us/data/providers/STORET/organizations/AZDEQ_SW/activities/AZDEQ_SW-AB06541.CHEM/results/864209663/resdetectqntlmts</t>
  </si>
  <si>
    <t>STORET-864206357</t>
  </si>
  <si>
    <t>https://www.waterqualitydata.us/data/providers/STORET/organizations/AZDEQ_SW/activities/AZDEQ_SW-SW-107008.CHEM/results/864206357/resdetectqntlmts</t>
  </si>
  <si>
    <t>STORET-864209756</t>
  </si>
  <si>
    <t>https://www.waterqualitydata.us/data/providers/STORET/organizations/AZDEQ_SW/activities/AZDEQ_SW-AB06647.CHEM/results/864209756/resdetectqntlmts</t>
  </si>
  <si>
    <t>STORET-864209660</t>
  </si>
  <si>
    <t>https://www.waterqualitydata.us/data/providers/STORET/organizations/AZDEQ_SW/activities/AZDEQ_SW-AB06541.CHEM/results/864209660/resdetectqntlmts</t>
  </si>
  <si>
    <t>STORET-862781828</t>
  </si>
  <si>
    <t>https://www.waterqualitydata.us/data/providers/STORET/organizations/AZDEQ_SW/activities/AZDEQ_SW-SW-105505.CHEM/results/862781828/resdetectqntlmts</t>
  </si>
  <si>
    <t>STORET-864210211</t>
  </si>
  <si>
    <t>https://www.waterqualitydata.us/data/providers/STORET/organizations/AZDEQ_SW/activities/AZDEQ_SW-AB06575.CHEM/results/864210211/resdetectqntlmts</t>
  </si>
  <si>
    <t>STORET-864210159</t>
  </si>
  <si>
    <t>https://www.waterqualitydata.us/data/providers/STORET/organizations/AZDEQ_SW/activities/AZDEQ_SW-AB06594.CHEM/results/864210159/resdetectqntlmts</t>
  </si>
  <si>
    <t>STORET-864209751</t>
  </si>
  <si>
    <t>https://www.waterqualitydata.us/data/providers/STORET/organizations/AZDEQ_SW/activities/AZDEQ_SW-AB06647.CHEM/results/864209751/resdetectqntlmts</t>
  </si>
  <si>
    <t>STORET-921820770</t>
  </si>
  <si>
    <t>https://www.waterqualitydata.us/data/providers/STORET/organizations/AZDEQ_SW/activities/AZDEQ_SW-SW-107000.CHEM/results/921820770/resdetectqntlmts</t>
  </si>
  <si>
    <t>STORET-862772869</t>
  </si>
  <si>
    <t>https://www.waterqualitydata.us/data/providers/STORET/organizations/AZDEQ_SW/activities/AZDEQ_SW-SW-102834.CHEM/results/862772869/resdetectqntlmts</t>
  </si>
  <si>
    <t>STORET-864206486</t>
  </si>
  <si>
    <t>https://www.waterqualitydata.us/data/providers/STORET/organizations/AZDEQ_SW/activities/AZDEQ_SW-SW-107009.CHEM/results/864206486/resdetectqntlmts</t>
  </si>
  <si>
    <t>STORET-862773273</t>
  </si>
  <si>
    <t>https://www.waterqualitydata.us/data/providers/STORET/organizations/AZDEQ_SW/activities/AZDEQ_SW-SW-102867.CHEM/results/862773273/resdetectqntlmts</t>
  </si>
  <si>
    <t>STORET-864207512</t>
  </si>
  <si>
    <t>https://www.waterqualitydata.us/data/providers/STORET/organizations/AZDEQ_SW/activities/AZDEQ_SW-SW-107017.CHEM/results/864207512/resdetectqntlmts</t>
  </si>
  <si>
    <t>STORET-864209675</t>
  </si>
  <si>
    <t>https://www.waterqualitydata.us/data/providers/STORET/organizations/AZDEQ_SW/activities/AZDEQ_SW-AB06644.CHEM/results/864209675/resdetectqntlmts</t>
  </si>
  <si>
    <t>STORET-864209506</t>
  </si>
  <si>
    <t>https://www.waterqualitydata.us/data/providers/STORET/organizations/AZDEQ_SW/activities/AZDEQ_SW-AB06602.CHEM/results/864209506/resdetectqntlmts</t>
  </si>
  <si>
    <t>STORET-864209849</t>
  </si>
  <si>
    <t>https://www.waterqualitydata.us/data/providers/STORET/organizations/AZDEQ_SW/activities/AZDEQ_SW-AB06632.CHEM/results/864209849/resdetectqntlmts</t>
  </si>
  <si>
    <t>STORET-864204976</t>
  </si>
  <si>
    <t>https://www.waterqualitydata.us/data/providers/STORET/organizations/AZDEQ_SW/activities/AZDEQ_SW-SW-106997.CHEM/results/864204976/resdetectqntlmts</t>
  </si>
  <si>
    <t>STORET-864210073</t>
  </si>
  <si>
    <t>https://www.waterqualitydata.us/data/providers/STORET/organizations/AZDEQ_SW/activities/AZDEQ_SW-AB06599.CHEM/results/864210073/resdetectqntlmts</t>
  </si>
  <si>
    <t>STORET-864210209</t>
  </si>
  <si>
    <t>https://www.waterqualitydata.us/data/providers/STORET/organizations/AZDEQ_SW/activities/AZDEQ_SW-AB06575.CHEM/results/864210209/resdetectqntlmts</t>
  </si>
  <si>
    <t>STORET-862769937</t>
  </si>
  <si>
    <t>https://www.waterqualitydata.us/data/providers/STORET/organizations/AZDEQ_SW/activities/AZDEQ_SW-SW-100241.CHEM/results/862769937/resdetectqntlmts</t>
  </si>
  <si>
    <t>STORET-864210124</t>
  </si>
  <si>
    <t>https://www.waterqualitydata.us/data/providers/STORET/organizations/AZDEQ_SW/activities/AZDEQ_SW-AB06581.CHEM/results/864210124/resdetectqntlmts</t>
  </si>
  <si>
    <t>STORET-864203971</t>
  </si>
  <si>
    <t>https://www.waterqualitydata.us/data/providers/STORET/organizations/AZDEQ_SW/activities/AZDEQ_SW-SW-106988.CHEM/results/864203971/resdetectqntlmts</t>
  </si>
  <si>
    <t>STORET-864209488</t>
  </si>
  <si>
    <t>https://www.waterqualitydata.us/data/providers/STORET/organizations/AZDEQ_SW/activities/AZDEQ_SW-AB06620.CHEM/results/864209488/resdetectqntlmts</t>
  </si>
  <si>
    <t>STORET-864209952</t>
  </si>
  <si>
    <t>https://www.waterqualitydata.us/data/providers/STORET/organizations/AZDEQ_SW/activities/AZDEQ_SW-AB06596.CHEM/results/864209952/resdetectqntlmts</t>
  </si>
  <si>
    <t>STORET-864210229</t>
  </si>
  <si>
    <t>https://www.waterqualitydata.us/data/providers/STORET/organizations/AZDEQ_SW/activities/AZDEQ_SW-AB06576.CHEM/results/864210229/resdetectqntlmts</t>
  </si>
  <si>
    <t>STORET-864209679</t>
  </si>
  <si>
    <t>https://www.waterqualitydata.us/data/providers/STORET/organizations/AZDEQ_SW/activities/AZDEQ_SW-AB06644.CHEM/results/864209679/resdetectqntlmts</t>
  </si>
  <si>
    <t>STORET-864210013</t>
  </si>
  <si>
    <t>https://www.waterqualitydata.us/data/providers/STORET/organizations/AZDEQ_SW/activities/AZDEQ_SW-AB06621.CHEM/results/864210013/resdetectqntlmts</t>
  </si>
  <si>
    <t>STORET-864203974</t>
  </si>
  <si>
    <t>https://www.waterqualitydata.us/data/providers/STORET/organizations/AZDEQ_SW/activities/AZDEQ_SW-SW-106988.CHEM/results/864203974/resdetectqntlmts</t>
  </si>
  <si>
    <t>STORET-864204981</t>
  </si>
  <si>
    <t>https://www.waterqualitydata.us/data/providers/STORET/organizations/AZDEQ_SW/activities/AZDEQ_SW-SW-106997.CHEM/results/864204981/resdetectqntlmts</t>
  </si>
  <si>
    <t>STORET-862769933</t>
  </si>
  <si>
    <t>https://www.waterqualitydata.us/data/providers/STORET/organizations/AZDEQ_SW/activities/AZDEQ_SW-SW-100241.CHEM/results/862769933/resdetectqntlmts</t>
  </si>
  <si>
    <t>STORET-864206747</t>
  </si>
  <si>
    <t>https://www.waterqualitydata.us/data/providers/STORET/organizations/AZDEQ_SW/activities/AZDEQ_SW-SW-107011.CHEM/results/864206747/resdetectqntlmts</t>
  </si>
  <si>
    <t>STORET-864209807</t>
  </si>
  <si>
    <t>https://www.waterqualitydata.us/data/providers/STORET/organizations/AZDEQ_SW/activities/AZDEQ_SW-AB06650.CHEM/results/864209807/resdetectqntlmts</t>
  </si>
  <si>
    <t>STORET-862793883</t>
  </si>
  <si>
    <t>https://www.waterqualitydata.us/data/providers/STORET/organizations/AZDEQ_SW/activities/AZDEQ_SW-SW-104897-2.CHEM/results/862793883/resdetectqntlmts</t>
  </si>
  <si>
    <t>STORET-864210004</t>
  </si>
  <si>
    <t>https://www.waterqualitydata.us/data/providers/STORET/organizations/AZDEQ_SW/activities/AZDEQ_SW-AB06622.CHEM/results/864210004/resdetectqntlmts</t>
  </si>
  <si>
    <t>STORET-864209504</t>
  </si>
  <si>
    <t>https://www.waterqualitydata.us/data/providers/STORET/organizations/AZDEQ_SW/activities/AZDEQ_SW-AB06602.CHEM/results/864209504/resdetectqntlmts</t>
  </si>
  <si>
    <t>STORET-864206387</t>
  </si>
  <si>
    <t>https://www.waterqualitydata.us/data/providers/STORET/organizations/AZDEQ_SW/activities/AZDEQ_SW-SW-107008.CHEM/results/864206387/resdetectqntlmts</t>
  </si>
  <si>
    <t>STORET-864209736</t>
  </si>
  <si>
    <t>https://www.waterqualitydata.us/data/providers/STORET/organizations/AZDEQ_SW/activities/AZDEQ_SW-AB06634.CHEM/results/864209736/resdetectqntlmts</t>
  </si>
  <si>
    <t>STORET-864209921</t>
  </si>
  <si>
    <t>https://www.waterqualitydata.us/data/providers/STORET/organizations/AZDEQ_SW/activities/AZDEQ_SW-AB06657.CHEM/results/864209921/resdetectqntlmts</t>
  </si>
  <si>
    <t>STORET-864209487</t>
  </si>
  <si>
    <t>https://www.waterqualitydata.us/data/providers/STORET/organizations/AZDEQ_SW/activities/AZDEQ_SW-AB06620.CHEM/results/864209487/resdetectqntlmts</t>
  </si>
  <si>
    <t>STORET-864210148</t>
  </si>
  <si>
    <t>https://www.waterqualitydata.us/data/providers/STORET/organizations/AZDEQ_SW/activities/AZDEQ_SW-AB06548.CHEM/results/864210148/resdetectqntlmts</t>
  </si>
  <si>
    <t>STORET-864210244</t>
  </si>
  <si>
    <t>https://www.waterqualitydata.us/data/providers/STORET/organizations/AZDEQ_SW/activities/AZDEQ_SW-AB06569.CHEM/results/864210244/resdetectqntlmts</t>
  </si>
  <si>
    <t>STORET-862773278</t>
  </si>
  <si>
    <t>Re report nutrients data | QA FLAGS: E8.</t>
  </si>
  <si>
    <t>https://www.waterqualitydata.us/data/providers/STORET/organizations/AZDEQ_SW/activities/AZDEQ_SW-SW-102867.CHEM/results/862773278/resdetectqntlmts</t>
  </si>
  <si>
    <t>STORET-862793884</t>
  </si>
  <si>
    <t>https://www.waterqualitydata.us/data/providers/STORET/organizations/AZDEQ_SW/activities/AZDEQ_SW-SW-104897-2.CHEM/results/862793884/resdetectqntlmts</t>
  </si>
  <si>
    <t>STORET-864205006</t>
  </si>
  <si>
    <t>https://www.waterqualitydata.us/data/providers/STORET/organizations/AZDEQ_SW/activities/AZDEQ_SW-SW-106997.CHEM/results/864205006/resdetectqntlmts</t>
  </si>
  <si>
    <t>STORET-864205724</t>
  </si>
  <si>
    <t>https://www.waterqualitydata.us/data/providers/STORET/organizations/AZDEQ_SW/activities/AZDEQ_SW-SW-107003.CHEM/results/864205724/resdetectqntlmts</t>
  </si>
  <si>
    <t>STORET-862777535</t>
  </si>
  <si>
    <t>https://www.waterqualitydata.us/data/providers/STORET/organizations/AZDEQ_SW/activities/AZDEQ_SW-SW-104897.CHEM/results/862777535/resdetectqntlmts</t>
  </si>
  <si>
    <t>STORET-864206480</t>
  </si>
  <si>
    <t>https://www.waterqualitydata.us/data/providers/STORET/organizations/AZDEQ_SW/activities/AZDEQ_SW-SW-107009.CHEM/results/864206480/resdetectqntlmts</t>
  </si>
  <si>
    <t>AZDEQ_SW-AB06595.CHEM</t>
  </si>
  <si>
    <t>STORET-864209761</t>
  </si>
  <si>
    <t>https://www.waterqualitydata.us/data/providers/STORET/organizations/AZDEQ_SW/activities/AZDEQ_SW-AB06595.CHEM/results/864209761/resdetectqntlmts</t>
  </si>
  <si>
    <t>PIMA_AZ</t>
  </si>
  <si>
    <t>Pima County, Arizona (Regional Wastewater Reclamation Department)</t>
  </si>
  <si>
    <t>PIMA_AZ-20001-9025:20161213:0958:SR</t>
  </si>
  <si>
    <t>PCLIVRIV</t>
  </si>
  <si>
    <t>Pima County Living River</t>
  </si>
  <si>
    <t>PIMA_AZ-20001-9025</t>
  </si>
  <si>
    <t>River - SC-03</t>
  </si>
  <si>
    <t>STORET-936540443</t>
  </si>
  <si>
    <t>Phosphorus by Colorimetry</t>
  </si>
  <si>
    <t>https://www.nemi.gov/methods/method_summary/4823/</t>
  </si>
  <si>
    <t>RWRD CRAO Laboratory</t>
  </si>
  <si>
    <t>2022-04-25T14:19:45</t>
  </si>
  <si>
    <t>AZDEQ_SW-AB06555.CHEM</t>
  </si>
  <si>
    <t>STORET-864210344</t>
  </si>
  <si>
    <t>https://www.waterqualitydata.us/data/providers/STORET/organizations/AZDEQ_SW/activities/AZDEQ_SW-AB06555.CHEM/results/864210344/resdetectqntlmts</t>
  </si>
  <si>
    <t>PIMA_AZ-20001-9051:20161129:1020:SR</t>
  </si>
  <si>
    <t>PIMA_AZ-20001-9051</t>
  </si>
  <si>
    <t>River - SC-06</t>
  </si>
  <si>
    <t>STORET-936541218</t>
  </si>
  <si>
    <t>Trace</t>
  </si>
  <si>
    <t>as NH3</t>
  </si>
  <si>
    <t>J-R</t>
  </si>
  <si>
    <t>350.1 ~ EPA; Ammonia Nitrogen by Colorimetry</t>
  </si>
  <si>
    <t>https://www.nemi.gov/methods/method_summary/5405/</t>
  </si>
  <si>
    <t>https://www.waterqualitydata.us/data/providers/STORET/organizations/PIMA_AZ/activities/PIMA_AZ-20001-9051%3A20161129%3A1020%3ASR/results/936541218/resdetectqntlmts</t>
  </si>
  <si>
    <t>2022-04-25T14:19:52</t>
  </si>
  <si>
    <t>PIMA_AZ-20001-9025:20160317:0940:SR</t>
  </si>
  <si>
    <t>STORET-936542249</t>
  </si>
  <si>
    <t>Nitrate + Nitrite</t>
  </si>
  <si>
    <t>2022-04-25T14:20:04</t>
  </si>
  <si>
    <t>AZDEQ_GW-GW-151237.CHEM</t>
  </si>
  <si>
    <t>AZDEQ_GW-59216</t>
  </si>
  <si>
    <t>H3+H5 - PH AND NITRATE TESTS PERFORMED PAST HOLDING TIME. Approved status: DOUGLAS TOWNE 24-MAR-16 12:00:00--- SAMPLE TAKEN: Migrated</t>
  </si>
  <si>
    <t>STORET-928627867</t>
  </si>
  <si>
    <t>| QA FLAGS: H3.</t>
  </si>
  <si>
    <t>EPA 300/SW846 9056A</t>
  </si>
  <si>
    <t>https://www.waterqualitydata.us/data/providers/STORET/organizations/AZDEQ_GW/activities/AZDEQ_GW-GW-151237.CHEM/results/928627867/resdetectqntlmts</t>
  </si>
  <si>
    <t>2022-01-20T17:07:48</t>
  </si>
  <si>
    <t>AZDEQ_SW-AB06615.CHEM</t>
  </si>
  <si>
    <t>STORET-864209546</t>
  </si>
  <si>
    <t>https://www.waterqualitydata.us/data/providers/STORET/organizations/AZDEQ_SW/activities/AZDEQ_SW-AB06615.CHEM/results/864209546/resdetectqntlmts</t>
  </si>
  <si>
    <t>STORET-864210347</t>
  </si>
  <si>
    <t>https://www.waterqualitydata.us/data/providers/STORET/organizations/AZDEQ_SW/activities/AZDEQ_SW-AB06555.CHEM/results/864210347/resdetectqntlmts</t>
  </si>
  <si>
    <t>PIMA_AZ-20001-9095:20160721:0900:SR</t>
  </si>
  <si>
    <t>PIMA_AZ-20001-9095</t>
  </si>
  <si>
    <t>River - SC-10</t>
  </si>
  <si>
    <t>STORET-936541843</t>
  </si>
  <si>
    <t>2022-04-25T14:20:00</t>
  </si>
  <si>
    <t>PIMA_AZ-20001-9051:20160531:1045:QCS-LD</t>
  </si>
  <si>
    <t>Quality Control Sample-Lab Duplicate</t>
  </si>
  <si>
    <t>STORET-936542631</t>
  </si>
  <si>
    <t>TOC</t>
  </si>
  <si>
    <t>2022-04-25T14:20:09</t>
  </si>
  <si>
    <t>AZDEQ_GW-GW-151235.CHEM</t>
  </si>
  <si>
    <t>AZDEQ_GW-41860</t>
  </si>
  <si>
    <t>H3+H5 - PH AND NITRATE TESTED PAST HOLDING TIME. Approved status: DOUGLAS TOWNE 24-MAR-16 12:00:00--- SAMPLE TAKEN: Migrated</t>
  </si>
  <si>
    <t>STORET-928627918</t>
  </si>
  <si>
    <t>https://www.waterqualitydata.us/data/providers/STORET/organizations/AZDEQ_GW/activities/AZDEQ_GW-GW-151235.CHEM/results/928627918/resdetectqntlmts</t>
  </si>
  <si>
    <t>AZDEQ_SW-AB06636.CHEM</t>
  </si>
  <si>
    <t>STORET-864210549</t>
  </si>
  <si>
    <t>https://www.waterqualitydata.us/data/providers/STORET/organizations/AZDEQ_SW/activities/AZDEQ_SW-AB06636.CHEM/results/864210549/resdetectqntlmts</t>
  </si>
  <si>
    <t>STORET-936542632</t>
  </si>
  <si>
    <t>PIMA_AZ-20001-9051:20160920:1158:SR</t>
  </si>
  <si>
    <t>STORET-936541058</t>
  </si>
  <si>
    <t>2022-04-25T14:19:51</t>
  </si>
  <si>
    <t>PIMA_AZ-26107-9015:20160623:0835:SR</t>
  </si>
  <si>
    <t>PIMA_AZ-26107-9015</t>
  </si>
  <si>
    <t>River - SC-01</t>
  </si>
  <si>
    <t>STORET-936539482</t>
  </si>
  <si>
    <t>Calculated</t>
  </si>
  <si>
    <t>AOAC</t>
  </si>
  <si>
    <t>Total Nitrogen in Water</t>
  </si>
  <si>
    <t>2022-04-25T14:19:33</t>
  </si>
  <si>
    <t>STORET-936540463</t>
  </si>
  <si>
    <t>PIMA_AZ-20001-9095:20160225:0955:QCS-LD</t>
  </si>
  <si>
    <t>STORET-936542419</t>
  </si>
  <si>
    <t>2022-04-25T14:20:06</t>
  </si>
  <si>
    <t>PIMA_AZ-20001-9095:20161115:1140:SR</t>
  </si>
  <si>
    <t>STORET-936542064</t>
  </si>
  <si>
    <t>https://www.waterqualitydata.us/data/providers/STORET/organizations/PIMA_AZ/activities/PIMA_AZ-20001-9095%3A20161115%3A1140%3ASR/results/936542064/resdetectqntlmts</t>
  </si>
  <si>
    <t>Method Detection Level</t>
  </si>
  <si>
    <t>2022-04-25T14:20:02</t>
  </si>
  <si>
    <t>AZDEQ_SW-AB06656.CHEM</t>
  </si>
  <si>
    <t>STORET-864210430</t>
  </si>
  <si>
    <t>https://www.waterqualitydata.us/data/providers/STORET/organizations/AZDEQ_SW/activities/AZDEQ_SW-AB06656.CHEM/results/864210430/resdetectqntlmts</t>
  </si>
  <si>
    <t>AZDEQ_SW-SW-107055.CHEM</t>
  </si>
  <si>
    <t>AZDEQ_SW-339</t>
  </si>
  <si>
    <t>Approved status: JASON SUTTER 15-SEP-16 12:00:00--- SAMPLE TAKEN: Migrated</t>
  </si>
  <si>
    <t>STORET-854437504</t>
  </si>
  <si>
    <t>| QA FLAGS: E8, QA-NFL. Not for 303(d) listing.</t>
  </si>
  <si>
    <t>https://www.waterqualitydata.us/data/providers/STORET/organizations/AZDEQ_SW/activities/AZDEQ_SW-SW-107055.CHEM/results/854437504/resdetectqntlmts</t>
  </si>
  <si>
    <t>2020-08-20T11:40:08</t>
  </si>
  <si>
    <t>AZDEQ_SW-AB06629.CHEM</t>
  </si>
  <si>
    <t>STORET-864209707</t>
  </si>
  <si>
    <t>https://www.waterqualitydata.us/data/providers/STORET/organizations/AZDEQ_SW/activities/AZDEQ_SW-AB06629.CHEM/results/864209707/resdetectqntlmts</t>
  </si>
  <si>
    <t>AZDEQ_SW-SW-106188.CHEM</t>
  </si>
  <si>
    <t>SITE APPEARS STABLE, GOOD DIVERSITY OF RUN RIFFLE POOL HABITAT WHEN FLOWING (INTERMITTENT). BUG COLLECTION WAS A COMPOSITE OF 1 POOL AND 1 RIFFLE (45S EACH) DUE TO COLLECTION OF ORGANIC MATERIAL. SAMPLE WAS SPLIT INTO 2 BOTTLES. GOOD MIX OF VEG AND MULTIPLE AGE CLASSES OF TREES.. Approved status: COLIN MILLAR 15-JUN-16 12:00:00--- SAMPLE TAKEN: Migrated</t>
  </si>
  <si>
    <t>STORET-862786846</t>
  </si>
  <si>
    <t>https://www.waterqualitydata.us/data/providers/STORET/organizations/AZDEQ_SW/activities/AZDEQ_SW-SW-106188.CHEM/results/862786846/resdetectqntlmts</t>
  </si>
  <si>
    <t>2020-11-19T11:30:51</t>
  </si>
  <si>
    <t>PIMA_AZ-26107-9015:20161220:1200:SR</t>
  </si>
  <si>
    <t>STORET-936539873</t>
  </si>
  <si>
    <t>2022-04-25T14:19:37</t>
  </si>
  <si>
    <t>STORET-928627861</t>
  </si>
  <si>
    <t>https://www.waterqualitydata.us/data/providers/STORET/organizations/AZDEQ_GW/activities/AZDEQ_GW-GW-151237.CHEM/results/928627861/resdetectqntlmts</t>
  </si>
  <si>
    <t>AZDEQ_SW-SW-107050.CHEM</t>
  </si>
  <si>
    <t>STORET-854437374</t>
  </si>
  <si>
    <t>https://www.waterqualitydata.us/data/providers/STORET/organizations/AZDEQ_SW/activities/AZDEQ_SW-SW-107050.CHEM/results/854437374/resdetectqntlmts</t>
  </si>
  <si>
    <t>2020-08-20T11:40:07</t>
  </si>
  <si>
    <t>AZDEQ_SW-AB06573.CHEM</t>
  </si>
  <si>
    <t>STORET-864209774</t>
  </si>
  <si>
    <t>https://www.waterqualitydata.us/data/providers/STORET/organizations/AZDEQ_SW/activities/AZDEQ_SW-AB06573.CHEM/results/864209774/resdetectqntlmts</t>
  </si>
  <si>
    <t>STORET-864209545</t>
  </si>
  <si>
    <t>https://www.waterqualitydata.us/data/providers/STORET/organizations/AZDEQ_SW/activities/AZDEQ_SW-AB06615.CHEM/results/864209545/resdetectqntlmts</t>
  </si>
  <si>
    <t>PIMA_AZ-20001-9025:20160922:1005:SR</t>
  </si>
  <si>
    <t>STORET-936540263</t>
  </si>
  <si>
    <t>2022-04-25T14:19:41</t>
  </si>
  <si>
    <t>AZDEQ_SW-SW-107343.CHEM</t>
  </si>
  <si>
    <t>Approved status: JASON SUTTER 05-OCT-16 12:00:00--- SAMPLE TAKEN: Yes; Storm Flow</t>
  </si>
  <si>
    <t>STORET-854437597</t>
  </si>
  <si>
    <t>| QA FLAGS: E8, QA-NFL, QA-NFL, QA-NFL. Not for 303(d) listing. Not for 303(d) listing. Not for 303(d) listing.</t>
  </si>
  <si>
    <t>https://www.waterqualitydata.us/data/providers/STORET/organizations/AZDEQ_SW/activities/AZDEQ_SW-SW-107343.CHEM/results/854437597/resdetectqntlmts</t>
  </si>
  <si>
    <t>2020-08-20T11:40:09</t>
  </si>
  <si>
    <t>AZDEQ_SW-AB06565.CHEM</t>
  </si>
  <si>
    <t>STORET-864210106</t>
  </si>
  <si>
    <t>https://www.waterqualitydata.us/data/providers/STORET/organizations/AZDEQ_SW/activities/AZDEQ_SW-AB06565.CHEM/results/864210106/resdetectqntlmts</t>
  </si>
  <si>
    <t>AZDEQ_SW-AB06532.CHEM</t>
  </si>
  <si>
    <t>STORET-864210170</t>
  </si>
  <si>
    <t>https://www.waterqualitydata.us/data/providers/STORET/organizations/AZDEQ_SW/activities/AZDEQ_SW-AB06532.CHEM/results/864210170/resdetectqntlmts</t>
  </si>
  <si>
    <t>AZDEQ_SW-SW-107051.CHEM</t>
  </si>
  <si>
    <t>AZDEQ_SW-2679</t>
  </si>
  <si>
    <t>Approved status: JASON SUTTER 02-NOV-16 12:00:00--- SAMPLE TAKEN: Yes; Storm Flow</t>
  </si>
  <si>
    <t>STORET-854437388</t>
  </si>
  <si>
    <t>https://www.waterqualitydata.us/data/providers/STORET/organizations/AZDEQ_SW/activities/AZDEQ_SW-SW-107051.CHEM/results/854437388/resdetectqntlmts</t>
  </si>
  <si>
    <t>STORET-936539455</t>
  </si>
  <si>
    <t>STORET-936542454</t>
  </si>
  <si>
    <t>PIMA_AZ-20001-9051:20160531:1045:SR</t>
  </si>
  <si>
    <t>STORET-936540837</t>
  </si>
  <si>
    <t>as NH3/NH4</t>
  </si>
  <si>
    <t>351.2 ~ EPA; Total Kjeldahl Nitrogen by Colorimetry</t>
  </si>
  <si>
    <t>https://www.nemi.gov/methods/method_summary/9626/</t>
  </si>
  <si>
    <t>2022-04-25T14:19:49</t>
  </si>
  <si>
    <t>AZDEQ_SW-SW-107444.CHEM</t>
  </si>
  <si>
    <t>2017-AMBIENT MONITORING</t>
  </si>
  <si>
    <t>STRONG DISINFECTANT ODOR.  SAMPLED BELOW BRIDGE APPROX 100 METERS WHERE RIVER MAKES A BIG LEFT BEND INTO A 20 METER RIFFLE.  LOTS OF ALGAE (80%) IN RIFFLE.  LOTS OF CATTAILS LINING BANK.  GRASSES LAID OVER IN FLOOD PLAIN.  DOES NOT LOOK RECENT FLOOD.  FAIR AMOUNT OF TRASH/LITTER.  SMALL FISH FRY COMMON.  COLLECTED ECOLI DUP.. Approved status: JOHN WOODS 04-NOV-16 12:00:00--- SAMPLE TAKEN: Migrated</t>
  </si>
  <si>
    <t>STORET-854427469</t>
  </si>
  <si>
    <t>https://www.waterqualitydata.us/data/providers/STORET/organizations/AZDEQ_SW/activities/AZDEQ_SW-SW-107444.CHEM/results/854427469/resdetectqntlmts</t>
  </si>
  <si>
    <t>2020-08-19T18:41:41</t>
  </si>
  <si>
    <t>STORET-936540439</t>
  </si>
  <si>
    <t>PIMA_AZ-26107-9015:20161220:1200:QCS-LD</t>
  </si>
  <si>
    <t>STORET-936542823</t>
  </si>
  <si>
    <t>2022-04-25T14:20:14</t>
  </si>
  <si>
    <t>AZDEQ_SW-SW-106380-2.CHEM</t>
  </si>
  <si>
    <t>SANTA CRUZ R IS AT LOWFLOW WITH LOW BANKS/BARS EXPOSED- LOTS OF FINES AND ALGAE ON BARS. CHANGE IN WATER ELEV OF 1+ FT/DAY EVIDENT IN LOW BANK EROSION AND EDGE VEG. RB NEAR BRIDGE APPEARS TO HAVE BEEN BULLDOZED/RESHAPED AND NOW HAS LOWER BANK, CLOSER TO BF. RB FP IS DEVOIDED OF VEG IN 1ST 200 M. RIPARIAN CORRIDOR THIN WITH ONLY FEW TAMARISK AND WILLOWS &lt;5% COVER - MOST VEG BANK COVER IS SEEP WILLOW AND TAMARISK. INVASIVE BOMBER AND TAMARISK HERE. MACROPHYTES DIVERSE. ALGAE ABUNDANT - DOM BY CLADOPHORA. BUGS FOUND, MAYFLIES, NO HYDROPSYCHIDAE, TONS BLACKFLIES AND LEECHES, BEETLES. SILT HEAVY ON SUBMERGED BARS AND EDGES, BUT NOT SMUTZDECKA LIKE PRE MUTP UPGRADE. CHANNEL APPEARANCE IS MORE "NATURAL" THAN IN PAST. RIPARIAN VEG COVER IS GREATER DOWNSTREAM. SEWAGE ODOR STILL PRESENT. LARGE FISH SEEN! SUCKER? LOTS OF GAMBUSIA, SOFTSHELL TURTLE SEEN.. Approved status: PATTI SPINDLER 22-SEP-16 12:00:00--- SAMPLE TAKEN: Migrated</t>
  </si>
  <si>
    <t>STORET-862794504</t>
  </si>
  <si>
    <t>https://www.waterqualitydata.us/data/providers/STORET/organizations/AZDEQ_SW/activities/AZDEQ_SW-SW-106380-2.CHEM/results/862794504/resdetectqntlmts</t>
  </si>
  <si>
    <t>2020-11-19T11:31:40</t>
  </si>
  <si>
    <t>AZDEQ_SW-AB06551.CHEM</t>
  </si>
  <si>
    <t>STORET-864210479</t>
  </si>
  <si>
    <t>https://www.waterqualitydata.us/data/providers/STORET/organizations/AZDEQ_SW/activities/AZDEQ_SW-AB06551.CHEM/results/864210479/resdetectqntlmts</t>
  </si>
  <si>
    <t>AZDEQ_SW-SW-105783.CHEM</t>
  </si>
  <si>
    <t>BATTERY CORD PULLED FROM CAMERA. LUCKILY LAST PHOTO CAPTURED WAS ON 1/9 AT 9:43AM. BATTERY VOLTAGE = 14.3 PANEL VOLTAGE = 20.5 (FULL SUN). RESET TIME AND CHANGED FIRST INTERVAL TO 9AM-10AM. ALL PARTS ARE FIRM AND STABLE IN PLACE. HIGH FLOW FROM RECENT RAINS DURING VISIT.. Approved status: COLIN MILLAR 23-MAR-16 12:00:00--- SAMPLE TAKEN: Yes; Storm Flow</t>
  </si>
  <si>
    <t>STORET-862783712</t>
  </si>
  <si>
    <t>https://www.waterqualitydata.us/data/providers/STORET/organizations/AZDEQ_SW/activities/AZDEQ_SW-SW-105783.CHEM/results/862783712/resdetectqntlmts</t>
  </si>
  <si>
    <t>2020-11-19T11:30:32</t>
  </si>
  <si>
    <t>AZDEQ_GW-GW-151283.CHEM</t>
  </si>
  <si>
    <t>AZDEQ_GW-37184</t>
  </si>
  <si>
    <t>Approved status: DOUGLAS TOWNE 31-MAR-16 12:00:00--- SAMPLE TAKEN: Migrated</t>
  </si>
  <si>
    <t>STORET-928628268</t>
  </si>
  <si>
    <t>2022-01-20T17:07:51</t>
  </si>
  <si>
    <t>STORET-936539839</t>
  </si>
  <si>
    <t>STORET-936542830</t>
  </si>
  <si>
    <t>2022-04-25T14:20:15</t>
  </si>
  <si>
    <t>AZDEQ_SW-AB06563.CHEM</t>
  </si>
  <si>
    <t>STORET-864209556</t>
  </si>
  <si>
    <t>https://www.waterqualitydata.us/data/providers/STORET/organizations/AZDEQ_SW/activities/AZDEQ_SW-AB06563.CHEM/results/864209556/resdetectqntlmts</t>
  </si>
  <si>
    <t>AZDEQ_SW-SW-107364.CHEM</t>
  </si>
  <si>
    <t>UNINSTALLED CAMERA 0715 AM. ALL EQUIPMENT WORKING WELL AND IN GOOD SHAPE. BEAR CNYN FLOWING, NORMAL BASEFLOW. YELLOW-BROWN COLOR - NATURAL. LUSH RIPARIAN AREA. LOTS OF CANYON TREE FROGS AND RED SPOTTED TOADS. CAMERA SOLAR PANEL SCRATCHED UP FROM TREE BRANKES, BUT SEEMS TO BE WORKING FINE.. Approved status: MEGHAN SMART 18-OCT-16 12:00:00--- SAMPLE TAKEN: Migrated</t>
  </si>
  <si>
    <t>STORET-854419826</t>
  </si>
  <si>
    <t>https://www.waterqualitydata.us/data/providers/STORET/organizations/AZDEQ_SW/activities/AZDEQ_SW-SW-107364.CHEM/results/854419826/resdetectqntlmts</t>
  </si>
  <si>
    <t>2020-08-19T18:40:37</t>
  </si>
  <si>
    <t>STORET-864210434</t>
  </si>
  <si>
    <t>https://www.waterqualitydata.us/data/providers/STORET/organizations/AZDEQ_SW/activities/AZDEQ_SW-AB06656.CHEM/results/864210434/resdetectqntlmts</t>
  </si>
  <si>
    <t>AZDEQ_SW-AB06593.CHEM</t>
  </si>
  <si>
    <t>STORET-864210070</t>
  </si>
  <si>
    <t>https://www.waterqualitydata.us/data/providers/STORET/organizations/AZDEQ_SW/activities/AZDEQ_SW-AB06593.CHEM/results/864210070/resdetectqntlmts</t>
  </si>
  <si>
    <t>STORET-936541228</t>
  </si>
  <si>
    <t>STORET-936541047</t>
  </si>
  <si>
    <t>STORET-862783701</t>
  </si>
  <si>
    <t>https://www.waterqualitydata.us/data/providers/STORET/organizations/AZDEQ_SW/activities/AZDEQ_SW-SW-105783.CHEM/results/862783701/resdetectqntlmts</t>
  </si>
  <si>
    <t>AZDEQ_SW-AB06635.CHEM</t>
  </si>
  <si>
    <t>STORET-864210219</t>
  </si>
  <si>
    <t>https://www.waterqualitydata.us/data/providers/STORET/organizations/AZDEQ_SW/activities/AZDEQ_SW-AB06635.CHEM/results/864210219/resdetectqntlmts</t>
  </si>
  <si>
    <t>AZDEQ_GW-GW-151284.CHEM</t>
  </si>
  <si>
    <t>STORET-928628272</t>
  </si>
  <si>
    <t>https://www.waterqualitydata.us/data/providers/STORET/organizations/AZDEQ_GW/activities/AZDEQ_GW-GW-151284.CHEM/results/928628272/resdetectqntlmts</t>
  </si>
  <si>
    <t>AZDEQ_SW-AB06556.CHEM</t>
  </si>
  <si>
    <t>STORET-864210462</t>
  </si>
  <si>
    <t>https://www.waterqualitydata.us/data/providers/STORET/organizations/AZDEQ_SW/activities/AZDEQ_SW-AB06556.CHEM/results/864210462/resdetectqntlmts</t>
  </si>
  <si>
    <t>STORET-854427473</t>
  </si>
  <si>
    <t>https://www.waterqualitydata.us/data/providers/STORET/organizations/AZDEQ_SW/activities/AZDEQ_SW-SW-107444.CHEM/results/854427473/resdetectqntlmts</t>
  </si>
  <si>
    <t>AZDEQ_SW-SW-106223-2.CHEM</t>
  </si>
  <si>
    <t>SANTA CRUZ R IS AT LOWFLOW WITH LOW BANKS/BARS EXPOSED- LOTS OF FINES AND ALGAE ON BARS. CHANGE IN WATER ELEV OF 1+ FT/DAY EVIDENT IN LOW BANK EROSION AND EDGE VEG. RB NEAR BRIDGE APPEARS TO HAVE BEEN BULLDOZED/RESHAPED AND NOW HAS LOWER BANK, CLOSER TO BF. RB FP IS DEVOIDED OF VEG IN 1ST 200 M. RIPARIAN CORRIDOR THIN WITH ONLY FEW TAMARISK AND WILLOWS &lt;5% COVER - MOST VEG BANK COVER IS SEEP WILLOW AND TAMARISK. INVASIVE BOMBER AND TAMARISK HERE. MACROPHYTES DIVERSE. ALGAE ABUNDANT - DOM BY CLADOPHORA. BUGS FOUND, MAYFLIES, NO HYDROPSYCHIDAE, TONS BLACKFLIES AND LEECHES, BEETLES. SILT HEAVY ON SUBMERGED BARS AND EDGES, BUT NOT SMUTZDECKA LIKE PRE MUTP UPGRADE. CHANNEL APPEARANCE IS MORE "NATURAL" THAN IN PAST. RIPARIAN VEG COVER IS GREATER DOWNSTREAM. SEWAGE ODOR STILL PRESENT. LARGE FISH SEEN! SUCKER? LOTS OF GAMBUSIA, SOFTSHELL TURTLE SEEN.. Approved status: PATTI SPINDLER 10-JUN-16 12:00:00--- SAMPLE TAKEN: Migrated</t>
  </si>
  <si>
    <t>STORET-862794468</t>
  </si>
  <si>
    <t>https://www.waterqualitydata.us/data/providers/STORET/organizations/AZDEQ_SW/activities/AZDEQ_SW-SW-106223-2.CHEM/results/862794468/resdetectqntlmts</t>
  </si>
  <si>
    <t>STORET-864209705</t>
  </si>
  <si>
    <t>https://www.waterqualitydata.us/data/providers/STORET/organizations/AZDEQ_SW/activities/AZDEQ_SW-AB06629.CHEM/results/864209705/resdetectqntlmts</t>
  </si>
  <si>
    <t>AZDEQ_SW-AB06560.CHEM</t>
  </si>
  <si>
    <t>STORET-864209948</t>
  </si>
  <si>
    <t>https://www.waterqualitydata.us/data/providers/STORET/organizations/AZDEQ_SW/activities/AZDEQ_SW-AB06560.CHEM/results/864209948/resdetectqntlmts</t>
  </si>
  <si>
    <t>AZDEQ_GW-GW-151238.CHEM</t>
  </si>
  <si>
    <t>AZDEQ_GW-59217</t>
  </si>
  <si>
    <t>STORET-928627992</t>
  </si>
  <si>
    <t>https://www.waterqualitydata.us/data/providers/STORET/organizations/AZDEQ_GW/activities/AZDEQ_GW-GW-151238.CHEM/results/928627992/resdetectqntlmts</t>
  </si>
  <si>
    <t>2022-01-20T17:07:49</t>
  </si>
  <si>
    <t>STORET-864209773</t>
  </si>
  <si>
    <t>https://www.waterqualitydata.us/data/providers/STORET/organizations/AZDEQ_SW/activities/AZDEQ_SW-AB06573.CHEM/results/864209773/resdetectqntlmts</t>
  </si>
  <si>
    <t>STORET-864210108</t>
  </si>
  <si>
    <t>https://www.waterqualitydata.us/data/providers/STORET/organizations/AZDEQ_SW/activities/AZDEQ_SW-AB06565.CHEM/results/864210108/resdetectqntlmts</t>
  </si>
  <si>
    <t>STORET-864209701</t>
  </si>
  <si>
    <t>https://www.waterqualitydata.us/data/providers/STORET/organizations/AZDEQ_SW/activities/AZDEQ_SW-AB06629.CHEM/results/864209701/resdetectqntlmts</t>
  </si>
  <si>
    <t>STORET-864210071</t>
  </si>
  <si>
    <t>https://www.waterqualitydata.us/data/providers/STORET/organizations/AZDEQ_SW/activities/AZDEQ_SW-AB06593.CHEM/results/864210071/resdetectqntlmts</t>
  </si>
  <si>
    <t>STORET-864209765</t>
  </si>
  <si>
    <t>https://www.waterqualitydata.us/data/providers/STORET/organizations/AZDEQ_SW/activities/AZDEQ_SW-AB06595.CHEM/results/864209765/resdetectqntlmts</t>
  </si>
  <si>
    <t>AZDEQ_SW-AB06627.CHEM</t>
  </si>
  <si>
    <t>STORET-864209617</t>
  </si>
  <si>
    <t>https://www.waterqualitydata.us/data/providers/STORET/organizations/AZDEQ_SW/activities/AZDEQ_SW-AB06627.CHEM/results/864209617/resdetectqntlmts</t>
  </si>
  <si>
    <t>PIMA_AZ-20001-9095:20160225:0955:SR</t>
  </si>
  <si>
    <t>STORET-936541449</t>
  </si>
  <si>
    <t>2022-04-25T14:19:55</t>
  </si>
  <si>
    <t>PIMA_AZ-20001-9025:20160922:1005:QCS-LD</t>
  </si>
  <si>
    <t>STORET-936543008</t>
  </si>
  <si>
    <t>2022-04-25T14:20:21</t>
  </si>
  <si>
    <t>PIMA_AZ-20001-9095:20160519:1125:SR</t>
  </si>
  <si>
    <t>STORET-936541629</t>
  </si>
  <si>
    <t>2022-04-25T14:19:57</t>
  </si>
  <si>
    <t>STORET-936542449</t>
  </si>
  <si>
    <t>STORET-864209550</t>
  </si>
  <si>
    <t>https://www.waterqualitydata.us/data/providers/STORET/organizations/AZDEQ_SW/activities/AZDEQ_SW-AB06615.CHEM/results/864209550/resdetectqntlmts</t>
  </si>
  <si>
    <t>PIMA_AZ-26107-9015:20160324:0945:SR</t>
  </si>
  <si>
    <t>STORET-936539248</t>
  </si>
  <si>
    <t>2022-04-25T14:19:27</t>
  </si>
  <si>
    <t>STORET-864209946</t>
  </si>
  <si>
    <t>https://www.waterqualitydata.us/data/providers/STORET/organizations/AZDEQ_SW/activities/AZDEQ_SW-AB06560.CHEM/results/864209946/resdetectqntlmts</t>
  </si>
  <si>
    <t>AZDEQ_SW-AB06624.CHEM</t>
  </si>
  <si>
    <t>STORET-864209711</t>
  </si>
  <si>
    <t>https://www.waterqualitydata.us/data/providers/STORET/organizations/AZDEQ_SW/activities/AZDEQ_SW-AB06624.CHEM/results/864209711/resdetectqntlmts</t>
  </si>
  <si>
    <t>AZDEQ_SW-AB06549.CHEM</t>
  </si>
  <si>
    <t>STORET-864210034</t>
  </si>
  <si>
    <t>https://www.waterqualitydata.us/data/providers/STORET/organizations/AZDEQ_SW/activities/AZDEQ_SW-AB06549.CHEM/results/864210034/resdetectqntlmts</t>
  </si>
  <si>
    <t>STORET-936541456</t>
  </si>
  <si>
    <t>AZDEQ_SW-SW-107157.CHEM</t>
  </si>
  <si>
    <t>CHLORINE/DISINFECTANT ODOR.  CHANNEL IS STABLE.  D.O WOULD NOT FULLY CALIBRATE.  NOMINAL STABILITY.  D.O. SHOULD NOT BE USED FOR ASSESSMENT PURPOSES.  COLLECTED 4 E.COLI SAMPLES.  USGS GAGE 09486500.. Approved status: JOHN WOODS 29-SEP-16 12:00:00--- SAMPLE TAKEN: Migrated</t>
  </si>
  <si>
    <t>STORET-854422456</t>
  </si>
  <si>
    <t>https://www.waterqualitydata.us/data/providers/STORET/organizations/AZDEQ_SW/activities/AZDEQ_SW-SW-107157.CHEM/results/854422456/resdetectqntlmts</t>
  </si>
  <si>
    <t>2020-08-19T18:40:59</t>
  </si>
  <si>
    <t>PIMA_AZ-20001-9025:20160616:0810:SR</t>
  </si>
  <si>
    <t>STORET-936540077</t>
  </si>
  <si>
    <t>2022-04-25T14:19:39</t>
  </si>
  <si>
    <t>STORET-936540046</t>
  </si>
  <si>
    <t>STORET-936543013</t>
  </si>
  <si>
    <t>AZDEQ_SW-SW-107047.CHEM</t>
  </si>
  <si>
    <t>STORET-854437265</t>
  </si>
  <si>
    <t>https://www.waterqualitydata.us/data/providers/STORET/organizations/AZDEQ_SW/activities/AZDEQ_SW-SW-107047.CHEM/results/854437265/resdetectqntlmts</t>
  </si>
  <si>
    <t>2020-08-20T11:40:06</t>
  </si>
  <si>
    <t>STORET-936541853</t>
  </si>
  <si>
    <t>STORET-936542598</t>
  </si>
  <si>
    <t>J-R;TOC</t>
  </si>
  <si>
    <t>https://www.waterqualitydata.us/data/providers/STORET/organizations/PIMA_AZ/activities/PIMA_AZ-20001-9051%3A20160531%3A1045%3AQCS-LD/results/936542598/resdetectqntlmts</t>
  </si>
  <si>
    <t>2022-04-25T14:20:08</t>
  </si>
  <si>
    <t>AZDEQ_SW-AB06618.CHEM</t>
  </si>
  <si>
    <t>STORET-864210566</t>
  </si>
  <si>
    <t>https://www.waterqualitydata.us/data/providers/STORET/organizations/AZDEQ_SW/activities/AZDEQ_SW-AB06618.CHEM/results/864210566/resdetectqntlmts</t>
  </si>
  <si>
    <t>STORET-864210432</t>
  </si>
  <si>
    <t>https://www.waterqualitydata.us/data/providers/STORET/organizations/AZDEQ_SW/activities/AZDEQ_SW-AB06656.CHEM/results/864210432/resdetectqntlmts</t>
  </si>
  <si>
    <t>STORET-864209769</t>
  </si>
  <si>
    <t>https://www.waterqualitydata.us/data/providers/STORET/organizations/AZDEQ_SW/activities/AZDEQ_SW-AB06573.CHEM/results/864209769/resdetectqntlmts</t>
  </si>
  <si>
    <t>STORET-936541661</t>
  </si>
  <si>
    <t>AZDEQ_SW-SW-106380.CHEM</t>
  </si>
  <si>
    <t>SANTA CRUZ R IS AT LOWFLOW WITH LOW BANKS/BARS EXPOSED- LOTS OF FINES AND ALGAE ON BARS. CHANGE IN WATER ELEV OF 1+ FT/DAY EVIDENT IN LOW BANK EROSION AND EDGE VEG. RB NEAR BRIDGE APPEARS TO HAVE BEEN BULLDOZED/RESHAPED AND NOW HAS LOWER BANK, CLOSER TO BF. RB FP IS DEVOIDED OF VEG IN 1ST 200 M. RIPARIAN CORRIDOR THIN WITH ONLY FEW TAMARISK AND WILLOWS &lt;5% COVER - MOST VEG BANK COVER IS SEEP WILLOW AND TAMARISK. INVASIVE BOMBER AND TAMARISK HERE. MACROPHYTES DIVERSE. ALGAE ABUNDANT - DOM BY CLADOPHORA. BUGS FOUND, MAYFLIES, NO HYDROPSYCHIDAE, TONS BLACKFLIES AND LEECHES, BEETLES. SILT HEAVY ON SUBMERGED BARS AND EDGES, BUT NOT SMUTZDECKA LIKE PRE MUTP UPGRADE. CHANNEL APPEARANCE IS MORE "NATURAL" THAN IN PAST. RIPARIAN VEG COVER IS GREATER DOWNSTREAM. SEWAGE ODOR STILL PRESENT. LARGE FISH SEEN! SUCKER? LOTS OF GAMBUSIA, SOFTSHELL TURTLE SEEN.. Approved status: PATTI SPINDLER 22-SEP-16 12:00:00--- SAMPLE TAKEN: Yes; Normal Flow</t>
  </si>
  <si>
    <t>STORET-862792734</t>
  </si>
  <si>
    <t>https://www.waterqualitydata.us/data/providers/STORET/organizations/AZDEQ_SW/activities/AZDEQ_SW-SW-106380.CHEM/results/862792734/resdetectqntlmts</t>
  </si>
  <si>
    <t>2020-11-19T11:31:28</t>
  </si>
  <si>
    <t>STORET-864209714</t>
  </si>
  <si>
    <t>https://www.waterqualitydata.us/data/providers/STORET/organizations/AZDEQ_SW/activities/AZDEQ_SW-AB06624.CHEM/results/864209714/resdetectqntlmts</t>
  </si>
  <si>
    <t>STORET-864210436</t>
  </si>
  <si>
    <t>https://www.waterqualitydata.us/data/providers/STORET/organizations/AZDEQ_SW/activities/AZDEQ_SW-AB06656.CHEM/results/864210436/resdetectqntlmts</t>
  </si>
  <si>
    <t>STORET-864210435</t>
  </si>
  <si>
    <t>https://www.waterqualitydata.us/data/providers/STORET/organizations/AZDEQ_SW/activities/AZDEQ_SW-AB06656.CHEM/results/864210435/resdetectqntlmts</t>
  </si>
  <si>
    <t>STORET-864210104</t>
  </si>
  <si>
    <t>https://www.waterqualitydata.us/data/providers/STORET/organizations/AZDEQ_SW/activities/AZDEQ_SW-AB06565.CHEM/results/864210104/resdetectqntlmts</t>
  </si>
  <si>
    <t>STORET-936542834</t>
  </si>
  <si>
    <t>STORET-864210474</t>
  </si>
  <si>
    <t>https://www.waterqualitydata.us/data/providers/STORET/organizations/AZDEQ_SW/activities/AZDEQ_SW-AB06551.CHEM/results/864210474/resdetectqntlmts</t>
  </si>
  <si>
    <t>AZDEQ_SW-SW-107344.CHEM</t>
  </si>
  <si>
    <t>STORET-854437625</t>
  </si>
  <si>
    <t>https://www.waterqualitydata.us/data/providers/STORET/organizations/AZDEQ_SW/activities/AZDEQ_SW-SW-107344.CHEM/results/854437625/resdetectqntlmts</t>
  </si>
  <si>
    <t>2020-08-20T11:40:10</t>
  </si>
  <si>
    <t>STORET-864210222</t>
  </si>
  <si>
    <t>https://www.waterqualitydata.us/data/providers/STORET/organizations/AZDEQ_SW/activities/AZDEQ_SW-AB06635.CHEM/results/864210222/resdetectqntlmts</t>
  </si>
  <si>
    <t>STORET-936540278</t>
  </si>
  <si>
    <t>STORET-936542224</t>
  </si>
  <si>
    <t>PIMA_AZ-26107-9015:20160830:0932:SR</t>
  </si>
  <si>
    <t>STORET-936539639</t>
  </si>
  <si>
    <t>https://www.waterqualitydata.us/data/providers/STORET/organizations/PIMA_AZ/activities/PIMA_AZ-26107-9015%3A20160830%3A0932%3ASR/results/936539639/resdetectqntlmts</t>
  </si>
  <si>
    <t>2022-04-25T14:19:35</t>
  </si>
  <si>
    <t>STORET-864210346</t>
  </si>
  <si>
    <t>https://www.waterqualitydata.us/data/providers/STORET/organizations/AZDEQ_SW/activities/AZDEQ_SW-AB06555.CHEM/results/864210346/resdetectqntlmts</t>
  </si>
  <si>
    <t>AZDEQ_SW-AB06642.CHEM</t>
  </si>
  <si>
    <t>STORET-864210392</t>
  </si>
  <si>
    <t>https://www.waterqualitydata.us/data/providers/STORET/organizations/AZDEQ_SW/activities/AZDEQ_SW-AB06642.CHEM/results/864210392/resdetectqntlmts</t>
  </si>
  <si>
    <t>STORET-864209615</t>
  </si>
  <si>
    <t>https://www.waterqualitydata.us/data/providers/STORET/organizations/AZDEQ_SW/activities/AZDEQ_SW-AB06627.CHEM/results/864209615/resdetectqntlmts</t>
  </si>
  <si>
    <t>AZDEQ_SW-AB06611.CHEM</t>
  </si>
  <si>
    <t>STORET-864210352</t>
  </si>
  <si>
    <t>https://www.waterqualitydata.us/data/providers/STORET/organizations/AZDEQ_SW/activities/AZDEQ_SW-AB06611.CHEM/results/864210352/resdetectqntlmts</t>
  </si>
  <si>
    <t>STORET-936541659</t>
  </si>
  <si>
    <t>STORET-936541265</t>
  </si>
  <si>
    <t>STORET-936539672</t>
  </si>
  <si>
    <t>STORET-864209616</t>
  </si>
  <si>
    <t>https://www.waterqualitydata.us/data/providers/STORET/organizations/AZDEQ_SW/activities/AZDEQ_SW-AB06627.CHEM/results/864209616/resdetectqntlmts</t>
  </si>
  <si>
    <t>STORET-864210351</t>
  </si>
  <si>
    <t>https://www.waterqualitydata.us/data/providers/STORET/organizations/AZDEQ_SW/activities/AZDEQ_SW-AB06611.CHEM/results/864210351/resdetectqntlmts</t>
  </si>
  <si>
    <t>STORET-936539472</t>
  </si>
  <si>
    <t>STORET-854422461</t>
  </si>
  <si>
    <t>https://www.waterqualitydata.us/data/providers/STORET/organizations/AZDEQ_SW/activities/AZDEQ_SW-SW-107157.CHEM/results/854422461/resdetectqntlmts</t>
  </si>
  <si>
    <t>STORET-936542624</t>
  </si>
  <si>
    <t>STORET-936542266</t>
  </si>
  <si>
    <t>STORET-864209549</t>
  </si>
  <si>
    <t>https://www.waterqualitydata.us/data/providers/STORET/organizations/AZDEQ_SW/activities/AZDEQ_SW-AB06615.CHEM/results/864209549/resdetectqntlmts</t>
  </si>
  <si>
    <t>STORET-864209944</t>
  </si>
  <si>
    <t>https://www.waterqualitydata.us/data/providers/STORET/organizations/AZDEQ_SW/activities/AZDEQ_SW-AB06560.CHEM/results/864209944/resdetectqntlmts</t>
  </si>
  <si>
    <t>STORET-936541867</t>
  </si>
  <si>
    <t>https://www.waterqualitydata.us/data/providers/STORET/organizations/PIMA_AZ/activities/PIMA_AZ-20001-9095%3A20160721%3A0900%3ASR/results/936541867/resdetectqntlmts</t>
  </si>
  <si>
    <t>AZDEQ_SW-AB06643.CHEM</t>
  </si>
  <si>
    <t>STORET-864209566</t>
  </si>
  <si>
    <t>https://www.waterqualitydata.us/data/providers/STORET/organizations/AZDEQ_SW/activities/AZDEQ_SW-AB06643.CHEM/results/864209566/resdetectqntlmts</t>
  </si>
  <si>
    <t>STORET-854437347</t>
  </si>
  <si>
    <t>https://www.waterqualitydata.us/data/providers/STORET/organizations/AZDEQ_SW/activities/AZDEQ_SW-SW-107050.CHEM/results/854437347/resdetectqntlmts</t>
  </si>
  <si>
    <t>STORET-864210103</t>
  </si>
  <si>
    <t>https://www.waterqualitydata.us/data/providers/STORET/organizations/AZDEQ_SW/activities/AZDEQ_SW-AB06565.CHEM/results/864210103/resdetectqntlmts</t>
  </si>
  <si>
    <t>STORET-864210223</t>
  </si>
  <si>
    <t>https://www.waterqualitydata.us/data/providers/STORET/organizations/AZDEQ_SW/activities/AZDEQ_SW-AB06635.CHEM/results/864210223/resdetectqntlmts</t>
  </si>
  <si>
    <t>STORET-936542433</t>
  </si>
  <si>
    <t>AZDEQ_SW-AB06539.CHEM</t>
  </si>
  <si>
    <t>STORET-864210114</t>
  </si>
  <si>
    <t>https://www.waterqualitydata.us/data/providers/STORET/organizations/AZDEQ_SW/activities/AZDEQ_SW-AB06539.CHEM/results/864210114/resdetectqntlmts</t>
  </si>
  <si>
    <t>STORET-854437337</t>
  </si>
  <si>
    <t>| QA FLAGS: E8, QA-NFL, QA-NFL. Not for 303(d) listing. Not for 303(d) listing.</t>
  </si>
  <si>
    <t>https://www.waterqualitydata.us/data/providers/STORET/organizations/AZDEQ_SW/activities/AZDEQ_SW-SW-107050.CHEM/results/854437337/resdetectqntlmts</t>
  </si>
  <si>
    <t>STORET-854437570</t>
  </si>
  <si>
    <t>https://www.waterqualitydata.us/data/providers/STORET/organizations/AZDEQ_SW/activities/AZDEQ_SW-SW-107343.CHEM/results/854437570/resdetectqntlmts</t>
  </si>
  <si>
    <t>AZDEQ_SW-AB06608.CHEM</t>
  </si>
  <si>
    <t>STORET-864209870</t>
  </si>
  <si>
    <t>https://www.waterqualitydata.us/data/providers/STORET/organizations/AZDEQ_SW/activities/AZDEQ_SW-AB06608.CHEM/results/864209870/resdetectqntlmts</t>
  </si>
  <si>
    <t>STORET-864210069</t>
  </si>
  <si>
    <t>https://www.waterqualitydata.us/data/providers/STORET/organizations/AZDEQ_SW/activities/AZDEQ_SW-AB06593.CHEM/results/864210069/resdetectqntlmts</t>
  </si>
  <si>
    <t>AZDEQ_SW-SW-107580.CHEM</t>
  </si>
  <si>
    <t>LOW FLOW, MIGHT BE TYPICAL OF STREAM FOR SEASON. TIRE TRACKS THROUGH STREAMBED UPSTREAM OF SAMPLING POINT. GPS COORDINATES NOT ACCURATE - SET AWAY FROM STREAM. SAMPLED ~500 FT UPSTREAM OF BRIDGE. EQUISETUM PRESENT ALONG BANK DOWNSTREAM OF SAMPLE POINT. SOME EXPOSED GRASS ROOTS. COTTONWOODS, WILLOWS, ASH, MESQUITE. USED FLOAT METHOD FOR FLOW. FORGOT TO READ E. COLI (INCUBATION TIME EXCEEDED). NOT RESAMPLED BECAUSE NO E. COLI DATA GAP IN ASSESSMENT AND HISTORICAL DATA FROM 2013 SHOWS NO EXCEEDANCES IN LAST 3 YEARS.. Approved status: CATHERINE GULLO 22-NOV-16 12:00:00--- SAMPLE TAKEN: Migrated</t>
  </si>
  <si>
    <t>STORET-854424254</t>
  </si>
  <si>
    <t>https://www.waterqualitydata.us/data/providers/STORET/organizations/AZDEQ_SW/activities/AZDEQ_SW-SW-107580.CHEM/results/854424254/resdetectqntlmts</t>
  </si>
  <si>
    <t>2020-08-19T18:41:13</t>
  </si>
  <si>
    <t>STORET-936539268</t>
  </si>
  <si>
    <t>STORET-864210345</t>
  </si>
  <si>
    <t>https://www.waterqualitydata.us/data/providers/STORET/organizations/AZDEQ_SW/activities/AZDEQ_SW-AB06555.CHEM/results/864210345/resdetectqntlmts</t>
  </si>
  <si>
    <t>STORET-854437505</t>
  </si>
  <si>
    <t>https://www.waterqualitydata.us/data/providers/STORET/organizations/AZDEQ_SW/activities/AZDEQ_SW-SW-107055.CHEM/results/854437505/resdetectqntlmts</t>
  </si>
  <si>
    <t>STORET-936541229</t>
  </si>
  <si>
    <t>STORET-936541065</t>
  </si>
  <si>
    <t>STORET-936539676</t>
  </si>
  <si>
    <t>STORET-864210554</t>
  </si>
  <si>
    <t>https://www.waterqualitydata.us/data/providers/STORET/organizations/AZDEQ_SW/activities/AZDEQ_SW-AB06636.CHEM/results/864210554/resdetectqntlmts</t>
  </si>
  <si>
    <t>STORET-936540853</t>
  </si>
  <si>
    <t>2022-04-25T14:19:50</t>
  </si>
  <si>
    <t>STORET-854437493</t>
  </si>
  <si>
    <t>https://www.waterqualitydata.us/data/providers/STORET/organizations/AZDEQ_SW/activities/AZDEQ_SW-SW-107055.CHEM/results/854437493/resdetectqntlmts</t>
  </si>
  <si>
    <t>STORET-864210068</t>
  </si>
  <si>
    <t>https://www.waterqualitydata.us/data/providers/STORET/organizations/AZDEQ_SW/activities/AZDEQ_SW-AB06593.CHEM/results/864210068/resdetectqntlmts</t>
  </si>
  <si>
    <t>STORET-864210564</t>
  </si>
  <si>
    <t>https://www.waterqualitydata.us/data/providers/STORET/organizations/AZDEQ_SW/activities/AZDEQ_SW-AB06618.CHEM/results/864210564/resdetectqntlmts</t>
  </si>
  <si>
    <t>STORET-928627940</t>
  </si>
  <si>
    <t>https://www.waterqualitydata.us/data/providers/STORET/organizations/AZDEQ_GW/activities/AZDEQ_GW-GW-151235.CHEM/results/928627940/resdetectqntlmts</t>
  </si>
  <si>
    <t>STORET-936541632</t>
  </si>
  <si>
    <t>PIMA_AZ-20001-9051:20160303:0935:SR</t>
  </si>
  <si>
    <t>STORET-936540641</t>
  </si>
  <si>
    <t>2022-04-25T14:19:47</t>
  </si>
  <si>
    <t>STORET-936542254</t>
  </si>
  <si>
    <t>STORET-864209767</t>
  </si>
  <si>
    <t>https://www.waterqualitydata.us/data/providers/STORET/organizations/AZDEQ_SW/activities/AZDEQ_SW-AB06595.CHEM/results/864209767/resdetectqntlmts</t>
  </si>
  <si>
    <t>STORET-854437425</t>
  </si>
  <si>
    <t>https://www.waterqualitydata.us/data/providers/STORET/organizations/AZDEQ_SW/activities/AZDEQ_SW-SW-107051.CHEM/results/854437425/resdetectqntlmts</t>
  </si>
  <si>
    <t>STORET-854437348</t>
  </si>
  <si>
    <t>https://www.waterqualitydata.us/data/providers/STORET/organizations/AZDEQ_SW/activities/AZDEQ_SW-SW-107050.CHEM/results/854437348/resdetectqntlmts</t>
  </si>
  <si>
    <t>STORET-864210115</t>
  </si>
  <si>
    <t>https://www.waterqualitydata.us/data/providers/STORET/organizations/AZDEQ_SW/activities/AZDEQ_SW-AB06539.CHEM/results/864210115/resdetectqntlmts</t>
  </si>
  <si>
    <t>STORET-864210118</t>
  </si>
  <si>
    <t>https://www.waterqualitydata.us/data/providers/STORET/organizations/AZDEQ_SW/activities/AZDEQ_SW-AB06539.CHEM/results/864210118/resdetectqntlmts</t>
  </si>
  <si>
    <t>STORET-936541048</t>
  </si>
  <si>
    <t>STORET-936541825</t>
  </si>
  <si>
    <t>STORET-854424270</t>
  </si>
  <si>
    <t>| QA FLAGS: M1.</t>
  </si>
  <si>
    <t>https://www.waterqualitydata.us/data/providers/STORET/organizations/AZDEQ_SW/activities/AZDEQ_SW-SW-107580.CHEM/results/854424270/resdetectqntlmts</t>
  </si>
  <si>
    <t>STORET-854437400</t>
  </si>
  <si>
    <t>https://www.waterqualitydata.us/data/providers/STORET/organizations/AZDEQ_SW/activities/AZDEQ_SW-SW-107051.CHEM/results/854437400/resdetectqntlmts</t>
  </si>
  <si>
    <t>STORET-864209567</t>
  </si>
  <si>
    <t>https://www.waterqualitydata.us/data/providers/STORET/organizations/AZDEQ_SW/activities/AZDEQ_SW-AB06643.CHEM/results/864209567/resdetectqntlmts</t>
  </si>
  <si>
    <t>STORET-862783700</t>
  </si>
  <si>
    <t>https://www.waterqualitydata.us/data/providers/STORET/organizations/AZDEQ_SW/activities/AZDEQ_SW-SW-105783.CHEM/results/862783700/resdetectqntlmts</t>
  </si>
  <si>
    <t>STORET-864210460</t>
  </si>
  <si>
    <t>https://www.waterqualitydata.us/data/providers/STORET/organizations/AZDEQ_SW/activities/AZDEQ_SW-AB06556.CHEM/results/864210460/resdetectqntlmts</t>
  </si>
  <si>
    <t>STORET-928627844</t>
  </si>
  <si>
    <t>https://www.waterqualitydata.us/data/providers/STORET/organizations/AZDEQ_GW/activities/AZDEQ_GW-GW-151237.CHEM/results/928627844/resdetectqntlmts</t>
  </si>
  <si>
    <t>2022-01-20T17:07:47</t>
  </si>
  <si>
    <t>STORET-864209558</t>
  </si>
  <si>
    <t>https://www.waterqualitydata.us/data/providers/STORET/organizations/AZDEQ_SW/activities/AZDEQ_SW-AB06563.CHEM/results/864209558/resdetectqntlmts</t>
  </si>
  <si>
    <t>STORET-864210565</t>
  </si>
  <si>
    <t>https://www.waterqualitydata.us/data/providers/STORET/organizations/AZDEQ_SW/activities/AZDEQ_SW-AB06618.CHEM/results/864210565/resdetectqntlmts</t>
  </si>
  <si>
    <t>AZDEQ_SW-AB06633.CHEM</t>
  </si>
  <si>
    <t>STORET-864209490</t>
  </si>
  <si>
    <t>https://www.waterqualitydata.us/data/providers/STORET/organizations/AZDEQ_SW/activities/AZDEQ_SW-AB06633.CHEM/results/864209490/resdetectqntlmts</t>
  </si>
  <si>
    <t>STORET-864209867</t>
  </si>
  <si>
    <t>https://www.waterqualitydata.us/data/providers/STORET/organizations/AZDEQ_SW/activities/AZDEQ_SW-AB06608.CHEM/results/864209867/resdetectqntlmts</t>
  </si>
  <si>
    <t>STORET-864209614</t>
  </si>
  <si>
    <t>https://www.waterqualitydata.us/data/providers/STORET/organizations/AZDEQ_SW/activities/AZDEQ_SW-AB06627.CHEM/results/864209614/resdetectqntlmts</t>
  </si>
  <si>
    <t>STORET-936540444</t>
  </si>
  <si>
    <t>STORET-864209950</t>
  </si>
  <si>
    <t>https://www.waterqualitydata.us/data/providers/STORET/organizations/AZDEQ_SW/activities/AZDEQ_SW-AB06560.CHEM/results/864209950/resdetectqntlmts</t>
  </si>
  <si>
    <t>AZDEQ_SW-SW-106223.CHEM</t>
  </si>
  <si>
    <t>SANTA CRUZ R IS AT LOWFLOW WITH LOW BANKS/BARS EXPOSED- LOTS OF FINES AND ALGAE ON BARS. CHANGE IN WATER ELEV OF 1+ FT/DAY EVIDENT IN LOW BANK EROSION AND EDGE VEG. RB NEAR BRIDGE APPEARS TO HAVE BEEN BULLDOZED/RESHAPED AND NOW HAS LOWER BANK, CLOSER TO BF. RB FP IS DEVOIDED OF VEG IN 1ST 200 M. RIPARIAN CORRIDOR THIN WITH ONLY FEW TAMARISK AND WILLOWS &lt;5% COVER - MOST VEG BANK COVER IS SEEP WILLOW AND TAMARISK. INVASIVE BOMBER AND TAMARISK HERE. MACROPHYTES DIVERSE. ALGAE ABUNDANT - DOM BY CLADOPHORA. BUGS FOUND, MAYFLIES, NO HYDROPSYCHIDAE, TONS BLACKFLIES AND LEECHES, BEETLES. SILT HEAVY ON SUBMERGED BARS AND EDGES, BUT NOT SMUTZDECKA LIKE PRE MUTP UPGRADE. CHANNEL APPEARANCE IS MORE "NATURAL" THAN IN PAST. RIPARIAN VEG COVER IS GREATER DOWNSTREAM. SEWAGE ODOR STILL PRESENT. LARGE FISH SEEN! SUCKER? LOTS OF GAMBUSIA, SOFTSHELL TURTLE SEEN.. Approved status: PATTI SPINDLER 10-JUN-16 12:00:00--- SAMPLE TAKEN: Yes; Normal Flow</t>
  </si>
  <si>
    <t>STORET-862791657</t>
  </si>
  <si>
    <t>https://www.waterqualitydata.us/data/providers/STORET/organizations/AZDEQ_SW/activities/AZDEQ_SW-SW-106223.CHEM/results/862791657/resdetectqntlmts</t>
  </si>
  <si>
    <t>2020-11-19T11:31:22</t>
  </si>
  <si>
    <t>STORET-936540073</t>
  </si>
  <si>
    <t>D;J</t>
  </si>
  <si>
    <t>*</t>
  </si>
  <si>
    <t>TestAmerica Phoenix</t>
  </si>
  <si>
    <t>STORET-936539640</t>
  </si>
  <si>
    <t>STORET-936542227</t>
  </si>
  <si>
    <t>STORET-936542803</t>
  </si>
  <si>
    <t>STORET-864210476</t>
  </si>
  <si>
    <t>https://www.waterqualitydata.us/data/providers/STORET/organizations/AZDEQ_SW/activities/AZDEQ_SW-AB06551.CHEM/results/864210476/resdetectqntlmts</t>
  </si>
  <si>
    <t>STORET-936540259</t>
  </si>
  <si>
    <t>AZDEQ_GW-GW-151242.CHEM</t>
  </si>
  <si>
    <t>STORET-928628163</t>
  </si>
  <si>
    <t>https://www.waterqualitydata.us/data/providers/STORET/organizations/AZDEQ_GW/activities/AZDEQ_GW-GW-151242.CHEM/results/928628163/resdetectqntlmts</t>
  </si>
  <si>
    <t>2022-01-20T17:07:50</t>
  </si>
  <si>
    <t>STORET-936540474</t>
  </si>
  <si>
    <t>STORET-928628014</t>
  </si>
  <si>
    <t>https://www.waterqualitydata.us/data/providers/STORET/organizations/AZDEQ_GW/activities/AZDEQ_GW-GW-151238.CHEM/results/928628014/resdetectqntlmts</t>
  </si>
  <si>
    <t>STORET-936543009</t>
  </si>
  <si>
    <t>STORET-936540676</t>
  </si>
  <si>
    <t>2022-04-25T14:19:48</t>
  </si>
  <si>
    <t>STORET-854437558</t>
  </si>
  <si>
    <t>https://www.waterqualitydata.us/data/providers/STORET/organizations/AZDEQ_SW/activities/AZDEQ_SW-SW-107343.CHEM/results/854437558/resdetectqntlmts</t>
  </si>
  <si>
    <t>STORET-854422462</t>
  </si>
  <si>
    <t>https://www.waterqualitydata.us/data/providers/STORET/organizations/AZDEQ_SW/activities/AZDEQ_SW-SW-107157.CHEM/results/854422462/resdetectqntlmts</t>
  </si>
  <si>
    <t>STORET-864209553</t>
  </si>
  <si>
    <t>https://www.waterqualitydata.us/data/providers/STORET/organizations/AZDEQ_SW/activities/AZDEQ_SW-AB06563.CHEM/results/864209553/resdetectqntlmts</t>
  </si>
  <si>
    <t>STORET-854424263</t>
  </si>
  <si>
    <t>https://www.waterqualitydata.us/data/providers/STORET/organizations/AZDEQ_SW/activities/AZDEQ_SW-SW-107580.CHEM/results/854424263/resdetectqntlmts</t>
  </si>
  <si>
    <t>STORET-936539247</t>
  </si>
  <si>
    <t>STORET-864210481</t>
  </si>
  <si>
    <t>https://www.waterqualitydata.us/data/providers/STORET/organizations/AZDEQ_SW/activities/AZDEQ_SW-AB06551.CHEM/results/864210481/resdetectqntlmts</t>
  </si>
  <si>
    <t>STORET-864210221</t>
  </si>
  <si>
    <t>https://www.waterqualitydata.us/data/providers/STORET/organizations/AZDEQ_SW/activities/AZDEQ_SW-AB06635.CHEM/results/864210221/resdetectqntlmts</t>
  </si>
  <si>
    <t>STORET-936541474</t>
  </si>
  <si>
    <t>STORET-928627941</t>
  </si>
  <si>
    <t>https://www.waterqualitydata.us/data/providers/STORET/organizations/AZDEQ_GW/activities/AZDEQ_GW-GW-151235.CHEM/results/928627941/resdetectqntlmts</t>
  </si>
  <si>
    <t>STORET-864210112</t>
  </si>
  <si>
    <t>https://www.waterqualitydata.us/data/providers/STORET/organizations/AZDEQ_SW/activities/AZDEQ_SW-AB06539.CHEM/results/864210112/resdetectqntlmts</t>
  </si>
  <si>
    <t>STORET-864210349</t>
  </si>
  <si>
    <t>https://www.waterqualitydata.us/data/providers/STORET/organizations/AZDEQ_SW/activities/AZDEQ_SW-AB06611.CHEM/results/864210349/resdetectqntlmts</t>
  </si>
  <si>
    <t>STORET-936540824</t>
  </si>
  <si>
    <t>https://www.waterqualitydata.us/data/providers/STORET/organizations/PIMA_AZ/activities/PIMA_AZ-20001-9051%3A20160531%3A1045%3ASR/results/936540824/resdetectqntlmts</t>
  </si>
  <si>
    <t>STORET-936540640</t>
  </si>
  <si>
    <t>STORET-862783725</t>
  </si>
  <si>
    <t>https://www.waterqualitydata.us/data/providers/STORET/organizations/AZDEQ_SW/activities/AZDEQ_SW-SW-105783.CHEM/results/862783725/resdetectqntlmts</t>
  </si>
  <si>
    <t>AZDEQ_GW-GW-151286.CHEM</t>
  </si>
  <si>
    <t>STORET-928628280</t>
  </si>
  <si>
    <t>https://www.waterqualitydata.us/data/providers/STORET/organizations/AZDEQ_GW/activities/AZDEQ_GW-GW-151286.CHEM/results/928628280/resdetectqntlmts</t>
  </si>
  <si>
    <t>STORET-864210355</t>
  </si>
  <si>
    <t>https://www.waterqualitydata.us/data/providers/STORET/organizations/AZDEQ_SW/activities/AZDEQ_SW-AB06611.CHEM/results/864210355/resdetectqntlmts</t>
  </si>
  <si>
    <t>STORET-928627935</t>
  </si>
  <si>
    <t>https://www.waterqualitydata.us/data/providers/STORET/organizations/AZDEQ_GW/activities/AZDEQ_GW-GW-151235.CHEM/results/928627935/resdetectqntlmts</t>
  </si>
  <si>
    <t>STORET-864210550</t>
  </si>
  <si>
    <t>https://www.waterqualitydata.us/data/providers/STORET/organizations/AZDEQ_SW/activities/AZDEQ_SW-AB06636.CHEM/results/864210550/resdetectqntlmts</t>
  </si>
  <si>
    <t>STORET-854437651</t>
  </si>
  <si>
    <t>https://www.waterqualitydata.us/data/providers/STORET/organizations/AZDEQ_SW/activities/AZDEQ_SW-SW-107344.CHEM/results/854437651/resdetectqntlmts</t>
  </si>
  <si>
    <t>STORET-936543010</t>
  </si>
  <si>
    <t>STORET-936542990</t>
  </si>
  <si>
    <t>2022-04-25T14:20:20</t>
  </si>
  <si>
    <t>STORET-936541448</t>
  </si>
  <si>
    <t>STORET-936539473</t>
  </si>
  <si>
    <t>STORET-936542044</t>
  </si>
  <si>
    <t>STORET-864209947</t>
  </si>
  <si>
    <t>https://www.waterqualitydata.us/data/providers/STORET/organizations/AZDEQ_SW/activities/AZDEQ_SW-AB06560.CHEM/results/864209947/resdetectqntlmts</t>
  </si>
  <si>
    <t>STORET-936540070</t>
  </si>
  <si>
    <t>STORET-936539447</t>
  </si>
  <si>
    <t>STORET-936539844</t>
  </si>
  <si>
    <t>STORET-864209613</t>
  </si>
  <si>
    <t>https://www.waterqualitydata.us/data/providers/STORET/organizations/AZDEQ_SW/activities/AZDEQ_SW-AB06627.CHEM/results/864209613/resdetectqntlmts</t>
  </si>
  <si>
    <t>STORET-854422452</t>
  </si>
  <si>
    <t>https://www.waterqualitydata.us/data/providers/STORET/organizations/AZDEQ_SW/activities/AZDEQ_SW-SW-107157.CHEM/results/854422452/resdetectqntlmts</t>
  </si>
  <si>
    <t>AZDEQ_SW-SW-106436.CHEM</t>
  </si>
  <si>
    <t>STORET-862792880</t>
  </si>
  <si>
    <t>https://www.waterqualitydata.us/data/providers/STORET/organizations/AZDEQ_SW/activities/AZDEQ_SW-SW-106436.CHEM/results/862792880/resdetectqntlmts</t>
  </si>
  <si>
    <t>2020-11-19T11:31:30</t>
  </si>
  <si>
    <t>STORET-936543024</t>
  </si>
  <si>
    <t>STORET-936540855</t>
  </si>
  <si>
    <t>STORET-936540069</t>
  </si>
  <si>
    <t>STORET-864209763</t>
  </si>
  <si>
    <t>https://www.waterqualitydata.us/data/providers/STORET/organizations/AZDEQ_SW/activities/AZDEQ_SW-AB06595.CHEM/results/864209763/resdetectqntlmts</t>
  </si>
  <si>
    <t>STORET-854437530</t>
  </si>
  <si>
    <t>| QA FLAGS: EQ-EXC. Chronic Stringent Standard= .0030829 Designated Use: AWW.</t>
  </si>
  <si>
    <t>https://www.waterqualitydata.us/data/providers/STORET/organizations/AZDEQ_SW/activities/AZDEQ_SW-SW-107055.CHEM/results/854437530/resdetectqntlmts</t>
  </si>
  <si>
    <t>STORET-864210354</t>
  </si>
  <si>
    <t>https://www.waterqualitydata.us/data/providers/STORET/organizations/AZDEQ_SW/activities/AZDEQ_SW-AB06611.CHEM/results/864210354/resdetectqntlmts</t>
  </si>
  <si>
    <t>STORET-936542432</t>
  </si>
  <si>
    <t>STORET-936540867</t>
  </si>
  <si>
    <t>STORET-936542014</t>
  </si>
  <si>
    <t>2022-04-25T14:20:01</t>
  </si>
  <si>
    <t>STORET-936542644</t>
  </si>
  <si>
    <t>STORET-864210341</t>
  </si>
  <si>
    <t>https://www.waterqualitydata.us/data/providers/STORET/organizations/AZDEQ_SW/activities/AZDEQ_SW-AB06555.CHEM/results/864210341/resdetectqntlmts</t>
  </si>
  <si>
    <t>STORET-864209875</t>
  </si>
  <si>
    <t>https://www.waterqualitydata.us/data/providers/STORET/organizations/AZDEQ_SW/activities/AZDEQ_SW-AB06608.CHEM/results/864209875/resdetectqntlmts</t>
  </si>
  <si>
    <t>STORET-864209715</t>
  </si>
  <si>
    <t>https://www.waterqualitydata.us/data/providers/STORET/organizations/AZDEQ_SW/activities/AZDEQ_SW-AB06624.CHEM/results/864209715/resdetectqntlmts</t>
  </si>
  <si>
    <t>STORET-864210457</t>
  </si>
  <si>
    <t>https://www.waterqualitydata.us/data/providers/STORET/organizations/AZDEQ_SW/activities/AZDEQ_SW-AB06556.CHEM/results/864210457/resdetectqntlmts</t>
  </si>
  <si>
    <t>STORET-928628157</t>
  </si>
  <si>
    <t>https://www.waterqualitydata.us/data/providers/STORET/organizations/AZDEQ_GW/activities/AZDEQ_GW-GW-151242.CHEM/results/928628157/resdetectqntlmts</t>
  </si>
  <si>
    <t>STORET-936541259</t>
  </si>
  <si>
    <t>STORET-864210166</t>
  </si>
  <si>
    <t>https://www.waterqualitydata.us/data/providers/STORET/organizations/AZDEQ_SW/activities/AZDEQ_SW-AB06532.CHEM/results/864210166/resdetectqntlmts</t>
  </si>
  <si>
    <t>STORET-936539654</t>
  </si>
  <si>
    <t>STORET-864209555</t>
  </si>
  <si>
    <t>https://www.waterqualitydata.us/data/providers/STORET/organizations/AZDEQ_SW/activities/AZDEQ_SW-AB06563.CHEM/results/864209555/resdetectqntlmts</t>
  </si>
  <si>
    <t>STORET-936540669</t>
  </si>
  <si>
    <t>STORET-854419820</t>
  </si>
  <si>
    <t>https://www.waterqualitydata.us/data/providers/STORET/organizations/AZDEQ_SW/activities/AZDEQ_SW-SW-107364.CHEM/results/854419820/resdetectqntlmts</t>
  </si>
  <si>
    <t>STORET-854437612</t>
  </si>
  <si>
    <t>https://www.waterqualitydata.us/data/providers/STORET/organizations/AZDEQ_SW/activities/AZDEQ_SW-SW-107344.CHEM/results/854437612/resdetectqntlmts</t>
  </si>
  <si>
    <t>STORET-864209871</t>
  </si>
  <si>
    <t>https://www.waterqualitydata.us/data/providers/STORET/organizations/AZDEQ_SW/activities/AZDEQ_SW-AB06608.CHEM/results/864209871/resdetectqntlmts</t>
  </si>
  <si>
    <t>STORET-936540468</t>
  </si>
  <si>
    <t>STORET-936539649</t>
  </si>
  <si>
    <t>STORET-854427475</t>
  </si>
  <si>
    <t>https://www.waterqualitydata.us/data/providers/STORET/organizations/AZDEQ_SW/activities/AZDEQ_SW-SW-107444.CHEM/results/854427475/resdetectqntlmts</t>
  </si>
  <si>
    <t>AZDEQ_SW-AB06544.CHEM</t>
  </si>
  <si>
    <t>STORET-864209841</t>
  </si>
  <si>
    <t>https://www.waterqualitydata.us/data/providers/STORET/organizations/AZDEQ_SW/activities/AZDEQ_SW-AB06544.CHEM/results/864209841/resdetectqntlmts</t>
  </si>
  <si>
    <t>STORET-936542439</t>
  </si>
  <si>
    <t>STORET-862786851</t>
  </si>
  <si>
    <t>| QA FLAGS: D1,D5.</t>
  </si>
  <si>
    <t>https://www.waterqualitydata.us/data/providers/STORET/organizations/AZDEQ_SW/activities/AZDEQ_SW-SW-106188.CHEM/results/862786851/resdetectqntlmts</t>
  </si>
  <si>
    <t>STORET-864209772</t>
  </si>
  <si>
    <t>https://www.waterqualitydata.us/data/providers/STORET/organizations/AZDEQ_SW/activities/AZDEQ_SW-AB06573.CHEM/results/864209772/resdetectqntlmts</t>
  </si>
  <si>
    <t>STORET-854437292</t>
  </si>
  <si>
    <t>https://www.waterqualitydata.us/data/providers/STORET/organizations/AZDEQ_SW/activities/AZDEQ_SW-SW-107047.CHEM/results/854437292/resdetectqntlmts</t>
  </si>
  <si>
    <t>STORET-854437257</t>
  </si>
  <si>
    <t>https://www.waterqualitydata.us/data/providers/STORET/organizations/AZDEQ_SW/activities/AZDEQ_SW-SW-107047.CHEM/results/854437257/resdetectqntlmts</t>
  </si>
  <si>
    <t>2020-08-20T11:40:05</t>
  </si>
  <si>
    <t>STORET-936540090</t>
  </si>
  <si>
    <t>https://www.waterqualitydata.us/data/providers/STORET/organizations/PIMA_AZ/activities/PIMA_AZ-20001-9025%3A20160616%3A0810%3ASR/results/936540090/resdetectqntlmts</t>
  </si>
  <si>
    <t>2022-04-25T14:19:40</t>
  </si>
  <si>
    <t>STORET-864209563</t>
  </si>
  <si>
    <t>https://www.waterqualitydata.us/data/providers/STORET/organizations/AZDEQ_SW/activities/AZDEQ_SW-AB06643.CHEM/results/864209563/resdetectqntlmts</t>
  </si>
  <si>
    <t>STORET-936541033</t>
  </si>
  <si>
    <t>STORET-936539469</t>
  </si>
  <si>
    <t>STORET-936542240</t>
  </si>
  <si>
    <t>STORET-864209873</t>
  </si>
  <si>
    <t>https://www.waterqualitydata.us/data/providers/STORET/organizations/AZDEQ_SW/activities/AZDEQ_SW-AB06608.CHEM/results/864209873/resdetectqntlmts</t>
  </si>
  <si>
    <t>STORET-864210555</t>
  </si>
  <si>
    <t>https://www.waterqualitydata.us/data/providers/STORET/organizations/AZDEQ_SW/activities/AZDEQ_SW-AB06636.CHEM/results/864210555/resdetectqntlmts</t>
  </si>
  <si>
    <t>STORET-864210168</t>
  </si>
  <si>
    <t>https://www.waterqualitydata.us/data/providers/STORET/organizations/AZDEQ_SW/activities/AZDEQ_SW-AB06532.CHEM/results/864210168/resdetectqntlmts</t>
  </si>
  <si>
    <t>STORET-862786874</t>
  </si>
  <si>
    <t>https://www.waterqualitydata.us/data/providers/STORET/organizations/AZDEQ_SW/activities/AZDEQ_SW-SW-106188.CHEM/results/862786874/resdetectqntlmts</t>
  </si>
  <si>
    <t>STORET-936539878</t>
  </si>
  <si>
    <t>STORET-936541627</t>
  </si>
  <si>
    <t>STORET-936542051</t>
  </si>
  <si>
    <t>STORET-936541234</t>
  </si>
  <si>
    <t>STORET-936541020</t>
  </si>
  <si>
    <t>https://www.waterqualitydata.us/data/providers/STORET/organizations/PIMA_AZ/activities/PIMA_AZ-20001-9051%3A20160920%3A1158%3ASR/results/936541020/resdetectqntlmts</t>
  </si>
  <si>
    <t>AZDEQ_GW-GW-151285.CHEM</t>
  </si>
  <si>
    <t>STORET-928628276</t>
  </si>
  <si>
    <t>https://www.waterqualitydata.us/data/providers/STORET/organizations/AZDEQ_GW/activities/AZDEQ_GW-GW-151285.CHEM/results/928628276/resdetectqntlmts</t>
  </si>
  <si>
    <t>STORET-936539283</t>
  </si>
  <si>
    <t>2022-04-25T14:19:28</t>
  </si>
  <si>
    <t>STORET-854427466</t>
  </si>
  <si>
    <t>https://www.waterqualitydata.us/data/providers/STORET/organizations/AZDEQ_SW/activities/AZDEQ_SW-SW-107444.CHEM/results/854427466/resdetectqntlmts</t>
  </si>
  <si>
    <t>STORET-854437569</t>
  </si>
  <si>
    <t>https://www.waterqualitydata.us/data/providers/STORET/organizations/AZDEQ_SW/activities/AZDEQ_SW-SW-107343.CHEM/results/854437569/resdetectqntlmts</t>
  </si>
  <si>
    <t>STORET-864209764</t>
  </si>
  <si>
    <t>https://www.waterqualitydata.us/data/providers/STORET/organizations/AZDEQ_SW/activities/AZDEQ_SW-AB06595.CHEM/results/864209764/resdetectqntlmts</t>
  </si>
  <si>
    <t>STORET-936539249</t>
  </si>
  <si>
    <t>STORET-864209840</t>
  </si>
  <si>
    <t>https://www.waterqualitydata.us/data/providers/STORET/organizations/AZDEQ_SW/activities/AZDEQ_SW-AB06544.CHEM/results/864209840/resdetectqntlmts</t>
  </si>
  <si>
    <t>STORET-936541465</t>
  </si>
  <si>
    <t>STORET-864209610</t>
  </si>
  <si>
    <t>https://www.waterqualitydata.us/data/providers/STORET/organizations/AZDEQ_SW/activities/AZDEQ_SW-AB06627.CHEM/results/864209610/resdetectqntlmts</t>
  </si>
  <si>
    <t>STORET-864209543</t>
  </si>
  <si>
    <t>https://www.waterqualitydata.us/data/providers/STORET/organizations/AZDEQ_SW/activities/AZDEQ_SW-AB06615.CHEM/results/864209543/resdetectqntlmts</t>
  </si>
  <si>
    <t>STORET-936542021</t>
  </si>
  <si>
    <t>STORET-864209559</t>
  </si>
  <si>
    <t>https://www.waterqualitydata.us/data/providers/STORET/organizations/AZDEQ_SW/activities/AZDEQ_SW-AB06563.CHEM/results/864209559/resdetectqntlmts</t>
  </si>
  <si>
    <t>STORET-864210463</t>
  </si>
  <si>
    <t>https://www.waterqualitydata.us/data/providers/STORET/organizations/AZDEQ_SW/activities/AZDEQ_SW-AB06556.CHEM/results/864210463/resdetectqntlmts</t>
  </si>
  <si>
    <t>STORET-936540643</t>
  </si>
  <si>
    <t>STORET-864210553</t>
  </si>
  <si>
    <t>https://www.waterqualitydata.us/data/providers/STORET/organizations/AZDEQ_SW/activities/AZDEQ_SW-AB06636.CHEM/results/864210553/resdetectqntlmts</t>
  </si>
  <si>
    <t>STORET-862791655</t>
  </si>
  <si>
    <t>Re report nutrients data | QA FLAGS: D2, EQ-EXC. Chronic Stringent Standard= .0018794 Designated Use: AWEDW.</t>
  </si>
  <si>
    <t>https://www.waterqualitydata.us/data/providers/STORET/organizations/AZDEQ_SW/activities/AZDEQ_SW-SW-106223.CHEM/results/862791655/resdetectqntlmts</t>
  </si>
  <si>
    <t>STORET-854424262</t>
  </si>
  <si>
    <t>https://www.waterqualitydata.us/data/providers/STORET/organizations/AZDEQ_SW/activities/AZDEQ_SW-SW-107580.CHEM/results/854424262/resdetectqntlmts</t>
  </si>
  <si>
    <t>STORET-936541433</t>
  </si>
  <si>
    <t>STORET-854437399</t>
  </si>
  <si>
    <t>https://www.waterqualitydata.us/data/providers/STORET/organizations/AZDEQ_SW/activities/AZDEQ_SW-SW-107051.CHEM/results/854437399/resdetectqntlmts</t>
  </si>
  <si>
    <t>STORET-928628140</t>
  </si>
  <si>
    <t>https://www.waterqualitydata.us/data/providers/STORET/organizations/AZDEQ_GW/activities/AZDEQ_GW-GW-151242.CHEM/results/928628140/resdetectqntlmts</t>
  </si>
  <si>
    <t>STORET-854437624</t>
  </si>
  <si>
    <t>https://www.waterqualitydata.us/data/providers/STORET/organizations/AZDEQ_SW/activities/AZDEQ_SW-SW-107344.CHEM/results/854437624/resdetectqntlmts</t>
  </si>
  <si>
    <t>STORET-854437266</t>
  </si>
  <si>
    <t>https://www.waterqualitydata.us/data/providers/STORET/organizations/AZDEQ_SW/activities/AZDEQ_SW-SW-107047.CHEM/results/854437266/resdetectqntlmts</t>
  </si>
  <si>
    <t>STORET-862791664</t>
  </si>
  <si>
    <t>Re report nutrients data | QA FLAGS: D1.</t>
  </si>
  <si>
    <t>https://www.waterqualitydata.us/data/providers/STORET/organizations/AZDEQ_SW/activities/AZDEQ_SW-SW-106223.CHEM/results/862791664/resdetectqntlmts</t>
  </si>
  <si>
    <t>STORET-864209776</t>
  </si>
  <si>
    <t>https://www.waterqualitydata.us/data/providers/STORET/organizations/AZDEQ_SW/activities/AZDEQ_SW-AB06573.CHEM/results/864209776/resdetectqntlmts</t>
  </si>
  <si>
    <t>STORET-936542798</t>
  </si>
  <si>
    <t>STORET-864209838</t>
  </si>
  <si>
    <t>https://www.waterqualitydata.us/data/providers/STORET/organizations/AZDEQ_SW/activities/AZDEQ_SW-AB06544.CHEM/results/864209838/resdetectqntlmts</t>
  </si>
  <si>
    <t>STORET-864210028</t>
  </si>
  <si>
    <t>https://www.waterqualitydata.us/data/providers/STORET/organizations/AZDEQ_SW/activities/AZDEQ_SW-AB06549.CHEM/results/864210028/resdetectqntlmts</t>
  </si>
  <si>
    <t>STORET-864209872</t>
  </si>
  <si>
    <t>https://www.waterqualitydata.us/data/providers/STORET/organizations/AZDEQ_SW/activities/AZDEQ_SW-AB06608.CHEM/results/864209872/resdetectqntlmts</t>
  </si>
  <si>
    <t>STORET-864210031</t>
  </si>
  <si>
    <t>https://www.waterqualitydata.us/data/providers/STORET/organizations/AZDEQ_SW/activities/AZDEQ_SW-AB06549.CHEM/results/864210031/resdetectqntlmts</t>
  </si>
  <si>
    <t>STORET-936539278</t>
  </si>
  <si>
    <t>STORET-936540624</t>
  </si>
  <si>
    <t>https://www.waterqualitydata.us/data/providers/STORET/organizations/PIMA_AZ/activities/PIMA_AZ-20001-9051%3A20160303%3A0935%3ASR/results/936540624/resdetectqntlmts</t>
  </si>
  <si>
    <t>STORET-864209844</t>
  </si>
  <si>
    <t>https://www.waterqualitydata.us/data/providers/STORET/organizations/AZDEQ_SW/activities/AZDEQ_SW-AB06544.CHEM/results/864209844/resdetectqntlmts</t>
  </si>
  <si>
    <t>STORET-864209704</t>
  </si>
  <si>
    <t>https://www.waterqualitydata.us/data/providers/STORET/organizations/AZDEQ_SW/activities/AZDEQ_SW-AB06629.CHEM/results/864209704/resdetectqntlmts</t>
  </si>
  <si>
    <t>STORET-928628009</t>
  </si>
  <si>
    <t>https://www.waterqualitydata.us/data/providers/STORET/organizations/AZDEQ_GW/activities/AZDEQ_GW-GW-151238.CHEM/results/928628009/resdetectqntlmts</t>
  </si>
  <si>
    <t>STORET-864210065</t>
  </si>
  <si>
    <t>https://www.waterqualitydata.us/data/providers/STORET/organizations/AZDEQ_SW/activities/AZDEQ_SW-AB06593.CHEM/results/864210065/resdetectqntlmts</t>
  </si>
  <si>
    <t>STORET-862786842</t>
  </si>
  <si>
    <t>https://www.waterqualitydata.us/data/providers/STORET/organizations/AZDEQ_SW/activities/AZDEQ_SW-SW-106188.CHEM/results/862786842/resdetectqntlmts</t>
  </si>
  <si>
    <t>STORET-928627866</t>
  </si>
  <si>
    <t>https://www.waterqualitydata.us/data/providers/STORET/organizations/AZDEQ_GW/activities/AZDEQ_GW-GW-151237.CHEM/results/928627866/resdetectqntlmts</t>
  </si>
  <si>
    <t>STORET-936542016</t>
  </si>
  <si>
    <t>STORET-854419815</t>
  </si>
  <si>
    <t>https://www.waterqualitydata.us/data/providers/STORET/organizations/AZDEQ_SW/activities/AZDEQ_SW-SW-107364.CHEM/results/854419815/resdetectqntlmts</t>
  </si>
  <si>
    <t>STORET-936540260</t>
  </si>
  <si>
    <t>STORET-864210569</t>
  </si>
  <si>
    <t>https://www.waterqualitydata.us/data/providers/STORET/organizations/AZDEQ_SW/activities/AZDEQ_SW-AB06618.CHEM/results/864210569/resdetectqntlmts</t>
  </si>
  <si>
    <t>STORET-928628015</t>
  </si>
  <si>
    <t>https://www.waterqualitydata.us/data/providers/STORET/organizations/AZDEQ_GW/activities/AZDEQ_GW-GW-151238.CHEM/results/928628015/resdetectqntlmts</t>
  </si>
  <si>
    <t>STORET-864209709</t>
  </si>
  <si>
    <t>https://www.waterqualitydata.us/data/providers/STORET/organizations/AZDEQ_SW/activities/AZDEQ_SW-AB06624.CHEM/results/864209709/resdetectqntlmts</t>
  </si>
  <si>
    <t>STORET-936542795</t>
  </si>
  <si>
    <t>https://www.waterqualitydata.us/data/providers/STORET/organizations/PIMA_AZ/activities/PIMA_AZ-26107-9015%3A20161220%3A1200%3AQCS-LD/results/936542795/resdetectqntlmts</t>
  </si>
  <si>
    <t>STORET-864210109</t>
  </si>
  <si>
    <t>https://www.waterqualitydata.us/data/providers/STORET/organizations/AZDEQ_SW/activities/AZDEQ_SW-AB06565.CHEM/results/864210109/resdetectqntlmts</t>
  </si>
  <si>
    <t>STORET-864210119</t>
  </si>
  <si>
    <t>| QA FLAGS: H6,E4,.</t>
  </si>
  <si>
    <t>https://www.waterqualitydata.us/data/providers/STORET/organizations/AZDEQ_SW/activities/AZDEQ_SW-AB06539.CHEM/results/864210119/resdetectqntlmts</t>
  </si>
  <si>
    <t>STORET-936541842</t>
  </si>
  <si>
    <t>STORET-864210461</t>
  </si>
  <si>
    <t>https://www.waterqualitydata.us/data/providers/STORET/organizations/AZDEQ_SW/activities/AZDEQ_SW-AB06556.CHEM/results/864210461/resdetectqntlmts</t>
  </si>
  <si>
    <t>STORET-864210033</t>
  </si>
  <si>
    <t>https://www.waterqualitydata.us/data/providers/STORET/organizations/AZDEQ_SW/activities/AZDEQ_SW-AB06549.CHEM/results/864210033/resdetectqntlmts</t>
  </si>
  <si>
    <t>STORET-936540862</t>
  </si>
  <si>
    <t>STORET-864210172</t>
  </si>
  <si>
    <t>https://www.waterqualitydata.us/data/providers/STORET/organizations/AZDEQ_SW/activities/AZDEQ_SW-AB06532.CHEM/results/864210172/resdetectqntlmts</t>
  </si>
  <si>
    <t>STORET-936541674</t>
  </si>
  <si>
    <t>https://www.waterqualitydata.us/data/providers/STORET/organizations/PIMA_AZ/activities/PIMA_AZ-20001-9095%3A20160519%3A1125%3ASR/results/936541674/resdetectqntlmts</t>
  </si>
  <si>
    <t>STORET-864210567</t>
  </si>
  <si>
    <t>https://www.waterqualitydata.us/data/providers/STORET/organizations/AZDEQ_SW/activities/AZDEQ_SW-AB06618.CHEM/results/864210567/resdetectqntlmts</t>
  </si>
  <si>
    <t>STORET-864210171</t>
  </si>
  <si>
    <t>https://www.waterqualitydata.us/data/providers/STORET/organizations/AZDEQ_SW/activities/AZDEQ_SW-AB06532.CHEM/results/864210171/resdetectqntlmts</t>
  </si>
  <si>
    <t>STORET-864209712</t>
  </si>
  <si>
    <t>https://www.waterqualitydata.us/data/providers/STORET/organizations/AZDEQ_SW/activities/AZDEQ_SW-AB06624.CHEM/results/864209712/resdetectqntlmts</t>
  </si>
  <si>
    <t>STORET-854419827</t>
  </si>
  <si>
    <t>https://www.waterqualitydata.us/data/providers/STORET/organizations/AZDEQ_SW/activities/AZDEQ_SW-SW-107364.CHEM/results/854419827/resdetectqntlmts</t>
  </si>
  <si>
    <t>STORET-936539838</t>
  </si>
  <si>
    <t>STORET-864209568</t>
  </si>
  <si>
    <t>https://www.waterqualitydata.us/data/providers/STORET/organizations/AZDEQ_SW/activities/AZDEQ_SW-AB06643.CHEM/results/864209568/resdetectqntlmts</t>
  </si>
  <si>
    <t>STORET-936540240</t>
  </si>
  <si>
    <t>STORET-936542629</t>
  </si>
  <si>
    <t>STORET-864209703</t>
  </si>
  <si>
    <t>https://www.waterqualitydata.us/data/providers/STORET/organizations/AZDEQ_SW/activities/AZDEQ_SW-AB06629.CHEM/results/864209703/resdetectqntlmts</t>
  </si>
  <si>
    <t>STORET-864210030</t>
  </si>
  <si>
    <t>https://www.waterqualitydata.us/data/providers/STORET/organizations/AZDEQ_SW/activities/AZDEQ_SW-AB06549.CHEM/results/864210030/resdetectqntlmts</t>
  </si>
  <si>
    <t>STORET-936540262</t>
  </si>
  <si>
    <t>STORET-928628162</t>
  </si>
  <si>
    <t>https://www.waterqualitydata.us/data/providers/STORET/organizations/AZDEQ_GW/activities/AZDEQ_GW-GW-151242.CHEM/results/928628162/resdetectqntlmts</t>
  </si>
  <si>
    <t>STORET-862791660</t>
  </si>
  <si>
    <t>Re report nutrients data</t>
  </si>
  <si>
    <t>https://www.waterqualitydata.us/data/providers/STORET/organizations/AZDEQ_SW/activities/AZDEQ_SW-SW-106223.CHEM/results/862791660/resdetectqntlmts</t>
  </si>
  <si>
    <t>STORET-936541852</t>
  </si>
  <si>
    <t>STORET-864210477</t>
  </si>
  <si>
    <t>https://www.waterqualitydata.us/data/providers/STORET/organizations/AZDEQ_SW/activities/AZDEQ_SW-AB06551.CHEM/results/864210477/resdetectqntlmts</t>
  </si>
  <si>
    <t>STORET-864209843</t>
  </si>
  <si>
    <t>https://www.waterqualitydata.us/data/providers/STORET/organizations/AZDEQ_SW/activities/AZDEQ_SW-AB06544.CHEM/results/864209843/resdetectqntlmts</t>
  </si>
  <si>
    <t>STORET-936539865</t>
  </si>
  <si>
    <t>AZDEQ_SW-AB06533.CHEM</t>
  </si>
  <si>
    <t>STORET-864209827</t>
  </si>
  <si>
    <t>https://www.waterqualitydata.us/data/providers/STORET/organizations/AZDEQ_SW/activities/AZDEQ_SW-AB06533.CHEM/results/864209827/resdetectqntlmts</t>
  </si>
  <si>
    <t>PIMA_AZ-20001-9095:20170525:0825:SR</t>
  </si>
  <si>
    <t>STORET-936545434</t>
  </si>
  <si>
    <t>2022-04-25T14:20:58</t>
  </si>
  <si>
    <t>AZDEQ_SW-AB06592.CHEM</t>
  </si>
  <si>
    <t>STORET-864210511</t>
  </si>
  <si>
    <t>https://www.waterqualitydata.us/data/providers/STORET/organizations/AZDEQ_SW/activities/AZDEQ_SW-AB06592.CHEM/results/864210511/resdetectqntlmts</t>
  </si>
  <si>
    <t>PIMA_AZ-20001-9025:20170615:0830:SR</t>
  </si>
  <si>
    <t>STORET-936544043</t>
  </si>
  <si>
    <t>2022-04-25T14:20:35</t>
  </si>
  <si>
    <t>PIMA_AZ-20001-9095:20171129:1000:SR</t>
  </si>
  <si>
    <t>STORET-936545830</t>
  </si>
  <si>
    <t>2022-04-25T14:21:03</t>
  </si>
  <si>
    <t>AZDEQ_GW-GW-157041.CHEM</t>
  </si>
  <si>
    <t>AZDEQ_GW-59355</t>
  </si>
  <si>
    <t>L5 - HG ASSOCIATED BLANK SPIKE RECOVERY HIGH, ANALYTE NOT DETECTED IN SAMPLE, H5 - TEMP &amp; PH EXCEEDED HOLDING TIMES. Approved status: DOUGLAS TOWNE 07-FEB-17 12:00:00--- SAMPLE TAKEN: Migrated</t>
  </si>
  <si>
    <t>STORET-928630306</t>
  </si>
  <si>
    <t>https://www.waterqualitydata.us/data/providers/STORET/organizations/AZDEQ_GW/activities/AZDEQ_GW-GW-157041.CHEM/results/928630306/resdetectqntlmts</t>
  </si>
  <si>
    <t>2022-01-20T17:08:14</t>
  </si>
  <si>
    <t>AZDEQ_SW-AB07497.CHEM</t>
  </si>
  <si>
    <t>CITY OF TUCSON</t>
  </si>
  <si>
    <t>STORET-864213263</t>
  </si>
  <si>
    <t>https://www.waterqualitydata.us/data/providers/STORET/organizations/AZDEQ_SW/activities/AZDEQ_SW-AB07497.CHEM/results/864213263/resdetectqntlmts</t>
  </si>
  <si>
    <t>2020-11-23T16:32:13</t>
  </si>
  <si>
    <t>AZDEQ_SW-AB07499.CHEM</t>
  </si>
  <si>
    <t>STORET-864213270</t>
  </si>
  <si>
    <t>https://www.waterqualitydata.us/data/providers/STORET/organizations/AZDEQ_SW/activities/AZDEQ_SW-AB07499.CHEM/results/864213270/resdetectqntlmts</t>
  </si>
  <si>
    <t>AZDEQ_SW-AB06641.CHEM</t>
  </si>
  <si>
    <t>STORET-864209605</t>
  </si>
  <si>
    <t>https://www.waterqualitydata.us/data/providers/STORET/organizations/AZDEQ_SW/activities/AZDEQ_SW-AB06641.CHEM/results/864209605/resdetectqntlmts</t>
  </si>
  <si>
    <t>STORET-928630289</t>
  </si>
  <si>
    <t>| QA FLAGS: E8.</t>
  </si>
  <si>
    <t>https://www.waterqualitydata.us/data/providers/STORET/organizations/AZDEQ_GW/activities/AZDEQ_GW-GW-157041.CHEM/results/928630289/resdetectqntlmts</t>
  </si>
  <si>
    <t>PIMA_AZ-20001-9095:20170223:1000:SR</t>
  </si>
  <si>
    <t>STORET-936545243</t>
  </si>
  <si>
    <t>2022-04-25T14:20:55</t>
  </si>
  <si>
    <t>STORET-936545418</t>
  </si>
  <si>
    <t>PIMA_AZ-20001-9025:20170209:0950:SR</t>
  </si>
  <si>
    <t>STORET-936543844</t>
  </si>
  <si>
    <t>2022-04-25T14:20:31</t>
  </si>
  <si>
    <t>AZDEQ_SW-AB01427.CHEM</t>
  </si>
  <si>
    <t>AZDEQ_SW-61694</t>
  </si>
  <si>
    <t>Stormflow but not as turbid as Barrel Canyon, unnamed trib or DC below Barrel. Discharge not measured, SSC not collected.--- SAMPLE TAKEN: Yes; Storm Flow</t>
  </si>
  <si>
    <t>STORET-854521356</t>
  </si>
  <si>
    <t>https://www.waterqualitydata.us/data/providers/STORET/organizations/AZDEQ_SW/activities/AZDEQ_SW-AB01427.CHEM/results/854521356/resdetectqntlmts</t>
  </si>
  <si>
    <t>2020-08-24T14:58:57</t>
  </si>
  <si>
    <t>PIMA_AZ-20001-9025:20170914:1020:QCS-LD</t>
  </si>
  <si>
    <t>STORET-936546204</t>
  </si>
  <si>
    <t>2022-04-25T14:21:09</t>
  </si>
  <si>
    <t>AZDEQ_SW-AB07486.CHEM</t>
  </si>
  <si>
    <t>STORET-864213238</t>
  </si>
  <si>
    <t>https://www.waterqualitydata.us/data/providers/STORET/organizations/AZDEQ_SW/activities/AZDEQ_SW-AB07486.CHEM/results/864213238/resdetectqntlmts</t>
  </si>
  <si>
    <t>2020-11-23T16:32:12</t>
  </si>
  <si>
    <t>STORET-936543845</t>
  </si>
  <si>
    <t>AZDEQ_SW-AB01539.CHEM</t>
  </si>
  <si>
    <t>AZDEQ_SW-61699</t>
  </si>
  <si>
    <t>Discharge not measured, SSC not collected--- SAMPLE TAKEN: Yes; Storm Flow</t>
  </si>
  <si>
    <t>STORET-854521762</t>
  </si>
  <si>
    <t>https://www.waterqualitydata.us/data/providers/STORET/organizations/AZDEQ_SW/activities/AZDEQ_SW-AB01539.CHEM/results/854521762/resdetectqntlmts</t>
  </si>
  <si>
    <t>2020-08-24T14:59:00</t>
  </si>
  <si>
    <t>AZDEQ_SW-AB01540.CHEM</t>
  </si>
  <si>
    <t>AZDEQ_SW-61696</t>
  </si>
  <si>
    <t>STORET-854521792</t>
  </si>
  <si>
    <t>https://www.waterqualitydata.us/data/providers/STORET/organizations/AZDEQ_SW/activities/AZDEQ_SW-AB01540.CHEM/results/854521792/resdetectqntlmts</t>
  </si>
  <si>
    <t>2020-08-24T14:59:01</t>
  </si>
  <si>
    <t>AZDEQ_SW-AB01431.CHEM</t>
  </si>
  <si>
    <t>Baseflow sample, low DO due to groundwater upwelling--- SAMPLE TAKEN: Yes; Normal Flow</t>
  </si>
  <si>
    <t>STORET-854521637</t>
  </si>
  <si>
    <t>https://www.waterqualitydata.us/data/providers/STORET/organizations/AZDEQ_SW/activities/AZDEQ_SW-AB01431.CHEM/results/854521637/resdetectqntlmts</t>
  </si>
  <si>
    <t>2020-08-24T14:58:59</t>
  </si>
  <si>
    <t>AZDEQ_SW-AB00005.CHEM</t>
  </si>
  <si>
    <t>lots of cladophora in stream.  Met Marie and kyle from PDEQ.  good veg lining stream where sample collected.  saw 5 adult carp.--- SAMPLE TAKEN: Yes; Normal Flow</t>
  </si>
  <si>
    <t>STORET-854428682</t>
  </si>
  <si>
    <t>https://www.waterqualitydata.us/data/providers/STORET/organizations/AZDEQ_SW/activities/AZDEQ_SW-AB00005.CHEM/results/854428682/resdetectqntlmts</t>
  </si>
  <si>
    <t>2020-08-19T18:41:52</t>
  </si>
  <si>
    <t>AZDEQ_SW-AB07495.CHEM</t>
  </si>
  <si>
    <t>STORET-864213251</t>
  </si>
  <si>
    <t>| QA FLAGS: E4.</t>
  </si>
  <si>
    <t>https://www.waterqualitydata.us/data/providers/STORET/organizations/AZDEQ_SW/activities/AZDEQ_SW-AB07495.CHEM/results/864213251/resdetectqntlmts</t>
  </si>
  <si>
    <t>PIMA_AZ-20001-9051:20170531:0930:SR</t>
  </si>
  <si>
    <t>STORET-936544626</t>
  </si>
  <si>
    <t>2022-04-25T14:20:48</t>
  </si>
  <si>
    <t>AZDEQ_SW-SW-108125.CHEM</t>
  </si>
  <si>
    <t>BELOW TRAIN TRACKS, RR INSTALLING NEW RAIL. LOTS OF CLADOPHORA. WATERCRESS PRESENT. A LOT OF BARE BANK. SOME GRASSES LAID OVER.. Approved status: CATHERINE GULLO 21-FEB-17 12:00:00--- SAMPLE TAKEN: Migrated</t>
  </si>
  <si>
    <t>STORET-854427096</t>
  </si>
  <si>
    <t>https://www.waterqualitydata.us/data/providers/STORET/organizations/AZDEQ_SW/activities/AZDEQ_SW-SW-108125.CHEM/results/854427096/resdetectqntlmts</t>
  </si>
  <si>
    <t>2020-08-19T18:41:38</t>
  </si>
  <si>
    <t>STORET-864210503</t>
  </si>
  <si>
    <t>https://www.waterqualitydata.us/data/providers/STORET/organizations/AZDEQ_SW/activities/AZDEQ_SW-AB06592.CHEM/results/864210503/resdetectqntlmts</t>
  </si>
  <si>
    <t>PIMA_AZ-20001-9051:20171207:0845:SR</t>
  </si>
  <si>
    <t>STORET-936545044</t>
  </si>
  <si>
    <t>2022-04-25T14:20:53</t>
  </si>
  <si>
    <t>AZDEQ_GW-GW-157039.CHEM</t>
  </si>
  <si>
    <t>AZDEQ_GW-16652</t>
  </si>
  <si>
    <t>STORET-928630203</t>
  </si>
  <si>
    <t>Eurofins TestAmerica - Nashville</t>
  </si>
  <si>
    <t>https://www.waterqualitydata.us/data/providers/STORET/organizations/AZDEQ_GW/activities/AZDEQ_GW-GW-157039.CHEM/results/928630203/resdetectqntlmts</t>
  </si>
  <si>
    <t>2022-01-20T17:08:13</t>
  </si>
  <si>
    <t>PIMA_AZ-26107-9015:20171212:0930:QCS-LD</t>
  </si>
  <si>
    <t>STORET-936546605</t>
  </si>
  <si>
    <t>2022-04-25T14:21:16</t>
  </si>
  <si>
    <t>STORET-936545813</t>
  </si>
  <si>
    <t>AZDEQ_SW-AB07503.CHEM</t>
  </si>
  <si>
    <t>STORET-864213285</t>
  </si>
  <si>
    <t>https://www.waterqualitydata.us/data/providers/STORET/organizations/AZDEQ_SW/activities/AZDEQ_SW-AB07503.CHEM/results/864213285/resdetectqntlmts</t>
  </si>
  <si>
    <t>AZDEQ_SW-AB00192.CHEM</t>
  </si>
  <si>
    <t>Used churnsplitter.--- SAMPLE TAKEN: Yes; Normal Flow</t>
  </si>
  <si>
    <t>STORET-854430021</t>
  </si>
  <si>
    <t>https://www.waterqualitydata.us/data/providers/STORET/organizations/AZDEQ_SW/activities/AZDEQ_SW-AB00192.CHEM/results/854430021/resdetectqntlmts</t>
  </si>
  <si>
    <t>2020-08-19T18:42:01</t>
  </si>
  <si>
    <t>PIMA_AZ-26107-9015:20171212:0930:SR</t>
  </si>
  <si>
    <t>STORET-936543656</t>
  </si>
  <si>
    <t>2022-04-25T14:20:29</t>
  </si>
  <si>
    <t>AZDEQ_SW-AB06631.CHEM</t>
  </si>
  <si>
    <t>STORET-864210299</t>
  </si>
  <si>
    <t>https://www.waterqualitydata.us/data/providers/STORET/organizations/AZDEQ_SW/activities/AZDEQ_SW-AB06631.CHEM/results/864210299/resdetectqntlmts</t>
  </si>
  <si>
    <t>PIMA_AZ-20001-9095:20170223:1000:QCS-LD</t>
  </si>
  <si>
    <t>STORET-936546407</t>
  </si>
  <si>
    <t>2022-04-25T14:21:12</t>
  </si>
  <si>
    <t>STORET-936543626</t>
  </si>
  <si>
    <t>AZDEQ_SW-AB00010.CHEM</t>
  </si>
  <si>
    <t>Water not very deep, mostly sand. Flies, waterstriders, bees, and algae on surface. Sometimes very slight smell from algae mats. Helgrammites, stone flies, mosquitoes, water pennies, dragonfly nymphs. Lots of cladophora along channel, watercress, speedwell, equisetum plentiful. Very established riparian veg of cottonwoods and willows, saw some young walnut and ash trees. GPS not working, won't turn on, get reach coordinates from GIS. Saw some manure and tracks in channel. Slope: run = 0 to 100 m; rise = 1.82 - 0.76 m           = 0.01--- SAMPLE TAKEN: Yes; Normal Flow</t>
  </si>
  <si>
    <t>STORET-854428902</t>
  </si>
  <si>
    <t>Re report nutrient data | QA FLAGS: E8.</t>
  </si>
  <si>
    <t>https://www.waterqualitydata.us/data/providers/STORET/organizations/AZDEQ_SW/activities/AZDEQ_SW-AB00010.CHEM/results/854428902/resdetectqntlmts</t>
  </si>
  <si>
    <t>2020-08-19T18:41:53</t>
  </si>
  <si>
    <t>AZDEQ_SW-AB01428.CHEM</t>
  </si>
  <si>
    <t>AZDEQ_SW-61695</t>
  </si>
  <si>
    <t>STORET-854521446</t>
  </si>
  <si>
    <t>https://www.waterqualitydata.us/data/providers/STORET/organizations/AZDEQ_SW/activities/AZDEQ_SW-AB01428.CHEM/results/854521446/resdetectqntlmts</t>
  </si>
  <si>
    <t>2020-08-24T14:58:58</t>
  </si>
  <si>
    <t>STORET-864209606</t>
  </si>
  <si>
    <t>https://www.waterqualitydata.us/data/providers/STORET/organizations/AZDEQ_SW/activities/AZDEQ_SW-AB06641.CHEM/results/864209606/resdetectqntlmts</t>
  </si>
  <si>
    <t>STORET-854430009</t>
  </si>
  <si>
    <t>| QA FLAGS: E4, M2, M1.</t>
  </si>
  <si>
    <t>https://www.waterqualitydata.us/data/providers/STORET/organizations/AZDEQ_SW/activities/AZDEQ_SW-AB00192.CHEM/results/854430009/resdetectqntlmts</t>
  </si>
  <si>
    <t>STORET-936546401</t>
  </si>
  <si>
    <t>PIMA_AZ-20001-9095:20170926:0900:SR</t>
  </si>
  <si>
    <t>STORET-936545596</t>
  </si>
  <si>
    <t>2022-04-25T14:21:01</t>
  </si>
  <si>
    <t>AZDEQ_SW-AB06579.CHEM</t>
  </si>
  <si>
    <t>STORET-864209906</t>
  </si>
  <si>
    <t>https://www.waterqualitydata.us/data/providers/STORET/organizations/AZDEQ_SW/activities/AZDEQ_SW-AB06579.CHEM/results/864209906/resdetectqntlmts</t>
  </si>
  <si>
    <t>STORET-936546215</t>
  </si>
  <si>
    <t>STORET-928630209</t>
  </si>
  <si>
    <t>https://www.waterqualitydata.us/data/providers/STORET/organizations/AZDEQ_GW/activities/AZDEQ_GW-GW-157039.CHEM/results/928630209/resdetectqntlmts</t>
  </si>
  <si>
    <t>STORET-854521782</t>
  </si>
  <si>
    <t>https://www.waterqualitydata.us/data/providers/STORET/organizations/AZDEQ_SW/activities/AZDEQ_SW-AB01540.CHEM/results/854521782/resdetectqntlmts</t>
  </si>
  <si>
    <t>AZDEQ_SW-AB01430.CHEM</t>
  </si>
  <si>
    <t>baseflow sample, low DO due to groundwater upwelling--- SAMPLE TAKEN: Yes; Normal Flow</t>
  </si>
  <si>
    <t>STORET-854521529</t>
  </si>
  <si>
    <t>https://www.waterqualitydata.us/data/providers/STORET/organizations/AZDEQ_SW/activities/AZDEQ_SW-AB01430.CHEM/results/854521529/resdetectqntlmts</t>
  </si>
  <si>
    <t>AZDEQ_GW-GW-157042.CHEM</t>
  </si>
  <si>
    <t>AZDEQ_GW-42037</t>
  </si>
  <si>
    <t>D2 - AMMONIA REQUIRED DILUTION DUE TO HIGH CONCENTRATION, M1 - TKN MATRIX SPIKE RECOVERY HIGH, ASSOCIATED BLANK SPIKE RECOVER ACCEPTABLE, L5 - HG ASSOCIATED BLANK SPIKE RECOVERY HIGH, ANALYTE NOT DETECTED IN SAMPLE, H5 - TEMP &amp; PH EXCEEDED HOLDING TIMES.. Approved status: DOUGLAS TOWNE 07-FEB-17 12:00:00--- SAMPLE TAKEN: Migrated</t>
  </si>
  <si>
    <t>STORET-928630337</t>
  </si>
  <si>
    <t>https://www.waterqualitydata.us/data/providers/STORET/organizations/AZDEQ_GW/activities/AZDEQ_GW-GW-157042.CHEM/results/928630337/resdetectqntlmts</t>
  </si>
  <si>
    <t>PIMA_AZ-20001-9051:20170531:0930:QCS-LD</t>
  </si>
  <si>
    <t>STORET-936546017</t>
  </si>
  <si>
    <t>2022-04-25T14:21:06</t>
  </si>
  <si>
    <t>STORET-936545229</t>
  </si>
  <si>
    <t>AZDEQ_SW-AB06597.CHEM</t>
  </si>
  <si>
    <t>STORET-864209932</t>
  </si>
  <si>
    <t>https://www.waterqualitydata.us/data/providers/STORET/organizations/AZDEQ_SW/activities/AZDEQ_SW-AB06597.CHEM/results/864209932/resdetectqntlmts</t>
  </si>
  <si>
    <t>PIMA_AZ-20001-9051:20170920:0815:SR</t>
  </si>
  <si>
    <t>STORET-936544827</t>
  </si>
  <si>
    <t>2022-04-25T14:20:51</t>
  </si>
  <si>
    <t>STORET-864213262</t>
  </si>
  <si>
    <t>https://www.waterqualitydata.us/data/providers/STORET/organizations/AZDEQ_SW/activities/AZDEQ_SW-AB07497.CHEM/results/864213262/resdetectqntlmts</t>
  </si>
  <si>
    <t>PIMA_AZ-26107-9015:20170622:0800:SR</t>
  </si>
  <si>
    <t>STORET-936543433</t>
  </si>
  <si>
    <t>2022-04-25T14:20:27</t>
  </si>
  <si>
    <t>STORET-864213252</t>
  </si>
  <si>
    <t>https://www.waterqualitydata.us/data/providers/STORET/organizations/AZDEQ_SW/activities/AZDEQ_SW-AB07495.CHEM/results/864213252/resdetectqntlmts</t>
  </si>
  <si>
    <t>AZDEQ_SW-AB06652.CHEM</t>
  </si>
  <si>
    <t>STORET-864210060</t>
  </si>
  <si>
    <t>https://www.waterqualitydata.us/data/providers/STORET/organizations/AZDEQ_SW/activities/AZDEQ_SW-AB06652.CHEM/results/864210060/resdetectqntlmts</t>
  </si>
  <si>
    <t>AZDEQ_SW-AB06547.CHEM</t>
  </si>
  <si>
    <t>STORET-864209640</t>
  </si>
  <si>
    <t>https://www.waterqualitydata.us/data/providers/STORET/organizations/AZDEQ_SW/activities/AZDEQ_SW-AB06547.CHEM/results/864209640/resdetectqntlmts</t>
  </si>
  <si>
    <t>STORET-936546030</t>
  </si>
  <si>
    <t>STORET-854521593</t>
  </si>
  <si>
    <t>https://www.waterqualitydata.us/data/providers/STORET/organizations/AZDEQ_SW/activities/AZDEQ_SW-AB01431.CHEM/results/854521593/resdetectqntlmts</t>
  </si>
  <si>
    <t>STORET-864213261</t>
  </si>
  <si>
    <t>https://www.waterqualitydata.us/data/providers/STORET/organizations/AZDEQ_SW/activities/AZDEQ_SW-AB07497.CHEM/results/864213261/resdetectqntlmts</t>
  </si>
  <si>
    <t>AZDEQ_SW-SW-108125-2.CHEM</t>
  </si>
  <si>
    <t>STORET-854428428</t>
  </si>
  <si>
    <t>https://www.waterqualitydata.us/data/providers/STORET/organizations/AZDEQ_SW/activities/AZDEQ_SW-SW-108125-2.CHEM/results/854428428/resdetectqntlmts</t>
  </si>
  <si>
    <t>2020-08-19T18:41:50</t>
  </si>
  <si>
    <t>STORET-936546400</t>
  </si>
  <si>
    <t>STORET-936545230</t>
  </si>
  <si>
    <t>AZDEQ_SW-AB07485.CHEM</t>
  </si>
  <si>
    <t>STORET-864213231</t>
  </si>
  <si>
    <t>https://www.waterqualitydata.us/data/providers/STORET/organizations/AZDEQ_SW/activities/AZDEQ_SW-AB07485.CHEM/results/864213231/resdetectqntlmts</t>
  </si>
  <si>
    <t>STORET-928630345</t>
  </si>
  <si>
    <t>https://www.waterqualitydata.us/data/providers/STORET/organizations/AZDEQ_GW/activities/AZDEQ_GW-GW-157042.CHEM/results/928630345/resdetectqntlmts</t>
  </si>
  <si>
    <t>AZDEQ_GW-GW-157038.CHEM</t>
  </si>
  <si>
    <t>E4 - TKN CONCENTRATION ESTIMATED, ANALYTE DETECTED BELOW MRL BUT ABOVE MDL, L5 - HG ASSOCIATED BLANK SPIKE RECOVERY HIGH, ANALYTE NOT DETECTED IN SAMPLE, H5 - TEMP &amp; PH EXCEEDED HOLDING TIMES. Approved status: DOUGLAS TOWNE 07-FEB-17 12:00:00--- SAMPLE TAKEN: Migrated</t>
  </si>
  <si>
    <t>STORET-928630186</t>
  </si>
  <si>
    <t>https://www.waterqualitydata.us/data/providers/STORET/organizations/AZDEQ_GW/activities/AZDEQ_GW-GW-157038.CHEM/results/928630186/resdetectqntlmts</t>
  </si>
  <si>
    <t>2022-01-20T17:08:12</t>
  </si>
  <si>
    <t>STORET-864213241</t>
  </si>
  <si>
    <t>https://www.waterqualitydata.us/data/providers/STORET/organizations/AZDEQ_SW/activities/AZDEQ_SW-AB07486.CHEM/results/864213241/resdetectqntlmts</t>
  </si>
  <si>
    <t>AZDEQ_GW-GW-157548.CHEM</t>
  </si>
  <si>
    <t>AZDEQ_GW-16595</t>
  </si>
  <si>
    <t>H5 - PH AND TEMP EXCEEDED 15 MINUTE HOLDING TIME; SC - EXCEEDED METHOD CONTROL LIMIT BUT RECOVERY OK; E4 - CONC. ESTIMATED AS BELOW MRL.. Approved status: DOUGLAS TOWNE 03-APR-17 12:00:00--- SAMPLE TAKEN: Migrated</t>
  </si>
  <si>
    <t>STORET-928629447</t>
  </si>
  <si>
    <t>https://www.waterqualitydata.us/data/providers/STORET/organizations/AZDEQ_GW/activities/AZDEQ_GW-GW-157548.CHEM/results/928629447/resdetectqntlmts</t>
  </si>
  <si>
    <t>2022-01-20T17:08:05</t>
  </si>
  <si>
    <t>STORET-864209826</t>
  </si>
  <si>
    <t>https://www.waterqualitydata.us/data/providers/STORET/organizations/AZDEQ_SW/activities/AZDEQ_SW-AB06533.CHEM/results/864209826/resdetectqntlmts</t>
  </si>
  <si>
    <t>STORET-854521633</t>
  </si>
  <si>
    <t>https://www.waterqualitydata.us/data/providers/STORET/organizations/AZDEQ_SW/activities/AZDEQ_SW-AB01431.CHEM/results/854521633/resdetectqntlmts</t>
  </si>
  <si>
    <t>AZDEQ_SW-AB07501.CHEM</t>
  </si>
  <si>
    <t>STORET-864213275</t>
  </si>
  <si>
    <t>https://www.waterqualitydata.us/data/providers/STORET/organizations/AZDEQ_SW/activities/AZDEQ_SW-AB07501.CHEM/results/864213275/resdetectqntlmts</t>
  </si>
  <si>
    <t>STORET-936545006</t>
  </si>
  <si>
    <t>STORET-936545005</t>
  </si>
  <si>
    <t>STORET-864209905</t>
  </si>
  <si>
    <t>https://www.waterqualitydata.us/data/providers/STORET/organizations/AZDEQ_SW/activities/AZDEQ_SW-AB06579.CHEM/results/864209905/resdetectqntlmts</t>
  </si>
  <si>
    <t>AZDEQ_GW-GW-157037.CHEM</t>
  </si>
  <si>
    <t>AZDEQ_GW-16641</t>
  </si>
  <si>
    <t>STORET-928630134</t>
  </si>
  <si>
    <t>https://www.waterqualitydata.us/data/providers/STORET/organizations/AZDEQ_GW/activities/AZDEQ_GW-GW-157037.CHEM/results/928630134/resdetectqntlmts</t>
  </si>
  <si>
    <t>STORET-854427105</t>
  </si>
  <si>
    <t>https://www.waterqualitydata.us/data/providers/STORET/organizations/AZDEQ_SW/activities/AZDEQ_SW-SW-108125.CHEM/results/854427105/resdetectqntlmts</t>
  </si>
  <si>
    <t>STORET-928630178</t>
  </si>
  <si>
    <t>https://www.waterqualitydata.us/data/providers/STORET/organizations/AZDEQ_GW/activities/AZDEQ_GW-GW-157038.CHEM/results/928630178/resdetectqntlmts</t>
  </si>
  <si>
    <t>STORET-864213240</t>
  </si>
  <si>
    <t>https://www.waterqualitydata.us/data/providers/STORET/organizations/AZDEQ_SW/activities/AZDEQ_SW-AB07486.CHEM/results/864213240/resdetectqntlmts</t>
  </si>
  <si>
    <t>AZDEQ_SW-AB06543.CHEM</t>
  </si>
  <si>
    <t>STORET-864209997</t>
  </si>
  <si>
    <t>https://www.waterqualitydata.us/data/providers/STORET/organizations/AZDEQ_SW/activities/AZDEQ_SW-AB06543.CHEM/results/864209997/resdetectqntlmts</t>
  </si>
  <si>
    <t>STORET-936546403</t>
  </si>
  <si>
    <t>Nitrate in Water by Spectrophotometry</t>
  </si>
  <si>
    <t>AZDEQ_SW-AB06545.CHEM</t>
  </si>
  <si>
    <t>STORET-864210137</t>
  </si>
  <si>
    <t>https://www.waterqualitydata.us/data/providers/STORET/organizations/AZDEQ_SW/activities/AZDEQ_SW-AB06545.CHEM/results/864210137/resdetectqntlmts</t>
  </si>
  <si>
    <t>AZDEQ_SW-AB06577.CHEM</t>
  </si>
  <si>
    <t>STORET-864209782</t>
  </si>
  <si>
    <t>https://www.waterqualitydata.us/data/providers/STORET/organizations/AZDEQ_SW/activities/AZDEQ_SW-AB06577.CHEM/results/864209782/resdetectqntlmts</t>
  </si>
  <si>
    <t>STORET-936546600</t>
  </si>
  <si>
    <t>AZDEQ_SW-AB00003.CHEM</t>
  </si>
  <si>
    <t>channel is still c-type below cortaro road bridge.  RB is more cut and vertical than last year-looks recented concreted.  more willows than in past, saw four willow saplings and lots of tamerisk; but % cover of banks is low.  curves activly eroding. substrate appears 80% fines with 3 riffles in reach with some cobble and high % cover of cladophora.  diverse macrophytes on stream margins:  watercress, speedwell, primrose, monkey flower and others.  bugs not diverse.  blackflies, lots of midges, mesquitos, anphipods, lots of leeches.  no mayflies or caddis, saw adult dragon flies.  bug sample 50% split due to tons of cladophora.  saw softshell turtle, many mosquitofish, several large carp.  no crayfish.  slight wwtp odor.  some smutzdecka/organic buildup along stream margins.--- SAMPLE TAKEN: Yes; Normal Flow</t>
  </si>
  <si>
    <t>STORET-854428541</t>
  </si>
  <si>
    <t>https://www.waterqualitydata.us/data/providers/STORET/organizations/AZDEQ_SW/activities/AZDEQ_SW-AB00003.CHEM/results/854428541/resdetectqntlmts</t>
  </si>
  <si>
    <t>2020-08-19T18:41:51</t>
  </si>
  <si>
    <t>AZDEQ_SW-AB06628.CHEM</t>
  </si>
  <si>
    <t>STORET-864210590</t>
  </si>
  <si>
    <t>https://www.waterqualitydata.us/data/providers/STORET/organizations/AZDEQ_SW/activities/AZDEQ_SW-AB06628.CHEM/results/864210590/resdetectqntlmts</t>
  </si>
  <si>
    <t>STORET-936544802</t>
  </si>
  <si>
    <t>2022-04-25T14:20:50</t>
  </si>
  <si>
    <t>STORET-936545644</t>
  </si>
  <si>
    <t>https://www.waterqualitydata.us/data/providers/STORET/organizations/PIMA_AZ/activities/PIMA_AZ-20001-9095%3A20170926%3A0900%3ASR/results/936545644/resdetectqntlmts</t>
  </si>
  <si>
    <t>STORET-936543652</t>
  </si>
  <si>
    <t>STORET-936546038</t>
  </si>
  <si>
    <t>https://www.waterqualitydata.us/data/providers/STORET/organizations/PIMA_AZ/activities/PIMA_AZ-20001-9051%3A20170531%3A0930%3AQCS-LD/results/936546038/resdetectqntlmts</t>
  </si>
  <si>
    <t>PIMA_AZ-26107-9015:20170330:0918:SR</t>
  </si>
  <si>
    <t>STORET-936543222</t>
  </si>
  <si>
    <t>2022-04-25T14:20:24</t>
  </si>
  <si>
    <t>STORET-864210062</t>
  </si>
  <si>
    <t>https://www.waterqualitydata.us/data/providers/STORET/organizations/AZDEQ_SW/activities/AZDEQ_SW-AB06652.CHEM/results/864210062/resdetectqntlmts</t>
  </si>
  <si>
    <t>STORET-864213283</t>
  </si>
  <si>
    <t>https://www.waterqualitydata.us/data/providers/STORET/organizations/AZDEQ_SW/activities/AZDEQ_SW-AB07503.CHEM/results/864213283/resdetectqntlmts</t>
  </si>
  <si>
    <t>STORET-936546375</t>
  </si>
  <si>
    <t>4500-NO2(B)</t>
  </si>
  <si>
    <t>4500 NO2 B ~ Nitrite in Water by Colorimetry</t>
  </si>
  <si>
    <t>https://www.nemi.gov/methods/method_summary/7415/</t>
  </si>
  <si>
    <t>STORET-864213271</t>
  </si>
  <si>
    <t>https://www.waterqualitydata.us/data/providers/STORET/organizations/AZDEQ_SW/activities/AZDEQ_SW-AB07499.CHEM/results/864213271/resdetectqntlmts</t>
  </si>
  <si>
    <t>STORET-928630296</t>
  </si>
  <si>
    <t>https://www.waterqualitydata.us/data/providers/STORET/organizations/AZDEQ_GW/activities/AZDEQ_GW-GW-157041.CHEM/results/928630296/resdetectqntlmts</t>
  </si>
  <si>
    <t>STORET-928630170</t>
  </si>
  <si>
    <t>https://www.waterqualitydata.us/data/providers/STORET/organizations/AZDEQ_GW/activities/AZDEQ_GW-GW-157038.CHEM/results/928630170/resdetectqntlmts</t>
  </si>
  <si>
    <t>AZDEQ_SW-AB06550.CHEM</t>
  </si>
  <si>
    <t>STORET-864210372</t>
  </si>
  <si>
    <t>https://www.waterqualitydata.us/data/providers/STORET/organizations/AZDEQ_SW/activities/AZDEQ_SW-AB06550.CHEM/results/864210372/resdetectqntlmts</t>
  </si>
  <si>
    <t>PIMA_AZ-20001-9025:20170914:1020:SR</t>
  </si>
  <si>
    <t>STORET-936544234</t>
  </si>
  <si>
    <t>2022-04-25T14:20:39</t>
  </si>
  <si>
    <t>STORET-936545223</t>
  </si>
  <si>
    <t>STORET-864213234</t>
  </si>
  <si>
    <t>https://www.waterqualitydata.us/data/providers/STORET/organizations/AZDEQ_SW/activities/AZDEQ_SW-AB07485.CHEM/results/864213234/resdetectqntlmts</t>
  </si>
  <si>
    <t>STORET-936545220</t>
  </si>
  <si>
    <t>AZDEQ_GW-GW-157040.CHEM</t>
  </si>
  <si>
    <t>AZDEQ_GW-59354</t>
  </si>
  <si>
    <t>D2 - TDS, CL &amp; SO4 SAMPLE REQUIRED DILUTION DUE TO HIGH CONCENTRATION OF ANALYTE, L5 - HG ASSOCIATED BLANK SPIKE RECOVERY HIGH, ANALYTE NOT DETECTED IN SAMPLE, H5 - TEMP &amp; PH EXCEEDED HOLDING TIMES. Approved status: DOUGLAS TOWNE 07-FEB-17 12:00:00--- SAMPLE TAKEN: Migrated</t>
  </si>
  <si>
    <t>STORET-928630256</t>
  </si>
  <si>
    <t>https://www.waterqualitydata.us/data/providers/STORET/organizations/AZDEQ_GW/activities/AZDEQ_GW-GW-157040.CHEM/results/928630256/resdetectqntlmts</t>
  </si>
  <si>
    <t>STORET-854428551</t>
  </si>
  <si>
    <t>https://www.waterqualitydata.us/data/providers/STORET/organizations/AZDEQ_SW/activities/AZDEQ_SW-AB00003.CHEM/results/854428551/resdetectqntlmts</t>
  </si>
  <si>
    <t>STORET-936543452</t>
  </si>
  <si>
    <t>STORET-864210369</t>
  </si>
  <si>
    <t>https://www.waterqualitydata.us/data/providers/STORET/organizations/AZDEQ_SW/activities/AZDEQ_SW-AB06550.CHEM/results/864210369/resdetectqntlmts</t>
  </si>
  <si>
    <t>STORET-854521823</t>
  </si>
  <si>
    <t>https://www.waterqualitydata.us/data/providers/STORET/organizations/AZDEQ_SW/activities/AZDEQ_SW-AB01540.CHEM/results/854521823/resdetectqntlmts</t>
  </si>
  <si>
    <t>STORET-864209644</t>
  </si>
  <si>
    <t>https://www.waterqualitydata.us/data/providers/STORET/organizations/AZDEQ_SW/activities/AZDEQ_SW-AB06547.CHEM/results/864209644/resdetectqntlmts</t>
  </si>
  <si>
    <t>STORET-936543611</t>
  </si>
  <si>
    <t>https://www.waterqualitydata.us/data/providers/STORET/organizations/PIMA_AZ/activities/PIMA_AZ-26107-9015%3A20171212%3A0930%3ASR/results/936543611/resdetectqntlmts</t>
  </si>
  <si>
    <t>STORET-936546576</t>
  </si>
  <si>
    <t>AZDEQ_SW-AB07496.CHEM</t>
  </si>
  <si>
    <t>STORET-864213257</t>
  </si>
  <si>
    <t>https://www.waterqualitydata.us/data/providers/STORET/organizations/AZDEQ_SW/activities/AZDEQ_SW-AB07496.CHEM/results/864213257/resdetectqntlmts</t>
  </si>
  <si>
    <t>STORET-936546562</t>
  </si>
  <si>
    <t>https://www.waterqualitydata.us/data/providers/STORET/organizations/PIMA_AZ/activities/PIMA_AZ-26107-9015%3A20171212%3A0930%3AQCS-LD/results/936546562/resdetectqntlmts</t>
  </si>
  <si>
    <t>2022-04-25T14:21:15</t>
  </si>
  <si>
    <t>STORET-864210300</t>
  </si>
  <si>
    <t>https://www.waterqualitydata.us/data/providers/STORET/organizations/AZDEQ_SW/activities/AZDEQ_SW-AB06631.CHEM/results/864210300/resdetectqntlmts</t>
  </si>
  <si>
    <t>AZDEQ_GW-GW-157546.CHEM</t>
  </si>
  <si>
    <t>AZDEQ_GW-59352</t>
  </si>
  <si>
    <t>STORET-928629393</t>
  </si>
  <si>
    <t>https://www.waterqualitydata.us/data/providers/STORET/organizations/AZDEQ_GW/activities/AZDEQ_GW-GW-157546.CHEM/results/928629393/resdetectqntlmts</t>
  </si>
  <si>
    <t>2022-01-20T17:08:04</t>
  </si>
  <si>
    <t>STORET-936546222</t>
  </si>
  <si>
    <t>2022-04-25T14:21:10</t>
  </si>
  <si>
    <t>STORET-936544030</t>
  </si>
  <si>
    <t>2022-04-25T14:20:34</t>
  </si>
  <si>
    <t>STORET-936543255</t>
  </si>
  <si>
    <t>2022-04-25T14:20:25</t>
  </si>
  <si>
    <t>AZDEQ_SW-AB01432.CHEM</t>
  </si>
  <si>
    <t>Baseflow, low DO due to groundwater upwelling--- SAMPLE TAKEN: Yes; Normal Flow</t>
  </si>
  <si>
    <t>STORET-854521697</t>
  </si>
  <si>
    <t>https://www.waterqualitydata.us/data/providers/STORET/organizations/AZDEQ_SW/activities/AZDEQ_SW-AB01432.CHEM/results/854521697/resdetectqntlmts</t>
  </si>
  <si>
    <t>STORET-864210298</t>
  </si>
  <si>
    <t>https://www.waterqualitydata.us/data/providers/STORET/organizations/AZDEQ_SW/activities/AZDEQ_SW-AB06631.CHEM/results/864210298/resdetectqntlmts</t>
  </si>
  <si>
    <t>STORET-936544044</t>
  </si>
  <si>
    <t>STORET-864210135</t>
  </si>
  <si>
    <t>https://www.waterqualitydata.us/data/providers/STORET/organizations/AZDEQ_SW/activities/AZDEQ_SW-AB06545.CHEM/results/864210135/resdetectqntlmts</t>
  </si>
  <si>
    <t>AZDEQ_SW-AB06607.CHEM</t>
  </si>
  <si>
    <t>STORET-864209633</t>
  </si>
  <si>
    <t>https://www.waterqualitydata.us/data/providers/STORET/organizations/AZDEQ_SW/activities/AZDEQ_SW-AB06607.CHEM/results/864209633/resdetectqntlmts</t>
  </si>
  <si>
    <t>STORET-864210508</t>
  </si>
  <si>
    <t>https://www.waterqualitydata.us/data/providers/STORET/organizations/AZDEQ_SW/activities/AZDEQ_SW-AB06592.CHEM/results/864210508/resdetectqntlmts</t>
  </si>
  <si>
    <t>STORET-854521606</t>
  </si>
  <si>
    <t>https://www.waterqualitydata.us/data/providers/STORET/organizations/AZDEQ_SW/activities/AZDEQ_SW-AB01431.CHEM/results/854521606/resdetectqntlmts</t>
  </si>
  <si>
    <t>STORET-854521344</t>
  </si>
  <si>
    <t>https://www.waterqualitydata.us/data/providers/STORET/organizations/AZDEQ_SW/activities/AZDEQ_SW-AB01427.CHEM/results/854521344/resdetectqntlmts</t>
  </si>
  <si>
    <t>2020-08-24T14:58:56</t>
  </si>
  <si>
    <t>STORET-864209636</t>
  </si>
  <si>
    <t>https://www.waterqualitydata.us/data/providers/STORET/organizations/AZDEQ_SW/activities/AZDEQ_SW-AB06607.CHEM/results/864209636/resdetectqntlmts</t>
  </si>
  <si>
    <t>STORET-854428437</t>
  </si>
  <si>
    <t>https://www.waterqualitydata.us/data/providers/STORET/organizations/AZDEQ_SW/activities/AZDEQ_SW-SW-108125-2.CHEM/results/854428437/resdetectqntlmts</t>
  </si>
  <si>
    <t>STORET-936546406</t>
  </si>
  <si>
    <t>STORET-928630144</t>
  </si>
  <si>
    <t>https://www.waterqualitydata.us/data/providers/STORET/organizations/AZDEQ_GW/activities/AZDEQ_GW-GW-157037.CHEM/results/928630144/resdetectqntlmts</t>
  </si>
  <si>
    <t>STORET-864213278</t>
  </si>
  <si>
    <t>https://www.waterqualitydata.us/data/providers/STORET/organizations/AZDEQ_SW/activities/AZDEQ_SW-AB07501.CHEM/results/864213278/resdetectqntlmts</t>
  </si>
  <si>
    <t>STORET-864213247</t>
  </si>
  <si>
    <t>https://www.waterqualitydata.us/data/providers/STORET/organizations/AZDEQ_SW/activities/AZDEQ_SW-AB07495.CHEM/results/864213247/resdetectqntlmts</t>
  </si>
  <si>
    <t>STORET-936546418</t>
  </si>
  <si>
    <t>2022-04-25T14:21:13</t>
  </si>
  <si>
    <t>STORET-936545625</t>
  </si>
  <si>
    <t>STORET-864209907</t>
  </si>
  <si>
    <t>https://www.waterqualitydata.us/data/providers/STORET/organizations/AZDEQ_SW/activities/AZDEQ_SW-AB06579.CHEM/results/864209907/resdetectqntlmts</t>
  </si>
  <si>
    <t>STORET-928629392</t>
  </si>
  <si>
    <t>https://www.waterqualitydata.us/data/providers/STORET/organizations/AZDEQ_GW/activities/AZDEQ_GW-GW-157546.CHEM/results/928629392/resdetectqntlmts</t>
  </si>
  <si>
    <t>STORET-928630266</t>
  </si>
  <si>
    <t>https://www.waterqualitydata.us/data/providers/STORET/organizations/AZDEQ_GW/activities/AZDEQ_GW-GW-157040.CHEM/results/928630266/resdetectqntlmts</t>
  </si>
  <si>
    <t>STORET-854521542</t>
  </si>
  <si>
    <t>https://www.waterqualitydata.us/data/providers/STORET/organizations/AZDEQ_SW/activities/AZDEQ_SW-AB01430.CHEM/results/854521542/resdetectqntlmts</t>
  </si>
  <si>
    <t>STORET-864210592</t>
  </si>
  <si>
    <t>https://www.waterqualitydata.us/data/providers/STORET/organizations/AZDEQ_SW/activities/AZDEQ_SW-AB06628.CHEM/results/864210592/resdetectqntlmts</t>
  </si>
  <si>
    <t>STORET-936545197</t>
  </si>
  <si>
    <t>STORET-864210588</t>
  </si>
  <si>
    <t>https://www.waterqualitydata.us/data/providers/STORET/organizations/AZDEQ_SW/activities/AZDEQ_SW-AB06628.CHEM/results/864210588/resdetectqntlmts</t>
  </si>
  <si>
    <t>STORET-936545224</t>
  </si>
  <si>
    <t>PIMA_AZ-20001-9051:20170316:0930:SR</t>
  </si>
  <si>
    <t>STORET-936544411</t>
  </si>
  <si>
    <t>2022-04-25T14:20:41</t>
  </si>
  <si>
    <t>STORET-928630216</t>
  </si>
  <si>
    <t>https://www.waterqualitydata.us/data/providers/STORET/organizations/AZDEQ_GW/activities/AZDEQ_GW-GW-157039.CHEM/results/928630216/resdetectqntlmts</t>
  </si>
  <si>
    <t>STORET-864213284</t>
  </si>
  <si>
    <t>https://www.waterqualitydata.us/data/providers/STORET/organizations/AZDEQ_SW/activities/AZDEQ_SW-AB07503.CHEM/results/864213284/resdetectqntlmts</t>
  </si>
  <si>
    <t>STORET-864213264</t>
  </si>
  <si>
    <t>https://www.waterqualitydata.us/data/providers/STORET/organizations/AZDEQ_SW/activities/AZDEQ_SW-AB07497.CHEM/results/864213264/resdetectqntlmts</t>
  </si>
  <si>
    <t>STORET-854521573</t>
  </si>
  <si>
    <t>https://www.waterqualitydata.us/data/providers/STORET/organizations/AZDEQ_SW/activities/AZDEQ_SW-AB01430.CHEM/results/854521573/resdetectqntlmts</t>
  </si>
  <si>
    <t>STORET-928630336</t>
  </si>
  <si>
    <t>https://www.waterqualitydata.us/data/providers/STORET/organizations/AZDEQ_GW/activities/AZDEQ_GW-GW-157042.CHEM/results/928630336/resdetectqntlmts</t>
  </si>
  <si>
    <t>STORET-864210058</t>
  </si>
  <si>
    <t>https://www.waterqualitydata.us/data/providers/STORET/organizations/AZDEQ_SW/activities/AZDEQ_SW-AB06652.CHEM/results/864210058/resdetectqntlmts</t>
  </si>
  <si>
    <t>STORET-936544435</t>
  </si>
  <si>
    <t>2022-04-25T14:20:42</t>
  </si>
  <si>
    <t>STORET-936545050</t>
  </si>
  <si>
    <t>https://www.waterqualitydata.us/data/providers/STORET/organizations/PIMA_AZ/activities/PIMA_AZ-20001-9051%3A20171207%3A0845%3ASR/results/936545050/resdetectqntlmts</t>
  </si>
  <si>
    <t>2022-04-25T14:20:54</t>
  </si>
  <si>
    <t>STORET-936544607</t>
  </si>
  <si>
    <t>2022-04-25T14:20:47</t>
  </si>
  <si>
    <t>STORET-936544641</t>
  </si>
  <si>
    <t>STORET-936546201</t>
  </si>
  <si>
    <t>STORET-864209908</t>
  </si>
  <si>
    <t>https://www.waterqualitydata.us/data/providers/STORET/organizations/AZDEQ_SW/activities/AZDEQ_SW-AB06579.CHEM/results/864209908/resdetectqntlmts</t>
  </si>
  <si>
    <t>STORET-864213276</t>
  </si>
  <si>
    <t>https://www.waterqualitydata.us/data/providers/STORET/organizations/AZDEQ_SW/activities/AZDEQ_SW-AB07501.CHEM/results/864213276/resdetectqntlmts</t>
  </si>
  <si>
    <t>AZDEQ_GW-GW-157547.CHEM</t>
  </si>
  <si>
    <t>AZDEQ_GW-59353</t>
  </si>
  <si>
    <t>STORET-928629429</t>
  </si>
  <si>
    <t>https://www.waterqualitydata.us/data/providers/STORET/organizations/AZDEQ_GW/activities/AZDEQ_GW-GW-157547.CHEM/results/928629429/resdetectqntlmts</t>
  </si>
  <si>
    <t>STORET-936543418</t>
  </si>
  <si>
    <t>STORET-936543825</t>
  </si>
  <si>
    <t>AZDEQ_SW-AB01429.CHEM</t>
  </si>
  <si>
    <t>baseflow sample, shallow, slow moving, low DO due to groundwater upwelling--- SAMPLE TAKEN: Yes; Normal Flow</t>
  </si>
  <si>
    <t>STORET-854521505</t>
  </si>
  <si>
    <t>https://www.waterqualitydata.us/data/providers/STORET/organizations/AZDEQ_SW/activities/AZDEQ_SW-AB01429.CHEM/results/854521505/resdetectqntlmts</t>
  </si>
  <si>
    <t>STORET-936544016</t>
  </si>
  <si>
    <t>https://www.waterqualitydata.us/data/providers/STORET/organizations/PIMA_AZ/activities/PIMA_AZ-20001-9025%3A20170615%3A0830%3ASR/results/936544016/resdetectqntlmts</t>
  </si>
  <si>
    <t>STORET-854521820</t>
  </si>
  <si>
    <t>https://www.waterqualitydata.us/data/providers/STORET/organizations/AZDEQ_SW/activities/AZDEQ_SW-AB01540.CHEM/results/854521820/resdetectqntlmts</t>
  </si>
  <si>
    <t>STORET-928630297</t>
  </si>
  <si>
    <t>https://www.waterqualitydata.us/data/providers/STORET/organizations/AZDEQ_GW/activities/AZDEQ_GW-GW-157041.CHEM/results/928630297/resdetectqntlmts</t>
  </si>
  <si>
    <t>STORET-854428670</t>
  </si>
  <si>
    <t>https://www.waterqualitydata.us/data/providers/STORET/organizations/AZDEQ_SW/activities/AZDEQ_SW-AB00005.CHEM/results/854428670/resdetectqntlmts</t>
  </si>
  <si>
    <t>STORET-854427112</t>
  </si>
  <si>
    <t>https://www.waterqualitydata.us/data/providers/STORET/organizations/AZDEQ_SW/activities/AZDEQ_SW-SW-108125.CHEM/results/854427112/resdetectqntlmts</t>
  </si>
  <si>
    <t>STORET-936544455</t>
  </si>
  <si>
    <t>2022-04-25T14:20:43</t>
  </si>
  <si>
    <t>STORET-864213256</t>
  </si>
  <si>
    <t>https://www.waterqualitydata.us/data/providers/STORET/organizations/AZDEQ_SW/activities/AZDEQ_SW-AB07496.CHEM/results/864213256/resdetectqntlmts</t>
  </si>
  <si>
    <t>STORET-864213253</t>
  </si>
  <si>
    <t>https://www.waterqualitydata.us/data/providers/STORET/organizations/AZDEQ_SW/activities/AZDEQ_SW-AB07496.CHEM/results/864213253/resdetectqntlmts</t>
  </si>
  <si>
    <t>STORET-864210134</t>
  </si>
  <si>
    <t>https://www.waterqualitydata.us/data/providers/STORET/organizations/AZDEQ_SW/activities/AZDEQ_SW-AB06545.CHEM/results/864210134/resdetectqntlmts</t>
  </si>
  <si>
    <t>STORET-936545449</t>
  </si>
  <si>
    <t>https://www.waterqualitydata.us/data/providers/STORET/organizations/PIMA_AZ/activities/PIMA_AZ-20001-9095%3A20170525%3A0825%3ASR/results/936545449/resdetectqntlmts</t>
  </si>
  <si>
    <t>2022-04-25T14:20:59</t>
  </si>
  <si>
    <t>STORET-864209643</t>
  </si>
  <si>
    <t>https://www.waterqualitydata.us/data/providers/STORET/organizations/AZDEQ_SW/activities/AZDEQ_SW-AB06547.CHEM/results/864209643/resdetectqntlmts</t>
  </si>
  <si>
    <t>STORET-864209779</t>
  </si>
  <si>
    <t>https://www.waterqualitydata.us/data/providers/STORET/organizations/AZDEQ_SW/activities/AZDEQ_SW-AB06577.CHEM/results/864209779/resdetectqntlmts</t>
  </si>
  <si>
    <t>STORET-936543817</t>
  </si>
  <si>
    <t>STORET-864209998</t>
  </si>
  <si>
    <t>https://www.waterqualitydata.us/data/providers/STORET/organizations/AZDEQ_SW/activities/AZDEQ_SW-AB06543.CHEM/results/864209998/resdetectqntlmts</t>
  </si>
  <si>
    <t>STORET-936544248</t>
  </si>
  <si>
    <t>STORET-864209603</t>
  </si>
  <si>
    <t>https://www.waterqualitydata.us/data/providers/STORET/organizations/AZDEQ_SW/activities/AZDEQ_SW-AB06641.CHEM/results/864209603/resdetectqntlmts</t>
  </si>
  <si>
    <t>STORET-936543865</t>
  </si>
  <si>
    <t>2022-04-25T14:20:32</t>
  </si>
  <si>
    <t>STORET-864210509</t>
  </si>
  <si>
    <t>https://www.waterqualitydata.us/data/providers/STORET/organizations/AZDEQ_SW/activities/AZDEQ_SW-AB06592.CHEM/results/864210509/resdetectqntlmts</t>
  </si>
  <si>
    <t>STORET-928630119</t>
  </si>
  <si>
    <t>https://www.waterqualitydata.us/data/providers/STORET/organizations/AZDEQ_GW/activities/AZDEQ_GW-GW-157037.CHEM/results/928630119/resdetectqntlmts</t>
  </si>
  <si>
    <t>STORET-854521759</t>
  </si>
  <si>
    <t>https://www.waterqualitydata.us/data/providers/STORET/organizations/AZDEQ_SW/activities/AZDEQ_SW-AB01539.CHEM/results/854521759/resdetectqntlmts</t>
  </si>
  <si>
    <t>STORET-928629467</t>
  </si>
  <si>
    <t>https://www.waterqualitydata.us/data/providers/STORET/organizations/AZDEQ_GW/activities/AZDEQ_GW-GW-157548.CHEM/results/928629467/resdetectqntlmts</t>
  </si>
  <si>
    <t>STORET-928630135</t>
  </si>
  <si>
    <t>https://www.waterqualitydata.us/data/providers/STORET/organizations/AZDEQ_GW/activities/AZDEQ_GW-GW-157037.CHEM/results/928630135/resdetectqntlmts</t>
  </si>
  <si>
    <t>STORET-854428444</t>
  </si>
  <si>
    <t>https://www.waterqualitydata.us/data/providers/STORET/organizations/AZDEQ_SW/activities/AZDEQ_SW-SW-108125-2.CHEM/results/854428444/resdetectqntlmts</t>
  </si>
  <si>
    <t>STORET-936544055</t>
  </si>
  <si>
    <t>STORET-936545437</t>
  </si>
  <si>
    <t>STORET-854521667</t>
  </si>
  <si>
    <t>https://www.waterqualitydata.us/data/providers/STORET/organizations/AZDEQ_SW/activities/AZDEQ_SW-AB01432.CHEM/results/854521667/resdetectqntlmts</t>
  </si>
  <si>
    <t>STORET-864209931</t>
  </si>
  <si>
    <t>https://www.waterqualitydata.us/data/providers/STORET/organizations/AZDEQ_SW/activities/AZDEQ_SW-AB06597.CHEM/results/864209931/resdetectqntlmts</t>
  </si>
  <si>
    <t>STORET-936546377</t>
  </si>
  <si>
    <t>STORET-864213233</t>
  </si>
  <si>
    <t>https://www.waterqualitydata.us/data/providers/STORET/organizations/AZDEQ_SW/activities/AZDEQ_SW-AB07485.CHEM/results/864213233/resdetectqntlmts</t>
  </si>
  <si>
    <t>STORET-936543610</t>
  </si>
  <si>
    <t>https://www.waterqualitydata.us/data/providers/STORET/organizations/PIMA_AZ/activities/PIMA_AZ-26107-9015%3A20171212%3A0930%3ASR/results/936543610/resdetectqntlmts</t>
  </si>
  <si>
    <t>STORET-928630323</t>
  </si>
  <si>
    <t>https://www.waterqualitydata.us/data/providers/STORET/organizations/AZDEQ_GW/activities/AZDEQ_GW-GW-157042.CHEM/results/928630323/resdetectqntlmts</t>
  </si>
  <si>
    <t>STORET-936545200</t>
  </si>
  <si>
    <t>AZDEQ_SW-AB06591.CHEM</t>
  </si>
  <si>
    <t>STORET-864209621</t>
  </si>
  <si>
    <t>https://www.waterqualitydata.us/data/providers/STORET/organizations/AZDEQ_SW/activities/AZDEQ_SW-AB06591.CHEM/results/864209621/resdetectqntlmts</t>
  </si>
  <si>
    <t>AZDEQ_SW-AB06536.CHEM</t>
  </si>
  <si>
    <t>STORET-864209524</t>
  </si>
  <si>
    <t>https://www.waterqualitydata.us/data/providers/STORET/organizations/AZDEQ_SW/activities/AZDEQ_SW-AB06536.CHEM/results/864209524/resdetectqntlmts</t>
  </si>
  <si>
    <t>STORET-928629466</t>
  </si>
  <si>
    <t>https://www.waterqualitydata.us/data/providers/STORET/organizations/AZDEQ_GW/activities/AZDEQ_GW-GW-157548.CHEM/results/928629466/resdetectqntlmts</t>
  </si>
  <si>
    <t>STORET-864213269</t>
  </si>
  <si>
    <t>https://www.waterqualitydata.us/data/providers/STORET/organizations/AZDEQ_SW/activities/AZDEQ_SW-AB07499.CHEM/results/864213269/resdetectqntlmts</t>
  </si>
  <si>
    <t>STORET-864209637</t>
  </si>
  <si>
    <t>https://www.waterqualitydata.us/data/providers/STORET/organizations/AZDEQ_SW/activities/AZDEQ_SW-AB06607.CHEM/results/864209637/resdetectqntlmts</t>
  </si>
  <si>
    <t>STORET-936545829</t>
  </si>
  <si>
    <t>STORET-864209604</t>
  </si>
  <si>
    <t>https://www.waterqualitydata.us/data/providers/STORET/organizations/AZDEQ_SW/activities/AZDEQ_SW-AB06641.CHEM/results/864209604/resdetectqntlmts</t>
  </si>
  <si>
    <t>STORET-936544612</t>
  </si>
  <si>
    <t>STORET-864210373</t>
  </si>
  <si>
    <t>https://www.waterqualitydata.us/data/providers/STORET/organizations/AZDEQ_SW/activities/AZDEQ_SW-AB06550.CHEM/results/864210373/resdetectqntlmts</t>
  </si>
  <si>
    <t>STORET-864213286</t>
  </si>
  <si>
    <t>https://www.waterqualitydata.us/data/providers/STORET/organizations/AZDEQ_SW/activities/AZDEQ_SW-AB07503.CHEM/results/864213286/resdetectqntlmts</t>
  </si>
  <si>
    <t>STORET-864210129</t>
  </si>
  <si>
    <t>https://www.waterqualitydata.us/data/providers/STORET/organizations/AZDEQ_SW/activities/AZDEQ_SW-AB06545.CHEM/results/864210129/resdetectqntlmts</t>
  </si>
  <si>
    <t>STORET-854521569</t>
  </si>
  <si>
    <t>https://www.waterqualitydata.us/data/providers/STORET/organizations/AZDEQ_SW/activities/AZDEQ_SW-AB01430.CHEM/results/854521569/resdetectqntlmts</t>
  </si>
  <si>
    <t>STORET-936544836</t>
  </si>
  <si>
    <t>STORET-864213235</t>
  </si>
  <si>
    <t>https://www.waterqualitydata.us/data/providers/STORET/organizations/AZDEQ_SW/activities/AZDEQ_SW-AB07485.CHEM/results/864213235/resdetectqntlmts</t>
  </si>
  <si>
    <t>STORET-864210061</t>
  </si>
  <si>
    <t>https://www.waterqualitydata.us/data/providers/STORET/organizations/AZDEQ_SW/activities/AZDEQ_SW-AB06652.CHEM/results/864210061/resdetectqntlmts</t>
  </si>
  <si>
    <t>STORET-936543658</t>
  </si>
  <si>
    <t>STORET-936543862</t>
  </si>
  <si>
    <t>STORET-928629430</t>
  </si>
  <si>
    <t>https://www.waterqualitydata.us/data/providers/STORET/organizations/AZDEQ_GW/activities/AZDEQ_GW-GW-157547.CHEM/results/928629430/resdetectqntlmts</t>
  </si>
  <si>
    <t>STORET-928630283</t>
  </si>
  <si>
    <t>https://www.waterqualitydata.us/data/providers/STORET/organizations/AZDEQ_GW/activities/AZDEQ_GW-GW-157041.CHEM/results/928630283/resdetectqntlmts</t>
  </si>
  <si>
    <t>STORET-936544062</t>
  </si>
  <si>
    <t>STORET-936545814</t>
  </si>
  <si>
    <t>STORET-864213272</t>
  </si>
  <si>
    <t>https://www.waterqualitydata.us/data/providers/STORET/organizations/AZDEQ_SW/activities/AZDEQ_SW-AB07499.CHEM/results/864213272/resdetectqntlmts</t>
  </si>
  <si>
    <t>STORET-928629373</t>
  </si>
  <si>
    <t>https://www.waterqualitydata.us/data/providers/STORET/organizations/AZDEQ_GW/activities/AZDEQ_GW-GW-157546.CHEM/results/928629373/resdetectqntlmts</t>
  </si>
  <si>
    <t>STORET-936545402</t>
  </si>
  <si>
    <t>O</t>
  </si>
  <si>
    <t>STORET-864209781</t>
  </si>
  <si>
    <t>https://www.waterqualitydata.us/data/providers/STORET/organizations/AZDEQ_SW/activities/AZDEQ_SW-AB06577.CHEM/results/864209781/resdetectqntlmts</t>
  </si>
  <si>
    <t>STORET-854430031</t>
  </si>
  <si>
    <t>https://www.waterqualitydata.us/data/providers/STORET/organizations/AZDEQ_SW/activities/AZDEQ_SW-AB00192.CHEM/results/854430031/resdetectqntlmts</t>
  </si>
  <si>
    <t>STORET-928630164</t>
  </si>
  <si>
    <t>https://www.waterqualitydata.us/data/providers/STORET/organizations/AZDEQ_GW/activities/AZDEQ_GW-GW-157038.CHEM/results/928630164/resdetectqntlmts</t>
  </si>
  <si>
    <t>STORET-936544652</t>
  </si>
  <si>
    <t>https://www.waterqualitydata.us/data/providers/STORET/organizations/PIMA_AZ/activities/PIMA_AZ-20001-9051%3A20170531%3A0930%3ASR/results/936544652/resdetectqntlmts</t>
  </si>
  <si>
    <t>STORET-936543267</t>
  </si>
  <si>
    <t>STORET-864210133</t>
  </si>
  <si>
    <t>https://www.waterqualitydata.us/data/providers/STORET/organizations/AZDEQ_SW/activities/AZDEQ_SW-AB06545.CHEM/results/864210133/resdetectqntlmts</t>
  </si>
  <si>
    <t>STORET-864209929</t>
  </si>
  <si>
    <t>https://www.waterqualitydata.us/data/providers/STORET/organizations/AZDEQ_SW/activities/AZDEQ_SW-AB06597.CHEM/results/864209929/resdetectqntlmts</t>
  </si>
  <si>
    <t>STORET-936545010</t>
  </si>
  <si>
    <t>STORET-854521381</t>
  </si>
  <si>
    <t>https://www.waterqualitydata.us/data/providers/STORET/organizations/AZDEQ_SW/activities/AZDEQ_SW-AB01427.CHEM/results/854521381/resdetectqntlmts</t>
  </si>
  <si>
    <t>STORET-936544239</t>
  </si>
  <si>
    <t>STORET-936546190</t>
  </si>
  <si>
    <t>STORET-936545841</t>
  </si>
  <si>
    <t>https://www.waterqualitydata.us/data/providers/STORET/organizations/PIMA_AZ/activities/PIMA_AZ-20001-9095%3A20171129%3A1000%3ASR/results/936545841/resdetectqntlmts</t>
  </si>
  <si>
    <t>STORET-854428914</t>
  </si>
  <si>
    <t>Re entry nutrients data | QA FLAGS: M1,M2,, E4.</t>
  </si>
  <si>
    <t>https://www.waterqualitydata.us/data/providers/STORET/organizations/AZDEQ_SW/activities/AZDEQ_SW-AB00010.CHEM/results/854428914/resdetectqntlmts</t>
  </si>
  <si>
    <t>STORET-936543253</t>
  </si>
  <si>
    <t>STORET-936545620</t>
  </si>
  <si>
    <t>STORET-864209522</t>
  </si>
  <si>
    <t>https://www.waterqualitydata.us/data/providers/STORET/organizations/AZDEQ_SW/activities/AZDEQ_SW-AB06536.CHEM/results/864209522/resdetectqntlmts</t>
  </si>
  <si>
    <t>STORET-936545997</t>
  </si>
  <si>
    <t>STORET-864209600</t>
  </si>
  <si>
    <t>https://www.waterqualitydata.us/data/providers/STORET/organizations/AZDEQ_SW/activities/AZDEQ_SW-AB06641.CHEM/results/864209600/resdetectqntlmts</t>
  </si>
  <si>
    <t>STORET-936544829</t>
  </si>
  <si>
    <t>STORET-854521721</t>
  </si>
  <si>
    <t>https://www.waterqualitydata.us/data/providers/STORET/organizations/AZDEQ_SW/activities/AZDEQ_SW-AB01539.CHEM/results/854521721/resdetectqntlmts</t>
  </si>
  <si>
    <t>STORET-936546209</t>
  </si>
  <si>
    <t>STORET-864210591</t>
  </si>
  <si>
    <t>https://www.waterqualitydata.us/data/providers/STORET/organizations/AZDEQ_SW/activities/AZDEQ_SW-AB06628.CHEM/results/864210591/resdetectqntlmts</t>
  </si>
  <si>
    <t>STORET-936543424</t>
  </si>
  <si>
    <t>STORET-864209930</t>
  </si>
  <si>
    <t>https://www.waterqualitydata.us/data/providers/STORET/organizations/AZDEQ_SW/activities/AZDEQ_SW-AB06597.CHEM/results/864209930/resdetectqntlmts</t>
  </si>
  <si>
    <t>STORET-854521657</t>
  </si>
  <si>
    <t>https://www.waterqualitydata.us/data/providers/STORET/organizations/AZDEQ_SW/activities/AZDEQ_SW-AB01432.CHEM/results/854521657/resdetectqntlmts</t>
  </si>
  <si>
    <t>STORET-928629410</t>
  </si>
  <si>
    <t>https://www.waterqualitydata.us/data/providers/STORET/organizations/AZDEQ_GW/activities/AZDEQ_GW-GW-157547.CHEM/results/928629410/resdetectqntlmts</t>
  </si>
  <si>
    <t>STORET-854428889</t>
  </si>
  <si>
    <t>https://www.waterqualitydata.us/data/providers/STORET/organizations/AZDEQ_SW/activities/AZDEQ_SW-AB00010.CHEM/results/854428889/resdetectqntlmts</t>
  </si>
  <si>
    <t>STORET-936544444</t>
  </si>
  <si>
    <t>STORET-864213250</t>
  </si>
  <si>
    <t>https://www.waterqualitydata.us/data/providers/STORET/organizations/AZDEQ_SW/activities/AZDEQ_SW-AB07495.CHEM/results/864213250/resdetectqntlmts</t>
  </si>
  <si>
    <t>STORET-864209823</t>
  </si>
  <si>
    <t>https://www.waterqualitydata.us/data/providers/STORET/organizations/AZDEQ_SW/activities/AZDEQ_SW-AB06533.CHEM/results/864209823/resdetectqntlmts</t>
  </si>
  <si>
    <t>STORET-864209999</t>
  </si>
  <si>
    <t>https://www.waterqualitydata.us/data/providers/STORET/organizations/AZDEQ_SW/activities/AZDEQ_SW-AB06543.CHEM/results/864209999/resdetectqntlmts</t>
  </si>
  <si>
    <t>STORET-854428564</t>
  </si>
  <si>
    <t>https://www.waterqualitydata.us/data/providers/STORET/organizations/AZDEQ_SW/activities/AZDEQ_SW-AB00003.CHEM/results/854428564/resdetectqntlmts</t>
  </si>
  <si>
    <t>STORET-936545038</t>
  </si>
  <si>
    <t>STORET-936545628</t>
  </si>
  <si>
    <t>STORET-936544849</t>
  </si>
  <si>
    <t>https://www.waterqualitydata.us/data/providers/STORET/organizations/PIMA_AZ/activities/PIMA_AZ-20001-9051%3A20170920%3A0815%3ASR/results/936544849/resdetectqntlmts</t>
  </si>
  <si>
    <t>STORET-854430003</t>
  </si>
  <si>
    <t>https://www.waterqualitydata.us/data/providers/STORET/organizations/AZDEQ_SW/activities/AZDEQ_SW-AB00192.CHEM/results/854430003/resdetectqntlmts</t>
  </si>
  <si>
    <t>2020-08-19T18:42:00</t>
  </si>
  <si>
    <t>STORET-864213277</t>
  </si>
  <si>
    <t>https://www.waterqualitydata.us/data/providers/STORET/organizations/AZDEQ_SW/activities/AZDEQ_SW-AB07501.CHEM/results/864213277/resdetectqntlmts</t>
  </si>
  <si>
    <t>STORET-864213242</t>
  </si>
  <si>
    <t>https://www.waterqualitydata.us/data/providers/STORET/organizations/AZDEQ_SW/activities/AZDEQ_SW-AB07486.CHEM/results/864213242/resdetectqntlmts</t>
  </si>
  <si>
    <t>STORET-928630257</t>
  </si>
  <si>
    <t>https://www.waterqualitydata.us/data/providers/STORET/organizations/AZDEQ_GW/activities/AZDEQ_GW-GW-157040.CHEM/results/928630257/resdetectqntlmts</t>
  </si>
  <si>
    <t>STORET-936544837</t>
  </si>
  <si>
    <t>STORET-936546028</t>
  </si>
  <si>
    <t>STORET-936545420</t>
  </si>
  <si>
    <t>STORET-854521385</t>
  </si>
  <si>
    <t>https://www.waterqualitydata.us/data/providers/STORET/organizations/AZDEQ_SW/activities/AZDEQ_SW-AB01427.CHEM/results/854521385/resdetectqntlmts</t>
  </si>
  <si>
    <t>STORET-864209784</t>
  </si>
  <si>
    <t>https://www.waterqualitydata.us/data/providers/STORET/organizations/AZDEQ_SW/activities/AZDEQ_SW-AB06577.CHEM/results/864209784/resdetectqntlmts</t>
  </si>
  <si>
    <t>STORET-854428576</t>
  </si>
  <si>
    <t>Re entry nutrients data | QA FLAGS: E8.</t>
  </si>
  <si>
    <t>https://www.waterqualitydata.us/data/providers/STORET/organizations/AZDEQ_SW/activities/AZDEQ_SW-AB00003.CHEM/results/854428576/resdetectqntlmts</t>
  </si>
  <si>
    <t>STORET-854521731</t>
  </si>
  <si>
    <t>https://www.waterqualitydata.us/data/providers/STORET/organizations/AZDEQ_SW/activities/AZDEQ_SW-AB01539.CHEM/results/854521731/resdetectqntlmts</t>
  </si>
  <si>
    <t>STORET-928630249</t>
  </si>
  <si>
    <t>https://www.waterqualitydata.us/data/providers/STORET/organizations/AZDEQ_GW/activities/AZDEQ_GW-GW-157040.CHEM/results/928630249/resdetectqntlmts</t>
  </si>
  <si>
    <t>STORET-936543423</t>
  </si>
  <si>
    <t>STORET-864209783</t>
  </si>
  <si>
    <t>https://www.waterqualitydata.us/data/providers/STORET/organizations/AZDEQ_SW/activities/AZDEQ_SW-AB06577.CHEM/results/864209783/resdetectqntlmts</t>
  </si>
  <si>
    <t>STORET-864209523</t>
  </si>
  <si>
    <t>https://www.waterqualitydata.us/data/providers/STORET/organizations/AZDEQ_SW/activities/AZDEQ_SW-AB06536.CHEM/results/864209523/resdetectqntlmts</t>
  </si>
  <si>
    <t>STORET-864209825</t>
  </si>
  <si>
    <t>https://www.waterqualitydata.us/data/providers/STORET/organizations/AZDEQ_SW/activities/AZDEQ_SW-AB06533.CHEM/results/864209825/resdetectqntlmts</t>
  </si>
  <si>
    <t>STORET-854521442</t>
  </si>
  <si>
    <t>https://www.waterqualitydata.us/data/providers/STORET/organizations/AZDEQ_SW/activities/AZDEQ_SW-AB01428.CHEM/results/854521442/resdetectqntlmts</t>
  </si>
  <si>
    <t>STORET-936544235</t>
  </si>
  <si>
    <t>STORET-864209622</t>
  </si>
  <si>
    <t>https://www.waterqualitydata.us/data/providers/STORET/organizations/AZDEQ_SW/activities/AZDEQ_SW-AB06591.CHEM/results/864209622/resdetectqntlmts</t>
  </si>
  <si>
    <t>STORET-936543231</t>
  </si>
  <si>
    <t>STORET-854521509</t>
  </si>
  <si>
    <t>https://www.waterqualitydata.us/data/providers/STORET/organizations/AZDEQ_SW/activities/AZDEQ_SW-AB01429.CHEM/results/854521509/resdetectqntlmts</t>
  </si>
  <si>
    <t>STORET-936544446</t>
  </si>
  <si>
    <t>STORET-936546561</t>
  </si>
  <si>
    <t>https://www.waterqualitydata.us/data/providers/STORET/organizations/PIMA_AZ/activities/PIMA_AZ-26107-9015%3A20171212%3A0930%3AQCS-LD/results/936546561/resdetectqntlmts</t>
  </si>
  <si>
    <t>STORET-864210301</t>
  </si>
  <si>
    <t>https://www.waterqualitydata.us/data/providers/STORET/organizations/AZDEQ_SW/activities/AZDEQ_SW-AB06631.CHEM/results/864210301/resdetectqntlmts</t>
  </si>
  <si>
    <t>STORET-864209519</t>
  </si>
  <si>
    <t>https://www.waterqualitydata.us/data/providers/STORET/organizations/AZDEQ_SW/activities/AZDEQ_SW-AB06536.CHEM/results/864209519/resdetectqntlmts</t>
  </si>
  <si>
    <t>STORET-854428436</t>
  </si>
  <si>
    <t>https://www.waterqualitydata.us/data/providers/STORET/organizations/AZDEQ_SW/activities/AZDEQ_SW-SW-108125-2.CHEM/results/854428436/resdetectqntlmts</t>
  </si>
  <si>
    <t>STORET-854521465</t>
  </si>
  <si>
    <t>https://www.waterqualitydata.us/data/providers/STORET/organizations/AZDEQ_SW/activities/AZDEQ_SW-AB01429.CHEM/results/854521465/resdetectqntlmts</t>
  </si>
  <si>
    <t>STORET-928630226</t>
  </si>
  <si>
    <t>https://www.waterqualitydata.us/data/providers/STORET/organizations/AZDEQ_GW/activities/AZDEQ_GW-GW-157039.CHEM/results/928630226/resdetectqntlmts</t>
  </si>
  <si>
    <t>STORET-864213258</t>
  </si>
  <si>
    <t>https://www.waterqualitydata.us/data/providers/STORET/organizations/AZDEQ_SW/activities/AZDEQ_SW-AB07496.CHEM/results/864213258/resdetectqntlmts</t>
  </si>
  <si>
    <t>STORET-864209623</t>
  </si>
  <si>
    <t>https://www.waterqualitydata.us/data/providers/STORET/organizations/AZDEQ_SW/activities/AZDEQ_SW-AB06591.CHEM/results/864209623/resdetectqntlmts</t>
  </si>
  <si>
    <t>STORET-864210371</t>
  </si>
  <si>
    <t>https://www.waterqualitydata.us/data/providers/STORET/organizations/AZDEQ_SW/activities/AZDEQ_SW-AB06550.CHEM/results/864210371/resdetectqntlmts</t>
  </si>
  <si>
    <t>STORET-928630217</t>
  </si>
  <si>
    <t>https://www.waterqualitydata.us/data/providers/STORET/organizations/AZDEQ_GW/activities/AZDEQ_GW-GW-157039.CHEM/results/928630217/resdetectqntlmts</t>
  </si>
  <si>
    <t>STORET-854521417</t>
  </si>
  <si>
    <t>https://www.waterqualitydata.us/data/providers/STORET/organizations/AZDEQ_SW/activities/AZDEQ_SW-AB01428.CHEM/results/854521417/resdetectqntlmts</t>
  </si>
  <si>
    <t>STORET-936543444</t>
  </si>
  <si>
    <t>STORET-936546016</t>
  </si>
  <si>
    <t>STORET-854521405</t>
  </si>
  <si>
    <t>https://www.waterqualitydata.us/data/providers/STORET/organizations/AZDEQ_SW/activities/AZDEQ_SW-AB01428.CHEM/results/854521405/resdetectqntlmts</t>
  </si>
  <si>
    <t>STORET-936545793</t>
  </si>
  <si>
    <t>STORET-854521478</t>
  </si>
  <si>
    <t>https://www.waterqualitydata.us/data/providers/STORET/organizations/AZDEQ_SW/activities/AZDEQ_SW-AB01429.CHEM/results/854521478/resdetectqntlmts</t>
  </si>
  <si>
    <t>STORET-936544236</t>
  </si>
  <si>
    <t>STORET-936544257</t>
  </si>
  <si>
    <t>STORET-936543227</t>
  </si>
  <si>
    <t>STORET-928630243</t>
  </si>
  <si>
    <t>https://www.waterqualitydata.us/data/providers/STORET/organizations/AZDEQ_GW/activities/AZDEQ_GW-GW-157040.CHEM/results/928630243/resdetectqntlmts</t>
  </si>
  <si>
    <t>STORET-864209995</t>
  </si>
  <si>
    <t>https://www.waterqualitydata.us/data/providers/STORET/organizations/AZDEQ_SW/activities/AZDEQ_SW-AB06543.CHEM/results/864209995/resdetectqntlmts</t>
  </si>
  <si>
    <t>STORET-928630329</t>
  </si>
  <si>
    <t>https://www.waterqualitydata.us/data/providers/STORET/organizations/AZDEQ_GW/activities/AZDEQ_GW-GW-157042.CHEM/results/928630329/resdetectqntlmts</t>
  </si>
  <si>
    <t>STORET-936545614</t>
  </si>
  <si>
    <t>STORET-936546604</t>
  </si>
  <si>
    <t>STORET-864209620</t>
  </si>
  <si>
    <t>https://www.waterqualitydata.us/data/providers/STORET/organizations/AZDEQ_SW/activities/AZDEQ_SW-AB06591.CHEM/results/864209620/resdetectqntlmts</t>
  </si>
  <si>
    <t>STORET-854428657</t>
  </si>
  <si>
    <t>https://www.waterqualitydata.us/data/providers/STORET/organizations/AZDEQ_SW/activities/AZDEQ_SW-AB00005.CHEM/results/854428657/resdetectqntlmts</t>
  </si>
  <si>
    <t>STORET-928630177</t>
  </si>
  <si>
    <t>https://www.waterqualitydata.us/data/providers/STORET/organizations/AZDEQ_GW/activities/AZDEQ_GW-GW-157038.CHEM/results/928630177/resdetectqntlmts</t>
  </si>
  <si>
    <t>STORET-864209638</t>
  </si>
  <si>
    <t>https://www.waterqualitydata.us/data/providers/STORET/organizations/AZDEQ_SW/activities/AZDEQ_SW-AB06607.CHEM/results/864209638/resdetectqntlmts</t>
  </si>
  <si>
    <t>STORET-936544445</t>
  </si>
  <si>
    <t>STORET-864210507</t>
  </si>
  <si>
    <t>https://www.waterqualitydata.us/data/providers/STORET/organizations/AZDEQ_SW/activities/AZDEQ_SW-AB06592.CHEM/results/864210507/resdetectqntlmts</t>
  </si>
  <si>
    <t>STORET-864209642</t>
  </si>
  <si>
    <t>https://www.waterqualitydata.us/data/providers/STORET/organizations/AZDEQ_SW/activities/AZDEQ_SW-AB06547.CHEM/results/864209642/resdetectqntlmts</t>
  </si>
  <si>
    <t>STORET-854427104</t>
  </si>
  <si>
    <t>https://www.waterqualitydata.us/data/providers/STORET/organizations/AZDEQ_SW/activities/AZDEQ_SW-SW-108125.CHEM/results/854427104/resdetectqntlmts</t>
  </si>
  <si>
    <t>STORET-928630125</t>
  </si>
  <si>
    <t>https://www.waterqualitydata.us/data/providers/STORET/organizations/AZDEQ_GW/activities/AZDEQ_GW-GW-157037.CHEM/results/928630125/resdetectqntlmts</t>
  </si>
  <si>
    <t>STORET-936544638</t>
  </si>
  <si>
    <t>STORET-854521701</t>
  </si>
  <si>
    <t>https://www.waterqualitydata.us/data/providers/STORET/organizations/AZDEQ_SW/activities/AZDEQ_SW-AB01432.CHEM/results/854521701/resdetectqntlmts</t>
  </si>
  <si>
    <t>PIMA_AZ-20001-9095:20180131:1038:QCS-LD</t>
  </si>
  <si>
    <t>STORET-936548694</t>
  </si>
  <si>
    <t>2022-04-25T14:21:54</t>
  </si>
  <si>
    <t>AZDEQ_SW-AB14462.CHEM</t>
  </si>
  <si>
    <t>Autosampler samples; no field parameters collected--- SAMPLE TAKEN: Yes; Storm Flow</t>
  </si>
  <si>
    <t>STORET-854443962</t>
  </si>
  <si>
    <t>https://www.waterqualitydata.us/data/providers/STORET/organizations/AZDEQ_SW/activities/AZDEQ_SW-AB14462.CHEM/results/854443962/resdetectqntlmts</t>
  </si>
  <si>
    <t>2020-08-20T11:47:24</t>
  </si>
  <si>
    <t>AZDEQ_SW-AB14491.CHEM</t>
  </si>
  <si>
    <t>Field parameters not collected--- SAMPLE TAKEN: Yes; Storm Flow</t>
  </si>
  <si>
    <t>STORET-854444753</t>
  </si>
  <si>
    <t>| QA FLAGS: D1.</t>
  </si>
  <si>
    <t>https://www.waterqualitydata.us/data/providers/STORET/organizations/AZDEQ_SW/activities/AZDEQ_SW-AB14491.CHEM/results/854444753/resdetectqntlmts</t>
  </si>
  <si>
    <t>2020-08-20T11:47:30</t>
  </si>
  <si>
    <t>AZDEQ_SW-AB10963.CHEM</t>
  </si>
  <si>
    <t>FY18 Nutrient Study</t>
  </si>
  <si>
    <t>HARRIS ENVIRONMENTAL</t>
  </si>
  <si>
    <t>SCR @ Cortaro site replaced Marana - Trico in 2018 since the latter has been intermittent.  Cortaro is downstream from Tres Rios WRF and is support by treated effluent.  Flows are 30-40 cfs and incised banks result in deeper, but still wadeable reaches. A portion of the sampling reach abuts soil cement on river right while the floodplain of river left extens 400 -800 ft. to soil cement on other side.  Majority of runoff is constrained within channel but flood plain can inundate at large peak monsoon type flows. Macroinvertebrates appeared low in diversity with abundant midges.  Leaches were present in few numbers.  Mosquito fish and carp were common, some waterfowl (herons) were observed.  Vegetation is diverse with aquatics but lacks strong recruitment of cottonwoods. G. Willow and Salt Cedar co-dominate.--- SAMPLE TAKEN: Yes; Normal Flow</t>
  </si>
  <si>
    <t>STORET-854406584</t>
  </si>
  <si>
    <t>https://www.waterqualitydata.us/data/providers/STORET/organizations/AZDEQ_SW/activities/AZDEQ_SW-AB10963.CHEM/results/854406584/resdetectqntlmts</t>
  </si>
  <si>
    <t>2020-08-19T18:38:30</t>
  </si>
  <si>
    <t>PIMA_AZ-26107-9015:20180328:0950:SR</t>
  </si>
  <si>
    <t>STORET-936546807</t>
  </si>
  <si>
    <t>2022-04-25T14:21:19</t>
  </si>
  <si>
    <t>PIMA_AZ-20001-9051:20180919:0845:SR</t>
  </si>
  <si>
    <t>STORET-936547882</t>
  </si>
  <si>
    <t>2022-04-25T14:21:40</t>
  </si>
  <si>
    <t>AZDEQ_SW-AB14469.CHEM</t>
  </si>
  <si>
    <t>Auotsampler site; no field parameters collected--- SAMPLE TAKEN: Yes; Storm Flow</t>
  </si>
  <si>
    <t>STORET-854444251</t>
  </si>
  <si>
    <t>Unable to confirm reported value, inconsitant with related data | QA FLAGS: D1.</t>
  </si>
  <si>
    <t>https://www.waterqualitydata.us/data/providers/STORET/organizations/AZDEQ_SW/activities/AZDEQ_SW-AB14469.CHEM/results/854444251/resdetectqntlmts</t>
  </si>
  <si>
    <t>2020-08-20T11:47:26</t>
  </si>
  <si>
    <t>PIMA_AZ-26107-9015:20180621:0920:SR</t>
  </si>
  <si>
    <t>STORET-936549082</t>
  </si>
  <si>
    <t>2022-04-25T14:22:00</t>
  </si>
  <si>
    <t>AZDEQ_SW-AB14490.CHEM</t>
  </si>
  <si>
    <t>STORET-854444700</t>
  </si>
  <si>
    <t>https://www.waterqualitydata.us/data/providers/STORET/organizations/AZDEQ_SW/activities/AZDEQ_SW-AB14490.CHEM/results/854444700/resdetectqntlmts</t>
  </si>
  <si>
    <t>2020-08-20T11:47:29</t>
  </si>
  <si>
    <t>AZDEQ_SW-AB10864.CHEM</t>
  </si>
  <si>
    <t>Predicted vs. observed cross sectional area very different (315 ft. vs. 52.8 ft found) likely because our reach was enclosed by verticle rock (bedrock) cliffs on either side, which made bankful difficult to estimate.  Bankful indicators we used may have resulted from usual flow, which is much lower than bankful not sure.--- SAMPLE TAKEN: Yes; Normal Flow</t>
  </si>
  <si>
    <t>STORET-854405957</t>
  </si>
  <si>
    <t>https://www.waterqualitydata.us/data/providers/STORET/organizations/AZDEQ_SW/activities/AZDEQ_SW-AB10864.CHEM/results/854405957/resdetectqntlmts</t>
  </si>
  <si>
    <t>2020-08-19T18:38:25</t>
  </si>
  <si>
    <t>AZDEQ_SW-AB19213.CHEM</t>
  </si>
  <si>
    <t>Lakeside Lake AZPDEZ AZ024201 - 2018/2019 Data</t>
  </si>
  <si>
    <t>STORET-864213350</t>
  </si>
  <si>
    <t>https://www.waterqualitydata.us/data/providers/STORET/organizations/AZDEQ_SW/activities/AZDEQ_SW-AB19213.CHEM/results/864213350/resdetectqntlmts</t>
  </si>
  <si>
    <t>2020-11-23T16:32:14</t>
  </si>
  <si>
    <t>AZDEQ_SW-AB10825.CHEM</t>
  </si>
  <si>
    <t>AZDEQ_SW-999</t>
  </si>
  <si>
    <t>40% of reach was &gt;4' deep, so we used modified pebble count procedure outlined in SOP manual.  There was another channel which we could have sampled but opted for the other because that's where the majority of the flow was.  Max depth of deep pools was approx. 8 ft. included the confluence / resulting pool at the bottom of our reach. Cacti seen upon arrival, rattlesnake chilling, a few tent caterpillars in cottonwoods.  Crazy cut bank island and terrace between 2 channels, cow pies and muck holes / hoof prints, fire evidence @ upland, mesquite burn scars / grass regeneration, saw on way in, all range land copies by river.  Important: Inorganic bottle leaked (only 3/4 full when we went to leave) so we refilled the bottle at the same spot as sampled before.  Note that we had already disturbed reach at the time of collection (for this sample only).  May want to flag data point.--- SAMPLE TAKEN: Yes; Normal Flow</t>
  </si>
  <si>
    <t>STORET-854405794</t>
  </si>
  <si>
    <t>https://www.waterqualitydata.us/data/providers/STORET/organizations/AZDEQ_SW/activities/AZDEQ_SW-AB10825.CHEM/results/854405794/resdetectqntlmts</t>
  </si>
  <si>
    <t>2020-08-19T18:38:24</t>
  </si>
  <si>
    <t>STORET-936546809</t>
  </si>
  <si>
    <t>AZDEQ_SW-AB19216.CHEM</t>
  </si>
  <si>
    <t>STORET-864213359</t>
  </si>
  <si>
    <t>https://www.waterqualitydata.us/data/providers/STORET/organizations/AZDEQ_SW/activities/AZDEQ_SW-AB19216.CHEM/results/864213359/resdetectqntlmts</t>
  </si>
  <si>
    <t>AZDEQ_SW-AB19211.CHEM</t>
  </si>
  <si>
    <t>STORET-864213293</t>
  </si>
  <si>
    <t>https://www.waterqualitydata.us/data/providers/STORET/organizations/AZDEQ_SW/activities/AZDEQ_SW-AB19211.CHEM/results/864213293/resdetectqntlmts</t>
  </si>
  <si>
    <t>PIMA_AZ-20001-9051:20180605:0900:QCS-LD</t>
  </si>
  <si>
    <t>STORET-936549313</t>
  </si>
  <si>
    <t>2022-04-25T14:22:03</t>
  </si>
  <si>
    <t>PIMA_AZ-20001-9051:20180222:1030:SR</t>
  </si>
  <si>
    <t>STORET-936547459</t>
  </si>
  <si>
    <t>2022-04-25T14:21:32</t>
  </si>
  <si>
    <t>AZDEQ_SW-AB10318.CHEM</t>
  </si>
  <si>
    <t>None--- SAMPLE TAKEN: Yes; Normal Flow</t>
  </si>
  <si>
    <t>STORET-854404384</t>
  </si>
  <si>
    <t>https://www.waterqualitydata.us/data/providers/STORET/organizations/AZDEQ_SW/activities/AZDEQ_SW-AB10318.CHEM/results/854404384/resdetectqntlmts</t>
  </si>
  <si>
    <t>2020-08-19T18:38:13</t>
  </si>
  <si>
    <t>AZDEQ_SW-AB19209.CHEM</t>
  </si>
  <si>
    <t>STORET-864213303</t>
  </si>
  <si>
    <t>https://www.waterqualitydata.us/data/providers/STORET/organizations/AZDEQ_SW/activities/AZDEQ_SW-AB19209.CHEM/results/864213303/resdetectqntlmts</t>
  </si>
  <si>
    <t>STORET-864213294</t>
  </si>
  <si>
    <t>https://www.waterqualitydata.us/data/providers/STORET/organizations/AZDEQ_SW/activities/AZDEQ_SW-AB19211.CHEM/results/864213294/resdetectqntlmts</t>
  </si>
  <si>
    <t>STORET-854405920</t>
  </si>
  <si>
    <t>https://www.waterqualitydata.us/data/providers/STORET/organizations/AZDEQ_SW/activities/AZDEQ_SW-AB10864.CHEM/results/854405920/resdetectqntlmts</t>
  </si>
  <si>
    <t>PIMA_AZ-20001-9095:20180131:1038:SR</t>
  </si>
  <si>
    <t>STORET-936548515</t>
  </si>
  <si>
    <t>https://www.waterqualitydata.us/data/providers/STORET/organizations/PIMA_AZ/activities/PIMA_AZ-20001-9095%3A20180131%3A1038%3ASR/results/936548515/resdetectqntlmts</t>
  </si>
  <si>
    <t>2022-04-25T14:21:50</t>
  </si>
  <si>
    <t>AZDEQ_SW-AB14470.CHEM</t>
  </si>
  <si>
    <t>STORET-854444301</t>
  </si>
  <si>
    <t>| QA FLAGS: Q5D1.</t>
  </si>
  <si>
    <t>https://www.waterqualitydata.us/data/providers/STORET/organizations/AZDEQ_SW/activities/AZDEQ_SW-AB14470.CHEM/results/854444301/resdetectqntlmts</t>
  </si>
  <si>
    <t>STORET-864213358</t>
  </si>
  <si>
    <t>https://www.waterqualitydata.us/data/providers/STORET/organizations/AZDEQ_SW/activities/AZDEQ_SW-AB19216.CHEM/results/864213358/resdetectqntlmts</t>
  </si>
  <si>
    <t>AZDEQ_SW-AB14464.CHEM</t>
  </si>
  <si>
    <t>Autosampler sample, no field parameters collected--- SAMPLE TAKEN: Yes; Storm Flow</t>
  </si>
  <si>
    <t>STORET-854444058</t>
  </si>
  <si>
    <t>https://www.waterqualitydata.us/data/providers/STORET/organizations/AZDEQ_SW/activities/AZDEQ_SW-AB14464.CHEM/results/854444058/resdetectqntlmts</t>
  </si>
  <si>
    <t>STORET-864213352</t>
  </si>
  <si>
    <t>https://www.waterqualitydata.us/data/providers/STORET/organizations/AZDEQ_SW/activities/AZDEQ_SW-AB19213.CHEM/results/864213352/resdetectqntlmts</t>
  </si>
  <si>
    <t>STORET-854443959</t>
  </si>
  <si>
    <t>https://www.waterqualitydata.us/data/providers/STORET/organizations/AZDEQ_SW/activities/AZDEQ_SW-AB14462.CHEM/results/854443959/resdetectqntlmts</t>
  </si>
  <si>
    <t>STORET-854444325</t>
  </si>
  <si>
    <t>https://www.waterqualitydata.us/data/providers/STORET/organizations/AZDEQ_SW/activities/AZDEQ_SW-AB14470.CHEM/results/854444325/resdetectqntlmts</t>
  </si>
  <si>
    <t>2020-08-20T11:47:27</t>
  </si>
  <si>
    <t>AZDEQ_SW-AB19214.CHEM</t>
  </si>
  <si>
    <t>AZDEQ_SW-560</t>
  </si>
  <si>
    <t>STORET-864213326</t>
  </si>
  <si>
    <t>| QA FLAGS: E8,H3,, QA-NFL. Not for 303(d) listing.</t>
  </si>
  <si>
    <t>https://www.waterqualitydata.us/data/providers/STORET/organizations/AZDEQ_SW/activities/AZDEQ_SW-AB19214.CHEM/results/864213326/resdetectqntlmts</t>
  </si>
  <si>
    <t>STORET-854404402</t>
  </si>
  <si>
    <t>https://www.waterqualitydata.us/data/providers/STORET/organizations/AZDEQ_SW/activities/AZDEQ_SW-AB10318.CHEM/results/854404402/resdetectqntlmts</t>
  </si>
  <si>
    <t>STORET-854405757</t>
  </si>
  <si>
    <t>https://www.waterqualitydata.us/data/providers/STORET/organizations/AZDEQ_SW/activities/AZDEQ_SW-AB10825.CHEM/results/854405757/resdetectqntlmts</t>
  </si>
  <si>
    <t>STORET-936548703</t>
  </si>
  <si>
    <t>STORET-854443938</t>
  </si>
  <si>
    <t>https://www.waterqualitydata.us/data/providers/STORET/organizations/AZDEQ_SW/activities/AZDEQ_SW-AB14462.CHEM/results/854443938/resdetectqntlmts</t>
  </si>
  <si>
    <t>AZDEQ_SW-AB19210.CHEM</t>
  </si>
  <si>
    <t>STORET-864213345</t>
  </si>
  <si>
    <t>https://www.waterqualitydata.us/data/providers/STORET/organizations/AZDEQ_SW/activities/AZDEQ_SW-AB19210.CHEM/results/864213345/resdetectqntlmts</t>
  </si>
  <si>
    <t>PIMA_AZ-20001-9095:20180626:0837:SR</t>
  </si>
  <si>
    <t>STORET-936548096</t>
  </si>
  <si>
    <t>https://www.waterqualitydata.us/data/providers/STORET/organizations/PIMA_AZ/activities/PIMA_AZ-20001-9095%3A20180626%3A0837%3ASR/results/936548096/resdetectqntlmts</t>
  </si>
  <si>
    <t>2022-04-25T14:21:44</t>
  </si>
  <si>
    <t>AZDEQ_SW-AB14492.CHEM</t>
  </si>
  <si>
    <t>STORET-854444834</t>
  </si>
  <si>
    <t>https://www.waterqualitydata.us/data/providers/STORET/organizations/AZDEQ_SW/activities/AZDEQ_SW-AB14492.CHEM/results/854444834/resdetectqntlmts</t>
  </si>
  <si>
    <t>PIMA_AZ-20001-9095:20180927:0824:SR</t>
  </si>
  <si>
    <t>STORET-936548275</t>
  </si>
  <si>
    <t>2022-04-25T14:21:47</t>
  </si>
  <si>
    <t>AZDEQ_SW-AB19212.CHEM</t>
  </si>
  <si>
    <t>STORET-864213367</t>
  </si>
  <si>
    <t>https://www.waterqualitydata.us/data/providers/STORET/organizations/AZDEQ_SW/activities/AZDEQ_SW-AB19212.CHEM/results/864213367/resdetectqntlmts</t>
  </si>
  <si>
    <t>2020-11-23T16:32:15</t>
  </si>
  <si>
    <t>STORET-854444739</t>
  </si>
  <si>
    <t>https://www.waterqualitydata.us/data/providers/STORET/organizations/AZDEQ_SW/activities/AZDEQ_SW-AB14490.CHEM/results/854444739/resdetectqntlmts</t>
  </si>
  <si>
    <t>STORET-854444280</t>
  </si>
  <si>
    <t>Data rejected due to unacceptable TKN result</t>
  </si>
  <si>
    <t>https://www.waterqualitydata.us/data/providers/STORET/organizations/AZDEQ_SW/activities/AZDEQ_SW-AB14469.CHEM/results/854444280/resdetectqntlmts</t>
  </si>
  <si>
    <t>STORET-854444826</t>
  </si>
  <si>
    <t>https://www.waterqualitydata.us/data/providers/STORET/organizations/AZDEQ_SW/activities/AZDEQ_SW-AB14492.CHEM/results/854444826/resdetectqntlmts</t>
  </si>
  <si>
    <t>PIMA_AZ-20001-9051:20180605:0900:SR</t>
  </si>
  <si>
    <t>STORET-936547611</t>
  </si>
  <si>
    <t>https://www.waterqualitydata.us/data/providers/STORET/organizations/PIMA_AZ/activities/PIMA_AZ-20001-9051%3A20180605%3A0900%3ASR/results/936547611/resdetectqntlmts</t>
  </si>
  <si>
    <t>2022-04-25T14:21:36</t>
  </si>
  <si>
    <t>STORET-864213325</t>
  </si>
  <si>
    <t>https://www.waterqualitydata.us/data/providers/STORET/organizations/AZDEQ_SW/activities/AZDEQ_SW-AB19214.CHEM/results/864213325/resdetectqntlmts</t>
  </si>
  <si>
    <t>STORET-864213323</t>
  </si>
  <si>
    <t>https://www.waterqualitydata.us/data/providers/STORET/organizations/AZDEQ_SW/activities/AZDEQ_SW-AB19214.CHEM/results/864213323/resdetectqntlmts</t>
  </si>
  <si>
    <t>PIMA_AZ-26107-9015:20180913:0840:SR</t>
  </si>
  <si>
    <t>STORET-936547040</t>
  </si>
  <si>
    <t>2022-04-25T14:21:23</t>
  </si>
  <si>
    <t>STORET-854444722</t>
  </si>
  <si>
    <t>https://www.waterqualitydata.us/data/providers/STORET/organizations/AZDEQ_SW/activities/AZDEQ_SW-AB14490.CHEM/results/854444722/resdetectqntlmts</t>
  </si>
  <si>
    <t>AZDEQ_SW-AB19219.CHEM</t>
  </si>
  <si>
    <t>STORET-864213316</t>
  </si>
  <si>
    <t>https://www.waterqualitydata.us/data/providers/STORET/organizations/AZDEQ_SW/activities/AZDEQ_SW-AB19219.CHEM/results/864213316/resdetectqntlmts</t>
  </si>
  <si>
    <t>STORET-936548704</t>
  </si>
  <si>
    <t>STORET-936547441</t>
  </si>
  <si>
    <t>STORET-864213292</t>
  </si>
  <si>
    <t>https://www.waterqualitydata.us/data/providers/STORET/organizations/AZDEQ_SW/activities/AZDEQ_SW-AB19211.CHEM/results/864213292/resdetectqntlmts</t>
  </si>
  <si>
    <t>AZDEQ_SW-AB14467.CHEM</t>
  </si>
  <si>
    <t>STORET-854444185</t>
  </si>
  <si>
    <t>https://www.waterqualitydata.us/data/providers/STORET/organizations/AZDEQ_SW/activities/AZDEQ_SW-AB14467.CHEM/results/854444185/resdetectqntlmts</t>
  </si>
  <si>
    <t>2020-08-20T11:47:25</t>
  </si>
  <si>
    <t>STORET-936547657</t>
  </si>
  <si>
    <t>STORET-854404421</t>
  </si>
  <si>
    <t>https://www.waterqualitydata.us/data/providers/STORET/organizations/AZDEQ_SW/activities/AZDEQ_SW-AB10318.CHEM/results/854404421/resdetectqntlmts</t>
  </si>
  <si>
    <t>STORET-854406602</t>
  </si>
  <si>
    <t>https://www.waterqualitydata.us/data/providers/STORET/organizations/AZDEQ_SW/activities/AZDEQ_SW-AB10963.CHEM/results/854406602/resdetectqntlmts</t>
  </si>
  <si>
    <t>AZDEQ_SW-AB19215.CHEM</t>
  </si>
  <si>
    <t>STORET-864213331</t>
  </si>
  <si>
    <t>https://www.waterqualitydata.us/data/providers/STORET/organizations/AZDEQ_SW/activities/AZDEQ_SW-AB19215.CHEM/results/864213331/resdetectqntlmts</t>
  </si>
  <si>
    <t>STORET-864213346</t>
  </si>
  <si>
    <t>https://www.waterqualitydata.us/data/providers/STORET/organizations/AZDEQ_SW/activities/AZDEQ_SW-AB19210.CHEM/results/864213346/resdetectqntlmts</t>
  </si>
  <si>
    <t>STORET-864213356</t>
  </si>
  <si>
    <t>https://www.waterqualitydata.us/data/providers/STORET/organizations/AZDEQ_SW/activities/AZDEQ_SW-AB19216.CHEM/results/864213356/resdetectqntlmts</t>
  </si>
  <si>
    <t>AZDEQ_SW-AB19205.CHEM</t>
  </si>
  <si>
    <t>STORET-864213339</t>
  </si>
  <si>
    <t>https://www.waterqualitydata.us/data/providers/STORET/organizations/AZDEQ_SW/activities/AZDEQ_SW-AB19205.CHEM/results/864213339/resdetectqntlmts</t>
  </si>
  <si>
    <t>STORET-936548053</t>
  </si>
  <si>
    <t>STORET-936548082</t>
  </si>
  <si>
    <t>AZDEQ_SW-AB14461.CHEM</t>
  </si>
  <si>
    <t>Sample collected at road crossing above OAW reach. Barrel Canyon did not start flowing until approx. 1730- no impact on these data.--- SAMPLE TAKEN: Yes; Storm Flow</t>
  </si>
  <si>
    <t>STORET-854443908</t>
  </si>
  <si>
    <t>https://www.waterqualitydata.us/data/providers/STORET/organizations/AZDEQ_SW/activities/AZDEQ_SW-AB14461.CHEM/results/854443908/resdetectqntlmts</t>
  </si>
  <si>
    <t>STORET-854443966</t>
  </si>
  <si>
    <t>https://www.waterqualitydata.us/data/providers/STORET/organizations/AZDEQ_SW/activities/AZDEQ_SW-AB14462.CHEM/results/854443966/resdetectqntlmts</t>
  </si>
  <si>
    <t>AZDEQ_SW-AB14456.CHEM</t>
  </si>
  <si>
    <t>AZDEQ_SW-2680</t>
  </si>
  <si>
    <t>STORET-859563786</t>
  </si>
  <si>
    <t>https://www.waterqualitydata.us/data/providers/STORET/organizations/AZDEQ_SW/activities/AZDEQ_SW-AB14456.CHEM/results/859563786/resdetectqntlmts</t>
  </si>
  <si>
    <t>2020-10-07T16:54:07</t>
  </si>
  <si>
    <t>STORET-936546792</t>
  </si>
  <si>
    <t>https://www.waterqualitydata.us/data/providers/STORET/organizations/PIMA_AZ/activities/PIMA_AZ-26107-9015%3A20180328%3A0950%3ASR/results/936546792/resdetectqntlmts</t>
  </si>
  <si>
    <t>STORET-864213317</t>
  </si>
  <si>
    <t>https://www.waterqualitydata.us/data/providers/STORET/organizations/AZDEQ_SW/activities/AZDEQ_SW-AB19219.CHEM/results/864213317/resdetectqntlmts</t>
  </si>
  <si>
    <t>STORET-854444791</t>
  </si>
  <si>
    <t>https://www.waterqualitydata.us/data/providers/STORET/organizations/AZDEQ_SW/activities/AZDEQ_SW-AB14491.CHEM/results/854444791/resdetectqntlmts</t>
  </si>
  <si>
    <t>STORET-936547035</t>
  </si>
  <si>
    <t>2022-04-25T14:21:22</t>
  </si>
  <si>
    <t>STORET-854444805</t>
  </si>
  <si>
    <t>https://www.waterqualitydata.us/data/providers/STORET/organizations/AZDEQ_SW/activities/AZDEQ_SW-AB14492.CHEM/results/854444805/resdetectqntlmts</t>
  </si>
  <si>
    <t>STORET-854404435</t>
  </si>
  <si>
    <t>https://www.waterqualitydata.us/data/providers/STORET/organizations/AZDEQ_SW/activities/AZDEQ_SW-AB10318.CHEM/results/854404435/resdetectqntlmts</t>
  </si>
  <si>
    <t>STORET-854444829</t>
  </si>
  <si>
    <t>https://www.waterqualitydata.us/data/providers/STORET/organizations/AZDEQ_SW/activities/AZDEQ_SW-AB14492.CHEM/results/854444829/resdetectqntlmts</t>
  </si>
  <si>
    <t>STORET-936547892</t>
  </si>
  <si>
    <t>STORET-864213332</t>
  </si>
  <si>
    <t>https://www.waterqualitydata.us/data/providers/STORET/organizations/AZDEQ_SW/activities/AZDEQ_SW-AB19215.CHEM/results/864213332/resdetectqntlmts</t>
  </si>
  <si>
    <t>STORET-936546816</t>
  </si>
  <si>
    <t>STORET-936547443</t>
  </si>
  <si>
    <t>STORET-854405971</t>
  </si>
  <si>
    <t>https://www.waterqualitydata.us/data/providers/STORET/organizations/AZDEQ_SW/activities/AZDEQ_SW-AB10864.CHEM/results/854405971/resdetectqntlmts</t>
  </si>
  <si>
    <t>STORET-854444049</t>
  </si>
  <si>
    <t>https://www.waterqualitydata.us/data/providers/STORET/organizations/AZDEQ_SW/activities/AZDEQ_SW-AB14464.CHEM/results/854444049/resdetectqntlmts</t>
  </si>
  <si>
    <t>STORET-936547422</t>
  </si>
  <si>
    <t>STORET-936547001</t>
  </si>
  <si>
    <t>STORET-936547442</t>
  </si>
  <si>
    <t>STORET-854444157</t>
  </si>
  <si>
    <t>| QA FLAGS: D2Q5.</t>
  </si>
  <si>
    <t>https://www.waterqualitydata.us/data/providers/STORET/organizations/AZDEQ_SW/activities/AZDEQ_SW-AB14467.CHEM/results/854444157/resdetectqntlmts</t>
  </si>
  <si>
    <t>STORET-854443886</t>
  </si>
  <si>
    <t>https://www.waterqualitydata.us/data/providers/STORET/organizations/AZDEQ_SW/activities/AZDEQ_SW-AB14461.CHEM/results/854443886/resdetectqntlmts</t>
  </si>
  <si>
    <t>2020-08-20T11:47:23</t>
  </si>
  <si>
    <t>STORET-864213338</t>
  </si>
  <si>
    <t>https://www.waterqualitydata.us/data/providers/STORET/organizations/AZDEQ_SW/activities/AZDEQ_SW-AB19205.CHEM/results/864213338/resdetectqntlmts</t>
  </si>
  <si>
    <t>PIMA_AZ-20001-9025:20180614:0925:SR</t>
  </si>
  <si>
    <t>STORET-936547218</t>
  </si>
  <si>
    <t>2022-04-25T14:21:27</t>
  </si>
  <si>
    <t>STORET-854405938</t>
  </si>
  <si>
    <t>https://www.waterqualitydata.us/data/providers/STORET/organizations/AZDEQ_SW/activities/AZDEQ_SW-AB10864.CHEM/results/854405938/resdetectqntlmts</t>
  </si>
  <si>
    <t>STORET-854444774</t>
  </si>
  <si>
    <t>https://www.waterqualitydata.us/data/providers/STORET/organizations/AZDEQ_SW/activities/AZDEQ_SW-AB14491.CHEM/results/854444774/resdetectqntlmts</t>
  </si>
  <si>
    <t>PIMA_AZ-20001-9051:20180919:0845:QCS-LD</t>
  </si>
  <si>
    <t>STORET-936548859</t>
  </si>
  <si>
    <t>2022-04-25T14:21:56</t>
  </si>
  <si>
    <t>STORET-854405808</t>
  </si>
  <si>
    <t>https://www.waterqualitydata.us/data/providers/STORET/organizations/AZDEQ_SW/activities/AZDEQ_SW-AB10825.CHEM/results/854405808/resdetectqntlmts</t>
  </si>
  <si>
    <t>STORET-936549044</t>
  </si>
  <si>
    <t>https://www.waterqualitydata.us/data/providers/STORET/organizations/PIMA_AZ/activities/PIMA_AZ-26107-9015%3A20180621%3A0920%3ASR/results/936549044/resdetectqntlmts</t>
  </si>
  <si>
    <t>2022-04-25T14:21:59</t>
  </si>
  <si>
    <t>STORET-864213333</t>
  </si>
  <si>
    <t>https://www.waterqualitydata.us/data/providers/STORET/organizations/AZDEQ_SW/activities/AZDEQ_SW-AB19215.CHEM/results/864213333/resdetectqntlmts</t>
  </si>
  <si>
    <t>STORET-936546790</t>
  </si>
  <si>
    <t>https://www.waterqualitydata.us/data/providers/STORET/organizations/PIMA_AZ/activities/PIMA_AZ-26107-9015%3A20180328%3A0950%3ASR/results/936546790/resdetectqntlmts</t>
  </si>
  <si>
    <t>STORET-864213315</t>
  </si>
  <si>
    <t>https://www.waterqualitydata.us/data/providers/STORET/organizations/AZDEQ_SW/activities/AZDEQ_SW-AB19219.CHEM/results/864213315/resdetectqntlmts</t>
  </si>
  <si>
    <t>STORET-854444322</t>
  </si>
  <si>
    <t>https://www.waterqualitydata.us/data/providers/STORET/organizations/AZDEQ_SW/activities/AZDEQ_SW-AB14470.CHEM/results/854444322/resdetectqntlmts</t>
  </si>
  <si>
    <t>STORET-854444782</t>
  </si>
  <si>
    <t>https://www.waterqualitydata.us/data/providers/STORET/organizations/AZDEQ_SW/activities/AZDEQ_SW-AB14491.CHEM/results/854444782/resdetectqntlmts</t>
  </si>
  <si>
    <t>STORET-854406618</t>
  </si>
  <si>
    <t>https://www.waterqualitydata.us/data/providers/STORET/organizations/AZDEQ_SW/activities/AZDEQ_SW-AB10963.CHEM/results/854406618/resdetectqntlmts</t>
  </si>
  <si>
    <t>STORET-936547230</t>
  </si>
  <si>
    <t>2022-04-25T14:21:28</t>
  </si>
  <si>
    <t>STORET-936548507</t>
  </si>
  <si>
    <t>STORET-936548879</t>
  </si>
  <si>
    <t>2022-04-25T14:21:57</t>
  </si>
  <si>
    <t>STORET-936547204</t>
  </si>
  <si>
    <t>STORET-864213300</t>
  </si>
  <si>
    <t>https://www.waterqualitydata.us/data/providers/STORET/organizations/AZDEQ_SW/activities/AZDEQ_SW-AB19209.CHEM/results/864213300/resdetectqntlmts</t>
  </si>
  <si>
    <t>STORET-854444725</t>
  </si>
  <si>
    <t>https://www.waterqualitydata.us/data/providers/STORET/organizations/AZDEQ_SW/activities/AZDEQ_SW-AB14490.CHEM/results/854444725/resdetectqntlmts</t>
  </si>
  <si>
    <t>STORET-936548709</t>
  </si>
  <si>
    <t>https://www.waterqualitydata.us/data/providers/STORET/organizations/PIMA_AZ/activities/PIMA_AZ-20001-9095%3A20180131%3A1038%3AQCS-LD/results/936548709/resdetectqntlmts</t>
  </si>
  <si>
    <t>STORET-854444272</t>
  </si>
  <si>
    <t>https://www.waterqualitydata.us/data/providers/STORET/organizations/AZDEQ_SW/activities/AZDEQ_SW-AB14469.CHEM/results/854444272/resdetectqntlmts</t>
  </si>
  <si>
    <t>STORET-864213330</t>
  </si>
  <si>
    <t>https://www.waterqualitydata.us/data/providers/STORET/organizations/AZDEQ_SW/activities/AZDEQ_SW-AB19215.CHEM/results/864213330/resdetectqntlmts</t>
  </si>
  <si>
    <t>STORET-936548306</t>
  </si>
  <si>
    <t>STORET-936547219</t>
  </si>
  <si>
    <t>STORET-854444275</t>
  </si>
  <si>
    <t>https://www.waterqualitydata.us/data/providers/STORET/organizations/AZDEQ_SW/activities/AZDEQ_SW-AB14469.CHEM/results/854444275/resdetectqntlmts</t>
  </si>
  <si>
    <t>STORET-936547870</t>
  </si>
  <si>
    <t>STORET-859563816</t>
  </si>
  <si>
    <t>https://www.waterqualitydata.us/data/providers/STORET/organizations/AZDEQ_SW/activities/AZDEQ_SW-AB14456.CHEM/results/859563816/resdetectqntlmts</t>
  </si>
  <si>
    <t>STORET-936547662</t>
  </si>
  <si>
    <t>STORET-864213351</t>
  </si>
  <si>
    <t>https://www.waterqualitydata.us/data/providers/STORET/organizations/AZDEQ_SW/activities/AZDEQ_SW-AB19213.CHEM/results/864213351/resdetectqntlmts</t>
  </si>
  <si>
    <t>STORET-936548278</t>
  </si>
  <si>
    <t>STORET-936547003</t>
  </si>
  <si>
    <t>STORET-936549045</t>
  </si>
  <si>
    <t>https://www.waterqualitydata.us/data/providers/STORET/organizations/PIMA_AZ/activities/PIMA_AZ-26107-9015%3A20180621%3A0920%3ASR/results/936549045/resdetectqntlmts</t>
  </si>
  <si>
    <t>STORET-864213365</t>
  </si>
  <si>
    <t>https://www.waterqualitydata.us/data/providers/STORET/organizations/AZDEQ_SW/activities/AZDEQ_SW-AB19212.CHEM/results/864213365/resdetectqntlmts</t>
  </si>
  <si>
    <t>STORET-936548301</t>
  </si>
  <si>
    <t>STORET-936548067</t>
  </si>
  <si>
    <t>STORET-936549299</t>
  </si>
  <si>
    <t>STORET-854443916</t>
  </si>
  <si>
    <t>https://www.waterqualitydata.us/data/providers/STORET/organizations/AZDEQ_SW/activities/AZDEQ_SW-AB14461.CHEM/results/854443916/resdetectqntlmts</t>
  </si>
  <si>
    <t>STORET-936548496</t>
  </si>
  <si>
    <t>2022-04-25T14:21:49</t>
  </si>
  <si>
    <t>STORET-854444180</t>
  </si>
  <si>
    <t>https://www.waterqualitydata.us/data/providers/STORET/organizations/AZDEQ_SW/activities/AZDEQ_SW-AB14467.CHEM/results/854444180/resdetectqntlmts</t>
  </si>
  <si>
    <t>STORET-936547623</t>
  </si>
  <si>
    <t>STORET-936547005</t>
  </si>
  <si>
    <t>STORET-936548319</t>
  </si>
  <si>
    <t>https://www.waterqualitydata.us/data/providers/STORET/organizations/PIMA_AZ/activities/PIMA_AZ-20001-9095%3A20180927%3A0824%3ASR/results/936548319/resdetectqntlmts</t>
  </si>
  <si>
    <t>STORET-854406561</t>
  </si>
  <si>
    <t>https://www.waterqualitydata.us/data/providers/STORET/organizations/AZDEQ_SW/activities/AZDEQ_SW-AB10963.CHEM/results/854406561/resdetectqntlmts</t>
  </si>
  <si>
    <t>STORET-936548672</t>
  </si>
  <si>
    <t>2022-04-25T14:21:53</t>
  </si>
  <si>
    <t>STORET-854444777</t>
  </si>
  <si>
    <t>https://www.waterqualitydata.us/data/providers/STORET/organizations/AZDEQ_SW/activities/AZDEQ_SW-AB14491.CHEM/results/854444777/resdetectqntlmts</t>
  </si>
  <si>
    <t>STORET-854444195</t>
  </si>
  <si>
    <t>https://www.waterqualitydata.us/data/providers/STORET/organizations/AZDEQ_SW/activities/AZDEQ_SW-AB14467.CHEM/results/854444195/resdetectqntlmts</t>
  </si>
  <si>
    <t>STORET-864213301</t>
  </si>
  <si>
    <t>https://www.waterqualitydata.us/data/providers/STORET/organizations/AZDEQ_SW/activities/AZDEQ_SW-AB19209.CHEM/results/864213301/resdetectqntlmts</t>
  </si>
  <si>
    <t>STORET-936547848</t>
  </si>
  <si>
    <t>STORET-854443926</t>
  </si>
  <si>
    <t>https://www.waterqualitydata.us/data/providers/STORET/organizations/AZDEQ_SW/activities/AZDEQ_SW-AB14461.CHEM/results/854443926/resdetectqntlmts</t>
  </si>
  <si>
    <t>STORET-936548896</t>
  </si>
  <si>
    <t>STORET-936548516</t>
  </si>
  <si>
    <t>https://www.waterqualitydata.us/data/providers/STORET/organizations/PIMA_AZ/activities/PIMA_AZ-20001-9095%3A20180131%3A1038%3ASR/results/936548516/resdetectqntlmts</t>
  </si>
  <si>
    <t>STORET-936547011</t>
  </si>
  <si>
    <t>STORET-936547240</t>
  </si>
  <si>
    <t>STORET-854444338</t>
  </si>
  <si>
    <t>https://www.waterqualitydata.us/data/providers/STORET/organizations/AZDEQ_SW/activities/AZDEQ_SW-AB14470.CHEM/results/854444338/resdetectqntlmts</t>
  </si>
  <si>
    <t>STORET-936548066</t>
  </si>
  <si>
    <t>STORET-854444041</t>
  </si>
  <si>
    <t>https://www.waterqualitydata.us/data/providers/STORET/organizations/AZDEQ_SW/activities/AZDEQ_SW-AB14464.CHEM/results/854444041/resdetectqntlmts</t>
  </si>
  <si>
    <t>STORET-864213353</t>
  </si>
  <si>
    <t>https://www.waterqualitydata.us/data/providers/STORET/organizations/AZDEQ_SW/activities/AZDEQ_SW-AB19213.CHEM/results/864213353/resdetectqntlmts</t>
  </si>
  <si>
    <t>STORET-936547641</t>
  </si>
  <si>
    <t>STORET-864213336</t>
  </si>
  <si>
    <t>https://www.waterqualitydata.us/data/providers/STORET/organizations/AZDEQ_SW/activities/AZDEQ_SW-AB19205.CHEM/results/864213336/resdetectqntlmts</t>
  </si>
  <si>
    <t>STORET-854443911</t>
  </si>
  <si>
    <t>https://www.waterqualitydata.us/data/providers/STORET/organizations/AZDEQ_SW/activities/AZDEQ_SW-AB14461.CHEM/results/854443911/resdetectqntlmts</t>
  </si>
  <si>
    <t>STORET-864213302</t>
  </si>
  <si>
    <t>https://www.waterqualitydata.us/data/providers/STORET/organizations/AZDEQ_SW/activities/AZDEQ_SW-AB19209.CHEM/results/864213302/resdetectqntlmts</t>
  </si>
  <si>
    <t>STORET-936549267</t>
  </si>
  <si>
    <t>https://www.waterqualitydata.us/data/providers/STORET/organizations/PIMA_AZ/activities/PIMA_AZ-20001-9051%3A20180605%3A0900%3AQCS-LD/results/936549267/resdetectqntlmts</t>
  </si>
  <si>
    <t>STORET-936548882</t>
  </si>
  <si>
    <t>STORET-936548506</t>
  </si>
  <si>
    <t>STORET-864213295</t>
  </si>
  <si>
    <t>https://www.waterqualitydata.us/data/providers/STORET/organizations/AZDEQ_SW/activities/AZDEQ_SW-AB19211.CHEM/results/864213295/resdetectqntlmts</t>
  </si>
  <si>
    <t>STORET-864213363</t>
  </si>
  <si>
    <t>https://www.waterqualitydata.us/data/providers/STORET/organizations/AZDEQ_SW/activities/AZDEQ_SW-AB19212.CHEM/results/864213363/resdetectqntlmts</t>
  </si>
  <si>
    <t>STORET-859563806</t>
  </si>
  <si>
    <t>https://www.waterqualitydata.us/data/providers/STORET/organizations/AZDEQ_SW/activities/AZDEQ_SW-AB14456.CHEM/results/859563806/resdetectqntlmts</t>
  </si>
  <si>
    <t>STORET-936548078</t>
  </si>
  <si>
    <t>STORET-864213347</t>
  </si>
  <si>
    <t>https://www.waterqualitydata.us/data/providers/STORET/organizations/AZDEQ_SW/activities/AZDEQ_SW-AB19210.CHEM/results/864213347/resdetectqntlmts</t>
  </si>
  <si>
    <t>STORET-936548497</t>
  </si>
  <si>
    <t>STORET-864213344</t>
  </si>
  <si>
    <t>https://www.waterqualitydata.us/data/providers/STORET/organizations/AZDEQ_SW/activities/AZDEQ_SW-AB19210.CHEM/results/864213344/resdetectqntlmts</t>
  </si>
  <si>
    <t>STORET-854405775</t>
  </si>
  <si>
    <t>https://www.waterqualitydata.us/data/providers/STORET/organizations/AZDEQ_SW/activities/AZDEQ_SW-AB10825.CHEM/results/854405775/resdetectqntlmts</t>
  </si>
  <si>
    <t>STORET-854444730</t>
  </si>
  <si>
    <t>https://www.waterqualitydata.us/data/providers/STORET/organizations/AZDEQ_SW/activities/AZDEQ_SW-AB14490.CHEM/results/854444730/resdetectqntlmts</t>
  </si>
  <si>
    <t>STORET-936549280</t>
  </si>
  <si>
    <t>STORET-864213327</t>
  </si>
  <si>
    <t>https://www.waterqualitydata.us/data/providers/STORET/organizations/AZDEQ_SW/activities/AZDEQ_SW-AB19214.CHEM/results/864213327/resdetectqntlmts</t>
  </si>
  <si>
    <t>STORET-854444843</t>
  </si>
  <si>
    <t>https://www.waterqualitydata.us/data/providers/STORET/organizations/AZDEQ_SW/activities/AZDEQ_SW-AB14492.CHEM/results/854444843/resdetectqntlmts</t>
  </si>
  <si>
    <t>STORET-936548693</t>
  </si>
  <si>
    <t>STORET-864213337</t>
  </si>
  <si>
    <t>https://www.waterqualitydata.us/data/providers/STORET/organizations/AZDEQ_SW/activities/AZDEQ_SW-AB19205.CHEM/results/864213337/resdetectqntlmts</t>
  </si>
  <si>
    <t>STORET-854444044</t>
  </si>
  <si>
    <t>https://www.waterqualitydata.us/data/providers/STORET/organizations/AZDEQ_SW/activities/AZDEQ_SW-AB14464.CHEM/results/854444044/resdetectqntlmts</t>
  </si>
  <si>
    <t>STORET-936547468</t>
  </si>
  <si>
    <t>STORET-854443975</t>
  </si>
  <si>
    <t>https://www.waterqualitydata.us/data/providers/STORET/organizations/AZDEQ_SW/activities/AZDEQ_SW-AB14462.CHEM/results/854443975/resdetectqntlmts</t>
  </si>
  <si>
    <t>STORET-864213357</t>
  </si>
  <si>
    <t>https://www.waterqualitydata.us/data/providers/STORET/organizations/AZDEQ_SW/activities/AZDEQ_SW-AB19216.CHEM/results/864213357/resdetectqntlmts</t>
  </si>
  <si>
    <t>STORET-854444288</t>
  </si>
  <si>
    <t>https://www.waterqualitydata.us/data/providers/STORET/organizations/AZDEQ_SW/activities/AZDEQ_SW-AB14469.CHEM/results/854444288/resdetectqntlmts</t>
  </si>
  <si>
    <t>STORET-936549316</t>
  </si>
  <si>
    <t>STORET-936549077</t>
  </si>
  <si>
    <t>STORET-864213366</t>
  </si>
  <si>
    <t>https://www.waterqualitydata.us/data/providers/STORET/organizations/AZDEQ_SW/activities/AZDEQ_SW-AB19212.CHEM/results/864213366/resdetectqntlmts</t>
  </si>
  <si>
    <t>STORET-936548890</t>
  </si>
  <si>
    <t>STORET-859563789</t>
  </si>
  <si>
    <t>https://www.waterqualitydata.us/data/providers/STORET/organizations/AZDEQ_SW/activities/AZDEQ_SW-AB14456.CHEM/results/859563789/resdetectqntlmts</t>
  </si>
  <si>
    <t>STORET-936548878</t>
  </si>
  <si>
    <t>STORET-854444020</t>
  </si>
  <si>
    <t>https://www.waterqualitydata.us/data/providers/STORET/organizations/AZDEQ_SW/activities/AZDEQ_SW-AB14464.CHEM/results/854444020/resdetectqntlmts</t>
  </si>
  <si>
    <t>STORET-936547868</t>
  </si>
  <si>
    <t>STORET-936549075</t>
  </si>
  <si>
    <t>STORET-864213314</t>
  </si>
  <si>
    <t>https://www.waterqualitydata.us/data/providers/STORET/organizations/AZDEQ_SW/activities/AZDEQ_SW-AB19219.CHEM/results/864213314/resdetectqntlmts</t>
  </si>
  <si>
    <t>STORET-859563773</t>
  </si>
  <si>
    <t>https://www.waterqualitydata.us/data/providers/STORET/organizations/AZDEQ_SW/activities/AZDEQ_SW-AB14456.CHEM/results/859563773/resdetectqntlmts</t>
  </si>
  <si>
    <t>STORET-936549298</t>
  </si>
  <si>
    <t>STORET-854444177</t>
  </si>
  <si>
    <t>https://www.waterqualitydata.us/data/providers/STORET/organizations/AZDEQ_SW/activities/AZDEQ_SW-AB14467.CHEM/results/854444177/resdetectqntlmts</t>
  </si>
  <si>
    <t>STORET-936547866</t>
  </si>
  <si>
    <t>STORET-936549093</t>
  </si>
  <si>
    <t>STORET-936546815</t>
  </si>
  <si>
    <t>STORET-936548276</t>
  </si>
  <si>
    <t>AC</t>
  </si>
  <si>
    <t>EPA 365.1 Orthophosphate: Sample required re-shot due to pH not recorded prior to first analysis. JD 10-24-18</t>
  </si>
  <si>
    <t>STORET-854444330</t>
  </si>
  <si>
    <t>https://www.waterqualitydata.us/data/providers/STORET/organizations/AZDEQ_SW/activities/AZDEQ_SW-AB14470.CHEM/results/854444330/resdetectqntlmts</t>
  </si>
  <si>
    <t>STORET-936547217</t>
  </si>
  <si>
    <t>STORET-936547642</t>
  </si>
  <si>
    <t>PIMA_AZ-26107-9015:20191024:0953:SR</t>
  </si>
  <si>
    <t>STORET-936550125</t>
  </si>
  <si>
    <t>2022-04-25T14:22:29</t>
  </si>
  <si>
    <t>PIMA_AZ-20001-9051:20191218:1215:SR</t>
  </si>
  <si>
    <t>STORET-936551312</t>
  </si>
  <si>
    <t>2022-04-25T14:22:49</t>
  </si>
  <si>
    <t>PIMA_AZ-20001-9095:20190613:0850:SR</t>
  </si>
  <si>
    <t>STORET-936551736</t>
  </si>
  <si>
    <t>2022-04-25T14:22:56</t>
  </si>
  <si>
    <t>PIMA_AZ-26107-9015:20190606:0835:SR</t>
  </si>
  <si>
    <t>STORET-936549758</t>
  </si>
  <si>
    <t>2022-04-25T14:22:16</t>
  </si>
  <si>
    <t>PIMA_AZ-20001-9051:20190425:0930:SR</t>
  </si>
  <si>
    <t>STORET-936550929</t>
  </si>
  <si>
    <t>FPP</t>
  </si>
  <si>
    <t>2022-04-25T14:22:44</t>
  </si>
  <si>
    <t>AZDEQ_SW-AB19217.CHEM</t>
  </si>
  <si>
    <t>STORET-864213310</t>
  </si>
  <si>
    <t>https://www.waterqualitydata.us/data/providers/STORET/organizations/AZDEQ_SW/activities/AZDEQ_SW-AB19217.CHEM/results/864213310/resdetectqntlmts</t>
  </si>
  <si>
    <t>STORET-936550951</t>
  </si>
  <si>
    <t>PIMA_AZ-20001-9051:20190425:0930:QCS-LD</t>
  </si>
  <si>
    <t>STORET-936552120</t>
  </si>
  <si>
    <t>2022-04-25T14:23:02</t>
  </si>
  <si>
    <t>PIMA_AZ-20001-9025:20190627:0817:SR</t>
  </si>
  <si>
    <t>STORET-936551944</t>
  </si>
  <si>
    <t>2022-04-25T14:22:58</t>
  </si>
  <si>
    <t>PIMA_AZ-20001-9095:20190328:1010:SR</t>
  </si>
  <si>
    <t>STORET-936551522</t>
  </si>
  <si>
    <t>2022-04-25T14:22:51</t>
  </si>
  <si>
    <t>STORET-936551331</t>
  </si>
  <si>
    <t>STORET-936550162</t>
  </si>
  <si>
    <t>PIMA_AZ-20001-9095:20190328:1010:QCS-LD</t>
  </si>
  <si>
    <t>STORET-936552324</t>
  </si>
  <si>
    <t>2022-04-25T14:23:07</t>
  </si>
  <si>
    <t>STORET-936550118</t>
  </si>
  <si>
    <t>2022-04-25T14:22:28</t>
  </si>
  <si>
    <t>STORET-936549730</t>
  </si>
  <si>
    <t>2022-04-25T14:22:15</t>
  </si>
  <si>
    <t>PIMA_AZ-20001-9025:20190314:1052:SR</t>
  </si>
  <si>
    <t>STORET-936550347</t>
  </si>
  <si>
    <t>2022-04-25T14:22:34</t>
  </si>
  <si>
    <t>STORET-936552322</t>
  </si>
  <si>
    <t>PIMA_AZ-20001-9025:20191219:1030:SR</t>
  </si>
  <si>
    <t>STORET-936550549</t>
  </si>
  <si>
    <t>2022-04-25T14:22:37</t>
  </si>
  <si>
    <t>STORET-936549711</t>
  </si>
  <si>
    <t>https://www.waterqualitydata.us/data/providers/STORET/organizations/PIMA_AZ/activities/PIMA_AZ-26107-9015%3A20190606%3A0835%3ASR/results/936549711/resdetectqntlmts</t>
  </si>
  <si>
    <t>2022-04-25T14:22:14</t>
  </si>
  <si>
    <t>PIMA_AZ-20001-9051:20190321:0921:SR</t>
  </si>
  <si>
    <t>STORET-936550719</t>
  </si>
  <si>
    <t>2022-04-25T14:22:40</t>
  </si>
  <si>
    <t>PIMA_AZ-26107-9015:20190821:0745:SR</t>
  </si>
  <si>
    <t>STORET-936549937</t>
  </si>
  <si>
    <t>2022-04-25T14:22:22</t>
  </si>
  <si>
    <t>STORET-936550954</t>
  </si>
  <si>
    <t>STORET-936550337</t>
  </si>
  <si>
    <t>2022-04-25T14:22:33</t>
  </si>
  <si>
    <t>PIMA_AZ-26107-9015:20190307:1010:SR</t>
  </si>
  <si>
    <t>STORET-936549560</t>
  </si>
  <si>
    <t>2022-04-25T14:22:09</t>
  </si>
  <si>
    <t>STORET-936549955</t>
  </si>
  <si>
    <t>2022-04-25T14:22:23</t>
  </si>
  <si>
    <t>STORET-936549959</t>
  </si>
  <si>
    <t>STORET-936550332</t>
  </si>
  <si>
    <t>PIMA_AZ-20001-9051:20190919:0950:SR</t>
  </si>
  <si>
    <t>STORET-936551138</t>
  </si>
  <si>
    <t>2022-04-25T14:22:46</t>
  </si>
  <si>
    <t>NARS_WQX-2013606</t>
  </si>
  <si>
    <t>NARS_NRSA1819</t>
  </si>
  <si>
    <t>National Rivers and Streams Assessment 2018-2019</t>
  </si>
  <si>
    <t>NARS_WQX-NRS_AZ-10432</t>
  </si>
  <si>
    <t>STORET-936292894</t>
  </si>
  <si>
    <t>NA</t>
  </si>
  <si>
    <t>https://www.waterqualitydata.us/data/providers/STORET/organizations/NARS_WQX/activities/NARS_WQX-2013606/results/936292894/resdetectqntlmts</t>
  </si>
  <si>
    <t>Reporting limit</t>
  </si>
  <si>
    <t>2022-05-13T13:41:46</t>
  </si>
  <si>
    <t>STORET-936292893</t>
  </si>
  <si>
    <t>300.0 ~ EPA; Determination of Inorganic Anions by Ion Chromatography</t>
  </si>
  <si>
    <t>https://www.nemi.gov/methods/method_summary/4680/</t>
  </si>
  <si>
    <t>https://www.waterqualitydata.us/data/providers/STORET/organizations/NARS_WQX/activities/NARS_WQX-2013606/results/936292893/resdetectqntlmts</t>
  </si>
  <si>
    <t>STORET-936550561</t>
  </si>
  <si>
    <t>2022-04-25T14:22:38</t>
  </si>
  <si>
    <t>STORET-936550734</t>
  </si>
  <si>
    <t>2022-04-25T14:22:41</t>
  </si>
  <si>
    <t>STORET-936551505</t>
  </si>
  <si>
    <t>STORET-936551525</t>
  </si>
  <si>
    <t>2022-04-25T14:22:52</t>
  </si>
  <si>
    <t>STORET-936551719</t>
  </si>
  <si>
    <t>2022-04-25T14:22:55</t>
  </si>
  <si>
    <t>STORET-936550362</t>
  </si>
  <si>
    <t>STORET-936550153</t>
  </si>
  <si>
    <t>STORET-936550309</t>
  </si>
  <si>
    <t>https://www.waterqualitydata.us/data/providers/STORET/organizations/PIMA_AZ/activities/PIMA_AZ-20001-9025%3A20190314%3A1052%3ASR/results/936550309/resdetectqntlmts</t>
  </si>
  <si>
    <t>STORET-936549722</t>
  </si>
  <si>
    <t>STORET-936551931</t>
  </si>
  <si>
    <t>STORET-936549770</t>
  </si>
  <si>
    <t>FPP;TOC</t>
  </si>
  <si>
    <t>https://www.waterqualitydata.us/data/providers/STORET/organizations/PIMA_AZ/activities/PIMA_AZ-26107-9015%3A20190606%3A0835%3ASR/results/936549770/resdetectqntlmts</t>
  </si>
  <si>
    <t>STORET-936552143</t>
  </si>
  <si>
    <t>https://www.waterqualitydata.us/data/providers/STORET/organizations/PIMA_AZ/activities/PIMA_AZ-20001-9051%3A20190425%3A0930%3AQCS-LD/results/936552143/resdetectqntlmts</t>
  </si>
  <si>
    <t>2022-04-25T14:23:03</t>
  </si>
  <si>
    <t>STORET-936551702</t>
  </si>
  <si>
    <t>STORET-936549938</t>
  </si>
  <si>
    <t>STORET-936551139</t>
  </si>
  <si>
    <t>STORET-936552307</t>
  </si>
  <si>
    <t>STORET-936550701</t>
  </si>
  <si>
    <t>https://www.waterqualitydata.us/data/providers/STORET/organizations/PIMA_AZ/activities/PIMA_AZ-20001-9051%3A20190321%3A0921%3ASR/results/936550701/resdetectqntlmts</t>
  </si>
  <si>
    <t>PIMA_AZ-26107-9015:20191024:0953:QCS-LD</t>
  </si>
  <si>
    <t>STORET-936552490</t>
  </si>
  <si>
    <t>2022-04-25T14:23:10</t>
  </si>
  <si>
    <t>STORET-936551113</t>
  </si>
  <si>
    <t>STORET-936551542</t>
  </si>
  <si>
    <t>STORET-936552309</t>
  </si>
  <si>
    <t>STORET-936550117</t>
  </si>
  <si>
    <t>STORET-936551730</t>
  </si>
  <si>
    <t>STORET-936550959</t>
  </si>
  <si>
    <t>https://www.waterqualitydata.us/data/providers/STORET/organizations/PIMA_AZ/activities/PIMA_AZ-20001-9051%3A20190425%3A0930%3ASR/results/936550959/resdetectqntlmts</t>
  </si>
  <si>
    <t>STORET-936549530</t>
  </si>
  <si>
    <t>2022-04-25T14:22:08</t>
  </si>
  <si>
    <t>STORET-936551747</t>
  </si>
  <si>
    <t>https://www.waterqualitydata.us/data/providers/STORET/organizations/PIMA_AZ/activities/PIMA_AZ-20001-9095%3A20190613%3A0850%3ASR/results/936551747/resdetectqntlmts</t>
  </si>
  <si>
    <t>STORET-936551936</t>
  </si>
  <si>
    <t>STORET-936549526</t>
  </si>
  <si>
    <t>STORET-936550322</t>
  </si>
  <si>
    <t>STORET-936552519</t>
  </si>
  <si>
    <t>2022-04-25T14:23:11</t>
  </si>
  <si>
    <t>STORET-936551327</t>
  </si>
  <si>
    <t>STORET-936551345</t>
  </si>
  <si>
    <t>STORET-936552288</t>
  </si>
  <si>
    <t>2022-04-25T14:23:06</t>
  </si>
  <si>
    <t>STORET-936292885</t>
  </si>
  <si>
    <t>https://www.waterqualitydata.us/data/providers/STORET/organizations/NARS_WQX/activities/NARS_WQX-2013606/results/936292885/resdetectqntlmts</t>
  </si>
  <si>
    <t>STORET-936552119</t>
  </si>
  <si>
    <t>STORET-936550912</t>
  </si>
  <si>
    <t>STORET-936552138</t>
  </si>
  <si>
    <t>STORET-936550717</t>
  </si>
  <si>
    <t>STORET-936550546</t>
  </si>
  <si>
    <t>STORET-936292899</t>
  </si>
  <si>
    <t>https://www.waterqualitydata.us/data/providers/STORET/organizations/NARS_WQX/activities/NARS_WQX-2013606/results/936292899/resdetectqntlmts</t>
  </si>
  <si>
    <t>STORET-936552137</t>
  </si>
  <si>
    <t>STORET-936552483</t>
  </si>
  <si>
    <t>STORET-936551920</t>
  </si>
  <si>
    <t>STORET-936552482</t>
  </si>
  <si>
    <t>STORET-864213309</t>
  </si>
  <si>
    <t>https://www.waterqualitydata.us/data/providers/STORET/organizations/AZDEQ_SW/activities/AZDEQ_SW-AB19217.CHEM/results/864213309/resdetectqntlmts</t>
  </si>
  <si>
    <t>STORET-936549549</t>
  </si>
  <si>
    <t>STORET-936551716</t>
  </si>
  <si>
    <t>STORET-936552103</t>
  </si>
  <si>
    <t>STORET-936551935</t>
  </si>
  <si>
    <t>D;FPP;J</t>
  </si>
  <si>
    <t>STORET-936551351</t>
  </si>
  <si>
    <t>STORET-936292896</t>
  </si>
  <si>
    <t>https://www.waterqualitydata.us/data/providers/STORET/organizations/NARS_WQX/activities/NARS_WQX-2013606/results/936292896/resdetectqntlmts</t>
  </si>
  <si>
    <t>STORET-936551551</t>
  </si>
  <si>
    <t>https://www.waterqualitydata.us/data/providers/STORET/organizations/PIMA_AZ/activities/PIMA_AZ-20001-9095%3A20190328%3A1010%3ASR/results/936551551/resdetectqntlmts</t>
  </si>
  <si>
    <t>STORET-936552484</t>
  </si>
  <si>
    <t>STORET-936550545</t>
  </si>
  <si>
    <t>STORET-936292895</t>
  </si>
  <si>
    <t>https://www.waterqualitydata.us/data/providers/STORET/organizations/NARS_WQX/activities/NARS_WQX-2013606/results/936292895/resdetectqntlmts</t>
  </si>
  <si>
    <t>STORET-936549528</t>
  </si>
  <si>
    <t>STORET-936551147</t>
  </si>
  <si>
    <t>STORET-936551330</t>
  </si>
  <si>
    <t>STORET-864213311</t>
  </si>
  <si>
    <t>https://www.waterqualitydata.us/data/providers/STORET/organizations/AZDEQ_SW/activities/AZDEQ_SW-AB19217.CHEM/results/864213311/resdetectqntlmts</t>
  </si>
  <si>
    <t>STORET-936551545</t>
  </si>
  <si>
    <t>STORET-936550726</t>
  </si>
  <si>
    <t>STORET-936550741</t>
  </si>
  <si>
    <t>STORET-936551098</t>
  </si>
  <si>
    <t>https://www.waterqualitydata.us/data/providers/STORET/organizations/PIMA_AZ/activities/PIMA_AZ-20001-9051%3A20190919%3A0950%3ASR/results/936551098/resdetectqntlmts</t>
  </si>
  <si>
    <t>STORET-936552329</t>
  </si>
  <si>
    <t>https://www.waterqualitydata.us/data/providers/STORET/organizations/PIMA_AZ/activities/PIMA_AZ-20001-9095%3A20190328%3A1010%3AQCS-LD/results/936552329/resdetectqntlmts</t>
  </si>
  <si>
    <t>STORET-936549911</t>
  </si>
  <si>
    <t>STORET-936550115</t>
  </si>
  <si>
    <t>STORET-936550554</t>
  </si>
  <si>
    <t>STORET-936549548</t>
  </si>
  <si>
    <t>STORET-864213307</t>
  </si>
  <si>
    <t>https://www.waterqualitydata.us/data/providers/STORET/organizations/AZDEQ_SW/activities/AZDEQ_SW-AB19217.CHEM/results/864213307/resdetectqntlmts</t>
  </si>
  <si>
    <t>STORET-936551929</t>
  </si>
  <si>
    <t>STORET-936550547</t>
  </si>
  <si>
    <t>STORET-936550930</t>
  </si>
  <si>
    <t>STORET-936549764</t>
  </si>
  <si>
    <t>STORET-936551148</t>
  </si>
  <si>
    <t>2022-04-25T14:22:47</t>
  </si>
  <si>
    <t>STORET-936549922</t>
  </si>
  <si>
    <t>STORET-936552521</t>
  </si>
  <si>
    <t>PIMA_AZ-20001-9025:20201217:1010:SR</t>
  </si>
  <si>
    <t>STORET-936553750</t>
  </si>
  <si>
    <t>2022-04-25T14:23:29</t>
  </si>
  <si>
    <t>PIMA_AZ-20001-9025:20200505:0930:SR</t>
  </si>
  <si>
    <t>STORET-936553316</t>
  </si>
  <si>
    <t>2022-04-25T14:23:22</t>
  </si>
  <si>
    <t>PIMA_AZ-26107-9015:20201216:0950:SR</t>
  </si>
  <si>
    <t>STORET-936555936</t>
  </si>
  <si>
    <t>2022-04-25T14:24:00</t>
  </si>
  <si>
    <t>PIMA_AZ-20001-9051:20200903:0850:SR</t>
  </si>
  <si>
    <t>STORET-936554570</t>
  </si>
  <si>
    <t>2022-04-25T14:23:38</t>
  </si>
  <si>
    <t>PIMA_AZ-20001-9025:20201217:1010:QCS-LD</t>
  </si>
  <si>
    <t>STORET-936555554</t>
  </si>
  <si>
    <t>2022-04-25T14:23:54</t>
  </si>
  <si>
    <t>PIMA_AZ-26107-9015:20200527:0830:SR</t>
  </si>
  <si>
    <t>STORET-936552921</t>
  </si>
  <si>
    <t>2022-04-25T14:23:16</t>
  </si>
  <si>
    <t>PIMA_AZ-20001-9095:20200827:0900:SR</t>
  </si>
  <si>
    <t>STORET-936554960</t>
  </si>
  <si>
    <t>2022-04-25T14:23:45</t>
  </si>
  <si>
    <t>STORET-936553329</t>
  </si>
  <si>
    <t>PIMA_AZ-20001-9051:20200618:0925:SR</t>
  </si>
  <si>
    <t>STORET-936554325</t>
  </si>
  <si>
    <t>2022-04-25T14:23:36</t>
  </si>
  <si>
    <t>PIMA_AZ-20001-9051:20200326:0955:SR</t>
  </si>
  <si>
    <t>STORET-936554119</t>
  </si>
  <si>
    <t>2022-04-25T14:23:34</t>
  </si>
  <si>
    <t>STORET-936555572</t>
  </si>
  <si>
    <t>PIMA_AZ-20001-9095:20201119:0920:SR</t>
  </si>
  <si>
    <t>STORET-936555160</t>
  </si>
  <si>
    <t>2022-04-25T14:23:48</t>
  </si>
  <si>
    <t>PIMA_AZ-20001-9025:20200917:0845:SR</t>
  </si>
  <si>
    <t>STORET-936553532</t>
  </si>
  <si>
    <t>2022-04-25T14:23:25</t>
  </si>
  <si>
    <t>STORET-936553330</t>
  </si>
  <si>
    <t>PIMA_AZ-20001-9095:20200827:0900:QCS-LD</t>
  </si>
  <si>
    <t>STORET-936555759</t>
  </si>
  <si>
    <t>2022-04-25T14:23:57</t>
  </si>
  <si>
    <t>PIMA_AZ-20001-9095:20200625:0850:SR</t>
  </si>
  <si>
    <t>STORET-936555348</t>
  </si>
  <si>
    <t>2022-04-25T14:23:51</t>
  </si>
  <si>
    <t>PIMA_AZ-26107-9015:20200305:1000:SR</t>
  </si>
  <si>
    <t>STORET-936552743</t>
  </si>
  <si>
    <t>2022-04-25T14:23:14</t>
  </si>
  <si>
    <t>STORET-936552716</t>
  </si>
  <si>
    <t>PIMA_AZ-20001-9051:20200618:0925:QCS-LD</t>
  </si>
  <si>
    <t>STORET-936556159</t>
  </si>
  <si>
    <t>2022-04-25T14:24:02</t>
  </si>
  <si>
    <t>STORET-936555332</t>
  </si>
  <si>
    <t>2022-04-25T14:23:50</t>
  </si>
  <si>
    <t>STORET-936554940</t>
  </si>
  <si>
    <t>STORET-936552910</t>
  </si>
  <si>
    <t>STORET-936554544</t>
  </si>
  <si>
    <t>STORET-936553552</t>
  </si>
  <si>
    <t>2022-04-25T14:23:26</t>
  </si>
  <si>
    <t>PIMA_AZ-26107-9015:20200910:0830:SR</t>
  </si>
  <si>
    <t>STORET-936553143</t>
  </si>
  <si>
    <t>2022-04-25T14:23:19</t>
  </si>
  <si>
    <t>STORET-936554972</t>
  </si>
  <si>
    <t>https://www.waterqualitydata.us/data/providers/STORET/organizations/PIMA_AZ/activities/PIMA_AZ-20001-9095%3A20200827%3A0900%3ASR/results/936554972/resdetectqntlmts</t>
  </si>
  <si>
    <t>PIMA_AZ-20001-9095:20200312:0950:SR</t>
  </si>
  <si>
    <t>STORET-936554762</t>
  </si>
  <si>
    <t>2022-04-25T14:23:42</t>
  </si>
  <si>
    <t>STORET-936552709</t>
  </si>
  <si>
    <t>STORET-936555169</t>
  </si>
  <si>
    <t>STORET-936554312</t>
  </si>
  <si>
    <t>https://www.waterqualitydata.us/data/providers/STORET/organizations/PIMA_AZ/activities/PIMA_AZ-20001-9051%3A20200618%3A0925%3ASR/results/936554312/resdetectqntlmts</t>
  </si>
  <si>
    <t>STORET-936555744</t>
  </si>
  <si>
    <t>STORET-936554359</t>
  </si>
  <si>
    <t>STORET-936555562</t>
  </si>
  <si>
    <t>PIMA_AZ-26107-9015:20200305:1000:QCS-LD</t>
  </si>
  <si>
    <t>STORET-936556350</t>
  </si>
  <si>
    <t>2022-04-25T14:24:03</t>
  </si>
  <si>
    <t>STORET-936556116</t>
  </si>
  <si>
    <t>https://www.waterqualitydata.us/data/providers/STORET/organizations/PIMA_AZ/activities/PIMA_AZ-20001-9051%3A20200618%3A0925%3AQCS-LD/results/936556116/resdetectqntlmts</t>
  </si>
  <si>
    <t>2022-04-25T14:24:01</t>
  </si>
  <si>
    <t>PIMA_AZ-20001-9051:20200317:1122:SR</t>
  </si>
  <si>
    <t>STORET-936553966</t>
  </si>
  <si>
    <t>2022-04-25T14:23:32</t>
  </si>
  <si>
    <t>STORET-936554542</t>
  </si>
  <si>
    <t>STORET-936555377</t>
  </si>
  <si>
    <t>https://www.waterqualitydata.us/data/providers/STORET/organizations/PIMA_AZ/activities/PIMA_AZ-20001-9095%3A20200625%3A0850%3ASR/results/936555377/resdetectqntlmts</t>
  </si>
  <si>
    <t>STORET-936556153</t>
  </si>
  <si>
    <t>STORET-936552930</t>
  </si>
  <si>
    <t>STORET-936555551</t>
  </si>
  <si>
    <t>STORET-936555735</t>
  </si>
  <si>
    <t>2022-04-25T14:23:56</t>
  </si>
  <si>
    <t>STORET-936554352</t>
  </si>
  <si>
    <t>STORET-936554771</t>
  </si>
  <si>
    <t>https://www.waterqualitydata.us/data/providers/STORET/organizations/PIMA_AZ/activities/PIMA_AZ-20001-9095%3A20200312%3A0950%3ASR/results/936554771/resdetectqntlmts</t>
  </si>
  <si>
    <t>STORET-936554144</t>
  </si>
  <si>
    <t>STORET-936554128</t>
  </si>
  <si>
    <t>STORET-936554730</t>
  </si>
  <si>
    <t>2022-04-25T14:23:41</t>
  </si>
  <si>
    <t>STORET-936553117</t>
  </si>
  <si>
    <t>STORET-936554543</t>
  </si>
  <si>
    <t>STORET-936553345</t>
  </si>
  <si>
    <t>STORET-936554769</t>
  </si>
  <si>
    <t>STORET-936553131</t>
  </si>
  <si>
    <t>STORET-936553735</t>
  </si>
  <si>
    <t>STORET-936552948</t>
  </si>
  <si>
    <t>STORET-936556152</t>
  </si>
  <si>
    <t>STORET-936553959</t>
  </si>
  <si>
    <t>STORET-936555179</t>
  </si>
  <si>
    <t>STORET-936555139</t>
  </si>
  <si>
    <t>STORET-936554361</t>
  </si>
  <si>
    <t>STORET-936553762</t>
  </si>
  <si>
    <t>2022-04-25T14:23:30</t>
  </si>
  <si>
    <t>STORET-936555919</t>
  </si>
  <si>
    <t>FPP;J-R</t>
  </si>
  <si>
    <t>https://www.waterqualitydata.us/data/providers/STORET/organizations/PIMA_AZ/activities/PIMA_AZ-26107-9015%3A20201216%3A0950%3ASR/results/936555919/resdetectqntlmts</t>
  </si>
  <si>
    <t>STORET-936555924</t>
  </si>
  <si>
    <t>STORET-936554931</t>
  </si>
  <si>
    <t>STORET-936553546</t>
  </si>
  <si>
    <t>STORET-936555550</t>
  </si>
  <si>
    <t>STORET-936555958</t>
  </si>
  <si>
    <t>STORET-936554353</t>
  </si>
  <si>
    <t>STORET-936553958</t>
  </si>
  <si>
    <t>STORET-936555734</t>
  </si>
  <si>
    <t>STORET-936556367</t>
  </si>
  <si>
    <t>STORET-936554165</t>
  </si>
  <si>
    <t>STORET-936556328</t>
  </si>
  <si>
    <t>STORET-936554729</t>
  </si>
  <si>
    <t>STORET-936553360</t>
  </si>
  <si>
    <t>https://www.waterqualitydata.us/data/providers/STORET/organizations/PIMA_AZ/activities/PIMA_AZ-20001-9025%3A20200505%3A0930%3ASR/results/936553360/resdetectqntlmts</t>
  </si>
  <si>
    <t>STORET-936552932</t>
  </si>
  <si>
    <t>STORET-936553138</t>
  </si>
  <si>
    <t>STORET-936554515</t>
  </si>
  <si>
    <t>https://www.waterqualitydata.us/data/providers/STORET/organizations/PIMA_AZ/activities/PIMA_AZ-20001-9051%3A20200903%3A0850%3ASR/results/936554515/resdetectqntlmts</t>
  </si>
  <si>
    <t>STORET-936552733</t>
  </si>
  <si>
    <t>STORET-936554160</t>
  </si>
  <si>
    <t>STORET-936553736</t>
  </si>
  <si>
    <t>STORET-936553106</t>
  </si>
  <si>
    <t>https://www.waterqualitydata.us/data/providers/STORET/organizations/PIMA_AZ/activities/PIMA_AZ-26107-9015%3A20200910%3A0830%3ASR/results/936553106/resdetectqntlmts</t>
  </si>
  <si>
    <t>2022-04-25T14:23:18</t>
  </si>
  <si>
    <t>STORET-936555367</t>
  </si>
  <si>
    <t>STORET-936555770</t>
  </si>
  <si>
    <t>https://www.waterqualitydata.us/data/providers/STORET/organizations/PIMA_AZ/activities/PIMA_AZ-20001-9095%3A20200827%3A0900%3AQCS-LD/results/936555770/resdetectqntlmts</t>
  </si>
  <si>
    <t>STORET-936553557</t>
  </si>
  <si>
    <t>STORET-936554564</t>
  </si>
  <si>
    <t>STORET-936554929</t>
  </si>
  <si>
    <t>STORET-936553536</t>
  </si>
  <si>
    <t>STORET-936556332</t>
  </si>
  <si>
    <t>STORET-936553739</t>
  </si>
  <si>
    <t>STORET-936555950</t>
  </si>
  <si>
    <t>STORET-936556160</t>
  </si>
  <si>
    <t>STORET-936553533</t>
  </si>
  <si>
    <t>STORET-936552713</t>
  </si>
  <si>
    <t>STORET-936555349</t>
  </si>
  <si>
    <t>STORET-936553923</t>
  </si>
  <si>
    <t>STORET-936554727</t>
  </si>
  <si>
    <t>STORET-936553349</t>
  </si>
  <si>
    <t>STORET-936555567</t>
  </si>
  <si>
    <t>STORET-936556128</t>
  </si>
  <si>
    <t>STORET-936555928</t>
  </si>
  <si>
    <t>STORET-936555131</t>
  </si>
  <si>
    <t>STORET-936554958</t>
  </si>
  <si>
    <t>STORET-936553132</t>
  </si>
  <si>
    <t>STORET-936555159</t>
  </si>
  <si>
    <t>STORET-936555762</t>
  </si>
  <si>
    <t>STORET-936552943</t>
  </si>
  <si>
    <t>STORET-936553943</t>
  </si>
  <si>
    <t>STORET-936556359</t>
  </si>
  <si>
    <t>STORET-936553754</t>
  </si>
  <si>
    <t>STORET-936552750</t>
  </si>
  <si>
    <t>STORET-936556326</t>
  </si>
  <si>
    <t>STORET-936554142</t>
  </si>
  <si>
    <t>STORET-936553926</t>
  </si>
  <si>
    <t>STORET-936555369</t>
  </si>
  <si>
    <t>TOHONOO'ODHAMNATION</t>
  </si>
  <si>
    <t>Tohono O'odham Nation of Arizona (Tribal)</t>
  </si>
  <si>
    <t>TOHONOO'ODHAMNATION-33-012621-2</t>
  </si>
  <si>
    <t>TON-WRD</t>
  </si>
  <si>
    <t>TO Nation Water Resources Department</t>
  </si>
  <si>
    <t>TOHONOO'ODHAMNATION-33</t>
  </si>
  <si>
    <t>Sells Wash at Bashas</t>
  </si>
  <si>
    <t>Bottle</t>
  </si>
  <si>
    <t>Bottle Sampling</t>
  </si>
  <si>
    <t>STORET-921606285</t>
  </si>
  <si>
    <t>https://www.waterqualitydata.us/data/providers/STORET/organizations/TOHONOO%27ODHAMNATION/activities/TOHONOO%27ODHAMNATION-33-012621-2/results/921606285/resdetectqntlmts</t>
  </si>
  <si>
    <t>Practical Quantitation Limit</t>
  </si>
  <si>
    <t>2021-12-08T17:00:29</t>
  </si>
  <si>
    <t>TOHONOO'ODHAMNATION-201-032421-2</t>
  </si>
  <si>
    <t>TOHONOO'ODHAMNATION-201</t>
  </si>
  <si>
    <t>Hoa Murk Reservoir</t>
  </si>
  <si>
    <t>STORET-921606346</t>
  </si>
  <si>
    <t>4500-NH3 C</t>
  </si>
  <si>
    <t>4500 NH3 C ~ Ammonia by Titration</t>
  </si>
  <si>
    <t>https://www.nemi.gov/methods/method_summary/7409/</t>
  </si>
  <si>
    <t>https://www.waterqualitydata.us/data/providers/STORET/organizations/TOHONOO%27ODHAMNATION/activities/TOHONOO%27ODHAMNATION-201-032421-2/results/921606346/resdetectqntlmts</t>
  </si>
  <si>
    <t>2021-12-08T17:00:32</t>
  </si>
  <si>
    <t>PIMA_AZ-20001-9051:20210318:0933:SR</t>
  </si>
  <si>
    <t>STORET-936558252</t>
  </si>
  <si>
    <t>2022-04-25T14:24:21</t>
  </si>
  <si>
    <t>TOHONOO'ODHAMNATION-94-072821-2</t>
  </si>
  <si>
    <t>TOHONOO'ODHAMNATION-94</t>
  </si>
  <si>
    <t>Fresnal Canyon Plunge Pool</t>
  </si>
  <si>
    <t>STORET-921606334</t>
  </si>
  <si>
    <t>https://www.waterqualitydata.us/data/providers/STORET/organizations/TOHONOO%27ODHAMNATION/activities/TOHONOO%27ODHAMNATION-94-072821-2/results/921606334/resdetectqntlmts</t>
  </si>
  <si>
    <t>2021-12-08T17:00:31</t>
  </si>
  <si>
    <t>PIMA_AZ-26107-9015:20210330:1000:SR</t>
  </si>
  <si>
    <t>STORET-936556598</t>
  </si>
  <si>
    <t>2022-04-25T14:24:05</t>
  </si>
  <si>
    <t>TOHONOO'ODHAMNATION-4005-012121-2</t>
  </si>
  <si>
    <t>TOHONOO'ODHAMNATION-4005</t>
  </si>
  <si>
    <t>Schuk Toak Farm Block 3</t>
  </si>
  <si>
    <t>STORET-921606370</t>
  </si>
  <si>
    <t>Phosphate-phosphorus</t>
  </si>
  <si>
    <t>HACH</t>
  </si>
  <si>
    <t>Total Phosphorus in Water</t>
  </si>
  <si>
    <t>https://www.waterqualitydata.us/data/providers/STORET/organizations/TOHONOO%27ODHAMNATION/activities/TOHONOO%27ODHAMNATION-4005-012121-2/results/921606370/resdetectqntlmts</t>
  </si>
  <si>
    <t>2021-12-08T17:00:33</t>
  </si>
  <si>
    <t>TOHONOO'ODHAMNATION-24-030821-2</t>
  </si>
  <si>
    <t>TOHONOO'ODHAMNATION-24</t>
  </si>
  <si>
    <t>Menager's Lake</t>
  </si>
  <si>
    <t>STORET-921606248</t>
  </si>
  <si>
    <t>https://www.waterqualitydata.us/data/providers/STORET/organizations/TOHONOO%27ODHAMNATION/activities/TOHONOO%27ODHAMNATION-24-030821-2/results/921606248/resdetectqntlmts</t>
  </si>
  <si>
    <t>2021-12-08T17:00:27</t>
  </si>
  <si>
    <t>PIMA_AZ-20001-9095:20211202:0945:SR</t>
  </si>
  <si>
    <t>STORET-936559685</t>
  </si>
  <si>
    <t>2022-04-25T14:24:40</t>
  </si>
  <si>
    <t>PIMA_AZ-20001-9025:20210617:0758:SR</t>
  </si>
  <si>
    <t>STORET-936557590</t>
  </si>
  <si>
    <t>2022-04-25T14:24:15</t>
  </si>
  <si>
    <t>PIMA_AZ-26107-9015:20211216:1045:QCS-LD</t>
  </si>
  <si>
    <t>STORET-936560252</t>
  </si>
  <si>
    <t>2022-04-25T14:24:45</t>
  </si>
  <si>
    <t>PIMA_AZ-20001-9025:20210922:0825:QCS-LD</t>
  </si>
  <si>
    <t>STORET-936559877</t>
  </si>
  <si>
    <t>2022-04-25T14:24:42</t>
  </si>
  <si>
    <t>PIMA_AZ-26107-9015:20210923:0840:SR</t>
  </si>
  <si>
    <t>STORET-936556992</t>
  </si>
  <si>
    <t>2022-04-25T14:24:09</t>
  </si>
  <si>
    <t>PIMA_AZ-26107-9015:20211216:1045:SR</t>
  </si>
  <si>
    <t>STORET-936557216</t>
  </si>
  <si>
    <t>2022-04-25T14:24:12</t>
  </si>
  <si>
    <t>STORET-936559891</t>
  </si>
  <si>
    <t>TOHONOO'ODHAMNATION-35-072021-2</t>
  </si>
  <si>
    <t>TOHONOO'ODHAMNATION-35</t>
  </si>
  <si>
    <t>Gu Achi Wash at Window Valley</t>
  </si>
  <si>
    <t>STORET-921606305</t>
  </si>
  <si>
    <t>https://www.waterqualitydata.us/data/providers/STORET/organizations/TOHONOO%27ODHAMNATION/activities/TOHONOO%27ODHAMNATION-35-072021-2/results/921606305/resdetectqntlmts</t>
  </si>
  <si>
    <t>2021-12-08T17:00:30</t>
  </si>
  <si>
    <t>TOHONOO'ODHAMNATION-27-012621-2</t>
  </si>
  <si>
    <t>TOHONOO'ODHAMNATION-27</t>
  </si>
  <si>
    <t>Vamori Wash at Vamori</t>
  </si>
  <si>
    <t>STORET-921606272</t>
  </si>
  <si>
    <t>https://www.waterqualitydata.us/data/providers/STORET/organizations/TOHONOO%27ODHAMNATION/activities/TOHONOO%27ODHAMNATION-27-012621-2/results/921606272/resdetectqntlmts</t>
  </si>
  <si>
    <t>STORET-936558235</t>
  </si>
  <si>
    <t>2022-04-25T14:24:20</t>
  </si>
  <si>
    <t>STORET-936556588</t>
  </si>
  <si>
    <t>TOHONOO'ODHAMNATION-34-071521-2</t>
  </si>
  <si>
    <t>TOHONOO'ODHAMNATION-34</t>
  </si>
  <si>
    <t>Artesia Wash at Artesia</t>
  </si>
  <si>
    <t>STORET-921606299</t>
  </si>
  <si>
    <t>https://www.waterqualitydata.us/data/providers/STORET/organizations/TOHONOO%27ODHAMNATION/activities/TOHONOO%27ODHAMNATION-34-071521-2/results/921606299/resdetectqntlmts</t>
  </si>
  <si>
    <t>STORET-921606307</t>
  </si>
  <si>
    <t>https://www.waterqualitydata.us/data/providers/STORET/organizations/TOHONOO%27ODHAMNATION/activities/TOHONOO%27ODHAMNATION-35-072021-2/results/921606307/resdetectqntlmts</t>
  </si>
  <si>
    <t>TOHONOO'ODHAMNATION-94-022421-2</t>
  </si>
  <si>
    <t>STORET-921606326</t>
  </si>
  <si>
    <t>https://www.waterqualitydata.us/data/providers/STORET/organizations/TOHONOO%27ODHAMNATION/activities/TOHONOO%27ODHAMNATION-94-022421-2/results/921606326/resdetectqntlmts</t>
  </si>
  <si>
    <t>STORET-921606283</t>
  </si>
  <si>
    <t>https://www.waterqualitydata.us/data/providers/STORET/organizations/TOHONOO%27ODHAMNATION/activities/TOHONOO%27ODHAMNATION-33-012621-2/results/921606283/resdetectqntlmts</t>
  </si>
  <si>
    <t>STORET-921606304</t>
  </si>
  <si>
    <t>https://www.waterqualitydata.us/data/providers/STORET/organizations/TOHONOO%27ODHAMNATION/activities/TOHONOO%27ODHAMNATION-35-072021-2/results/921606304/resdetectqntlmts</t>
  </si>
  <si>
    <t>PIMA_AZ-20001-9051:20210527:0925:SR</t>
  </si>
  <si>
    <t>STORET-936558454</t>
  </si>
  <si>
    <t>2022-04-25T14:24:23</t>
  </si>
  <si>
    <t>PIMA_AZ-20001-9025:20210311:0915:SR</t>
  </si>
  <si>
    <t>STORET-936557419</t>
  </si>
  <si>
    <t>2022-04-25T14:24:14</t>
  </si>
  <si>
    <t>PIMA_AZ-20001-9095:20210826:0845:SR</t>
  </si>
  <si>
    <t>STORET-936559477</t>
  </si>
  <si>
    <t>2022-04-25T14:24:37</t>
  </si>
  <si>
    <t>STORET-921606349</t>
  </si>
  <si>
    <t>https://www.waterqualitydata.us/data/providers/STORET/organizations/TOHONOO%27ODHAMNATION/activities/TOHONOO%27ODHAMNATION-201-032421-2/results/921606349/resdetectqntlmts</t>
  </si>
  <si>
    <t>PIMA_AZ-20001-9051:20210527:0925:QCS-LD</t>
  </si>
  <si>
    <t>STORET-936560063</t>
  </si>
  <si>
    <t>2022-04-25T14:24:43</t>
  </si>
  <si>
    <t>TOHONOO'ODHAMNATION-4005-080421-2</t>
  </si>
  <si>
    <t>STORET-921606375</t>
  </si>
  <si>
    <t>https://www.waterqualitydata.us/data/providers/STORET/organizations/TOHONOO%27ODHAMNATION/activities/TOHONOO%27ODHAMNATION-4005-080421-2/results/921606375/resdetectqntlmts</t>
  </si>
  <si>
    <t>PIMA_AZ-20001-9025:20210922:0825:SR</t>
  </si>
  <si>
    <t>STORET-936557836</t>
  </si>
  <si>
    <t>2022-04-25T14:24:16</t>
  </si>
  <si>
    <t>STORET-936559658</t>
  </si>
  <si>
    <t>STORET-921606333</t>
  </si>
  <si>
    <t>https://www.waterqualitydata.us/data/providers/STORET/organizations/TOHONOO%27ODHAMNATION/activities/TOHONOO%27ODHAMNATION-94-072821-2/results/921606333/resdetectqntlmts</t>
  </si>
  <si>
    <t>PIMA_AZ-26107-9015:20210520:0940:SR</t>
  </si>
  <si>
    <t>STORET-936556765</t>
  </si>
  <si>
    <t>https://www.waterqualitydata.us/data/providers/STORET/organizations/PIMA_AZ/activities/PIMA_AZ-26107-9015%3A20210520%3A0940%3ASR/results/936556765/resdetectqntlmts</t>
  </si>
  <si>
    <t>2022-04-25T14:24:07</t>
  </si>
  <si>
    <t>TOHONOO'ODHAMNATION-201-081221-2</t>
  </si>
  <si>
    <t>STORET-921606353</t>
  </si>
  <si>
    <t>https://www.waterqualitydata.us/data/providers/STORET/organizations/TOHONOO%27ODHAMNATION/activities/TOHONOO%27ODHAMNATION-201-081221-2/results/921606353/resdetectqntlmts</t>
  </si>
  <si>
    <t>PIMA_AZ-20001-9095:20210325:1010:QCS-LD</t>
  </si>
  <si>
    <t>STORET-936560462</t>
  </si>
  <si>
    <t>2022-04-25T14:24:48</t>
  </si>
  <si>
    <t>STORET-936556970</t>
  </si>
  <si>
    <t>STORET-936559876</t>
  </si>
  <si>
    <t>PIMA_AZ-20001-9095:20210325:1010:SR</t>
  </si>
  <si>
    <t>STORET-936559075</t>
  </si>
  <si>
    <t>2022-04-25T14:24:31</t>
  </si>
  <si>
    <t>TOHONOO'ODHAMNATION-33-071321-1s</t>
  </si>
  <si>
    <t>STORET-921606290</t>
  </si>
  <si>
    <t>https://www.waterqualitydata.us/data/providers/STORET/organizations/TOHONOO%27ODHAMNATION/activities/TOHONOO%27ODHAMNATION-33-071321-1s/results/921606290/resdetectqntlmts</t>
  </si>
  <si>
    <t>STORET-921606347</t>
  </si>
  <si>
    <t>https://www.waterqualitydata.us/data/providers/STORET/organizations/TOHONOO%27ODHAMNATION/activities/TOHONOO%27ODHAMNATION-201-032421-2/results/921606347/resdetectqntlmts</t>
  </si>
  <si>
    <t>TOHONOO'ODHAMNATION-31-071421-2</t>
  </si>
  <si>
    <t>TOHONOO'ODHAMNATION-31</t>
  </si>
  <si>
    <t>Santa Rosa Ranch Wash at Santa Rosa</t>
  </si>
  <si>
    <t>STORET-921606276</t>
  </si>
  <si>
    <t>https://www.waterqualitydata.us/data/providers/STORET/organizations/TOHONOO%27ODHAMNATION/activities/TOHONOO%27ODHAMNATION-31-071421-2/results/921606276/resdetectqntlmts</t>
  </si>
  <si>
    <t>STORET-936557176</t>
  </si>
  <si>
    <t>2022-04-25T14:24:11</t>
  </si>
  <si>
    <t>STORET-936559087</t>
  </si>
  <si>
    <t>https://www.waterqualitydata.us/data/providers/STORET/organizations/PIMA_AZ/activities/PIMA_AZ-20001-9095%3A20210325%3A1010%3ASR/results/936559087/resdetectqntlmts</t>
  </si>
  <si>
    <t>TOHONOO'ODHAMNATION-203-081021-2</t>
  </si>
  <si>
    <t>TOHONOO'ODHAMNATION-203</t>
  </si>
  <si>
    <t>Pia Oik Reservoir</t>
  </si>
  <si>
    <t>STORET-921606361</t>
  </si>
  <si>
    <t>https://www.waterqualitydata.us/data/providers/STORET/organizations/TOHONOO%27ODHAMNATION/activities/TOHONOO%27ODHAMNATION-203-081021-2/results/921606361/resdetectqntlmts</t>
  </si>
  <si>
    <t>PIMA_AZ-20001-9051:20210928:0905:SR</t>
  </si>
  <si>
    <t>STORET-936558621</t>
  </si>
  <si>
    <t>2022-04-25T14:24:26</t>
  </si>
  <si>
    <t>STORET-936556564</t>
  </si>
  <si>
    <t>STORET-936557831</t>
  </si>
  <si>
    <t>STORET-921606306</t>
  </si>
  <si>
    <t>https://www.waterqualitydata.us/data/providers/STORET/organizations/TOHONOO%27ODHAMNATION/activities/TOHONOO%27ODHAMNATION-35-072021-2/results/921606306/resdetectqntlmts</t>
  </si>
  <si>
    <t>TOHONOO'ODHAMNATION-24-081020-2</t>
  </si>
  <si>
    <t>STORET-921606258</t>
  </si>
  <si>
    <t>https://www.waterqualitydata.us/data/providers/STORET/organizations/TOHONOO%27ODHAMNATION/activities/TOHONOO%27ODHAMNATION-24-081020-2/results/921606258/resdetectqntlmts</t>
  </si>
  <si>
    <t>2021-12-08T17:00:28</t>
  </si>
  <si>
    <t>STORET-936559488</t>
  </si>
  <si>
    <t>https://www.waterqualitydata.us/data/providers/STORET/organizations/PIMA_AZ/activities/PIMA_AZ-20001-9095%3A20210826%3A0845%3ASR/results/936559488/resdetectqntlmts</t>
  </si>
  <si>
    <t>STORET-921606360</t>
  </si>
  <si>
    <t>https://www.waterqualitydata.us/data/providers/STORET/organizations/TOHONOO%27ODHAMNATION/activities/TOHONOO%27ODHAMNATION-203-081021-2/results/921606360/resdetectqntlmts</t>
  </si>
  <si>
    <t>STORET-936560081</t>
  </si>
  <si>
    <t>STORET-936560084</t>
  </si>
  <si>
    <t>2022-04-25T14:24:44</t>
  </si>
  <si>
    <t>STORET-936556571</t>
  </si>
  <si>
    <t>PIMA_AZ-20001-9095:20210603:0840:SR</t>
  </si>
  <si>
    <t>STORET-936559242</t>
  </si>
  <si>
    <t>2022-04-25T14:24:34</t>
  </si>
  <si>
    <t>STORET-921606374</t>
  </si>
  <si>
    <t>https://www.waterqualitydata.us/data/providers/STORET/organizations/TOHONOO%27ODHAMNATION/activities/TOHONOO%27ODHAMNATION-4005-080421-2/results/921606374/resdetectqntlmts</t>
  </si>
  <si>
    <t>STORET-936559276</t>
  </si>
  <si>
    <t>STORET-921606363</t>
  </si>
  <si>
    <t>https://www.waterqualitydata.us/data/providers/STORET/organizations/TOHONOO%27ODHAMNATION/activities/TOHONOO%27ODHAMNATION-203-081021-2/results/921606363/resdetectqntlmts</t>
  </si>
  <si>
    <t>STORET-936558650</t>
  </si>
  <si>
    <t>STORET-936559687</t>
  </si>
  <si>
    <t>STORET-936558623</t>
  </si>
  <si>
    <t>STORET-921606270</t>
  </si>
  <si>
    <t>https://www.waterqualitydata.us/data/providers/STORET/organizations/TOHONOO%27ODHAMNATION/activities/TOHONOO%27ODHAMNATION-27-012621-2/results/921606270/resdetectqntlmts</t>
  </si>
  <si>
    <t>STORET-936556973</t>
  </si>
  <si>
    <t>STORET-921606332</t>
  </si>
  <si>
    <t>https://www.waterqualitydata.us/data/providers/STORET/organizations/TOHONOO%27ODHAMNATION/activities/TOHONOO%27ODHAMNATION-94-072821-2/results/921606332/resdetectqntlmts</t>
  </si>
  <si>
    <t>STORET-936560269</t>
  </si>
  <si>
    <t>TOHONOO'ODHAMNATION-84-070721-2</t>
  </si>
  <si>
    <t>TOHONOO'ODHAMNATION-84</t>
  </si>
  <si>
    <t>Vamori Wash at Kom Vo</t>
  </si>
  <si>
    <t>STORET-921606312</t>
  </si>
  <si>
    <t>https://www.waterqualitydata.us/data/providers/STORET/organizations/TOHONOO%27ODHAMNATION/activities/TOHONOO%27ODHAMNATION-84-070721-2/results/921606312/resdetectqntlmts</t>
  </si>
  <si>
    <t>STORET-936559045</t>
  </si>
  <si>
    <t>STORET-921606325</t>
  </si>
  <si>
    <t>https://www.waterqualitydata.us/data/providers/STORET/organizations/TOHONOO%27ODHAMNATION/activities/TOHONOO%27ODHAMNATION-94-022421-2/results/921606325/resdetectqntlmts</t>
  </si>
  <si>
    <t>STORET-936557843</t>
  </si>
  <si>
    <t>STORET-921606249</t>
  </si>
  <si>
    <t>https://www.waterqualitydata.us/data/providers/STORET/organizations/TOHONOO%27ODHAMNATION/activities/TOHONOO%27ODHAMNATION-24-030821-2/results/921606249/resdetectqntlmts</t>
  </si>
  <si>
    <t>STORET-936560080</t>
  </si>
  <si>
    <t>STORET-936557178</t>
  </si>
  <si>
    <t>STORET-921606311</t>
  </si>
  <si>
    <t>https://www.waterqualitydata.us/data/providers/STORET/organizations/TOHONOO%27ODHAMNATION/activities/TOHONOO%27ODHAMNATION-84-070721-2/results/921606311/resdetectqntlmts</t>
  </si>
  <si>
    <t>STORET-936558649</t>
  </si>
  <si>
    <t>STORET-921606278</t>
  </si>
  <si>
    <t>https://www.waterqualitydata.us/data/providers/STORET/organizations/TOHONOO%27ODHAMNATION/activities/TOHONOO%27ODHAMNATION-31-071421-2/results/921606278/resdetectqntlmts</t>
  </si>
  <si>
    <t>STORET-921606257</t>
  </si>
  <si>
    <t>https://www.waterqualitydata.us/data/providers/STORET/organizations/TOHONOO%27ODHAMNATION/activities/TOHONOO%27ODHAMNATION-24-081020-2/results/921606257/resdetectqntlmts</t>
  </si>
  <si>
    <t>PIMA_AZ-20001-9051:20211209:0955:SR</t>
  </si>
  <si>
    <t>STORET-936558826</t>
  </si>
  <si>
    <t>2022-04-25T14:24:28</t>
  </si>
  <si>
    <t>PIMA_AZ-20001-9025:20211222:0930:SR</t>
  </si>
  <si>
    <t>STORET-936558032</t>
  </si>
  <si>
    <t>2022-04-25T14:24:18</t>
  </si>
  <si>
    <t>STORET-936559258</t>
  </si>
  <si>
    <t>STORET-936558844</t>
  </si>
  <si>
    <t>STORET-921606284</t>
  </si>
  <si>
    <t>https://www.waterqualitydata.us/data/providers/STORET/organizations/TOHONOO%27ODHAMNATION/activities/TOHONOO%27ODHAMNATION-33-012621-2/results/921606284/resdetectqntlmts</t>
  </si>
  <si>
    <t>STORET-921606314</t>
  </si>
  <si>
    <t>https://www.waterqualitydata.us/data/providers/STORET/organizations/TOHONOO%27ODHAMNATION/activities/TOHONOO%27ODHAMNATION-84-070721-2/results/921606314/resdetectqntlmts</t>
  </si>
  <si>
    <t>STORET-936560282</t>
  </si>
  <si>
    <t>2022-04-25T14:24:46</t>
  </si>
  <si>
    <t>STORET-936557609</t>
  </si>
  <si>
    <t>STORET-936559462</t>
  </si>
  <si>
    <t>GLEC</t>
  </si>
  <si>
    <t>Great Lakes Environmental Center (Volunteer)</t>
  </si>
  <si>
    <t>GLEC-1-SCCIE022.42-1</t>
  </si>
  <si>
    <t>Streams - GLEC</t>
  </si>
  <si>
    <t>GLEC-SCCIE022.42</t>
  </si>
  <si>
    <t>CIENEGA CREEK</t>
  </si>
  <si>
    <t>Yes - Normal Flow | Beautiful stream. Road closed 0.5 miles from site and washed out at a crossing 2.5 miles from site. Accessed by hiking from corral, approximately 2.3 miles following wash north to stream channel.</t>
  </si>
  <si>
    <t>STORET-935070004</t>
  </si>
  <si>
    <t>TestAmerica Method Code: 300_OF_28D_NO3 Anions, Ion Chromatography | ADEQ data qualifiers: E8 D1 D5</t>
  </si>
  <si>
    <t>https://www.waterqualitydata.us/data/providers/STORET/organizations/GLEC/activities/GLEC-1-SCCIE022.42-1/results/935070004/resdetectqntlmts</t>
  </si>
  <si>
    <t>2022-04-04T11:47:34</t>
  </si>
  <si>
    <t>STORET-921606355</t>
  </si>
  <si>
    <t>https://www.waterqualitydata.us/data/providers/STORET/organizations/TOHONOO%27ODHAMNATION/activities/TOHONOO%27ODHAMNATION-201-081221-2/results/921606355/resdetectqntlmts</t>
  </si>
  <si>
    <t>STORET-936556569</t>
  </si>
  <si>
    <t>STORET-936559283</t>
  </si>
  <si>
    <t>https://www.waterqualitydata.us/data/providers/STORET/organizations/PIMA_AZ/activities/PIMA_AZ-20001-9095%3A20210603%3A0840%3ASR/results/936559283/resdetectqntlmts</t>
  </si>
  <si>
    <t>TOHONOO'ODHAMNATION-85-081121-2</t>
  </si>
  <si>
    <t>TOHONOO'ODHAMNATION-85</t>
  </si>
  <si>
    <t>Sikul Himatk Wash at Sikul Himatk</t>
  </si>
  <si>
    <t>STORET-921606318</t>
  </si>
  <si>
    <t>https://www.waterqualitydata.us/data/providers/STORET/organizations/TOHONOO%27ODHAMNATION/activities/TOHONOO%27ODHAMNATION-85-081121-2/results/921606318/resdetectqntlmts</t>
  </si>
  <si>
    <t>STORET-935070017</t>
  </si>
  <si>
    <t>TestAmerica Method Code: 4500_P_E Phosphorus</t>
  </si>
  <si>
    <t>https://www.waterqualitydata.us/data/providers/STORET/organizations/GLEC/activities/GLEC-1-SCCIE022.42-1/results/935070017/resdetectqntlmts</t>
  </si>
  <si>
    <t>STORET-936556981</t>
  </si>
  <si>
    <t>STORET-936556779</t>
  </si>
  <si>
    <t>STORET-936559255</t>
  </si>
  <si>
    <t>STORET-936558452</t>
  </si>
  <si>
    <t>STORET-936559270</t>
  </si>
  <si>
    <t>STORET-936559048</t>
  </si>
  <si>
    <t>STORET-921606277</t>
  </si>
  <si>
    <t>https://www.waterqualitydata.us/data/providers/STORET/organizations/TOHONOO%27ODHAMNATION/activities/TOHONOO%27ODHAMNATION-31-071421-2/results/921606277/resdetectqntlmts</t>
  </si>
  <si>
    <t>STORET-921606250</t>
  </si>
  <si>
    <t>https://www.waterqualitydata.us/data/providers/STORET/organizations/TOHONOO%27ODHAMNATION/activities/TOHONOO%27ODHAMNATION-24-030821-2/results/921606250/resdetectqntlmts</t>
  </si>
  <si>
    <t>STORET-936558846</t>
  </si>
  <si>
    <t>STORET-935070016</t>
  </si>
  <si>
    <t>https://www.waterqualitydata.us/data/providers/STORET/organizations/GLEC/activities/GLEC-1-SCCIE022.42-1/results/935070016/resdetectqntlmts</t>
  </si>
  <si>
    <t>STORET-936558020</t>
  </si>
  <si>
    <t>TOHONOO'ODHAMNATION-15-070721-2</t>
  </si>
  <si>
    <t>TOHONOO'ODHAMNATION-15</t>
  </si>
  <si>
    <t>Hickiwan Wash at Hickiwan</t>
  </si>
  <si>
    <t>STORET-921606235</t>
  </si>
  <si>
    <t>https://www.waterqualitydata.us/data/providers/STORET/organizations/TOHONOO%27ODHAMNATION/activities/TOHONOO%27ODHAMNATION-15-070721-2/results/921606235/resdetectqntlmts</t>
  </si>
  <si>
    <t>2021-12-08T17:00:26</t>
  </si>
  <si>
    <t>STORET-936558256</t>
  </si>
  <si>
    <t>STORET-936556772</t>
  </si>
  <si>
    <t>STORET-935070006</t>
  </si>
  <si>
    <t>TestAmerica Method Code: 351.2 Nitrogen, Total Kjeldahl</t>
  </si>
  <si>
    <t>https://www.waterqualitydata.us/data/providers/STORET/organizations/GLEC/activities/GLEC-1-SCCIE022.42-1/results/935070006/resdetectqntlmts</t>
  </si>
  <si>
    <t>STORET-936558238</t>
  </si>
  <si>
    <t>STORET-936560088</t>
  </si>
  <si>
    <t>STORET-921606297</t>
  </si>
  <si>
    <t>https://www.waterqualitydata.us/data/providers/STORET/organizations/TOHONOO%27ODHAMNATION/activities/TOHONOO%27ODHAMNATION-34-071521-2/results/921606297/resdetectqntlmts</t>
  </si>
  <si>
    <t>GLEC-1-SCDVC002.50-1</t>
  </si>
  <si>
    <t>GLEC-SCDVC002.50</t>
  </si>
  <si>
    <t>DAVIDSON CANYON</t>
  </si>
  <si>
    <t>Yes - Normal Flow | Beautiful stream. Clear, fast flowing, macroinvertebrates noted, mosquito larvae plentiful. Blue-green algae growing on channel margins just upstream of sampling point, approximately 20% coverage of wetted channel area.</t>
  </si>
  <si>
    <t>STORET-935070057</t>
  </si>
  <si>
    <t>TestAmerica Method Code: 300_OF_28D_NO3 Anions, Ion Chromatography | ADEQ data qualifiers: D1</t>
  </si>
  <si>
    <t>STORET-936557610</t>
  </si>
  <si>
    <t>STORET-921606298</t>
  </si>
  <si>
    <t>https://www.waterqualitydata.us/data/providers/STORET/organizations/TOHONOO%27ODHAMNATION/activities/TOHONOO%27ODHAMNATION-34-071521-2/results/921606298/resdetectqntlmts</t>
  </si>
  <si>
    <t>STORET-921606369</t>
  </si>
  <si>
    <t>https://www.waterqualitydata.us/data/providers/STORET/organizations/TOHONOO%27ODHAMNATION/activities/TOHONOO%27ODHAMNATION-4005-012121-2/results/921606369/resdetectqntlmts</t>
  </si>
  <si>
    <t>STORET-936558017</t>
  </si>
  <si>
    <t>STORET-936559896</t>
  </si>
  <si>
    <t>STORET-921606251</t>
  </si>
  <si>
    <t>https://www.waterqualitydata.us/data/providers/STORET/organizations/TOHONOO%27ODHAMNATION/activities/TOHONOO%27ODHAMNATION-24-030821-2/results/921606251/resdetectqntlmts</t>
  </si>
  <si>
    <t>STORET-936558038</t>
  </si>
  <si>
    <t>STORET-936560285</t>
  </si>
  <si>
    <t>STORET-921606293</t>
  </si>
  <si>
    <t>https://www.waterqualitydata.us/data/providers/STORET/organizations/TOHONOO%27ODHAMNATION/activities/TOHONOO%27ODHAMNATION-33-071321-1s/results/921606293/resdetectqntlmts</t>
  </si>
  <si>
    <t>STORET-936558661</t>
  </si>
  <si>
    <t>STORET-936558215</t>
  </si>
  <si>
    <t>STORET-936559645</t>
  </si>
  <si>
    <t>https://www.waterqualitydata.us/data/providers/STORET/organizations/PIMA_AZ/activities/PIMA_AZ-20001-9095%3A20211202%3A0945%3ASR/results/936559645/resdetectqntlmts</t>
  </si>
  <si>
    <t>STORET-935070015</t>
  </si>
  <si>
    <t>https://www.waterqualitydata.us/data/providers/STORET/organizations/GLEC/activities/GLEC-1-SCCIE022.42-1/results/935070015/resdetectqntlmts</t>
  </si>
  <si>
    <t>STORET-936560464</t>
  </si>
  <si>
    <t>STORET-936560467</t>
  </si>
  <si>
    <t>SRPMIC_WQX</t>
  </si>
  <si>
    <t>Salt River Pima-Maricopa Indian Community of the Salt River Reservation, Arizona (Tribal)</t>
  </si>
  <si>
    <t>SRPMIC_WQX-VA-2:09142021:1230:Lab</t>
  </si>
  <si>
    <t>SRPMIC_GW SAMPLING</t>
  </si>
  <si>
    <t>Groundwater Sampling</t>
  </si>
  <si>
    <t>SRPMIC_WQX-VA-2</t>
  </si>
  <si>
    <t>Victory Acres Well 1</t>
  </si>
  <si>
    <t>STNDRD_SCP</t>
  </si>
  <si>
    <t>Standard SCP Method</t>
  </si>
  <si>
    <t>Pump/Bailer</t>
  </si>
  <si>
    <t>STORET-925460634</t>
  </si>
  <si>
    <t>ND</t>
  </si>
  <si>
    <t>https://www.waterqualitydata.us/data/providers/STORET/organizations/SRPMIC_WQX/activities/SRPMIC_WQX-VA-2%3A09142021%3A1230%3ALab/results/925460634/resdetectqntlmts</t>
  </si>
  <si>
    <t>2022-01-03T15:40:24</t>
  </si>
  <si>
    <t>STORET-936560281</t>
  </si>
  <si>
    <t>STORET-921606320</t>
  </si>
  <si>
    <t>https://www.waterqualitydata.us/data/providers/STORET/organizations/TOHONOO%27ODHAMNATION/activities/TOHONOO%27ODHAMNATION-85-081121-2/results/921606320/resdetectqntlmts</t>
  </si>
  <si>
    <t>STORET-936557624</t>
  </si>
  <si>
    <t>STORET-936559656</t>
  </si>
  <si>
    <t>STORET-936556798</t>
  </si>
  <si>
    <t>STORET-921606234</t>
  </si>
  <si>
    <t>https://www.waterqualitydata.us/data/providers/STORET/organizations/TOHONOO%27ODHAMNATION/activities/TOHONOO%27ODHAMNATION-15-070721-2/results/921606234/resdetectqntlmts</t>
  </si>
  <si>
    <t>STORET-936558407</t>
  </si>
  <si>
    <t>https://www.waterqualitydata.us/data/providers/STORET/organizations/PIMA_AZ/activities/PIMA_AZ-20001-9051%3A20210527%3A0925%3ASR/results/936558407/resdetectqntlmts</t>
  </si>
  <si>
    <t>STORET-936558421</t>
  </si>
  <si>
    <t>STORET-921606271</t>
  </si>
  <si>
    <t>https://www.waterqualitydata.us/data/providers/STORET/organizations/TOHONOO%27ODHAMNATION/activities/TOHONOO%27ODHAMNATION-27-012621-2/results/921606271/resdetectqntlmts</t>
  </si>
  <si>
    <t>STORET-921606286</t>
  </si>
  <si>
    <t>https://www.waterqualitydata.us/data/providers/STORET/organizations/TOHONOO%27ODHAMNATION/activities/TOHONOO%27ODHAMNATION-33-012621-2/results/921606286/resdetectqntlmts</t>
  </si>
  <si>
    <t>STORET-935069991</t>
  </si>
  <si>
    <t>TestAmerica Method Code: 350.1_LL Nitrogen, Ammonia (Low Level) | ADEQ data qualifiers: E8</t>
  </si>
  <si>
    <t>https://www.waterqualitydata.us/data/providers/STORET/organizations/GLEC/activities/GLEC-1-SCCIE022.42-1/results/935069991/resdetectqntlmts</t>
  </si>
  <si>
    <t>STORET-936558445</t>
  </si>
  <si>
    <t>STORET-936557612</t>
  </si>
  <si>
    <t>STORET-921606279</t>
  </si>
  <si>
    <t>https://www.waterqualitydata.us/data/providers/STORET/organizations/TOHONOO%27ODHAMNATION/activities/TOHONOO%27ODHAMNATION-31-071421-2/results/921606279/resdetectqntlmts</t>
  </si>
  <si>
    <t>STORET-936559463</t>
  </si>
  <si>
    <t>STORET-936556602</t>
  </si>
  <si>
    <t>STORET-936557418</t>
  </si>
  <si>
    <t>STORET-921606376</t>
  </si>
  <si>
    <t>https://www.waterqualitydata.us/data/providers/STORET/organizations/TOHONOO%27ODHAMNATION/activities/TOHONOO%27ODHAMNATION-4005-080421-2/results/921606376/resdetectqntlmts</t>
  </si>
  <si>
    <t>STORET-936559043</t>
  </si>
  <si>
    <t>STORET-921606327</t>
  </si>
  <si>
    <t>https://www.waterqualitydata.us/data/providers/STORET/organizations/TOHONOO%27ODHAMNATION/activities/TOHONOO%27ODHAMNATION-94-022421-2/results/921606327/resdetectqntlmts</t>
  </si>
  <si>
    <t>STORET-936559887</t>
  </si>
  <si>
    <t>STORET-921606348</t>
  </si>
  <si>
    <t>https://www.waterqualitydata.us/data/providers/STORET/organizations/TOHONOO%27ODHAMNATION/activities/TOHONOO%27ODHAMNATION-201-032421-2/results/921606348/resdetectqntlmts</t>
  </si>
  <si>
    <t>STORET-935070048</t>
  </si>
  <si>
    <t>TestAmerica Method Code: 351.2 Nitrogen, Total Kjeldahl | ADEQ data qualifiers: E4</t>
  </si>
  <si>
    <t>STORET-936558646</t>
  </si>
  <si>
    <t>STORET-936557820</t>
  </si>
  <si>
    <t>STORET-925460633</t>
  </si>
  <si>
    <t>https://www.waterqualitydata.us/data/providers/STORET/organizations/SRPMIC_WQX/activities/SRPMIC_WQX-VA-2%3A09142021%3A1230%3ALab/results/925460633/resdetectqntlmts</t>
  </si>
  <si>
    <t>STORET-936557631</t>
  </si>
  <si>
    <t>STORET-936560049</t>
  </si>
  <si>
    <t>https://www.waterqualitydata.us/data/providers/STORET/organizations/PIMA_AZ/activities/PIMA_AZ-20001-9051%3A20210527%3A0925%3AQCS-LD/results/936560049/resdetectqntlmts</t>
  </si>
  <si>
    <t>STORET-921606319</t>
  </si>
  <si>
    <t>https://www.waterqualitydata.us/data/providers/STORET/organizations/TOHONOO%27ODHAMNATION/activities/TOHONOO%27ODHAMNATION-85-081121-2/results/921606319/resdetectqntlmts</t>
  </si>
  <si>
    <t>STORET-936560251</t>
  </si>
  <si>
    <t>STORET-936560499</t>
  </si>
  <si>
    <t>https://www.waterqualitydata.us/data/providers/STORET/organizations/PIMA_AZ/activities/PIMA_AZ-20001-9095%3A20210325%3A1010%3AQCS-LD/results/936560499/resdetectqntlmts</t>
  </si>
  <si>
    <t>STORET-936559478</t>
  </si>
  <si>
    <t>STORET-921606237</t>
  </si>
  <si>
    <t>https://www.waterqualitydata.us/data/providers/STORET/organizations/TOHONOO%27ODHAMNATION/activities/TOHONOO%27ODHAMNATION-15-070721-2/results/921606237/resdetectqntlmts</t>
  </si>
  <si>
    <t>STORET-921606256</t>
  </si>
  <si>
    <t>https://www.waterqualitydata.us/data/providers/STORET/organizations/TOHONOO%27ODHAMNATION/activities/TOHONOO%27ODHAMNATION-24-081020-2/results/921606256/resdetectqntlmts</t>
  </si>
  <si>
    <t>STORET-936558859</t>
  </si>
  <si>
    <t>2022-04-25T14:24:29</t>
  </si>
  <si>
    <t>STORET-936560494</t>
  </si>
  <si>
    <t>STORET-921606377</t>
  </si>
  <si>
    <t>https://www.waterqualitydata.us/data/providers/STORET/organizations/TOHONOO%27ODHAMNATION/activities/TOHONOO%27ODHAMNATION-4005-080421-2/results/921606377/resdetectqntlmts</t>
  </si>
  <si>
    <t>STORET-921606362</t>
  </si>
  <si>
    <t>https://www.waterqualitydata.us/data/providers/STORET/organizations/TOHONOO%27ODHAMNATION/activities/TOHONOO%27ODHAMNATION-203-081021-2/results/921606362/resdetectqntlmts</t>
  </si>
  <si>
    <t>STORET-936557819</t>
  </si>
  <si>
    <t>STORET-936558046</t>
  </si>
  <si>
    <t>STORET-921606292</t>
  </si>
  <si>
    <t>https://www.waterqualitydata.us/data/providers/STORET/organizations/TOHONOO%27ODHAMNATION/activities/TOHONOO%27ODHAMNATION-33-071321-1s/results/921606292/resdetectqntlmts</t>
  </si>
  <si>
    <t>STORET-936560491</t>
  </si>
  <si>
    <t>STORET-936559446</t>
  </si>
  <si>
    <t>STORET-936558446</t>
  </si>
  <si>
    <t>STORET-935070033</t>
  </si>
  <si>
    <t>https://www.waterqualitydata.us/data/providers/STORET/organizations/GLEC/activities/GLEC-1-SCDVC002.50-1/results/935070033/resdetectqntlmts</t>
  </si>
  <si>
    <t>STORET-936558033</t>
  </si>
  <si>
    <t>STORET-936558845</t>
  </si>
  <si>
    <t>STORET-921606321</t>
  </si>
  <si>
    <t>https://www.waterqualitydata.us/data/providers/STORET/organizations/TOHONOO%27ODHAMNATION/activities/TOHONOO%27ODHAMNATION-85-081121-2/results/921606321/resdetectqntlmts</t>
  </si>
  <si>
    <t>STORET-936558868</t>
  </si>
  <si>
    <t>STORET-921606269</t>
  </si>
  <si>
    <t>https://www.waterqualitydata.us/data/providers/STORET/organizations/TOHONOO%27ODHAMNATION/activities/TOHONOO%27ODHAMNATION-27-012621-2/results/921606269/resdetectqntlmts</t>
  </si>
  <si>
    <t>STORET-921606255</t>
  </si>
  <si>
    <t>https://www.waterqualitydata.us/data/providers/STORET/organizations/TOHONOO%27ODHAMNATION/activities/TOHONOO%27ODHAMNATION-24-081020-2/results/921606255/resdetectqntlmts</t>
  </si>
  <si>
    <t>STORET-921606236</t>
  </si>
  <si>
    <t>https://www.waterqualitydata.us/data/providers/STORET/organizations/TOHONOO%27ODHAMNATION/activities/TOHONOO%27ODHAMNATION-15-070721-2/results/921606236/resdetectqntlmts</t>
  </si>
  <si>
    <t>STORET-936557420</t>
  </si>
  <si>
    <t>STORET-936556776</t>
  </si>
  <si>
    <t>STORET-936559888</t>
  </si>
  <si>
    <t>STORET-921606328</t>
  </si>
  <si>
    <t>https://www.waterqualitydata.us/data/providers/STORET/organizations/TOHONOO%27ODHAMNATION/activities/TOHONOO%27ODHAMNATION-94-022421-2/results/921606328/resdetectqntlmts</t>
  </si>
  <si>
    <t>STORET-936556991</t>
  </si>
  <si>
    <t>STORET-936557210</t>
  </si>
  <si>
    <t>STORET-921606335</t>
  </si>
  <si>
    <t>https://www.waterqualitydata.us/data/providers/STORET/organizations/TOHONOO%27ODHAMNATION/activities/TOHONOO%27ODHAMNATION-94-072821-2/results/921606335/resdetectqntlmts</t>
  </si>
  <si>
    <t>STORET-936559657</t>
  </si>
  <si>
    <t>STORET-935070058</t>
  </si>
  <si>
    <t>https://www.waterqualitydata.us/data/providers/STORET/organizations/GLEC/activities/GLEC-1-SCDVC002.50-1/results/935070058/resdetectqntlmts</t>
  </si>
  <si>
    <t>STORET-935070046</t>
  </si>
  <si>
    <t>STORET-921606356</t>
  </si>
  <si>
    <t>https://www.waterqualitydata.us/data/providers/STORET/organizations/TOHONOO%27ODHAMNATION/activities/TOHONOO%27ODHAMNATION-201-081221-2/results/921606356/resdetectqntlmts</t>
  </si>
  <si>
    <t>STORET-936557207</t>
  </si>
  <si>
    <t>STORET-936557830</t>
  </si>
  <si>
    <t>STORET-936557395</t>
  </si>
  <si>
    <t>STORET-936559080</t>
  </si>
  <si>
    <t>STORET-936557423</t>
  </si>
  <si>
    <t>STORET-921606367</t>
  </si>
  <si>
    <t>https://www.waterqualitydata.us/data/providers/STORET/organizations/TOHONOO%27ODHAMNATION/activities/TOHONOO%27ODHAMNATION-4005-012121-2/results/921606367/resdetectqntlmts</t>
  </si>
  <si>
    <t>STORET-936556988</t>
  </si>
  <si>
    <t>STORET-936557196</t>
  </si>
  <si>
    <t>STORET-921606354</t>
  </si>
  <si>
    <t>https://www.waterqualitydata.us/data/providers/STORET/organizations/TOHONOO%27ODHAMNATION/activities/TOHONOO%27ODHAMNATION-201-081221-2/results/921606354/resdetectqntlmts</t>
  </si>
  <si>
    <t>STORET-921606291</t>
  </si>
  <si>
    <t>https://www.waterqualitydata.us/data/providers/STORET/organizations/TOHONOO%27ODHAMNATION/activities/TOHONOO%27ODHAMNATION-33-071321-1s/results/921606291/resdetectqntlmts</t>
  </si>
  <si>
    <t>STORET-936557428</t>
  </si>
  <si>
    <t>STORET-921606313</t>
  </si>
  <si>
    <t>https://www.waterqualitydata.us/data/providers/STORET/organizations/TOHONOO%27ODHAMNATION/activities/TOHONOO%27ODHAMNATION-84-070721-2/results/921606313/resdetectqntlmts</t>
  </si>
  <si>
    <t>STORET-921606300</t>
  </si>
  <si>
    <t>https://www.waterqualitydata.us/data/providers/STORET/organizations/TOHONOO%27ODHAMNATION/activities/TOHONOO%27ODHAMNATION-34-071521-2/results/921606300/resdetectqntlmts</t>
  </si>
  <si>
    <t>STORET-921606368</t>
  </si>
  <si>
    <t>https://www.waterqualitydata.us/data/providers/STORET/organizations/TOHONOO%27ODHAMNATION/activities/TOHONOO%27ODHAMNATION-4005-012121-2/results/921606368/resdetectqntlmts</t>
  </si>
  <si>
    <t>STORET-935070059</t>
  </si>
  <si>
    <t>STORET-936558237</t>
  </si>
  <si>
    <t>STORET-936556778</t>
  </si>
  <si>
    <t>GLEC-3-SCKEN-A-1-0.5</t>
  </si>
  <si>
    <t>Lakes - GLEC</t>
  </si>
  <si>
    <t>GLEC-SCKEN-A</t>
  </si>
  <si>
    <t>KENNEDY LAKE</t>
  </si>
  <si>
    <t>Yes - Normal water level / flow | Water with good clarity. Numerous waterfowl on lake and twenty people fishing from shore. Dissolved oxygen relatively high, calibration confirmed.</t>
  </si>
  <si>
    <t>Van Dorn Bottle</t>
  </si>
  <si>
    <t>STORET-1065783523</t>
  </si>
  <si>
    <t>https://www.waterqualitydata.us/data/providers/STORET/organizations/GLEC/activities/GLEC-3-SCKEN-A-1-0.5/results/1065783523/resdetectqntlmts</t>
  </si>
  <si>
    <t>2025-06-11T20:11:53</t>
  </si>
  <si>
    <t>PIMA_AZ-26107-9015:20221220:1125:SR:WB:</t>
  </si>
  <si>
    <t>Grab Sample Method</t>
  </si>
  <si>
    <t>Grab Samples</t>
  </si>
  <si>
    <t>STORET-1013154373</t>
  </si>
  <si>
    <t>https://www.waterqualitydata.us/data/providers/STORET/organizations/PIMA_AZ/activities/PIMA_AZ-26107-9015%3A20221220%3A1125%3ASR%3AWB%3A/results/1013154373/resdetectqntlmts</t>
  </si>
  <si>
    <t>2024-03-25T16:07:50</t>
  </si>
  <si>
    <t>PIMA_AZ-26107-9015:20220303:0945:SR:WB:</t>
  </si>
  <si>
    <t>STORET-1013154429</t>
  </si>
  <si>
    <t>Total Kjeldahl nitrogen</t>
  </si>
  <si>
    <t>https://www.waterqualitydata.us/data/providers/STORET/organizations/PIMA_AZ/activities/PIMA_AZ-26107-9015%3A20220303%3A0945%3ASR%3AWB%3A/results/1013154429/resdetectqntlmts</t>
  </si>
  <si>
    <t>GLEC-2-SCDVC002.50-1</t>
  </si>
  <si>
    <t>Yes - Normal flow | Very shallow but swift flow. Bedload transport of coarse sand in center of channel. Relatively clear water, however two trucks crossed the stream 1/4 mile upstream 30 minutes before sampling. 20% wetted channel coverage of filamentous algae.</t>
  </si>
  <si>
    <t>STORET-1065787575</t>
  </si>
  <si>
    <t>https://www.waterqualitydata.us/data/providers/STORET/organizations/GLEC/activities/GLEC-2-SCDVC002.50-1/results/1065787575/resdetectqntlmts</t>
  </si>
  <si>
    <t>12/31/1899 12:56:09 AM</t>
  </si>
  <si>
    <t>2025-06-11T20:21:47</t>
  </si>
  <si>
    <t>PIMA_AZ-20001-9051:20221117:0930:SR:WB:</t>
  </si>
  <si>
    <t>STORET-1013152807</t>
  </si>
  <si>
    <t>https://www.waterqualitydata.us/data/providers/STORET/organizations/PIMA_AZ/activities/PIMA_AZ-20001-9051%3A20221117%3A0930%3ASR%3AWB%3A/results/1013152807/resdetectqntlmts</t>
  </si>
  <si>
    <t>2024-03-25T16:07:43</t>
  </si>
  <si>
    <t>STORET-1065783527</t>
  </si>
  <si>
    <t>https://www.waterqualitydata.us/data/providers/STORET/organizations/GLEC/activities/GLEC-3-SCKEN-A-1-0.5/results/1065783527/resdetectqntlmts</t>
  </si>
  <si>
    <t>PIMA_AZ-20001-9095:20220609:0835:SR:WB:</t>
  </si>
  <si>
    <t>STORET-1013153725</t>
  </si>
  <si>
    <t>https://www.waterqualitydata.us/data/providers/STORET/organizations/PIMA_AZ/activities/PIMA_AZ-20001-9095%3A20220609%3A0835%3ASR%3AWB%3A/results/1013153725/resdetectqntlmts</t>
  </si>
  <si>
    <t>2024-03-25T16:07:47</t>
  </si>
  <si>
    <t>GLEC-3-SCROM000.03-1</t>
  </si>
  <si>
    <t>GLEC-SCROM000.03</t>
  </si>
  <si>
    <t>ROMERO CANYON CREEK</t>
  </si>
  <si>
    <t>Yes - Normal flow | Clear water, strong flow, but low volume. Approximately 25% of benthos covered in filamentous algae and covered in iron-stained silt. Numerous hikers passing while sampling, one dog entered the stream during sampling collection, approximately 20m upstream.</t>
  </si>
  <si>
    <t>STORET-1065785617</t>
  </si>
  <si>
    <t>https://www.waterqualitydata.us/data/providers/STORET/organizations/GLEC/activities/GLEC-3-SCROM000.03-1/results/1065785617/resdetectqntlmts</t>
  </si>
  <si>
    <t>2025-06-11T20:12:07</t>
  </si>
  <si>
    <t>TOHONOO'ODHAMNATION-203-030322-2</t>
  </si>
  <si>
    <t>QAPP</t>
  </si>
  <si>
    <t>Quality Assurance Project Plan</t>
  </si>
  <si>
    <t>STORET-959311072</t>
  </si>
  <si>
    <t>https://www.waterqualitydata.us/data/providers/STORET/organizations/TOHONOO%27ODHAMNATION/activities/TOHONOO%27ODHAMNATION-203-030322-2/results/959311072/resdetectqntlmts</t>
  </si>
  <si>
    <t>2022-12-14T14:20:50</t>
  </si>
  <si>
    <t>GLEC-4-SCLAK-A-4-0.3</t>
  </si>
  <si>
    <t>GLEC-SCLAK-A</t>
  </si>
  <si>
    <t>LAKESIDE LAKE</t>
  </si>
  <si>
    <t>Yes; Normal Flow/ water level | A small city park lake, but busy. Lots of people paddling or fishing from shore. Sampling point is approximately 10 meters from aerator near dam.</t>
  </si>
  <si>
    <t>STORET-1065783386</t>
  </si>
  <si>
    <t>QA-R RPD&gt;20%</t>
  </si>
  <si>
    <t>https://www.waterqualitydata.us/data/providers/STORET/organizations/GLEC/activities/GLEC-4-SCLAK-A-4-0.3/results/1065783386/resdetectqntlmts</t>
  </si>
  <si>
    <t>2025-06-11T20:00:00</t>
  </si>
  <si>
    <t>PIMA_AZ-20001-9051:20220926:0905:SR:WB:</t>
  </si>
  <si>
    <t>STORET-1013152779</t>
  </si>
  <si>
    <t>https://www.waterqualitydata.us/data/providers/STORET/organizations/PIMA_AZ/activities/PIMA_AZ-20001-9051%3A20220926%3A0905%3ASR%3AWB%3A/results/1013152779/resdetectqntlmts</t>
  </si>
  <si>
    <t>PIMA_AZ-20001-9051:20220317:1010:SR:WB:</t>
  </si>
  <si>
    <t>STORET-1013152567</t>
  </si>
  <si>
    <t>https://www.waterqualitydata.us/data/providers/STORET/organizations/PIMA_AZ/activities/PIMA_AZ-20001-9051%3A20220317%3A1010%3ASR%3AWB%3A/results/1013152567/resdetectqntlmts</t>
  </si>
  <si>
    <t>2024-03-25T16:07:42</t>
  </si>
  <si>
    <t>TOHONOO'ODHAMNATION-4005-060822-2</t>
  </si>
  <si>
    <t>STORET-959311096</t>
  </si>
  <si>
    <t>https://www.waterqualitydata.us/data/providers/STORET/organizations/TOHONOO%27ODHAMNATION/activities/TOHONOO%27ODHAMNATION-4005-060822-2/results/959311096/resdetectqntlmts</t>
  </si>
  <si>
    <t>2022-12-14T14:20:51</t>
  </si>
  <si>
    <t>STORET-1013154343</t>
  </si>
  <si>
    <t>https://www.waterqualitydata.us/data/providers/STORET/organizations/PIMA_AZ/activities/PIMA_AZ-26107-9015%3A20221220%3A1125%3ASR%3AWB%3A/results/1013154343/resdetectqntlmts</t>
  </si>
  <si>
    <t>TOHONOO'ODHAMNATION-35-080422-2</t>
  </si>
  <si>
    <t>STORET-959311019</t>
  </si>
  <si>
    <t>https://www.waterqualitydata.us/data/providers/STORET/organizations/TOHONOO%27ODHAMNATION/activities/TOHONOO%27ODHAMNATION-35-080422-2/results/959311019/resdetectqntlmts</t>
  </si>
  <si>
    <t>2022-12-14T14:20:49</t>
  </si>
  <si>
    <t>TOHONOO'ODHAMNATION-94-072122-2</t>
  </si>
  <si>
    <t>STORET-959311045</t>
  </si>
  <si>
    <t>https://www.waterqualitydata.us/data/providers/STORET/organizations/TOHONOO%27ODHAMNATION/activities/TOHONOO%27ODHAMNATION-94-072122-2/results/959311045/resdetectqntlmts</t>
  </si>
  <si>
    <t>STORET-1013153700</t>
  </si>
  <si>
    <t>https://www.waterqualitydata.us/data/providers/STORET/organizations/PIMA_AZ/activities/PIMA_AZ-20001-9095%3A20220609%3A0835%3ASR%3AWB%3A/results/1013153700/resdetectqntlmts</t>
  </si>
  <si>
    <t>GLEC-3-SCKEN-A-1-2.0</t>
  </si>
  <si>
    <t>STORET-1065783554</t>
  </si>
  <si>
    <t>https://www.waterqualitydata.us/data/providers/STORET/organizations/GLEC/activities/GLEC-3-SCKEN-A-1-2.0/results/1065783554/resdetectqntlmts</t>
  </si>
  <si>
    <t>PIMA_AZ-26107-9015:20220920:1110:SR:WB:</t>
  </si>
  <si>
    <t>STORET-1013154294</t>
  </si>
  <si>
    <t>https://www.waterqualitydata.us/data/providers/STORET/organizations/PIMA_AZ/activities/PIMA_AZ-26107-9015%3A20220920%3A1110%3ASR%3AWB%3A/results/1013154294/resdetectqntlmts</t>
  </si>
  <si>
    <t>GLEC-3-SCCIE022.42-1</t>
  </si>
  <si>
    <t>Yes - Normal flow | Clear water with strong flow despite low colume. Moderate to dense filamentous aglae and macrophytes throughout creek channel. Evidence of cattle in stream channel.</t>
  </si>
  <si>
    <t>STORET-1065785657</t>
  </si>
  <si>
    <t>https://www.waterqualitydata.us/data/providers/STORET/organizations/GLEC/activities/GLEC-3-SCCIE022.42-1/results/1065785657/resdetectqntlmts</t>
  </si>
  <si>
    <t>PIMA_AZ-20001-9025:20220616:0825:SR:WB:</t>
  </si>
  <si>
    <t>STORET-1013151954</t>
  </si>
  <si>
    <t>https://www.waterqualitydata.us/data/providers/STORET/organizations/PIMA_AZ/activities/PIMA_AZ-20001-9025%3A20220616%3A0825%3ASR%3AWB%3A/results/1013151954/resdetectqntlmts</t>
  </si>
  <si>
    <t>2024-03-25T16:07:38</t>
  </si>
  <si>
    <t>PIMA_AZ-20001-9095:20220324:1000:SR:WB:</t>
  </si>
  <si>
    <t>STORET-1013153428</t>
  </si>
  <si>
    <t>https://www.waterqualitydata.us/data/providers/STORET/organizations/PIMA_AZ/activities/PIMA_AZ-20001-9095%3A20220324%3A1000%3ASR%3AWB%3A/results/1013153428/resdetectqntlmts</t>
  </si>
  <si>
    <t>2024-03-25T16:07:46</t>
  </si>
  <si>
    <t>PIMA_AZ-26107-9015:20220630:0830:SR:WB:</t>
  </si>
  <si>
    <t>STORET-1013154090</t>
  </si>
  <si>
    <t>https://www.waterqualitydata.us/data/providers/STORET/organizations/PIMA_AZ/activities/PIMA_AZ-26107-9015%3A20220630%3A0830%3ASR%3AWB%3A/results/1013154090/resdetectqntlmts</t>
  </si>
  <si>
    <t>2024-03-25T16:07:49</t>
  </si>
  <si>
    <t>STORET-1013153392</t>
  </si>
  <si>
    <t>https://www.waterqualitydata.us/data/providers/STORET/organizations/PIMA_AZ/activities/PIMA_AZ-20001-9095%3A20220324%3A1000%3ASR%3AWB%3A/results/1013153392/resdetectqntlmts</t>
  </si>
  <si>
    <t>PIMA_AZ-20001-9025:20220310:1030:SR:WB:</t>
  </si>
  <si>
    <t>STORET-1013152098</t>
  </si>
  <si>
    <t>https://www.waterqualitydata.us/data/providers/STORET/organizations/PIMA_AZ/activities/PIMA_AZ-20001-9025%3A20220310%3A1030%3ASR%3AWB%3A/results/1013152098/resdetectqntlmts</t>
  </si>
  <si>
    <t>2024-03-25T16:07:40</t>
  </si>
  <si>
    <t>PIMA_AZ-20001-9095:20221130:1010:SR:WB:</t>
  </si>
  <si>
    <t>STORET-1013153342</t>
  </si>
  <si>
    <t>https://www.waterqualitydata.us/data/providers/STORET/organizations/PIMA_AZ/activities/PIMA_AZ-20001-9095%3A20221130%3A1010%3ASR%3AWB%3A/results/1013153342/resdetectqntlmts</t>
  </si>
  <si>
    <t>TOHONOO'ODHAMNATION-84-072722-2</t>
  </si>
  <si>
    <t>STORET-959311025</t>
  </si>
  <si>
    <t>https://www.waterqualitydata.us/data/providers/STORET/organizations/TOHONOO%27ODHAMNATION/activities/TOHONOO%27ODHAMNATION-84-072722-2/results/959311025/resdetectqntlmts</t>
  </si>
  <si>
    <t>STORET-1013152805</t>
  </si>
  <si>
    <t>https://www.waterqualitydata.us/data/providers/STORET/organizations/PIMA_AZ/activities/PIMA_AZ-20001-9051%3A20221117%3A0930%3ASR%3AWB%3A/results/1013152805/resdetectqntlmts</t>
  </si>
  <si>
    <t>TOHONOO'ODHAMNATION-94-020922-2</t>
  </si>
  <si>
    <t>STORET-959311037</t>
  </si>
  <si>
    <t>https://www.waterqualitydata.us/data/providers/STORET/organizations/TOHONOO%27ODHAMNATION/activities/TOHONOO%27ODHAMNATION-94-020922-2/results/959311037/resdetectqntlmts</t>
  </si>
  <si>
    <t>STORET-1013152579</t>
  </si>
  <si>
    <t>https://www.waterqualitydata.us/data/providers/STORET/organizations/PIMA_AZ/activities/PIMA_AZ-20001-9051%3A20220317%3A1010%3ASR%3AWB%3A/results/1013152579/resdetectqntlmts</t>
  </si>
  <si>
    <t>GLEC-4-SCLAK-A-1-0.3</t>
  </si>
  <si>
    <t>STORET-1065783312</t>
  </si>
  <si>
    <t>https://www.waterqualitydata.us/data/providers/STORET/organizations/GLEC/activities/GLEC-4-SCLAK-A-1-0.3/results/1065783312/resdetectqntlmts</t>
  </si>
  <si>
    <t>TOHONOO'ODHAMNATION-24-071322-2</t>
  </si>
  <si>
    <t>STORET-959310982</t>
  </si>
  <si>
    <t>https://www.waterqualitydata.us/data/providers/STORET/organizations/TOHONOO%27ODHAMNATION/activities/TOHONOO%27ODHAMNATION-24-071322-2/results/959310982/resdetectqntlmts</t>
  </si>
  <si>
    <t>2022-12-14T14:20:48</t>
  </si>
  <si>
    <t>GLEC-5-SCROS-A-1-0.75</t>
  </si>
  <si>
    <t>GLEC-SCROS-A</t>
  </si>
  <si>
    <t>ROSE CANYON LAKE</t>
  </si>
  <si>
    <t>Yes; Normal Water Level | Area closed to vehicles but shoreline still busy with people fishing.</t>
  </si>
  <si>
    <t>STORET-1065791647</t>
  </si>
  <si>
    <t>https://www.waterqualitydata.us/data/providers/STORET/organizations/GLEC/activities/GLEC-5-SCROS-A-1-0.75/results/1065791647/resdetectqntlmts</t>
  </si>
  <si>
    <t>2025-06-11T20:36:41</t>
  </si>
  <si>
    <t>GLEC-2-SCKEN-A-1-0.375</t>
  </si>
  <si>
    <t>Yes - Normal Flow | Small lake but well used, four people fishing this morning while we are sampling. Low water clarity, some pollon surface. Red-brown particulate floating throughout the water column, unsure if it is pollen or algae or something else. Local fisherman told us he thinks the particulate is worse after plant dieoffs.</t>
  </si>
  <si>
    <t>STORET-1065789540</t>
  </si>
  <si>
    <t>https://www.waterqualitydata.us/data/providers/STORET/organizations/GLEC/activities/GLEC-2-SCKEN-A-1-0.375/results/1065789540/resdetectqntlmts</t>
  </si>
  <si>
    <t>12/31/1899 1:12:00 AM</t>
  </si>
  <si>
    <t>2025-06-11T20:22:03</t>
  </si>
  <si>
    <t>TOHONOO'ODHAMNATION-15-063022-2</t>
  </si>
  <si>
    <t>STORET-959310969</t>
  </si>
  <si>
    <t>https://www.waterqualitydata.us/data/providers/STORET/organizations/TOHONOO%27ODHAMNATION/activities/TOHONOO%27ODHAMNATION-15-063022-2/results/959310969/resdetectqntlmts</t>
  </si>
  <si>
    <t>STORET-1013152075</t>
  </si>
  <si>
    <t>https://www.waterqualitydata.us/data/providers/STORET/organizations/PIMA_AZ/activities/PIMA_AZ-20001-9025%3A20220310%3A1030%3ASR%3AWB%3A/results/1013152075/resdetectqntlmts</t>
  </si>
  <si>
    <t>TOHONOO'ODHAMNATION-201-081822-2</t>
  </si>
  <si>
    <t>STORET-959311065</t>
  </si>
  <si>
    <t>https://www.waterqualitydata.us/data/providers/STORET/organizations/TOHONOO%27ODHAMNATION/activities/TOHONOO%27ODHAMNATION-201-081822-2/results/959311065/resdetectqntlmts</t>
  </si>
  <si>
    <t>TOHONOO'ODHAMNATION-203-080322-2</t>
  </si>
  <si>
    <t>STORET-959311080</t>
  </si>
  <si>
    <t>https://www.waterqualitydata.us/data/providers/STORET/organizations/TOHONOO%27ODHAMNATION/activities/TOHONOO%27ODHAMNATION-203-080322-2/results/959311080/resdetectqntlmts</t>
  </si>
  <si>
    <t>TOHONOO'ODHAMNATION-33-081822-2</t>
  </si>
  <si>
    <t>STORET-959311005</t>
  </si>
  <si>
    <t>https://www.waterqualitydata.us/data/providers/STORET/organizations/TOHONOO%27ODHAMNATION/activities/TOHONOO%27ODHAMNATION-33-081822-2/results/959311005/resdetectqntlmts</t>
  </si>
  <si>
    <t>GLEC-4-SCROS-A-2-2.7</t>
  </si>
  <si>
    <t>Yes; Rain Within 48 Hours | Busy lake, people all around shore fishing. Doppler accumulation map shows 0.33 inches of rain in this area over the last 48 hours. Vegetation knocked down and recent sediment erosion in stream channel and along roadway down to lake.</t>
  </si>
  <si>
    <t>STORET-1065783280</t>
  </si>
  <si>
    <t>https://www.waterqualitydata.us/data/providers/STORET/organizations/GLEC/activities/GLEC-4-SCROS-A-2-2.7/results/1065783280/resdetectqntlmts</t>
  </si>
  <si>
    <t>STORET-1065787576</t>
  </si>
  <si>
    <t>https://www.waterqualitydata.us/data/providers/STORET/organizations/GLEC/activities/GLEC-2-SCDVC002.50-1/results/1065787576/resdetectqntlmts</t>
  </si>
  <si>
    <t>12/31/1899 4:48:00 AM</t>
  </si>
  <si>
    <t>STORET-1013154092</t>
  </si>
  <si>
    <t>https://www.waterqualitydata.us/data/providers/STORET/organizations/PIMA_AZ/activities/PIMA_AZ-26107-9015%3A20220630%3A0830%3ASR%3AWB%3A/results/1013154092/resdetectqntlmts</t>
  </si>
  <si>
    <t>TOHONOO'ODHAMNATION-31-072822-2</t>
  </si>
  <si>
    <t>STORET-959310997</t>
  </si>
  <si>
    <t>https://www.waterqualitydata.us/data/providers/STORET/organizations/TOHONOO%27ODHAMNATION/activities/TOHONOO%27ODHAMNATION-31-072822-2/results/959310997/resdetectqntlmts</t>
  </si>
  <si>
    <t>AZDEQ_WPD</t>
  </si>
  <si>
    <t>AZDEQ_WPD-AB40578.CHEM</t>
  </si>
  <si>
    <t>2017-LEAKING UNDERGROUND STORAGE TANKS</t>
  </si>
  <si>
    <t>TERRACON CONSULTANTS WESTERN</t>
  </si>
  <si>
    <t>AZDEQ_WPD-63518</t>
  </si>
  <si>
    <t>STORET-999758351</t>
  </si>
  <si>
    <t>9056A</t>
  </si>
  <si>
    <t>PACE ANALYTICAL CENTER FOR TESTING AND INNOVATION</t>
  </si>
  <si>
    <t>https://www.waterqualitydata.us/data/providers/STORET/organizations/AZDEQ_WPD/activities/AZDEQ_WPD-AB40578.CHEM/results/999758351/resdetectqntlmts</t>
  </si>
  <si>
    <t>2024-01-19T08:41:02</t>
  </si>
  <si>
    <t>PIMA_AZ-20001-9095:20220324:1000::WB:</t>
  </si>
  <si>
    <t>STORET-1013153636</t>
  </si>
  <si>
    <t>https://www.waterqualitydata.us/data/providers/STORET/organizations/PIMA_AZ/activities/PIMA_AZ-20001-9095%3A20220324%3A1000%3A%3AWB%3A/results/1013153636/resdetectqntlmts</t>
  </si>
  <si>
    <t>STORET-959311002</t>
  </si>
  <si>
    <t>https://www.waterqualitydata.us/data/providers/STORET/organizations/TOHONOO%27ODHAMNATION/activities/TOHONOO%27ODHAMNATION-33-081822-2/results/959311002/resdetectqntlmts</t>
  </si>
  <si>
    <t>STORET-1013151980</t>
  </si>
  <si>
    <t>https://www.waterqualitydata.us/data/providers/STORET/organizations/PIMA_AZ/activities/PIMA_AZ-20001-9025%3A20220616%3A0825%3ASR%3AWB%3A/results/1013151980/resdetectqntlmts</t>
  </si>
  <si>
    <t>STORET-1065783553</t>
  </si>
  <si>
    <t>https://www.waterqualitydata.us/data/providers/STORET/organizations/GLEC/activities/GLEC-3-SCKEN-A-1-2.0/results/1065783553/resdetectqntlmts</t>
  </si>
  <si>
    <t>STORET-1013153698</t>
  </si>
  <si>
    <t>https://www.waterqualitydata.us/data/providers/STORET/organizations/PIMA_AZ/activities/PIMA_AZ-20001-9095%3A20220609%3A0835%3ASR%3AWB%3A/results/1013153698/resdetectqntlmts</t>
  </si>
  <si>
    <t>STORET-1013152806</t>
  </si>
  <si>
    <t>https://www.waterqualitydata.us/data/providers/STORET/organizations/PIMA_AZ/activities/PIMA_AZ-20001-9051%3A20221117%3A0930%3ASR%3AWB%3A/results/1013152806/resdetectqntlmts</t>
  </si>
  <si>
    <t>PIMA_AZ-20001-9051:20220623:0830:SR:WB:</t>
  </si>
  <si>
    <t>STORET-1013152891</t>
  </si>
  <si>
    <t>https://www.waterqualitydata.us/data/providers/STORET/organizations/PIMA_AZ/activities/PIMA_AZ-20001-9051%3A20220623%3A0830%3ASR%3AWB%3A/results/1013152891/resdetectqntlmts</t>
  </si>
  <si>
    <t>2024-03-25T16:07:44</t>
  </si>
  <si>
    <t>STORET-1013154411</t>
  </si>
  <si>
    <t>https://www.waterqualitydata.us/data/providers/STORET/organizations/PIMA_AZ/activities/PIMA_AZ-26107-9015%3A20220303%3A0945%3ASR%3AWB%3A/results/1013154411/resdetectqntlmts</t>
  </si>
  <si>
    <t>STORET-959310995</t>
  </si>
  <si>
    <t>https://www.waterqualitydata.us/data/providers/STORET/organizations/TOHONOO%27ODHAMNATION/activities/TOHONOO%27ODHAMNATION-31-072822-2/results/959310995/resdetectqntlmts</t>
  </si>
  <si>
    <t>AZDEQ_WPD-AB40579.CHEM</t>
  </si>
  <si>
    <t>AZDEQ_WPD-63522</t>
  </si>
  <si>
    <t>STORET-999758429</t>
  </si>
  <si>
    <t>https://www.waterqualitydata.us/data/providers/STORET/organizations/AZDEQ_WPD/activities/AZDEQ_WPD-AB40579.CHEM/results/999758429/resdetectqntlmts</t>
  </si>
  <si>
    <t>2024-01-19T08:41:03</t>
  </si>
  <si>
    <t>STORET-1065789544</t>
  </si>
  <si>
    <t>https://www.waterqualitydata.us/data/providers/STORET/organizations/GLEC/activities/GLEC-2-SCKEN-A-1-0.375/results/1065789544/resdetectqntlmts</t>
  </si>
  <si>
    <t>12/31/1899 12:28:48 AM</t>
  </si>
  <si>
    <t>STORET-959311044</t>
  </si>
  <si>
    <t>https://www.waterqualitydata.us/data/providers/STORET/organizations/TOHONOO%27ODHAMNATION/activities/TOHONOO%27ODHAMNATION-94-072122-2/results/959311044/resdetectqntlmts</t>
  </si>
  <si>
    <t>STORET-1065785656</t>
  </si>
  <si>
    <t>https://www.waterqualitydata.us/data/providers/STORET/organizations/GLEC/activities/GLEC-3-SCCIE022.42-1/results/1065785656/resdetectqntlmts</t>
  </si>
  <si>
    <t>TOHONOO'ODHAMNATION-85-080422-2</t>
  </si>
  <si>
    <t>STORET-959311032</t>
  </si>
  <si>
    <t>https://www.waterqualitydata.us/data/providers/STORET/organizations/TOHONOO%27ODHAMNATION/activities/TOHONOO%27ODHAMNATION-85-080422-2/results/959311032/resdetectqntlmts</t>
  </si>
  <si>
    <t>GLEC-4-SCROS-A-1-0.6375</t>
  </si>
  <si>
    <t>STORET-1065783225</t>
  </si>
  <si>
    <t>https://www.waterqualitydata.us/data/providers/STORET/organizations/GLEC/activities/GLEC-4-SCROS-A-1-0.6375/results/1065783225/resdetectqntlmts</t>
  </si>
  <si>
    <t>2025-06-11T19:59:59</t>
  </si>
  <si>
    <t>STORET-959311040</t>
  </si>
  <si>
    <t>https://www.waterqualitydata.us/data/providers/STORET/organizations/TOHONOO%27ODHAMNATION/activities/TOHONOO%27ODHAMNATION-94-020922-2/results/959311040/resdetectqntlmts</t>
  </si>
  <si>
    <t>STORET-1013153734</t>
  </si>
  <si>
    <t>https://www.waterqualitydata.us/data/providers/STORET/organizations/PIMA_AZ/activities/PIMA_AZ-20001-9095%3A20220609%3A0835%3ASR%3AWB%3A/results/1013153734/resdetectqntlmts</t>
  </si>
  <si>
    <t>STORET-959310967</t>
  </si>
  <si>
    <t>https://www.waterqualitydata.us/data/providers/STORET/organizations/TOHONOO%27ODHAMNATION/activities/TOHONOO%27ODHAMNATION-15-063022-2/results/959310967/resdetectqntlmts</t>
  </si>
  <si>
    <t>STORET-959311075</t>
  </si>
  <si>
    <t>https://www.waterqualitydata.us/data/providers/STORET/organizations/TOHONOO%27ODHAMNATION/activities/TOHONOO%27ODHAMNATION-203-030322-2/results/959311075/resdetectqntlmts</t>
  </si>
  <si>
    <t>TOHONOO'ODHAMNATION-27-071422-2</t>
  </si>
  <si>
    <t>STORET-959310988</t>
  </si>
  <si>
    <t>https://www.waterqualitydata.us/data/providers/STORET/organizations/TOHONOO%27ODHAMNATION/activities/TOHONOO%27ODHAMNATION-27-071422-2/results/959310988/resdetectqntlmts</t>
  </si>
  <si>
    <t>AZDEQ_WPD-AB40583.CHEM</t>
  </si>
  <si>
    <t>AZDEQ_WPD-63506</t>
  </si>
  <si>
    <t>STORET-999758741</t>
  </si>
  <si>
    <t>https://www.waterqualitydata.us/data/providers/STORET/organizations/AZDEQ_WPD/activities/AZDEQ_WPD-AB40583.CHEM/results/999758741/resdetectqntlmts</t>
  </si>
  <si>
    <t>2024-01-19T08:41:05</t>
  </si>
  <si>
    <t>STORET-959311016</t>
  </si>
  <si>
    <t>https://www.waterqualitydata.us/data/providers/STORET/organizations/TOHONOO%27ODHAMNATION/activities/TOHONOO%27ODHAMNATION-35-080422-2/results/959311016/resdetectqntlmts</t>
  </si>
  <si>
    <t>STORET-1065785615</t>
  </si>
  <si>
    <t>QA-R - FB3</t>
  </si>
  <si>
    <t>https://www.waterqualitydata.us/data/providers/STORET/organizations/GLEC/activities/GLEC-3-SCROM000.03-1/results/1065785615/resdetectqntlmts</t>
  </si>
  <si>
    <t>TOHONOO'ODHAMNATION-4005-022222-2</t>
  </si>
  <si>
    <t>STORET-959311087</t>
  </si>
  <si>
    <t>https://www.waterqualitydata.us/data/providers/STORET/organizations/TOHONOO%27ODHAMNATION/activities/TOHONOO%27ODHAMNATION-4005-022222-2/results/959311087/resdetectqntlmts</t>
  </si>
  <si>
    <t>TOHONOO'ODHAMNATION-24-030922-2</t>
  </si>
  <si>
    <t>STORET-959310974</t>
  </si>
  <si>
    <t>https://www.waterqualitydata.us/data/providers/STORET/organizations/TOHONOO%27ODHAMNATION/activities/TOHONOO%27ODHAMNATION-24-030922-2/results/959310974/resdetectqntlmts</t>
  </si>
  <si>
    <t>STORET-1013154305</t>
  </si>
  <si>
    <t>https://www.waterqualitydata.us/data/providers/STORET/organizations/PIMA_AZ/activities/PIMA_AZ-26107-9015%3A20220920%3A1110%3ASR%3AWB%3A/results/1013154305/resdetectqntlmts</t>
  </si>
  <si>
    <t>PIMA_AZ-20001-9025:20220915:0800:SR:WB:</t>
  </si>
  <si>
    <t>STORET-1013151929</t>
  </si>
  <si>
    <t>https://www.waterqualitydata.us/data/providers/STORET/organizations/PIMA_AZ/activities/PIMA_AZ-20001-9025%3A20220915%3A0800%3ASR%3AWB%3A/results/1013151929/resdetectqntlmts</t>
  </si>
  <si>
    <t>STORET-1013152855</t>
  </si>
  <si>
    <t>https://www.waterqualitydata.us/data/providers/STORET/organizations/PIMA_AZ/activities/PIMA_AZ-20001-9051%3A20220623%3A0830%3ASR%3AWB%3A/results/1013152855/resdetectqntlmts</t>
  </si>
  <si>
    <t>STORET-959311031</t>
  </si>
  <si>
    <t>https://www.waterqualitydata.us/data/providers/STORET/organizations/TOHONOO%27ODHAMNATION/activities/TOHONOO%27ODHAMNATION-85-080422-2/results/959311031/resdetectqntlmts</t>
  </si>
  <si>
    <t>STORET-1013154378</t>
  </si>
  <si>
    <t>https://www.waterqualitydata.us/data/providers/STORET/organizations/PIMA_AZ/activities/PIMA_AZ-26107-9015%3A20221220%3A1125%3ASR%3AWB%3A/results/1013154378/resdetectqntlmts</t>
  </si>
  <si>
    <t>STORET-959310984</t>
  </si>
  <si>
    <t>https://www.waterqualitydata.us/data/providers/STORET/organizations/TOHONOO%27ODHAMNATION/activities/TOHONOO%27ODHAMNATION-24-071322-2/results/959310984/resdetectqntlmts</t>
  </si>
  <si>
    <t>STORET-1013152772</t>
  </si>
  <si>
    <t>https://www.waterqualitydata.us/data/providers/STORET/organizations/PIMA_AZ/activities/PIMA_AZ-20001-9051%3A20220926%3A0905%3ASR%3AWB%3A/results/1013152772/resdetectqntlmts</t>
  </si>
  <si>
    <t>PIMA_AZ-20001-9025:20221222:0940:SR:WB:</t>
  </si>
  <si>
    <t>STORET-1013152018</t>
  </si>
  <si>
    <t>https://www.waterqualitydata.us/data/providers/STORET/organizations/PIMA_AZ/activities/PIMA_AZ-20001-9025%3A20221222%3A0940%3ASR%3AWB%3A/results/1013152018/resdetectqntlmts</t>
  </si>
  <si>
    <t>2024-03-25T16:07:39</t>
  </si>
  <si>
    <t>STORET-1013153343</t>
  </si>
  <si>
    <t>https://www.waterqualitydata.us/data/providers/STORET/organizations/PIMA_AZ/activities/PIMA_AZ-20001-9095%3A20221130%3A1010%3ASR%3AWB%3A/results/1013153343/resdetectqntlmts</t>
  </si>
  <si>
    <t>STORET-1013152768</t>
  </si>
  <si>
    <t>https://www.waterqualitydata.us/data/providers/STORET/organizations/PIMA_AZ/activities/PIMA_AZ-20001-9051%3A20220926%3A0905%3ASR%3AWB%3A/results/1013152768/resdetectqntlmts</t>
  </si>
  <si>
    <t>AZDEQ_WPD-AB40580.CHEM</t>
  </si>
  <si>
    <t>AZDEQ_WPD-63520</t>
  </si>
  <si>
    <t>STORET-999758507</t>
  </si>
  <si>
    <t>https://www.waterqualitydata.us/data/providers/STORET/organizations/AZDEQ_WPD/activities/AZDEQ_WPD-AB40580.CHEM/results/999758507/resdetectqntlmts</t>
  </si>
  <si>
    <t>STORET-1013154355</t>
  </si>
  <si>
    <t>https://www.waterqualitydata.us/data/providers/STORET/organizations/PIMA_AZ/activities/PIMA_AZ-26107-9015%3A20221220%3A1125%3ASR%3AWB%3A/results/1013154355/resdetectqntlmts</t>
  </si>
  <si>
    <t>TOHONOO'ODHAMNATION-34-081822-2</t>
  </si>
  <si>
    <t>STORET-959311011</t>
  </si>
  <si>
    <t>https://www.waterqualitydata.us/data/providers/STORET/organizations/TOHONOO%27ODHAMNATION/activities/TOHONOO%27ODHAMNATION-34-081822-2/results/959311011/resdetectqntlmts</t>
  </si>
  <si>
    <t>GLEC-2-SCROM000.03-1</t>
  </si>
  <si>
    <t>Yes - Normal flow | Shallow with strong flow, clear water, nice site.</t>
  </si>
  <si>
    <t>STORET-1065787831</t>
  </si>
  <si>
    <t>QA-R</t>
  </si>
  <si>
    <t>https://www.waterqualitydata.us/data/providers/STORET/organizations/GLEC/activities/GLEC-2-SCROM000.03-1/results/1065787831/resdetectqntlmts</t>
  </si>
  <si>
    <t>12/31/1899 12:27:21 AM</t>
  </si>
  <si>
    <t>2025-06-11T20:21:49</t>
  </si>
  <si>
    <t>STORET-1065783226</t>
  </si>
  <si>
    <t>https://www.waterqualitydata.us/data/providers/STORET/organizations/GLEC/activities/GLEC-4-SCROS-A-1-0.6375/results/1065783226/resdetectqntlmts</t>
  </si>
  <si>
    <t>STORET-1013154293</t>
  </si>
  <si>
    <t>https://www.waterqualitydata.us/data/providers/STORET/organizations/PIMA_AZ/activities/PIMA_AZ-26107-9015%3A20220920%3A1110%3ASR%3AWB%3A/results/1013154293/resdetectqntlmts</t>
  </si>
  <si>
    <t>GLEC-2-SCCIE022.42-1</t>
  </si>
  <si>
    <t>Yes - Normal flow | Shallow but strong flow. Clear water. Dense filamentous algae with approximately 80% coverage of wetted channel area. Evidence of cows crossing frequently at sample point. Caddis, mayflies, and Diptera all noted in channel.</t>
  </si>
  <si>
    <t>STORET-1065787616</t>
  </si>
  <si>
    <t>https://www.waterqualitydata.us/data/providers/STORET/organizations/GLEC/activities/GLEC-2-SCCIE022.42-1/results/1065787616/resdetectqntlmts</t>
  </si>
  <si>
    <t>STORET-1065785658</t>
  </si>
  <si>
    <t>https://www.waterqualitydata.us/data/providers/STORET/organizations/GLEC/activities/GLEC-3-SCCIE022.42-1/results/1065785658/resdetectqntlmts</t>
  </si>
  <si>
    <t>GLEC-3-SCDVC002.50-1</t>
  </si>
  <si>
    <t>Yes - Normal flow | Clear and swift water, narrow channel cut into alluvial deposits. New fence and flow clockers installed across channel just upstream of USGS guage since previous sampling in January, 2022.</t>
  </si>
  <si>
    <t>STORET-1065785736</t>
  </si>
  <si>
    <t>https://www.waterqualitydata.us/data/providers/STORET/organizations/GLEC/activities/GLEC-3-SCDVC002.50-1/results/1065785736/resdetectqntlmts</t>
  </si>
  <si>
    <t>2025-06-11T20:12:08</t>
  </si>
  <si>
    <t>STORET-959311004</t>
  </si>
  <si>
    <t>https://www.waterqualitydata.us/data/providers/STORET/organizations/TOHONOO%27ODHAMNATION/activities/TOHONOO%27ODHAMNATION-33-081822-2/results/959311004/resdetectqntlmts</t>
  </si>
  <si>
    <t>STORET-1065783281</t>
  </si>
  <si>
    <t>https://www.waterqualitydata.us/data/providers/STORET/organizations/GLEC/activities/GLEC-4-SCROS-A-2-2.7/results/1065783281/resdetectqntlmts</t>
  </si>
  <si>
    <t>PIMA_AZ-20001-9095:20220929:0835:SR:WB:</t>
  </si>
  <si>
    <t>STORET-1013153756</t>
  </si>
  <si>
    <t>https://www.waterqualitydata.us/data/providers/STORET/organizations/PIMA_AZ/activities/PIMA_AZ-20001-9095%3A20220929%3A0835%3ASR%3AWB%3A/results/1013153756/resdetectqntlmts</t>
  </si>
  <si>
    <t>STORET-1013154102</t>
  </si>
  <si>
    <t>https://www.waterqualitydata.us/data/providers/STORET/organizations/PIMA_AZ/activities/PIMA_AZ-26107-9015%3A20220630%3A0830%3ASR%3AWB%3A/results/1013154102/resdetectqntlmts</t>
  </si>
  <si>
    <t>STORET-959310990</t>
  </si>
  <si>
    <t>https://www.waterqualitydata.us/data/providers/STORET/organizations/TOHONOO%27ODHAMNATION/activities/TOHONOO%27ODHAMNATION-27-071422-2/results/959310990/resdetectqntlmts</t>
  </si>
  <si>
    <t>STORET-959311026</t>
  </si>
  <si>
    <t>https://www.waterqualitydata.us/data/providers/STORET/organizations/TOHONOO%27ODHAMNATION/activities/TOHONOO%27ODHAMNATION-84-072722-2/results/959311026/resdetectqntlmts</t>
  </si>
  <si>
    <t>STORET-1065785738</t>
  </si>
  <si>
    <t>https://www.waterqualitydata.us/data/providers/STORET/organizations/GLEC/activities/GLEC-3-SCDVC002.50-1/results/1065785738/resdetectqntlmts</t>
  </si>
  <si>
    <t>STORET-1013152568</t>
  </si>
  <si>
    <t>https://www.waterqualitydata.us/data/providers/STORET/organizations/PIMA_AZ/activities/PIMA_AZ-20001-9051%3A20220317%3A1010%3ASR%3AWB%3A/results/1013152568/resdetectqntlmts</t>
  </si>
  <si>
    <t>GLEC-5-SCLAK-A-1-0.225</t>
  </si>
  <si>
    <t>Yes; Normal Water Level | Water level lower than when sampled in August, 2022. Aerators turned off.</t>
  </si>
  <si>
    <t>STORET-1065791720</t>
  </si>
  <si>
    <t>https://www.waterqualitydata.us/data/providers/STORET/organizations/GLEC/activities/GLEC-5-SCLAK-A-1-0.225/results/1065791720/resdetectqntlmts</t>
  </si>
  <si>
    <t>2025-06-11T20:36:42</t>
  </si>
  <si>
    <t>STORET-959311038</t>
  </si>
  <si>
    <t>https://www.waterqualitydata.us/data/providers/STORET/organizations/TOHONOO%27ODHAMNATION/activities/TOHONOO%27ODHAMNATION-94-020922-2/results/959311038/resdetectqntlmts</t>
  </si>
  <si>
    <t>STORET-1065791721</t>
  </si>
  <si>
    <t>https://www.waterqualitydata.us/data/providers/STORET/organizations/GLEC/activities/GLEC-5-SCLAK-A-1-0.225/results/1065791721/resdetectqntlmts</t>
  </si>
  <si>
    <t>STORET-1013153770</t>
  </si>
  <si>
    <t>https://www.waterqualitydata.us/data/providers/STORET/organizations/PIMA_AZ/activities/PIMA_AZ-20001-9095%3A20220929%3A0835%3ASR%3AWB%3A/results/1013153770/resdetectqntlmts</t>
  </si>
  <si>
    <t>STORET-959311023</t>
  </si>
  <si>
    <t>https://www.waterqualitydata.us/data/providers/STORET/organizations/TOHONOO%27ODHAMNATION/activities/TOHONOO%27ODHAMNATION-84-072722-2/results/959311023/resdetectqntlmts</t>
  </si>
  <si>
    <t>STORET-1013154435</t>
  </si>
  <si>
    <t>https://www.waterqualitydata.us/data/providers/STORET/organizations/PIMA_AZ/activities/PIMA_AZ-26107-9015%3A20220303%3A0945%3ASR%3AWB%3A/results/1013154435/resdetectqntlmts</t>
  </si>
  <si>
    <t>AZDEQ_WPD-AB40573.CHEM</t>
  </si>
  <si>
    <t>AZDEQ_WPD-63509</t>
  </si>
  <si>
    <t>STORET-999757961</t>
  </si>
  <si>
    <t>https://www.waterqualitydata.us/data/providers/STORET/organizations/AZDEQ_WPD/activities/AZDEQ_WPD-AB40573.CHEM/results/999757961/resdetectqntlmts</t>
  </si>
  <si>
    <t>2024-01-19T08:41:00</t>
  </si>
  <si>
    <t>STORET-1065783279</t>
  </si>
  <si>
    <t>https://www.waterqualitydata.us/data/providers/STORET/organizations/GLEC/activities/GLEC-4-SCROS-A-2-2.7/results/1065783279/resdetectqntlmts</t>
  </si>
  <si>
    <t>STORET-1065787578</t>
  </si>
  <si>
    <t>https://www.waterqualitydata.us/data/providers/STORET/organizations/GLEC/activities/GLEC-2-SCDVC002.50-1/results/1065787578/resdetectqntlmts</t>
  </si>
  <si>
    <t>STORET-1013154104</t>
  </si>
  <si>
    <t>https://www.waterqualitydata.us/data/providers/STORET/organizations/PIMA_AZ/activities/PIMA_AZ-26107-9015%3A20220630%3A0830%3ASR%3AWB%3A/results/1013154104/resdetectqntlmts</t>
  </si>
  <si>
    <t>STORET-1013153400</t>
  </si>
  <si>
    <t>https://www.waterqualitydata.us/data/providers/STORET/organizations/PIMA_AZ/activities/PIMA_AZ-20001-9095%3A20220324%3A1000%3ASR%3AWB%3A/results/1013153400/resdetectqntlmts</t>
  </si>
  <si>
    <t>STORET-1013153601</t>
  </si>
  <si>
    <t>https://www.waterqualitydata.us/data/providers/STORET/organizations/PIMA_AZ/activities/PIMA_AZ-20001-9095%3A20220324%3A1000%3A%3AWB%3A/results/1013153601/resdetectqntlmts</t>
  </si>
  <si>
    <t>STORET-959311066</t>
  </si>
  <si>
    <t>https://www.waterqualitydata.us/data/providers/STORET/organizations/TOHONOO%27ODHAMNATION/activities/TOHONOO%27ODHAMNATION-201-081822-2/results/959311066/resdetectqntlmts</t>
  </si>
  <si>
    <t>STORET-1065783228</t>
  </si>
  <si>
    <t>https://www.waterqualitydata.us/data/providers/STORET/organizations/GLEC/activities/GLEC-4-SCROS-A-1-0.6375/results/1065783228/resdetectqntlmts</t>
  </si>
  <si>
    <t>GLEC-4-SCLAK-A-1-RR-0.3</t>
  </si>
  <si>
    <t>STORET-1065783389</t>
  </si>
  <si>
    <t>https://www.waterqualitydata.us/data/providers/STORET/organizations/GLEC/activities/GLEC-4-SCLAK-A-1-RR-0.3/results/1065783389/resdetectqntlmts</t>
  </si>
  <si>
    <t>STORET-959311086</t>
  </si>
  <si>
    <t>https://www.waterqualitydata.us/data/providers/STORET/organizations/TOHONOO%27ODHAMNATION/activities/TOHONOO%27ODHAMNATION-4005-022222-2/results/959311086/resdetectqntlmts</t>
  </si>
  <si>
    <t>STORET-1013153784</t>
  </si>
  <si>
    <t>https://www.waterqualitydata.us/data/providers/STORET/organizations/PIMA_AZ/activities/PIMA_AZ-20001-9095%3A20220929%3A0835%3ASR%3AWB%3A/results/1013153784/resdetectqntlmts</t>
  </si>
  <si>
    <t>STORET-959310981</t>
  </si>
  <si>
    <t>https://www.waterqualitydata.us/data/providers/STORET/organizations/TOHONOO%27ODHAMNATION/activities/TOHONOO%27ODHAMNATION-24-071322-2/results/959310981/resdetectqntlmts</t>
  </si>
  <si>
    <t>STORET-1065789541</t>
  </si>
  <si>
    <t>QA-R - RPD</t>
  </si>
  <si>
    <t>https://www.waterqualitydata.us/data/providers/STORET/organizations/GLEC/activities/GLEC-2-SCKEN-A-1-0.375/results/1065789541/resdetectqntlmts</t>
  </si>
  <si>
    <t>STORET-1065787617</t>
  </si>
  <si>
    <t>https://www.waterqualitydata.us/data/providers/STORET/organizations/GLEC/activities/GLEC-2-SCCIE022.42-1/results/1065787617/resdetectqntlmts</t>
  </si>
  <si>
    <t>STORET-1013152771</t>
  </si>
  <si>
    <t>https://www.waterqualitydata.us/data/providers/STORET/organizations/PIMA_AZ/activities/PIMA_AZ-20001-9051%3A20220926%3A0905%3ASR%3AWB%3A/results/1013152771/resdetectqntlmts</t>
  </si>
  <si>
    <t>STORET-1013154412</t>
  </si>
  <si>
    <t>https://www.waterqualitydata.us/data/providers/STORET/organizations/PIMA_AZ/activities/PIMA_AZ-26107-9015%3A20220303%3A0945%3ASR%3AWB%3A/results/1013154412/resdetectqntlmts</t>
  </si>
  <si>
    <t>STORET-959311088</t>
  </si>
  <si>
    <t>https://www.waterqualitydata.us/data/providers/STORET/organizations/TOHONOO%27ODHAMNATION/activities/TOHONOO%27ODHAMNATION-4005-022222-2/results/959311088/resdetectqntlmts</t>
  </si>
  <si>
    <t>GLEC-5-SCROS-A-3-0</t>
  </si>
  <si>
    <t>Quality Control Sample-Field Blank</t>
  </si>
  <si>
    <t>STORET-1065791703</t>
  </si>
  <si>
    <t>FB1</t>
  </si>
  <si>
    <t>https://www.waterqualitydata.us/data/providers/STORET/organizations/GLEC/activities/GLEC-5-SCROS-A-3-0/results/1065791703/resdetectqntlmts</t>
  </si>
  <si>
    <t>STORET-1065787830</t>
  </si>
  <si>
    <t>https://www.waterqualitydata.us/data/providers/STORET/organizations/GLEC/activities/GLEC-2-SCROM000.03-1/results/1065787830/resdetectqntlmts</t>
  </si>
  <si>
    <t>STORET-1013153604</t>
  </si>
  <si>
    <t>https://www.waterqualitydata.us/data/providers/STORET/organizations/PIMA_AZ/activities/PIMA_AZ-20001-9095%3A20220324%3A1000%3A%3AWB%3A/results/1013153604/resdetectqntlmts</t>
  </si>
  <si>
    <t>STORET-959311024</t>
  </si>
  <si>
    <t>https://www.waterqualitydata.us/data/providers/STORET/organizations/TOHONOO%27ODHAMNATION/activities/TOHONOO%27ODHAMNATION-84-072722-2/results/959311024/resdetectqntlmts</t>
  </si>
  <si>
    <t>STORET-1013153632</t>
  </si>
  <si>
    <t>https://www.waterqualitydata.us/data/providers/STORET/organizations/PIMA_AZ/activities/PIMA_AZ-20001-9095%3A20220324%3A1000%3A%3AWB%3A/results/1013153632/resdetectqntlmts</t>
  </si>
  <si>
    <t>STORET-1013154377</t>
  </si>
  <si>
    <t>https://www.waterqualitydata.us/data/providers/STORET/organizations/PIMA_AZ/activities/PIMA_AZ-26107-9015%3A20221220%3A1125%3ASR%3AWB%3A/results/1013154377/resdetectqntlmts</t>
  </si>
  <si>
    <t>STORET-1013151902</t>
  </si>
  <si>
    <t>https://www.waterqualitydata.us/data/providers/STORET/organizations/PIMA_AZ/activities/PIMA_AZ-20001-9025%3A20220915%3A0800%3ASR%3AWB%3A/results/1013151902/resdetectqntlmts</t>
  </si>
  <si>
    <t>STORET-1065783384</t>
  </si>
  <si>
    <t>https://www.waterqualitydata.us/data/providers/STORET/organizations/GLEC/activities/GLEC-4-SCLAK-A-4-0.3/results/1065783384/resdetectqntlmts</t>
  </si>
  <si>
    <t>STORET-959310977</t>
  </si>
  <si>
    <t>https://www.waterqualitydata.us/data/providers/STORET/organizations/TOHONOO%27ODHAMNATION/activities/TOHONOO%27ODHAMNATION-24-030922-2/results/959310977/resdetectqntlmts</t>
  </si>
  <si>
    <t>STORET-1013151949</t>
  </si>
  <si>
    <t>https://www.waterqualitydata.us/data/providers/STORET/organizations/PIMA_AZ/activities/PIMA_AZ-20001-9025%3A20220616%3A0825%3ASR%3AWB%3A/results/1013151949/resdetectqntlmts</t>
  </si>
  <si>
    <t>GLEC-2-SCCIE022.42-2</t>
  </si>
  <si>
    <t>STORET-1065787656</t>
  </si>
  <si>
    <t>https://www.waterqualitydata.us/data/providers/STORET/organizations/GLEC/activities/GLEC-2-SCCIE022.42-2/results/1065787656/resdetectqntlmts</t>
  </si>
  <si>
    <t>2025-06-11T20:21:48</t>
  </si>
  <si>
    <t>STORET-1013153592</t>
  </si>
  <si>
    <t>https://www.waterqualitydata.us/data/providers/STORET/organizations/PIMA_AZ/activities/PIMA_AZ-20001-9095%3A20220324%3A1000%3A%3AWB%3A/results/1013153592/resdetectqntlmts</t>
  </si>
  <si>
    <t>STORET-1065787832</t>
  </si>
  <si>
    <t>https://www.waterqualitydata.us/data/providers/STORET/organizations/GLEC/activities/GLEC-2-SCROM000.03-1/results/1065787832/resdetectqntlmts</t>
  </si>
  <si>
    <t>STORET-1013152766</t>
  </si>
  <si>
    <t>https://www.waterqualitydata.us/data/providers/STORET/organizations/PIMA_AZ/activities/PIMA_AZ-20001-9051%3A20220926%3A0905%3ASR%3AWB%3A/results/1013152766/resdetectqntlmts</t>
  </si>
  <si>
    <t>STORET-959311017</t>
  </si>
  <si>
    <t>https://www.waterqualitydata.us/data/providers/STORET/organizations/TOHONOO%27ODHAMNATION/activities/TOHONOO%27ODHAMNATION-35-080422-2/results/959311017/resdetectqntlmts</t>
  </si>
  <si>
    <t>GLEC-2-SCKEN-A-2-0.375</t>
  </si>
  <si>
    <t>STORET-1065788665</t>
  </si>
  <si>
    <t>https://www.waterqualitydata.us/data/providers/STORET/organizations/GLEC/activities/GLEC-2-SCKEN-A-2-0.375/results/1065788665/resdetectqntlmts</t>
  </si>
  <si>
    <t>12/31/1899 2:24:00 AM</t>
  </si>
  <si>
    <t>2025-06-11T20:21:56</t>
  </si>
  <si>
    <t>STORET-1013152029</t>
  </si>
  <si>
    <t>https://www.waterqualitydata.us/data/providers/STORET/organizations/PIMA_AZ/activities/PIMA_AZ-20001-9025%3A20221222%3A0940%3ASR%3AWB%3A/results/1013152029/resdetectqntlmts</t>
  </si>
  <si>
    <t>GLEC-4-SCLAK-A-4-RR-0.3</t>
  </si>
  <si>
    <t>STORET-1065783391</t>
  </si>
  <si>
    <t>https://www.waterqualitydata.us/data/providers/STORET/organizations/GLEC/activities/GLEC-4-SCLAK-A-4-RR-0.3/results/1065783391/resdetectqntlmts</t>
  </si>
  <si>
    <t>AZDEQ_WPD-AB40576.CHEM</t>
  </si>
  <si>
    <t>AZDEQ_WPD-63512</t>
  </si>
  <si>
    <t>STORET-999758195</t>
  </si>
  <si>
    <t>https://www.waterqualitydata.us/data/providers/STORET/organizations/AZDEQ_WPD/activities/AZDEQ_WPD-AB40576.CHEM/results/999758195/resdetectqntlmts</t>
  </si>
  <si>
    <t>2024-01-19T08:41:01</t>
  </si>
  <si>
    <t>STORET-1065791702</t>
  </si>
  <si>
    <t>https://www.waterqualitydata.us/data/providers/STORET/organizations/GLEC/activities/GLEC-5-SCROS-A-3-0/results/1065791702/resdetectqntlmts</t>
  </si>
  <si>
    <t>STORET-959311079</t>
  </si>
  <si>
    <t>https://www.waterqualitydata.us/data/providers/STORET/organizations/TOHONOO%27ODHAMNATION/activities/TOHONOO%27ODHAMNATION-203-080322-2/results/959311079/resdetectqntlmts</t>
  </si>
  <si>
    <t>AZDEQ_WPD-AB40590.CHEM</t>
  </si>
  <si>
    <t>AZDEQ_WPD-63511</t>
  </si>
  <si>
    <t>STORET-999758974</t>
  </si>
  <si>
    <t>https://www.waterqualitydata.us/data/providers/STORET/organizations/AZDEQ_WPD/activities/AZDEQ_WPD-AB40590.CHEM/results/999758974/resdetectqntlmts</t>
  </si>
  <si>
    <t>2024-01-19T08:41:07</t>
  </si>
  <si>
    <t>STORET-1065788663</t>
  </si>
  <si>
    <t>https://www.waterqualitydata.us/data/providers/STORET/organizations/GLEC/activities/GLEC-2-SCKEN-A-2-0.375/results/1065788663/resdetectqntlmts</t>
  </si>
  <si>
    <t>TOHONOO'ODHAMNATION-201-021622-2</t>
  </si>
  <si>
    <t>STORET-959311060</t>
  </si>
  <si>
    <t>https://www.waterqualitydata.us/data/providers/STORET/organizations/TOHONOO%27ODHAMNATION/activities/TOHONOO%27ODHAMNATION-201-021622-2/results/959311060/resdetectqntlmts</t>
  </si>
  <si>
    <t>STORET-1013151906</t>
  </si>
  <si>
    <t>https://www.waterqualitydata.us/data/providers/STORET/organizations/PIMA_AZ/activities/PIMA_AZ-20001-9025%3A20220915%3A0800%3ASR%3AWB%3A/results/1013151906/resdetectqntlmts</t>
  </si>
  <si>
    <t>STORET-1013153780</t>
  </si>
  <si>
    <t>https://www.waterqualitydata.us/data/providers/STORET/organizations/PIMA_AZ/activities/PIMA_AZ-20001-9095%3A20220929%3A0835%3ASR%3AWB%3A/results/1013153780/resdetectqntlmts</t>
  </si>
  <si>
    <t>STORET-1013151952</t>
  </si>
  <si>
    <t>https://www.waterqualitydata.us/data/providers/STORET/organizations/PIMA_AZ/activities/PIMA_AZ-20001-9025%3A20220616%3A0825%3ASR%3AWB%3A/results/1013151952/resdetectqntlmts</t>
  </si>
  <si>
    <t>STORET-1013153406</t>
  </si>
  <si>
    <t>https://www.waterqualitydata.us/data/providers/STORET/organizations/PIMA_AZ/activities/PIMA_AZ-20001-9095%3A20220324%3A1000%3ASR%3AWB%3A/results/1013153406/resdetectqntlmts</t>
  </si>
  <si>
    <t>STORET-1013154309</t>
  </si>
  <si>
    <t>https://www.waterqualitydata.us/data/providers/STORET/organizations/PIMA_AZ/activities/PIMA_AZ-26107-9015%3A20220920%3A1110%3ASR%3AWB%3A/results/1013154309/resdetectqntlmts</t>
  </si>
  <si>
    <t>STORET-959310975</t>
  </si>
  <si>
    <t>https://www.waterqualitydata.us/data/providers/STORET/organizations/TOHONOO%27ODHAMNATION/activities/TOHONOO%27ODHAMNATION-24-030922-2/results/959310975/resdetectqntlmts</t>
  </si>
  <si>
    <t>AZDEQ_WPD-AB40577.CHEM</t>
  </si>
  <si>
    <t>AZDEQ_WPD-63510</t>
  </si>
  <si>
    <t>STORET-999758273</t>
  </si>
  <si>
    <t>https://www.waterqualitydata.us/data/providers/STORET/organizations/AZDEQ_WPD/activities/AZDEQ_WPD-AB40577.CHEM/results/999758273/resdetectqntlmts</t>
  </si>
  <si>
    <t>STORET-959311003</t>
  </si>
  <si>
    <t>https://www.waterqualitydata.us/data/providers/STORET/organizations/TOHONOO%27ODHAMNATION/activities/TOHONOO%27ODHAMNATION-33-081822-2/results/959311003/resdetectqntlmts</t>
  </si>
  <si>
    <t>STORET-1013153708</t>
  </si>
  <si>
    <t>https://www.waterqualitydata.us/data/providers/STORET/organizations/PIMA_AZ/activities/PIMA_AZ-20001-9095%3A20220609%3A0835%3ASR%3AWB%3A/results/1013153708/resdetectqntlmts</t>
  </si>
  <si>
    <t>STORET-1013152835</t>
  </si>
  <si>
    <t>https://www.waterqualitydata.us/data/providers/STORET/organizations/PIMA_AZ/activities/PIMA_AZ-20001-9051%3A20221117%3A0930%3ASR%3AWB%3A/results/1013152835/resdetectqntlmts</t>
  </si>
  <si>
    <t>STORET-1065789542</t>
  </si>
  <si>
    <t>https://www.waterqualitydata.us/data/providers/STORET/organizations/GLEC/activities/GLEC-2-SCKEN-A-1-0.375/results/1065789542/resdetectqntlmts</t>
  </si>
  <si>
    <t>STORET-1013154406</t>
  </si>
  <si>
    <t>https://www.waterqualitydata.us/data/providers/STORET/organizations/PIMA_AZ/activities/PIMA_AZ-26107-9015%3A20220303%3A0945%3ASR%3AWB%3A/results/1013154406/resdetectqntlmts</t>
  </si>
  <si>
    <t>STORET-1013153346</t>
  </si>
  <si>
    <t>https://www.waterqualitydata.us/data/providers/STORET/organizations/PIMA_AZ/activities/PIMA_AZ-20001-9095%3A20221130%3A1010%3ASR%3AWB%3A/results/1013153346/resdetectqntlmts</t>
  </si>
  <si>
    <t>STORET-1013152581</t>
  </si>
  <si>
    <t>https://www.waterqualitydata.us/data/providers/STORET/organizations/PIMA_AZ/activities/PIMA_AZ-20001-9051%3A20220317%3A1010%3ASR%3AWB%3A/results/1013152581/resdetectqntlmts</t>
  </si>
  <si>
    <t>STORET-1065787618</t>
  </si>
  <si>
    <t>https://www.waterqualitydata.us/data/providers/STORET/organizations/GLEC/activities/GLEC-2-SCCIE022.42-1/results/1065787618/resdetectqntlmts</t>
  </si>
  <si>
    <t>STORET-1013153367</t>
  </si>
  <si>
    <t>https://www.waterqualitydata.us/data/providers/STORET/organizations/PIMA_AZ/activities/PIMA_AZ-20001-9095%3A20221130%3A1010%3ASR%3AWB%3A/results/1013153367/resdetectqntlmts</t>
  </si>
  <si>
    <t>STORET-1065791701</t>
  </si>
  <si>
    <t>https://www.waterqualitydata.us/data/providers/STORET/organizations/GLEC/activities/GLEC-5-SCROS-A-3-0/results/1065791701/resdetectqntlmts</t>
  </si>
  <si>
    <t>STORET-1013152833</t>
  </si>
  <si>
    <t>https://www.waterqualitydata.us/data/providers/STORET/organizations/PIMA_AZ/activities/PIMA_AZ-20001-9051%3A20221117%3A0930%3ASR%3AWB%3A/results/1013152833/resdetectqntlmts</t>
  </si>
  <si>
    <t>STORET-959311081</t>
  </si>
  <si>
    <t>https://www.waterqualitydata.us/data/providers/STORET/organizations/TOHONOO%27ODHAMNATION/activities/TOHONOO%27ODHAMNATION-203-080322-2/results/959311081/resdetectqntlmts</t>
  </si>
  <si>
    <t>STORET-1065791650</t>
  </si>
  <si>
    <t>https://www.waterqualitydata.us/data/providers/STORET/organizations/GLEC/activities/GLEC-5-SCROS-A-1-0.75/results/1065791650/resdetectqntlmts</t>
  </si>
  <si>
    <t>STORET-959311018</t>
  </si>
  <si>
    <t>https://www.waterqualitydata.us/data/providers/STORET/organizations/TOHONOO%27ODHAMNATION/activities/TOHONOO%27ODHAMNATION-35-080422-2/results/959311018/resdetectqntlmts</t>
  </si>
  <si>
    <t>STORET-1013153608</t>
  </si>
  <si>
    <t>https://www.waterqualitydata.us/data/providers/STORET/organizations/PIMA_AZ/activities/PIMA_AZ-20001-9095%3A20220324%3A1000%3A%3AWB%3A/results/1013153608/resdetectqntlmts</t>
  </si>
  <si>
    <t>STORET-959311082</t>
  </si>
  <si>
    <t>https://www.waterqualitydata.us/data/providers/STORET/organizations/TOHONOO%27ODHAMNATION/activities/TOHONOO%27ODHAMNATION-203-080322-2/results/959311082/resdetectqntlmts</t>
  </si>
  <si>
    <t>STORET-1065783283</t>
  </si>
  <si>
    <t>https://www.waterqualitydata.us/data/providers/STORET/organizations/GLEC/activities/GLEC-4-SCROS-A-2-2.7/results/1065783283/resdetectqntlmts</t>
  </si>
  <si>
    <t>STORET-1065783552</t>
  </si>
  <si>
    <t>https://www.waterqualitydata.us/data/providers/STORET/organizations/GLEC/activities/GLEC-3-SCKEN-A-1-2.0/results/1065783552/resdetectqntlmts</t>
  </si>
  <si>
    <t>STORET-959311058</t>
  </si>
  <si>
    <t>https://www.waterqualitydata.us/data/providers/STORET/organizations/TOHONOO%27ODHAMNATION/activities/TOHONOO%27ODHAMNATION-201-021622-2/results/959311058/resdetectqntlmts</t>
  </si>
  <si>
    <t>STORET-959311012</t>
  </si>
  <si>
    <t>https://www.waterqualitydata.us/data/providers/STORET/organizations/TOHONOO%27ODHAMNATION/activities/TOHONOO%27ODHAMNATION-34-081822-2/results/959311012/resdetectqntlmts</t>
  </si>
  <si>
    <t>STORET-1013152863</t>
  </si>
  <si>
    <t>https://www.waterqualitydata.us/data/providers/STORET/organizations/PIMA_AZ/activities/PIMA_AZ-20001-9051%3A20220623%3A0830%3ASR%3AWB%3A/results/1013152863/resdetectqntlmts</t>
  </si>
  <si>
    <t>STORET-1013153401</t>
  </si>
  <si>
    <t>https://www.waterqualitydata.us/data/providers/STORET/organizations/PIMA_AZ/activities/PIMA_AZ-20001-9095%3A20220324%3A1000%3ASR%3AWB%3A/results/1013153401/resdetectqntlmts</t>
  </si>
  <si>
    <t>STORET-1065783308</t>
  </si>
  <si>
    <t>https://www.waterqualitydata.us/data/providers/STORET/organizations/GLEC/activities/GLEC-4-SCLAK-A-1-0.3/results/1065783308/resdetectqntlmts</t>
  </si>
  <si>
    <t>STORET-1013152102</t>
  </si>
  <si>
    <t>https://www.waterqualitydata.us/data/providers/STORET/organizations/PIMA_AZ/activities/PIMA_AZ-20001-9025%3A20220310%3A1030%3ASR%3AWB%3A/results/1013152102/resdetectqntlmts</t>
  </si>
  <si>
    <t>STORET-1013152580</t>
  </si>
  <si>
    <t>https://www.waterqualitydata.us/data/providers/STORET/organizations/PIMA_AZ/activities/PIMA_AZ-20001-9051%3A20220317%3A1010%3ASR%3AWB%3A/results/1013152580/resdetectqntlmts</t>
  </si>
  <si>
    <t>STORET-1013152019</t>
  </si>
  <si>
    <t>https://www.waterqualitydata.us/data/providers/STORET/organizations/PIMA_AZ/activities/PIMA_AZ-20001-9025%3A20221222%3A0940%3ASR%3AWB%3A/results/1013152019/resdetectqntlmts</t>
  </si>
  <si>
    <t>STORET-959311009</t>
  </si>
  <si>
    <t>https://www.waterqualitydata.us/data/providers/STORET/organizations/TOHONOO%27ODHAMNATION/activities/TOHONOO%27ODHAMNATION-34-081822-2/results/959311009/resdetectqntlmts</t>
  </si>
  <si>
    <t>STORET-1013154290</t>
  </si>
  <si>
    <t>https://www.waterqualitydata.us/data/providers/STORET/organizations/PIMA_AZ/activities/PIMA_AZ-26107-9015%3A20220920%3A1110%3ASR%3AWB%3A/results/1013154290/resdetectqntlmts</t>
  </si>
  <si>
    <t>STORET-1065787829</t>
  </si>
  <si>
    <t>https://www.waterqualitydata.us/data/providers/STORET/organizations/GLEC/activities/GLEC-2-SCROM000.03-1/results/1065787829/resdetectqntlmts</t>
  </si>
  <si>
    <t>AZDEQ_WPD-AB40575.CHEM</t>
  </si>
  <si>
    <t>AZDEQ_WPD-63517</t>
  </si>
  <si>
    <t>STORET-999758117</t>
  </si>
  <si>
    <t>https://www.waterqualitydata.us/data/providers/STORET/organizations/AZDEQ_WPD/activities/AZDEQ_WPD-AB40575.CHEM/results/999758117/resdetectqntlmts</t>
  </si>
  <si>
    <t>STORET-1013152077</t>
  </si>
  <si>
    <t>CDI;D;J</t>
  </si>
  <si>
    <t>https://www.waterqualitydata.us/data/providers/STORET/organizations/PIMA_AZ/activities/PIMA_AZ-20001-9025%3A20220310%3A1030%3ASR%3AWB%3A/results/1013152077/resdetectqntlmts</t>
  </si>
  <si>
    <t>STORET-1013154292</t>
  </si>
  <si>
    <t>https://www.waterqualitydata.us/data/providers/STORET/organizations/PIMA_AZ/activities/PIMA_AZ-26107-9015%3A20220920%3A1110%3ASR%3AWB%3A/results/1013154292/resdetectqntlmts</t>
  </si>
  <si>
    <t>STORET-1065787659</t>
  </si>
  <si>
    <t>https://www.waterqualitydata.us/data/providers/STORET/organizations/GLEC/activities/GLEC-2-SCCIE022.42-2/results/1065787659/resdetectqntlmts</t>
  </si>
  <si>
    <t>STORET-1065791704</t>
  </si>
  <si>
    <t>FB2</t>
  </si>
  <si>
    <t>https://www.waterqualitydata.us/data/providers/STORET/organizations/GLEC/activities/GLEC-5-SCROS-A-3-0/results/1065791704/resdetectqntlmts</t>
  </si>
  <si>
    <t>STORET-1065791648</t>
  </si>
  <si>
    <t>https://www.waterqualitydata.us/data/providers/STORET/organizations/GLEC/activities/GLEC-5-SCROS-A-1-0.75/results/1065791648/resdetectqntlmts</t>
  </si>
  <si>
    <t>STORET-1013154409</t>
  </si>
  <si>
    <t>https://www.waterqualitydata.us/data/providers/STORET/organizations/PIMA_AZ/activities/PIMA_AZ-26107-9015%3A20220303%3A0945%3ASR%3AWB%3A/results/1013154409/resdetectqntlmts</t>
  </si>
  <si>
    <t>STORET-959310983</t>
  </si>
  <si>
    <t>https://www.waterqualitydata.us/data/providers/STORET/organizations/TOHONOO%27ODHAMNATION/activities/TOHONOO%27ODHAMNATION-24-071322-2/results/959310983/resdetectqntlmts</t>
  </si>
  <si>
    <t>STORET-1065783392</t>
  </si>
  <si>
    <t>https://www.waterqualitydata.us/data/providers/STORET/organizations/GLEC/activities/GLEC-4-SCLAK-A-4-RR-0.3/results/1065783392/resdetectqntlmts</t>
  </si>
  <si>
    <t>STORET-1013152079</t>
  </si>
  <si>
    <t>https://www.waterqualitydata.us/data/providers/STORET/organizations/PIMA_AZ/activities/PIMA_AZ-20001-9025%3A20220310%3A1030%3ASR%3AWB%3A/results/1013152079/resdetectqntlmts</t>
  </si>
  <si>
    <t>STORET-1013152893</t>
  </si>
  <si>
    <t>https://www.waterqualitydata.us/data/providers/STORET/organizations/PIMA_AZ/activities/PIMA_AZ-20001-9051%3A20220623%3A0830%3ASR%3AWB%3A/results/1013152893/resdetectqntlmts</t>
  </si>
  <si>
    <t>AZDEQ_WPD-AB40574.CHEM</t>
  </si>
  <si>
    <t>AZDEQ_WPD-63514</t>
  </si>
  <si>
    <t>STORET-999758039</t>
  </si>
  <si>
    <t>https://www.waterqualitydata.us/data/providers/STORET/organizations/AZDEQ_WPD/activities/AZDEQ_WPD-AB40574.CHEM/results/999758039/resdetectqntlmts</t>
  </si>
  <si>
    <t>STORET-959310976</t>
  </si>
  <si>
    <t>https://www.waterqualitydata.us/data/providers/STORET/organizations/TOHONOO%27ODHAMNATION/activities/TOHONOO%27ODHAMNATION-24-030922-2/results/959310976/resdetectqntlmts</t>
  </si>
  <si>
    <t>AZDEQ_WPD-AB40591.CHEM</t>
  </si>
  <si>
    <t>AZDEQ_WPD-63508</t>
  </si>
  <si>
    <t>STORET-999759052</t>
  </si>
  <si>
    <t>https://www.waterqualitydata.us/data/providers/STORET/organizations/AZDEQ_WPD/activities/AZDEQ_WPD-AB40591.CHEM/results/999759052/resdetectqntlmts</t>
  </si>
  <si>
    <t>STORET-1013154099</t>
  </si>
  <si>
    <t>https://www.waterqualitydata.us/data/providers/STORET/organizations/PIMA_AZ/activities/PIMA_AZ-26107-9015%3A20220630%3A0830%3ASR%3AWB%3A/results/1013154099/resdetectqntlmts</t>
  </si>
  <si>
    <t>STORET-959310991</t>
  </si>
  <si>
    <t>https://www.waterqualitydata.us/data/providers/STORET/organizations/TOHONOO%27ODHAMNATION/activities/TOHONOO%27ODHAMNATION-27-071422-2/results/959310991/resdetectqntlmts</t>
  </si>
  <si>
    <t>STORET-1065783224</t>
  </si>
  <si>
    <t>https://www.waterqualitydata.us/data/providers/STORET/organizations/GLEC/activities/GLEC-4-SCROS-A-1-0.6375/results/1065783224/resdetectqntlmts</t>
  </si>
  <si>
    <t>AZDEQ_WPD-AB40588.CHEM</t>
  </si>
  <si>
    <t>AZDEQ_WPD-63513</t>
  </si>
  <si>
    <t>STORET-999758819</t>
  </si>
  <si>
    <t>https://www.waterqualitydata.us/data/providers/STORET/organizations/AZDEQ_WPD/activities/AZDEQ_WPD-AB40588.CHEM/results/999758819/resdetectqntlmts</t>
  </si>
  <si>
    <t>2024-01-19T08:41:06</t>
  </si>
  <si>
    <t>STORET-1013151904</t>
  </si>
  <si>
    <t>https://www.waterqualitydata.us/data/providers/STORET/organizations/PIMA_AZ/activities/PIMA_AZ-20001-9025%3A20220915%3A0800%3ASR%3AWB%3A/results/1013151904/resdetectqntlmts</t>
  </si>
  <si>
    <t>STORET-959311074</t>
  </si>
  <si>
    <t>https://www.waterqualitydata.us/data/providers/STORET/organizations/TOHONOO%27ODHAMNATION/activities/TOHONOO%27ODHAMNATION-203-030322-2/results/959311074/resdetectqntlmts</t>
  </si>
  <si>
    <t>STORET-1065783382</t>
  </si>
  <si>
    <t>https://www.waterqualitydata.us/data/providers/STORET/organizations/GLEC/activities/GLEC-4-SCLAK-A-4-0.3/results/1065783382/resdetectqntlmts</t>
  </si>
  <si>
    <t>STORET-1013151984</t>
  </si>
  <si>
    <t>https://www.waterqualitydata.us/data/providers/STORET/organizations/PIMA_AZ/activities/PIMA_AZ-20001-9025%3A20220616%3A0825%3ASR%3AWB%3A/results/1013151984/resdetectqntlmts</t>
  </si>
  <si>
    <t>STORET-1065787658</t>
  </si>
  <si>
    <t>https://www.waterqualitydata.us/data/providers/STORET/organizations/GLEC/activities/GLEC-2-SCCIE022.42-2/results/1065787658/resdetectqntlmts</t>
  </si>
  <si>
    <t>STORET-1013152831</t>
  </si>
  <si>
    <t>https://www.waterqualitydata.us/data/providers/STORET/organizations/PIMA_AZ/activities/PIMA_AZ-20001-9051%3A20221117%3A0930%3ASR%3AWB%3A/results/1013152831/resdetectqntlmts</t>
  </si>
  <si>
    <t>STORET-959311089</t>
  </si>
  <si>
    <t>https://www.waterqualitydata.us/data/providers/STORET/organizations/TOHONOO%27ODHAMNATION/activities/TOHONOO%27ODHAMNATION-4005-022222-2/results/959311089/resdetectqntlmts</t>
  </si>
  <si>
    <t>STORET-959311059</t>
  </si>
  <si>
    <t>https://www.waterqualitydata.us/data/providers/STORET/organizations/TOHONOO%27ODHAMNATION/activities/TOHONOO%27ODHAMNATION-201-021622-2/results/959311059/resdetectqntlmts</t>
  </si>
  <si>
    <t>STORET-959311095</t>
  </si>
  <si>
    <t>https://www.waterqualitydata.us/data/providers/STORET/organizations/TOHONOO%27ODHAMNATION/activities/TOHONOO%27ODHAMNATION-4005-060822-2/results/959311095/resdetectqntlmts</t>
  </si>
  <si>
    <t>STORET-959310996</t>
  </si>
  <si>
    <t>https://www.waterqualitydata.us/data/providers/STORET/organizations/TOHONOO%27ODHAMNATION/activities/TOHONOO%27ODHAMNATION-31-072822-2/results/959310996/resdetectqntlmts</t>
  </si>
  <si>
    <t>STORET-1065785655</t>
  </si>
  <si>
    <t>https://www.waterqualitydata.us/data/providers/STORET/organizations/GLEC/activities/GLEC-3-SCCIE022.42-1/results/1065785655/resdetectqntlmts</t>
  </si>
  <si>
    <t>STORET-959311073</t>
  </si>
  <si>
    <t>https://www.waterqualitydata.us/data/providers/STORET/organizations/TOHONOO%27ODHAMNATION/activities/TOHONOO%27ODHAMNATION-203-030322-2/results/959311073/resdetectqntlmts</t>
  </si>
  <si>
    <t>STORET-1013152040</t>
  </si>
  <si>
    <t>https://www.waterqualitydata.us/data/providers/STORET/organizations/PIMA_AZ/activities/PIMA_AZ-20001-9025%3A20221222%3A0940%3ASR%3AWB%3A/results/1013152040/resdetectqntlmts</t>
  </si>
  <si>
    <t>STORET-1065783309</t>
  </si>
  <si>
    <t>https://www.waterqualitydata.us/data/providers/STORET/organizations/GLEC/activities/GLEC-4-SCLAK-A-1-0.3/results/1065783309/resdetectqntlmts</t>
  </si>
  <si>
    <t>STORET-959310989</t>
  </si>
  <si>
    <t>https://www.waterqualitydata.us/data/providers/STORET/organizations/TOHONOO%27ODHAMNATION/activities/TOHONOO%27ODHAMNATION-27-071422-2/results/959310989/resdetectqntlmts</t>
  </si>
  <si>
    <t>STORET-1013153768</t>
  </si>
  <si>
    <t>https://www.waterqualitydata.us/data/providers/STORET/organizations/PIMA_AZ/activities/PIMA_AZ-20001-9095%3A20220929%3A0835%3ASR%3AWB%3A/results/1013153768/resdetectqntlmts</t>
  </si>
  <si>
    <t>STORET-1013153775</t>
  </si>
  <si>
    <t>https://www.waterqualitydata.us/data/providers/STORET/organizations/PIMA_AZ/activities/PIMA_AZ-20001-9095%3A20220929%3A0835%3ASR%3AWB%3A/results/1013153775/resdetectqntlmts</t>
  </si>
  <si>
    <t>STORET-959311093</t>
  </si>
  <si>
    <t>https://www.waterqualitydata.us/data/providers/STORET/organizations/TOHONOO%27ODHAMNATION/activities/TOHONOO%27ODHAMNATION-4005-060822-2/results/959311093/resdetectqntlmts</t>
  </si>
  <si>
    <t>STORET-959311046</t>
  </si>
  <si>
    <t>https://www.waterqualitydata.us/data/providers/STORET/organizations/TOHONOO%27ODHAMNATION/activities/TOHONOO%27ODHAMNATION-94-072122-2/results/959311046/resdetectqntlmts</t>
  </si>
  <si>
    <t>AZDEQ_WPD-AB40581.CHEM</t>
  </si>
  <si>
    <t>AZDEQ_WPD-63519</t>
  </si>
  <si>
    <t>STORET-999758585</t>
  </si>
  <si>
    <t>https://www.waterqualitydata.us/data/providers/STORET/organizations/AZDEQ_WPD/activities/AZDEQ_WPD-AB40581.CHEM/results/999758585/resdetectqntlmts</t>
  </si>
  <si>
    <t>2024-01-19T08:41:04</t>
  </si>
  <si>
    <t>STORET-959310998</t>
  </si>
  <si>
    <t>https://www.waterqualitydata.us/data/providers/STORET/organizations/TOHONOO%27ODHAMNATION/activities/TOHONOO%27ODHAMNATION-31-072822-2/results/959310998/resdetectqntlmts</t>
  </si>
  <si>
    <t>STORET-1065785618</t>
  </si>
  <si>
    <t>https://www.waterqualitydata.us/data/providers/STORET/organizations/GLEC/activities/GLEC-3-SCROM000.03-1/results/1065785618/resdetectqntlmts</t>
  </si>
  <si>
    <t>STORET-959311067</t>
  </si>
  <si>
    <t>https://www.waterqualitydata.us/data/providers/STORET/organizations/TOHONOO%27ODHAMNATION/activities/TOHONOO%27ODHAMNATION-201-081822-2/results/959311067/resdetectqntlmts</t>
  </si>
  <si>
    <t>STORET-959311010</t>
  </si>
  <si>
    <t>https://www.waterqualitydata.us/data/providers/STORET/organizations/TOHONOO%27ODHAMNATION/activities/TOHONOO%27ODHAMNATION-34-081822-2/results/959311010/resdetectqntlmts</t>
  </si>
  <si>
    <t>STORET-1065785737</t>
  </si>
  <si>
    <t>https://www.waterqualitydata.us/data/providers/STORET/organizations/GLEC/activities/GLEC-3-SCDVC002.50-1/results/1065785737/resdetectqntlmts</t>
  </si>
  <si>
    <t>STORET-1065788664</t>
  </si>
  <si>
    <t>https://www.waterqualitydata.us/data/providers/STORET/organizations/GLEC/activities/GLEC-2-SCKEN-A-2-0.375/results/1065788664/resdetectqntlmts</t>
  </si>
  <si>
    <t>STORET-1013152100</t>
  </si>
  <si>
    <t>https://www.waterqualitydata.us/data/providers/STORET/organizations/PIMA_AZ/activities/PIMA_AZ-20001-9025%3A20220310%3A1030%3ASR%3AWB%3A/results/1013152100/resdetectqntlmts</t>
  </si>
  <si>
    <t>STORET-1065785739</t>
  </si>
  <si>
    <t>https://www.waterqualitydata.us/data/providers/STORET/organizations/GLEC/activities/GLEC-3-SCDVC002.50-1/results/1065785739/resdetectqntlmts</t>
  </si>
  <si>
    <t>STORET-1065791646</t>
  </si>
  <si>
    <t>https://www.waterqualitydata.us/data/providers/STORET/organizations/GLEC/activities/GLEC-5-SCROS-A-1-0.75/results/1065791646/resdetectqntlmts</t>
  </si>
  <si>
    <t>STORET-1065791719</t>
  </si>
  <si>
    <t>https://www.waterqualitydata.us/data/providers/STORET/organizations/GLEC/activities/GLEC-5-SCLAK-A-1-0.225/results/1065791719/resdetectqntlmts</t>
  </si>
  <si>
    <t>STORET-959311061</t>
  </si>
  <si>
    <t>https://www.waterqualitydata.us/data/providers/STORET/organizations/TOHONOO%27ODHAMNATION/activities/TOHONOO%27ODHAMNATION-201-021622-2/results/959311061/resdetectqntlmts</t>
  </si>
  <si>
    <t>STORET-959311068</t>
  </si>
  <si>
    <t>https://www.waterqualitydata.us/data/providers/STORET/organizations/TOHONOO%27ODHAMNATION/activities/TOHONOO%27ODHAMNATION-201-081822-2/results/959311068/resdetectqntlmts</t>
  </si>
  <si>
    <t>STORET-959310970</t>
  </si>
  <si>
    <t>https://www.waterqualitydata.us/data/providers/STORET/organizations/TOHONOO%27ODHAMNATION/activities/TOHONOO%27ODHAMNATION-15-063022-2/results/959310970/resdetectqntlmts</t>
  </si>
  <si>
    <t>STORET-959310968</t>
  </si>
  <si>
    <t>https://www.waterqualitydata.us/data/providers/STORET/organizations/TOHONOO%27ODHAMNATION/activities/TOHONOO%27ODHAMNATION-15-063022-2/results/959310968/resdetectqntlmts</t>
  </si>
  <si>
    <t>STORET-1013152770</t>
  </si>
  <si>
    <t>https://www.waterqualitydata.us/data/providers/STORET/organizations/PIMA_AZ/activities/PIMA_AZ-20001-9051%3A20220926%3A0905%3ASR%3AWB%3A/results/1013152770/resdetectqntlmts</t>
  </si>
  <si>
    <t>STORET-959311094</t>
  </si>
  <si>
    <t>https://www.waterqualitydata.us/data/providers/STORET/organizations/TOHONOO%27ODHAMNATION/activities/TOHONOO%27ODHAMNATION-4005-060822-2/results/959311094/resdetectqntlmts</t>
  </si>
  <si>
    <t>STORET-1065785616</t>
  </si>
  <si>
    <t>https://www.waterqualitydata.us/data/providers/STORET/organizations/GLEC/activities/GLEC-3-SCROM000.03-1/results/1065785616/resdetectqntlmts</t>
  </si>
  <si>
    <t>STORET-1065783556</t>
  </si>
  <si>
    <t>https://www.waterqualitydata.us/data/providers/STORET/organizations/GLEC/activities/GLEC-3-SCKEN-A-1-2.0/results/1065783556/resdetectqntlmts</t>
  </si>
  <si>
    <t>STORET-1013153726</t>
  </si>
  <si>
    <t>https://www.waterqualitydata.us/data/providers/STORET/organizations/PIMA_AZ/activities/PIMA_AZ-20001-9095%3A20220609%3A0835%3ASR%3AWB%3A/results/1013153726/resdetectqntlmts</t>
  </si>
  <si>
    <t>STORET-1065787657</t>
  </si>
  <si>
    <t>https://www.waterqualitydata.us/data/providers/STORET/organizations/GLEC/activities/GLEC-2-SCCIE022.42-2/results/1065787657/resdetectqntlmts</t>
  </si>
  <si>
    <t>AZDEQ_WPD-AB40582.CHEM</t>
  </si>
  <si>
    <t>AZDEQ_WPD-63521</t>
  </si>
  <si>
    <t>STORET-999758663</t>
  </si>
  <si>
    <t>https://www.waterqualitydata.us/data/providers/STORET/organizations/AZDEQ_WPD/activities/AZDEQ_WPD-AB40582.CHEM/results/999758663/resdetectqntlmts</t>
  </si>
  <si>
    <t>STORET-959311039</t>
  </si>
  <si>
    <t>https://www.waterqualitydata.us/data/providers/STORET/organizations/TOHONOO%27ODHAMNATION/activities/TOHONOO%27ODHAMNATION-94-020922-2/results/959311039/resdetectqntlmts</t>
  </si>
  <si>
    <t>STORET-1065783525</t>
  </si>
  <si>
    <t>https://www.waterqualitydata.us/data/providers/STORET/organizations/GLEC/activities/GLEC-3-SCKEN-A-1-0.5/results/1065783525/resdetectqntlmts</t>
  </si>
  <si>
    <t>STORET-1013151961</t>
  </si>
  <si>
    <t>https://www.waterqualitydata.us/data/providers/STORET/organizations/PIMA_AZ/activities/PIMA_AZ-20001-9025%3A20220616%3A0825%3ASR%3AWB%3A/results/1013151961/resdetectqntlmts</t>
  </si>
  <si>
    <t>STORET-1013152853</t>
  </si>
  <si>
    <t>https://www.waterqualitydata.us/data/providers/STORET/organizations/PIMA_AZ/activities/PIMA_AZ-20001-9051%3A20220623%3A0830%3ASR%3AWB%3A/results/1013152853/resdetectqntlmts</t>
  </si>
  <si>
    <t>STORET-1013151924</t>
  </si>
  <si>
    <t>https://www.waterqualitydata.us/data/providers/STORET/organizations/PIMA_AZ/activities/PIMA_AZ-20001-9025%3A20220915%3A0800%3ASR%3AWB%3A/results/1013151924/resdetectqntlmts</t>
  </si>
  <si>
    <t>STORET-1065787615</t>
  </si>
  <si>
    <t>https://www.waterqualitydata.us/data/providers/STORET/organizations/GLEC/activities/GLEC-2-SCCIE022.42-1/results/1065787615/resdetectqntlmts</t>
  </si>
  <si>
    <t>STORET-1013152555</t>
  </si>
  <si>
    <t>https://www.waterqualitydata.us/data/providers/STORET/organizations/PIMA_AZ/activities/PIMA_AZ-20001-9051%3A20220317%3A1010%3ASR%3AWB%3A/results/1013152555/resdetectqntlmts</t>
  </si>
  <si>
    <t>STORET-1065788667</t>
  </si>
  <si>
    <t>https://www.waterqualitydata.us/data/providers/STORET/organizations/GLEC/activities/GLEC-2-SCKEN-A-2-0.375/results/1065788667/resdetectqntlmts</t>
  </si>
  <si>
    <t>STORET-1065783383</t>
  </si>
  <si>
    <t>https://www.waterqualitydata.us/data/providers/STORET/organizations/GLEC/activities/GLEC-4-SCLAK-A-4-0.3/results/1065783383/resdetectqntlmts</t>
  </si>
  <si>
    <t>STORET-959311030</t>
  </si>
  <si>
    <t>https://www.waterqualitydata.us/data/providers/STORET/organizations/TOHONOO%27ODHAMNATION/activities/TOHONOO%27ODHAMNATION-85-080422-2/results/959311030/resdetectqntlmts</t>
  </si>
  <si>
    <t>STORET-1013153335</t>
  </si>
  <si>
    <t>https://www.waterqualitydata.us/data/providers/STORET/organizations/PIMA_AZ/activities/PIMA_AZ-20001-9095%3A20221130%3A1010%3ASR%3AWB%3A/results/1013153335/resdetectqntlmts</t>
  </si>
  <si>
    <t>AZDEQ_WPD-AB40589.CHEM</t>
  </si>
  <si>
    <t>AZDEQ_WPD-63515</t>
  </si>
  <si>
    <t>STORET-999758897</t>
  </si>
  <si>
    <t>https://www.waterqualitydata.us/data/providers/STORET/organizations/AZDEQ_WPD/activities/AZDEQ_WPD-AB40589.CHEM/results/999758897/resdetectqntlmts</t>
  </si>
  <si>
    <t>STORET-959311033</t>
  </si>
  <si>
    <t>https://www.waterqualitydata.us/data/providers/STORET/organizations/TOHONOO%27ODHAMNATION/activities/TOHONOO%27ODHAMNATION-85-080422-2/results/959311033/resdetectqntlmts</t>
  </si>
  <si>
    <t>STORET-1013151934</t>
  </si>
  <si>
    <t>https://www.waterqualitydata.us/data/providers/STORET/organizations/PIMA_AZ/activities/PIMA_AZ-20001-9025%3A20220915%3A0800%3ASR%3AWB%3A/results/1013151934/resdetectqntlmts</t>
  </si>
  <si>
    <t>STORET-1013152038</t>
  </si>
  <si>
    <t>https://www.waterqualitydata.us/data/providers/STORET/organizations/PIMA_AZ/activities/PIMA_AZ-20001-9025%3A20221222%3A0940%3ASR%3AWB%3A/results/1013152038/resdetectqntlmts</t>
  </si>
  <si>
    <t>STORET-1013154342</t>
  </si>
  <si>
    <t>https://www.waterqualitydata.us/data/providers/STORET/organizations/PIMA_AZ/activities/PIMA_AZ-26107-9015%3A20221220%3A1125%3ASR%3AWB%3A/results/1013154342/resdetectqntlmts</t>
  </si>
  <si>
    <t>STORET-1013154105</t>
  </si>
  <si>
    <t>https://www.waterqualitydata.us/data/providers/STORET/organizations/PIMA_AZ/activities/PIMA_AZ-26107-9015%3A20220630%3A0830%3ASR%3AWB%3A/results/1013154105/resdetectqntlmts</t>
  </si>
  <si>
    <t>STORET-1013152049</t>
  </si>
  <si>
    <t>https://www.waterqualitydata.us/data/providers/STORET/organizations/PIMA_AZ/activities/PIMA_AZ-20001-9025%3A20221222%3A0940%3ASR%3AWB%3A/results/1013152049/resdetectqntlmts</t>
  </si>
  <si>
    <t>STORET-1013152887</t>
  </si>
  <si>
    <t>https://www.waterqualitydata.us/data/providers/STORET/organizations/PIMA_AZ/activities/PIMA_AZ-20001-9051%3A20220623%3A0830%3ASR%3AWB%3A/results/1013152887/resdetectqntlmts</t>
  </si>
  <si>
    <t>STORET-1013153373</t>
  </si>
  <si>
    <t>https://www.waterqualitydata.us/data/providers/STORET/organizations/PIMA_AZ/activities/PIMA_AZ-20001-9095%3A20221130%3A1010%3ASR%3AWB%3A/results/1013153373/resdetectqntlmts</t>
  </si>
  <si>
    <t>STORET-1065783388</t>
  </si>
  <si>
    <t>https://www.waterqualitydata.us/data/providers/STORET/organizations/GLEC/activities/GLEC-4-SCLAK-A-1-RR-0.3/results/1065783388/resdetectqntlmts</t>
  </si>
  <si>
    <t>STORET-1065783524</t>
  </si>
  <si>
    <t>https://www.waterqualitydata.us/data/providers/STORET/organizations/GLEC/activities/GLEC-3-SCKEN-A-1-0.5/results/1065783524/resdetectqntlmts</t>
  </si>
  <si>
    <t>STORET-1013153430</t>
  </si>
  <si>
    <t>https://www.waterqualitydata.us/data/providers/STORET/organizations/PIMA_AZ/activities/PIMA_AZ-20001-9095%3A20220324%3A1000%3ASR%3AWB%3A/results/1013153430/resdetectqntlmts</t>
  </si>
  <si>
    <t>STORET-959311047</t>
  </si>
  <si>
    <t>https://www.waterqualitydata.us/data/providers/STORET/organizations/TOHONOO%27ODHAMNATION/activities/TOHONOO%27ODHAMNATION-94-072122-2/results/959311047/resdetectqntlmts</t>
  </si>
  <si>
    <t>STORET-1065791723</t>
  </si>
  <si>
    <t>https://www.waterqualitydata.us/data/providers/STORET/organizations/GLEC/activities/GLEC-5-SCLAK-A-1-0.225/results/1065791723/resdetectqntlmts</t>
  </si>
  <si>
    <t>STORET-1065787577</t>
  </si>
  <si>
    <t>https://www.waterqualitydata.us/data/providers/STORET/organizations/GLEC/activities/GLEC-2-SCDVC002.50-1/results/1065787577/resdetectqntlmts</t>
  </si>
  <si>
    <t>STORET-1065783310</t>
  </si>
  <si>
    <t>https://www.waterqualitydata.us/data/providers/STORET/organizations/GLEC/activities/GLEC-4-SCLAK-A-1-0.3/results/1065783310/resdetectqntlmts</t>
  </si>
  <si>
    <t>TOHONOO'ODHAMNATION-203:20230830:1127:SR:WB:</t>
  </si>
  <si>
    <t>STORET-994824783</t>
  </si>
  <si>
    <t>Filtered, field</t>
  </si>
  <si>
    <t>4500-P B</t>
  </si>
  <si>
    <t>4500 P B ~ Phosphorus, sample preparation method</t>
  </si>
  <si>
    <t>https://www.nemi.gov/methods/method_summary/9815/</t>
  </si>
  <si>
    <t>https://www.waterqualitydata.us/data/providers/STORET/organizations/TOHONOO%27ODHAMNATION/activities/TOHONOO%27ODHAMNATION-203%3A20230830%3A1127%3ASR%3AWB%3A/results/994824783/resdetectqntlmts</t>
  </si>
  <si>
    <t>Instrument Detection Level</t>
  </si>
  <si>
    <t>2023-12-05T18:17:43</t>
  </si>
  <si>
    <t>PIMA_AZ-20001-9095:20230915:0820:SR:WB:</t>
  </si>
  <si>
    <t>STORET-1013153957</t>
  </si>
  <si>
    <t>https://www.waterqualitydata.us/data/providers/STORET/organizations/PIMA_AZ/activities/PIMA_AZ-20001-9095%3A20230915%3A0820%3ASR%3AWB%3A/results/1013153957/resdetectqntlmts</t>
  </si>
  <si>
    <t>2024-03-25T16:07:48</t>
  </si>
  <si>
    <t>PIMA_AZ-20001-9095:20230323:0950:SR:WB:</t>
  </si>
  <si>
    <t>STORET-1013153850</t>
  </si>
  <si>
    <t>https://www.waterqualitydata.us/data/providers/STORET/organizations/PIMA_AZ/activities/PIMA_AZ-20001-9095%3A20230323%3A0950%3ASR%3AWB%3A/results/1013153850/resdetectqntlmts</t>
  </si>
  <si>
    <t>PIMA_AZ-20001-9025:20230330:0955:SR:WB:</t>
  </si>
  <si>
    <t>STORET-1013152328</t>
  </si>
  <si>
    <t>https://www.waterqualitydata.us/data/providers/STORET/organizations/PIMA_AZ/activities/PIMA_AZ-20001-9025%3A20230330%3A0955%3ASR%3AWB%3A/results/1013152328/resdetectqntlmts</t>
  </si>
  <si>
    <t>2024-03-25T16:07:41</t>
  </si>
  <si>
    <t>TOHONOO'ODHAMNATION-203:20230118:1147:SR:WB:</t>
  </si>
  <si>
    <t>STORET-994824773</t>
  </si>
  <si>
    <t>https://www.waterqualitydata.us/data/providers/STORET/organizations/TOHONOO%27ODHAMNATION/activities/TOHONOO%27ODHAMNATION-203%3A20230118%3A1147%3ASR%3AWB%3A/results/994824773/resdetectqntlmts</t>
  </si>
  <si>
    <t>STORET-994824775</t>
  </si>
  <si>
    <t>https://www.waterqualitydata.us/data/providers/STORET/organizations/TOHONOO%27ODHAMNATION/activities/TOHONOO%27ODHAMNATION-203%3A20230118%3A1147%3ASR%3AWB%3A/results/994824775/resdetectqntlmts</t>
  </si>
  <si>
    <t>STORET-1013153974</t>
  </si>
  <si>
    <t>https://www.waterqualitydata.us/data/providers/STORET/organizations/PIMA_AZ/activities/PIMA_AZ-20001-9095%3A20230915%3A0820%3ASR%3AWB%3A/results/1013153974/resdetectqntlmts</t>
  </si>
  <si>
    <t>PIMA_AZ-20001-9025:20230524:0830:SR:WB:</t>
  </si>
  <si>
    <t>STORET-1013152377</t>
  </si>
  <si>
    <t>https://www.waterqualitydata.us/data/providers/STORET/organizations/PIMA_AZ/activities/PIMA_AZ-20001-9025%3A20230524%3A0830%3ASR%3AWB%3A/results/1013152377/resdetectqntlmts</t>
  </si>
  <si>
    <t>PIMA_AZ-20001-9051:20230627:0810:SR:WB:</t>
  </si>
  <si>
    <t>STORET-1013153093</t>
  </si>
  <si>
    <t>https://www.waterqualitydata.us/data/providers/STORET/organizations/PIMA_AZ/activities/PIMA_AZ-20001-9051%3A20230627%3A0810%3ASR%3AWB%3A/results/1013153093/resdetectqntlmts</t>
  </si>
  <si>
    <t>2024-03-25T16:07:45</t>
  </si>
  <si>
    <t>PIMA_AZ-26107-9015:20230321:1105:SR:WB:</t>
  </si>
  <si>
    <t>STORET-1013154785</t>
  </si>
  <si>
    <t>https://www.waterqualitydata.us/data/providers/STORET/organizations/PIMA_AZ/activities/PIMA_AZ-26107-9015%3A20230321%3A1105%3ASR%3AWB%3A/results/1013154785/resdetectqntlmts</t>
  </si>
  <si>
    <t>2024-03-25T16:07:52</t>
  </si>
  <si>
    <t>STORET-1013153115</t>
  </si>
  <si>
    <t>https://www.waterqualitydata.us/data/providers/STORET/organizations/PIMA_AZ/activities/PIMA_AZ-20001-9051%3A20230627%3A0810%3ASR%3AWB%3A/results/1013153115/resdetectqntlmts</t>
  </si>
  <si>
    <t>PIMA_AZ-20001-9025:20230921:0805:SR:WB:</t>
  </si>
  <si>
    <t>STORET-1013152501</t>
  </si>
  <si>
    <t>https://www.waterqualitydata.us/data/providers/STORET/organizations/PIMA_AZ/activities/PIMA_AZ-20001-9025%3A20230921%3A0805%3ASR%3AWB%3A/results/1013152501/resdetectqntlmts</t>
  </si>
  <si>
    <t>STORET-1013154787</t>
  </si>
  <si>
    <t>https://www.waterqualitydata.us/data/providers/STORET/organizations/PIMA_AZ/activities/PIMA_AZ-26107-9015%3A20230321%3A1105%3ASR%3AWB%3A/results/1013154787/resdetectqntlmts</t>
  </si>
  <si>
    <t>PIMA_AZ-20001-9051:20230926:0835:SR:WB:</t>
  </si>
  <si>
    <t>STORET-1013153274</t>
  </si>
  <si>
    <t>https://www.waterqualitydata.us/data/providers/STORET/organizations/PIMA_AZ/activities/PIMA_AZ-20001-9051%3A20230926%3A0835%3ASR%3AWB%3A/results/1013153274/resdetectqntlmts</t>
  </si>
  <si>
    <t>STORET-1013152472</t>
  </si>
  <si>
    <t>https://www.waterqualitydata.us/data/providers/STORET/organizations/PIMA_AZ/activities/PIMA_AZ-20001-9025%3A20230921%3A0805%3ASR%3AWB%3A/results/1013152472/resdetectqntlmts</t>
  </si>
  <si>
    <t>TOHONOO'ODHAMNATION-24:20230823:1224:SR:WB:</t>
  </si>
  <si>
    <t>STORET-994824724</t>
  </si>
  <si>
    <t>https://www.waterqualitydata.us/data/providers/STORET/organizations/TOHONOO%27ODHAMNATION/activities/TOHONOO%27ODHAMNATION-24%3A20230823%3A1224%3ASR%3AWB%3A/results/994824724/resdetectqntlmts</t>
  </si>
  <si>
    <t>2023-12-05T18:17:42</t>
  </si>
  <si>
    <t>PIMA_AZ-20001-9095:20230511:0925:SR:WB:</t>
  </si>
  <si>
    <t>STORET-1013153898</t>
  </si>
  <si>
    <t>https://www.waterqualitydata.us/data/providers/STORET/organizations/PIMA_AZ/activities/PIMA_AZ-20001-9095%3A20230511%3A0925%3ASR%3AWB%3A/results/1013153898/resdetectqntlmts</t>
  </si>
  <si>
    <t>STORET-1013154811</t>
  </si>
  <si>
    <t>https://www.waterqualitydata.us/data/providers/STORET/organizations/PIMA_AZ/activities/PIMA_AZ-26107-9015%3A20230321%3A1105%3ASR%3AWB%3A/results/1013154811/resdetectqntlmts</t>
  </si>
  <si>
    <t>STORET-1013153896</t>
  </si>
  <si>
    <t>https://www.waterqualitydata.us/data/providers/STORET/organizations/PIMA_AZ/activities/PIMA_AZ-20001-9095%3A20230511%3A0925%3ASR%3AWB%3A/results/1013153896/resdetectqntlmts</t>
  </si>
  <si>
    <t>PIMA_AZ-26107-9015:20230518:0910:SR:WB:</t>
  </si>
  <si>
    <t>STORET-1013154730</t>
  </si>
  <si>
    <t>https://www.waterqualitydata.us/data/providers/STORET/organizations/PIMA_AZ/activities/PIMA_AZ-26107-9015%3A20230518%3A0910%3ASR%3AWB%3A/results/1013154730/resdetectqntlmts</t>
  </si>
  <si>
    <t>2024-03-25T16:07:51</t>
  </si>
  <si>
    <t>GLEC-6-SCLAK-A-1-0.4</t>
  </si>
  <si>
    <t>Yes; Normal water levels | Lots of fishing / recreation happening. The temperature change between 0.1m and 1.0m happened above sample depth.</t>
  </si>
  <si>
    <t>STORET-1036952989</t>
  </si>
  <si>
    <t>https://www.waterqualitydata.us/data/providers/STORET/organizations/GLEC/activities/GLEC-6-SCLAK-A-1-0.4/results/1036952989/resdetectqntlmts</t>
  </si>
  <si>
    <t>2024-07-24T21:32:52</t>
  </si>
  <si>
    <t>TOHONOO'ODHAMNATION-4005:20230412:1302:SR:WB:</t>
  </si>
  <si>
    <t>STORET-994824788</t>
  </si>
  <si>
    <t>https://www.waterqualitydata.us/data/providers/STORET/organizations/TOHONOO%27ODHAMNATION/activities/TOHONOO%27ODHAMNATION-4005%3A20230412%3A1302%3ASR%3AWB%3A/results/994824788/resdetectqntlmts</t>
  </si>
  <si>
    <t>PIMA_AZ-20001-9051:20230328:0925:SR:WB:</t>
  </si>
  <si>
    <t>STORET-1013153226</t>
  </si>
  <si>
    <t>https://www.waterqualitydata.us/data/providers/STORET/organizations/PIMA_AZ/activities/PIMA_AZ-20001-9051%3A20230328%3A0925%3ASR%3AWB%3A/results/1013153226/resdetectqntlmts</t>
  </si>
  <si>
    <t>STORET-1013154728</t>
  </si>
  <si>
    <t>https://www.waterqualitydata.us/data/providers/STORET/organizations/PIMA_AZ/activities/PIMA_AZ-26107-9015%3A20230518%3A0910%3ASR%3AWB%3A/results/1013154728/resdetectqntlmts</t>
  </si>
  <si>
    <t>STORET-994824774</t>
  </si>
  <si>
    <t>https://www.waterqualitydata.us/data/providers/STORET/organizations/TOHONOO%27ODHAMNATION/activities/TOHONOO%27ODHAMNATION-203%3A20230118%3A1147%3ASR%3AWB%3A/results/994824774/resdetectqntlmts</t>
  </si>
  <si>
    <t>STORET-1013153118</t>
  </si>
  <si>
    <t>https://www.waterqualitydata.us/data/providers/STORET/organizations/PIMA_AZ/activities/PIMA_AZ-20001-9051%3A20230627%3A0810%3ASR%3AWB%3A/results/1013153118/resdetectqntlmts</t>
  </si>
  <si>
    <t>PIMA_AZ-26107-9015:20230829:0825:SR:WB:</t>
  </si>
  <si>
    <t>STORET-1013154683</t>
  </si>
  <si>
    <t>https://www.waterqualitydata.us/data/providers/STORET/organizations/PIMA_AZ/activities/PIMA_AZ-26107-9015%3A20230829%3A0825%3ASR%3AWB%3A/results/1013154683/resdetectqntlmts</t>
  </si>
  <si>
    <t>STORET-1013153848</t>
  </si>
  <si>
    <t>https://www.waterqualitydata.us/data/providers/STORET/organizations/PIMA_AZ/activities/PIMA_AZ-20001-9095%3A20230323%3A0950%3ASR%3AWB%3A/results/1013153848/resdetectqntlmts</t>
  </si>
  <si>
    <t>TOHONOO'ODHAMNATION-4005:20230905:1214:SR:WB:</t>
  </si>
  <si>
    <t>STORET-994824797</t>
  </si>
  <si>
    <t>https://www.waterqualitydata.us/data/providers/STORET/organizations/TOHONOO%27ODHAMNATION/activities/TOHONOO%27ODHAMNATION-4005%3A20230905%3A1214%3ASR%3AWB%3A/results/994824797/resdetectqntlmts</t>
  </si>
  <si>
    <t>STORET-1013154690</t>
  </si>
  <si>
    <t>https://www.waterqualitydata.us/data/providers/STORET/organizations/PIMA_AZ/activities/PIMA_AZ-26107-9015%3A20230829%3A0825%3ASR%3AWB%3A/results/1013154690/resdetectqntlmts</t>
  </si>
  <si>
    <t>TOHONOO'ODHAMNATION-94:20230125:1119:SR:WB:</t>
  </si>
  <si>
    <t>STORET-994824740</t>
  </si>
  <si>
    <t>https://www.waterqualitydata.us/data/providers/STORET/organizations/TOHONOO%27ODHAMNATION/activities/TOHONOO%27ODHAMNATION-94%3A20230125%3A1119%3ASR%3AWB%3A/results/994824740/resdetectqntlmts</t>
  </si>
  <si>
    <t>STORET-1013153860</t>
  </si>
  <si>
    <t>https://www.waterqualitydata.us/data/providers/STORET/organizations/PIMA_AZ/activities/PIMA_AZ-20001-9095%3A20230323%3A0950%3ASR%3AWB%3A/results/1013153860/resdetectqntlmts</t>
  </si>
  <si>
    <t>STORET-994824789</t>
  </si>
  <si>
    <t>https://www.waterqualitydata.us/data/providers/STORET/organizations/TOHONOO%27ODHAMNATION/activities/TOHONOO%27ODHAMNATION-4005%3A20230412%3A1302%3ASR%3AWB%3A/results/994824789/resdetectqntlmts</t>
  </si>
  <si>
    <t>STORET-1013153216</t>
  </si>
  <si>
    <t>https://www.waterqualitydata.us/data/providers/STORET/organizations/PIMA_AZ/activities/PIMA_AZ-20001-9051%3A20230328%3A0925%3ASR%3AWB%3A/results/1013153216/resdetectqntlmts</t>
  </si>
  <si>
    <t>GLEC-6-SCROS-A-3-0</t>
  </si>
  <si>
    <t>Yes; Normal water levels | Nothing to note</t>
  </si>
  <si>
    <t>STORET-1036952950</t>
  </si>
  <si>
    <t>https://www.waterqualitydata.us/data/providers/STORET/organizations/GLEC/activities/GLEC-6-SCROS-A-3-0/results/1036952950/resdetectqntlmts</t>
  </si>
  <si>
    <t>STORET-1013154739</t>
  </si>
  <si>
    <t>https://www.waterqualitydata.us/data/providers/STORET/organizations/PIMA_AZ/activities/PIMA_AZ-26107-9015%3A20230518%3A0910%3ASR%3AWB%3A/results/1013154739/resdetectqntlmts</t>
  </si>
  <si>
    <t>TOHONOO'ODHAMNATION-94:20230907:1156:SR:WB:</t>
  </si>
  <si>
    <t>STORET-994824747</t>
  </si>
  <si>
    <t>https://www.waterqualitydata.us/data/providers/STORET/organizations/TOHONOO%27ODHAMNATION/activities/TOHONOO%27ODHAMNATION-94%3A20230907%3A1156%3ASR%3AWB%3A/results/994824747/resdetectqntlmts</t>
  </si>
  <si>
    <t>STORET-1013152358</t>
  </si>
  <si>
    <t>https://www.waterqualitydata.us/data/providers/STORET/organizations/PIMA_AZ/activities/PIMA_AZ-20001-9025%3A20230524%3A0830%3ASR%3AWB%3A/results/1013152358/resdetectqntlmts</t>
  </si>
  <si>
    <t>STORET-1013153275</t>
  </si>
  <si>
    <t>https://www.waterqualitydata.us/data/providers/STORET/organizations/PIMA_AZ/activities/PIMA_AZ-20001-9051%3A20230926%3A0835%3ASR%3AWB%3A/results/1013153275/resdetectqntlmts</t>
  </si>
  <si>
    <t>STORET-1013153958</t>
  </si>
  <si>
    <t>https://www.waterqualitydata.us/data/providers/STORET/organizations/PIMA_AZ/activities/PIMA_AZ-20001-9095%3A20230915%3A0820%3ASR%3AWB%3A/results/1013153958/resdetectqntlmts</t>
  </si>
  <si>
    <t>PIMA_AZ-20001-9025:20231214:1045:SR:WB:</t>
  </si>
  <si>
    <t>STORET-1013152434</t>
  </si>
  <si>
    <t>https://www.waterqualitydata.us/data/providers/STORET/organizations/PIMA_AZ/activities/PIMA_AZ-20001-9025%3A20231214%3A1045%3ASR%3AWB%3A/results/1013152434/resdetectqntlmts</t>
  </si>
  <si>
    <t>STORET-1013154791</t>
  </si>
  <si>
    <t>https://www.waterqualitydata.us/data/providers/STORET/organizations/PIMA_AZ/activities/PIMA_AZ-26107-9015%3A20230321%3A1105%3ASR%3AWB%3A/results/1013154791/resdetectqntlmts</t>
  </si>
  <si>
    <t>PIMA_AZ-20001-9095:20231219:1115:SR:WB:</t>
  </si>
  <si>
    <t>STORET-1013154011</t>
  </si>
  <si>
    <t>https://www.waterqualitydata.us/data/providers/STORET/organizations/PIMA_AZ/activities/PIMA_AZ-20001-9095%3A20231219%3A1115%3ASR%3AWB%3A/results/1013154011/resdetectqntlmts</t>
  </si>
  <si>
    <t>GLEC-6-SCROS-A-1-1.5</t>
  </si>
  <si>
    <t>STORET-1036952916</t>
  </si>
  <si>
    <t>https://www.waterqualitydata.us/data/providers/STORET/organizations/GLEC/activities/GLEC-6-SCROS-A-1-1.5/results/1036952916/resdetectqntlmts</t>
  </si>
  <si>
    <t>2024-07-24T21:32:51</t>
  </si>
  <si>
    <t>TOHONOO'ODHAMNATION-201:20230118:1310:SR:WB:</t>
  </si>
  <si>
    <t>STORET-994824767</t>
  </si>
  <si>
    <t>https://www.waterqualitydata.us/data/providers/STORET/organizations/TOHONOO%27ODHAMNATION/activities/TOHONOO%27ODHAMNATION-201%3A20230118%3A1310%3ASR%3AWB%3A/results/994824767/resdetectqntlmts</t>
  </si>
  <si>
    <t>STORET-994824796</t>
  </si>
  <si>
    <t>https://www.waterqualitydata.us/data/providers/STORET/organizations/TOHONOO%27ODHAMNATION/activities/TOHONOO%27ODHAMNATION-4005%3A20230905%3A1214%3ASR%3AWB%3A/results/994824796/resdetectqntlmts</t>
  </si>
  <si>
    <t>STORET-994824781</t>
  </si>
  <si>
    <t>https://www.waterqualitydata.us/data/providers/STORET/organizations/TOHONOO%27ODHAMNATION/activities/TOHONOO%27ODHAMNATION-203%3A20230830%3A1127%3ASR%3AWB%3A/results/994824781/resdetectqntlmts</t>
  </si>
  <si>
    <t>STORET-994824748</t>
  </si>
  <si>
    <t>https://www.waterqualitydata.us/data/providers/STORET/organizations/TOHONOO%27ODHAMNATION/activities/TOHONOO%27ODHAMNATION-94%3A20230907%3A1156%3ASR%3AWB%3A/results/994824748/resdetectqntlmts</t>
  </si>
  <si>
    <t>PIMA_AZ-20001-9051:20231221:0950:SR:WB:</t>
  </si>
  <si>
    <t>STORET-1013153176</t>
  </si>
  <si>
    <t>https://www.waterqualitydata.us/data/providers/STORET/organizations/PIMA_AZ/activities/PIMA_AZ-20001-9051%3A20231221%3A0950%3ASR%3AWB%3A/results/1013153176/resdetectqntlmts</t>
  </si>
  <si>
    <t>STORET-994824741</t>
  </si>
  <si>
    <t>https://www.waterqualitydata.us/data/providers/STORET/organizations/TOHONOO%27ODHAMNATION/activities/TOHONOO%27ODHAMNATION-94%3A20230125%3A1119%3ASR%3AWB%3A/results/994824741/resdetectqntlmts</t>
  </si>
  <si>
    <t>STORET-1013154804</t>
  </si>
  <si>
    <t>https://www.waterqualitydata.us/data/providers/STORET/organizations/PIMA_AZ/activities/PIMA_AZ-26107-9015%3A20230321%3A1105%3ASR%3AWB%3A/results/1013154804/resdetectqntlmts</t>
  </si>
  <si>
    <t>TOHONOO'ODHAMNATION-24:20230111:1135:SR:WB:</t>
  </si>
  <si>
    <t>STORET-994824718</t>
  </si>
  <si>
    <t>https://www.waterqualitydata.us/data/providers/STORET/organizations/TOHONOO%27ODHAMNATION/activities/TOHONOO%27ODHAMNATION-24%3A20230111%3A1135%3ASR%3AWB%3A/results/994824718/resdetectqntlmts</t>
  </si>
  <si>
    <t>STORET-994824746</t>
  </si>
  <si>
    <t>https://www.waterqualitydata.us/data/providers/STORET/organizations/TOHONOO%27ODHAMNATION/activities/TOHONOO%27ODHAMNATION-94%3A20230907%3A1156%3ASR%3AWB%3A/results/994824746/resdetectqntlmts</t>
  </si>
  <si>
    <t>STORET-1013153165</t>
  </si>
  <si>
    <t>https://www.waterqualitydata.us/data/providers/STORET/organizations/PIMA_AZ/activities/PIMA_AZ-20001-9051%3A20231221%3A0950%3ASR%3AWB%3A/results/1013153165/resdetectqntlmts</t>
  </si>
  <si>
    <t>STORET-1013153290</t>
  </si>
  <si>
    <t>https://www.waterqualitydata.us/data/providers/STORET/organizations/PIMA_AZ/activities/PIMA_AZ-20001-9051%3A20230926%3A0835%3ASR%3AWB%3A/results/1013153290/resdetectqntlmts</t>
  </si>
  <si>
    <t>STORET-1013153232</t>
  </si>
  <si>
    <t>https://www.waterqualitydata.us/data/providers/STORET/organizations/PIMA_AZ/activities/PIMA_AZ-20001-9051%3A20230328%3A0925%3ASR%3AWB%3A/results/1013153232/resdetectqntlmts</t>
  </si>
  <si>
    <t>STORET-1013152324</t>
  </si>
  <si>
    <t>https://www.waterqualitydata.us/data/providers/STORET/organizations/PIMA_AZ/activities/PIMA_AZ-20001-9025%3A20230330%3A0955%3ASR%3AWB%3A/results/1013152324/resdetectqntlmts</t>
  </si>
  <si>
    <t>STORET-994824776</t>
  </si>
  <si>
    <t>https://www.waterqualitydata.us/data/providers/STORET/organizations/TOHONOO%27ODHAMNATION/activities/TOHONOO%27ODHAMNATION-203%3A20230118%3A1147%3ASR%3AWB%3A/results/994824776/resdetectqntlmts</t>
  </si>
  <si>
    <t>STORET-1013153948</t>
  </si>
  <si>
    <t>https://www.waterqualitydata.us/data/providers/STORET/organizations/PIMA_AZ/activities/PIMA_AZ-20001-9095%3A20230915%3A0820%3ASR%3AWB%3A/results/1013153948/resdetectqntlmts</t>
  </si>
  <si>
    <t>STORET-1013153981</t>
  </si>
  <si>
    <t>https://www.waterqualitydata.us/data/providers/STORET/organizations/PIMA_AZ/activities/PIMA_AZ-20001-9095%3A20230915%3A0820%3ASR%3AWB%3A/results/1013153981/resdetectqntlmts</t>
  </si>
  <si>
    <t>STORET-1013154731</t>
  </si>
  <si>
    <t>https://www.waterqualitydata.us/data/providers/STORET/organizations/PIMA_AZ/activities/PIMA_AZ-26107-9015%3A20230518%3A0910%3ASR%3AWB%3A/results/1013154731/resdetectqntlmts</t>
  </si>
  <si>
    <t>STORET-1013152439</t>
  </si>
  <si>
    <t>https://www.waterqualitydata.us/data/providers/STORET/organizations/PIMA_AZ/activities/PIMA_AZ-20001-9025%3A20231214%3A1045%3ASR%3AWB%3A/results/1013152439/resdetectqntlmts</t>
  </si>
  <si>
    <t>STORET-1013153295</t>
  </si>
  <si>
    <t>https://www.waterqualitydata.us/data/providers/STORET/organizations/PIMA_AZ/activities/PIMA_AZ-20001-9051%3A20230926%3A0835%3ASR%3AWB%3A/results/1013153295/resdetectqntlmts</t>
  </si>
  <si>
    <t>STORET-1013152369</t>
  </si>
  <si>
    <t>https://www.waterqualitydata.us/data/providers/STORET/organizations/PIMA_AZ/activities/PIMA_AZ-20001-9025%3A20230524%3A0830%3ASR%3AWB%3A/results/1013152369/resdetectqntlmts</t>
  </si>
  <si>
    <t>PIMA_AZ-26107-9015:20231128:1200:SR:WB:</t>
  </si>
  <si>
    <t>STORET-1013154615</t>
  </si>
  <si>
    <t>https://www.waterqualitydata.us/data/providers/STORET/organizations/PIMA_AZ/activities/PIMA_AZ-26107-9015%3A20231128%3A1200%3ASR%3AWB%3A/results/1013154615/resdetectqntlmts</t>
  </si>
  <si>
    <t>STORET-1013152480</t>
  </si>
  <si>
    <t>https://www.waterqualitydata.us/data/providers/STORET/organizations/PIMA_AZ/activities/PIMA_AZ-20001-9025%3A20230921%3A0805%3ASR%3AWB%3A/results/1013152480/resdetectqntlmts</t>
  </si>
  <si>
    <t>STORET-1013154698</t>
  </si>
  <si>
    <t>https://www.waterqualitydata.us/data/providers/STORET/organizations/PIMA_AZ/activities/PIMA_AZ-26107-9015%3A20230829%3A0825%3ASR%3AWB%3A/results/1013154698/resdetectqntlmts</t>
  </si>
  <si>
    <t>STORET-1013153218</t>
  </si>
  <si>
    <t>https://www.waterqualitydata.us/data/providers/STORET/organizations/PIMA_AZ/activities/PIMA_AZ-20001-9051%3A20230328%3A0925%3ASR%3AWB%3A/results/1013153218/resdetectqntlmts</t>
  </si>
  <si>
    <t>STORET-1013154671</t>
  </si>
  <si>
    <t>https://www.waterqualitydata.us/data/providers/STORET/organizations/PIMA_AZ/activities/PIMA_AZ-26107-9015%3A20230829%3A0825%3ASR%3AWB%3A/results/1013154671/resdetectqntlmts</t>
  </si>
  <si>
    <t>STORET-1036952990</t>
  </si>
  <si>
    <t>https://www.waterqualitydata.us/data/providers/STORET/organizations/GLEC/activities/GLEC-6-SCLAK-A-1-0.4/results/1036952990/resdetectqntlmts</t>
  </si>
  <si>
    <t>STORET-994824727</t>
  </si>
  <si>
    <t>https://www.waterqualitydata.us/data/providers/STORET/organizations/TOHONOO%27ODHAMNATION/activities/TOHONOO%27ODHAMNATION-24%3A20230823%3A1224%3ASR%3AWB%3A/results/994824727/resdetectqntlmts</t>
  </si>
  <si>
    <t>STORET-1013154759</t>
  </si>
  <si>
    <t>https://www.waterqualitydata.us/data/providers/STORET/organizations/PIMA_AZ/activities/PIMA_AZ-26107-9015%3A20230518%3A0910%3ASR%3AWB%3A/results/1013154759/resdetectqntlmts</t>
  </si>
  <si>
    <t>STORET-1036952949</t>
  </si>
  <si>
    <t>https://www.waterqualitydata.us/data/providers/STORET/organizations/GLEC/activities/GLEC-6-SCROS-A-3-0/results/1036952949/resdetectqntlmts</t>
  </si>
  <si>
    <t>STORET-1013152435</t>
  </si>
  <si>
    <t>https://www.waterqualitydata.us/data/providers/STORET/organizations/PIMA_AZ/activities/PIMA_AZ-20001-9025%3A20231214%3A1045%3ASR%3AWB%3A/results/1013152435/resdetectqntlmts</t>
  </si>
  <si>
    <t>STORET-1013153182</t>
  </si>
  <si>
    <t>https://www.waterqualitydata.us/data/providers/STORET/organizations/PIMA_AZ/activities/PIMA_AZ-20001-9051%3A20231221%3A0950%3ASR%3AWB%3A/results/1013153182/resdetectqntlmts</t>
  </si>
  <si>
    <t>STORET-1013153972</t>
  </si>
  <si>
    <t>https://www.waterqualitydata.us/data/providers/STORET/organizations/PIMA_AZ/activities/PIMA_AZ-20001-9095%3A20230915%3A0820%3ASR%3AWB%3A/results/1013153972/resdetectqntlmts</t>
  </si>
  <si>
    <t>STORET-1013152492</t>
  </si>
  <si>
    <t>https://www.waterqualitydata.us/data/providers/STORET/organizations/PIMA_AZ/activities/PIMA_AZ-20001-9025%3A20230921%3A0805%3ASR%3AWB%3A/results/1013152492/resdetectqntlmts</t>
  </si>
  <si>
    <t>STORET-1013154682</t>
  </si>
  <si>
    <t>https://www.waterqualitydata.us/data/providers/STORET/organizations/PIMA_AZ/activities/PIMA_AZ-26107-9015%3A20230829%3A0825%3ASR%3AWB%3A/results/1013154682/resdetectqntlmts</t>
  </si>
  <si>
    <t>STORET-1013153918</t>
  </si>
  <si>
    <t>https://www.waterqualitydata.us/data/providers/STORET/organizations/PIMA_AZ/activities/PIMA_AZ-20001-9095%3A20230511%3A0925%3ASR%3AWB%3A/results/1013153918/resdetectqntlmts</t>
  </si>
  <si>
    <t>STORET-994824720</t>
  </si>
  <si>
    <t>https://www.waterqualitydata.us/data/providers/STORET/organizations/TOHONOO%27ODHAMNATION/activities/TOHONOO%27ODHAMNATION-24%3A20230111%3A1135%3ASR%3AWB%3A/results/994824720/resdetectqntlmts</t>
  </si>
  <si>
    <t>STORET-1013152331</t>
  </si>
  <si>
    <t>https://www.waterqualitydata.us/data/providers/STORET/organizations/PIMA_AZ/activities/PIMA_AZ-20001-9025%3A20230330%3A0955%3ASR%3AWB%3A/results/1013152331/resdetectqntlmts</t>
  </si>
  <si>
    <t>STORET-1013153150</t>
  </si>
  <si>
    <t>https://www.waterqualitydata.us/data/providers/STORET/organizations/PIMA_AZ/activities/PIMA_AZ-20001-9051%3A20231221%3A0950%3ASR%3AWB%3A/results/1013153150/resdetectqntlmts</t>
  </si>
  <si>
    <t>STORET-1013154010</t>
  </si>
  <si>
    <t>https://www.waterqualitydata.us/data/providers/STORET/organizations/PIMA_AZ/activities/PIMA_AZ-20001-9095%3A20231219%3A1115%3ASR%3AWB%3A/results/1013154010/resdetectqntlmts</t>
  </si>
  <si>
    <t>STORET-994824768</t>
  </si>
  <si>
    <t>https://www.waterqualitydata.us/data/providers/STORET/organizations/TOHONOO%27ODHAMNATION/activities/TOHONOO%27ODHAMNATION-201%3A20230118%3A1310%3ASR%3AWB%3A/results/994824768/resdetectqntlmts</t>
  </si>
  <si>
    <t>STORET-1013154005</t>
  </si>
  <si>
    <t>https://www.waterqualitydata.us/data/providers/STORET/organizations/PIMA_AZ/activities/PIMA_AZ-20001-9095%3A20231219%3A1115%3ASR%3AWB%3A/results/1013154005/resdetectqntlmts</t>
  </si>
  <si>
    <t>STORET-1013154637</t>
  </si>
  <si>
    <t>https://www.waterqualitydata.us/data/providers/STORET/organizations/PIMA_AZ/activities/PIMA_AZ-26107-9015%3A20231128%3A1200%3ASR%3AWB%3A/results/1013154637/resdetectqntlmts</t>
  </si>
  <si>
    <t>STORET-994824739</t>
  </si>
  <si>
    <t>https://www.waterqualitydata.us/data/providers/STORET/organizations/TOHONOO%27ODHAMNATION/activities/TOHONOO%27ODHAMNATION-94%3A20230125%3A1119%3ASR%3AWB%3A/results/994824739/resdetectqntlmts</t>
  </si>
  <si>
    <t>STORET-994824782</t>
  </si>
  <si>
    <t>https://www.waterqualitydata.us/data/providers/STORET/organizations/TOHONOO%27ODHAMNATION/activities/TOHONOO%27ODHAMNATION-203%3A20230830%3A1127%3ASR%3AWB%3A/results/994824782/resdetectqntlmts</t>
  </si>
  <si>
    <t>STORET-1013152321</t>
  </si>
  <si>
    <t>https://www.waterqualitydata.us/data/providers/STORET/organizations/PIMA_AZ/activities/PIMA_AZ-20001-9025%3A20230330%3A0955%3ASR%3AWB%3A/results/1013152321/resdetectqntlmts</t>
  </si>
  <si>
    <t>STORET-1013154681</t>
  </si>
  <si>
    <t>https://www.waterqualitydata.us/data/providers/STORET/organizations/PIMA_AZ/activities/PIMA_AZ-26107-9015%3A20230829%3A0825%3ASR%3AWB%3A/results/1013154681/resdetectqntlmts</t>
  </si>
  <si>
    <t>STORET-1013152367</t>
  </si>
  <si>
    <t>https://www.waterqualitydata.us/data/providers/STORET/organizations/PIMA_AZ/activities/PIMA_AZ-20001-9025%3A20230524%3A0830%3ASR%3AWB%3A/results/1013152367/resdetectqntlmts</t>
  </si>
  <si>
    <t>STORET-1036952919</t>
  </si>
  <si>
    <t>https://www.waterqualitydata.us/data/providers/STORET/organizations/GLEC/activities/GLEC-6-SCROS-A-1-1.5/results/1036952919/resdetectqntlmts</t>
  </si>
  <si>
    <t>STORET-994824717</t>
  </si>
  <si>
    <t>https://www.waterqualitydata.us/data/providers/STORET/organizations/TOHONOO%27ODHAMNATION/activities/TOHONOO%27ODHAMNATION-24%3A20230111%3A1135%3ASR%3AWB%3A/results/994824717/resdetectqntlmts</t>
  </si>
  <si>
    <t>STORET-994824790</t>
  </si>
  <si>
    <t>https://www.waterqualitydata.us/data/providers/STORET/organizations/TOHONOO%27ODHAMNATION/activities/TOHONOO%27ODHAMNATION-4005%3A20230412%3A1302%3ASR%3AWB%3A/results/994824790/resdetectqntlmts</t>
  </si>
  <si>
    <t>STORET-994824738</t>
  </si>
  <si>
    <t>https://www.waterqualitydata.us/data/providers/STORET/organizations/TOHONOO%27ODHAMNATION/activities/TOHONOO%27ODHAMNATION-94%3A20230125%3A1119%3ASR%3AWB%3A/results/994824738/resdetectqntlmts</t>
  </si>
  <si>
    <t>STORET-1013154009</t>
  </si>
  <si>
    <t>https://www.waterqualitydata.us/data/providers/STORET/organizations/PIMA_AZ/activities/PIMA_AZ-20001-9095%3A20231219%3A1115%3ASR%3AWB%3A/results/1013154009/resdetectqntlmts</t>
  </si>
  <si>
    <t>STORET-1013153894</t>
  </si>
  <si>
    <t>https://www.waterqualitydata.us/data/providers/STORET/organizations/PIMA_AZ/activities/PIMA_AZ-20001-9095%3A20230511%3A0925%3ASR%3AWB%3A/results/1013153894/resdetectqntlmts</t>
  </si>
  <si>
    <t>STORET-1036952992</t>
  </si>
  <si>
    <t>https://www.waterqualitydata.us/data/providers/STORET/organizations/GLEC/activities/GLEC-6-SCLAK-A-1-0.4/results/1036952992/resdetectqntlmts</t>
  </si>
  <si>
    <t>STORET-1013153215</t>
  </si>
  <si>
    <t>https://www.waterqualitydata.us/data/providers/STORET/organizations/PIMA_AZ/activities/PIMA_AZ-20001-9051%3A20230328%3A0925%3ASR%3AWB%3A/results/1013153215/resdetectqntlmts</t>
  </si>
  <si>
    <t>STORET-1013153161</t>
  </si>
  <si>
    <t>https://www.waterqualitydata.us/data/providers/STORET/organizations/PIMA_AZ/activities/PIMA_AZ-20001-9051%3A20231221%3A0950%3ASR%3AWB%3A/results/1013153161/resdetectqntlmts</t>
  </si>
  <si>
    <t>STORET-994824719</t>
  </si>
  <si>
    <t>https://www.waterqualitydata.us/data/providers/STORET/organizations/TOHONOO%27ODHAMNATION/activities/TOHONOO%27ODHAMNATION-24%3A20230111%3A1135%3ASR%3AWB%3A/results/994824719/resdetectqntlmts</t>
  </si>
  <si>
    <t>AZDEQ_WPD-AB51928.CHEM</t>
  </si>
  <si>
    <t>WQARF-100053</t>
  </si>
  <si>
    <t>Wood Environment &amp; Infratructure Solutions</t>
  </si>
  <si>
    <t>AZDEQ_WPD-47634</t>
  </si>
  <si>
    <t>STORET-1059586836</t>
  </si>
  <si>
    <t>Sample Purpose: G, GRAB</t>
  </si>
  <si>
    <t>EUROFINS ENVIRONMENT TESTING SOUTHWEST</t>
  </si>
  <si>
    <t>https://www.waterqualitydata.us/data/providers/STORET/organizations/AZDEQ_WPD/activities/AZDEQ_WPD-AB51928.CHEM/results/1059586836/resdetectqntlmts</t>
  </si>
  <si>
    <t>2025-04-08T11:25:05</t>
  </si>
  <si>
    <t>STORET-994824780</t>
  </si>
  <si>
    <t>https://www.waterqualitydata.us/data/providers/STORET/organizations/TOHONOO%27ODHAMNATION/activities/TOHONOO%27ODHAMNATION-203%3A20230830%3A1127%3ASR%3AWB%3A/results/994824780/resdetectqntlmts</t>
  </si>
  <si>
    <t>STORET-994824725</t>
  </si>
  <si>
    <t>https://www.waterqualitydata.us/data/providers/STORET/organizations/TOHONOO%27ODHAMNATION/activities/TOHONOO%27ODHAMNATION-24%3A20230823%3A1224%3ASR%3AWB%3A/results/994824725/resdetectqntlmts</t>
  </si>
  <si>
    <t>STORET-1013152433</t>
  </si>
  <si>
    <t>https://www.waterqualitydata.us/data/providers/STORET/organizations/PIMA_AZ/activities/PIMA_AZ-20001-9025%3A20231214%3A1045%3ASR%3AWB%3A/results/1013152433/resdetectqntlmts</t>
  </si>
  <si>
    <t>STORET-1036952988</t>
  </si>
  <si>
    <t>https://www.waterqualitydata.us/data/providers/STORET/organizations/GLEC/activities/GLEC-6-SCLAK-A-1-0.4/results/1036952988/resdetectqntlmts</t>
  </si>
  <si>
    <t>STORET-1036952917</t>
  </si>
  <si>
    <t>https://www.waterqualitydata.us/data/providers/STORET/organizations/GLEC/activities/GLEC-6-SCROS-A-1-1.5/results/1036952917/resdetectqntlmts</t>
  </si>
  <si>
    <t>STORET-994824745</t>
  </si>
  <si>
    <t>https://www.waterqualitydata.us/data/providers/STORET/organizations/TOHONOO%27ODHAMNATION/activities/TOHONOO%27ODHAMNATION-94%3A20230907%3A1156%3ASR%3AWB%3A/results/994824745/resdetectqntlmts</t>
  </si>
  <si>
    <t>STORET-1013154619</t>
  </si>
  <si>
    <t>https://www.waterqualitydata.us/data/providers/STORET/organizations/PIMA_AZ/activities/PIMA_AZ-26107-9015%3A20231128%3A1200%3ASR%3AWB%3A/results/1013154619/resdetectqntlmts</t>
  </si>
  <si>
    <t>STORET-1013154036</t>
  </si>
  <si>
    <t>https://www.waterqualitydata.us/data/providers/STORET/organizations/PIMA_AZ/activities/PIMA_AZ-20001-9095%3A20231219%3A1115%3ASR%3AWB%3A/results/1013154036/resdetectqntlmts</t>
  </si>
  <si>
    <t>STORET-1013152444</t>
  </si>
  <si>
    <t>https://www.waterqualitydata.us/data/providers/STORET/organizations/PIMA_AZ/activities/PIMA_AZ-20001-9025%3A20231214%3A1045%3ASR%3AWB%3A/results/1013152444/resdetectqntlmts</t>
  </si>
  <si>
    <t>STORET-994824787</t>
  </si>
  <si>
    <t>https://www.waterqualitydata.us/data/providers/STORET/organizations/TOHONOO%27ODHAMNATION/activities/TOHONOO%27ODHAMNATION-4005%3A20230412%3A1302%3ASR%3AWB%3A/results/994824787/resdetectqntlmts</t>
  </si>
  <si>
    <t>STORET-1036952915</t>
  </si>
  <si>
    <t>https://www.waterqualitydata.us/data/providers/STORET/organizations/GLEC/activities/GLEC-6-SCROS-A-1-1.5/results/1036952915/resdetectqntlmts</t>
  </si>
  <si>
    <t>STORET-1013154624</t>
  </si>
  <si>
    <t>https://www.waterqualitydata.us/data/providers/STORET/organizations/PIMA_AZ/activities/PIMA_AZ-26107-9015%3A20231128%3A1200%3ASR%3AWB%3A/results/1013154624/resdetectqntlmts</t>
  </si>
  <si>
    <t>STORET-1013152494</t>
  </si>
  <si>
    <t>https://www.waterqualitydata.us/data/providers/STORET/organizations/PIMA_AZ/activities/PIMA_AZ-20001-9025%3A20230921%3A0805%3ASR%3AWB%3A/results/1013152494/resdetectqntlmts</t>
  </si>
  <si>
    <t>STORET-1036952948</t>
  </si>
  <si>
    <t>https://www.waterqualitydata.us/data/providers/STORET/organizations/GLEC/activities/GLEC-6-SCROS-A-3-0/results/1036952948/resdetectqntlmts</t>
  </si>
  <si>
    <t>STORET-1013153214</t>
  </si>
  <si>
    <t>https://www.waterqualitydata.us/data/providers/STORET/organizations/PIMA_AZ/activities/PIMA_AZ-20001-9051%3A20230328%3A0925%3ASR%3AWB%3A/results/1013153214/resdetectqntlmts</t>
  </si>
  <si>
    <t>STORET-1013153849</t>
  </si>
  <si>
    <t>https://www.waterqualitydata.us/data/providers/STORET/organizations/PIMA_AZ/activities/PIMA_AZ-20001-9095%3A20230323%3A0950%3ASR%3AWB%3A/results/1013153849/resdetectqntlmts</t>
  </si>
  <si>
    <t>STORET-1013154751</t>
  </si>
  <si>
    <t>https://www.waterqualitydata.us/data/providers/STORET/organizations/PIMA_AZ/activities/PIMA_AZ-26107-9015%3A20230518%3A0910%3ASR%3AWB%3A/results/1013154751/resdetectqntlmts</t>
  </si>
  <si>
    <t>STORET-1013154040</t>
  </si>
  <si>
    <t>https://www.waterqualitydata.us/data/providers/STORET/organizations/PIMA_AZ/activities/PIMA_AZ-20001-9095%3A20231219%3A1115%3ASR%3AWB%3A/results/1013154040/resdetectqntlmts</t>
  </si>
  <si>
    <t>STORET-1036952947</t>
  </si>
  <si>
    <t>https://www.waterqualitydata.us/data/providers/STORET/organizations/GLEC/activities/GLEC-6-SCROS-A-3-0/results/1036952947/resdetectqntlmts</t>
  </si>
  <si>
    <t>STORET-1013152416</t>
  </si>
  <si>
    <t>https://www.waterqualitydata.us/data/providers/STORET/organizations/PIMA_AZ/activities/PIMA_AZ-20001-9025%3A20231214%3A1045%3ASR%3AWB%3A/results/1013152416/resdetectqntlmts</t>
  </si>
  <si>
    <t>STORET-1013153103</t>
  </si>
  <si>
    <t>https://www.waterqualitydata.us/data/providers/STORET/organizations/PIMA_AZ/activities/PIMA_AZ-20001-9051%3A20230627%3A0810%3ASR%3AWB%3A/results/1013153103/resdetectqntlmts</t>
  </si>
  <si>
    <t>STORET-994824769</t>
  </si>
  <si>
    <t>https://www.waterqualitydata.us/data/providers/STORET/organizations/TOHONOO%27ODHAMNATION/activities/TOHONOO%27ODHAMNATION-201%3A20230118%3A1310%3ASR%3AWB%3A/results/994824769/resdetectqntlmts</t>
  </si>
  <si>
    <t>STORET-994824726</t>
  </si>
  <si>
    <t>https://www.waterqualitydata.us/data/providers/STORET/organizations/TOHONOO%27ODHAMNATION/activities/TOHONOO%27ODHAMNATION-24%3A20230823%3A1224%3ASR%3AWB%3A/results/994824726/resdetectqntlmts</t>
  </si>
  <si>
    <t>STORET-1013152378</t>
  </si>
  <si>
    <t>https://www.waterqualitydata.us/data/providers/STORET/organizations/PIMA_AZ/activities/PIMA_AZ-20001-9025%3A20230524%3A0830%3ASR%3AWB%3A/results/1013152378/resdetectqntlmts</t>
  </si>
  <si>
    <t>STORET-1013153883</t>
  </si>
  <si>
    <t>https://www.waterqualitydata.us/data/providers/STORET/organizations/PIMA_AZ/activities/PIMA_AZ-20001-9095%3A20230511%3A0925%3ASR%3AWB%3A/results/1013153883/resdetectqntlmts</t>
  </si>
  <si>
    <t>STORET-1013154792</t>
  </si>
  <si>
    <t>https://www.waterqualitydata.us/data/providers/STORET/organizations/PIMA_AZ/activities/PIMA_AZ-26107-9015%3A20230321%3A1105%3ASR%3AWB%3A/results/1013154792/resdetectqntlmts</t>
  </si>
  <si>
    <t>STORET-1013153259</t>
  </si>
  <si>
    <t>https://www.waterqualitydata.us/data/providers/STORET/organizations/PIMA_AZ/activities/PIMA_AZ-20001-9051%3A20230926%3A0835%3ASR%3AWB%3A/results/1013153259/resdetectqntlmts</t>
  </si>
  <si>
    <t>STORET-1013152385</t>
  </si>
  <si>
    <t>https://www.waterqualitydata.us/data/providers/STORET/organizations/PIMA_AZ/activities/PIMA_AZ-20001-9025%3A20230524%3A0830%3ASR%3AWB%3A/results/1013152385/resdetectqntlmts</t>
  </si>
  <si>
    <t>STORET-1013154627</t>
  </si>
  <si>
    <t>https://www.waterqualitydata.us/data/providers/STORET/organizations/PIMA_AZ/activities/PIMA_AZ-26107-9015%3A20231128%3A1200%3ASR%3AWB%3A/results/1013154627/resdetectqntlmts</t>
  </si>
  <si>
    <t>STORET-1013153160</t>
  </si>
  <si>
    <t>CDI;D;FPP;J</t>
  </si>
  <si>
    <t>https://www.waterqualitydata.us/data/providers/STORET/organizations/PIMA_AZ/activities/PIMA_AZ-20001-9051%3A20231221%3A0950%3ASR%3AWB%3A/results/1013153160/resdetectqntlmts</t>
  </si>
  <si>
    <t>STORET-994824766</t>
  </si>
  <si>
    <t>https://www.waterqualitydata.us/data/providers/STORET/organizations/TOHONOO%27ODHAMNATION/activities/TOHONOO%27ODHAMNATION-201%3A20230118%3A1310%3ASR%3AWB%3A/results/994824766/resdetectqntlmts</t>
  </si>
  <si>
    <t>STORET-1013153083</t>
  </si>
  <si>
    <t>https://www.waterqualitydata.us/data/providers/STORET/organizations/PIMA_AZ/activities/PIMA_AZ-20001-9051%3A20230627%3A0810%3ASR%3AWB%3A/results/1013153083/resdetectqntlmts</t>
  </si>
  <si>
    <t>STORET-1013152322</t>
  </si>
  <si>
    <t>https://www.waterqualitydata.us/data/providers/STORET/organizations/PIMA_AZ/activities/PIMA_AZ-20001-9025%3A20230330%3A0955%3ASR%3AWB%3A/results/1013152322/resdetectqntlmts</t>
  </si>
  <si>
    <t>STORET-994824795</t>
  </si>
  <si>
    <t>https://www.waterqualitydata.us/data/providers/STORET/organizations/TOHONOO%27ODHAMNATION/activities/TOHONOO%27ODHAMNATION-4005%3A20230905%3A1214%3ASR%3AWB%3A/results/994824795/resdetectqntlmts</t>
  </si>
  <si>
    <t>STORET-1013153104</t>
  </si>
  <si>
    <t>https://www.waterqualitydata.us/data/providers/STORET/organizations/PIMA_AZ/activities/PIMA_AZ-20001-9051%3A20230627%3A0810%3ASR%3AWB%3A/results/1013153104/resdetectqntlmts</t>
  </si>
  <si>
    <t>STORET-1013152490</t>
  </si>
  <si>
    <t>https://www.waterqualitydata.us/data/providers/STORET/organizations/PIMA_AZ/activities/PIMA_AZ-20001-9025%3A20230921%3A0805%3ASR%3AWB%3A/results/1013152490/resdetectqntlmts</t>
  </si>
  <si>
    <t>STORET-1013154626</t>
  </si>
  <si>
    <t>https://www.waterqualitydata.us/data/providers/STORET/organizations/PIMA_AZ/activities/PIMA_AZ-26107-9015%3A20231128%3A1200%3ASR%3AWB%3A/results/1013154626/resdetectqntlmts</t>
  </si>
  <si>
    <t>STORET-994824794</t>
  </si>
  <si>
    <t>https://www.waterqualitydata.us/data/providers/STORET/organizations/TOHONOO%27ODHAMNATION/activities/TOHONOO%27ODHAMNATION-4005%3A20230905%3A1214%3ASR%3AWB%3A/results/994824794/resdetectqntlmts</t>
  </si>
  <si>
    <t>STORET-1013153837</t>
  </si>
  <si>
    <t>https://www.waterqualitydata.us/data/providers/STORET/organizations/PIMA_AZ/activities/PIMA_AZ-20001-9095%3A20230323%3A0950%3ASR%3AWB%3A/results/1013153837/resdetectqntlmts</t>
  </si>
  <si>
    <t>STORET-1013153870</t>
  </si>
  <si>
    <t>https://www.waterqualitydata.us/data/providers/STORET/organizations/PIMA_AZ/activities/PIMA_AZ-20001-9095%3A20230323%3A0950%3ASR%3AWB%3A/results/1013153870/resdetectqntlmts</t>
  </si>
  <si>
    <t>STORET-1013153265</t>
  </si>
  <si>
    <t>https://www.waterqualitydata.us/data/providers/STORET/organizations/PIMA_AZ/activities/PIMA_AZ-20001-9051%3A20230926%3A0835%3ASR%3AWB%3A/results/1013153265/resdetectqntlmts</t>
  </si>
  <si>
    <t>STORET-1013153919</t>
  </si>
  <si>
    <t>https://www.waterqualitydata.us/data/providers/STORET/organizations/PIMA_AZ/activities/PIMA_AZ-20001-9095%3A20230511%3A0925%3ASR%3AWB%3A/results/1013153919/resdetectqntlmts</t>
  </si>
  <si>
    <t>STORET-1059586915</t>
  </si>
  <si>
    <t>https://www.waterqualitydata.us/data/providers/STORET/organizations/AZDEQ_WPD/activities/AZDEQ_WPD-AB51928.CHEM/results/1059586915/resdetectqntlmts</t>
  </si>
  <si>
    <t>STORET-1013152303</t>
  </si>
  <si>
    <t>https://www.waterqualitydata.us/data/providers/STORET/organizations/PIMA_AZ/activities/PIMA_AZ-20001-9025%3A20230330%3A0955%3ASR%3AWB%3A/results/1013152303/resdetectqntlmts</t>
  </si>
  <si>
    <t>PIMA_AZ-20001-9095:20240326:0940:SR:WB:</t>
  </si>
  <si>
    <t>STORET-1061117883</t>
  </si>
  <si>
    <t>https://www.waterqualitydata.us/data/providers/STORET/organizations/PIMA_AZ/activities/PIMA_AZ-20001-9095%3A20240326%3A0940%3ASR%3AWB%3A/results/1061117883/resdetectqntlmts</t>
  </si>
  <si>
    <t>2025-04-29T19:20:04</t>
  </si>
  <si>
    <t>TOHONOO'ODHAMNATION-203:20240207:1132:SR:WB:</t>
  </si>
  <si>
    <t>STORET-1048495545</t>
  </si>
  <si>
    <t>https://www.waterqualitydata.us/data/providers/STORET/organizations/TOHONOO%27ODHAMNATION/activities/TOHONOO%27ODHAMNATION-203%3A20240207%3A1132%3ASR%3AWB%3A/results/1048495545/resdetectqntlmts</t>
  </si>
  <si>
    <t>2024-11-26T13:08:42</t>
  </si>
  <si>
    <t>STORET-1048495544</t>
  </si>
  <si>
    <t>https://www.waterqualitydata.us/data/providers/STORET/organizations/TOHONOO%27ODHAMNATION/activities/TOHONOO%27ODHAMNATION-203%3A20240207%3A1132%3ASR%3AWB%3A/results/1048495544/resdetectqntlmts</t>
  </si>
  <si>
    <t>TOHONOO'ODHAMNATION-94:20240228:1108:SR:WB:</t>
  </si>
  <si>
    <t>STORET-1048495500</t>
  </si>
  <si>
    <t>https://www.waterqualitydata.us/data/providers/STORET/organizations/TOHONOO%27ODHAMNATION/activities/TOHONOO%27ODHAMNATION-94%3A20240228%3A1108%3ASR%3AWB%3A/results/1048495500/resdetectqntlmts</t>
  </si>
  <si>
    <t>STORET-1061117886</t>
  </si>
  <si>
    <t>https://www.waterqualitydata.us/data/providers/STORET/organizations/PIMA_AZ/activities/PIMA_AZ-20001-9095%3A20240326%3A0940%3ASR%3AWB%3A/results/1061117886/resdetectqntlmts</t>
  </si>
  <si>
    <t>TOHONOO'ODHAMNATION-24:20240214:1133:SR:WB:</t>
  </si>
  <si>
    <t>STORET-1048495460</t>
  </si>
  <si>
    <t>https://www.waterqualitydata.us/data/providers/STORET/organizations/TOHONOO%27ODHAMNATION/activities/TOHONOO%27ODHAMNATION-24%3A20240214%3A1133%3ASR%3AWB%3A/results/1048495460/resdetectqntlmts</t>
  </si>
  <si>
    <t>PIMA_AZ-20001-9025:20240229:0945:SR:WB:</t>
  </si>
  <si>
    <t>STORET-1061117374</t>
  </si>
  <si>
    <t>https://www.waterqualitydata.us/data/providers/STORET/organizations/PIMA_AZ/activities/PIMA_AZ-20001-9025%3A20240229%3A0945%3ASR%3AWB%3A/results/1061117374/resdetectqntlmts</t>
  </si>
  <si>
    <t>2025-04-29T19:19:58</t>
  </si>
  <si>
    <t>PIMA_AZ-26107-9015:20240327:0920:SR:WB:</t>
  </si>
  <si>
    <t>STORET-1061117121</t>
  </si>
  <si>
    <t>https://www.waterqualitydata.us/data/providers/STORET/organizations/PIMA_AZ/activities/PIMA_AZ-26107-9015%3A20240327%3A0920%3ASR%3AWB%3A/results/1061117121/resdetectqntlmts</t>
  </si>
  <si>
    <t>2025-04-29T19:19:54</t>
  </si>
  <si>
    <t>PIMA_AZ-20001-9051:20240321:0902:SR:WB:</t>
  </si>
  <si>
    <t>STORET-1061117630</t>
  </si>
  <si>
    <t>https://www.waterqualitydata.us/data/providers/STORET/organizations/PIMA_AZ/activities/PIMA_AZ-20001-9051%3A20240321%3A0902%3ASR%3AWB%3A/results/1061117630/resdetectqntlmts</t>
  </si>
  <si>
    <t>2025-04-29T19:20:01</t>
  </si>
  <si>
    <t>STORET-1048495502</t>
  </si>
  <si>
    <t>https://www.waterqualitydata.us/data/providers/STORET/organizations/TOHONOO%27ODHAMNATION/activities/TOHONOO%27ODHAMNATION-94%3A20240228%3A1108%3ASR%3AWB%3A/results/1048495502/resdetectqntlmts</t>
  </si>
  <si>
    <t>TOHONOO'ODHAMNATION-201:20240214:1253:SR:WB:</t>
  </si>
  <si>
    <t>STORET-1048495529</t>
  </si>
  <si>
    <t>https://www.waterqualitydata.us/data/providers/STORET/organizations/TOHONOO%27ODHAMNATION/activities/TOHONOO%27ODHAMNATION-201%3A20240214%3A1253%3ASR%3AWB%3A/results/1048495529/resdetectqntlmts</t>
  </si>
  <si>
    <t>STORET-1048495543</t>
  </si>
  <si>
    <t>https://www.waterqualitydata.us/data/providers/STORET/organizations/TOHONOO%27ODHAMNATION/activities/TOHONOO%27ODHAMNATION-203%3A20240207%3A1132%3ASR%3AWB%3A/results/1048495543/resdetectqntlmts</t>
  </si>
  <si>
    <t>STORET-1061117117</t>
  </si>
  <si>
    <t>https://www.waterqualitydata.us/data/providers/STORET/organizations/PIMA_AZ/activities/PIMA_AZ-26107-9015%3A20240327%3A0920%3ASR%3AWB%3A/results/1061117117/resdetectqntlmts</t>
  </si>
  <si>
    <t>STORET-1048495461</t>
  </si>
  <si>
    <t>https://www.waterqualitydata.us/data/providers/STORET/organizations/TOHONOO%27ODHAMNATION/activities/TOHONOO%27ODHAMNATION-24%3A20240214%3A1133%3ASR%3AWB%3A/results/1048495461/resdetectqntlmts</t>
  </si>
  <si>
    <t>STORET-1061117120</t>
  </si>
  <si>
    <t>https://www.waterqualitydata.us/data/providers/STORET/organizations/PIMA_AZ/activities/PIMA_AZ-26107-9015%3A20240327%3A0920%3ASR%3AWB%3A/results/1061117120/resdetectqntlmts</t>
  </si>
  <si>
    <t>STORET-1048495501</t>
  </si>
  <si>
    <t>https://www.waterqualitydata.us/data/providers/STORET/organizations/TOHONOO%27ODHAMNATION/activities/TOHONOO%27ODHAMNATION-94%3A20240228%3A1108%3ASR%3AWB%3A/results/1048495501/resdetectqntlmts</t>
  </si>
  <si>
    <t>STORET-1061117338</t>
  </si>
  <si>
    <t>https://www.waterqualitydata.us/data/providers/STORET/organizations/PIMA_AZ/activities/PIMA_AZ-20001-9025%3A20240229%3A0945%3ASR%3AWB%3A/results/1061117338/resdetectqntlmts</t>
  </si>
  <si>
    <t>2025-04-29T19:19:57</t>
  </si>
  <si>
    <t>STORET-1048495530</t>
  </si>
  <si>
    <t>https://www.waterqualitydata.us/data/providers/STORET/organizations/TOHONOO%27ODHAMNATION/activities/TOHONOO%27ODHAMNATION-201%3A20240214%3A1253%3ASR%3AWB%3A/results/1048495530/resdetectqntlmts</t>
  </si>
  <si>
    <t>TOHONOO'ODHAMNATION-34:20240207:1059:SR:WB:</t>
  </si>
  <si>
    <t>STORET-1048495481</t>
  </si>
  <si>
    <t>https://www.waterqualitydata.us/data/providers/STORET/organizations/TOHONOO%27ODHAMNATION/activities/TOHONOO%27ODHAMNATION-34%3A20240207%3A1059%3ASR%3AWB%3A/results/1048495481/resdetectqntlmts</t>
  </si>
  <si>
    <t>STORET-1048495531</t>
  </si>
  <si>
    <t>https://www.waterqualitydata.us/data/providers/STORET/organizations/TOHONOO%27ODHAMNATION/activities/TOHONOO%27ODHAMNATION-201%3A20240214%3A1253%3ASR%3AWB%3A/results/1048495531/resdetectqntlmts</t>
  </si>
  <si>
    <t>STORET-1048495459</t>
  </si>
  <si>
    <t>https://www.waterqualitydata.us/data/providers/STORET/organizations/TOHONOO%27ODHAMNATION/activities/TOHONOO%27ODHAMNATION-24%3A20240214%3A1133%3ASR%3AWB%3A/results/1048495459/resdetectqntlmts</t>
  </si>
  <si>
    <t>STORET-1061117118</t>
  </si>
  <si>
    <t>https://www.waterqualitydata.us/data/providers/STORET/organizations/PIMA_AZ/activities/PIMA_AZ-26107-9015%3A20240327%3A0920%3ASR%3AWB%3A/results/1061117118/resdetectqntlmts</t>
  </si>
  <si>
    <t>STORET-1061117119</t>
  </si>
  <si>
    <t>https://www.waterqualitydata.us/data/providers/STORET/organizations/PIMA_AZ/activities/PIMA_AZ-26107-9015%3A20240327%3A0920%3ASR%3AWB%3A/results/1061117119/resdetectqntlmts</t>
  </si>
  <si>
    <t>STORET-1048495458</t>
  </si>
  <si>
    <t>https://www.waterqualitydata.us/data/providers/STORET/organizations/TOHONOO%27ODHAMNATION/activities/TOHONOO%27ODHAMNATION-24%3A20240214%3A1133%3ASR%3AWB%3A/results/1048495458/resdetectqntlmts</t>
  </si>
  <si>
    <t>STORET-1061117887</t>
  </si>
  <si>
    <t>https://www.waterqualitydata.us/data/providers/STORET/organizations/PIMA_AZ/activities/PIMA_AZ-20001-9095%3A20240326%3A0940%3ASR%3AWB%3A/results/1061117887/resdetectqntlmts</t>
  </si>
  <si>
    <t>STORET-1061117372</t>
  </si>
  <si>
    <t>https://www.waterqualitydata.us/data/providers/STORET/organizations/PIMA_AZ/activities/PIMA_AZ-20001-9025%3A20240229%3A0945%3ASR%3AWB%3A/results/1061117372/resdetectqntlmts</t>
  </si>
  <si>
    <t>STORET-1061117375</t>
  </si>
  <si>
    <t>https://www.waterqualitydata.us/data/providers/STORET/organizations/PIMA_AZ/activities/PIMA_AZ-20001-9025%3A20240229%3A0945%3ASR%3AWB%3A/results/1061117375/resdetectqntlmts</t>
  </si>
  <si>
    <t>STORET-1061117884</t>
  </si>
  <si>
    <t>https://www.waterqualitydata.us/data/providers/STORET/organizations/PIMA_AZ/activities/PIMA_AZ-20001-9095%3A20240326%3A0940%3ASR%3AWB%3A/results/1061117884/resdetectqntlmts</t>
  </si>
  <si>
    <t>STORET-1061117628</t>
  </si>
  <si>
    <t>https://www.waterqualitydata.us/data/providers/STORET/organizations/PIMA_AZ/activities/PIMA_AZ-20001-9051%3A20240321%3A0902%3ASR%3AWB%3A/results/1061117628/resdetectqntlmts</t>
  </si>
  <si>
    <t>STORET-1061117849</t>
  </si>
  <si>
    <t>https://www.waterqualitydata.us/data/providers/STORET/organizations/PIMA_AZ/activities/PIMA_AZ-20001-9095%3A20240326%3A0940%3ASR%3AWB%3A/results/1061117849/resdetectqntlmts</t>
  </si>
  <si>
    <t>2025-04-29T19:20:03</t>
  </si>
  <si>
    <t>STORET-1061117594</t>
  </si>
  <si>
    <t>https://www.waterqualitydata.us/data/providers/STORET/organizations/PIMA_AZ/activities/PIMA_AZ-20001-9051%3A20240321%3A0902%3ASR%3AWB%3A/results/1061117594/resdetectqntlmts</t>
  </si>
  <si>
    <t>2025-04-29T19:20:00</t>
  </si>
  <si>
    <t>STORET-1048495479</t>
  </si>
  <si>
    <t>https://www.waterqualitydata.us/data/providers/STORET/organizations/TOHONOO%27ODHAMNATION/activities/TOHONOO%27ODHAMNATION-34%3A20240207%3A1059%3ASR%3AWB%3A/results/1048495479/resdetectqntlmts</t>
  </si>
  <si>
    <t>STORET-1048495503</t>
  </si>
  <si>
    <t>https://www.waterqualitydata.us/data/providers/STORET/organizations/TOHONOO%27ODHAMNATION/activities/TOHONOO%27ODHAMNATION-94%3A20240228%3A1108%3ASR%3AWB%3A/results/1048495503/resdetectqntlmts</t>
  </si>
  <si>
    <t>STORET-1048495528</t>
  </si>
  <si>
    <t>https://www.waterqualitydata.us/data/providers/STORET/organizations/TOHONOO%27ODHAMNATION/activities/TOHONOO%27ODHAMNATION-201%3A20240214%3A1253%3ASR%3AWB%3A/results/1048495528/resdetectqntlmts</t>
  </si>
  <si>
    <t>STORET-1061117373</t>
  </si>
  <si>
    <t>https://www.waterqualitydata.us/data/providers/STORET/organizations/PIMA_AZ/activities/PIMA_AZ-20001-9025%3A20240229%3A0945%3ASR%3AWB%3A/results/1061117373/resdetectqntlmts</t>
  </si>
  <si>
    <t>STORET-1061117632</t>
  </si>
  <si>
    <t>https://www.waterqualitydata.us/data/providers/STORET/organizations/PIMA_AZ/activities/PIMA_AZ-20001-9051%3A20240321%3A0902%3ASR%3AWB%3A/results/1061117632/resdetectqntlmts</t>
  </si>
  <si>
    <t>STORET-1048495542</t>
  </si>
  <si>
    <t>https://www.waterqualitydata.us/data/providers/STORET/organizations/TOHONOO%27ODHAMNATION/activities/TOHONOO%27ODHAMNATION-203%3A20240207%3A1132%3ASR%3AWB%3A/results/1048495542/resdetectqntlmts</t>
  </si>
  <si>
    <t>STORET-1061117376</t>
  </si>
  <si>
    <t>https://www.waterqualitydata.us/data/providers/STORET/organizations/PIMA_AZ/activities/PIMA_AZ-20001-9025%3A20240229%3A0945%3ASR%3AWB%3A/results/1061117376/resdetectqntlmts</t>
  </si>
  <si>
    <t>STORET-1061117629</t>
  </si>
  <si>
    <t>Analyte concentration was determined by the method of standard addition (MSA).</t>
  </si>
  <si>
    <t>https://www.waterqualitydata.us/data/providers/STORET/organizations/PIMA_AZ/activities/PIMA_AZ-20001-9051%3A20240321%3A0902%3ASR%3AWB%3A/results/1061117629/resdetectqntlmts</t>
  </si>
  <si>
    <t>STORET-1048495482</t>
  </si>
  <si>
    <t>https://www.waterqualitydata.us/data/providers/STORET/organizations/TOHONOO%27ODHAMNATION/activities/TOHONOO%27ODHAMNATION-34%3A20240207%3A1059%3ASR%3AWB%3A/results/1048495482/resdetectqntlmts</t>
  </si>
  <si>
    <t>STORET-1061117885</t>
  </si>
  <si>
    <t>https://www.waterqualitydata.us/data/providers/STORET/organizations/PIMA_AZ/activities/PIMA_AZ-20001-9095%3A20240326%3A0940%3ASR%3AWB%3A/results/1061117885/resdetectqntlmts</t>
  </si>
  <si>
    <t>STORET-1061117083</t>
  </si>
  <si>
    <t>https://www.waterqualitydata.us/data/providers/STORET/organizations/PIMA_AZ/activities/PIMA_AZ-26107-9015%3A20240327%3A0920%3ASR%3AWB%3A/results/1061117083/resdetectqntlmts</t>
  </si>
  <si>
    <t>2025-04-29T19:19:53</t>
  </si>
  <si>
    <t>STORET-1061117631</t>
  </si>
  <si>
    <t>https://www.waterqualitydata.us/data/providers/STORET/organizations/PIMA_AZ/activities/PIMA_AZ-20001-9051%3A20240321%3A0902%3ASR%3AWB%3A/results/1061117631/resdetectqntlmts</t>
  </si>
  <si>
    <t>STORET-1048495480</t>
  </si>
  <si>
    <t>https://www.waterqualitydata.us/data/providers/STORET/organizations/TOHONOO%27ODHAMNATION/activities/TOHONOO%27ODHAMNATION-34%3A20240207%3A1059%3ASR%3AWB%3A/results/1048495480/resdetectqntlmts</t>
  </si>
  <si>
    <t>PIMA_AZ-20001-9095:20240625:0836:SR:WB:</t>
  </si>
  <si>
    <t>STORET-1061117943</t>
  </si>
  <si>
    <t>https://www.waterqualitydata.us/data/providers/STORET/organizations/PIMA_AZ/activities/PIMA_AZ-20001-9095%3A20240625%3A0836%3ASR%3AWB%3A/results/1061117943/resdetectqntlmts</t>
  </si>
  <si>
    <t>PIMA_AZ-20001-9025:20240523:0842:SR:WB:</t>
  </si>
  <si>
    <t>STORET-1061117432</t>
  </si>
  <si>
    <t>https://www.waterqualitydata.us/data/providers/STORET/organizations/PIMA_AZ/activities/PIMA_AZ-20001-9025%3A20240523%3A0842%3ASR%3AWB%3A/results/1061117432/resdetectqntlmts</t>
  </si>
  <si>
    <t>STORET-1061117947</t>
  </si>
  <si>
    <t>https://www.waterqualitydata.us/data/providers/STORET/organizations/PIMA_AZ/activities/PIMA_AZ-20001-9095%3A20240625%3A0836%3ASR%3AWB%3A/results/1061117947/resdetectqntlmts</t>
  </si>
  <si>
    <t>PIMA_AZ-20001-9051:20240626:0815:SR:WB:</t>
  </si>
  <si>
    <t>STORET-1061117689</t>
  </si>
  <si>
    <t>https://www.waterqualitydata.us/data/providers/STORET/organizations/PIMA_AZ/activities/PIMA_AZ-20001-9051%3A20240626%3A0815%3ASR%3AWB%3A/results/1061117689/resdetectqntlmts</t>
  </si>
  <si>
    <t>STORET-1061117434</t>
  </si>
  <si>
    <t>https://www.waterqualitydata.us/data/providers/STORET/organizations/PIMA_AZ/activities/PIMA_AZ-20001-9025%3A20240523%3A0842%3ASR%3AWB%3A/results/1061117434/resdetectqntlmts</t>
  </si>
  <si>
    <t>PIMA_AZ-26107-9015:20240620:0820:SR:WB:</t>
  </si>
  <si>
    <t>STORET-1061117181</t>
  </si>
  <si>
    <t>https://www.waterqualitydata.us/data/providers/STORET/organizations/PIMA_AZ/activities/PIMA_AZ-26107-9015%3A20240620%3A0820%3ASR%3AWB%3A/results/1061117181/resdetectqntlmts</t>
  </si>
  <si>
    <t>2025-04-29T19:19:55</t>
  </si>
  <si>
    <t>STORET-1061117178</t>
  </si>
  <si>
    <t>https://www.waterqualitydata.us/data/providers/STORET/organizations/PIMA_AZ/activities/PIMA_AZ-26107-9015%3A20240620%3A0820%3ASR%3AWB%3A/results/1061117178/resdetectqntlmts</t>
  </si>
  <si>
    <t>TOHONOO'ODHAMNATION-33:20240624:1020:SR:WB:</t>
  </si>
  <si>
    <t>STORET-1048495472</t>
  </si>
  <si>
    <t>https://www.waterqualitydata.us/data/providers/STORET/organizations/TOHONOO%27ODHAMNATION/activities/TOHONOO%27ODHAMNATION-33%3A20240624%3A1020%3ASR%3AWB%3A/results/1048495472/resdetectqntlmts</t>
  </si>
  <si>
    <t>STORET-1061117180</t>
  </si>
  <si>
    <t>https://www.waterqualitydata.us/data/providers/STORET/organizations/PIMA_AZ/activities/PIMA_AZ-26107-9015%3A20240620%3A0820%3ASR%3AWB%3A/results/1061117180/resdetectqntlmts</t>
  </si>
  <si>
    <t>STORET-1061117944</t>
  </si>
  <si>
    <t>https://www.waterqualitydata.us/data/providers/STORET/organizations/PIMA_AZ/activities/PIMA_AZ-20001-9095%3A20240625%3A0836%3ASR%3AWB%3A/results/1061117944/resdetectqntlmts</t>
  </si>
  <si>
    <t>TOHONOO'ODHAMNATION-34:20240624:1059:SR:WB:</t>
  </si>
  <si>
    <t>STORET-1048495489</t>
  </si>
  <si>
    <t>https://www.waterqualitydata.us/data/providers/STORET/organizations/TOHONOO%27ODHAMNATION/activities/TOHONOO%27ODHAMNATION-34%3A20240624%3A1059%3ASR%3AWB%3A/results/1048495489/resdetectqntlmts</t>
  </si>
  <si>
    <t>STORET-1048495474</t>
  </si>
  <si>
    <t>https://www.waterqualitydata.us/data/providers/STORET/organizations/TOHONOO%27ODHAMNATION/activities/TOHONOO%27ODHAMNATION-33%3A20240624%3A1020%3ASR%3AWB%3A/results/1048495474/resdetectqntlmts</t>
  </si>
  <si>
    <t>STORET-1061117177</t>
  </si>
  <si>
    <t>https://www.waterqualitydata.us/data/providers/STORET/organizations/PIMA_AZ/activities/PIMA_AZ-26107-9015%3A20240620%3A0820%3ASR%3AWB%3A/results/1061117177/resdetectqntlmts</t>
  </si>
  <si>
    <t>STORET-1061117435</t>
  </si>
  <si>
    <t>https://www.waterqualitydata.us/data/providers/STORET/organizations/PIMA_AZ/activities/PIMA_AZ-20001-9025%3A20240523%3A0842%3ASR%3AWB%3A/results/1061117435/resdetectqntlmts</t>
  </si>
  <si>
    <t>STORET-1061117654</t>
  </si>
  <si>
    <t>https://www.waterqualitydata.us/data/providers/STORET/organizations/PIMA_AZ/activities/PIMA_AZ-20001-9051%3A20240626%3A0815%3ASR%3AWB%3A/results/1061117654/resdetectqntlmts</t>
  </si>
  <si>
    <t>STORET-1061117946</t>
  </si>
  <si>
    <t>https://www.waterqualitydata.us/data/providers/STORET/organizations/PIMA_AZ/activities/PIMA_AZ-20001-9095%3A20240625%3A0836%3ASR%3AWB%3A/results/1061117946/resdetectqntlmts</t>
  </si>
  <si>
    <t>STORET-1061117692</t>
  </si>
  <si>
    <t>https://www.waterqualitydata.us/data/providers/STORET/organizations/PIMA_AZ/activities/PIMA_AZ-20001-9051%3A20240626%3A0815%3ASR%3AWB%3A/results/1061117692/resdetectqntlmts</t>
  </si>
  <si>
    <t>ELMONTGOMERY</t>
  </si>
  <si>
    <t>Montgomery &amp; Associates, Inc.</t>
  </si>
  <si>
    <t>ELMONTGOMERY-H16-03_052124_L</t>
  </si>
  <si>
    <t>Hermosa Discharge Monitoring</t>
  </si>
  <si>
    <t>Harshaw Creek</t>
  </si>
  <si>
    <t>ELMONTGOMERY-H16-03</t>
  </si>
  <si>
    <t>H16-03</t>
  </si>
  <si>
    <t>Grab</t>
  </si>
  <si>
    <t>sample collection</t>
  </si>
  <si>
    <t>STORET-1035879333</t>
  </si>
  <si>
    <t>https://www.waterqualitydata.us/data/providers/STORET/organizations/ELMONTGOMERY/activities/ELMONTGOMERY-H16-03_052124_L/results/1035879333/resdetectqntlmts</t>
  </si>
  <si>
    <t>2024-06-28T15:54:36</t>
  </si>
  <si>
    <t>STORET-1061117945</t>
  </si>
  <si>
    <t>https://www.waterqualitydata.us/data/providers/STORET/organizations/PIMA_AZ/activities/PIMA_AZ-20001-9095%3A20240625%3A0836%3ASR%3AWB%3A/results/1061117945/resdetectqntlmts</t>
  </si>
  <si>
    <t>ELMONTGOMERY-HC16-03_06122024_L</t>
  </si>
  <si>
    <t>STORET-1035879358</t>
  </si>
  <si>
    <t>https://www.waterqualitydata.us/data/providers/STORET/organizations/ELMONTGOMERY/activities/ELMONTGOMERY-HC16-03_06122024_L/results/1035879358/resdetectqntlmts</t>
  </si>
  <si>
    <t>TOHONOO'ODHAMNATION-4005:20240409:1150:SR:WB:</t>
  </si>
  <si>
    <t>STORET-1048495556</t>
  </si>
  <si>
    <t>https://www.waterqualitydata.us/data/providers/STORET/organizations/TOHONOO%27ODHAMNATION/activities/TOHONOO%27ODHAMNATION-4005%3A20240409%3A1150%3ASR%3AWB%3A/results/1048495556/resdetectqntlmts</t>
  </si>
  <si>
    <t>STORET-1061117433</t>
  </si>
  <si>
    <t>https://www.waterqualitydata.us/data/providers/STORET/organizations/PIMA_AZ/activities/PIMA_AZ-20001-9025%3A20240523%3A0842%3ASR%3AWB%3A/results/1061117433/resdetectqntlmts</t>
  </si>
  <si>
    <t>STORET-1061117909</t>
  </si>
  <si>
    <t>https://www.waterqualitydata.us/data/providers/STORET/organizations/PIMA_AZ/activities/PIMA_AZ-20001-9095%3A20240625%3A0836%3ASR%3AWB%3A/results/1061117909/resdetectqntlmts</t>
  </si>
  <si>
    <t>STORET-1048495473</t>
  </si>
  <si>
    <t>https://www.waterqualitydata.us/data/providers/STORET/organizations/TOHONOO%27ODHAMNATION/activities/TOHONOO%27ODHAMNATION-33%3A20240624%3A1020%3ASR%3AWB%3A/results/1048495473/resdetectqntlmts</t>
  </si>
  <si>
    <t>STORET-1035879293</t>
  </si>
  <si>
    <t>https://www.waterqualitydata.us/data/providers/STORET/organizations/ELMONTGOMERY/activities/ELMONTGOMERY-H16-03_052124_L/results/1035879293/resdetectqntlmts</t>
  </si>
  <si>
    <t>STORET-1048495559</t>
  </si>
  <si>
    <t>https://www.waterqualitydata.us/data/providers/STORET/organizations/TOHONOO%27ODHAMNATION/activities/TOHONOO%27ODHAMNATION-4005%3A20240409%3A1150%3ASR%3AWB%3A/results/1048495559/resdetectqntlmts</t>
  </si>
  <si>
    <t>STORET-1048495557</t>
  </si>
  <si>
    <t>https://www.waterqualitydata.us/data/providers/STORET/organizations/TOHONOO%27ODHAMNATION/activities/TOHONOO%27ODHAMNATION-4005%3A20240409%3A1150%3ASR%3AWB%3A/results/1048495557/resdetectqntlmts</t>
  </si>
  <si>
    <t>STORET-1048495486</t>
  </si>
  <si>
    <t>https://www.waterqualitydata.us/data/providers/STORET/organizations/TOHONOO%27ODHAMNATION/activities/TOHONOO%27ODHAMNATION-34%3A20240624%3A1059%3ASR%3AWB%3A/results/1048495486/resdetectqntlmts</t>
  </si>
  <si>
    <t>STORET-1048495488</t>
  </si>
  <si>
    <t>https://www.waterqualitydata.us/data/providers/STORET/organizations/TOHONOO%27ODHAMNATION/activities/TOHONOO%27ODHAMNATION-34%3A20240624%3A1059%3ASR%3AWB%3A/results/1048495488/resdetectqntlmts</t>
  </si>
  <si>
    <t>STORET-1048495475</t>
  </si>
  <si>
    <t>https://www.waterqualitydata.us/data/providers/STORET/organizations/TOHONOO%27ODHAMNATION/activities/TOHONOO%27ODHAMNATION-33%3A20240624%3A1020%3ASR%3AWB%3A/results/1048495475/resdetectqntlmts</t>
  </si>
  <si>
    <t>STORET-1061117690</t>
  </si>
  <si>
    <t>https://www.waterqualitydata.us/data/providers/STORET/organizations/PIMA_AZ/activities/PIMA_AZ-20001-9051%3A20240626%3A0815%3ASR%3AWB%3A/results/1061117690/resdetectqntlmts</t>
  </si>
  <si>
    <t>STORET-1061117436</t>
  </si>
  <si>
    <t>https://www.waterqualitydata.us/data/providers/STORET/organizations/PIMA_AZ/activities/PIMA_AZ-20001-9025%3A20240523%3A0842%3ASR%3AWB%3A/results/1061117436/resdetectqntlmts</t>
  </si>
  <si>
    <t>2025-04-29T19:19:59</t>
  </si>
  <si>
    <t>STORET-1035879398</t>
  </si>
  <si>
    <t>https://www.waterqualitydata.us/data/providers/STORET/organizations/ELMONTGOMERY/activities/ELMONTGOMERY-HC16-03_06122024_L/results/1035879398/resdetectqntlmts</t>
  </si>
  <si>
    <t>STORET-1048495558</t>
  </si>
  <si>
    <t>https://www.waterqualitydata.us/data/providers/STORET/organizations/TOHONOO%27ODHAMNATION/activities/TOHONOO%27ODHAMNATION-4005%3A20240409%3A1150%3ASR%3AWB%3A/results/1048495558/resdetectqntlmts</t>
  </si>
  <si>
    <t>STORET-1061117691</t>
  </si>
  <si>
    <t>https://www.waterqualitydata.us/data/providers/STORET/organizations/PIMA_AZ/activities/PIMA_AZ-20001-9051%3A20240626%3A0815%3ASR%3AWB%3A/results/1061117691/resdetectqntlmts</t>
  </si>
  <si>
    <t>STORET-1048495487</t>
  </si>
  <si>
    <t>https://www.waterqualitydata.us/data/providers/STORET/organizations/TOHONOO%27ODHAMNATION/activities/TOHONOO%27ODHAMNATION-34%3A20240624%3A1059%3ASR%3AWB%3A/results/1048495487/resdetectqntlmts</t>
  </si>
  <si>
    <t>STORET-1061117688</t>
  </si>
  <si>
    <t>https://www.waterqualitydata.us/data/providers/STORET/organizations/PIMA_AZ/activities/PIMA_AZ-20001-9051%3A20240626%3A0815%3ASR%3AWB%3A/results/1061117688/resdetectqntlmts</t>
  </si>
  <si>
    <t>STORET-1061117143</t>
  </si>
  <si>
    <t>https://www.waterqualitydata.us/data/providers/STORET/organizations/PIMA_AZ/activities/PIMA_AZ-26107-9015%3A20240620%3A0820%3ASR%3AWB%3A/results/1061117143/resdetectqntlmts</t>
  </si>
  <si>
    <t>STORET-1061117179</t>
  </si>
  <si>
    <t>https://www.waterqualitydata.us/data/providers/STORET/organizations/PIMA_AZ/activities/PIMA_AZ-26107-9015%3A20240620%3A0820%3ASR%3AWB%3A/results/1061117179/resdetectqntlmts</t>
  </si>
  <si>
    <t>STORET-1061117398</t>
  </si>
  <si>
    <t>https://www.waterqualitydata.us/data/providers/STORET/organizations/PIMA_AZ/activities/PIMA_AZ-20001-9025%3A20240523%3A0842%3ASR%3AWB%3A/results/1061117398/resdetectqntlmts</t>
  </si>
  <si>
    <t>PIMA_AZ-20001-9095:20240923:0820:SR:WB:</t>
  </si>
  <si>
    <t>STORET-1061118004</t>
  </si>
  <si>
    <t>https://www.waterqualitydata.us/data/providers/STORET/organizations/PIMA_AZ/activities/PIMA_AZ-20001-9095%3A20240923%3A0820%3ASR%3AWB%3A/results/1061118004/resdetectqntlmts</t>
  </si>
  <si>
    <t>2025-04-29T19:20:05</t>
  </si>
  <si>
    <t>TOHONOO'ODHAMNATION-4005:20240807:1119:SR:WB:</t>
  </si>
  <si>
    <t>STORET-1048495566</t>
  </si>
  <si>
    <t>https://www.waterqualitydata.us/data/providers/STORET/organizations/TOHONOO%27ODHAMNATION/activities/TOHONOO%27ODHAMNATION-4005%3A20240807%3A1119%3ASR%3AWB%3A/results/1048495566/resdetectqntlmts</t>
  </si>
  <si>
    <t>PIMA_AZ-20001-9051:20240913:0834:SR:WB:</t>
  </si>
  <si>
    <t>STORET-1061117749</t>
  </si>
  <si>
    <t>https://www.waterqualitydata.us/data/providers/STORET/organizations/PIMA_AZ/activities/PIMA_AZ-20001-9051%3A20240913%3A0834%3ASR%3AWB%3A/results/1061117749/resdetectqntlmts</t>
  </si>
  <si>
    <t>2025-04-29T19:20:02</t>
  </si>
  <si>
    <t>TOHONOO'ODHAMNATION-94:20240829:1213:SR:WB:</t>
  </si>
  <si>
    <t>STORET-1048495507</t>
  </si>
  <si>
    <t>https://www.waterqualitydata.us/data/providers/STORET/organizations/TOHONOO%27ODHAMNATION/activities/TOHONOO%27ODHAMNATION-94%3A20240829%3A1213%3ASR%3AWB%3A/results/1048495507/resdetectqntlmts</t>
  </si>
  <si>
    <t>TOHONOO'ODHAMNATION-201:20240905:1114:SR:WB:</t>
  </si>
  <si>
    <t>STORET-1048495537</t>
  </si>
  <si>
    <t>https://www.waterqualitydata.us/data/providers/STORET/organizations/TOHONOO%27ODHAMNATION/activities/TOHONOO%27ODHAMNATION-201%3A20240905%3A1114%3ASR%3AWB%3A/results/1048495537/resdetectqntlmts</t>
  </si>
  <si>
    <t>STORET-1061117748</t>
  </si>
  <si>
    <t>https://www.waterqualitydata.us/data/providers/STORET/organizations/PIMA_AZ/activities/PIMA_AZ-20001-9051%3A20240913%3A0834%3ASR%3AWB%3A/results/1061117748/resdetectqntlmts</t>
  </si>
  <si>
    <t>TOHONOO'ODHAMNATION-203:20240905:1214:SR:WB:</t>
  </si>
  <si>
    <t>STORET-1048495550</t>
  </si>
  <si>
    <t>https://www.waterqualitydata.us/data/providers/STORET/organizations/TOHONOO%27ODHAMNATION/activities/TOHONOO%27ODHAMNATION-203%3A20240905%3A1214%3ASR%3AWB%3A/results/1048495550/resdetectqntlmts</t>
  </si>
  <si>
    <t>STORET-1048495509</t>
  </si>
  <si>
    <t>https://www.waterqualitydata.us/data/providers/STORET/organizations/TOHONOO%27ODHAMNATION/activities/TOHONOO%27ODHAMNATION-94%3A20240829%3A1213%3ASR%3AWB%3A/results/1048495509/resdetectqntlmts</t>
  </si>
  <si>
    <t>STORET-1061117750</t>
  </si>
  <si>
    <t>https://www.waterqualitydata.us/data/providers/STORET/organizations/PIMA_AZ/activities/PIMA_AZ-20001-9051%3A20240913%3A0834%3ASR%3AWB%3A/results/1061117750/resdetectqntlmts</t>
  </si>
  <si>
    <t>STORET-1061117714</t>
  </si>
  <si>
    <t>https://www.waterqualitydata.us/data/providers/STORET/organizations/PIMA_AZ/activities/PIMA_AZ-20001-9051%3A20240913%3A0834%3ASR%3AWB%3A/results/1061117714/resdetectqntlmts</t>
  </si>
  <si>
    <t>STORET-1048495565</t>
  </si>
  <si>
    <t>https://www.waterqualitydata.us/data/providers/STORET/organizations/TOHONOO%27ODHAMNATION/activities/TOHONOO%27ODHAMNATION-4005%3A20240807%3A1119%3ASR%3AWB%3A/results/1048495565/resdetectqntlmts</t>
  </si>
  <si>
    <t>TOHONOO'ODHAMNATION-84:20240805:1212:SR:WB:</t>
  </si>
  <si>
    <t>STORET-1048495494</t>
  </si>
  <si>
    <t>https://www.waterqualitydata.us/data/providers/STORET/organizations/TOHONOO%27ODHAMNATION/activities/TOHONOO%27ODHAMNATION-84%3A20240805%3A1212%3ASR%3AWB%3A/results/1048495494/resdetectqntlmts</t>
  </si>
  <si>
    <t>STORET-1048495549</t>
  </si>
  <si>
    <t>https://www.waterqualitydata.us/data/providers/STORET/organizations/TOHONOO%27ODHAMNATION/activities/TOHONOO%27ODHAMNATION-203%3A20240905%3A1214%3ASR%3AWB%3A/results/1048495549/resdetectqntlmts</t>
  </si>
  <si>
    <t>PIMA_AZ-20001-9025:20240912:0835:SR:WB:</t>
  </si>
  <si>
    <t>STORET-1061117493</t>
  </si>
  <si>
    <t>https://www.waterqualitydata.us/data/providers/STORET/organizations/PIMA_AZ/activities/PIMA_AZ-20001-9025%3A20240912%3A0835%3ASR%3AWB%3A/results/1061117493/resdetectqntlmts</t>
  </si>
  <si>
    <t>STORET-1061117491</t>
  </si>
  <si>
    <t>https://www.waterqualitydata.us/data/providers/STORET/organizations/PIMA_AZ/activities/PIMA_AZ-20001-9025%3A20240912%3A0835%3ASR%3AWB%3A/results/1061117491/resdetectqntlmts</t>
  </si>
  <si>
    <t>STORET-1048495510</t>
  </si>
  <si>
    <t>https://www.waterqualitydata.us/data/providers/STORET/organizations/TOHONOO%27ODHAMNATION/activities/TOHONOO%27ODHAMNATION-94%3A20240829%3A1213%3ASR%3AWB%3A/results/1048495510/resdetectqntlmts</t>
  </si>
  <si>
    <t>STORET-1061118003</t>
  </si>
  <si>
    <t>https://www.waterqualitydata.us/data/providers/STORET/organizations/PIMA_AZ/activities/PIMA_AZ-20001-9095%3A20240923%3A0820%3ASR%3AWB%3A/results/1061118003/resdetectqntlmts</t>
  </si>
  <si>
    <t>PIMA_AZ-26107-9015:20240828:0840:SR:WB:</t>
  </si>
  <si>
    <t>STORET-1061117203</t>
  </si>
  <si>
    <t>https://www.waterqualitydata.us/data/providers/STORET/organizations/PIMA_AZ/activities/PIMA_AZ-26107-9015%3A20240828%3A0840%3ASR%3AWB%3A/results/1061117203/resdetectqntlmts</t>
  </si>
  <si>
    <t>STORET-1061118002</t>
  </si>
  <si>
    <t>https://www.waterqualitydata.us/data/providers/STORET/organizations/PIMA_AZ/activities/PIMA_AZ-20001-9095%3A20240923%3A0820%3ASR%3AWB%3A/results/1061118002/resdetectqntlmts</t>
  </si>
  <si>
    <t>STORET-1048495508</t>
  </si>
  <si>
    <t>https://www.waterqualitydata.us/data/providers/STORET/organizations/TOHONOO%27ODHAMNATION/activities/TOHONOO%27ODHAMNATION-94%3A20240829%3A1213%3ASR%3AWB%3A/results/1048495508/resdetectqntlmts</t>
  </si>
  <si>
    <t>STORET-1048495538</t>
  </si>
  <si>
    <t>https://www.waterqualitydata.us/data/providers/STORET/organizations/TOHONOO%27ODHAMNATION/activities/TOHONOO%27ODHAMNATION-201%3A20240905%3A1114%3ASR%3AWB%3A/results/1048495538/resdetectqntlmts</t>
  </si>
  <si>
    <t>TOHONOO'ODHAMNATION-24:20240821:1134:SR:WB:</t>
  </si>
  <si>
    <t>STORET-1048495465</t>
  </si>
  <si>
    <t>https://www.waterqualitydata.us/data/providers/STORET/organizations/TOHONOO%27ODHAMNATION/activities/TOHONOO%27ODHAMNATION-24%3A20240821%3A1134%3ASR%3AWB%3A/results/1048495465/resdetectqntlmts</t>
  </si>
  <si>
    <t>STORET-1048495466</t>
  </si>
  <si>
    <t>https://www.waterqualitydata.us/data/providers/STORET/organizations/TOHONOO%27ODHAMNATION/activities/TOHONOO%27ODHAMNATION-24%3A20240821%3A1134%3ASR%3AWB%3A/results/1048495466/resdetectqntlmts</t>
  </si>
  <si>
    <t>STORET-1061117492</t>
  </si>
  <si>
    <t>https://www.waterqualitydata.us/data/providers/STORET/organizations/PIMA_AZ/activities/PIMA_AZ-20001-9025%3A20240912%3A0835%3ASR%3AWB%3A/results/1061117492/resdetectqntlmts</t>
  </si>
  <si>
    <t>STORET-1061117747</t>
  </si>
  <si>
    <t>https://www.waterqualitydata.us/data/providers/STORET/organizations/PIMA_AZ/activities/PIMA_AZ-20001-9051%3A20240913%3A0834%3ASR%3AWB%3A/results/1061117747/resdetectqntlmts</t>
  </si>
  <si>
    <t>STORET-1061117237</t>
  </si>
  <si>
    <t>https://www.waterqualitydata.us/data/providers/STORET/organizations/PIMA_AZ/activities/PIMA_AZ-26107-9015%3A20240828%3A0840%3ASR%3AWB%3A/results/1061117237/resdetectqntlmts</t>
  </si>
  <si>
    <t>2025-04-29T19:19:56</t>
  </si>
  <si>
    <t>STORET-1061117236</t>
  </si>
  <si>
    <t>https://www.waterqualitydata.us/data/providers/STORET/organizations/PIMA_AZ/activities/PIMA_AZ-26107-9015%3A20240828%3A0840%3ASR%3AWB%3A/results/1061117236/resdetectqntlmts</t>
  </si>
  <si>
    <t>STORET-1048495535</t>
  </si>
  <si>
    <t>https://www.waterqualitydata.us/data/providers/STORET/organizations/TOHONOO%27ODHAMNATION/activities/TOHONOO%27ODHAMNATION-201%3A20240905%3A1114%3ASR%3AWB%3A/results/1048495535/resdetectqntlmts</t>
  </si>
  <si>
    <t>STORET-1061118006</t>
  </si>
  <si>
    <t>https://www.waterqualitydata.us/data/providers/STORET/organizations/PIMA_AZ/activities/PIMA_AZ-20001-9095%3A20240923%3A0820%3ASR%3AWB%3A/results/1061118006/resdetectqntlmts</t>
  </si>
  <si>
    <t>STORET-1048495552</t>
  </si>
  <si>
    <t>https://www.waterqualitydata.us/data/providers/STORET/organizations/TOHONOO%27ODHAMNATION/activities/TOHONOO%27ODHAMNATION-203%3A20240905%3A1214%3ASR%3AWB%3A/results/1048495552/resdetectqntlmts</t>
  </si>
  <si>
    <t>STORET-1061117495</t>
  </si>
  <si>
    <t>https://www.waterqualitydata.us/data/providers/STORET/organizations/PIMA_AZ/activities/PIMA_AZ-20001-9025%3A20240912%3A0835%3ASR%3AWB%3A/results/1061117495/resdetectqntlmts</t>
  </si>
  <si>
    <t>STORET-1048495536</t>
  </si>
  <si>
    <t>https://www.waterqualitydata.us/data/providers/STORET/organizations/TOHONOO%27ODHAMNATION/activities/TOHONOO%27ODHAMNATION-201%3A20240905%3A1114%3ASR%3AWB%3A/results/1048495536/resdetectqntlmts</t>
  </si>
  <si>
    <t>STORET-1061117235</t>
  </si>
  <si>
    <t>https://www.waterqualitydata.us/data/providers/STORET/organizations/PIMA_AZ/activities/PIMA_AZ-26107-9015%3A20240828%3A0840%3ASR%3AWB%3A/results/1061117235/resdetectqntlmts</t>
  </si>
  <si>
    <t>STORET-1061117494</t>
  </si>
  <si>
    <t>https://www.waterqualitydata.us/data/providers/STORET/organizations/PIMA_AZ/activities/PIMA_AZ-20001-9025%3A20240912%3A0835%3ASR%3AWB%3A/results/1061117494/resdetectqntlmts</t>
  </si>
  <si>
    <t>STORET-1061117239</t>
  </si>
  <si>
    <t>https://www.waterqualitydata.us/data/providers/STORET/organizations/PIMA_AZ/activities/PIMA_AZ-26107-9015%3A20240828%3A0840%3ASR%3AWB%3A/results/1061117239/resdetectqntlmts</t>
  </si>
  <si>
    <t>STORET-1048495496</t>
  </si>
  <si>
    <t>https://www.waterqualitydata.us/data/providers/STORET/organizations/TOHONOO%27ODHAMNATION/activities/TOHONOO%27ODHAMNATION-84%3A20240805%3A1212%3ASR%3AWB%3A/results/1048495496/resdetectqntlmts</t>
  </si>
  <si>
    <t>STORET-1061117751</t>
  </si>
  <si>
    <t>https://www.waterqualitydata.us/data/providers/STORET/organizations/PIMA_AZ/activities/PIMA_AZ-20001-9051%3A20240913%3A0834%3ASR%3AWB%3A/results/1061117751/resdetectqntlmts</t>
  </si>
  <si>
    <t>STORET-1048495564</t>
  </si>
  <si>
    <t>https://www.waterqualitydata.us/data/providers/STORET/organizations/TOHONOO%27ODHAMNATION/activities/TOHONOO%27ODHAMNATION-4005%3A20240807%3A1119%3ASR%3AWB%3A/results/1048495564/resdetectqntlmts</t>
  </si>
  <si>
    <t>STORET-1048495563</t>
  </si>
  <si>
    <t>https://www.waterqualitydata.us/data/providers/STORET/organizations/TOHONOO%27ODHAMNATION/activities/TOHONOO%27ODHAMNATION-4005%3A20240807%3A1119%3ASR%3AWB%3A/results/1048495563/resdetectqntlmts</t>
  </si>
  <si>
    <t>STORET-1061117238</t>
  </si>
  <si>
    <t>https://www.waterqualitydata.us/data/providers/STORET/organizations/PIMA_AZ/activities/PIMA_AZ-26107-9015%3A20240828%3A0840%3ASR%3AWB%3A/results/1061117238/resdetectqntlmts</t>
  </si>
  <si>
    <t>STORET-1048495493</t>
  </si>
  <si>
    <t>https://www.waterqualitydata.us/data/providers/STORET/organizations/TOHONOO%27ODHAMNATION/activities/TOHONOO%27ODHAMNATION-84%3A20240805%3A1212%3ASR%3AWB%3A/results/1048495493/resdetectqntlmts</t>
  </si>
  <si>
    <t>STORET-1061117458</t>
  </si>
  <si>
    <t>https://www.waterqualitydata.us/data/providers/STORET/organizations/PIMA_AZ/activities/PIMA_AZ-20001-9025%3A20240912%3A0835%3ASR%3AWB%3A/results/1061117458/resdetectqntlmts</t>
  </si>
  <si>
    <t>STORET-1048495467</t>
  </si>
  <si>
    <t>https://www.waterqualitydata.us/data/providers/STORET/organizations/TOHONOO%27ODHAMNATION/activities/TOHONOO%27ODHAMNATION-24%3A20240821%3A1134%3ASR%3AWB%3A/results/1048495467/resdetectqntlmts</t>
  </si>
  <si>
    <t>STORET-1061117969</t>
  </si>
  <si>
    <t>https://www.waterqualitydata.us/data/providers/STORET/organizations/PIMA_AZ/activities/PIMA_AZ-20001-9095%3A20240923%3A0820%3ASR%3AWB%3A/results/1061117969/resdetectqntlmts</t>
  </si>
  <si>
    <t>STORET-1048495551</t>
  </si>
  <si>
    <t>https://www.waterqualitydata.us/data/providers/STORET/organizations/TOHONOO%27ODHAMNATION/activities/TOHONOO%27ODHAMNATION-203%3A20240905%3A1214%3ASR%3AWB%3A/results/1048495551/resdetectqntlmts</t>
  </si>
  <si>
    <t>STORET-1061118005</t>
  </si>
  <si>
    <t>https://www.waterqualitydata.us/data/providers/STORET/organizations/PIMA_AZ/activities/PIMA_AZ-20001-9095%3A20240923%3A0820%3ASR%3AWB%3A/results/1061118005/resdetectqntlmts</t>
  </si>
  <si>
    <t>STORET-1048495495</t>
  </si>
  <si>
    <t>https://www.waterqualitydata.us/data/providers/STORET/organizations/TOHONOO%27ODHAMNATION/activities/TOHONOO%27ODHAMNATION-84%3A20240805%3A1212%3ASR%3AWB%3A/results/1048495495/resdetectqntlmts</t>
  </si>
  <si>
    <t>STORET-1048495468</t>
  </si>
  <si>
    <t>https://www.waterqualitydata.us/data/providers/STORET/organizations/TOHONOO%27ODHAMNATION/activities/TOHONOO%27ODHAMNATION-24%3A20240821%3A1134%3ASR%3AWB%3A/results/1048495468/resdetectqntlmts</t>
  </si>
  <si>
    <t>PIMA_AZ-20001-9025:20241126:0940:SR:WB:</t>
  </si>
  <si>
    <t>STORET-1061117551</t>
  </si>
  <si>
    <t>https://www.waterqualitydata.us/data/providers/STORET/organizations/PIMA_AZ/activities/PIMA_AZ-20001-9025%3A20241126%3A0940%3ASR%3AWB%3A/results/1061117551/resdetectqntlmts</t>
  </si>
  <si>
    <t>PIMA_AZ-26107-9015:20241120:0942:SR:WB:</t>
  </si>
  <si>
    <t>STORET-1061117294</t>
  </si>
  <si>
    <t>https://www.waterqualitydata.us/data/providers/STORET/organizations/PIMA_AZ/activities/PIMA_AZ-26107-9015%3A20241120%3A0942%3ASR%3AWB%3A/results/1061117294/resdetectqntlmts</t>
  </si>
  <si>
    <t>ELMONTGOMERY-H16-03_11192024_L</t>
  </si>
  <si>
    <t>STORET-1056043139</t>
  </si>
  <si>
    <t>https://www.waterqualitydata.us/data/providers/STORET/organizations/ELMONTGOMERY/activities/ELMONTGOMERY-H16-03_11192024_L/results/1056043139/resdetectqntlmts</t>
  </si>
  <si>
    <t>2025-02-14T18:30:01</t>
  </si>
  <si>
    <t>PIMA_AZ-20001-9095:20241224:1110:SR:WB:</t>
  </si>
  <si>
    <t>STORET-1061118064</t>
  </si>
  <si>
    <t>https://www.waterqualitydata.us/data/providers/STORET/organizations/PIMA_AZ/activities/PIMA_AZ-20001-9095%3A20241224%3A1110%3ASR%3AWB%3A/results/1061118064/resdetectqntlmts</t>
  </si>
  <si>
    <t>PIMA_AZ-20001-9051:20241218:0923:SR:WB:</t>
  </si>
  <si>
    <t>STORET-1061117807</t>
  </si>
  <si>
    <t>https://www.waterqualitydata.us/data/providers/STORET/organizations/PIMA_AZ/activities/PIMA_AZ-20001-9051%3A20241218%3A0923%3ASR%3AWB%3A/results/1061117807/resdetectqntlmts</t>
  </si>
  <si>
    <t>STORET-1061117297</t>
  </si>
  <si>
    <t>https://www.waterqualitydata.us/data/providers/STORET/organizations/PIMA_AZ/activities/PIMA_AZ-26107-9015%3A20241120%3A0942%3ASR%3AWB%3A/results/1061117297/resdetectqntlmts</t>
  </si>
  <si>
    <t>STORET-1061117295</t>
  </si>
  <si>
    <t>https://www.waterqualitydata.us/data/providers/STORET/organizations/PIMA_AZ/activities/PIMA_AZ-26107-9015%3A20241120%3A0942%3ASR%3AWB%3A/results/1061117295/resdetectqntlmts</t>
  </si>
  <si>
    <t>STORET-1061117553</t>
  </si>
  <si>
    <t>https://www.waterqualitydata.us/data/providers/STORET/organizations/PIMA_AZ/activities/PIMA_AZ-20001-9025%3A20241126%3A0940%3ASR%3AWB%3A/results/1061117553/resdetectqntlmts</t>
  </si>
  <si>
    <t>STORET-1056043183</t>
  </si>
  <si>
    <t>https://www.waterqualitydata.us/data/providers/STORET/organizations/ELMONTGOMERY/activities/ELMONTGOMERY-H16-03_11192024_L/results/1056043183/resdetectqntlmts</t>
  </si>
  <si>
    <t>2025-02-14T18:30:02</t>
  </si>
  <si>
    <t>ELMONTGOMERY-H16-03_121724_L</t>
  </si>
  <si>
    <t>STORET-1056043523</t>
  </si>
  <si>
    <t>https://www.waterqualitydata.us/data/providers/STORET/organizations/ELMONTGOMERY/activities/ELMONTGOMERY-H16-03_121724_L/results/1056043523/resdetectqntlmts</t>
  </si>
  <si>
    <t>2025-02-14T18:30:06</t>
  </si>
  <si>
    <t>STORET-1061117552</t>
  </si>
  <si>
    <t>https://www.waterqualitydata.us/data/providers/STORET/organizations/PIMA_AZ/activities/PIMA_AZ-20001-9025%3A20241126%3A0940%3ASR%3AWB%3A/results/1061117552/resdetectqntlmts</t>
  </si>
  <si>
    <t>STORET-1061118060</t>
  </si>
  <si>
    <t>https://www.waterqualitydata.us/data/providers/STORET/organizations/PIMA_AZ/activities/PIMA_AZ-20001-9095%3A20241224%3A1110%3ASR%3AWB%3A/results/1061118060/resdetectqntlmts</t>
  </si>
  <si>
    <t>STORET-1061118061</t>
  </si>
  <si>
    <t>https://www.waterqualitydata.us/data/providers/STORET/organizations/PIMA_AZ/activities/PIMA_AZ-20001-9095%3A20241224%3A1110%3ASR%3AWB%3A/results/1061118061/resdetectqntlmts</t>
  </si>
  <si>
    <t>STORET-1061118027</t>
  </si>
  <si>
    <t>https://www.waterqualitydata.us/data/providers/STORET/organizations/PIMA_AZ/activities/PIMA_AZ-20001-9095%3A20241224%3A1110%3ASR%3AWB%3A/results/1061118027/resdetectqntlmts</t>
  </si>
  <si>
    <t>STORET-1061117549</t>
  </si>
  <si>
    <t>https://www.waterqualitydata.us/data/providers/STORET/organizations/PIMA_AZ/activities/PIMA_AZ-20001-9025%3A20241126%3A0940%3ASR%3AWB%3A/results/1061117549/resdetectqntlmts</t>
  </si>
  <si>
    <t>STORET-1061117260</t>
  </si>
  <si>
    <t>https://www.waterqualitydata.us/data/providers/STORET/organizations/PIMA_AZ/activities/PIMA_AZ-26107-9015%3A20241120%3A0942%3ASR%3AWB%3A/results/1061117260/resdetectqntlmts</t>
  </si>
  <si>
    <t>STORET-1061117808</t>
  </si>
  <si>
    <t>https://www.waterqualitydata.us/data/providers/STORET/organizations/PIMA_AZ/activities/PIMA_AZ-20001-9051%3A20241218%3A0923%3ASR%3AWB%3A/results/1061117808/resdetectqntlmts</t>
  </si>
  <si>
    <t>STORET-1061117805</t>
  </si>
  <si>
    <t>https://www.waterqualitydata.us/data/providers/STORET/organizations/PIMA_AZ/activities/PIMA_AZ-20001-9051%3A20241218%3A0923%3ASR%3AWB%3A/results/1061117805/resdetectqntlmts</t>
  </si>
  <si>
    <t>STORET-1061117806</t>
  </si>
  <si>
    <t>https://www.waterqualitydata.us/data/providers/STORET/organizations/PIMA_AZ/activities/PIMA_AZ-20001-9051%3A20241218%3A0923%3ASR%3AWB%3A/results/1061117806/resdetectqntlmts</t>
  </si>
  <si>
    <t>STORET-1061117550</t>
  </si>
  <si>
    <t>https://www.waterqualitydata.us/data/providers/STORET/organizations/PIMA_AZ/activities/PIMA_AZ-20001-9025%3A20241126%3A0940%3ASR%3AWB%3A/results/1061117550/resdetectqntlmts</t>
  </si>
  <si>
    <t>STORET-1056043479</t>
  </si>
  <si>
    <t>https://www.waterqualitydata.us/data/providers/STORET/organizations/ELMONTGOMERY/activities/ELMONTGOMERY-H16-03_121724_L/results/1056043479/resdetectqntlmts</t>
  </si>
  <si>
    <t>STORET-1056043521</t>
  </si>
  <si>
    <t>https://www.waterqualitydata.us/data/providers/STORET/organizations/ELMONTGOMERY/activities/ELMONTGOMERY-H16-03_121724_L/results/1056043521/resdetectqntlmts</t>
  </si>
  <si>
    <t>STORET-1061118062</t>
  </si>
  <si>
    <t>https://www.waterqualitydata.us/data/providers/STORET/organizations/PIMA_AZ/activities/PIMA_AZ-20001-9095%3A20241224%3A1110%3ASR%3AWB%3A/results/1061118062/resdetectqntlmts</t>
  </si>
  <si>
    <t>STORET-1061117516</t>
  </si>
  <si>
    <t>https://www.waterqualitydata.us/data/providers/STORET/organizations/PIMA_AZ/activities/PIMA_AZ-20001-9025%3A20241126%3A0940%3ASR%3AWB%3A/results/1061117516/resdetectqntlmts</t>
  </si>
  <si>
    <t>STORET-1061117772</t>
  </si>
  <si>
    <t>https://www.waterqualitydata.us/data/providers/STORET/organizations/PIMA_AZ/activities/PIMA_AZ-20001-9051%3A20241218%3A0923%3ASR%3AWB%3A/results/1061117772/resdetectqntlmts</t>
  </si>
  <si>
    <t>STORET-1056043181</t>
  </si>
  <si>
    <t>https://www.waterqualitydata.us/data/providers/STORET/organizations/ELMONTGOMERY/activities/ELMONTGOMERY-H16-03_11192024_L/results/1056043181/resdetectqntlmts</t>
  </si>
  <si>
    <t>STORET-1061117293</t>
  </si>
  <si>
    <t>https://www.waterqualitydata.us/data/providers/STORET/organizations/PIMA_AZ/activities/PIMA_AZ-26107-9015%3A20241120%3A0942%3ASR%3AWB%3A/results/1061117293/resdetectqntlmts</t>
  </si>
  <si>
    <t>STORET-1061117296</t>
  </si>
  <si>
    <t>https://www.waterqualitydata.us/data/providers/STORET/organizations/PIMA_AZ/activities/PIMA_AZ-26107-9015%3A20241120%3A0942%3ASR%3AWB%3A/results/1061117296/resdetectqntlmts</t>
  </si>
  <si>
    <t>STORET-1061118063</t>
  </si>
  <si>
    <t>https://www.waterqualitydata.us/data/providers/STORET/organizations/PIMA_AZ/activities/PIMA_AZ-20001-9095%3A20241224%3A1110%3ASR%3AWB%3A/results/1061118063/resdetectqntlmts</t>
  </si>
  <si>
    <t>STORET-1061117809</t>
  </si>
  <si>
    <t>https://www.waterqualitydata.us/data/providers/STORET/organizations/PIMA_AZ/activities/PIMA_AZ-20001-9051%3A20241218%3A0923%3ASR%3AWB%3A/results/1061117809/resdetectqntlmts</t>
  </si>
  <si>
    <t>STORET-1056043522</t>
  </si>
  <si>
    <t>https://www.waterqualitydata.us/data/providers/STORET/organizations/ELMONTGOMERY/activities/ELMONTGOMERY-H16-03_121724_L/results/1056043522/resdetectqntlmts</t>
  </si>
  <si>
    <t>STORET-1056043182</t>
  </si>
  <si>
    <t>https://www.waterqualitydata.us/data/providers/STORET/organizations/ELMONTGOMERY/activities/ELMONTGOMERY-H16-03_11192024_L/results/1056043182/resdetectqntlmts</t>
  </si>
  <si>
    <t>SampleCollectionMethod</t>
  </si>
  <si>
    <t>Latitude</t>
  </si>
  <si>
    <t>Longitude</t>
  </si>
  <si>
    <t>ResultAnalyticalMethod</t>
  </si>
  <si>
    <t>DepthMeasure</t>
  </si>
  <si>
    <t>ID:USGS; context:USGS; Name:USGS; Equipment:Unknown</t>
  </si>
  <si>
    <t>USGS:ALGOR</t>
  </si>
  <si>
    <t>USGS:CL048</t>
  </si>
  <si>
    <t>USGS:CL053</t>
  </si>
  <si>
    <t>:</t>
  </si>
  <si>
    <t>USGS:CL037</t>
  </si>
  <si>
    <t>USGS:CL041</t>
  </si>
  <si>
    <t>USGS:CL020</t>
  </si>
  <si>
    <t>USGS:PHM01</t>
  </si>
  <si>
    <t>USGS:IC004</t>
  </si>
  <si>
    <t>USGS:SHC02</t>
  </si>
  <si>
    <t>USGS:DZ001</t>
  </si>
  <si>
    <t>ID:4040; context:USGS parameter code 82398; Name:Submersible pump; Equipment:Submersible positive-pressure pump</t>
  </si>
  <si>
    <t>USGS:CL063</t>
  </si>
  <si>
    <t>USGS:GC153</t>
  </si>
  <si>
    <t>USGS:RED01</t>
  </si>
  <si>
    <t>ID:4045; context:USGS parameter code 82398; Name:Submersible multiple impeller (turbine) pump; Equipment:Line-shaft turbine pump</t>
  </si>
  <si>
    <t>ID:4040; context:USGS parameter code 82398; Name:Submersible pump; Equipment:Line-shaft turbine pump</t>
  </si>
  <si>
    <t>ID:4040; context:USGS parameter code 82398; Name:Submersible pump; Equipment:Submersible centrifugal pump</t>
  </si>
  <si>
    <t>ID:4040; context:USGS parameter code 82398; Name:Submersible pump; Equipment:Submersible gear pump</t>
  </si>
  <si>
    <t>ID:Unknown; context:AZDEQ_GW; Name:Unknown; Equipment:Miscellaneous (Other)</t>
  </si>
  <si>
    <t>AZDEQ_GW:EPA 353.2</t>
  </si>
  <si>
    <t>AZDEQ_GW:EPA 350.1</t>
  </si>
  <si>
    <t>AZDEQ_GW:EPA 351.2</t>
  </si>
  <si>
    <t>AZDEQ_GW:EPA 365.4</t>
  </si>
  <si>
    <t>AZDEQ_GW:SM 4500 N-O, C</t>
  </si>
  <si>
    <t>AZDEQ_GW:EPA 300.0</t>
  </si>
  <si>
    <t>AZDEQ_GW:SM 4500-NORG,C</t>
  </si>
  <si>
    <t>AZDEQ_GW:SM 4500 PE</t>
  </si>
  <si>
    <t>AZDEQ_GW:EPA 300/SW846 9056A</t>
  </si>
  <si>
    <t>ID:Unknown; context:AZDEQ_WPD; Name:Unknown; Equipment:Miscellaneous (Other)</t>
  </si>
  <si>
    <t>88 ft</t>
  </si>
  <si>
    <t>AZDEQ_WPD:9056A</t>
  </si>
  <si>
    <t>91 ft</t>
  </si>
  <si>
    <t>89 ft</t>
  </si>
  <si>
    <t>AZDEQ_WPD:EPA 300.0</t>
  </si>
  <si>
    <t>AZDEQ_WPD:300</t>
  </si>
  <si>
    <t>subset</t>
  </si>
  <si>
    <t>all fields</t>
  </si>
  <si>
    <t>activityDateTime</t>
  </si>
  <si>
    <t>ActivityDate</t>
  </si>
  <si>
    <t>all groundwater</t>
  </si>
  <si>
    <t>calculate</t>
  </si>
  <si>
    <t>not blank</t>
  </si>
  <si>
    <t>2013-07-25T09:31:00-07:00</t>
  </si>
  <si>
    <t>2013-07-25T09:30:00-07:00</t>
  </si>
  <si>
    <t>2013-07-25T09:32:00-07:00</t>
  </si>
  <si>
    <t>2000-07-17T10:00:00-07:00</t>
  </si>
  <si>
    <t>2001-04-16T12:45:00-07:00</t>
  </si>
  <si>
    <t>2002-05-06T10:15:00-07:00</t>
  </si>
  <si>
    <t>2000-07-21T09:30:00-07:00</t>
  </si>
  <si>
    <t>2001-04-16T10:30:00-07:00</t>
  </si>
  <si>
    <t>2000-07-21T11:00:00-07:00</t>
  </si>
  <si>
    <t>2001-04-16T14:00:00-07:00</t>
  </si>
  <si>
    <t>2002-05-07T09:30:00-07:00</t>
  </si>
  <si>
    <t>2007-05-14T13:00:00-07:00</t>
  </si>
  <si>
    <t>2013-07-15T09:30:00-07:00</t>
  </si>
  <si>
    <t>2013-07-15T09:32:00-07:00</t>
  </si>
  <si>
    <t>2013-07-15T09:31:00-07:00</t>
  </si>
  <si>
    <t>2016-02-29T12:00:00-07:00</t>
  </si>
  <si>
    <t>2016-01-29T12:30:00-07:00</t>
  </si>
  <si>
    <t>2016-01-21T12:00:00-07:00</t>
  </si>
  <si>
    <t>2016-02-08T15:00:00-07:00</t>
  </si>
  <si>
    <t>2016-01-11T12:30:00-07:00</t>
  </si>
  <si>
    <t>2016-01-11T15:30:00-07:00</t>
  </si>
  <si>
    <t>2016-08-16T11:30:00-07:00</t>
  </si>
  <si>
    <t>2013-06-26T10:02:00-07:00</t>
  </si>
  <si>
    <t>2013-06-26T10:00:00-07:00</t>
  </si>
  <si>
    <t>2013-06-26T10:01:00-07:00</t>
  </si>
  <si>
    <t>2016-02-09T13:30:00-07:00</t>
  </si>
  <si>
    <t>2003-03-13T11:15:00-07:00</t>
  </si>
  <si>
    <t>2013-08-07T10:01:00-07:00</t>
  </si>
  <si>
    <t>2013-08-07T10:02:00-07:00</t>
  </si>
  <si>
    <t>2013-08-07T10:00:00-07:00</t>
  </si>
  <si>
    <t>2002-11-19T13:30:00-07:00</t>
  </si>
  <si>
    <t>2000-07-18T08:30:00-07:00</t>
  </si>
  <si>
    <t>2001-04-17T09:45:00-07:00</t>
  </si>
  <si>
    <t>2007-05-17T10:30:00-07:00</t>
  </si>
  <si>
    <t>2008-06-13T11:00:00-07:00</t>
  </si>
  <si>
    <t>2007-11-03T12:30:00-07:00</t>
  </si>
  <si>
    <t>2013-09-04T09:01:00-07:00</t>
  </si>
  <si>
    <t>2013-09-04T09:00:00-07:00</t>
  </si>
  <si>
    <t>2013-09-04T09:02:00-07:00</t>
  </si>
  <si>
    <t>2002-12-19T13:30:00-07:00</t>
  </si>
  <si>
    <t>2023-02-03T15:30:00-07:00</t>
  </si>
  <si>
    <t>2023-02-02T13:30:00-07:00</t>
  </si>
  <si>
    <t>2023-02-02T17:30:00-07:00</t>
  </si>
  <si>
    <t>2000-07-18T12:45:00-07:00</t>
  </si>
  <si>
    <t>2001-04-17T11:00:00-07:00</t>
  </si>
  <si>
    <t>2007-05-17T09:00:00-07:00</t>
  </si>
  <si>
    <t>2008-06-11T11:30:00-07:00</t>
  </si>
  <si>
    <t>2000-04-17T12:00:00-07:00</t>
  </si>
  <si>
    <t>2001-04-02T12:30:00-07:00</t>
  </si>
  <si>
    <t>2002-04-29T14:00:00-07:00</t>
  </si>
  <si>
    <t>2007-05-22T09:00:00-07:00</t>
  </si>
  <si>
    <t>2023-02-03T13:00:00-07:00</t>
  </si>
  <si>
    <t>2023-02-01T16:00:00-07:00</t>
  </si>
  <si>
    <t>2013-07-16T09:47:00-07:00</t>
  </si>
  <si>
    <t>2013-07-16T09:46:00-07:00</t>
  </si>
  <si>
    <t>2013-07-16T09:45:00-07:00</t>
  </si>
  <si>
    <t>2000-07-20T09:30:00-07:00</t>
  </si>
  <si>
    <t>2009-12-16T12:45:00-07:00</t>
  </si>
  <si>
    <t>2000-07-18T10:30:00-07:00</t>
  </si>
  <si>
    <t>2001-04-18T10:30:00-07:00</t>
  </si>
  <si>
    <t>2023-02-02T18:15:00-07:00</t>
  </si>
  <si>
    <t>2022-01-24T05:20:00-07:00</t>
  </si>
  <si>
    <t>2022-01-26T11:15:00-07:00</t>
  </si>
  <si>
    <t>2022-01-26T09:40:00-07:00</t>
  </si>
  <si>
    <t>2022-01-24T02:35:00-07:00</t>
  </si>
  <si>
    <t>2022-01-25T09:10:00-07:00</t>
  </si>
  <si>
    <t>2022-01-25T11:00:00-07:00</t>
  </si>
  <si>
    <t>2022-01-27T09:25:00-07:00</t>
  </si>
  <si>
    <t>2022-01-25T02:45:00-07:00</t>
  </si>
  <si>
    <t>2022-01-27T02:00:00-07:00</t>
  </si>
  <si>
    <t>2022-01-25T12:10:00-07:00</t>
  </si>
  <si>
    <t>2022-01-27T12:40:00-07:00</t>
  </si>
  <si>
    <t>2022-01-26T02:25:00-07:00</t>
  </si>
  <si>
    <t>2022-01-25T01:40:00-07:00</t>
  </si>
  <si>
    <t>2022-01-27T10:50:00-07:00</t>
  </si>
  <si>
    <t>2022-01-26T12:50:00-07:00</t>
  </si>
  <si>
    <t>2023-10-26T10:20:00-07:00</t>
  </si>
  <si>
    <t>2017-01-10T03:30:00-07:00</t>
  </si>
  <si>
    <t>2017-01-10T10:45:00-07:00</t>
  </si>
  <si>
    <t>2017-02-14T12:00:00-07:00</t>
  </si>
  <si>
    <t>2017-02-14T09:30:00-07:00</t>
  </si>
  <si>
    <t>2016-02-23T04:00:00-07:00</t>
  </si>
  <si>
    <t>2016-02-23T10:45:00-07:00</t>
  </si>
  <si>
    <t>2006-04-27T01:00:00-07:00</t>
  </si>
  <si>
    <t>2006-04-27T12:30:00-07:00</t>
  </si>
  <si>
    <t>2001-05-10T07:06:00-07:00</t>
  </si>
  <si>
    <t>2001-05-24T10:45:00-07:00</t>
  </si>
  <si>
    <t>2000-08-10T02:30:00-07:00</t>
  </si>
  <si>
    <t>2001-05-23T05:25:00-07:00</t>
  </si>
  <si>
    <t>2001-05-23T12:01:00-07:00</t>
  </si>
  <si>
    <t>2001-05-23T09:55:00-07:00</t>
  </si>
  <si>
    <t>2001-05-30T11:01:00-07:00</t>
  </si>
  <si>
    <t>2001-05-22T11:05:00-07:00</t>
  </si>
  <si>
    <t>2001-05-22T11:00:00-07:00</t>
  </si>
  <si>
    <t>2001-05-10T06:16:00-07:00</t>
  </si>
  <si>
    <t>2001-05-10T10:56:00-07:00</t>
  </si>
  <si>
    <t>2001-05-09T04:05:00-07:00</t>
  </si>
  <si>
    <t>2001-05-09T01:41:00-07:00</t>
  </si>
  <si>
    <t>2001-05-09T10:17:00-07:00</t>
  </si>
  <si>
    <t>2001-05-09T10:15:00-07:00</t>
  </si>
  <si>
    <t>2001-05-09T09:20:00-07:00</t>
  </si>
  <si>
    <t>2001-05-09T09:15:00-07:00</t>
  </si>
  <si>
    <t>2001-04-19T11:15:00-07:00</t>
  </si>
  <si>
    <t>2001-04-18T03:15:00-07:00</t>
  </si>
  <si>
    <t>2001-04-18T03:00:00-07:00</t>
  </si>
  <si>
    <t>2001-04-18T01:15:00-07:00</t>
  </si>
  <si>
    <t>2001-02-28T03:31:00-07:00</t>
  </si>
  <si>
    <t>2001-02-28T11:46:00-07:00</t>
  </si>
  <si>
    <t>2001-02-28T09:31:00-07:00</t>
  </si>
  <si>
    <t>2001-01-31T01:41:00-07:00</t>
  </si>
  <si>
    <t>2001-01-30T01:31:00-07:00</t>
  </si>
  <si>
    <t>2000-11-30T10:31:00-07:00</t>
  </si>
  <si>
    <t>2000-11-29T09:10:00-07:00</t>
  </si>
  <si>
    <t>2000-11-29T09:00:00-07:00</t>
  </si>
  <si>
    <t>2000-07-26T09:21:00-07:00</t>
  </si>
  <si>
    <t>2000-09-07T11:16:00-07:00</t>
  </si>
  <si>
    <t>2000-06-21T11:28:00-07:00</t>
  </si>
  <si>
    <t>2000-06-21T11:29:00-07:00</t>
  </si>
  <si>
    <t>2000-08-10T09:10:00-07:00</t>
  </si>
  <si>
    <t>2000-08-10T09:13:00-07:00</t>
  </si>
  <si>
    <t>2000-06-29T12:00:00-07:00</t>
  </si>
  <si>
    <t>2000-07-25T01:15:00-07:00</t>
  </si>
  <si>
    <t>2000-07-25T10:25:00-07:00</t>
  </si>
  <si>
    <t>2000-06-29T11:15:00-07:00</t>
  </si>
  <si>
    <t>2000-06-29T10:15:00-07:00</t>
  </si>
  <si>
    <t>2000-07-18T09:18:00-07:00</t>
  </si>
  <si>
    <t>2000-01-12T04:17:00-07:00</t>
  </si>
  <si>
    <t>2000-04-20T05:32:00-07:00</t>
  </si>
  <si>
    <t>2000-04-20T05:30:00-07:00</t>
  </si>
  <si>
    <t>2000-04-20T03:30:00-07:00</t>
  </si>
  <si>
    <t>2000-04-19T06:15:00-07:00</t>
  </si>
  <si>
    <t>2017-01-09T12:45:00-07:00</t>
  </si>
  <si>
    <t>2016-02-23T02:15:00-07:00</t>
  </si>
  <si>
    <t>2000-08-09T03:16:00-07:00</t>
  </si>
  <si>
    <t>2000-08-09T12:14:00-07:00</t>
  </si>
  <si>
    <t>2016-02-23T10:15:00-07:00</t>
  </si>
  <si>
    <t>2000-11-28T03:30:00-07:00</t>
  </si>
  <si>
    <t>2001-05-23T02:30:00-07:00</t>
  </si>
  <si>
    <t>2000-11-29T05:15:00-07:00</t>
  </si>
  <si>
    <t>2000-08-09T10:17:00-07:00</t>
  </si>
  <si>
    <t>2000-01-12T02:45:00-07:00</t>
  </si>
  <si>
    <t>2000-06-21T09:19:00-07:00</t>
  </si>
  <si>
    <t>2001-05-30T12:20:00-07:00</t>
  </si>
  <si>
    <t>2000-06-20T11:02:00-07:00</t>
  </si>
  <si>
    <t>2006-03-15T11:01:00-07:00</t>
  </si>
  <si>
    <t>2006-03-15T11:00:00-07:00</t>
  </si>
  <si>
    <t>2006-03-15T10:15:00-07:00</t>
  </si>
  <si>
    <t>2017-01-10T02:15:00-07:00</t>
  </si>
  <si>
    <t>2017-01-10T02:30:00-07:00</t>
  </si>
  <si>
    <t>2017-01-09T03:30:00-07:00</t>
  </si>
  <si>
    <t>2017-02-14T11:00:00-07:00</t>
  </si>
  <si>
    <t>2001-04-02T11:00:00-07:00</t>
  </si>
  <si>
    <t>2002-04-29T10:30:00-07:00</t>
  </si>
  <si>
    <t>2002-05-06T13:30:00-07:00</t>
  </si>
  <si>
    <t>2013-06-27T12:02:00-07:00</t>
  </si>
  <si>
    <t>2013-06-27T12:00:00-07:00</t>
  </si>
  <si>
    <t>2013-06-27T12:01:00-07:00</t>
  </si>
  <si>
    <t>2000-07-19T12:30:00-07:00</t>
  </si>
  <si>
    <t>2001-04-18T12:30:00-07:00</t>
  </si>
  <si>
    <t>2002-05-09T10:30:00-07:00</t>
  </si>
  <si>
    <t>2007-05-16T12:00:00-07:00</t>
  </si>
  <si>
    <t>2008-06-13T09:00:00-07:00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</si>
</sst>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1" fontId="0" fillId="0" borderId="0" xfId="0" applyNumberFormat="1"/>
    <xf numFmtId="0" fontId="0" fillId="0" borderId="0" xfId="0" quotePrefix="1"/>
    <xf numFmtId="22" fontId="0" fillId="0" borderId="0" xfId="0" applyNumberFormat="1"/>
    <xf numFmtId="16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E1E7A-5DFB-468F-945F-966AB8E1CCBE}">
  <sheetPr filterMode="1"/>
  <dimension ref="A1:CF5371"/>
  <sheetViews>
    <sheetView topLeftCell="G1" zoomScale="80" zoomScaleNormal="80" workbookViewId="0">
      <pane ySplit="1" topLeftCell="A1545" activePane="bottomLeft" state="frozen"/>
      <selection activeCell="B1" sqref="B1"/>
      <selection pane="bottomLeft" activeCell="B1554" sqref="A1:XFD1048576"/>
    </sheetView>
  </sheetViews>
  <sheetFormatPr defaultRowHeight="14.6" x14ac:dyDescent="0.4"/>
  <cols>
    <col min="1" max="1" width="22.84375" hidden="1" customWidth="1"/>
    <col min="2" max="2" width="21.23046875" customWidth="1"/>
    <col min="3" max="3" width="32.53515625" customWidth="1"/>
    <col min="4" max="4" width="32.07421875" hidden="1" customWidth="1"/>
    <col min="5" max="5" width="16.53515625" hidden="1" customWidth="1"/>
    <col min="6" max="6" width="15.23046875" hidden="1" customWidth="1"/>
    <col min="7" max="7" width="26.84375" customWidth="1"/>
    <col min="8" max="8" width="14.53515625" style="1" hidden="1" customWidth="1"/>
    <col min="9" max="9" width="19.07421875" style="5" hidden="1" customWidth="1"/>
    <col min="10" max="10" width="27.3828125" hidden="1" customWidth="1"/>
    <col min="11" max="11" width="13.61328125" hidden="1" customWidth="1"/>
    <col min="12" max="12" width="18.15234375" hidden="1" customWidth="1"/>
    <col min="13" max="13" width="26.4609375" hidden="1" customWidth="1"/>
    <col min="14" max="14" width="36.4609375" hidden="1" customWidth="1"/>
    <col min="15" max="15" width="39.53515625" hidden="1" customWidth="1"/>
    <col min="16" max="16" width="33.84375" hidden="1" customWidth="1"/>
    <col min="17" max="17" width="39.3828125" hidden="1" customWidth="1"/>
    <col min="18" max="19" width="42.4609375" hidden="1" customWidth="1"/>
    <col min="20" max="20" width="45.53515625" hidden="1" customWidth="1"/>
    <col min="21" max="21" width="45.07421875" hidden="1" customWidth="1"/>
    <col min="22" max="22" width="16.84375" customWidth="1"/>
    <col min="23" max="23" width="5.84375" customWidth="1"/>
    <col min="24" max="24" width="27.53515625" bestFit="1" customWidth="1"/>
    <col min="25" max="25" width="34.69140625" hidden="1" customWidth="1"/>
    <col min="26" max="26" width="255.69140625" hidden="1" customWidth="1"/>
    <col min="27" max="27" width="12.61328125" hidden="1" customWidth="1"/>
    <col min="28" max="28" width="17.53515625" hidden="1" customWidth="1"/>
    <col min="29" max="29" width="13.921875" hidden="1" customWidth="1"/>
    <col min="30" max="30" width="11.84375" customWidth="1"/>
    <col min="31" max="31" width="15.61328125" customWidth="1"/>
    <col min="32" max="32" width="29.53515625" customWidth="1"/>
    <col min="33" max="33" width="35.4609375" hidden="1" customWidth="1"/>
    <col min="34" max="34" width="41.921875" hidden="1" customWidth="1"/>
    <col min="35" max="35" width="50.15234375" hidden="1" customWidth="1"/>
    <col min="36" max="36" width="50.69140625" hidden="1" customWidth="1"/>
    <col min="37" max="37" width="30.61328125" hidden="1" customWidth="1"/>
    <col min="38" max="38" width="20.23046875" customWidth="1"/>
    <col min="39" max="39" width="28.765625" hidden="1" customWidth="1"/>
    <col min="40" max="40" width="20.4609375" hidden="1" customWidth="1"/>
    <col min="41" max="41" width="33.23046875" customWidth="1"/>
    <col min="42" max="42" width="22.07421875" bestFit="1" customWidth="1"/>
    <col min="43" max="43" width="17.61328125" bestFit="1" customWidth="1"/>
    <col min="44" max="44" width="28.3828125" bestFit="1" customWidth="1"/>
    <col min="45" max="45" width="19.07421875" hidden="1" customWidth="1"/>
    <col min="46" max="46" width="18.4609375" hidden="1" customWidth="1"/>
    <col min="47" max="47" width="17.3828125" hidden="1" customWidth="1"/>
    <col min="48" max="48" width="19.15234375" bestFit="1" customWidth="1"/>
    <col min="49" max="49" width="19.3828125" hidden="1" customWidth="1"/>
    <col min="50" max="50" width="17.61328125" hidden="1" customWidth="1"/>
    <col min="51" max="51" width="24.07421875" hidden="1" customWidth="1"/>
    <col min="52" max="52" width="23.3046875" hidden="1" customWidth="1"/>
    <col min="53" max="53" width="23.23046875" hidden="1" customWidth="1"/>
    <col min="54" max="54" width="19.15234375" hidden="1" customWidth="1"/>
    <col min="55" max="55" width="31.07421875" hidden="1" customWidth="1"/>
    <col min="56" max="57" width="34" hidden="1" customWidth="1"/>
    <col min="58" max="58" width="17.3828125" customWidth="1"/>
    <col min="59" max="59" width="10.84375" hidden="1" customWidth="1"/>
    <col min="60" max="60" width="17.3046875" customWidth="1"/>
    <col min="61" max="61" width="35.69140625" hidden="1" customWidth="1"/>
    <col min="62" max="62" width="38.765625" hidden="1" customWidth="1"/>
    <col min="63" max="63" width="33" hidden="1" customWidth="1"/>
    <col min="64" max="64" width="20.53515625" hidden="1" customWidth="1"/>
    <col min="65" max="65" width="24.23046875" hidden="1" customWidth="1"/>
    <col min="66" max="66" width="19" hidden="1" customWidth="1"/>
    <col min="67" max="67" width="22.15234375" hidden="1" customWidth="1"/>
    <col min="68" max="68" width="11.07421875" hidden="1" customWidth="1"/>
    <col min="69" max="69" width="24.921875" customWidth="1"/>
    <col min="70" max="70" width="17.07421875" hidden="1" customWidth="1"/>
    <col min="71" max="71" width="40.53515625" hidden="1" customWidth="1"/>
    <col min="72" max="72" width="33.53515625" customWidth="1"/>
    <col min="73" max="73" width="29.23046875" hidden="1" customWidth="1"/>
    <col min="74" max="74" width="43.765625" hidden="1" customWidth="1"/>
    <col min="75" max="75" width="53.3828125" hidden="1" customWidth="1"/>
    <col min="76" max="76" width="15.3828125" hidden="1" customWidth="1"/>
    <col min="77" max="77" width="72.61328125" hidden="1" customWidth="1"/>
    <col min="78" max="78" width="190.84375" hidden="1" customWidth="1"/>
    <col min="79" max="79" width="31.69140625" hidden="1" customWidth="1"/>
    <col min="80" max="80" width="42.53515625" hidden="1" customWidth="1"/>
    <col min="81" max="81" width="45.61328125" hidden="1" customWidth="1"/>
    <col min="82" max="82" width="21.765625" hidden="1" customWidth="1"/>
    <col min="83" max="83" width="18.15234375" bestFit="1" customWidth="1"/>
    <col min="84" max="84" width="12.3046875" hidden="1" customWidth="1"/>
  </cols>
  <sheetData>
    <row r="1" spans="1:84" x14ac:dyDescent="0.4">
      <c r="A1" t="s">
        <v>0</v>
      </c>
      <c r="B1" t="s">
        <v>1</v>
      </c>
      <c r="C1" t="s">
        <v>2</v>
      </c>
      <c r="D1" t="s">
        <v>3</v>
      </c>
      <c r="E1" t="s">
        <v>4</v>
      </c>
      <c r="F1" t="s">
        <v>5</v>
      </c>
      <c r="G1" t="s">
        <v>11501</v>
      </c>
      <c r="H1" s="1" t="s">
        <v>6</v>
      </c>
      <c r="I1" s="5"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11458</v>
      </c>
      <c r="AE1" t="s">
        <v>11459</v>
      </c>
      <c r="AF1" t="s">
        <v>11457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11461</v>
      </c>
      <c r="BI1" t="s">
        <v>55</v>
      </c>
      <c r="BJ1" t="s">
        <v>56</v>
      </c>
      <c r="BK1" t="s">
        <v>57</v>
      </c>
      <c r="BL1" t="s">
        <v>58</v>
      </c>
      <c r="BM1" t="s">
        <v>59</v>
      </c>
      <c r="BN1" t="s">
        <v>60</v>
      </c>
      <c r="BO1" t="s">
        <v>61</v>
      </c>
      <c r="BP1" t="s">
        <v>62</v>
      </c>
      <c r="BQ1" t="s">
        <v>11460</v>
      </c>
      <c r="BR1" t="s">
        <v>63</v>
      </c>
      <c r="BS1" t="s">
        <v>64</v>
      </c>
      <c r="BT1" t="s">
        <v>65</v>
      </c>
      <c r="BU1" t="s">
        <v>66</v>
      </c>
      <c r="BV1" t="s">
        <v>67</v>
      </c>
      <c r="BW1" t="s">
        <v>68</v>
      </c>
      <c r="BX1" t="s">
        <v>69</v>
      </c>
      <c r="BY1" t="s">
        <v>70</v>
      </c>
      <c r="BZ1" t="s">
        <v>71</v>
      </c>
      <c r="CA1" t="s">
        <v>72</v>
      </c>
      <c r="CB1" t="s">
        <v>73</v>
      </c>
      <c r="CC1" t="s">
        <v>74</v>
      </c>
      <c r="CD1" t="s">
        <v>75</v>
      </c>
      <c r="CE1" t="s">
        <v>76</v>
      </c>
      <c r="CF1" t="s">
        <v>77</v>
      </c>
    </row>
    <row r="2" spans="1:84" hidden="1" x14ac:dyDescent="0.4">
      <c r="A2" t="s">
        <v>78</v>
      </c>
      <c r="B2" t="s">
        <v>79</v>
      </c>
      <c r="C2" t="s">
        <v>80</v>
      </c>
      <c r="D2" t="s">
        <v>81</v>
      </c>
      <c r="E2" t="s">
        <v>82</v>
      </c>
      <c r="F2" t="s">
        <v>83</v>
      </c>
      <c r="G2" s="4" t="str">
        <f>TEXT(H2+I2,"yyyy-mm-dd""T""hh:mm:ss")&amp;
IF(J2="MST","-07:00",
IF(J2="MDT","-06:00",
IF(J2="PST","-08:00",
IF(J2="PDT","-07:00",
IF(J2="UTC","+00:00","+00:00")))))</f>
        <v>2000-04-17T12:00:00-07:00</v>
      </c>
      <c r="H2" s="1">
        <v>36633</v>
      </c>
      <c r="I2" s="5">
        <v>0.5</v>
      </c>
      <c r="J2" t="s">
        <v>84</v>
      </c>
      <c r="W2" t="s">
        <v>85</v>
      </c>
      <c r="X2" t="s">
        <v>86</v>
      </c>
      <c r="AB2" t="s">
        <v>87</v>
      </c>
      <c r="AC2" t="s">
        <v>88</v>
      </c>
      <c r="AG2" t="s">
        <v>89</v>
      </c>
      <c r="AH2" t="s">
        <v>89</v>
      </c>
      <c r="AI2" t="s">
        <v>89</v>
      </c>
      <c r="AK2" t="s">
        <v>90</v>
      </c>
      <c r="AL2" t="s">
        <v>91</v>
      </c>
      <c r="AM2" t="s">
        <v>92</v>
      </c>
      <c r="AO2" t="s">
        <v>93</v>
      </c>
      <c r="AP2" t="s">
        <v>94</v>
      </c>
      <c r="AT2" t="s">
        <v>95</v>
      </c>
      <c r="AV2" t="s">
        <v>96</v>
      </c>
      <c r="BG2" s="3" t="s">
        <v>97</v>
      </c>
      <c r="BH2" s="3"/>
      <c r="BQ2" t="str">
        <f>BS2 &amp; ":" &amp; BR2</f>
        <v>USGS:CL037</v>
      </c>
      <c r="BR2" t="s">
        <v>98</v>
      </c>
      <c r="BS2" t="s">
        <v>89</v>
      </c>
      <c r="BT2" t="s">
        <v>99</v>
      </c>
      <c r="BV2" t="s">
        <v>100</v>
      </c>
      <c r="CA2" t="s">
        <v>101</v>
      </c>
      <c r="CB2">
        <v>0.02</v>
      </c>
      <c r="CC2" t="s">
        <v>102</v>
      </c>
      <c r="CF2" t="s">
        <v>103</v>
      </c>
    </row>
    <row r="3" spans="1:84" hidden="1" x14ac:dyDescent="0.4">
      <c r="A3" t="s">
        <v>78</v>
      </c>
      <c r="B3" t="s">
        <v>79</v>
      </c>
      <c r="C3" t="s">
        <v>80</v>
      </c>
      <c r="D3" t="s">
        <v>81</v>
      </c>
      <c r="E3" t="s">
        <v>82</v>
      </c>
      <c r="F3" t="s">
        <v>83</v>
      </c>
      <c r="G3" s="4" t="str">
        <f t="shared" ref="G3:G66" si="0">TEXT(H3+I3,"yyyy-mm-dd""T""hh:mm:ss")&amp;
IF(J3="MST","-07:00",
IF(J3="MDT","-06:00",
IF(J3="PST","-08:00",
IF(J3="PDT","-07:00",
IF(J3="UTC","+00:00","+00:00")))))</f>
        <v>2000-04-17T12:00:00-07:00</v>
      </c>
      <c r="H3" s="1">
        <v>36633</v>
      </c>
      <c r="I3" s="5">
        <v>0.5</v>
      </c>
      <c r="J3" t="s">
        <v>84</v>
      </c>
      <c r="W3" t="s">
        <v>85</v>
      </c>
      <c r="X3" t="s">
        <v>86</v>
      </c>
      <c r="AB3" t="s">
        <v>87</v>
      </c>
      <c r="AC3" t="s">
        <v>88</v>
      </c>
      <c r="AG3" t="s">
        <v>89</v>
      </c>
      <c r="AH3" t="s">
        <v>89</v>
      </c>
      <c r="AI3" t="s">
        <v>89</v>
      </c>
      <c r="AK3" t="s">
        <v>90</v>
      </c>
      <c r="AL3" t="s">
        <v>104</v>
      </c>
      <c r="AM3" t="s">
        <v>92</v>
      </c>
      <c r="AO3" t="s">
        <v>105</v>
      </c>
      <c r="AP3" t="s">
        <v>94</v>
      </c>
      <c r="AT3" t="s">
        <v>95</v>
      </c>
      <c r="AV3" t="s">
        <v>96</v>
      </c>
      <c r="BG3" s="3" t="s">
        <v>106</v>
      </c>
      <c r="BH3" s="3"/>
      <c r="BQ3" t="str">
        <f t="shared" ref="BQ3:BQ66" si="1">BS3 &amp; ":" &amp; BR3</f>
        <v>USGS:CL041</v>
      </c>
      <c r="BR3" t="s">
        <v>107</v>
      </c>
      <c r="BS3" t="s">
        <v>89</v>
      </c>
      <c r="BT3" t="s">
        <v>108</v>
      </c>
      <c r="BV3" t="s">
        <v>109</v>
      </c>
      <c r="CA3" t="s">
        <v>101</v>
      </c>
      <c r="CB3">
        <v>0.01</v>
      </c>
      <c r="CC3" t="s">
        <v>102</v>
      </c>
      <c r="CF3" t="s">
        <v>103</v>
      </c>
    </row>
    <row r="4" spans="1:84" x14ac:dyDescent="0.4">
      <c r="A4" t="s">
        <v>78</v>
      </c>
      <c r="B4" t="s">
        <v>79</v>
      </c>
      <c r="C4" t="s">
        <v>1339</v>
      </c>
      <c r="D4" t="s">
        <v>81</v>
      </c>
      <c r="E4" t="s">
        <v>82</v>
      </c>
      <c r="F4" t="s">
        <v>83</v>
      </c>
      <c r="G4" s="4" t="str">
        <f>TEXT(H4+I4,"yyyy-mm-dd""T""hh:mm:ss")&amp;
IF(J4="MST","-07:00",
IF(J4="MDT","-06:00",
IF(J4="PST","-08:00",
IF(J4="PDT","-07:00",
IF(J4="UTC","+00:00","+00:00")))))</f>
        <v>2013-07-25T09:31:00-07:00</v>
      </c>
      <c r="H4" s="1">
        <v>41480</v>
      </c>
      <c r="I4" s="5">
        <v>0.39652777777777776</v>
      </c>
      <c r="J4" t="s">
        <v>84</v>
      </c>
      <c r="U4" t="s">
        <v>1263</v>
      </c>
      <c r="W4" t="s">
        <v>154</v>
      </c>
      <c r="X4" t="s">
        <v>1340</v>
      </c>
      <c r="Z4" t="s">
        <v>1341</v>
      </c>
      <c r="AB4" t="s">
        <v>500</v>
      </c>
      <c r="AC4" t="s">
        <v>500</v>
      </c>
      <c r="AF4" t="str">
        <f>"ID:"&amp;AG4&amp;"; context:" &amp; AH4 &amp;"; Name:" &amp; AI4 &amp; "; Equipment:" &amp; AK4</f>
        <v>ID:USGS; context:USGS; Name:USGS; Equipment:Unknown</v>
      </c>
      <c r="AG4" t="s">
        <v>89</v>
      </c>
      <c r="AH4" t="s">
        <v>89</v>
      </c>
      <c r="AI4" t="s">
        <v>89</v>
      </c>
      <c r="AK4" t="s">
        <v>90</v>
      </c>
      <c r="AL4" t="s">
        <v>1342</v>
      </c>
      <c r="AO4" t="s">
        <v>1266</v>
      </c>
      <c r="AP4" t="s">
        <v>94</v>
      </c>
      <c r="AQ4">
        <v>14.07</v>
      </c>
      <c r="AR4" t="s">
        <v>423</v>
      </c>
      <c r="AT4" t="s">
        <v>95</v>
      </c>
      <c r="AV4" t="s">
        <v>96</v>
      </c>
      <c r="BG4" s="3" t="s">
        <v>1267</v>
      </c>
      <c r="BH4" s="3"/>
      <c r="BQ4" t="str">
        <f>BS4 &amp; ":" &amp; BR4</f>
        <v>USGS:GC153</v>
      </c>
      <c r="BR4" t="s">
        <v>1268</v>
      </c>
      <c r="BS4" t="s">
        <v>89</v>
      </c>
      <c r="BT4" t="s">
        <v>1269</v>
      </c>
      <c r="BV4" t="s">
        <v>1270</v>
      </c>
      <c r="BW4" t="s">
        <v>1271</v>
      </c>
      <c r="CA4" t="s">
        <v>1272</v>
      </c>
      <c r="CB4">
        <v>0.05</v>
      </c>
      <c r="CC4" t="s">
        <v>423</v>
      </c>
      <c r="CF4" t="s">
        <v>103</v>
      </c>
    </row>
    <row r="5" spans="1:84" x14ac:dyDescent="0.4">
      <c r="A5" t="s">
        <v>78</v>
      </c>
      <c r="B5" t="s">
        <v>79</v>
      </c>
      <c r="C5" t="s">
        <v>1367</v>
      </c>
      <c r="D5" t="s">
        <v>81</v>
      </c>
      <c r="E5" t="s">
        <v>82</v>
      </c>
      <c r="F5" t="s">
        <v>83</v>
      </c>
      <c r="G5" s="4" t="str">
        <f>TEXT(H5+I5,"yyyy-mm-dd""T""hh:mm:ss")&amp;
IF(J5="MST","-07:00",
IF(J5="MDT","-06:00",
IF(J5="PST","-08:00",
IF(J5="PDT","-07:00",
IF(J5="UTC","+00:00","+00:00")))))</f>
        <v>2013-07-25T09:30:00-07:00</v>
      </c>
      <c r="H5" s="1">
        <v>41480</v>
      </c>
      <c r="I5" s="5">
        <v>0.39583333333333331</v>
      </c>
      <c r="J5" t="s">
        <v>84</v>
      </c>
      <c r="U5" t="s">
        <v>1263</v>
      </c>
      <c r="W5" t="s">
        <v>154</v>
      </c>
      <c r="X5" t="s">
        <v>1340</v>
      </c>
      <c r="Z5" t="s">
        <v>1368</v>
      </c>
      <c r="AB5" t="s">
        <v>500</v>
      </c>
      <c r="AC5" t="s">
        <v>500</v>
      </c>
      <c r="AF5" t="str">
        <f>"ID:"&amp;AG5&amp;"; context:" &amp; AH5 &amp;"; Name:" &amp; AI5 &amp; "; Equipment:" &amp; AK5</f>
        <v>ID:4045; context:USGS parameter code 82398; Name:Submersible multiple impeller (turbine) pump; Equipment:Line-shaft turbine pump</v>
      </c>
      <c r="AG5">
        <v>4045</v>
      </c>
      <c r="AH5" t="s">
        <v>1166</v>
      </c>
      <c r="AI5" t="s">
        <v>1277</v>
      </c>
      <c r="AK5" t="s">
        <v>1278</v>
      </c>
      <c r="AL5" t="s">
        <v>1371</v>
      </c>
      <c r="AO5" t="s">
        <v>111</v>
      </c>
      <c r="AP5" t="s">
        <v>94</v>
      </c>
      <c r="AQ5">
        <v>2.5299999999999998</v>
      </c>
      <c r="AR5" t="s">
        <v>102</v>
      </c>
      <c r="AT5" t="s">
        <v>95</v>
      </c>
      <c r="AV5" t="s">
        <v>96</v>
      </c>
      <c r="BG5" s="3" t="s">
        <v>112</v>
      </c>
      <c r="BH5" s="3"/>
      <c r="BQ5" t="str">
        <f>BS5 &amp; ":" &amp; BR5</f>
        <v>USGS:ALGOR</v>
      </c>
      <c r="BR5" t="s">
        <v>113</v>
      </c>
      <c r="BS5" t="s">
        <v>89</v>
      </c>
      <c r="BT5" t="s">
        <v>114</v>
      </c>
      <c r="BV5" t="s">
        <v>115</v>
      </c>
      <c r="CF5" t="s">
        <v>103</v>
      </c>
    </row>
    <row r="6" spans="1:84" hidden="1" x14ac:dyDescent="0.4">
      <c r="A6" t="s">
        <v>78</v>
      </c>
      <c r="B6" t="s">
        <v>79</v>
      </c>
      <c r="C6" t="s">
        <v>80</v>
      </c>
      <c r="D6" t="s">
        <v>81</v>
      </c>
      <c r="E6" t="s">
        <v>82</v>
      </c>
      <c r="F6" t="s">
        <v>83</v>
      </c>
      <c r="G6" s="4" t="str">
        <f>TEXT(H6+I6,"yyyy-mm-dd""T""hh:mm:ss")&amp;
IF(J6="MST","-07:00",
IF(J6="MDT","-06:00",
IF(J6="PST","-08:00",
IF(J6="PDT","-07:00",
IF(J6="UTC","+00:00","+00:00")))))</f>
        <v>2000-04-17T12:00:00-07:00</v>
      </c>
      <c r="H6" s="1">
        <v>36633</v>
      </c>
      <c r="I6" s="5">
        <v>0.5</v>
      </c>
      <c r="J6" t="s">
        <v>84</v>
      </c>
      <c r="W6" t="s">
        <v>85</v>
      </c>
      <c r="X6" t="s">
        <v>86</v>
      </c>
      <c r="AB6" t="s">
        <v>87</v>
      </c>
      <c r="AC6" t="s">
        <v>88</v>
      </c>
      <c r="AG6" t="s">
        <v>89</v>
      </c>
      <c r="AH6" t="s">
        <v>89</v>
      </c>
      <c r="AI6" t="s">
        <v>89</v>
      </c>
      <c r="AK6" t="s">
        <v>90</v>
      </c>
      <c r="AL6" t="s">
        <v>122</v>
      </c>
      <c r="AM6" t="s">
        <v>92</v>
      </c>
      <c r="AO6" t="s">
        <v>123</v>
      </c>
      <c r="AP6" t="s">
        <v>94</v>
      </c>
      <c r="AT6" t="s">
        <v>95</v>
      </c>
      <c r="AV6" t="s">
        <v>96</v>
      </c>
      <c r="BG6" s="3" t="s">
        <v>124</v>
      </c>
      <c r="BH6" s="3"/>
      <c r="BQ6" t="str">
        <f>BS6 &amp; ":" &amp; BR6</f>
        <v>USGS:ALGOR</v>
      </c>
      <c r="BR6" t="s">
        <v>113</v>
      </c>
      <c r="BS6" t="s">
        <v>89</v>
      </c>
      <c r="BT6" t="s">
        <v>114</v>
      </c>
      <c r="BV6" t="s">
        <v>115</v>
      </c>
      <c r="CA6" t="s">
        <v>101</v>
      </c>
      <c r="CB6">
        <v>3.1E-2</v>
      </c>
      <c r="CC6" t="s">
        <v>125</v>
      </c>
      <c r="CF6" t="s">
        <v>103</v>
      </c>
    </row>
    <row r="7" spans="1:84" hidden="1" x14ac:dyDescent="0.4">
      <c r="A7" t="s">
        <v>78</v>
      </c>
      <c r="B7" t="s">
        <v>79</v>
      </c>
      <c r="C7" t="s">
        <v>80</v>
      </c>
      <c r="D7" t="s">
        <v>81</v>
      </c>
      <c r="E7" t="s">
        <v>82</v>
      </c>
      <c r="F7" t="s">
        <v>83</v>
      </c>
      <c r="G7" s="4" t="str">
        <f>TEXT(H7+I7,"yyyy-mm-dd""T""hh:mm:ss")&amp;
IF(J7="MST","-07:00",
IF(J7="MDT","-06:00",
IF(J7="PST","-08:00",
IF(J7="PDT","-07:00",
IF(J7="UTC","+00:00","+00:00")))))</f>
        <v>2000-04-17T12:00:00-07:00</v>
      </c>
      <c r="H7" s="1">
        <v>36633</v>
      </c>
      <c r="I7" s="5">
        <v>0.5</v>
      </c>
      <c r="J7" t="s">
        <v>84</v>
      </c>
      <c r="W7" t="s">
        <v>85</v>
      </c>
      <c r="X7" t="s">
        <v>86</v>
      </c>
      <c r="AB7" t="s">
        <v>87</v>
      </c>
      <c r="AC7" t="s">
        <v>88</v>
      </c>
      <c r="AG7" t="s">
        <v>89</v>
      </c>
      <c r="AH7" t="s">
        <v>89</v>
      </c>
      <c r="AI7" t="s">
        <v>89</v>
      </c>
      <c r="AK7" t="s">
        <v>90</v>
      </c>
      <c r="AL7" t="s">
        <v>126</v>
      </c>
      <c r="AM7" t="s">
        <v>92</v>
      </c>
      <c r="AO7" t="s">
        <v>123</v>
      </c>
      <c r="AP7" t="s">
        <v>94</v>
      </c>
      <c r="AT7" t="s">
        <v>95</v>
      </c>
      <c r="AV7" t="s">
        <v>96</v>
      </c>
      <c r="BG7" s="3" t="s">
        <v>127</v>
      </c>
      <c r="BH7" s="3"/>
      <c r="BQ7" t="str">
        <f>BS7 &amp; ":" &amp; BR7</f>
        <v>USGS:CL053</v>
      </c>
      <c r="BR7" t="s">
        <v>128</v>
      </c>
      <c r="BS7" t="s">
        <v>89</v>
      </c>
      <c r="BT7" t="s">
        <v>129</v>
      </c>
      <c r="BV7" t="s">
        <v>130</v>
      </c>
      <c r="CA7" t="s">
        <v>101</v>
      </c>
      <c r="CB7">
        <v>0.01</v>
      </c>
      <c r="CC7" t="s">
        <v>131</v>
      </c>
      <c r="CF7" t="s">
        <v>103</v>
      </c>
    </row>
    <row r="8" spans="1:84" hidden="1" x14ac:dyDescent="0.4">
      <c r="A8" t="s">
        <v>78</v>
      </c>
      <c r="B8" t="s">
        <v>79</v>
      </c>
      <c r="C8" t="s">
        <v>80</v>
      </c>
      <c r="D8" t="s">
        <v>81</v>
      </c>
      <c r="E8" t="s">
        <v>82</v>
      </c>
      <c r="F8" t="s">
        <v>83</v>
      </c>
      <c r="G8" s="4" t="str">
        <f>TEXT(H8+I8,"yyyy-mm-dd""T""hh:mm:ss")&amp;
IF(J8="MST","-07:00",
IF(J8="MDT","-06:00",
IF(J8="PST","-08:00",
IF(J8="PDT","-07:00",
IF(J8="UTC","+00:00","+00:00")))))</f>
        <v>2000-04-17T12:00:00-07:00</v>
      </c>
      <c r="H8" s="1">
        <v>36633</v>
      </c>
      <c r="I8" s="5">
        <v>0.5</v>
      </c>
      <c r="J8" t="s">
        <v>84</v>
      </c>
      <c r="W8" t="s">
        <v>85</v>
      </c>
      <c r="X8" t="s">
        <v>86</v>
      </c>
      <c r="AB8" t="s">
        <v>87</v>
      </c>
      <c r="AC8" t="s">
        <v>88</v>
      </c>
      <c r="AG8" t="s">
        <v>89</v>
      </c>
      <c r="AH8" t="s">
        <v>89</v>
      </c>
      <c r="AI8" t="s">
        <v>89</v>
      </c>
      <c r="AK8" t="s">
        <v>90</v>
      </c>
      <c r="AL8" t="s">
        <v>132</v>
      </c>
      <c r="AM8" t="s">
        <v>92</v>
      </c>
      <c r="AO8" t="s">
        <v>93</v>
      </c>
      <c r="AP8" t="s">
        <v>94</v>
      </c>
      <c r="AT8" t="s">
        <v>95</v>
      </c>
      <c r="AV8" t="s">
        <v>96</v>
      </c>
      <c r="BG8">
        <v>71846</v>
      </c>
      <c r="BQ8" t="str">
        <f>BS8 &amp; ":" &amp; BR8</f>
        <v>USGS:ALGOR</v>
      </c>
      <c r="BR8" t="s">
        <v>113</v>
      </c>
      <c r="BS8" t="s">
        <v>89</v>
      </c>
      <c r="BT8" t="s">
        <v>114</v>
      </c>
      <c r="BV8" t="s">
        <v>115</v>
      </c>
      <c r="CA8" t="s">
        <v>101</v>
      </c>
      <c r="CB8">
        <v>2.5999999999999999E-2</v>
      </c>
      <c r="CC8" t="s">
        <v>133</v>
      </c>
      <c r="CF8" t="s">
        <v>103</v>
      </c>
    </row>
    <row r="9" spans="1:84" x14ac:dyDescent="0.4">
      <c r="A9" t="s">
        <v>78</v>
      </c>
      <c r="B9" t="s">
        <v>79</v>
      </c>
      <c r="C9" t="s">
        <v>1367</v>
      </c>
      <c r="D9" t="s">
        <v>81</v>
      </c>
      <c r="E9" t="s">
        <v>82</v>
      </c>
      <c r="F9" t="s">
        <v>83</v>
      </c>
      <c r="G9" s="4" t="str">
        <f>TEXT(H9+I9,"yyyy-mm-dd""T""hh:mm:ss")&amp;
IF(J9="MST","-07:00",
IF(J9="MDT","-06:00",
IF(J9="PST","-08:00",
IF(J9="PDT","-07:00",
IF(J9="UTC","+00:00","+00:00")))))</f>
        <v>2013-07-25T09:30:00-07:00</v>
      </c>
      <c r="H9" s="1">
        <v>41480</v>
      </c>
      <c r="I9" s="5">
        <v>0.39583333333333331</v>
      </c>
      <c r="J9" t="s">
        <v>84</v>
      </c>
      <c r="U9" t="s">
        <v>1263</v>
      </c>
      <c r="W9" t="s">
        <v>154</v>
      </c>
      <c r="X9" t="s">
        <v>1340</v>
      </c>
      <c r="Z9" t="s">
        <v>1368</v>
      </c>
      <c r="AB9" t="s">
        <v>500</v>
      </c>
      <c r="AC9" t="s">
        <v>500</v>
      </c>
      <c r="AF9" t="str">
        <f>"ID:"&amp;AG9&amp;"; context:" &amp; AH9 &amp;"; Name:" &amp; AI9 &amp; "; Equipment:" &amp; AK9</f>
        <v>ID:4045; context:USGS parameter code 82398; Name:Submersible multiple impeller (turbine) pump; Equipment:Line-shaft turbine pump</v>
      </c>
      <c r="AG9">
        <v>4045</v>
      </c>
      <c r="AH9" t="s">
        <v>1166</v>
      </c>
      <c r="AI9" t="s">
        <v>1277</v>
      </c>
      <c r="AK9" t="s">
        <v>1278</v>
      </c>
      <c r="AL9" t="s">
        <v>1372</v>
      </c>
      <c r="AO9" t="s">
        <v>117</v>
      </c>
      <c r="AP9" t="s">
        <v>94</v>
      </c>
      <c r="AQ9">
        <v>2.5299999999999998</v>
      </c>
      <c r="AR9" t="s">
        <v>102</v>
      </c>
      <c r="AT9" t="s">
        <v>95</v>
      </c>
      <c r="AV9" t="s">
        <v>96</v>
      </c>
      <c r="BF9" t="s">
        <v>1286</v>
      </c>
      <c r="BG9" s="3" t="s">
        <v>118</v>
      </c>
      <c r="BH9" s="3"/>
      <c r="BQ9" t="str">
        <f>BS9 &amp; ":" &amp; BR9</f>
        <v>USGS:RED01</v>
      </c>
      <c r="BR9" t="s">
        <v>1287</v>
      </c>
      <c r="BS9" t="s">
        <v>89</v>
      </c>
      <c r="BT9" t="s">
        <v>1288</v>
      </c>
      <c r="BV9" t="s">
        <v>1289</v>
      </c>
      <c r="BW9" t="s">
        <v>1048</v>
      </c>
      <c r="BX9" s="1">
        <v>41487</v>
      </c>
      <c r="CA9" t="s">
        <v>1281</v>
      </c>
      <c r="CB9">
        <v>0.04</v>
      </c>
      <c r="CC9" t="s">
        <v>102</v>
      </c>
      <c r="CF9" t="s">
        <v>103</v>
      </c>
    </row>
    <row r="10" spans="1:84" hidden="1" x14ac:dyDescent="0.4">
      <c r="A10" t="s">
        <v>78</v>
      </c>
      <c r="B10" t="s">
        <v>79</v>
      </c>
      <c r="C10" t="s">
        <v>80</v>
      </c>
      <c r="D10" t="s">
        <v>81</v>
      </c>
      <c r="E10" t="s">
        <v>82</v>
      </c>
      <c r="F10" t="s">
        <v>83</v>
      </c>
      <c r="G10" s="4" t="str">
        <f>TEXT(H10+I10,"yyyy-mm-dd""T""hh:mm:ss")&amp;
IF(J10="MST","-07:00",
IF(J10="MDT","-06:00",
IF(J10="PST","-08:00",
IF(J10="PDT","-07:00",
IF(J10="UTC","+00:00","+00:00")))))</f>
        <v>2000-04-17T12:00:00-07:00</v>
      </c>
      <c r="H10" s="1">
        <v>36633</v>
      </c>
      <c r="I10" s="5">
        <v>0.5</v>
      </c>
      <c r="J10" t="s">
        <v>84</v>
      </c>
      <c r="W10" t="s">
        <v>85</v>
      </c>
      <c r="X10" t="s">
        <v>86</v>
      </c>
      <c r="AB10" t="s">
        <v>87</v>
      </c>
      <c r="AC10" t="s">
        <v>88</v>
      </c>
      <c r="AG10" t="s">
        <v>89</v>
      </c>
      <c r="AH10" t="s">
        <v>89</v>
      </c>
      <c r="AI10" t="s">
        <v>89</v>
      </c>
      <c r="AK10" t="s">
        <v>90</v>
      </c>
      <c r="AL10" t="s">
        <v>136</v>
      </c>
      <c r="AM10" t="s">
        <v>92</v>
      </c>
      <c r="AO10" t="s">
        <v>105</v>
      </c>
      <c r="AP10" t="s">
        <v>94</v>
      </c>
      <c r="AT10" t="s">
        <v>95</v>
      </c>
      <c r="AV10" t="s">
        <v>96</v>
      </c>
      <c r="BG10">
        <v>71856</v>
      </c>
      <c r="BQ10" t="str">
        <f>BS10 &amp; ":" &amp; BR10</f>
        <v>USGS:ALGOR</v>
      </c>
      <c r="BR10" t="s">
        <v>113</v>
      </c>
      <c r="BS10" t="s">
        <v>89</v>
      </c>
      <c r="BT10" t="s">
        <v>114</v>
      </c>
      <c r="BV10" t="s">
        <v>115</v>
      </c>
      <c r="CA10" t="s">
        <v>101</v>
      </c>
      <c r="CB10">
        <v>3.3000000000000002E-2</v>
      </c>
      <c r="CC10" t="s">
        <v>137</v>
      </c>
      <c r="CF10" t="s">
        <v>103</v>
      </c>
    </row>
    <row r="11" spans="1:84" hidden="1" x14ac:dyDescent="0.4">
      <c r="A11" t="s">
        <v>78</v>
      </c>
      <c r="B11" t="s">
        <v>79</v>
      </c>
      <c r="C11" t="s">
        <v>138</v>
      </c>
      <c r="D11" t="s">
        <v>81</v>
      </c>
      <c r="E11" t="s">
        <v>82</v>
      </c>
      <c r="F11" t="s">
        <v>83</v>
      </c>
      <c r="G11" s="4" t="str">
        <f>TEXT(H11+I11,"yyyy-mm-dd""T""hh:mm:ss")&amp;
IF(J11="MST","-07:00",
IF(J11="MDT","-06:00",
IF(J11="PST","-08:00",
IF(J11="PDT","-07:00",
IF(J11="UTC","+00:00","+00:00")))))</f>
        <v>2000-07-18T08:30:00-07:00</v>
      </c>
      <c r="H11" s="1">
        <v>36725</v>
      </c>
      <c r="I11" s="5">
        <v>0.35416666666666669</v>
      </c>
      <c r="J11" t="s">
        <v>84</v>
      </c>
      <c r="W11" t="s">
        <v>85</v>
      </c>
      <c r="X11" t="s">
        <v>139</v>
      </c>
      <c r="AB11" t="s">
        <v>87</v>
      </c>
      <c r="AC11" t="s">
        <v>88</v>
      </c>
      <c r="AG11" t="s">
        <v>89</v>
      </c>
      <c r="AH11" t="s">
        <v>89</v>
      </c>
      <c r="AI11" t="s">
        <v>89</v>
      </c>
      <c r="AK11" t="s">
        <v>90</v>
      </c>
      <c r="AL11" t="s">
        <v>140</v>
      </c>
      <c r="AM11" t="s">
        <v>92</v>
      </c>
      <c r="AO11" t="s">
        <v>93</v>
      </c>
      <c r="AP11" t="s">
        <v>94</v>
      </c>
      <c r="AT11" t="s">
        <v>95</v>
      </c>
      <c r="AV11" t="s">
        <v>96</v>
      </c>
      <c r="BG11" s="3" t="s">
        <v>97</v>
      </c>
      <c r="BH11" s="3"/>
      <c r="BQ11" t="str">
        <f>BS11 &amp; ":" &amp; BR11</f>
        <v>USGS:CL037</v>
      </c>
      <c r="BR11" t="s">
        <v>98</v>
      </c>
      <c r="BS11" t="s">
        <v>89</v>
      </c>
      <c r="BT11" t="s">
        <v>99</v>
      </c>
      <c r="BV11" t="s">
        <v>100</v>
      </c>
      <c r="CA11" t="s">
        <v>101</v>
      </c>
      <c r="CB11">
        <v>0.02</v>
      </c>
      <c r="CC11" t="s">
        <v>102</v>
      </c>
      <c r="CF11" t="s">
        <v>103</v>
      </c>
    </row>
    <row r="12" spans="1:84" hidden="1" x14ac:dyDescent="0.4">
      <c r="A12" t="s">
        <v>78</v>
      </c>
      <c r="B12" t="s">
        <v>79</v>
      </c>
      <c r="C12" t="s">
        <v>138</v>
      </c>
      <c r="D12" t="s">
        <v>81</v>
      </c>
      <c r="E12" t="s">
        <v>82</v>
      </c>
      <c r="F12" t="s">
        <v>83</v>
      </c>
      <c r="G12" s="4" t="str">
        <f>TEXT(H12+I12,"yyyy-mm-dd""T""hh:mm:ss")&amp;
IF(J12="MST","-07:00",
IF(J12="MDT","-06:00",
IF(J12="PST","-08:00",
IF(J12="PDT","-07:00",
IF(J12="UTC","+00:00","+00:00")))))</f>
        <v>2000-07-18T08:30:00-07:00</v>
      </c>
      <c r="H12" s="1">
        <v>36725</v>
      </c>
      <c r="I12" s="5">
        <v>0.35416666666666669</v>
      </c>
      <c r="J12" t="s">
        <v>84</v>
      </c>
      <c r="W12" t="s">
        <v>85</v>
      </c>
      <c r="X12" t="s">
        <v>139</v>
      </c>
      <c r="AB12" t="s">
        <v>87</v>
      </c>
      <c r="AC12" t="s">
        <v>88</v>
      </c>
      <c r="AG12" t="s">
        <v>89</v>
      </c>
      <c r="AH12" t="s">
        <v>89</v>
      </c>
      <c r="AI12" t="s">
        <v>89</v>
      </c>
      <c r="AK12" t="s">
        <v>90</v>
      </c>
      <c r="AL12" t="s">
        <v>141</v>
      </c>
      <c r="AM12" t="s">
        <v>92</v>
      </c>
      <c r="AO12" t="s">
        <v>105</v>
      </c>
      <c r="AP12" t="s">
        <v>94</v>
      </c>
      <c r="AT12" t="s">
        <v>95</v>
      </c>
      <c r="AV12" t="s">
        <v>96</v>
      </c>
      <c r="BG12" s="3" t="s">
        <v>106</v>
      </c>
      <c r="BH12" s="3"/>
      <c r="BQ12" t="str">
        <f>BS12 &amp; ":" &amp; BR12</f>
        <v>USGS:CL041</v>
      </c>
      <c r="BR12" t="s">
        <v>107</v>
      </c>
      <c r="BS12" t="s">
        <v>89</v>
      </c>
      <c r="BT12" t="s">
        <v>108</v>
      </c>
      <c r="BV12" t="s">
        <v>109</v>
      </c>
      <c r="CA12" t="s">
        <v>101</v>
      </c>
      <c r="CB12">
        <v>0.01</v>
      </c>
      <c r="CC12" t="s">
        <v>102</v>
      </c>
      <c r="CF12" t="s">
        <v>103</v>
      </c>
    </row>
    <row r="13" spans="1:84" x14ac:dyDescent="0.4">
      <c r="A13" t="s">
        <v>78</v>
      </c>
      <c r="B13" t="s">
        <v>79</v>
      </c>
      <c r="C13" t="s">
        <v>1367</v>
      </c>
      <c r="D13" t="s">
        <v>81</v>
      </c>
      <c r="E13" t="s">
        <v>82</v>
      </c>
      <c r="F13" t="s">
        <v>83</v>
      </c>
      <c r="G13" s="4" t="str">
        <f>TEXT(H13+I13,"yyyy-mm-dd""T""hh:mm:ss")&amp;
IF(J13="MST","-07:00",
IF(J13="MDT","-06:00",
IF(J13="PST","-08:00",
IF(J13="PDT","-07:00",
IF(J13="UTC","+00:00","+00:00")))))</f>
        <v>2013-07-25T09:30:00-07:00</v>
      </c>
      <c r="H13" s="1">
        <v>41480</v>
      </c>
      <c r="I13" s="5">
        <v>0.39583333333333331</v>
      </c>
      <c r="J13" t="s">
        <v>84</v>
      </c>
      <c r="U13" t="s">
        <v>1263</v>
      </c>
      <c r="W13" t="s">
        <v>154</v>
      </c>
      <c r="X13" t="s">
        <v>1340</v>
      </c>
      <c r="Z13" t="s">
        <v>1368</v>
      </c>
      <c r="AB13" t="s">
        <v>500</v>
      </c>
      <c r="AC13" t="s">
        <v>500</v>
      </c>
      <c r="AF13" t="str">
        <f>"ID:"&amp;AG13&amp;"; context:" &amp; AH13 &amp;"; Name:" &amp; AI13 &amp; "; Equipment:" &amp; AK13</f>
        <v>ID:4045; context:USGS parameter code 82398; Name:Submersible multiple impeller (turbine) pump; Equipment:Line-shaft turbine pump</v>
      </c>
      <c r="AG13">
        <v>4045</v>
      </c>
      <c r="AH13" t="s">
        <v>1166</v>
      </c>
      <c r="AI13" t="s">
        <v>1277</v>
      </c>
      <c r="AK13" t="s">
        <v>1278</v>
      </c>
      <c r="AL13" t="s">
        <v>1373</v>
      </c>
      <c r="AO13" t="s">
        <v>123</v>
      </c>
      <c r="AP13" t="s">
        <v>94</v>
      </c>
      <c r="AQ13">
        <v>3.1E-2</v>
      </c>
      <c r="AR13" t="s">
        <v>125</v>
      </c>
      <c r="AT13" t="s">
        <v>95</v>
      </c>
      <c r="AV13" t="s">
        <v>96</v>
      </c>
      <c r="BG13" s="3" t="s">
        <v>124</v>
      </c>
      <c r="BH13" s="3"/>
      <c r="BQ13" t="str">
        <f>BS13 &amp; ":" &amp; BR13</f>
        <v>USGS:ALGOR</v>
      </c>
      <c r="BR13" t="s">
        <v>113</v>
      </c>
      <c r="BS13" t="s">
        <v>89</v>
      </c>
      <c r="BT13" t="s">
        <v>114</v>
      </c>
      <c r="BV13" t="s">
        <v>115</v>
      </c>
      <c r="CF13" t="s">
        <v>103</v>
      </c>
    </row>
    <row r="14" spans="1:84" x14ac:dyDescent="0.4">
      <c r="A14" t="s">
        <v>78</v>
      </c>
      <c r="B14" t="s">
        <v>79</v>
      </c>
      <c r="C14" t="s">
        <v>1367</v>
      </c>
      <c r="D14" t="s">
        <v>81</v>
      </c>
      <c r="E14" t="s">
        <v>82</v>
      </c>
      <c r="F14" t="s">
        <v>83</v>
      </c>
      <c r="G14" s="4" t="str">
        <f>TEXT(H14+I14,"yyyy-mm-dd""T""hh:mm:ss")&amp;
IF(J14="MST","-07:00",
IF(J14="MDT","-06:00",
IF(J14="PST","-08:00",
IF(J14="PDT","-07:00",
IF(J14="UTC","+00:00","+00:00")))))</f>
        <v>2013-07-25T09:30:00-07:00</v>
      </c>
      <c r="H14" s="1">
        <v>41480</v>
      </c>
      <c r="I14" s="5">
        <v>0.39583333333333331</v>
      </c>
      <c r="J14" t="s">
        <v>84</v>
      </c>
      <c r="U14" t="s">
        <v>1263</v>
      </c>
      <c r="W14" t="s">
        <v>154</v>
      </c>
      <c r="X14" t="s">
        <v>1340</v>
      </c>
      <c r="Z14" t="s">
        <v>1368</v>
      </c>
      <c r="AB14" t="s">
        <v>500</v>
      </c>
      <c r="AC14" t="s">
        <v>500</v>
      </c>
      <c r="AF14" t="str">
        <f>"ID:"&amp;AG14&amp;"; context:" &amp; AH14 &amp;"; Name:" &amp; AI14 &amp; "; Equipment:" &amp; AK14</f>
        <v>ID:4045; context:USGS parameter code 82398; Name:Submersible multiple impeller (turbine) pump; Equipment:Line-shaft turbine pump</v>
      </c>
      <c r="AG14">
        <v>4045</v>
      </c>
      <c r="AH14" t="s">
        <v>1166</v>
      </c>
      <c r="AI14" t="s">
        <v>1277</v>
      </c>
      <c r="AK14" t="s">
        <v>1278</v>
      </c>
      <c r="AL14" t="s">
        <v>1374</v>
      </c>
      <c r="AO14" t="s">
        <v>123</v>
      </c>
      <c r="AP14" t="s">
        <v>94</v>
      </c>
      <c r="AQ14">
        <v>0.01</v>
      </c>
      <c r="AR14" t="s">
        <v>131</v>
      </c>
      <c r="AT14" t="s">
        <v>95</v>
      </c>
      <c r="AV14" t="s">
        <v>96</v>
      </c>
      <c r="BG14" s="3" t="s">
        <v>127</v>
      </c>
      <c r="BH14" s="3"/>
      <c r="BQ14" t="str">
        <f>BS14 &amp; ":" &amp; BR14</f>
        <v>USGS:PHM01</v>
      </c>
      <c r="BR14" t="s">
        <v>1058</v>
      </c>
      <c r="BS14" t="s">
        <v>89</v>
      </c>
      <c r="BT14" t="s">
        <v>1059</v>
      </c>
      <c r="BV14" t="s">
        <v>1060</v>
      </c>
      <c r="BW14" t="s">
        <v>1048</v>
      </c>
      <c r="BX14" s="1">
        <v>41486</v>
      </c>
      <c r="CA14" t="s">
        <v>1281</v>
      </c>
      <c r="CB14">
        <v>4.0000000000000001E-3</v>
      </c>
      <c r="CC14" t="s">
        <v>131</v>
      </c>
      <c r="CF14" t="s">
        <v>103</v>
      </c>
    </row>
    <row r="15" spans="1:84" hidden="1" x14ac:dyDescent="0.4">
      <c r="A15" t="s">
        <v>78</v>
      </c>
      <c r="B15" t="s">
        <v>79</v>
      </c>
      <c r="C15" t="s">
        <v>138</v>
      </c>
      <c r="D15" t="s">
        <v>81</v>
      </c>
      <c r="E15" t="s">
        <v>82</v>
      </c>
      <c r="F15" t="s">
        <v>83</v>
      </c>
      <c r="G15" s="4" t="str">
        <f>TEXT(H15+I15,"yyyy-mm-dd""T""hh:mm:ss")&amp;
IF(J15="MST","-07:00",
IF(J15="MDT","-06:00",
IF(J15="PST","-08:00",
IF(J15="PDT","-07:00",
IF(J15="UTC","+00:00","+00:00")))))</f>
        <v>2000-07-18T08:30:00-07:00</v>
      </c>
      <c r="H15" s="1">
        <v>36725</v>
      </c>
      <c r="I15" s="5">
        <v>0.35416666666666669</v>
      </c>
      <c r="J15" t="s">
        <v>84</v>
      </c>
      <c r="W15" t="s">
        <v>85</v>
      </c>
      <c r="X15" t="s">
        <v>139</v>
      </c>
      <c r="AB15" t="s">
        <v>87</v>
      </c>
      <c r="AC15" t="s">
        <v>88</v>
      </c>
      <c r="AG15" t="s">
        <v>89</v>
      </c>
      <c r="AH15" t="s">
        <v>89</v>
      </c>
      <c r="AI15" t="s">
        <v>89</v>
      </c>
      <c r="AK15" t="s">
        <v>90</v>
      </c>
      <c r="AL15" t="s">
        <v>144</v>
      </c>
      <c r="AM15" t="s">
        <v>92</v>
      </c>
      <c r="AO15" t="s">
        <v>123</v>
      </c>
      <c r="AP15" t="s">
        <v>94</v>
      </c>
      <c r="AT15" t="s">
        <v>95</v>
      </c>
      <c r="AV15" t="s">
        <v>96</v>
      </c>
      <c r="BG15" s="3" t="s">
        <v>124</v>
      </c>
      <c r="BH15" s="3"/>
      <c r="BQ15" t="str">
        <f>BS15 &amp; ":" &amp; BR15</f>
        <v>USGS:ALGOR</v>
      </c>
      <c r="BR15" t="s">
        <v>113</v>
      </c>
      <c r="BS15" t="s">
        <v>89</v>
      </c>
      <c r="BT15" t="s">
        <v>114</v>
      </c>
      <c r="BV15" t="s">
        <v>115</v>
      </c>
      <c r="CA15" t="s">
        <v>101</v>
      </c>
      <c r="CB15">
        <v>3.1E-2</v>
      </c>
      <c r="CC15" t="s">
        <v>125</v>
      </c>
      <c r="CF15" t="s">
        <v>103</v>
      </c>
    </row>
    <row r="16" spans="1:84" hidden="1" x14ac:dyDescent="0.4">
      <c r="A16" t="s">
        <v>78</v>
      </c>
      <c r="B16" t="s">
        <v>79</v>
      </c>
      <c r="C16" t="s">
        <v>138</v>
      </c>
      <c r="D16" t="s">
        <v>81</v>
      </c>
      <c r="E16" t="s">
        <v>82</v>
      </c>
      <c r="F16" t="s">
        <v>83</v>
      </c>
      <c r="G16" s="4" t="str">
        <f>TEXT(H16+I16,"yyyy-mm-dd""T""hh:mm:ss")&amp;
IF(J16="MST","-07:00",
IF(J16="MDT","-06:00",
IF(J16="PST","-08:00",
IF(J16="PDT","-07:00",
IF(J16="UTC","+00:00","+00:00")))))</f>
        <v>2000-07-18T08:30:00-07:00</v>
      </c>
      <c r="H16" s="1">
        <v>36725</v>
      </c>
      <c r="I16" s="5">
        <v>0.35416666666666669</v>
      </c>
      <c r="J16" t="s">
        <v>84</v>
      </c>
      <c r="W16" t="s">
        <v>85</v>
      </c>
      <c r="X16" t="s">
        <v>139</v>
      </c>
      <c r="AB16" t="s">
        <v>87</v>
      </c>
      <c r="AC16" t="s">
        <v>88</v>
      </c>
      <c r="AG16" t="s">
        <v>89</v>
      </c>
      <c r="AH16" t="s">
        <v>89</v>
      </c>
      <c r="AI16" t="s">
        <v>89</v>
      </c>
      <c r="AK16" t="s">
        <v>90</v>
      </c>
      <c r="AL16" t="s">
        <v>145</v>
      </c>
      <c r="AM16" t="s">
        <v>92</v>
      </c>
      <c r="AO16" t="s">
        <v>123</v>
      </c>
      <c r="AP16" t="s">
        <v>94</v>
      </c>
      <c r="AT16" t="s">
        <v>95</v>
      </c>
      <c r="AV16" t="s">
        <v>96</v>
      </c>
      <c r="BG16" s="3" t="s">
        <v>127</v>
      </c>
      <c r="BH16" s="3"/>
      <c r="BQ16" t="str">
        <f>BS16 &amp; ":" &amp; BR16</f>
        <v>USGS:CL053</v>
      </c>
      <c r="BR16" t="s">
        <v>128</v>
      </c>
      <c r="BS16" t="s">
        <v>89</v>
      </c>
      <c r="BT16" t="s">
        <v>129</v>
      </c>
      <c r="BV16" t="s">
        <v>130</v>
      </c>
      <c r="CA16" t="s">
        <v>101</v>
      </c>
      <c r="CB16">
        <v>0.01</v>
      </c>
      <c r="CC16" t="s">
        <v>131</v>
      </c>
      <c r="CF16" t="s">
        <v>103</v>
      </c>
    </row>
    <row r="17" spans="1:84" hidden="1" x14ac:dyDescent="0.4">
      <c r="A17" t="s">
        <v>78</v>
      </c>
      <c r="B17" t="s">
        <v>79</v>
      </c>
      <c r="C17" t="s">
        <v>138</v>
      </c>
      <c r="D17" t="s">
        <v>81</v>
      </c>
      <c r="E17" t="s">
        <v>82</v>
      </c>
      <c r="F17" t="s">
        <v>83</v>
      </c>
      <c r="G17" s="4" t="str">
        <f>TEXT(H17+I17,"yyyy-mm-dd""T""hh:mm:ss")&amp;
IF(J17="MST","-07:00",
IF(J17="MDT","-06:00",
IF(J17="PST","-08:00",
IF(J17="PDT","-07:00",
IF(J17="UTC","+00:00","+00:00")))))</f>
        <v>2000-07-18T08:30:00-07:00</v>
      </c>
      <c r="H17" s="1">
        <v>36725</v>
      </c>
      <c r="I17" s="5">
        <v>0.35416666666666669</v>
      </c>
      <c r="J17" t="s">
        <v>84</v>
      </c>
      <c r="W17" t="s">
        <v>85</v>
      </c>
      <c r="X17" t="s">
        <v>139</v>
      </c>
      <c r="AB17" t="s">
        <v>87</v>
      </c>
      <c r="AC17" t="s">
        <v>88</v>
      </c>
      <c r="AG17" t="s">
        <v>89</v>
      </c>
      <c r="AH17" t="s">
        <v>89</v>
      </c>
      <c r="AI17" t="s">
        <v>89</v>
      </c>
      <c r="AK17" t="s">
        <v>90</v>
      </c>
      <c r="AL17" t="s">
        <v>146</v>
      </c>
      <c r="AM17" t="s">
        <v>92</v>
      </c>
      <c r="AO17" t="s">
        <v>93</v>
      </c>
      <c r="AP17" t="s">
        <v>94</v>
      </c>
      <c r="AT17" t="s">
        <v>95</v>
      </c>
      <c r="AV17" t="s">
        <v>96</v>
      </c>
      <c r="BG17">
        <v>71846</v>
      </c>
      <c r="BQ17" t="str">
        <f>BS17 &amp; ":" &amp; BR17</f>
        <v>USGS:ALGOR</v>
      </c>
      <c r="BR17" t="s">
        <v>113</v>
      </c>
      <c r="BS17" t="s">
        <v>89</v>
      </c>
      <c r="BT17" t="s">
        <v>114</v>
      </c>
      <c r="BV17" t="s">
        <v>115</v>
      </c>
      <c r="CA17" t="s">
        <v>101</v>
      </c>
      <c r="CB17">
        <v>2.5999999999999999E-2</v>
      </c>
      <c r="CC17" t="s">
        <v>133</v>
      </c>
      <c r="CF17" t="s">
        <v>103</v>
      </c>
    </row>
    <row r="18" spans="1:84" x14ac:dyDescent="0.4">
      <c r="A18" t="s">
        <v>78</v>
      </c>
      <c r="B18" t="s">
        <v>79</v>
      </c>
      <c r="C18" t="s">
        <v>1367</v>
      </c>
      <c r="D18" t="s">
        <v>81</v>
      </c>
      <c r="E18" t="s">
        <v>82</v>
      </c>
      <c r="F18" t="s">
        <v>83</v>
      </c>
      <c r="G18" s="4" t="str">
        <f>TEXT(H18+I18,"yyyy-mm-dd""T""hh:mm:ss")&amp;
IF(J18="MST","-07:00",
IF(J18="MDT","-06:00",
IF(J18="PST","-08:00",
IF(J18="PDT","-07:00",
IF(J18="UTC","+00:00","+00:00")))))</f>
        <v>2013-07-25T09:30:00-07:00</v>
      </c>
      <c r="H18" s="1">
        <v>41480</v>
      </c>
      <c r="I18" s="5">
        <v>0.39583333333333331</v>
      </c>
      <c r="J18" t="s">
        <v>84</v>
      </c>
      <c r="U18" t="s">
        <v>1263</v>
      </c>
      <c r="W18" t="s">
        <v>154</v>
      </c>
      <c r="X18" t="s">
        <v>1340</v>
      </c>
      <c r="Z18" t="s">
        <v>1368</v>
      </c>
      <c r="AB18" t="s">
        <v>500</v>
      </c>
      <c r="AC18" t="s">
        <v>500</v>
      </c>
      <c r="AF18" t="str">
        <f>"ID:"&amp;AG18&amp;"; context:" &amp; AH18 &amp;"; Name:" &amp; AI18 &amp; "; Equipment:" &amp; AK18</f>
        <v>ID:4045; context:USGS parameter code 82398; Name:Submersible multiple impeller (turbine) pump; Equipment:Line-shaft turbine pump</v>
      </c>
      <c r="AG18">
        <v>4045</v>
      </c>
      <c r="AH18" t="s">
        <v>1166</v>
      </c>
      <c r="AI18" t="s">
        <v>1277</v>
      </c>
      <c r="AK18" t="s">
        <v>1278</v>
      </c>
      <c r="AL18" t="s">
        <v>1375</v>
      </c>
      <c r="AO18" t="s">
        <v>421</v>
      </c>
      <c r="AP18" t="s">
        <v>94</v>
      </c>
      <c r="AQ18">
        <v>2.5</v>
      </c>
      <c r="AR18" t="s">
        <v>423</v>
      </c>
      <c r="AT18" t="s">
        <v>95</v>
      </c>
      <c r="AV18" t="s">
        <v>96</v>
      </c>
      <c r="BG18">
        <v>62854</v>
      </c>
      <c r="BQ18" t="str">
        <f>BS18 &amp; ":" &amp; BR18</f>
        <v>USGS:CL063</v>
      </c>
      <c r="BR18" t="s">
        <v>1257</v>
      </c>
      <c r="BS18" t="s">
        <v>89</v>
      </c>
      <c r="BT18" t="s">
        <v>1258</v>
      </c>
      <c r="BV18" t="s">
        <v>978</v>
      </c>
      <c r="BW18" t="s">
        <v>1048</v>
      </c>
      <c r="BX18" s="1">
        <v>41513</v>
      </c>
      <c r="CA18" t="s">
        <v>1281</v>
      </c>
      <c r="CB18">
        <v>0.05</v>
      </c>
      <c r="CC18" t="s">
        <v>423</v>
      </c>
      <c r="CF18" t="s">
        <v>103</v>
      </c>
    </row>
    <row r="19" spans="1:84" hidden="1" x14ac:dyDescent="0.4">
      <c r="A19" t="s">
        <v>78</v>
      </c>
      <c r="B19" t="s">
        <v>79</v>
      </c>
      <c r="C19" t="s">
        <v>138</v>
      </c>
      <c r="D19" t="s">
        <v>81</v>
      </c>
      <c r="E19" t="s">
        <v>82</v>
      </c>
      <c r="F19" t="s">
        <v>83</v>
      </c>
      <c r="G19" s="4" t="str">
        <f>TEXT(H19+I19,"yyyy-mm-dd""T""hh:mm:ss")&amp;
IF(J19="MST","-07:00",
IF(J19="MDT","-06:00",
IF(J19="PST","-08:00",
IF(J19="PDT","-07:00",
IF(J19="UTC","+00:00","+00:00")))))</f>
        <v>2000-07-18T08:30:00-07:00</v>
      </c>
      <c r="H19" s="1">
        <v>36725</v>
      </c>
      <c r="I19" s="5">
        <v>0.35416666666666669</v>
      </c>
      <c r="J19" t="s">
        <v>84</v>
      </c>
      <c r="W19" t="s">
        <v>85</v>
      </c>
      <c r="X19" t="s">
        <v>139</v>
      </c>
      <c r="AB19" t="s">
        <v>87</v>
      </c>
      <c r="AC19" t="s">
        <v>88</v>
      </c>
      <c r="AG19" t="s">
        <v>89</v>
      </c>
      <c r="AH19" t="s">
        <v>89</v>
      </c>
      <c r="AI19" t="s">
        <v>89</v>
      </c>
      <c r="AK19" t="s">
        <v>90</v>
      </c>
      <c r="AL19" t="s">
        <v>148</v>
      </c>
      <c r="AM19" t="s">
        <v>92</v>
      </c>
      <c r="AO19" t="s">
        <v>105</v>
      </c>
      <c r="AP19" t="s">
        <v>94</v>
      </c>
      <c r="AT19" t="s">
        <v>95</v>
      </c>
      <c r="AV19" t="s">
        <v>96</v>
      </c>
      <c r="BG19">
        <v>71856</v>
      </c>
      <c r="BQ19" t="str">
        <f>BS19 &amp; ":" &amp; BR19</f>
        <v>USGS:ALGOR</v>
      </c>
      <c r="BR19" t="s">
        <v>113</v>
      </c>
      <c r="BS19" t="s">
        <v>89</v>
      </c>
      <c r="BT19" t="s">
        <v>114</v>
      </c>
      <c r="BV19" t="s">
        <v>115</v>
      </c>
      <c r="CA19" t="s">
        <v>101</v>
      </c>
      <c r="CB19">
        <v>3.3000000000000002E-2</v>
      </c>
      <c r="CC19" t="s">
        <v>137</v>
      </c>
      <c r="CF19" t="s">
        <v>103</v>
      </c>
    </row>
    <row r="20" spans="1:84" hidden="1" x14ac:dyDescent="0.4">
      <c r="A20" t="s">
        <v>149</v>
      </c>
      <c r="B20" t="s">
        <v>150</v>
      </c>
      <c r="C20" t="s">
        <v>151</v>
      </c>
      <c r="D20" t="s">
        <v>81</v>
      </c>
      <c r="E20" t="s">
        <v>82</v>
      </c>
      <c r="F20" t="s">
        <v>152</v>
      </c>
      <c r="G20" s="4" t="str">
        <f>TEXT(H20+I20,"yyyy-mm-dd""T""hh:mm:ss")&amp;
IF(J20="MST","-07:00",
IF(J20="MDT","-06:00",
IF(J20="PST","-08:00",
IF(J20="PDT","-07:00",
IF(J20="UTC","+00:00","+00:00")))))</f>
        <v>2000-10-12T12:00:00-06:00</v>
      </c>
      <c r="H20" s="1">
        <v>36811</v>
      </c>
      <c r="I20" s="5">
        <v>0.5</v>
      </c>
      <c r="J20" t="s">
        <v>153</v>
      </c>
      <c r="K20" s="1">
        <v>37001</v>
      </c>
      <c r="L20" s="2">
        <v>0.5006828703703704</v>
      </c>
      <c r="M20" t="s">
        <v>153</v>
      </c>
      <c r="W20" t="s">
        <v>154</v>
      </c>
      <c r="X20" t="s">
        <v>155</v>
      </c>
      <c r="AB20" t="s">
        <v>87</v>
      </c>
      <c r="AC20" t="s">
        <v>88</v>
      </c>
      <c r="AG20" t="s">
        <v>89</v>
      </c>
      <c r="AH20" t="s">
        <v>89</v>
      </c>
      <c r="AI20" t="s">
        <v>89</v>
      </c>
      <c r="AK20" t="s">
        <v>90</v>
      </c>
      <c r="AL20" t="s">
        <v>156</v>
      </c>
      <c r="AM20" t="s">
        <v>92</v>
      </c>
      <c r="AO20" t="s">
        <v>111</v>
      </c>
      <c r="AP20" t="s">
        <v>94</v>
      </c>
      <c r="AT20" t="s">
        <v>157</v>
      </c>
      <c r="AV20" t="s">
        <v>96</v>
      </c>
      <c r="BG20" s="3" t="s">
        <v>112</v>
      </c>
      <c r="BH20" s="3"/>
      <c r="BQ20" t="str">
        <f>BS20 &amp; ":" &amp; BR20</f>
        <v>:</v>
      </c>
      <c r="CA20" t="s">
        <v>101</v>
      </c>
      <c r="CB20">
        <v>0.04</v>
      </c>
      <c r="CC20" t="s">
        <v>102</v>
      </c>
      <c r="CF20" t="s">
        <v>103</v>
      </c>
    </row>
    <row r="21" spans="1:84" hidden="1" x14ac:dyDescent="0.4">
      <c r="A21" t="s">
        <v>149</v>
      </c>
      <c r="B21" t="s">
        <v>150</v>
      </c>
      <c r="C21" t="s">
        <v>151</v>
      </c>
      <c r="D21" t="s">
        <v>81</v>
      </c>
      <c r="E21" t="s">
        <v>82</v>
      </c>
      <c r="F21" t="s">
        <v>152</v>
      </c>
      <c r="G21" s="4" t="str">
        <f>TEXT(H21+I21,"yyyy-mm-dd""T""hh:mm:ss")&amp;
IF(J21="MST","-07:00",
IF(J21="MDT","-06:00",
IF(J21="PST","-08:00",
IF(J21="PDT","-07:00",
IF(J21="UTC","+00:00","+00:00")))))</f>
        <v>2000-10-12T12:00:00-06:00</v>
      </c>
      <c r="H21" s="1">
        <v>36811</v>
      </c>
      <c r="I21" s="5">
        <v>0.5</v>
      </c>
      <c r="J21" t="s">
        <v>153</v>
      </c>
      <c r="K21" s="1">
        <v>37001</v>
      </c>
      <c r="L21" s="2">
        <v>0.5006828703703704</v>
      </c>
      <c r="M21" t="s">
        <v>153</v>
      </c>
      <c r="W21" t="s">
        <v>154</v>
      </c>
      <c r="X21" t="s">
        <v>155</v>
      </c>
      <c r="AB21" t="s">
        <v>87</v>
      </c>
      <c r="AC21" t="s">
        <v>88</v>
      </c>
      <c r="AG21" t="s">
        <v>89</v>
      </c>
      <c r="AH21" t="s">
        <v>89</v>
      </c>
      <c r="AI21" t="s">
        <v>89</v>
      </c>
      <c r="AK21" t="s">
        <v>90</v>
      </c>
      <c r="AL21" t="s">
        <v>158</v>
      </c>
      <c r="AM21" t="s">
        <v>92</v>
      </c>
      <c r="AO21" t="s">
        <v>123</v>
      </c>
      <c r="AP21" t="s">
        <v>94</v>
      </c>
      <c r="AT21" t="s">
        <v>157</v>
      </c>
      <c r="AV21" t="s">
        <v>96</v>
      </c>
      <c r="BG21" s="3" t="s">
        <v>124</v>
      </c>
      <c r="BH21" s="3"/>
      <c r="BQ21" t="str">
        <f>BS21 &amp; ":" &amp; BR21</f>
        <v>USGS:ALGOR</v>
      </c>
      <c r="BR21" t="s">
        <v>113</v>
      </c>
      <c r="BS21" t="s">
        <v>89</v>
      </c>
      <c r="BT21" t="s">
        <v>114</v>
      </c>
      <c r="BV21" t="s">
        <v>115</v>
      </c>
      <c r="CA21" t="s">
        <v>101</v>
      </c>
      <c r="CB21">
        <v>0.92</v>
      </c>
      <c r="CC21" t="s">
        <v>125</v>
      </c>
      <c r="CF21" t="s">
        <v>103</v>
      </c>
    </row>
    <row r="22" spans="1:84" hidden="1" x14ac:dyDescent="0.4">
      <c r="A22" t="s">
        <v>149</v>
      </c>
      <c r="B22" t="s">
        <v>150</v>
      </c>
      <c r="C22" t="s">
        <v>151</v>
      </c>
      <c r="D22" t="s">
        <v>81</v>
      </c>
      <c r="E22" t="s">
        <v>82</v>
      </c>
      <c r="F22" t="s">
        <v>152</v>
      </c>
      <c r="G22" s="4" t="str">
        <f>TEXT(H22+I22,"yyyy-mm-dd""T""hh:mm:ss")&amp;
IF(J22="MST","-07:00",
IF(J22="MDT","-06:00",
IF(J22="PST","-08:00",
IF(J22="PDT","-07:00",
IF(J22="UTC","+00:00","+00:00")))))</f>
        <v>2000-10-12T12:00:00-06:00</v>
      </c>
      <c r="H22" s="1">
        <v>36811</v>
      </c>
      <c r="I22" s="5">
        <v>0.5</v>
      </c>
      <c r="J22" t="s">
        <v>153</v>
      </c>
      <c r="K22" s="1">
        <v>37001</v>
      </c>
      <c r="L22" s="2">
        <v>0.5006828703703704</v>
      </c>
      <c r="M22" t="s">
        <v>153</v>
      </c>
      <c r="W22" t="s">
        <v>154</v>
      </c>
      <c r="X22" t="s">
        <v>155</v>
      </c>
      <c r="AB22" t="s">
        <v>87</v>
      </c>
      <c r="AC22" t="s">
        <v>88</v>
      </c>
      <c r="AG22" t="s">
        <v>89</v>
      </c>
      <c r="AH22" t="s">
        <v>89</v>
      </c>
      <c r="AI22" t="s">
        <v>89</v>
      </c>
      <c r="AK22" t="s">
        <v>90</v>
      </c>
      <c r="AL22" t="s">
        <v>159</v>
      </c>
      <c r="AM22" t="s">
        <v>92</v>
      </c>
      <c r="AO22" t="s">
        <v>123</v>
      </c>
      <c r="AP22" t="s">
        <v>94</v>
      </c>
      <c r="AT22" t="s">
        <v>157</v>
      </c>
      <c r="AV22" t="s">
        <v>96</v>
      </c>
      <c r="BG22" s="3" t="s">
        <v>127</v>
      </c>
      <c r="BH22" s="3"/>
      <c r="BQ22" t="str">
        <f>BS22 &amp; ":" &amp; BR22</f>
        <v>:</v>
      </c>
      <c r="CA22" t="s">
        <v>101</v>
      </c>
      <c r="CB22">
        <v>0.3</v>
      </c>
      <c r="CC22" t="s">
        <v>131</v>
      </c>
      <c r="CF22" t="s">
        <v>103</v>
      </c>
    </row>
    <row r="23" spans="1:84" hidden="1" x14ac:dyDescent="0.4">
      <c r="A23" t="s">
        <v>78</v>
      </c>
      <c r="B23" t="s">
        <v>79</v>
      </c>
      <c r="C23" t="s">
        <v>160</v>
      </c>
      <c r="D23" t="s">
        <v>81</v>
      </c>
      <c r="E23" t="s">
        <v>82</v>
      </c>
      <c r="F23" t="s">
        <v>83</v>
      </c>
      <c r="G23" s="4" t="str">
        <f>TEXT(H23+I23,"yyyy-mm-dd""T""hh:mm:ss")&amp;
IF(J23="MST","-07:00",
IF(J23="MDT","-06:00",
IF(J23="PST","-08:00",
IF(J23="PDT","-07:00",
IF(J23="UTC","+00:00","+00:00")))))</f>
        <v>2000-07-20T09:30:00-07:00</v>
      </c>
      <c r="H23" s="1">
        <v>36727</v>
      </c>
      <c r="I23" s="5">
        <v>0.39583333333333331</v>
      </c>
      <c r="J23" t="s">
        <v>84</v>
      </c>
      <c r="W23" t="s">
        <v>85</v>
      </c>
      <c r="X23" t="s">
        <v>161</v>
      </c>
      <c r="AB23" t="s">
        <v>87</v>
      </c>
      <c r="AC23" t="s">
        <v>88</v>
      </c>
      <c r="AG23" t="s">
        <v>89</v>
      </c>
      <c r="AH23" t="s">
        <v>89</v>
      </c>
      <c r="AI23" t="s">
        <v>89</v>
      </c>
      <c r="AK23" t="s">
        <v>90</v>
      </c>
      <c r="AL23" t="s">
        <v>162</v>
      </c>
      <c r="AM23" t="s">
        <v>92</v>
      </c>
      <c r="AO23" t="s">
        <v>93</v>
      </c>
      <c r="AP23" t="s">
        <v>94</v>
      </c>
      <c r="AT23" t="s">
        <v>95</v>
      </c>
      <c r="AV23" t="s">
        <v>96</v>
      </c>
      <c r="BG23" s="3" t="s">
        <v>97</v>
      </c>
      <c r="BH23" s="3"/>
      <c r="BQ23" t="str">
        <f>BS23 &amp; ":" &amp; BR23</f>
        <v>USGS:CL037</v>
      </c>
      <c r="BR23" t="s">
        <v>98</v>
      </c>
      <c r="BS23" t="s">
        <v>89</v>
      </c>
      <c r="BT23" t="s">
        <v>99</v>
      </c>
      <c r="BV23" t="s">
        <v>100</v>
      </c>
      <c r="CA23" t="s">
        <v>101</v>
      </c>
      <c r="CB23">
        <v>0.02</v>
      </c>
      <c r="CC23" t="s">
        <v>102</v>
      </c>
      <c r="CF23" t="s">
        <v>103</v>
      </c>
    </row>
    <row r="24" spans="1:84" hidden="1" x14ac:dyDescent="0.4">
      <c r="A24" t="s">
        <v>78</v>
      </c>
      <c r="B24" t="s">
        <v>79</v>
      </c>
      <c r="C24" t="s">
        <v>160</v>
      </c>
      <c r="D24" t="s">
        <v>81</v>
      </c>
      <c r="E24" t="s">
        <v>82</v>
      </c>
      <c r="F24" t="s">
        <v>83</v>
      </c>
      <c r="G24" s="4" t="str">
        <f>TEXT(H24+I24,"yyyy-mm-dd""T""hh:mm:ss")&amp;
IF(J24="MST","-07:00",
IF(J24="MDT","-06:00",
IF(J24="PST","-08:00",
IF(J24="PDT","-07:00",
IF(J24="UTC","+00:00","+00:00")))))</f>
        <v>2000-07-20T09:30:00-07:00</v>
      </c>
      <c r="H24" s="1">
        <v>36727</v>
      </c>
      <c r="I24" s="5">
        <v>0.39583333333333331</v>
      </c>
      <c r="J24" t="s">
        <v>84</v>
      </c>
      <c r="W24" t="s">
        <v>85</v>
      </c>
      <c r="X24" t="s">
        <v>161</v>
      </c>
      <c r="AB24" t="s">
        <v>87</v>
      </c>
      <c r="AC24" t="s">
        <v>88</v>
      </c>
      <c r="AG24" t="s">
        <v>89</v>
      </c>
      <c r="AH24" t="s">
        <v>89</v>
      </c>
      <c r="AI24" t="s">
        <v>89</v>
      </c>
      <c r="AK24" t="s">
        <v>90</v>
      </c>
      <c r="AL24" t="s">
        <v>163</v>
      </c>
      <c r="AM24" t="s">
        <v>92</v>
      </c>
      <c r="AO24" t="s">
        <v>105</v>
      </c>
      <c r="AP24" t="s">
        <v>94</v>
      </c>
      <c r="AT24" t="s">
        <v>95</v>
      </c>
      <c r="AV24" t="s">
        <v>96</v>
      </c>
      <c r="BG24" s="3" t="s">
        <v>106</v>
      </c>
      <c r="BH24" s="3"/>
      <c r="BQ24" t="str">
        <f>BS24 &amp; ":" &amp; BR24</f>
        <v>USGS:CL041</v>
      </c>
      <c r="BR24" t="s">
        <v>107</v>
      </c>
      <c r="BS24" t="s">
        <v>89</v>
      </c>
      <c r="BT24" t="s">
        <v>108</v>
      </c>
      <c r="BV24" t="s">
        <v>109</v>
      </c>
      <c r="CA24" t="s">
        <v>101</v>
      </c>
      <c r="CB24">
        <v>0.01</v>
      </c>
      <c r="CC24" t="s">
        <v>102</v>
      </c>
      <c r="CF24" t="s">
        <v>103</v>
      </c>
    </row>
    <row r="25" spans="1:84" hidden="1" x14ac:dyDescent="0.4">
      <c r="A25" t="s">
        <v>78</v>
      </c>
      <c r="B25" t="s">
        <v>79</v>
      </c>
      <c r="C25" t="s">
        <v>160</v>
      </c>
      <c r="D25" t="s">
        <v>81</v>
      </c>
      <c r="E25" t="s">
        <v>82</v>
      </c>
      <c r="F25" t="s">
        <v>83</v>
      </c>
      <c r="G25" s="4" t="str">
        <f>TEXT(H25+I25,"yyyy-mm-dd""T""hh:mm:ss")&amp;
IF(J25="MST","-07:00",
IF(J25="MDT","-06:00",
IF(J25="PST","-08:00",
IF(J25="PDT","-07:00",
IF(J25="UTC","+00:00","+00:00")))))</f>
        <v>2000-07-20T09:30:00-07:00</v>
      </c>
      <c r="H25" s="1">
        <v>36727</v>
      </c>
      <c r="I25" s="5">
        <v>0.39583333333333331</v>
      </c>
      <c r="J25" t="s">
        <v>84</v>
      </c>
      <c r="W25" t="s">
        <v>85</v>
      </c>
      <c r="X25" t="s">
        <v>161</v>
      </c>
      <c r="AB25" t="s">
        <v>87</v>
      </c>
      <c r="AC25" t="s">
        <v>88</v>
      </c>
      <c r="AG25" t="s">
        <v>89</v>
      </c>
      <c r="AH25" t="s">
        <v>89</v>
      </c>
      <c r="AI25" t="s">
        <v>89</v>
      </c>
      <c r="AK25" t="s">
        <v>90</v>
      </c>
      <c r="AL25" t="s">
        <v>164</v>
      </c>
      <c r="AM25" t="s">
        <v>92</v>
      </c>
      <c r="AO25" t="s">
        <v>111</v>
      </c>
      <c r="AP25" t="s">
        <v>94</v>
      </c>
      <c r="AT25" t="s">
        <v>95</v>
      </c>
      <c r="AV25" t="s">
        <v>96</v>
      </c>
      <c r="BG25" s="3" t="s">
        <v>112</v>
      </c>
      <c r="BH25" s="3"/>
      <c r="BQ25" t="str">
        <f>BS25 &amp; ":" &amp; BR25</f>
        <v>USGS:ALGOR</v>
      </c>
      <c r="BR25" t="s">
        <v>113</v>
      </c>
      <c r="BS25" t="s">
        <v>89</v>
      </c>
      <c r="BT25" t="s">
        <v>114</v>
      </c>
      <c r="BV25" t="s">
        <v>115</v>
      </c>
      <c r="CA25" t="s">
        <v>101</v>
      </c>
      <c r="CB25">
        <v>0.05</v>
      </c>
      <c r="CC25" t="s">
        <v>102</v>
      </c>
      <c r="CF25" t="s">
        <v>103</v>
      </c>
    </row>
    <row r="26" spans="1:84" hidden="1" x14ac:dyDescent="0.4">
      <c r="A26" t="s">
        <v>78</v>
      </c>
      <c r="B26" t="s">
        <v>79</v>
      </c>
      <c r="C26" t="s">
        <v>160</v>
      </c>
      <c r="D26" t="s">
        <v>81</v>
      </c>
      <c r="E26" t="s">
        <v>82</v>
      </c>
      <c r="F26" t="s">
        <v>83</v>
      </c>
      <c r="G26" s="4" t="str">
        <f>TEXT(H26+I26,"yyyy-mm-dd""T""hh:mm:ss")&amp;
IF(J26="MST","-07:00",
IF(J26="MDT","-06:00",
IF(J26="PST","-08:00",
IF(J26="PDT","-07:00",
IF(J26="UTC","+00:00","+00:00")))))</f>
        <v>2000-07-20T09:30:00-07:00</v>
      </c>
      <c r="H26" s="1">
        <v>36727</v>
      </c>
      <c r="I26" s="5">
        <v>0.39583333333333331</v>
      </c>
      <c r="J26" t="s">
        <v>84</v>
      </c>
      <c r="W26" t="s">
        <v>85</v>
      </c>
      <c r="X26" t="s">
        <v>161</v>
      </c>
      <c r="AB26" t="s">
        <v>87</v>
      </c>
      <c r="AC26" t="s">
        <v>88</v>
      </c>
      <c r="AG26" t="s">
        <v>89</v>
      </c>
      <c r="AH26" t="s">
        <v>89</v>
      </c>
      <c r="AI26" t="s">
        <v>89</v>
      </c>
      <c r="AK26" t="s">
        <v>90</v>
      </c>
      <c r="AL26" t="s">
        <v>165</v>
      </c>
      <c r="AM26" t="s">
        <v>92</v>
      </c>
      <c r="AO26" t="s">
        <v>117</v>
      </c>
      <c r="AP26" t="s">
        <v>94</v>
      </c>
      <c r="AT26" t="s">
        <v>95</v>
      </c>
      <c r="AV26" t="s">
        <v>96</v>
      </c>
      <c r="BG26" s="3" t="s">
        <v>118</v>
      </c>
      <c r="BH26" s="3"/>
      <c r="BQ26" t="str">
        <f>BS26 &amp; ":" &amp; BR26</f>
        <v>USGS:CL048</v>
      </c>
      <c r="BR26" t="s">
        <v>119</v>
      </c>
      <c r="BS26" t="s">
        <v>89</v>
      </c>
      <c r="BT26" t="s">
        <v>120</v>
      </c>
      <c r="BV26" t="s">
        <v>121</v>
      </c>
      <c r="CA26" t="s">
        <v>101</v>
      </c>
      <c r="CB26">
        <v>0.05</v>
      </c>
      <c r="CC26" t="s">
        <v>102</v>
      </c>
      <c r="CF26" t="s">
        <v>103</v>
      </c>
    </row>
    <row r="27" spans="1:84" x14ac:dyDescent="0.4">
      <c r="A27" t="s">
        <v>78</v>
      </c>
      <c r="B27" t="s">
        <v>79</v>
      </c>
      <c r="C27" t="s">
        <v>1367</v>
      </c>
      <c r="D27" t="s">
        <v>81</v>
      </c>
      <c r="E27" t="s">
        <v>82</v>
      </c>
      <c r="F27" t="s">
        <v>83</v>
      </c>
      <c r="G27" s="4" t="str">
        <f>TEXT(H27+I27,"yyyy-mm-dd""T""hh:mm:ss")&amp;
IF(J27="MST","-07:00",
IF(J27="MDT","-06:00",
IF(J27="PST","-08:00",
IF(J27="PDT","-07:00",
IF(J27="UTC","+00:00","+00:00")))))</f>
        <v>2013-07-25T09:30:00-07:00</v>
      </c>
      <c r="H27" s="1">
        <v>41480</v>
      </c>
      <c r="I27" s="5">
        <v>0.39583333333333331</v>
      </c>
      <c r="J27" t="s">
        <v>84</v>
      </c>
      <c r="U27" t="s">
        <v>1263</v>
      </c>
      <c r="W27" t="s">
        <v>154</v>
      </c>
      <c r="X27" t="s">
        <v>1340</v>
      </c>
      <c r="Z27" t="s">
        <v>1368</v>
      </c>
      <c r="AB27" t="s">
        <v>500</v>
      </c>
      <c r="AC27" t="s">
        <v>500</v>
      </c>
      <c r="AF27" t="str">
        <f>"ID:"&amp;AG27&amp;"; context:" &amp; AH27 &amp;"; Name:" &amp; AI27 &amp; "; Equipment:" &amp; AK27</f>
        <v>ID:4045; context:USGS parameter code 82398; Name:Submersible multiple impeller (turbine) pump; Equipment:Line-shaft turbine pump</v>
      </c>
      <c r="AG27">
        <v>4045</v>
      </c>
      <c r="AH27" t="s">
        <v>1166</v>
      </c>
      <c r="AI27" t="s">
        <v>1277</v>
      </c>
      <c r="AK27" t="s">
        <v>1278</v>
      </c>
      <c r="AL27" t="s">
        <v>1377</v>
      </c>
      <c r="AO27" t="s">
        <v>111</v>
      </c>
      <c r="AP27" t="s">
        <v>94</v>
      </c>
      <c r="AQ27">
        <v>11.2</v>
      </c>
      <c r="AR27" t="s">
        <v>135</v>
      </c>
      <c r="AT27" t="s">
        <v>95</v>
      </c>
      <c r="AV27" t="s">
        <v>96</v>
      </c>
      <c r="BG27">
        <v>71851</v>
      </c>
      <c r="BQ27" t="str">
        <f>BS27 &amp; ":" &amp; BR27</f>
        <v>USGS:ALGOR</v>
      </c>
      <c r="BR27" t="s">
        <v>113</v>
      </c>
      <c r="BS27" t="s">
        <v>89</v>
      </c>
      <c r="BT27" t="s">
        <v>114</v>
      </c>
      <c r="BV27" t="s">
        <v>115</v>
      </c>
      <c r="CF27" t="s">
        <v>103</v>
      </c>
    </row>
    <row r="28" spans="1:84" x14ac:dyDescent="0.4">
      <c r="A28" t="s">
        <v>78</v>
      </c>
      <c r="B28" t="s">
        <v>79</v>
      </c>
      <c r="C28" t="s">
        <v>1409</v>
      </c>
      <c r="D28" t="s">
        <v>81</v>
      </c>
      <c r="E28" t="s">
        <v>82</v>
      </c>
      <c r="F28" t="s">
        <v>83</v>
      </c>
      <c r="G28" s="4" t="str">
        <f>TEXT(H28+I28,"yyyy-mm-dd""T""hh:mm:ss")&amp;
IF(J28="MST","-07:00",
IF(J28="MDT","-06:00",
IF(J28="PST","-08:00",
IF(J28="PDT","-07:00",
IF(J28="UTC","+00:00","+00:00")))))</f>
        <v>2013-07-25T09:32:00-07:00</v>
      </c>
      <c r="H28" s="1">
        <v>41480</v>
      </c>
      <c r="I28" s="5">
        <v>0.3972222222222222</v>
      </c>
      <c r="J28" t="s">
        <v>84</v>
      </c>
      <c r="U28" t="s">
        <v>1263</v>
      </c>
      <c r="W28" t="s">
        <v>154</v>
      </c>
      <c r="X28" t="s">
        <v>1340</v>
      </c>
      <c r="AB28" t="s">
        <v>500</v>
      </c>
      <c r="AC28" t="s">
        <v>500</v>
      </c>
      <c r="AF28" t="str">
        <f>"ID:"&amp;AG28&amp;"; context:" &amp; AH28 &amp;"; Name:" &amp; AI28 &amp; "; Equipment:" &amp; AK28</f>
        <v>ID:USGS; context:USGS; Name:USGS; Equipment:Unknown</v>
      </c>
      <c r="AG28" t="s">
        <v>89</v>
      </c>
      <c r="AH28" t="s">
        <v>89</v>
      </c>
      <c r="AI28" t="s">
        <v>89</v>
      </c>
      <c r="AK28" t="s">
        <v>90</v>
      </c>
      <c r="AL28" t="s">
        <v>1410</v>
      </c>
      <c r="AO28" t="s">
        <v>1266</v>
      </c>
      <c r="AP28" t="s">
        <v>94</v>
      </c>
      <c r="AQ28">
        <v>14.07</v>
      </c>
      <c r="AR28" t="s">
        <v>423</v>
      </c>
      <c r="AT28" t="s">
        <v>95</v>
      </c>
      <c r="AV28" t="s">
        <v>96</v>
      </c>
      <c r="BG28" s="3" t="s">
        <v>1267</v>
      </c>
      <c r="BH28" s="3"/>
      <c r="BQ28" t="str">
        <f>BS28 &amp; ":" &amp; BR28</f>
        <v>USGS:GC153</v>
      </c>
      <c r="BR28" t="s">
        <v>1268</v>
      </c>
      <c r="BS28" t="s">
        <v>89</v>
      </c>
      <c r="BT28" t="s">
        <v>1269</v>
      </c>
      <c r="BV28" t="s">
        <v>1270</v>
      </c>
      <c r="BW28" t="s">
        <v>1271</v>
      </c>
      <c r="CA28" t="s">
        <v>1272</v>
      </c>
      <c r="CB28">
        <v>0.05</v>
      </c>
      <c r="CC28" t="s">
        <v>423</v>
      </c>
      <c r="CF28" t="s">
        <v>103</v>
      </c>
    </row>
    <row r="29" spans="1:84" hidden="1" x14ac:dyDescent="0.4">
      <c r="A29" t="s">
        <v>78</v>
      </c>
      <c r="B29" t="s">
        <v>79</v>
      </c>
      <c r="C29" t="s">
        <v>160</v>
      </c>
      <c r="D29" t="s">
        <v>81</v>
      </c>
      <c r="E29" t="s">
        <v>82</v>
      </c>
      <c r="F29" t="s">
        <v>83</v>
      </c>
      <c r="G29" s="4" t="str">
        <f>TEXT(H29+I29,"yyyy-mm-dd""T""hh:mm:ss")&amp;
IF(J29="MST","-07:00",
IF(J29="MDT","-06:00",
IF(J29="PST","-08:00",
IF(J29="PDT","-07:00",
IF(J29="UTC","+00:00","+00:00")))))</f>
        <v>2000-07-20T09:30:00-07:00</v>
      </c>
      <c r="H29" s="1">
        <v>36727</v>
      </c>
      <c r="I29" s="5">
        <v>0.39583333333333331</v>
      </c>
      <c r="J29" t="s">
        <v>84</v>
      </c>
      <c r="W29" t="s">
        <v>85</v>
      </c>
      <c r="X29" t="s">
        <v>161</v>
      </c>
      <c r="AB29" t="s">
        <v>87</v>
      </c>
      <c r="AC29" t="s">
        <v>88</v>
      </c>
      <c r="AG29" t="s">
        <v>89</v>
      </c>
      <c r="AH29" t="s">
        <v>89</v>
      </c>
      <c r="AI29" t="s">
        <v>89</v>
      </c>
      <c r="AK29" t="s">
        <v>90</v>
      </c>
      <c r="AL29" t="s">
        <v>168</v>
      </c>
      <c r="AM29" t="s">
        <v>92</v>
      </c>
      <c r="AO29" t="s">
        <v>93</v>
      </c>
      <c r="AP29" t="s">
        <v>94</v>
      </c>
      <c r="AT29" t="s">
        <v>95</v>
      </c>
      <c r="AV29" t="s">
        <v>96</v>
      </c>
      <c r="BG29">
        <v>71846</v>
      </c>
      <c r="BQ29" t="str">
        <f>BS29 &amp; ":" &amp; BR29</f>
        <v>USGS:ALGOR</v>
      </c>
      <c r="BR29" t="s">
        <v>113</v>
      </c>
      <c r="BS29" t="s">
        <v>89</v>
      </c>
      <c r="BT29" t="s">
        <v>114</v>
      </c>
      <c r="BV29" t="s">
        <v>115</v>
      </c>
      <c r="CA29" t="s">
        <v>101</v>
      </c>
      <c r="CB29">
        <v>2.5999999999999999E-2</v>
      </c>
      <c r="CC29" t="s">
        <v>133</v>
      </c>
      <c r="CF29" t="s">
        <v>103</v>
      </c>
    </row>
    <row r="30" spans="1:84" hidden="1" x14ac:dyDescent="0.4">
      <c r="A30" t="s">
        <v>78</v>
      </c>
      <c r="B30" t="s">
        <v>79</v>
      </c>
      <c r="C30" t="s">
        <v>160</v>
      </c>
      <c r="D30" t="s">
        <v>81</v>
      </c>
      <c r="E30" t="s">
        <v>82</v>
      </c>
      <c r="F30" t="s">
        <v>83</v>
      </c>
      <c r="G30" s="4" t="str">
        <f>TEXT(H30+I30,"yyyy-mm-dd""T""hh:mm:ss")&amp;
IF(J30="MST","-07:00",
IF(J30="MDT","-06:00",
IF(J30="PST","-08:00",
IF(J30="PDT","-07:00",
IF(J30="UTC","+00:00","+00:00")))))</f>
        <v>2000-07-20T09:30:00-07:00</v>
      </c>
      <c r="H30" s="1">
        <v>36727</v>
      </c>
      <c r="I30" s="5">
        <v>0.39583333333333331</v>
      </c>
      <c r="J30" t="s">
        <v>84</v>
      </c>
      <c r="W30" t="s">
        <v>85</v>
      </c>
      <c r="X30" t="s">
        <v>161</v>
      </c>
      <c r="AB30" t="s">
        <v>87</v>
      </c>
      <c r="AC30" t="s">
        <v>88</v>
      </c>
      <c r="AG30" t="s">
        <v>89</v>
      </c>
      <c r="AH30" t="s">
        <v>89</v>
      </c>
      <c r="AI30" t="s">
        <v>89</v>
      </c>
      <c r="AK30" t="s">
        <v>90</v>
      </c>
      <c r="AL30" t="s">
        <v>169</v>
      </c>
      <c r="AM30" t="s">
        <v>92</v>
      </c>
      <c r="AO30" t="s">
        <v>111</v>
      </c>
      <c r="AP30" t="s">
        <v>94</v>
      </c>
      <c r="AT30" t="s">
        <v>95</v>
      </c>
      <c r="AV30" t="s">
        <v>96</v>
      </c>
      <c r="BG30">
        <v>71851</v>
      </c>
      <c r="BQ30" t="str">
        <f>BS30 &amp; ":" &amp; BR30</f>
        <v>USGS:ALGOR</v>
      </c>
      <c r="BR30" t="s">
        <v>113</v>
      </c>
      <c r="BS30" t="s">
        <v>89</v>
      </c>
      <c r="BT30" t="s">
        <v>114</v>
      </c>
      <c r="BV30" t="s">
        <v>115</v>
      </c>
      <c r="CA30" t="s">
        <v>101</v>
      </c>
      <c r="CB30">
        <v>0.221</v>
      </c>
      <c r="CC30" t="s">
        <v>135</v>
      </c>
      <c r="CF30" t="s">
        <v>103</v>
      </c>
    </row>
    <row r="31" spans="1:84" hidden="1" x14ac:dyDescent="0.4">
      <c r="A31" t="s">
        <v>78</v>
      </c>
      <c r="B31" t="s">
        <v>79</v>
      </c>
      <c r="C31" t="s">
        <v>160</v>
      </c>
      <c r="D31" t="s">
        <v>81</v>
      </c>
      <c r="E31" t="s">
        <v>82</v>
      </c>
      <c r="F31" t="s">
        <v>83</v>
      </c>
      <c r="G31" s="4" t="str">
        <f>TEXT(H31+I31,"yyyy-mm-dd""T""hh:mm:ss")&amp;
IF(J31="MST","-07:00",
IF(J31="MDT","-06:00",
IF(J31="PST","-08:00",
IF(J31="PDT","-07:00",
IF(J31="UTC","+00:00","+00:00")))))</f>
        <v>2000-07-20T09:30:00-07:00</v>
      </c>
      <c r="H31" s="1">
        <v>36727</v>
      </c>
      <c r="I31" s="5">
        <v>0.39583333333333331</v>
      </c>
      <c r="J31" t="s">
        <v>84</v>
      </c>
      <c r="W31" t="s">
        <v>85</v>
      </c>
      <c r="X31" t="s">
        <v>161</v>
      </c>
      <c r="AB31" t="s">
        <v>87</v>
      </c>
      <c r="AC31" t="s">
        <v>88</v>
      </c>
      <c r="AG31" t="s">
        <v>89</v>
      </c>
      <c r="AH31" t="s">
        <v>89</v>
      </c>
      <c r="AI31" t="s">
        <v>89</v>
      </c>
      <c r="AK31" t="s">
        <v>90</v>
      </c>
      <c r="AL31" t="s">
        <v>170</v>
      </c>
      <c r="AM31" t="s">
        <v>92</v>
      </c>
      <c r="AO31" t="s">
        <v>105</v>
      </c>
      <c r="AP31" t="s">
        <v>94</v>
      </c>
      <c r="AT31" t="s">
        <v>95</v>
      </c>
      <c r="AV31" t="s">
        <v>96</v>
      </c>
      <c r="BG31">
        <v>71856</v>
      </c>
      <c r="BQ31" t="str">
        <f>BS31 &amp; ":" &amp; BR31</f>
        <v>USGS:ALGOR</v>
      </c>
      <c r="BR31" t="s">
        <v>113</v>
      </c>
      <c r="BS31" t="s">
        <v>89</v>
      </c>
      <c r="BT31" t="s">
        <v>114</v>
      </c>
      <c r="BV31" t="s">
        <v>115</v>
      </c>
      <c r="CA31" t="s">
        <v>101</v>
      </c>
      <c r="CB31">
        <v>3.3000000000000002E-2</v>
      </c>
      <c r="CC31" t="s">
        <v>137</v>
      </c>
      <c r="CF31" t="s">
        <v>103</v>
      </c>
    </row>
    <row r="32" spans="1:84" hidden="1" x14ac:dyDescent="0.4">
      <c r="A32" t="s">
        <v>149</v>
      </c>
      <c r="B32" t="s">
        <v>150</v>
      </c>
      <c r="C32" t="s">
        <v>171</v>
      </c>
      <c r="D32" t="s">
        <v>81</v>
      </c>
      <c r="E32" t="s">
        <v>82</v>
      </c>
      <c r="F32" t="s">
        <v>152</v>
      </c>
      <c r="G32" s="4" t="str">
        <f>TEXT(H32+I32,"yyyy-mm-dd""T""hh:mm:ss")&amp;
IF(J32="MST","-07:00",
IF(J32="MDT","-06:00",
IF(J32="PST","-08:00",
IF(J32="PDT","-07:00",
IF(J32="UTC","+00:00","+00:00")))))</f>
        <v>2000-04-20T12:00:00-06:00</v>
      </c>
      <c r="H32" s="1">
        <v>36636</v>
      </c>
      <c r="I32" s="5">
        <v>0.5</v>
      </c>
      <c r="J32" t="s">
        <v>153</v>
      </c>
      <c r="K32" s="1">
        <v>36811</v>
      </c>
      <c r="L32" s="2">
        <v>0.5006828703703704</v>
      </c>
      <c r="M32" t="s">
        <v>153</v>
      </c>
      <c r="W32" t="s">
        <v>154</v>
      </c>
      <c r="X32" t="s">
        <v>155</v>
      </c>
      <c r="AB32" t="s">
        <v>87</v>
      </c>
      <c r="AC32" t="s">
        <v>88</v>
      </c>
      <c r="AG32" t="s">
        <v>89</v>
      </c>
      <c r="AH32" t="s">
        <v>89</v>
      </c>
      <c r="AI32" t="s">
        <v>89</v>
      </c>
      <c r="AK32" t="s">
        <v>90</v>
      </c>
      <c r="AL32" t="s">
        <v>172</v>
      </c>
      <c r="AM32" t="s">
        <v>92</v>
      </c>
      <c r="AO32" t="s">
        <v>105</v>
      </c>
      <c r="AP32" t="s">
        <v>94</v>
      </c>
      <c r="AT32" t="s">
        <v>173</v>
      </c>
      <c r="AV32" t="s">
        <v>96</v>
      </c>
      <c r="BG32" s="3" t="s">
        <v>106</v>
      </c>
      <c r="BH32" s="3"/>
      <c r="BQ32" t="str">
        <f>BS32 &amp; ":" &amp; BR32</f>
        <v>:</v>
      </c>
      <c r="CA32" t="s">
        <v>101</v>
      </c>
      <c r="CB32">
        <v>0.04</v>
      </c>
      <c r="CC32" t="s">
        <v>102</v>
      </c>
      <c r="CF32" t="s">
        <v>103</v>
      </c>
    </row>
    <row r="33" spans="1:84" hidden="1" x14ac:dyDescent="0.4">
      <c r="A33" t="s">
        <v>149</v>
      </c>
      <c r="B33" t="s">
        <v>150</v>
      </c>
      <c r="C33" t="s">
        <v>171</v>
      </c>
      <c r="D33" t="s">
        <v>81</v>
      </c>
      <c r="E33" t="s">
        <v>82</v>
      </c>
      <c r="F33" t="s">
        <v>152</v>
      </c>
      <c r="G33" s="4" t="str">
        <f>TEXT(H33+I33,"yyyy-mm-dd""T""hh:mm:ss")&amp;
IF(J33="MST","-07:00",
IF(J33="MDT","-06:00",
IF(J33="PST","-08:00",
IF(J33="PDT","-07:00",
IF(J33="UTC","+00:00","+00:00")))))</f>
        <v>2000-04-20T12:00:00-06:00</v>
      </c>
      <c r="H33" s="1">
        <v>36636</v>
      </c>
      <c r="I33" s="5">
        <v>0.5</v>
      </c>
      <c r="J33" t="s">
        <v>153</v>
      </c>
      <c r="K33" s="1">
        <v>36811</v>
      </c>
      <c r="L33" s="2">
        <v>0.5006828703703704</v>
      </c>
      <c r="M33" t="s">
        <v>153</v>
      </c>
      <c r="W33" t="s">
        <v>154</v>
      </c>
      <c r="X33" t="s">
        <v>155</v>
      </c>
      <c r="AB33" t="s">
        <v>87</v>
      </c>
      <c r="AC33" t="s">
        <v>88</v>
      </c>
      <c r="AG33" t="s">
        <v>89</v>
      </c>
      <c r="AH33" t="s">
        <v>89</v>
      </c>
      <c r="AI33" t="s">
        <v>89</v>
      </c>
      <c r="AK33" t="s">
        <v>90</v>
      </c>
      <c r="AL33" t="s">
        <v>174</v>
      </c>
      <c r="AM33" t="s">
        <v>92</v>
      </c>
      <c r="AO33" t="s">
        <v>111</v>
      </c>
      <c r="AP33" t="s">
        <v>94</v>
      </c>
      <c r="AT33" t="s">
        <v>173</v>
      </c>
      <c r="AV33" t="s">
        <v>96</v>
      </c>
      <c r="BG33" s="3" t="s">
        <v>112</v>
      </c>
      <c r="BH33" s="3"/>
      <c r="BQ33" t="str">
        <f>BS33 &amp; ":" &amp; BR33</f>
        <v>:</v>
      </c>
      <c r="CA33" t="s">
        <v>101</v>
      </c>
      <c r="CB33">
        <v>0.11</v>
      </c>
      <c r="CC33" t="s">
        <v>102</v>
      </c>
      <c r="CF33" t="s">
        <v>103</v>
      </c>
    </row>
    <row r="34" spans="1:84" hidden="1" x14ac:dyDescent="0.4">
      <c r="A34" t="s">
        <v>149</v>
      </c>
      <c r="B34" t="s">
        <v>150</v>
      </c>
      <c r="C34" t="s">
        <v>171</v>
      </c>
      <c r="D34" t="s">
        <v>81</v>
      </c>
      <c r="E34" t="s">
        <v>82</v>
      </c>
      <c r="F34" t="s">
        <v>152</v>
      </c>
      <c r="G34" s="4" t="str">
        <f>TEXT(H34+I34,"yyyy-mm-dd""T""hh:mm:ss")&amp;
IF(J34="MST","-07:00",
IF(J34="MDT","-06:00",
IF(J34="PST","-08:00",
IF(J34="PDT","-07:00",
IF(J34="UTC","+00:00","+00:00")))))</f>
        <v>2000-04-20T12:00:00-06:00</v>
      </c>
      <c r="H34" s="1">
        <v>36636</v>
      </c>
      <c r="I34" s="5">
        <v>0.5</v>
      </c>
      <c r="J34" t="s">
        <v>153</v>
      </c>
      <c r="K34" s="1">
        <v>36811</v>
      </c>
      <c r="L34" s="2">
        <v>0.5006828703703704</v>
      </c>
      <c r="M34" t="s">
        <v>153</v>
      </c>
      <c r="W34" t="s">
        <v>154</v>
      </c>
      <c r="X34" t="s">
        <v>155</v>
      </c>
      <c r="AB34" t="s">
        <v>87</v>
      </c>
      <c r="AC34" t="s">
        <v>88</v>
      </c>
      <c r="AG34" t="s">
        <v>89</v>
      </c>
      <c r="AH34" t="s">
        <v>89</v>
      </c>
      <c r="AI34" t="s">
        <v>89</v>
      </c>
      <c r="AK34" t="s">
        <v>90</v>
      </c>
      <c r="AL34" t="s">
        <v>175</v>
      </c>
      <c r="AM34" t="s">
        <v>92</v>
      </c>
      <c r="AO34" t="s">
        <v>123</v>
      </c>
      <c r="AP34" t="s">
        <v>94</v>
      </c>
      <c r="AT34" t="s">
        <v>173</v>
      </c>
      <c r="AV34" t="s">
        <v>96</v>
      </c>
      <c r="BG34" s="3" t="s">
        <v>124</v>
      </c>
      <c r="BH34" s="3"/>
      <c r="BQ34" t="str">
        <f>BS34 &amp; ":" &amp; BR34</f>
        <v>USGS:ALGOR</v>
      </c>
      <c r="BR34" t="s">
        <v>113</v>
      </c>
      <c r="BS34" t="s">
        <v>89</v>
      </c>
      <c r="BT34" t="s">
        <v>114</v>
      </c>
      <c r="BV34" t="s">
        <v>115</v>
      </c>
      <c r="CA34" t="s">
        <v>101</v>
      </c>
      <c r="CB34">
        <v>0.92</v>
      </c>
      <c r="CC34" t="s">
        <v>125</v>
      </c>
      <c r="CF34" t="s">
        <v>103</v>
      </c>
    </row>
    <row r="35" spans="1:84" hidden="1" x14ac:dyDescent="0.4">
      <c r="A35" t="s">
        <v>149</v>
      </c>
      <c r="B35" t="s">
        <v>150</v>
      </c>
      <c r="C35" t="s">
        <v>171</v>
      </c>
      <c r="D35" t="s">
        <v>81</v>
      </c>
      <c r="E35" t="s">
        <v>82</v>
      </c>
      <c r="F35" t="s">
        <v>152</v>
      </c>
      <c r="G35" s="4" t="str">
        <f>TEXT(H35+I35,"yyyy-mm-dd""T""hh:mm:ss")&amp;
IF(J35="MST","-07:00",
IF(J35="MDT","-06:00",
IF(J35="PST","-08:00",
IF(J35="PDT","-07:00",
IF(J35="UTC","+00:00","+00:00")))))</f>
        <v>2000-04-20T12:00:00-06:00</v>
      </c>
      <c r="H35" s="1">
        <v>36636</v>
      </c>
      <c r="I35" s="5">
        <v>0.5</v>
      </c>
      <c r="J35" t="s">
        <v>153</v>
      </c>
      <c r="K35" s="1">
        <v>36811</v>
      </c>
      <c r="L35" s="2">
        <v>0.5006828703703704</v>
      </c>
      <c r="M35" t="s">
        <v>153</v>
      </c>
      <c r="W35" t="s">
        <v>154</v>
      </c>
      <c r="X35" t="s">
        <v>155</v>
      </c>
      <c r="AB35" t="s">
        <v>87</v>
      </c>
      <c r="AC35" t="s">
        <v>88</v>
      </c>
      <c r="AG35" t="s">
        <v>89</v>
      </c>
      <c r="AH35" t="s">
        <v>89</v>
      </c>
      <c r="AI35" t="s">
        <v>89</v>
      </c>
      <c r="AK35" t="s">
        <v>90</v>
      </c>
      <c r="AL35" t="s">
        <v>176</v>
      </c>
      <c r="AM35" t="s">
        <v>92</v>
      </c>
      <c r="AO35" t="s">
        <v>123</v>
      </c>
      <c r="AP35" t="s">
        <v>94</v>
      </c>
      <c r="AT35" t="s">
        <v>173</v>
      </c>
      <c r="AV35" t="s">
        <v>96</v>
      </c>
      <c r="BG35" s="3" t="s">
        <v>127</v>
      </c>
      <c r="BH35" s="3"/>
      <c r="BQ35" t="str">
        <f>BS35 &amp; ":" &amp; BR35</f>
        <v>:</v>
      </c>
      <c r="CA35" t="s">
        <v>101</v>
      </c>
      <c r="CB35">
        <v>0.3</v>
      </c>
      <c r="CC35" t="s">
        <v>131</v>
      </c>
      <c r="CF35" t="s">
        <v>103</v>
      </c>
    </row>
    <row r="36" spans="1:84" hidden="1" x14ac:dyDescent="0.4">
      <c r="A36" t="s">
        <v>149</v>
      </c>
      <c r="B36" t="s">
        <v>150</v>
      </c>
      <c r="C36" t="s">
        <v>171</v>
      </c>
      <c r="D36" t="s">
        <v>81</v>
      </c>
      <c r="E36" t="s">
        <v>82</v>
      </c>
      <c r="F36" t="s">
        <v>152</v>
      </c>
      <c r="G36" s="4" t="str">
        <f>TEXT(H36+I36,"yyyy-mm-dd""T""hh:mm:ss")&amp;
IF(J36="MST","-07:00",
IF(J36="MDT","-06:00",
IF(J36="PST","-08:00",
IF(J36="PDT","-07:00",
IF(J36="UTC","+00:00","+00:00")))))</f>
        <v>2000-04-20T12:00:00-06:00</v>
      </c>
      <c r="H36" s="1">
        <v>36636</v>
      </c>
      <c r="I36" s="5">
        <v>0.5</v>
      </c>
      <c r="J36" t="s">
        <v>153</v>
      </c>
      <c r="K36" s="1">
        <v>36811</v>
      </c>
      <c r="L36" s="2">
        <v>0.5006828703703704</v>
      </c>
      <c r="M36" t="s">
        <v>153</v>
      </c>
      <c r="W36" t="s">
        <v>154</v>
      </c>
      <c r="X36" t="s">
        <v>155</v>
      </c>
      <c r="AB36" t="s">
        <v>87</v>
      </c>
      <c r="AC36" t="s">
        <v>88</v>
      </c>
      <c r="AG36" t="s">
        <v>89</v>
      </c>
      <c r="AH36" t="s">
        <v>89</v>
      </c>
      <c r="AI36" t="s">
        <v>89</v>
      </c>
      <c r="AK36" t="s">
        <v>90</v>
      </c>
      <c r="AL36" t="s">
        <v>177</v>
      </c>
      <c r="AM36" t="s">
        <v>92</v>
      </c>
      <c r="AO36" t="s">
        <v>105</v>
      </c>
      <c r="AP36" t="s">
        <v>94</v>
      </c>
      <c r="AT36" t="s">
        <v>173</v>
      </c>
      <c r="AV36" t="s">
        <v>96</v>
      </c>
      <c r="BG36">
        <v>71856</v>
      </c>
      <c r="BQ36" t="str">
        <f>BS36 &amp; ":" &amp; BR36</f>
        <v>USGS:ALGOR</v>
      </c>
      <c r="BR36" t="s">
        <v>113</v>
      </c>
      <c r="BS36" t="s">
        <v>89</v>
      </c>
      <c r="BT36" t="s">
        <v>114</v>
      </c>
      <c r="BV36" t="s">
        <v>115</v>
      </c>
      <c r="CA36" t="s">
        <v>101</v>
      </c>
      <c r="CB36">
        <v>0.13100000000000001</v>
      </c>
      <c r="CC36" t="s">
        <v>137</v>
      </c>
      <c r="CF36" t="s">
        <v>103</v>
      </c>
    </row>
    <row r="37" spans="1:84" hidden="1" x14ac:dyDescent="0.4">
      <c r="A37" t="s">
        <v>78</v>
      </c>
      <c r="B37" t="s">
        <v>79</v>
      </c>
      <c r="C37" t="s">
        <v>178</v>
      </c>
      <c r="D37" t="s">
        <v>81</v>
      </c>
      <c r="E37" t="s">
        <v>82</v>
      </c>
      <c r="F37" t="s">
        <v>83</v>
      </c>
      <c r="G37" s="4" t="str">
        <f>TEXT(H37+I37,"yyyy-mm-dd""T""hh:mm:ss")&amp;
IF(J37="MST","-07:00",
IF(J37="MDT","-06:00",
IF(J37="PST","-08:00",
IF(J37="PDT","-07:00",
IF(J37="UTC","+00:00","+00:00")))))</f>
        <v>2000-07-18T12:45:00-07:00</v>
      </c>
      <c r="H37" s="1">
        <v>36725</v>
      </c>
      <c r="I37" s="5">
        <v>0.53125</v>
      </c>
      <c r="J37" t="s">
        <v>84</v>
      </c>
      <c r="W37" t="s">
        <v>85</v>
      </c>
      <c r="X37" t="s">
        <v>179</v>
      </c>
      <c r="AB37" t="s">
        <v>87</v>
      </c>
      <c r="AC37" t="s">
        <v>88</v>
      </c>
      <c r="AG37" t="s">
        <v>89</v>
      </c>
      <c r="AH37" t="s">
        <v>89</v>
      </c>
      <c r="AI37" t="s">
        <v>89</v>
      </c>
      <c r="AK37" t="s">
        <v>90</v>
      </c>
      <c r="AL37" t="s">
        <v>180</v>
      </c>
      <c r="AM37" t="s">
        <v>92</v>
      </c>
      <c r="AO37" t="s">
        <v>93</v>
      </c>
      <c r="AP37" t="s">
        <v>94</v>
      </c>
      <c r="AT37" t="s">
        <v>95</v>
      </c>
      <c r="AV37" t="s">
        <v>96</v>
      </c>
      <c r="BG37" s="3" t="s">
        <v>97</v>
      </c>
      <c r="BH37" s="3"/>
      <c r="BQ37" t="str">
        <f>BS37 &amp; ":" &amp; BR37</f>
        <v>USGS:CL037</v>
      </c>
      <c r="BR37" t="s">
        <v>98</v>
      </c>
      <c r="BS37" t="s">
        <v>89</v>
      </c>
      <c r="BT37" t="s">
        <v>99</v>
      </c>
      <c r="BV37" t="s">
        <v>100</v>
      </c>
      <c r="CA37" t="s">
        <v>101</v>
      </c>
      <c r="CB37">
        <v>0.02</v>
      </c>
      <c r="CC37" t="s">
        <v>102</v>
      </c>
      <c r="CF37" t="s">
        <v>103</v>
      </c>
    </row>
    <row r="38" spans="1:84" hidden="1" x14ac:dyDescent="0.4">
      <c r="A38" t="s">
        <v>78</v>
      </c>
      <c r="B38" t="s">
        <v>79</v>
      </c>
      <c r="C38" t="s">
        <v>178</v>
      </c>
      <c r="D38" t="s">
        <v>81</v>
      </c>
      <c r="E38" t="s">
        <v>82</v>
      </c>
      <c r="F38" t="s">
        <v>83</v>
      </c>
      <c r="G38" s="4" t="str">
        <f>TEXT(H38+I38,"yyyy-mm-dd""T""hh:mm:ss")&amp;
IF(J38="MST","-07:00",
IF(J38="MDT","-06:00",
IF(J38="PST","-08:00",
IF(J38="PDT","-07:00",
IF(J38="UTC","+00:00","+00:00")))))</f>
        <v>2000-07-18T12:45:00-07:00</v>
      </c>
      <c r="H38" s="1">
        <v>36725</v>
      </c>
      <c r="I38" s="5">
        <v>0.53125</v>
      </c>
      <c r="J38" t="s">
        <v>84</v>
      </c>
      <c r="W38" t="s">
        <v>85</v>
      </c>
      <c r="X38" t="s">
        <v>179</v>
      </c>
      <c r="AB38" t="s">
        <v>87</v>
      </c>
      <c r="AC38" t="s">
        <v>88</v>
      </c>
      <c r="AG38" t="s">
        <v>89</v>
      </c>
      <c r="AH38" t="s">
        <v>89</v>
      </c>
      <c r="AI38" t="s">
        <v>89</v>
      </c>
      <c r="AK38" t="s">
        <v>90</v>
      </c>
      <c r="AL38" t="s">
        <v>181</v>
      </c>
      <c r="AM38" t="s">
        <v>92</v>
      </c>
      <c r="AO38" t="s">
        <v>105</v>
      </c>
      <c r="AP38" t="s">
        <v>94</v>
      </c>
      <c r="AT38" t="s">
        <v>95</v>
      </c>
      <c r="AV38" t="s">
        <v>96</v>
      </c>
      <c r="BG38" s="3" t="s">
        <v>106</v>
      </c>
      <c r="BH38" s="3"/>
      <c r="BQ38" t="str">
        <f>BS38 &amp; ":" &amp; BR38</f>
        <v>USGS:CL041</v>
      </c>
      <c r="BR38" t="s">
        <v>107</v>
      </c>
      <c r="BS38" t="s">
        <v>89</v>
      </c>
      <c r="BT38" t="s">
        <v>108</v>
      </c>
      <c r="BV38" t="s">
        <v>109</v>
      </c>
      <c r="CA38" t="s">
        <v>101</v>
      </c>
      <c r="CB38">
        <v>0.01</v>
      </c>
      <c r="CC38" t="s">
        <v>102</v>
      </c>
      <c r="CF38" t="s">
        <v>103</v>
      </c>
    </row>
    <row r="39" spans="1:84" x14ac:dyDescent="0.4">
      <c r="A39" t="s">
        <v>78</v>
      </c>
      <c r="B39" t="s">
        <v>79</v>
      </c>
      <c r="C39" t="s">
        <v>200</v>
      </c>
      <c r="D39" t="s">
        <v>81</v>
      </c>
      <c r="E39" t="s">
        <v>82</v>
      </c>
      <c r="F39" t="s">
        <v>83</v>
      </c>
      <c r="G39" s="4" t="str">
        <f>TEXT(H39+I39,"yyyy-mm-dd""T""hh:mm:ss")&amp;
IF(J39="MST","-07:00",
IF(J39="MDT","-06:00",
IF(J39="PST","-08:00",
IF(J39="PDT","-07:00",
IF(J39="UTC","+00:00","+00:00")))))</f>
        <v>2000-07-17T10:00:00-07:00</v>
      </c>
      <c r="H39" s="1">
        <v>36724</v>
      </c>
      <c r="I39" s="5">
        <v>0.41666666666666669</v>
      </c>
      <c r="J39" t="s">
        <v>84</v>
      </c>
      <c r="W39" t="s">
        <v>85</v>
      </c>
      <c r="X39" t="s">
        <v>201</v>
      </c>
      <c r="AB39" t="s">
        <v>87</v>
      </c>
      <c r="AC39" t="s">
        <v>88</v>
      </c>
      <c r="AF39" t="str">
        <f>"ID:"&amp;AG39&amp;"; context:" &amp; AH39 &amp;"; Name:" &amp; AI39 &amp; "; Equipment:" &amp; AK39</f>
        <v>ID:USGS; context:USGS; Name:USGS; Equipment:Unknown</v>
      </c>
      <c r="AG39" t="s">
        <v>89</v>
      </c>
      <c r="AH39" t="s">
        <v>89</v>
      </c>
      <c r="AI39" t="s">
        <v>89</v>
      </c>
      <c r="AK39" t="s">
        <v>90</v>
      </c>
      <c r="AL39" t="s">
        <v>204</v>
      </c>
      <c r="AO39" t="s">
        <v>111</v>
      </c>
      <c r="AP39" t="s">
        <v>94</v>
      </c>
      <c r="AQ39">
        <v>6.54</v>
      </c>
      <c r="AR39" t="s">
        <v>102</v>
      </c>
      <c r="AT39" t="s">
        <v>95</v>
      </c>
      <c r="AV39" t="s">
        <v>96</v>
      </c>
      <c r="BG39" s="3" t="s">
        <v>112</v>
      </c>
      <c r="BH39" s="3"/>
      <c r="BQ39" t="str">
        <f>BS39 &amp; ":" &amp; BR39</f>
        <v>USGS:ALGOR</v>
      </c>
      <c r="BR39" t="s">
        <v>113</v>
      </c>
      <c r="BS39" t="s">
        <v>89</v>
      </c>
      <c r="BT39" t="s">
        <v>114</v>
      </c>
      <c r="BV39" t="s">
        <v>115</v>
      </c>
      <c r="CF39" t="s">
        <v>103</v>
      </c>
    </row>
    <row r="40" spans="1:84" x14ac:dyDescent="0.4">
      <c r="A40" t="s">
        <v>78</v>
      </c>
      <c r="B40" t="s">
        <v>79</v>
      </c>
      <c r="C40" t="s">
        <v>200</v>
      </c>
      <c r="D40" t="s">
        <v>81</v>
      </c>
      <c r="E40" t="s">
        <v>82</v>
      </c>
      <c r="F40" t="s">
        <v>83</v>
      </c>
      <c r="G40" s="4" t="str">
        <f>TEXT(H40+I40,"yyyy-mm-dd""T""hh:mm:ss")&amp;
IF(J40="MST","-07:00",
IF(J40="MDT","-06:00",
IF(J40="PST","-08:00",
IF(J40="PDT","-07:00",
IF(J40="UTC","+00:00","+00:00")))))</f>
        <v>2000-07-17T10:00:00-07:00</v>
      </c>
      <c r="H40" s="1">
        <v>36724</v>
      </c>
      <c r="I40" s="5">
        <v>0.41666666666666669</v>
      </c>
      <c r="J40" t="s">
        <v>84</v>
      </c>
      <c r="W40" t="s">
        <v>85</v>
      </c>
      <c r="X40" t="s">
        <v>201</v>
      </c>
      <c r="AB40" t="s">
        <v>87</v>
      </c>
      <c r="AC40" t="s">
        <v>88</v>
      </c>
      <c r="AF40" t="str">
        <f>"ID:"&amp;AG40&amp;"; context:" &amp; AH40 &amp;"; Name:" &amp; AI40 &amp; "; Equipment:" &amp; AK40</f>
        <v>ID:USGS; context:USGS; Name:USGS; Equipment:Unknown</v>
      </c>
      <c r="AG40" t="s">
        <v>89</v>
      </c>
      <c r="AH40" t="s">
        <v>89</v>
      </c>
      <c r="AI40" t="s">
        <v>89</v>
      </c>
      <c r="AK40" t="s">
        <v>90</v>
      </c>
      <c r="AL40" t="s">
        <v>205</v>
      </c>
      <c r="AO40" t="s">
        <v>117</v>
      </c>
      <c r="AP40" t="s">
        <v>94</v>
      </c>
      <c r="AQ40">
        <v>6.54</v>
      </c>
      <c r="AR40" t="s">
        <v>102</v>
      </c>
      <c r="AT40" t="s">
        <v>95</v>
      </c>
      <c r="AV40" t="s">
        <v>96</v>
      </c>
      <c r="BG40" s="3" t="s">
        <v>118</v>
      </c>
      <c r="BH40" s="3"/>
      <c r="BQ40" t="str">
        <f>BS40 &amp; ":" &amp; BR40</f>
        <v>USGS:CL048</v>
      </c>
      <c r="BR40" t="s">
        <v>119</v>
      </c>
      <c r="BS40" t="s">
        <v>89</v>
      </c>
      <c r="BT40" t="s">
        <v>120</v>
      </c>
      <c r="BV40" t="s">
        <v>121</v>
      </c>
      <c r="CF40" t="s">
        <v>103</v>
      </c>
    </row>
    <row r="41" spans="1:84" hidden="1" x14ac:dyDescent="0.4">
      <c r="A41" t="s">
        <v>78</v>
      </c>
      <c r="B41" t="s">
        <v>79</v>
      </c>
      <c r="C41" t="s">
        <v>178</v>
      </c>
      <c r="D41" t="s">
        <v>81</v>
      </c>
      <c r="E41" t="s">
        <v>82</v>
      </c>
      <c r="F41" t="s">
        <v>83</v>
      </c>
      <c r="G41" s="4" t="str">
        <f>TEXT(H41+I41,"yyyy-mm-dd""T""hh:mm:ss")&amp;
IF(J41="MST","-07:00",
IF(J41="MDT","-06:00",
IF(J41="PST","-08:00",
IF(J41="PDT","-07:00",
IF(J41="UTC","+00:00","+00:00")))))</f>
        <v>2000-07-18T12:45:00-07:00</v>
      </c>
      <c r="H41" s="1">
        <v>36725</v>
      </c>
      <c r="I41" s="5">
        <v>0.53125</v>
      </c>
      <c r="J41" t="s">
        <v>84</v>
      </c>
      <c r="W41" t="s">
        <v>85</v>
      </c>
      <c r="X41" t="s">
        <v>179</v>
      </c>
      <c r="AB41" t="s">
        <v>87</v>
      </c>
      <c r="AC41" t="s">
        <v>88</v>
      </c>
      <c r="AG41" t="s">
        <v>89</v>
      </c>
      <c r="AH41" t="s">
        <v>89</v>
      </c>
      <c r="AI41" t="s">
        <v>89</v>
      </c>
      <c r="AK41" t="s">
        <v>90</v>
      </c>
      <c r="AL41" t="s">
        <v>184</v>
      </c>
      <c r="AM41" t="s">
        <v>92</v>
      </c>
      <c r="AO41" t="s">
        <v>123</v>
      </c>
      <c r="AP41" t="s">
        <v>94</v>
      </c>
      <c r="AT41" t="s">
        <v>95</v>
      </c>
      <c r="AV41" t="s">
        <v>96</v>
      </c>
      <c r="BG41" s="3" t="s">
        <v>124</v>
      </c>
      <c r="BH41" s="3"/>
      <c r="BQ41" t="str">
        <f>BS41 &amp; ":" &amp; BR41</f>
        <v>USGS:ALGOR</v>
      </c>
      <c r="BR41" t="s">
        <v>113</v>
      </c>
      <c r="BS41" t="s">
        <v>89</v>
      </c>
      <c r="BT41" t="s">
        <v>114</v>
      </c>
      <c r="BV41" t="s">
        <v>115</v>
      </c>
      <c r="CA41" t="s">
        <v>101</v>
      </c>
      <c r="CB41">
        <v>3.1E-2</v>
      </c>
      <c r="CC41" t="s">
        <v>125</v>
      </c>
      <c r="CF41" t="s">
        <v>103</v>
      </c>
    </row>
    <row r="42" spans="1:84" hidden="1" x14ac:dyDescent="0.4">
      <c r="A42" t="s">
        <v>78</v>
      </c>
      <c r="B42" t="s">
        <v>79</v>
      </c>
      <c r="C42" t="s">
        <v>178</v>
      </c>
      <c r="D42" t="s">
        <v>81</v>
      </c>
      <c r="E42" t="s">
        <v>82</v>
      </c>
      <c r="F42" t="s">
        <v>83</v>
      </c>
      <c r="G42" s="4" t="str">
        <f>TEXT(H42+I42,"yyyy-mm-dd""T""hh:mm:ss")&amp;
IF(J42="MST","-07:00",
IF(J42="MDT","-06:00",
IF(J42="PST","-08:00",
IF(J42="PDT","-07:00",
IF(J42="UTC","+00:00","+00:00")))))</f>
        <v>2000-07-18T12:45:00-07:00</v>
      </c>
      <c r="H42" s="1">
        <v>36725</v>
      </c>
      <c r="I42" s="5">
        <v>0.53125</v>
      </c>
      <c r="J42" t="s">
        <v>84</v>
      </c>
      <c r="W42" t="s">
        <v>85</v>
      </c>
      <c r="X42" t="s">
        <v>179</v>
      </c>
      <c r="AB42" t="s">
        <v>87</v>
      </c>
      <c r="AC42" t="s">
        <v>88</v>
      </c>
      <c r="AG42" t="s">
        <v>89</v>
      </c>
      <c r="AH42" t="s">
        <v>89</v>
      </c>
      <c r="AI42" t="s">
        <v>89</v>
      </c>
      <c r="AK42" t="s">
        <v>90</v>
      </c>
      <c r="AL42" t="s">
        <v>185</v>
      </c>
      <c r="AM42" t="s">
        <v>92</v>
      </c>
      <c r="AO42" t="s">
        <v>123</v>
      </c>
      <c r="AP42" t="s">
        <v>94</v>
      </c>
      <c r="AT42" t="s">
        <v>95</v>
      </c>
      <c r="AV42" t="s">
        <v>96</v>
      </c>
      <c r="BG42" s="3" t="s">
        <v>127</v>
      </c>
      <c r="BH42" s="3"/>
      <c r="BQ42" t="str">
        <f>BS42 &amp; ":" &amp; BR42</f>
        <v>USGS:CL053</v>
      </c>
      <c r="BR42" t="s">
        <v>128</v>
      </c>
      <c r="BS42" t="s">
        <v>89</v>
      </c>
      <c r="BT42" t="s">
        <v>129</v>
      </c>
      <c r="BV42" t="s">
        <v>130</v>
      </c>
      <c r="CA42" t="s">
        <v>101</v>
      </c>
      <c r="CB42">
        <v>0.01</v>
      </c>
      <c r="CC42" t="s">
        <v>131</v>
      </c>
      <c r="CF42" t="s">
        <v>103</v>
      </c>
    </row>
    <row r="43" spans="1:84" hidden="1" x14ac:dyDescent="0.4">
      <c r="A43" t="s">
        <v>78</v>
      </c>
      <c r="B43" t="s">
        <v>79</v>
      </c>
      <c r="C43" t="s">
        <v>178</v>
      </c>
      <c r="D43" t="s">
        <v>81</v>
      </c>
      <c r="E43" t="s">
        <v>82</v>
      </c>
      <c r="F43" t="s">
        <v>83</v>
      </c>
      <c r="G43" s="4" t="str">
        <f>TEXT(H43+I43,"yyyy-mm-dd""T""hh:mm:ss")&amp;
IF(J43="MST","-07:00",
IF(J43="MDT","-06:00",
IF(J43="PST","-08:00",
IF(J43="PDT","-07:00",
IF(J43="UTC","+00:00","+00:00")))))</f>
        <v>2000-07-18T12:45:00-07:00</v>
      </c>
      <c r="H43" s="1">
        <v>36725</v>
      </c>
      <c r="I43" s="5">
        <v>0.53125</v>
      </c>
      <c r="J43" t="s">
        <v>84</v>
      </c>
      <c r="W43" t="s">
        <v>85</v>
      </c>
      <c r="X43" t="s">
        <v>179</v>
      </c>
      <c r="AB43" t="s">
        <v>87</v>
      </c>
      <c r="AC43" t="s">
        <v>88</v>
      </c>
      <c r="AG43" t="s">
        <v>89</v>
      </c>
      <c r="AH43" t="s">
        <v>89</v>
      </c>
      <c r="AI43" t="s">
        <v>89</v>
      </c>
      <c r="AK43" t="s">
        <v>90</v>
      </c>
      <c r="AL43" t="s">
        <v>186</v>
      </c>
      <c r="AM43" t="s">
        <v>92</v>
      </c>
      <c r="AO43" t="s">
        <v>93</v>
      </c>
      <c r="AP43" t="s">
        <v>94</v>
      </c>
      <c r="AT43" t="s">
        <v>95</v>
      </c>
      <c r="AV43" t="s">
        <v>96</v>
      </c>
      <c r="BG43">
        <v>71846</v>
      </c>
      <c r="BQ43" t="str">
        <f>BS43 &amp; ":" &amp; BR43</f>
        <v>USGS:ALGOR</v>
      </c>
      <c r="BR43" t="s">
        <v>113</v>
      </c>
      <c r="BS43" t="s">
        <v>89</v>
      </c>
      <c r="BT43" t="s">
        <v>114</v>
      </c>
      <c r="BV43" t="s">
        <v>115</v>
      </c>
      <c r="CA43" t="s">
        <v>101</v>
      </c>
      <c r="CB43">
        <v>2.5999999999999999E-2</v>
      </c>
      <c r="CC43" t="s">
        <v>133</v>
      </c>
      <c r="CF43" t="s">
        <v>103</v>
      </c>
    </row>
    <row r="44" spans="1:84" x14ac:dyDescent="0.4">
      <c r="A44" t="s">
        <v>78</v>
      </c>
      <c r="B44" t="s">
        <v>79</v>
      </c>
      <c r="C44" t="s">
        <v>200</v>
      </c>
      <c r="D44" t="s">
        <v>81</v>
      </c>
      <c r="E44" t="s">
        <v>82</v>
      </c>
      <c r="F44" t="s">
        <v>83</v>
      </c>
      <c r="G44" s="4" t="str">
        <f>TEXT(H44+I44,"yyyy-mm-dd""T""hh:mm:ss")&amp;
IF(J44="MST","-07:00",
IF(J44="MDT","-06:00",
IF(J44="PST","-08:00",
IF(J44="PDT","-07:00",
IF(J44="UTC","+00:00","+00:00")))))</f>
        <v>2000-07-17T10:00:00-07:00</v>
      </c>
      <c r="H44" s="1">
        <v>36724</v>
      </c>
      <c r="I44" s="5">
        <v>0.41666666666666669</v>
      </c>
      <c r="J44" t="s">
        <v>84</v>
      </c>
      <c r="W44" t="s">
        <v>85</v>
      </c>
      <c r="X44" t="s">
        <v>201</v>
      </c>
      <c r="AB44" t="s">
        <v>87</v>
      </c>
      <c r="AC44" t="s">
        <v>88</v>
      </c>
      <c r="AF44" t="str">
        <f>"ID:"&amp;AG44&amp;"; context:" &amp; AH44 &amp;"; Name:" &amp; AI44 &amp; "; Equipment:" &amp; AK44</f>
        <v>ID:USGS; context:USGS; Name:USGS; Equipment:Unknown</v>
      </c>
      <c r="AG44" t="s">
        <v>89</v>
      </c>
      <c r="AH44" t="s">
        <v>89</v>
      </c>
      <c r="AI44" t="s">
        <v>89</v>
      </c>
      <c r="AK44" t="s">
        <v>90</v>
      </c>
      <c r="AL44" t="s">
        <v>206</v>
      </c>
      <c r="AO44" t="s">
        <v>123</v>
      </c>
      <c r="AP44" t="s">
        <v>94</v>
      </c>
      <c r="AQ44">
        <v>3.1E-2</v>
      </c>
      <c r="AR44" t="s">
        <v>125</v>
      </c>
      <c r="AT44" t="s">
        <v>95</v>
      </c>
      <c r="AV44" t="s">
        <v>96</v>
      </c>
      <c r="BG44" s="3" t="s">
        <v>124</v>
      </c>
      <c r="BH44" s="3"/>
      <c r="BQ44" t="str">
        <f>BS44 &amp; ":" &amp; BR44</f>
        <v>USGS:ALGOR</v>
      </c>
      <c r="BR44" t="s">
        <v>113</v>
      </c>
      <c r="BS44" t="s">
        <v>89</v>
      </c>
      <c r="BT44" t="s">
        <v>114</v>
      </c>
      <c r="BV44" t="s">
        <v>115</v>
      </c>
      <c r="CF44" t="s">
        <v>103</v>
      </c>
    </row>
    <row r="45" spans="1:84" hidden="1" x14ac:dyDescent="0.4">
      <c r="A45" t="s">
        <v>78</v>
      </c>
      <c r="B45" t="s">
        <v>79</v>
      </c>
      <c r="C45" t="s">
        <v>178</v>
      </c>
      <c r="D45" t="s">
        <v>81</v>
      </c>
      <c r="E45" t="s">
        <v>82</v>
      </c>
      <c r="F45" t="s">
        <v>83</v>
      </c>
      <c r="G45" s="4" t="str">
        <f>TEXT(H45+I45,"yyyy-mm-dd""T""hh:mm:ss")&amp;
IF(J45="MST","-07:00",
IF(J45="MDT","-06:00",
IF(J45="PST","-08:00",
IF(J45="PDT","-07:00",
IF(J45="UTC","+00:00","+00:00")))))</f>
        <v>2000-07-18T12:45:00-07:00</v>
      </c>
      <c r="H45" s="1">
        <v>36725</v>
      </c>
      <c r="I45" s="5">
        <v>0.53125</v>
      </c>
      <c r="J45" t="s">
        <v>84</v>
      </c>
      <c r="W45" t="s">
        <v>85</v>
      </c>
      <c r="X45" t="s">
        <v>179</v>
      </c>
      <c r="AB45" t="s">
        <v>87</v>
      </c>
      <c r="AC45" t="s">
        <v>88</v>
      </c>
      <c r="AG45" t="s">
        <v>89</v>
      </c>
      <c r="AH45" t="s">
        <v>89</v>
      </c>
      <c r="AI45" t="s">
        <v>89</v>
      </c>
      <c r="AK45" t="s">
        <v>90</v>
      </c>
      <c r="AL45" t="s">
        <v>188</v>
      </c>
      <c r="AM45" t="s">
        <v>92</v>
      </c>
      <c r="AO45" t="s">
        <v>105</v>
      </c>
      <c r="AP45" t="s">
        <v>94</v>
      </c>
      <c r="AT45" t="s">
        <v>95</v>
      </c>
      <c r="AV45" t="s">
        <v>96</v>
      </c>
      <c r="BG45">
        <v>71856</v>
      </c>
      <c r="BQ45" t="str">
        <f>BS45 &amp; ":" &amp; BR45</f>
        <v>USGS:ALGOR</v>
      </c>
      <c r="BR45" t="s">
        <v>113</v>
      </c>
      <c r="BS45" t="s">
        <v>89</v>
      </c>
      <c r="BT45" t="s">
        <v>114</v>
      </c>
      <c r="BV45" t="s">
        <v>115</v>
      </c>
      <c r="CA45" t="s">
        <v>101</v>
      </c>
      <c r="CB45">
        <v>3.3000000000000002E-2</v>
      </c>
      <c r="CC45" t="s">
        <v>137</v>
      </c>
      <c r="CF45" t="s">
        <v>103</v>
      </c>
    </row>
    <row r="46" spans="1:84" hidden="1" x14ac:dyDescent="0.4">
      <c r="A46" t="s">
        <v>78</v>
      </c>
      <c r="B46" t="s">
        <v>79</v>
      </c>
      <c r="C46" t="s">
        <v>189</v>
      </c>
      <c r="D46" t="s">
        <v>81</v>
      </c>
      <c r="E46" t="s">
        <v>82</v>
      </c>
      <c r="F46" t="s">
        <v>83</v>
      </c>
      <c r="G46" s="4" t="str">
        <f>TEXT(H46+I46,"yyyy-mm-dd""T""hh:mm:ss")&amp;
IF(J46="MST","-07:00",
IF(J46="MDT","-06:00",
IF(J46="PST","-08:00",
IF(J46="PDT","-07:00",
IF(J46="UTC","+00:00","+00:00")))))</f>
        <v>2000-07-18T10:30:00-07:00</v>
      </c>
      <c r="H46" s="1">
        <v>36725</v>
      </c>
      <c r="I46" s="5">
        <v>0.4375</v>
      </c>
      <c r="J46" t="s">
        <v>84</v>
      </c>
      <c r="W46" t="s">
        <v>85</v>
      </c>
      <c r="X46" t="s">
        <v>190</v>
      </c>
      <c r="AB46" t="s">
        <v>87</v>
      </c>
      <c r="AC46" t="s">
        <v>88</v>
      </c>
      <c r="AG46" t="s">
        <v>89</v>
      </c>
      <c r="AH46" t="s">
        <v>89</v>
      </c>
      <c r="AI46" t="s">
        <v>89</v>
      </c>
      <c r="AK46" t="s">
        <v>90</v>
      </c>
      <c r="AL46" t="s">
        <v>191</v>
      </c>
      <c r="AM46" t="s">
        <v>92</v>
      </c>
      <c r="AO46" t="s">
        <v>93</v>
      </c>
      <c r="AP46" t="s">
        <v>94</v>
      </c>
      <c r="AT46" t="s">
        <v>95</v>
      </c>
      <c r="AV46" t="s">
        <v>96</v>
      </c>
      <c r="BG46" s="3" t="s">
        <v>97</v>
      </c>
      <c r="BH46" s="3"/>
      <c r="BQ46" t="str">
        <f>BS46 &amp; ":" &amp; BR46</f>
        <v>USGS:CL037</v>
      </c>
      <c r="BR46" t="s">
        <v>98</v>
      </c>
      <c r="BS46" t="s">
        <v>89</v>
      </c>
      <c r="BT46" t="s">
        <v>99</v>
      </c>
      <c r="BV46" t="s">
        <v>100</v>
      </c>
      <c r="CA46" t="s">
        <v>101</v>
      </c>
      <c r="CB46">
        <v>0.02</v>
      </c>
      <c r="CC46" t="s">
        <v>102</v>
      </c>
      <c r="CF46" t="s">
        <v>103</v>
      </c>
    </row>
    <row r="47" spans="1:84" hidden="1" x14ac:dyDescent="0.4">
      <c r="A47" t="s">
        <v>78</v>
      </c>
      <c r="B47" t="s">
        <v>79</v>
      </c>
      <c r="C47" t="s">
        <v>189</v>
      </c>
      <c r="D47" t="s">
        <v>81</v>
      </c>
      <c r="E47" t="s">
        <v>82</v>
      </c>
      <c r="F47" t="s">
        <v>83</v>
      </c>
      <c r="G47" s="4" t="str">
        <f>TEXT(H47+I47,"yyyy-mm-dd""T""hh:mm:ss")&amp;
IF(J47="MST","-07:00",
IF(J47="MDT","-06:00",
IF(J47="PST","-08:00",
IF(J47="PDT","-07:00",
IF(J47="UTC","+00:00","+00:00")))))</f>
        <v>2000-07-18T10:30:00-07:00</v>
      </c>
      <c r="H47" s="1">
        <v>36725</v>
      </c>
      <c r="I47" s="5">
        <v>0.4375</v>
      </c>
      <c r="J47" t="s">
        <v>84</v>
      </c>
      <c r="W47" t="s">
        <v>85</v>
      </c>
      <c r="X47" t="s">
        <v>190</v>
      </c>
      <c r="AB47" t="s">
        <v>87</v>
      </c>
      <c r="AC47" t="s">
        <v>88</v>
      </c>
      <c r="AG47" t="s">
        <v>89</v>
      </c>
      <c r="AH47" t="s">
        <v>89</v>
      </c>
      <c r="AI47" t="s">
        <v>89</v>
      </c>
      <c r="AK47" t="s">
        <v>90</v>
      </c>
      <c r="AL47" t="s">
        <v>192</v>
      </c>
      <c r="AM47" t="s">
        <v>92</v>
      </c>
      <c r="AO47" t="s">
        <v>105</v>
      </c>
      <c r="AP47" t="s">
        <v>94</v>
      </c>
      <c r="AT47" t="s">
        <v>95</v>
      </c>
      <c r="AV47" t="s">
        <v>96</v>
      </c>
      <c r="BG47" s="3" t="s">
        <v>106</v>
      </c>
      <c r="BH47" s="3"/>
      <c r="BQ47" t="str">
        <f>BS47 &amp; ":" &amp; BR47</f>
        <v>USGS:CL041</v>
      </c>
      <c r="BR47" t="s">
        <v>107</v>
      </c>
      <c r="BS47" t="s">
        <v>89</v>
      </c>
      <c r="BT47" t="s">
        <v>108</v>
      </c>
      <c r="BV47" t="s">
        <v>109</v>
      </c>
      <c r="CA47" t="s">
        <v>101</v>
      </c>
      <c r="CB47">
        <v>0.01</v>
      </c>
      <c r="CC47" t="s">
        <v>102</v>
      </c>
      <c r="CF47" t="s">
        <v>103</v>
      </c>
    </row>
    <row r="48" spans="1:84" x14ac:dyDescent="0.4">
      <c r="A48" t="s">
        <v>78</v>
      </c>
      <c r="B48" t="s">
        <v>79</v>
      </c>
      <c r="C48" t="s">
        <v>200</v>
      </c>
      <c r="D48" t="s">
        <v>81</v>
      </c>
      <c r="E48" t="s">
        <v>82</v>
      </c>
      <c r="F48" t="s">
        <v>83</v>
      </c>
      <c r="G48" s="4" t="str">
        <f>TEXT(H48+I48,"yyyy-mm-dd""T""hh:mm:ss")&amp;
IF(J48="MST","-07:00",
IF(J48="MDT","-06:00",
IF(J48="PST","-08:00",
IF(J48="PDT","-07:00",
IF(J48="UTC","+00:00","+00:00")))))</f>
        <v>2000-07-17T10:00:00-07:00</v>
      </c>
      <c r="H48" s="1">
        <v>36724</v>
      </c>
      <c r="I48" s="5">
        <v>0.41666666666666669</v>
      </c>
      <c r="J48" t="s">
        <v>84</v>
      </c>
      <c r="W48" t="s">
        <v>85</v>
      </c>
      <c r="X48" t="s">
        <v>201</v>
      </c>
      <c r="AB48" t="s">
        <v>87</v>
      </c>
      <c r="AC48" t="s">
        <v>88</v>
      </c>
      <c r="AF48" t="str">
        <f>"ID:"&amp;AG48&amp;"; context:" &amp; AH48 &amp;"; Name:" &amp; AI48 &amp; "; Equipment:" &amp; AK48</f>
        <v>ID:USGS; context:USGS; Name:USGS; Equipment:Unknown</v>
      </c>
      <c r="AG48" t="s">
        <v>89</v>
      </c>
      <c r="AH48" t="s">
        <v>89</v>
      </c>
      <c r="AI48" t="s">
        <v>89</v>
      </c>
      <c r="AK48" t="s">
        <v>90</v>
      </c>
      <c r="AL48" t="s">
        <v>207</v>
      </c>
      <c r="AO48" t="s">
        <v>123</v>
      </c>
      <c r="AP48" t="s">
        <v>94</v>
      </c>
      <c r="AQ48">
        <v>0.01</v>
      </c>
      <c r="AR48" t="s">
        <v>131</v>
      </c>
      <c r="AT48" t="s">
        <v>95</v>
      </c>
      <c r="AV48" t="s">
        <v>96</v>
      </c>
      <c r="BG48" s="3" t="s">
        <v>127</v>
      </c>
      <c r="BH48" s="3"/>
      <c r="BQ48" t="str">
        <f>BS48 &amp; ":" &amp; BR48</f>
        <v>USGS:CL053</v>
      </c>
      <c r="BR48" t="s">
        <v>128</v>
      </c>
      <c r="BS48" t="s">
        <v>89</v>
      </c>
      <c r="BT48" t="s">
        <v>129</v>
      </c>
      <c r="BV48" t="s">
        <v>130</v>
      </c>
      <c r="CF48" t="s">
        <v>103</v>
      </c>
    </row>
    <row r="49" spans="1:84" x14ac:dyDescent="0.4">
      <c r="A49" t="s">
        <v>78</v>
      </c>
      <c r="B49" t="s">
        <v>79</v>
      </c>
      <c r="C49" t="s">
        <v>200</v>
      </c>
      <c r="D49" t="s">
        <v>81</v>
      </c>
      <c r="E49" t="s">
        <v>82</v>
      </c>
      <c r="F49" t="s">
        <v>83</v>
      </c>
      <c r="G49" s="4" t="str">
        <f>TEXT(H49+I49,"yyyy-mm-dd""T""hh:mm:ss")&amp;
IF(J49="MST","-07:00",
IF(J49="MDT","-06:00",
IF(J49="PST","-08:00",
IF(J49="PDT","-07:00",
IF(J49="UTC","+00:00","+00:00")))))</f>
        <v>2000-07-17T10:00:00-07:00</v>
      </c>
      <c r="H49" s="1">
        <v>36724</v>
      </c>
      <c r="I49" s="5">
        <v>0.41666666666666669</v>
      </c>
      <c r="J49" t="s">
        <v>84</v>
      </c>
      <c r="W49" t="s">
        <v>85</v>
      </c>
      <c r="X49" t="s">
        <v>201</v>
      </c>
      <c r="AB49" t="s">
        <v>87</v>
      </c>
      <c r="AC49" t="s">
        <v>88</v>
      </c>
      <c r="AF49" t="str">
        <f>"ID:"&amp;AG49&amp;"; context:" &amp; AH49 &amp;"; Name:" &amp; AI49 &amp; "; Equipment:" &amp; AK49</f>
        <v>ID:USGS; context:USGS; Name:USGS; Equipment:Unknown</v>
      </c>
      <c r="AG49" t="s">
        <v>89</v>
      </c>
      <c r="AH49" t="s">
        <v>89</v>
      </c>
      <c r="AI49" t="s">
        <v>89</v>
      </c>
      <c r="AK49" t="s">
        <v>90</v>
      </c>
      <c r="AL49" t="s">
        <v>209</v>
      </c>
      <c r="AO49" t="s">
        <v>111</v>
      </c>
      <c r="AP49" t="s">
        <v>94</v>
      </c>
      <c r="AQ49">
        <v>28.9</v>
      </c>
      <c r="AR49" t="s">
        <v>135</v>
      </c>
      <c r="AT49" t="s">
        <v>95</v>
      </c>
      <c r="AV49" t="s">
        <v>96</v>
      </c>
      <c r="BG49">
        <v>71851</v>
      </c>
      <c r="BQ49" t="str">
        <f>BS49 &amp; ":" &amp; BR49</f>
        <v>USGS:ALGOR</v>
      </c>
      <c r="BR49" t="s">
        <v>113</v>
      </c>
      <c r="BS49" t="s">
        <v>89</v>
      </c>
      <c r="BT49" t="s">
        <v>114</v>
      </c>
      <c r="BV49" t="s">
        <v>115</v>
      </c>
      <c r="CF49" t="s">
        <v>103</v>
      </c>
    </row>
    <row r="50" spans="1:84" hidden="1" x14ac:dyDescent="0.4">
      <c r="A50" t="s">
        <v>78</v>
      </c>
      <c r="B50" t="s">
        <v>79</v>
      </c>
      <c r="C50" t="s">
        <v>189</v>
      </c>
      <c r="D50" t="s">
        <v>81</v>
      </c>
      <c r="E50" t="s">
        <v>82</v>
      </c>
      <c r="F50" t="s">
        <v>83</v>
      </c>
      <c r="G50" s="4" t="str">
        <f>TEXT(H50+I50,"yyyy-mm-dd""T""hh:mm:ss")&amp;
IF(J50="MST","-07:00",
IF(J50="MDT","-06:00",
IF(J50="PST","-08:00",
IF(J50="PDT","-07:00",
IF(J50="UTC","+00:00","+00:00")))))</f>
        <v>2000-07-18T10:30:00-07:00</v>
      </c>
      <c r="H50" s="1">
        <v>36725</v>
      </c>
      <c r="I50" s="5">
        <v>0.4375</v>
      </c>
      <c r="J50" t="s">
        <v>84</v>
      </c>
      <c r="W50" t="s">
        <v>85</v>
      </c>
      <c r="X50" t="s">
        <v>190</v>
      </c>
      <c r="AB50" t="s">
        <v>87</v>
      </c>
      <c r="AC50" t="s">
        <v>88</v>
      </c>
      <c r="AG50" t="s">
        <v>89</v>
      </c>
      <c r="AH50" t="s">
        <v>89</v>
      </c>
      <c r="AI50" t="s">
        <v>89</v>
      </c>
      <c r="AK50" t="s">
        <v>90</v>
      </c>
      <c r="AL50" t="s">
        <v>195</v>
      </c>
      <c r="AM50" t="s">
        <v>92</v>
      </c>
      <c r="AO50" t="s">
        <v>123</v>
      </c>
      <c r="AP50" t="s">
        <v>94</v>
      </c>
      <c r="AT50" t="s">
        <v>95</v>
      </c>
      <c r="AV50" t="s">
        <v>96</v>
      </c>
      <c r="BG50" s="3" t="s">
        <v>124</v>
      </c>
      <c r="BH50" s="3"/>
      <c r="BQ50" t="str">
        <f>BS50 &amp; ":" &amp; BR50</f>
        <v>USGS:ALGOR</v>
      </c>
      <c r="BR50" t="s">
        <v>113</v>
      </c>
      <c r="BS50" t="s">
        <v>89</v>
      </c>
      <c r="BT50" t="s">
        <v>114</v>
      </c>
      <c r="BV50" t="s">
        <v>115</v>
      </c>
      <c r="CA50" t="s">
        <v>101</v>
      </c>
      <c r="CB50">
        <v>3.1E-2</v>
      </c>
      <c r="CC50" t="s">
        <v>125</v>
      </c>
      <c r="CF50" t="s">
        <v>103</v>
      </c>
    </row>
    <row r="51" spans="1:84" hidden="1" x14ac:dyDescent="0.4">
      <c r="A51" t="s">
        <v>78</v>
      </c>
      <c r="B51" t="s">
        <v>79</v>
      </c>
      <c r="C51" t="s">
        <v>189</v>
      </c>
      <c r="D51" t="s">
        <v>81</v>
      </c>
      <c r="E51" t="s">
        <v>82</v>
      </c>
      <c r="F51" t="s">
        <v>83</v>
      </c>
      <c r="G51" s="4" t="str">
        <f>TEXT(H51+I51,"yyyy-mm-dd""T""hh:mm:ss")&amp;
IF(J51="MST","-07:00",
IF(J51="MDT","-06:00",
IF(J51="PST","-08:00",
IF(J51="PDT","-07:00",
IF(J51="UTC","+00:00","+00:00")))))</f>
        <v>2000-07-18T10:30:00-07:00</v>
      </c>
      <c r="H51" s="1">
        <v>36725</v>
      </c>
      <c r="I51" s="5">
        <v>0.4375</v>
      </c>
      <c r="J51" t="s">
        <v>84</v>
      </c>
      <c r="W51" t="s">
        <v>85</v>
      </c>
      <c r="X51" t="s">
        <v>190</v>
      </c>
      <c r="AB51" t="s">
        <v>87</v>
      </c>
      <c r="AC51" t="s">
        <v>88</v>
      </c>
      <c r="AG51" t="s">
        <v>89</v>
      </c>
      <c r="AH51" t="s">
        <v>89</v>
      </c>
      <c r="AI51" t="s">
        <v>89</v>
      </c>
      <c r="AK51" t="s">
        <v>90</v>
      </c>
      <c r="AL51" t="s">
        <v>196</v>
      </c>
      <c r="AM51" t="s">
        <v>92</v>
      </c>
      <c r="AO51" t="s">
        <v>123</v>
      </c>
      <c r="AP51" t="s">
        <v>94</v>
      </c>
      <c r="AT51" t="s">
        <v>95</v>
      </c>
      <c r="AV51" t="s">
        <v>96</v>
      </c>
      <c r="BG51" s="3" t="s">
        <v>127</v>
      </c>
      <c r="BH51" s="3"/>
      <c r="BQ51" t="str">
        <f>BS51 &amp; ":" &amp; BR51</f>
        <v>USGS:CL053</v>
      </c>
      <c r="BR51" t="s">
        <v>128</v>
      </c>
      <c r="BS51" t="s">
        <v>89</v>
      </c>
      <c r="BT51" t="s">
        <v>129</v>
      </c>
      <c r="BV51" t="s">
        <v>130</v>
      </c>
      <c r="CA51" t="s">
        <v>101</v>
      </c>
      <c r="CB51">
        <v>0.01</v>
      </c>
      <c r="CC51" t="s">
        <v>131</v>
      </c>
      <c r="CF51" t="s">
        <v>103</v>
      </c>
    </row>
    <row r="52" spans="1:84" hidden="1" x14ac:dyDescent="0.4">
      <c r="A52" t="s">
        <v>78</v>
      </c>
      <c r="B52" t="s">
        <v>79</v>
      </c>
      <c r="C52" t="s">
        <v>189</v>
      </c>
      <c r="D52" t="s">
        <v>81</v>
      </c>
      <c r="E52" t="s">
        <v>82</v>
      </c>
      <c r="F52" t="s">
        <v>83</v>
      </c>
      <c r="G52" s="4" t="str">
        <f>TEXT(H52+I52,"yyyy-mm-dd""T""hh:mm:ss")&amp;
IF(J52="MST","-07:00",
IF(J52="MDT","-06:00",
IF(J52="PST","-08:00",
IF(J52="PDT","-07:00",
IF(J52="UTC","+00:00","+00:00")))))</f>
        <v>2000-07-18T10:30:00-07:00</v>
      </c>
      <c r="H52" s="1">
        <v>36725</v>
      </c>
      <c r="I52" s="5">
        <v>0.4375</v>
      </c>
      <c r="J52" t="s">
        <v>84</v>
      </c>
      <c r="W52" t="s">
        <v>85</v>
      </c>
      <c r="X52" t="s">
        <v>190</v>
      </c>
      <c r="AB52" t="s">
        <v>87</v>
      </c>
      <c r="AC52" t="s">
        <v>88</v>
      </c>
      <c r="AG52" t="s">
        <v>89</v>
      </c>
      <c r="AH52" t="s">
        <v>89</v>
      </c>
      <c r="AI52" t="s">
        <v>89</v>
      </c>
      <c r="AK52" t="s">
        <v>90</v>
      </c>
      <c r="AL52" t="s">
        <v>197</v>
      </c>
      <c r="AM52" t="s">
        <v>92</v>
      </c>
      <c r="AO52" t="s">
        <v>93</v>
      </c>
      <c r="AP52" t="s">
        <v>94</v>
      </c>
      <c r="AT52" t="s">
        <v>95</v>
      </c>
      <c r="AV52" t="s">
        <v>96</v>
      </c>
      <c r="BG52">
        <v>71846</v>
      </c>
      <c r="BQ52" t="str">
        <f>BS52 &amp; ":" &amp; BR52</f>
        <v>USGS:ALGOR</v>
      </c>
      <c r="BR52" t="s">
        <v>113</v>
      </c>
      <c r="BS52" t="s">
        <v>89</v>
      </c>
      <c r="BT52" t="s">
        <v>114</v>
      </c>
      <c r="BV52" t="s">
        <v>115</v>
      </c>
      <c r="CA52" t="s">
        <v>101</v>
      </c>
      <c r="CB52">
        <v>2.5999999999999999E-2</v>
      </c>
      <c r="CC52" t="s">
        <v>133</v>
      </c>
      <c r="CF52" t="s">
        <v>103</v>
      </c>
    </row>
    <row r="53" spans="1:84" x14ac:dyDescent="0.4">
      <c r="A53" t="s">
        <v>78</v>
      </c>
      <c r="B53" t="s">
        <v>79</v>
      </c>
      <c r="C53" t="s">
        <v>260</v>
      </c>
      <c r="D53" t="s">
        <v>81</v>
      </c>
      <c r="E53" t="s">
        <v>82</v>
      </c>
      <c r="F53" t="s">
        <v>83</v>
      </c>
      <c r="G53" s="4" t="str">
        <f>TEXT(H53+I53,"yyyy-mm-dd""T""hh:mm:ss")&amp;
IF(J53="MST","-07:00",
IF(J53="MDT","-06:00",
IF(J53="PST","-08:00",
IF(J53="PDT","-07:00",
IF(J53="UTC","+00:00","+00:00")))))</f>
        <v>2001-04-16T12:45:00-07:00</v>
      </c>
      <c r="H53" s="1">
        <v>36997</v>
      </c>
      <c r="I53" s="5">
        <v>0.53125</v>
      </c>
      <c r="J53" t="s">
        <v>84</v>
      </c>
      <c r="W53" t="s">
        <v>85</v>
      </c>
      <c r="X53" t="s">
        <v>201</v>
      </c>
      <c r="Z53" t="s">
        <v>261</v>
      </c>
      <c r="AB53" t="s">
        <v>87</v>
      </c>
      <c r="AC53" t="s">
        <v>88</v>
      </c>
      <c r="AF53" t="str">
        <f>"ID:"&amp;AG53&amp;"; context:" &amp; AH53 &amp;"; Name:" &amp; AI53 &amp; "; Equipment:" &amp; AK53</f>
        <v>ID:USGS; context:USGS; Name:USGS; Equipment:Unknown</v>
      </c>
      <c r="AG53" t="s">
        <v>89</v>
      </c>
      <c r="AH53" t="s">
        <v>89</v>
      </c>
      <c r="AI53" t="s">
        <v>89</v>
      </c>
      <c r="AK53" t="s">
        <v>90</v>
      </c>
      <c r="AL53" t="s">
        <v>264</v>
      </c>
      <c r="AO53" t="s">
        <v>111</v>
      </c>
      <c r="AP53" t="s">
        <v>94</v>
      </c>
      <c r="AQ53">
        <v>7.1</v>
      </c>
      <c r="AR53" t="s">
        <v>102</v>
      </c>
      <c r="AT53" t="s">
        <v>95</v>
      </c>
      <c r="AV53" t="s">
        <v>96</v>
      </c>
      <c r="BG53" s="3" t="s">
        <v>112</v>
      </c>
      <c r="BH53" s="3"/>
      <c r="BQ53" t="str">
        <f>BS53 &amp; ":" &amp; BR53</f>
        <v>USGS:ALGOR</v>
      </c>
      <c r="BR53" t="s">
        <v>113</v>
      </c>
      <c r="BS53" t="s">
        <v>89</v>
      </c>
      <c r="BT53" t="s">
        <v>114</v>
      </c>
      <c r="BV53" t="s">
        <v>115</v>
      </c>
      <c r="CF53" t="s">
        <v>103</v>
      </c>
    </row>
    <row r="54" spans="1:84" hidden="1" x14ac:dyDescent="0.4">
      <c r="A54" t="s">
        <v>78</v>
      </c>
      <c r="B54" t="s">
        <v>79</v>
      </c>
      <c r="C54" t="s">
        <v>189</v>
      </c>
      <c r="D54" t="s">
        <v>81</v>
      </c>
      <c r="E54" t="s">
        <v>82</v>
      </c>
      <c r="F54" t="s">
        <v>83</v>
      </c>
      <c r="G54" s="4" t="str">
        <f>TEXT(H54+I54,"yyyy-mm-dd""T""hh:mm:ss")&amp;
IF(J54="MST","-07:00",
IF(J54="MDT","-06:00",
IF(J54="PST","-08:00",
IF(J54="PDT","-07:00",
IF(J54="UTC","+00:00","+00:00")))))</f>
        <v>2000-07-18T10:30:00-07:00</v>
      </c>
      <c r="H54" s="1">
        <v>36725</v>
      </c>
      <c r="I54" s="5">
        <v>0.4375</v>
      </c>
      <c r="J54" t="s">
        <v>84</v>
      </c>
      <c r="W54" t="s">
        <v>85</v>
      </c>
      <c r="X54" t="s">
        <v>190</v>
      </c>
      <c r="AB54" t="s">
        <v>87</v>
      </c>
      <c r="AC54" t="s">
        <v>88</v>
      </c>
      <c r="AG54" t="s">
        <v>89</v>
      </c>
      <c r="AH54" t="s">
        <v>89</v>
      </c>
      <c r="AI54" t="s">
        <v>89</v>
      </c>
      <c r="AK54" t="s">
        <v>90</v>
      </c>
      <c r="AL54" t="s">
        <v>199</v>
      </c>
      <c r="AM54" t="s">
        <v>92</v>
      </c>
      <c r="AO54" t="s">
        <v>105</v>
      </c>
      <c r="AP54" t="s">
        <v>94</v>
      </c>
      <c r="AT54" t="s">
        <v>95</v>
      </c>
      <c r="AV54" t="s">
        <v>96</v>
      </c>
      <c r="BG54">
        <v>71856</v>
      </c>
      <c r="BQ54" t="str">
        <f>BS54 &amp; ":" &amp; BR54</f>
        <v>USGS:ALGOR</v>
      </c>
      <c r="BR54" t="s">
        <v>113</v>
      </c>
      <c r="BS54" t="s">
        <v>89</v>
      </c>
      <c r="BT54" t="s">
        <v>114</v>
      </c>
      <c r="BV54" t="s">
        <v>115</v>
      </c>
      <c r="CA54" t="s">
        <v>101</v>
      </c>
      <c r="CB54">
        <v>3.3000000000000002E-2</v>
      </c>
      <c r="CC54" t="s">
        <v>137</v>
      </c>
      <c r="CF54" t="s">
        <v>103</v>
      </c>
    </row>
    <row r="55" spans="1:84" hidden="1" x14ac:dyDescent="0.4">
      <c r="A55" t="s">
        <v>78</v>
      </c>
      <c r="B55" t="s">
        <v>79</v>
      </c>
      <c r="C55" t="s">
        <v>200</v>
      </c>
      <c r="D55" t="s">
        <v>81</v>
      </c>
      <c r="E55" t="s">
        <v>82</v>
      </c>
      <c r="F55" t="s">
        <v>83</v>
      </c>
      <c r="G55" s="4" t="str">
        <f>TEXT(H55+I55,"yyyy-mm-dd""T""hh:mm:ss")&amp;
IF(J55="MST","-07:00",
IF(J55="MDT","-06:00",
IF(J55="PST","-08:00",
IF(J55="PDT","-07:00",
IF(J55="UTC","+00:00","+00:00")))))</f>
        <v>2000-07-17T10:00:00-07:00</v>
      </c>
      <c r="H55" s="1">
        <v>36724</v>
      </c>
      <c r="I55" s="5">
        <v>0.41666666666666669</v>
      </c>
      <c r="J55" t="s">
        <v>84</v>
      </c>
      <c r="W55" t="s">
        <v>85</v>
      </c>
      <c r="X55" t="s">
        <v>201</v>
      </c>
      <c r="AB55" t="s">
        <v>87</v>
      </c>
      <c r="AC55" t="s">
        <v>88</v>
      </c>
      <c r="AG55" t="s">
        <v>89</v>
      </c>
      <c r="AH55" t="s">
        <v>89</v>
      </c>
      <c r="AI55" t="s">
        <v>89</v>
      </c>
      <c r="AK55" t="s">
        <v>90</v>
      </c>
      <c r="AL55" t="s">
        <v>202</v>
      </c>
      <c r="AM55" t="s">
        <v>92</v>
      </c>
      <c r="AO55" t="s">
        <v>93</v>
      </c>
      <c r="AP55" t="s">
        <v>94</v>
      </c>
      <c r="AT55" t="s">
        <v>95</v>
      </c>
      <c r="AV55" t="s">
        <v>96</v>
      </c>
      <c r="BG55" s="3" t="s">
        <v>97</v>
      </c>
      <c r="BH55" s="3"/>
      <c r="BQ55" t="str">
        <f>BS55 &amp; ":" &amp; BR55</f>
        <v>USGS:CL037</v>
      </c>
      <c r="BR55" t="s">
        <v>98</v>
      </c>
      <c r="BS55" t="s">
        <v>89</v>
      </c>
      <c r="BT55" t="s">
        <v>99</v>
      </c>
      <c r="BV55" t="s">
        <v>100</v>
      </c>
      <c r="CA55" t="s">
        <v>101</v>
      </c>
      <c r="CB55">
        <v>0.02</v>
      </c>
      <c r="CC55" t="s">
        <v>102</v>
      </c>
      <c r="CF55" t="s">
        <v>103</v>
      </c>
    </row>
    <row r="56" spans="1:84" hidden="1" x14ac:dyDescent="0.4">
      <c r="A56" t="s">
        <v>78</v>
      </c>
      <c r="B56" t="s">
        <v>79</v>
      </c>
      <c r="C56" t="s">
        <v>200</v>
      </c>
      <c r="D56" t="s">
        <v>81</v>
      </c>
      <c r="E56" t="s">
        <v>82</v>
      </c>
      <c r="F56" t="s">
        <v>83</v>
      </c>
      <c r="G56" s="4" t="str">
        <f>TEXT(H56+I56,"yyyy-mm-dd""T""hh:mm:ss")&amp;
IF(J56="MST","-07:00",
IF(J56="MDT","-06:00",
IF(J56="PST","-08:00",
IF(J56="PDT","-07:00",
IF(J56="UTC","+00:00","+00:00")))))</f>
        <v>2000-07-17T10:00:00-07:00</v>
      </c>
      <c r="H56" s="1">
        <v>36724</v>
      </c>
      <c r="I56" s="5">
        <v>0.41666666666666669</v>
      </c>
      <c r="J56" t="s">
        <v>84</v>
      </c>
      <c r="W56" t="s">
        <v>85</v>
      </c>
      <c r="X56" t="s">
        <v>201</v>
      </c>
      <c r="AB56" t="s">
        <v>87</v>
      </c>
      <c r="AC56" t="s">
        <v>88</v>
      </c>
      <c r="AG56" t="s">
        <v>89</v>
      </c>
      <c r="AH56" t="s">
        <v>89</v>
      </c>
      <c r="AI56" t="s">
        <v>89</v>
      </c>
      <c r="AK56" t="s">
        <v>90</v>
      </c>
      <c r="AL56" t="s">
        <v>203</v>
      </c>
      <c r="AM56" t="s">
        <v>92</v>
      </c>
      <c r="AO56" t="s">
        <v>105</v>
      </c>
      <c r="AP56" t="s">
        <v>94</v>
      </c>
      <c r="AT56" t="s">
        <v>95</v>
      </c>
      <c r="AV56" t="s">
        <v>96</v>
      </c>
      <c r="BG56" s="3" t="s">
        <v>106</v>
      </c>
      <c r="BH56" s="3"/>
      <c r="BQ56" t="str">
        <f>BS56 &amp; ":" &amp; BR56</f>
        <v>USGS:CL041</v>
      </c>
      <c r="BR56" t="s">
        <v>107</v>
      </c>
      <c r="BS56" t="s">
        <v>89</v>
      </c>
      <c r="BT56" t="s">
        <v>108</v>
      </c>
      <c r="BV56" t="s">
        <v>109</v>
      </c>
      <c r="CA56" t="s">
        <v>101</v>
      </c>
      <c r="CB56">
        <v>0.01</v>
      </c>
      <c r="CC56" t="s">
        <v>102</v>
      </c>
      <c r="CF56" t="s">
        <v>103</v>
      </c>
    </row>
    <row r="57" spans="1:84" x14ac:dyDescent="0.4">
      <c r="A57" t="s">
        <v>78</v>
      </c>
      <c r="B57" t="s">
        <v>79</v>
      </c>
      <c r="C57" t="s">
        <v>260</v>
      </c>
      <c r="D57" t="s">
        <v>81</v>
      </c>
      <c r="E57" t="s">
        <v>82</v>
      </c>
      <c r="F57" t="s">
        <v>83</v>
      </c>
      <c r="G57" s="4" t="str">
        <f>TEXT(H57+I57,"yyyy-mm-dd""T""hh:mm:ss")&amp;
IF(J57="MST","-07:00",
IF(J57="MDT","-06:00",
IF(J57="PST","-08:00",
IF(J57="PDT","-07:00",
IF(J57="UTC","+00:00","+00:00")))))</f>
        <v>2001-04-16T12:45:00-07:00</v>
      </c>
      <c r="H57" s="1">
        <v>36997</v>
      </c>
      <c r="I57" s="5">
        <v>0.53125</v>
      </c>
      <c r="J57" t="s">
        <v>84</v>
      </c>
      <c r="W57" t="s">
        <v>85</v>
      </c>
      <c r="X57" t="s">
        <v>201</v>
      </c>
      <c r="Z57" t="s">
        <v>261</v>
      </c>
      <c r="AB57" t="s">
        <v>87</v>
      </c>
      <c r="AC57" t="s">
        <v>88</v>
      </c>
      <c r="AF57" t="str">
        <f>"ID:"&amp;AG57&amp;"; context:" &amp; AH57 &amp;"; Name:" &amp; AI57 &amp; "; Equipment:" &amp; AK57</f>
        <v>ID:USGS; context:USGS; Name:USGS; Equipment:Unknown</v>
      </c>
      <c r="AG57" t="s">
        <v>89</v>
      </c>
      <c r="AH57" t="s">
        <v>89</v>
      </c>
      <c r="AI57" t="s">
        <v>89</v>
      </c>
      <c r="AK57" t="s">
        <v>90</v>
      </c>
      <c r="AL57" t="s">
        <v>265</v>
      </c>
      <c r="AO57" t="s">
        <v>117</v>
      </c>
      <c r="AP57" t="s">
        <v>94</v>
      </c>
      <c r="AQ57">
        <v>7.1</v>
      </c>
      <c r="AR57" t="s">
        <v>102</v>
      </c>
      <c r="AT57" t="s">
        <v>95</v>
      </c>
      <c r="AV57" t="s">
        <v>96</v>
      </c>
      <c r="BG57" s="3" t="s">
        <v>118</v>
      </c>
      <c r="BH57" s="3"/>
      <c r="BQ57" t="str">
        <f>BS57 &amp; ":" &amp; BR57</f>
        <v>USGS:CL048</v>
      </c>
      <c r="BR57" t="s">
        <v>119</v>
      </c>
      <c r="BS57" t="s">
        <v>89</v>
      </c>
      <c r="BT57" t="s">
        <v>120</v>
      </c>
      <c r="BV57" t="s">
        <v>121</v>
      </c>
      <c r="CF57" t="s">
        <v>103</v>
      </c>
    </row>
    <row r="58" spans="1:84" x14ac:dyDescent="0.4">
      <c r="A58" t="s">
        <v>78</v>
      </c>
      <c r="B58" t="s">
        <v>79</v>
      </c>
      <c r="C58" t="s">
        <v>260</v>
      </c>
      <c r="D58" t="s">
        <v>81</v>
      </c>
      <c r="E58" t="s">
        <v>82</v>
      </c>
      <c r="F58" t="s">
        <v>83</v>
      </c>
      <c r="G58" s="4" t="str">
        <f>TEXT(H58+I58,"yyyy-mm-dd""T""hh:mm:ss")&amp;
IF(J58="MST","-07:00",
IF(J58="MDT","-06:00",
IF(J58="PST","-08:00",
IF(J58="PDT","-07:00",
IF(J58="UTC","+00:00","+00:00")))))</f>
        <v>2001-04-16T12:45:00-07:00</v>
      </c>
      <c r="H58" s="1">
        <v>36997</v>
      </c>
      <c r="I58" s="5">
        <v>0.53125</v>
      </c>
      <c r="J58" t="s">
        <v>84</v>
      </c>
      <c r="W58" t="s">
        <v>85</v>
      </c>
      <c r="X58" t="s">
        <v>201</v>
      </c>
      <c r="Z58" t="s">
        <v>261</v>
      </c>
      <c r="AB58" t="s">
        <v>87</v>
      </c>
      <c r="AC58" t="s">
        <v>88</v>
      </c>
      <c r="AF58" t="str">
        <f>"ID:"&amp;AG58&amp;"; context:" &amp; AH58 &amp;"; Name:" &amp; AI58 &amp; "; Equipment:" &amp; AK58</f>
        <v>ID:USGS; context:USGS; Name:USGS; Equipment:Unknown</v>
      </c>
      <c r="AG58" t="s">
        <v>89</v>
      </c>
      <c r="AH58" t="s">
        <v>89</v>
      </c>
      <c r="AI58" t="s">
        <v>89</v>
      </c>
      <c r="AK58" t="s">
        <v>90</v>
      </c>
      <c r="AL58" t="s">
        <v>266</v>
      </c>
      <c r="AO58" t="s">
        <v>123</v>
      </c>
      <c r="AP58" t="s">
        <v>94</v>
      </c>
      <c r="AQ58">
        <v>3.1E-2</v>
      </c>
      <c r="AR58" t="s">
        <v>125</v>
      </c>
      <c r="AT58" t="s">
        <v>95</v>
      </c>
      <c r="AV58" t="s">
        <v>96</v>
      </c>
      <c r="BG58" s="3" t="s">
        <v>124</v>
      </c>
      <c r="BH58" s="3"/>
      <c r="BQ58" t="str">
        <f>BS58 &amp; ":" &amp; BR58</f>
        <v>USGS:ALGOR</v>
      </c>
      <c r="BR58" t="s">
        <v>113</v>
      </c>
      <c r="BS58" t="s">
        <v>89</v>
      </c>
      <c r="BT58" t="s">
        <v>114</v>
      </c>
      <c r="BV58" t="s">
        <v>115</v>
      </c>
      <c r="CF58" t="s">
        <v>103</v>
      </c>
    </row>
    <row r="59" spans="1:84" x14ac:dyDescent="0.4">
      <c r="A59" t="s">
        <v>78</v>
      </c>
      <c r="B59" t="s">
        <v>79</v>
      </c>
      <c r="C59" t="s">
        <v>260</v>
      </c>
      <c r="D59" t="s">
        <v>81</v>
      </c>
      <c r="E59" t="s">
        <v>82</v>
      </c>
      <c r="F59" t="s">
        <v>83</v>
      </c>
      <c r="G59" s="4" t="str">
        <f>TEXT(H59+I59,"yyyy-mm-dd""T""hh:mm:ss")&amp;
IF(J59="MST","-07:00",
IF(J59="MDT","-06:00",
IF(J59="PST","-08:00",
IF(J59="PDT","-07:00",
IF(J59="UTC","+00:00","+00:00")))))</f>
        <v>2001-04-16T12:45:00-07:00</v>
      </c>
      <c r="H59" s="1">
        <v>36997</v>
      </c>
      <c r="I59" s="5">
        <v>0.53125</v>
      </c>
      <c r="J59" t="s">
        <v>84</v>
      </c>
      <c r="W59" t="s">
        <v>85</v>
      </c>
      <c r="X59" t="s">
        <v>201</v>
      </c>
      <c r="Z59" t="s">
        <v>261</v>
      </c>
      <c r="AB59" t="s">
        <v>87</v>
      </c>
      <c r="AC59" t="s">
        <v>88</v>
      </c>
      <c r="AF59" t="str">
        <f>"ID:"&amp;AG59&amp;"; context:" &amp; AH59 &amp;"; Name:" &amp; AI59 &amp; "; Equipment:" &amp; AK59</f>
        <v>ID:USGS; context:USGS; Name:USGS; Equipment:Unknown</v>
      </c>
      <c r="AG59" t="s">
        <v>89</v>
      </c>
      <c r="AH59" t="s">
        <v>89</v>
      </c>
      <c r="AI59" t="s">
        <v>89</v>
      </c>
      <c r="AK59" t="s">
        <v>90</v>
      </c>
      <c r="AL59" t="s">
        <v>267</v>
      </c>
      <c r="AO59" t="s">
        <v>123</v>
      </c>
      <c r="AP59" t="s">
        <v>94</v>
      </c>
      <c r="AQ59">
        <v>0.01</v>
      </c>
      <c r="AR59" t="s">
        <v>131</v>
      </c>
      <c r="AT59" t="s">
        <v>95</v>
      </c>
      <c r="AV59" t="s">
        <v>96</v>
      </c>
      <c r="BG59" s="3" t="s">
        <v>127</v>
      </c>
      <c r="BH59" s="3"/>
      <c r="BQ59" t="str">
        <f>BS59 &amp; ":" &amp; BR59</f>
        <v>USGS:CL053</v>
      </c>
      <c r="BR59" t="s">
        <v>128</v>
      </c>
      <c r="BS59" t="s">
        <v>89</v>
      </c>
      <c r="BT59" t="s">
        <v>129</v>
      </c>
      <c r="BV59" t="s">
        <v>130</v>
      </c>
      <c r="CF59" t="s">
        <v>103</v>
      </c>
    </row>
    <row r="60" spans="1:84" x14ac:dyDescent="0.4">
      <c r="A60" t="s">
        <v>78</v>
      </c>
      <c r="B60" t="s">
        <v>79</v>
      </c>
      <c r="C60" t="s">
        <v>260</v>
      </c>
      <c r="D60" t="s">
        <v>81</v>
      </c>
      <c r="E60" t="s">
        <v>82</v>
      </c>
      <c r="F60" t="s">
        <v>83</v>
      </c>
      <c r="G60" s="4" t="str">
        <f>TEXT(H60+I60,"yyyy-mm-dd""T""hh:mm:ss")&amp;
IF(J60="MST","-07:00",
IF(J60="MDT","-06:00",
IF(J60="PST","-08:00",
IF(J60="PDT","-07:00",
IF(J60="UTC","+00:00","+00:00")))))</f>
        <v>2001-04-16T12:45:00-07:00</v>
      </c>
      <c r="H60" s="1">
        <v>36997</v>
      </c>
      <c r="I60" s="5">
        <v>0.53125</v>
      </c>
      <c r="J60" t="s">
        <v>84</v>
      </c>
      <c r="W60" t="s">
        <v>85</v>
      </c>
      <c r="X60" t="s">
        <v>201</v>
      </c>
      <c r="Z60" t="s">
        <v>261</v>
      </c>
      <c r="AB60" t="s">
        <v>87</v>
      </c>
      <c r="AC60" t="s">
        <v>88</v>
      </c>
      <c r="AF60" t="str">
        <f>"ID:"&amp;AG60&amp;"; context:" &amp; AH60 &amp;"; Name:" &amp; AI60 &amp; "; Equipment:" &amp; AK60</f>
        <v>ID:USGS; context:USGS; Name:USGS; Equipment:Unknown</v>
      </c>
      <c r="AG60" t="s">
        <v>89</v>
      </c>
      <c r="AH60" t="s">
        <v>89</v>
      </c>
      <c r="AI60" t="s">
        <v>89</v>
      </c>
      <c r="AK60" t="s">
        <v>90</v>
      </c>
      <c r="AL60" t="s">
        <v>269</v>
      </c>
      <c r="AO60" t="s">
        <v>111</v>
      </c>
      <c r="AP60" t="s">
        <v>94</v>
      </c>
      <c r="AQ60">
        <v>31.4</v>
      </c>
      <c r="AR60" t="s">
        <v>135</v>
      </c>
      <c r="AT60" t="s">
        <v>95</v>
      </c>
      <c r="AV60" t="s">
        <v>96</v>
      </c>
      <c r="BG60">
        <v>71851</v>
      </c>
      <c r="BQ60" t="str">
        <f>BS60 &amp; ":" &amp; BR60</f>
        <v>USGS:ALGOR</v>
      </c>
      <c r="BR60" t="s">
        <v>113</v>
      </c>
      <c r="BS60" t="s">
        <v>89</v>
      </c>
      <c r="BT60" t="s">
        <v>114</v>
      </c>
      <c r="BV60" t="s">
        <v>115</v>
      </c>
      <c r="CF60" t="s">
        <v>103</v>
      </c>
    </row>
    <row r="61" spans="1:84" hidden="1" x14ac:dyDescent="0.4">
      <c r="A61" t="s">
        <v>78</v>
      </c>
      <c r="B61" t="s">
        <v>79</v>
      </c>
      <c r="C61" t="s">
        <v>200</v>
      </c>
      <c r="D61" t="s">
        <v>81</v>
      </c>
      <c r="E61" t="s">
        <v>82</v>
      </c>
      <c r="F61" t="s">
        <v>83</v>
      </c>
      <c r="G61" s="4" t="str">
        <f>TEXT(H61+I61,"yyyy-mm-dd""T""hh:mm:ss")&amp;
IF(J61="MST","-07:00",
IF(J61="MDT","-06:00",
IF(J61="PST","-08:00",
IF(J61="PDT","-07:00",
IF(J61="UTC","+00:00","+00:00")))))</f>
        <v>2000-07-17T10:00:00-07:00</v>
      </c>
      <c r="H61" s="1">
        <v>36724</v>
      </c>
      <c r="I61" s="5">
        <v>0.41666666666666669</v>
      </c>
      <c r="J61" t="s">
        <v>84</v>
      </c>
      <c r="W61" t="s">
        <v>85</v>
      </c>
      <c r="X61" t="s">
        <v>201</v>
      </c>
      <c r="AB61" t="s">
        <v>87</v>
      </c>
      <c r="AC61" t="s">
        <v>88</v>
      </c>
      <c r="AG61" t="s">
        <v>89</v>
      </c>
      <c r="AH61" t="s">
        <v>89</v>
      </c>
      <c r="AI61" t="s">
        <v>89</v>
      </c>
      <c r="AK61" t="s">
        <v>90</v>
      </c>
      <c r="AL61" t="s">
        <v>208</v>
      </c>
      <c r="AM61" t="s">
        <v>92</v>
      </c>
      <c r="AO61" t="s">
        <v>93</v>
      </c>
      <c r="AP61" t="s">
        <v>94</v>
      </c>
      <c r="AT61" t="s">
        <v>95</v>
      </c>
      <c r="AV61" t="s">
        <v>96</v>
      </c>
      <c r="BG61">
        <v>71846</v>
      </c>
      <c r="BQ61" t="str">
        <f>BS61 &amp; ":" &amp; BR61</f>
        <v>USGS:ALGOR</v>
      </c>
      <c r="BR61" t="s">
        <v>113</v>
      </c>
      <c r="BS61" t="s">
        <v>89</v>
      </c>
      <c r="BT61" t="s">
        <v>114</v>
      </c>
      <c r="BV61" t="s">
        <v>115</v>
      </c>
      <c r="CA61" t="s">
        <v>101</v>
      </c>
      <c r="CB61">
        <v>2.5999999999999999E-2</v>
      </c>
      <c r="CC61" t="s">
        <v>133</v>
      </c>
      <c r="CF61" t="s">
        <v>103</v>
      </c>
    </row>
    <row r="62" spans="1:84" x14ac:dyDescent="0.4">
      <c r="A62" t="s">
        <v>78</v>
      </c>
      <c r="B62" t="s">
        <v>79</v>
      </c>
      <c r="C62" t="s">
        <v>642</v>
      </c>
      <c r="D62" t="s">
        <v>81</v>
      </c>
      <c r="E62" t="s">
        <v>82</v>
      </c>
      <c r="F62" t="s">
        <v>83</v>
      </c>
      <c r="G62" s="4" t="str">
        <f>TEXT(H62+I62,"yyyy-mm-dd""T""hh:mm:ss")&amp;
IF(J62="MST","-07:00",
IF(J62="MDT","-06:00",
IF(J62="PST","-08:00",
IF(J62="PDT","-07:00",
IF(J62="UTC","+00:00","+00:00")))))</f>
        <v>2002-05-06T10:15:00-07:00</v>
      </c>
      <c r="H62" s="1">
        <v>37382</v>
      </c>
      <c r="I62" s="5">
        <v>0.42708333333333331</v>
      </c>
      <c r="J62" t="s">
        <v>84</v>
      </c>
      <c r="W62" t="s">
        <v>85</v>
      </c>
      <c r="X62" t="s">
        <v>201</v>
      </c>
      <c r="Z62" t="s">
        <v>643</v>
      </c>
      <c r="AB62" t="s">
        <v>87</v>
      </c>
      <c r="AC62" t="s">
        <v>88</v>
      </c>
      <c r="AF62" t="str">
        <f>"ID:"&amp;AG62&amp;"; context:" &amp; AH62 &amp;"; Name:" &amp; AI62 &amp; "; Equipment:" &amp; AK62</f>
        <v>ID:USGS; context:USGS; Name:USGS; Equipment:Unknown</v>
      </c>
      <c r="AG62" t="s">
        <v>89</v>
      </c>
      <c r="AH62" t="s">
        <v>89</v>
      </c>
      <c r="AI62" t="s">
        <v>89</v>
      </c>
      <c r="AK62" t="s">
        <v>90</v>
      </c>
      <c r="AL62" t="s">
        <v>646</v>
      </c>
      <c r="AO62" t="s">
        <v>111</v>
      </c>
      <c r="AP62" t="s">
        <v>94</v>
      </c>
      <c r="AQ62">
        <v>6.5</v>
      </c>
      <c r="AR62" t="s">
        <v>102</v>
      </c>
      <c r="AT62" t="s">
        <v>95</v>
      </c>
      <c r="AV62" t="s">
        <v>96</v>
      </c>
      <c r="BG62" s="3" t="s">
        <v>112</v>
      </c>
      <c r="BH62" s="3"/>
      <c r="BQ62" t="str">
        <f>BS62 &amp; ":" &amp; BR62</f>
        <v>USGS:ALGOR</v>
      </c>
      <c r="BR62" t="s">
        <v>113</v>
      </c>
      <c r="BS62" t="s">
        <v>89</v>
      </c>
      <c r="BT62" t="s">
        <v>114</v>
      </c>
      <c r="BV62" t="s">
        <v>115</v>
      </c>
      <c r="CF62" t="s">
        <v>103</v>
      </c>
    </row>
    <row r="63" spans="1:84" hidden="1" x14ac:dyDescent="0.4">
      <c r="A63" t="s">
        <v>78</v>
      </c>
      <c r="B63" t="s">
        <v>79</v>
      </c>
      <c r="C63" t="s">
        <v>200</v>
      </c>
      <c r="D63" t="s">
        <v>81</v>
      </c>
      <c r="E63" t="s">
        <v>82</v>
      </c>
      <c r="F63" t="s">
        <v>83</v>
      </c>
      <c r="G63" s="4" t="str">
        <f>TEXT(H63+I63,"yyyy-mm-dd""T""hh:mm:ss")&amp;
IF(J63="MST","-07:00",
IF(J63="MDT","-06:00",
IF(J63="PST","-08:00",
IF(J63="PDT","-07:00",
IF(J63="UTC","+00:00","+00:00")))))</f>
        <v>2000-07-17T10:00:00-07:00</v>
      </c>
      <c r="H63" s="1">
        <v>36724</v>
      </c>
      <c r="I63" s="5">
        <v>0.41666666666666669</v>
      </c>
      <c r="J63" t="s">
        <v>84</v>
      </c>
      <c r="W63" t="s">
        <v>85</v>
      </c>
      <c r="X63" t="s">
        <v>201</v>
      </c>
      <c r="AB63" t="s">
        <v>87</v>
      </c>
      <c r="AC63" t="s">
        <v>88</v>
      </c>
      <c r="AG63" t="s">
        <v>89</v>
      </c>
      <c r="AH63" t="s">
        <v>89</v>
      </c>
      <c r="AI63" t="s">
        <v>89</v>
      </c>
      <c r="AK63" t="s">
        <v>90</v>
      </c>
      <c r="AL63" t="s">
        <v>210</v>
      </c>
      <c r="AM63" t="s">
        <v>92</v>
      </c>
      <c r="AO63" t="s">
        <v>105</v>
      </c>
      <c r="AP63" t="s">
        <v>94</v>
      </c>
      <c r="AT63" t="s">
        <v>95</v>
      </c>
      <c r="AV63" t="s">
        <v>96</v>
      </c>
      <c r="BG63">
        <v>71856</v>
      </c>
      <c r="BQ63" t="str">
        <f>BS63 &amp; ":" &amp; BR63</f>
        <v>USGS:ALGOR</v>
      </c>
      <c r="BR63" t="s">
        <v>113</v>
      </c>
      <c r="BS63" t="s">
        <v>89</v>
      </c>
      <c r="BT63" t="s">
        <v>114</v>
      </c>
      <c r="BV63" t="s">
        <v>115</v>
      </c>
      <c r="CA63" t="s">
        <v>101</v>
      </c>
      <c r="CB63">
        <v>3.3000000000000002E-2</v>
      </c>
      <c r="CC63" t="s">
        <v>137</v>
      </c>
      <c r="CF63" t="s">
        <v>103</v>
      </c>
    </row>
    <row r="64" spans="1:84" hidden="1" x14ac:dyDescent="0.4">
      <c r="A64" t="s">
        <v>78</v>
      </c>
      <c r="B64" t="s">
        <v>79</v>
      </c>
      <c r="C64" t="s">
        <v>211</v>
      </c>
      <c r="D64" t="s">
        <v>81</v>
      </c>
      <c r="E64" t="s">
        <v>82</v>
      </c>
      <c r="F64" t="s">
        <v>83</v>
      </c>
      <c r="G64" s="4" t="str">
        <f>TEXT(H64+I64,"yyyy-mm-dd""T""hh:mm:ss")&amp;
IF(J64="MST","-07:00",
IF(J64="MDT","-06:00",
IF(J64="PST","-08:00",
IF(J64="PDT","-07:00",
IF(J64="UTC","+00:00","+00:00")))))</f>
        <v>2000-07-21T11:00:00-07:00</v>
      </c>
      <c r="H64" s="1">
        <v>36728</v>
      </c>
      <c r="I64" s="5">
        <v>0.45833333333333331</v>
      </c>
      <c r="J64" t="s">
        <v>84</v>
      </c>
      <c r="W64" t="s">
        <v>85</v>
      </c>
      <c r="X64" t="s">
        <v>212</v>
      </c>
      <c r="AB64" t="s">
        <v>87</v>
      </c>
      <c r="AC64" t="s">
        <v>88</v>
      </c>
      <c r="AG64" t="s">
        <v>89</v>
      </c>
      <c r="AH64" t="s">
        <v>89</v>
      </c>
      <c r="AI64" t="s">
        <v>89</v>
      </c>
      <c r="AK64" t="s">
        <v>90</v>
      </c>
      <c r="AL64" t="s">
        <v>213</v>
      </c>
      <c r="AM64" t="s">
        <v>92</v>
      </c>
      <c r="AO64" t="s">
        <v>93</v>
      </c>
      <c r="AP64" t="s">
        <v>94</v>
      </c>
      <c r="AT64" t="s">
        <v>95</v>
      </c>
      <c r="AV64" t="s">
        <v>96</v>
      </c>
      <c r="BG64" s="3" t="s">
        <v>97</v>
      </c>
      <c r="BH64" s="3"/>
      <c r="BQ64" t="str">
        <f>BS64 &amp; ":" &amp; BR64</f>
        <v>USGS:CL037</v>
      </c>
      <c r="BR64" t="s">
        <v>98</v>
      </c>
      <c r="BS64" t="s">
        <v>89</v>
      </c>
      <c r="BT64" t="s">
        <v>99</v>
      </c>
      <c r="BV64" t="s">
        <v>100</v>
      </c>
      <c r="CA64" t="s">
        <v>101</v>
      </c>
      <c r="CB64">
        <v>0.02</v>
      </c>
      <c r="CC64" t="s">
        <v>102</v>
      </c>
      <c r="CF64" t="s">
        <v>103</v>
      </c>
    </row>
    <row r="65" spans="1:84" hidden="1" x14ac:dyDescent="0.4">
      <c r="A65" t="s">
        <v>78</v>
      </c>
      <c r="B65" t="s">
        <v>79</v>
      </c>
      <c r="C65" t="s">
        <v>211</v>
      </c>
      <c r="D65" t="s">
        <v>81</v>
      </c>
      <c r="E65" t="s">
        <v>82</v>
      </c>
      <c r="F65" t="s">
        <v>83</v>
      </c>
      <c r="G65" s="4" t="str">
        <f>TEXT(H65+I65,"yyyy-mm-dd""T""hh:mm:ss")&amp;
IF(J65="MST","-07:00",
IF(J65="MDT","-06:00",
IF(J65="PST","-08:00",
IF(J65="PDT","-07:00",
IF(J65="UTC","+00:00","+00:00")))))</f>
        <v>2000-07-21T11:00:00-07:00</v>
      </c>
      <c r="H65" s="1">
        <v>36728</v>
      </c>
      <c r="I65" s="5">
        <v>0.45833333333333331</v>
      </c>
      <c r="J65" t="s">
        <v>84</v>
      </c>
      <c r="W65" t="s">
        <v>85</v>
      </c>
      <c r="X65" t="s">
        <v>212</v>
      </c>
      <c r="AB65" t="s">
        <v>87</v>
      </c>
      <c r="AC65" t="s">
        <v>88</v>
      </c>
      <c r="AG65" t="s">
        <v>89</v>
      </c>
      <c r="AH65" t="s">
        <v>89</v>
      </c>
      <c r="AI65" t="s">
        <v>89</v>
      </c>
      <c r="AK65" t="s">
        <v>90</v>
      </c>
      <c r="AL65" t="s">
        <v>214</v>
      </c>
      <c r="AM65" t="s">
        <v>92</v>
      </c>
      <c r="AO65" t="s">
        <v>105</v>
      </c>
      <c r="AP65" t="s">
        <v>94</v>
      </c>
      <c r="AT65" t="s">
        <v>95</v>
      </c>
      <c r="AV65" t="s">
        <v>96</v>
      </c>
      <c r="BG65" s="3" t="s">
        <v>106</v>
      </c>
      <c r="BH65" s="3"/>
      <c r="BQ65" t="str">
        <f>BS65 &amp; ":" &amp; BR65</f>
        <v>USGS:CL041</v>
      </c>
      <c r="BR65" t="s">
        <v>107</v>
      </c>
      <c r="BS65" t="s">
        <v>89</v>
      </c>
      <c r="BT65" t="s">
        <v>108</v>
      </c>
      <c r="BV65" t="s">
        <v>109</v>
      </c>
      <c r="CA65" t="s">
        <v>101</v>
      </c>
      <c r="CB65">
        <v>0.01</v>
      </c>
      <c r="CC65" t="s">
        <v>102</v>
      </c>
      <c r="CF65" t="s">
        <v>103</v>
      </c>
    </row>
    <row r="66" spans="1:84" x14ac:dyDescent="0.4">
      <c r="A66" t="s">
        <v>78</v>
      </c>
      <c r="B66" t="s">
        <v>79</v>
      </c>
      <c r="C66" t="s">
        <v>642</v>
      </c>
      <c r="D66" t="s">
        <v>81</v>
      </c>
      <c r="E66" t="s">
        <v>82</v>
      </c>
      <c r="F66" t="s">
        <v>83</v>
      </c>
      <c r="G66" s="4" t="str">
        <f>TEXT(H66+I66,"yyyy-mm-dd""T""hh:mm:ss")&amp;
IF(J66="MST","-07:00",
IF(J66="MDT","-06:00",
IF(J66="PST","-08:00",
IF(J66="PDT","-07:00",
IF(J66="UTC","+00:00","+00:00")))))</f>
        <v>2002-05-06T10:15:00-07:00</v>
      </c>
      <c r="H66" s="1">
        <v>37382</v>
      </c>
      <c r="I66" s="5">
        <v>0.42708333333333331</v>
      </c>
      <c r="J66" t="s">
        <v>84</v>
      </c>
      <c r="W66" t="s">
        <v>85</v>
      </c>
      <c r="X66" t="s">
        <v>201</v>
      </c>
      <c r="Z66" t="s">
        <v>643</v>
      </c>
      <c r="AB66" t="s">
        <v>87</v>
      </c>
      <c r="AC66" t="s">
        <v>88</v>
      </c>
      <c r="AF66" t="str">
        <f>"ID:"&amp;AG66&amp;"; context:" &amp; AH66 &amp;"; Name:" &amp; AI66 &amp; "; Equipment:" &amp; AK66</f>
        <v>ID:USGS; context:USGS; Name:USGS; Equipment:Unknown</v>
      </c>
      <c r="AG66" t="s">
        <v>89</v>
      </c>
      <c r="AH66" t="s">
        <v>89</v>
      </c>
      <c r="AI66" t="s">
        <v>89</v>
      </c>
      <c r="AK66" t="s">
        <v>90</v>
      </c>
      <c r="AL66" t="s">
        <v>647</v>
      </c>
      <c r="AO66" t="s">
        <v>117</v>
      </c>
      <c r="AP66" t="s">
        <v>94</v>
      </c>
      <c r="AQ66">
        <v>6.5</v>
      </c>
      <c r="AR66" t="s">
        <v>102</v>
      </c>
      <c r="AT66" t="s">
        <v>95</v>
      </c>
      <c r="AV66" t="s">
        <v>96</v>
      </c>
      <c r="BG66" s="3" t="s">
        <v>118</v>
      </c>
      <c r="BH66" s="3"/>
      <c r="BQ66" t="str">
        <f>BS66 &amp; ":" &amp; BR66</f>
        <v>USGS:CL048</v>
      </c>
      <c r="BR66" t="s">
        <v>119</v>
      </c>
      <c r="BS66" t="s">
        <v>89</v>
      </c>
      <c r="BT66" t="s">
        <v>120</v>
      </c>
      <c r="BV66" t="s">
        <v>121</v>
      </c>
      <c r="CF66" t="s">
        <v>103</v>
      </c>
    </row>
    <row r="67" spans="1:84" x14ac:dyDescent="0.4">
      <c r="A67" t="s">
        <v>78</v>
      </c>
      <c r="B67" t="s">
        <v>79</v>
      </c>
      <c r="C67" t="s">
        <v>642</v>
      </c>
      <c r="D67" t="s">
        <v>81</v>
      </c>
      <c r="E67" t="s">
        <v>82</v>
      </c>
      <c r="F67" t="s">
        <v>83</v>
      </c>
      <c r="G67" s="4" t="str">
        <f>TEXT(H67+I67,"yyyy-mm-dd""T""hh:mm:ss")&amp;
IF(J67="MST","-07:00",
IF(J67="MDT","-06:00",
IF(J67="PST","-08:00",
IF(J67="PDT","-07:00",
IF(J67="UTC","+00:00","+00:00")))))</f>
        <v>2002-05-06T10:15:00-07:00</v>
      </c>
      <c r="H67" s="1">
        <v>37382</v>
      </c>
      <c r="I67" s="5">
        <v>0.42708333333333331</v>
      </c>
      <c r="J67" t="s">
        <v>84</v>
      </c>
      <c r="W67" t="s">
        <v>85</v>
      </c>
      <c r="X67" t="s">
        <v>201</v>
      </c>
      <c r="Z67" t="s">
        <v>643</v>
      </c>
      <c r="AB67" t="s">
        <v>87</v>
      </c>
      <c r="AC67" t="s">
        <v>88</v>
      </c>
      <c r="AF67" t="str">
        <f>"ID:"&amp;AG67&amp;"; context:" &amp; AH67 &amp;"; Name:" &amp; AI67 &amp; "; Equipment:" &amp; AK67</f>
        <v>ID:USGS; context:USGS; Name:USGS; Equipment:Unknown</v>
      </c>
      <c r="AG67" t="s">
        <v>89</v>
      </c>
      <c r="AH67" t="s">
        <v>89</v>
      </c>
      <c r="AI67" t="s">
        <v>89</v>
      </c>
      <c r="AK67" t="s">
        <v>90</v>
      </c>
      <c r="AL67" t="s">
        <v>651</v>
      </c>
      <c r="AO67" t="s">
        <v>111</v>
      </c>
      <c r="AP67" t="s">
        <v>94</v>
      </c>
      <c r="AQ67">
        <v>28.8</v>
      </c>
      <c r="AR67" t="s">
        <v>135</v>
      </c>
      <c r="AT67" t="s">
        <v>95</v>
      </c>
      <c r="AV67" t="s">
        <v>96</v>
      </c>
      <c r="BG67">
        <v>71851</v>
      </c>
      <c r="BQ67" t="str">
        <f>BS67 &amp; ":" &amp; BR67</f>
        <v>USGS:ALGOR</v>
      </c>
      <c r="BR67" t="s">
        <v>113</v>
      </c>
      <c r="BS67" t="s">
        <v>89</v>
      </c>
      <c r="BT67" t="s">
        <v>114</v>
      </c>
      <c r="BV67" t="s">
        <v>115</v>
      </c>
      <c r="CF67" t="s">
        <v>103</v>
      </c>
    </row>
    <row r="68" spans="1:84" hidden="1" x14ac:dyDescent="0.4">
      <c r="A68" t="s">
        <v>78</v>
      </c>
      <c r="B68" t="s">
        <v>79</v>
      </c>
      <c r="C68" t="s">
        <v>211</v>
      </c>
      <c r="D68" t="s">
        <v>81</v>
      </c>
      <c r="E68" t="s">
        <v>82</v>
      </c>
      <c r="F68" t="s">
        <v>83</v>
      </c>
      <c r="G68" s="4" t="str">
        <f>TEXT(H68+I68,"yyyy-mm-dd""T""hh:mm:ss")&amp;
IF(J68="MST","-07:00",
IF(J68="MDT","-06:00",
IF(J68="PST","-08:00",
IF(J68="PDT","-07:00",
IF(J68="UTC","+00:00","+00:00")))))</f>
        <v>2000-07-21T11:00:00-07:00</v>
      </c>
      <c r="H68" s="1">
        <v>36728</v>
      </c>
      <c r="I68" s="5">
        <v>0.45833333333333331</v>
      </c>
      <c r="J68" t="s">
        <v>84</v>
      </c>
      <c r="W68" t="s">
        <v>85</v>
      </c>
      <c r="X68" t="s">
        <v>212</v>
      </c>
      <c r="AB68" t="s">
        <v>87</v>
      </c>
      <c r="AC68" t="s">
        <v>88</v>
      </c>
      <c r="AG68" t="s">
        <v>89</v>
      </c>
      <c r="AH68" t="s">
        <v>89</v>
      </c>
      <c r="AI68" t="s">
        <v>89</v>
      </c>
      <c r="AK68" t="s">
        <v>90</v>
      </c>
      <c r="AL68" t="s">
        <v>217</v>
      </c>
      <c r="AM68" t="s">
        <v>92</v>
      </c>
      <c r="AO68" t="s">
        <v>123</v>
      </c>
      <c r="AP68" t="s">
        <v>94</v>
      </c>
      <c r="AT68" t="s">
        <v>95</v>
      </c>
      <c r="AV68" t="s">
        <v>96</v>
      </c>
      <c r="BG68" s="3" t="s">
        <v>124</v>
      </c>
      <c r="BH68" s="3"/>
      <c r="BQ68" t="str">
        <f>BS68 &amp; ":" &amp; BR68</f>
        <v>USGS:ALGOR</v>
      </c>
      <c r="BR68" t="s">
        <v>113</v>
      </c>
      <c r="BS68" t="s">
        <v>89</v>
      </c>
      <c r="BT68" t="s">
        <v>114</v>
      </c>
      <c r="BV68" t="s">
        <v>115</v>
      </c>
      <c r="CA68" t="s">
        <v>101</v>
      </c>
      <c r="CB68">
        <v>3.1E-2</v>
      </c>
      <c r="CC68" t="s">
        <v>125</v>
      </c>
      <c r="CF68" t="s">
        <v>103</v>
      </c>
    </row>
    <row r="69" spans="1:84" hidden="1" x14ac:dyDescent="0.4">
      <c r="A69" t="s">
        <v>78</v>
      </c>
      <c r="B69" t="s">
        <v>79</v>
      </c>
      <c r="C69" t="s">
        <v>211</v>
      </c>
      <c r="D69" t="s">
        <v>81</v>
      </c>
      <c r="E69" t="s">
        <v>82</v>
      </c>
      <c r="F69" t="s">
        <v>83</v>
      </c>
      <c r="G69" s="4" t="str">
        <f>TEXT(H69+I69,"yyyy-mm-dd""T""hh:mm:ss")&amp;
IF(J69="MST","-07:00",
IF(J69="MDT","-06:00",
IF(J69="PST","-08:00",
IF(J69="PDT","-07:00",
IF(J69="UTC","+00:00","+00:00")))))</f>
        <v>2000-07-21T11:00:00-07:00</v>
      </c>
      <c r="H69" s="1">
        <v>36728</v>
      </c>
      <c r="I69" s="5">
        <v>0.45833333333333331</v>
      </c>
      <c r="J69" t="s">
        <v>84</v>
      </c>
      <c r="W69" t="s">
        <v>85</v>
      </c>
      <c r="X69" t="s">
        <v>212</v>
      </c>
      <c r="AB69" t="s">
        <v>87</v>
      </c>
      <c r="AC69" t="s">
        <v>88</v>
      </c>
      <c r="AG69" t="s">
        <v>89</v>
      </c>
      <c r="AH69" t="s">
        <v>89</v>
      </c>
      <c r="AI69" t="s">
        <v>89</v>
      </c>
      <c r="AK69" t="s">
        <v>90</v>
      </c>
      <c r="AL69" t="s">
        <v>218</v>
      </c>
      <c r="AM69" t="s">
        <v>92</v>
      </c>
      <c r="AO69" t="s">
        <v>123</v>
      </c>
      <c r="AP69" t="s">
        <v>94</v>
      </c>
      <c r="AT69" t="s">
        <v>95</v>
      </c>
      <c r="AV69" t="s">
        <v>96</v>
      </c>
      <c r="BG69" s="3" t="s">
        <v>127</v>
      </c>
      <c r="BH69" s="3"/>
      <c r="BQ69" t="str">
        <f>BS69 &amp; ":" &amp; BR69</f>
        <v>USGS:CL053</v>
      </c>
      <c r="BR69" t="s">
        <v>128</v>
      </c>
      <c r="BS69" t="s">
        <v>89</v>
      </c>
      <c r="BT69" t="s">
        <v>129</v>
      </c>
      <c r="BV69" t="s">
        <v>130</v>
      </c>
      <c r="CA69" t="s">
        <v>101</v>
      </c>
      <c r="CB69">
        <v>0.01</v>
      </c>
      <c r="CC69" t="s">
        <v>131</v>
      </c>
      <c r="CF69" t="s">
        <v>103</v>
      </c>
    </row>
    <row r="70" spans="1:84" hidden="1" x14ac:dyDescent="0.4">
      <c r="A70" t="s">
        <v>78</v>
      </c>
      <c r="B70" t="s">
        <v>79</v>
      </c>
      <c r="C70" t="s">
        <v>211</v>
      </c>
      <c r="D70" t="s">
        <v>81</v>
      </c>
      <c r="E70" t="s">
        <v>82</v>
      </c>
      <c r="F70" t="s">
        <v>83</v>
      </c>
      <c r="G70" s="4" t="str">
        <f>TEXT(H70+I70,"yyyy-mm-dd""T""hh:mm:ss")&amp;
IF(J70="MST","-07:00",
IF(J70="MDT","-06:00",
IF(J70="PST","-08:00",
IF(J70="PDT","-07:00",
IF(J70="UTC","+00:00","+00:00")))))</f>
        <v>2000-07-21T11:00:00-07:00</v>
      </c>
      <c r="H70" s="1">
        <v>36728</v>
      </c>
      <c r="I70" s="5">
        <v>0.45833333333333331</v>
      </c>
      <c r="J70" t="s">
        <v>84</v>
      </c>
      <c r="W70" t="s">
        <v>85</v>
      </c>
      <c r="X70" t="s">
        <v>212</v>
      </c>
      <c r="AB70" t="s">
        <v>87</v>
      </c>
      <c r="AC70" t="s">
        <v>88</v>
      </c>
      <c r="AG70" t="s">
        <v>89</v>
      </c>
      <c r="AH70" t="s">
        <v>89</v>
      </c>
      <c r="AI70" t="s">
        <v>89</v>
      </c>
      <c r="AK70" t="s">
        <v>90</v>
      </c>
      <c r="AL70" t="s">
        <v>219</v>
      </c>
      <c r="AM70" t="s">
        <v>92</v>
      </c>
      <c r="AO70" t="s">
        <v>93</v>
      </c>
      <c r="AP70" t="s">
        <v>94</v>
      </c>
      <c r="AT70" t="s">
        <v>95</v>
      </c>
      <c r="AV70" t="s">
        <v>96</v>
      </c>
      <c r="BG70">
        <v>71846</v>
      </c>
      <c r="BQ70" t="str">
        <f>BS70 &amp; ":" &amp; BR70</f>
        <v>USGS:ALGOR</v>
      </c>
      <c r="BR70" t="s">
        <v>113</v>
      </c>
      <c r="BS70" t="s">
        <v>89</v>
      </c>
      <c r="BT70" t="s">
        <v>114</v>
      </c>
      <c r="BV70" t="s">
        <v>115</v>
      </c>
      <c r="CA70" t="s">
        <v>101</v>
      </c>
      <c r="CB70">
        <v>2.5999999999999999E-2</v>
      </c>
      <c r="CC70" t="s">
        <v>133</v>
      </c>
      <c r="CF70" t="s">
        <v>103</v>
      </c>
    </row>
    <row r="71" spans="1:84" x14ac:dyDescent="0.4">
      <c r="A71" t="s">
        <v>78</v>
      </c>
      <c r="B71" t="s">
        <v>79</v>
      </c>
      <c r="C71" t="s">
        <v>222</v>
      </c>
      <c r="D71" t="s">
        <v>81</v>
      </c>
      <c r="E71" t="s">
        <v>82</v>
      </c>
      <c r="F71" t="s">
        <v>83</v>
      </c>
      <c r="G71" s="4" t="str">
        <f>TEXT(H71+I71,"yyyy-mm-dd""T""hh:mm:ss")&amp;
IF(J71="MST","-07:00",
IF(J71="MDT","-06:00",
IF(J71="PST","-08:00",
IF(J71="PDT","-07:00",
IF(J71="UTC","+00:00","+00:00")))))</f>
        <v>2000-07-21T09:30:00-07:00</v>
      </c>
      <c r="H71" s="1">
        <v>36728</v>
      </c>
      <c r="I71" s="5">
        <v>0.39583333333333331</v>
      </c>
      <c r="J71" t="s">
        <v>84</v>
      </c>
      <c r="W71" t="s">
        <v>85</v>
      </c>
      <c r="X71" t="s">
        <v>223</v>
      </c>
      <c r="AB71" t="s">
        <v>87</v>
      </c>
      <c r="AC71" t="s">
        <v>88</v>
      </c>
      <c r="AF71" t="str">
        <f>"ID:"&amp;AG71&amp;"; context:" &amp; AH71 &amp;"; Name:" &amp; AI71 &amp; "; Equipment:" &amp; AK71</f>
        <v>ID:USGS; context:USGS; Name:USGS; Equipment:Unknown</v>
      </c>
      <c r="AG71" t="s">
        <v>89</v>
      </c>
      <c r="AH71" t="s">
        <v>89</v>
      </c>
      <c r="AI71" t="s">
        <v>89</v>
      </c>
      <c r="AK71" t="s">
        <v>90</v>
      </c>
      <c r="AL71" t="s">
        <v>226</v>
      </c>
      <c r="AO71" t="s">
        <v>111</v>
      </c>
      <c r="AP71" t="s">
        <v>94</v>
      </c>
      <c r="AQ71">
        <v>1.8</v>
      </c>
      <c r="AR71" t="s">
        <v>102</v>
      </c>
      <c r="AT71" t="s">
        <v>95</v>
      </c>
      <c r="AV71" t="s">
        <v>96</v>
      </c>
      <c r="BG71" s="3" t="s">
        <v>112</v>
      </c>
      <c r="BH71" s="3"/>
      <c r="BQ71" t="str">
        <f>BS71 &amp; ":" &amp; BR71</f>
        <v>USGS:ALGOR</v>
      </c>
      <c r="BR71" t="s">
        <v>113</v>
      </c>
      <c r="BS71" t="s">
        <v>89</v>
      </c>
      <c r="BT71" t="s">
        <v>114</v>
      </c>
      <c r="BV71" t="s">
        <v>115</v>
      </c>
      <c r="CF71" t="s">
        <v>103</v>
      </c>
    </row>
    <row r="72" spans="1:84" hidden="1" x14ac:dyDescent="0.4">
      <c r="A72" t="s">
        <v>78</v>
      </c>
      <c r="B72" t="s">
        <v>79</v>
      </c>
      <c r="C72" t="s">
        <v>211</v>
      </c>
      <c r="D72" t="s">
        <v>81</v>
      </c>
      <c r="E72" t="s">
        <v>82</v>
      </c>
      <c r="F72" t="s">
        <v>83</v>
      </c>
      <c r="G72" s="4" t="str">
        <f>TEXT(H72+I72,"yyyy-mm-dd""T""hh:mm:ss")&amp;
IF(J72="MST","-07:00",
IF(J72="MDT","-06:00",
IF(J72="PST","-08:00",
IF(J72="PDT","-07:00",
IF(J72="UTC","+00:00","+00:00")))))</f>
        <v>2000-07-21T11:00:00-07:00</v>
      </c>
      <c r="H72" s="1">
        <v>36728</v>
      </c>
      <c r="I72" s="5">
        <v>0.45833333333333331</v>
      </c>
      <c r="J72" t="s">
        <v>84</v>
      </c>
      <c r="W72" t="s">
        <v>85</v>
      </c>
      <c r="X72" t="s">
        <v>212</v>
      </c>
      <c r="AB72" t="s">
        <v>87</v>
      </c>
      <c r="AC72" t="s">
        <v>88</v>
      </c>
      <c r="AG72" t="s">
        <v>89</v>
      </c>
      <c r="AH72" t="s">
        <v>89</v>
      </c>
      <c r="AI72" t="s">
        <v>89</v>
      </c>
      <c r="AK72" t="s">
        <v>90</v>
      </c>
      <c r="AL72" t="s">
        <v>221</v>
      </c>
      <c r="AM72" t="s">
        <v>92</v>
      </c>
      <c r="AO72" t="s">
        <v>105</v>
      </c>
      <c r="AP72" t="s">
        <v>94</v>
      </c>
      <c r="AT72" t="s">
        <v>95</v>
      </c>
      <c r="AV72" t="s">
        <v>96</v>
      </c>
      <c r="BG72">
        <v>71856</v>
      </c>
      <c r="BQ72" t="str">
        <f>BS72 &amp; ":" &amp; BR72</f>
        <v>USGS:ALGOR</v>
      </c>
      <c r="BR72" t="s">
        <v>113</v>
      </c>
      <c r="BS72" t="s">
        <v>89</v>
      </c>
      <c r="BT72" t="s">
        <v>114</v>
      </c>
      <c r="BV72" t="s">
        <v>115</v>
      </c>
      <c r="CA72" t="s">
        <v>101</v>
      </c>
      <c r="CB72">
        <v>3.3000000000000002E-2</v>
      </c>
      <c r="CC72" t="s">
        <v>137</v>
      </c>
      <c r="CF72" t="s">
        <v>103</v>
      </c>
    </row>
    <row r="73" spans="1:84" hidden="1" x14ac:dyDescent="0.4">
      <c r="A73" t="s">
        <v>78</v>
      </c>
      <c r="B73" t="s">
        <v>79</v>
      </c>
      <c r="C73" t="s">
        <v>222</v>
      </c>
      <c r="D73" t="s">
        <v>81</v>
      </c>
      <c r="E73" t="s">
        <v>82</v>
      </c>
      <c r="F73" t="s">
        <v>83</v>
      </c>
      <c r="G73" s="4" t="str">
        <f>TEXT(H73+I73,"yyyy-mm-dd""T""hh:mm:ss")&amp;
IF(J73="MST","-07:00",
IF(J73="MDT","-06:00",
IF(J73="PST","-08:00",
IF(J73="PDT","-07:00",
IF(J73="UTC","+00:00","+00:00")))))</f>
        <v>2000-07-21T09:30:00-07:00</v>
      </c>
      <c r="H73" s="1">
        <v>36728</v>
      </c>
      <c r="I73" s="5">
        <v>0.39583333333333331</v>
      </c>
      <c r="J73" t="s">
        <v>84</v>
      </c>
      <c r="W73" t="s">
        <v>85</v>
      </c>
      <c r="X73" t="s">
        <v>223</v>
      </c>
      <c r="AB73" t="s">
        <v>87</v>
      </c>
      <c r="AC73" t="s">
        <v>88</v>
      </c>
      <c r="AG73" t="s">
        <v>89</v>
      </c>
      <c r="AH73" t="s">
        <v>89</v>
      </c>
      <c r="AI73" t="s">
        <v>89</v>
      </c>
      <c r="AK73" t="s">
        <v>90</v>
      </c>
      <c r="AL73" t="s">
        <v>224</v>
      </c>
      <c r="AM73" t="s">
        <v>92</v>
      </c>
      <c r="AO73" t="s">
        <v>93</v>
      </c>
      <c r="AP73" t="s">
        <v>94</v>
      </c>
      <c r="AT73" t="s">
        <v>95</v>
      </c>
      <c r="AV73" t="s">
        <v>96</v>
      </c>
      <c r="BG73" s="3" t="s">
        <v>97</v>
      </c>
      <c r="BH73" s="3"/>
      <c r="BQ73" t="str">
        <f>BS73 &amp; ":" &amp; BR73</f>
        <v>USGS:CL037</v>
      </c>
      <c r="BR73" t="s">
        <v>98</v>
      </c>
      <c r="BS73" t="s">
        <v>89</v>
      </c>
      <c r="BT73" t="s">
        <v>99</v>
      </c>
      <c r="BV73" t="s">
        <v>100</v>
      </c>
      <c r="CA73" t="s">
        <v>101</v>
      </c>
      <c r="CB73">
        <v>0.02</v>
      </c>
      <c r="CC73" t="s">
        <v>102</v>
      </c>
      <c r="CF73" t="s">
        <v>103</v>
      </c>
    </row>
    <row r="74" spans="1:84" hidden="1" x14ac:dyDescent="0.4">
      <c r="A74" t="s">
        <v>78</v>
      </c>
      <c r="B74" t="s">
        <v>79</v>
      </c>
      <c r="C74" t="s">
        <v>222</v>
      </c>
      <c r="D74" t="s">
        <v>81</v>
      </c>
      <c r="E74" t="s">
        <v>82</v>
      </c>
      <c r="F74" t="s">
        <v>83</v>
      </c>
      <c r="G74" s="4" t="str">
        <f>TEXT(H74+I74,"yyyy-mm-dd""T""hh:mm:ss")&amp;
IF(J74="MST","-07:00",
IF(J74="MDT","-06:00",
IF(J74="PST","-08:00",
IF(J74="PDT","-07:00",
IF(J74="UTC","+00:00","+00:00")))))</f>
        <v>2000-07-21T09:30:00-07:00</v>
      </c>
      <c r="H74" s="1">
        <v>36728</v>
      </c>
      <c r="I74" s="5">
        <v>0.39583333333333331</v>
      </c>
      <c r="J74" t="s">
        <v>84</v>
      </c>
      <c r="W74" t="s">
        <v>85</v>
      </c>
      <c r="X74" t="s">
        <v>223</v>
      </c>
      <c r="AB74" t="s">
        <v>87</v>
      </c>
      <c r="AC74" t="s">
        <v>88</v>
      </c>
      <c r="AG74" t="s">
        <v>89</v>
      </c>
      <c r="AH74" t="s">
        <v>89</v>
      </c>
      <c r="AI74" t="s">
        <v>89</v>
      </c>
      <c r="AK74" t="s">
        <v>90</v>
      </c>
      <c r="AL74" t="s">
        <v>225</v>
      </c>
      <c r="AM74" t="s">
        <v>92</v>
      </c>
      <c r="AO74" t="s">
        <v>105</v>
      </c>
      <c r="AP74" t="s">
        <v>94</v>
      </c>
      <c r="AT74" t="s">
        <v>95</v>
      </c>
      <c r="AV74" t="s">
        <v>96</v>
      </c>
      <c r="BG74" s="3" t="s">
        <v>106</v>
      </c>
      <c r="BH74" s="3"/>
      <c r="BQ74" t="str">
        <f>BS74 &amp; ":" &amp; BR74</f>
        <v>USGS:CL041</v>
      </c>
      <c r="BR74" t="s">
        <v>107</v>
      </c>
      <c r="BS74" t="s">
        <v>89</v>
      </c>
      <c r="BT74" t="s">
        <v>108</v>
      </c>
      <c r="BV74" t="s">
        <v>109</v>
      </c>
      <c r="CA74" t="s">
        <v>101</v>
      </c>
      <c r="CB74">
        <v>0.01</v>
      </c>
      <c r="CC74" t="s">
        <v>102</v>
      </c>
      <c r="CF74" t="s">
        <v>103</v>
      </c>
    </row>
    <row r="75" spans="1:84" x14ac:dyDescent="0.4">
      <c r="A75" t="s">
        <v>78</v>
      </c>
      <c r="B75" t="s">
        <v>79</v>
      </c>
      <c r="C75" t="s">
        <v>222</v>
      </c>
      <c r="D75" t="s">
        <v>81</v>
      </c>
      <c r="E75" t="s">
        <v>82</v>
      </c>
      <c r="F75" t="s">
        <v>83</v>
      </c>
      <c r="G75" s="4" t="str">
        <f>TEXT(H75+I75,"yyyy-mm-dd""T""hh:mm:ss")&amp;
IF(J75="MST","-07:00",
IF(J75="MDT","-06:00",
IF(J75="PST","-08:00",
IF(J75="PDT","-07:00",
IF(J75="UTC","+00:00","+00:00")))))</f>
        <v>2000-07-21T09:30:00-07:00</v>
      </c>
      <c r="H75" s="1">
        <v>36728</v>
      </c>
      <c r="I75" s="5">
        <v>0.39583333333333331</v>
      </c>
      <c r="J75" t="s">
        <v>84</v>
      </c>
      <c r="W75" t="s">
        <v>85</v>
      </c>
      <c r="X75" t="s">
        <v>223</v>
      </c>
      <c r="AB75" t="s">
        <v>87</v>
      </c>
      <c r="AC75" t="s">
        <v>88</v>
      </c>
      <c r="AF75" t="str">
        <f>"ID:"&amp;AG75&amp;"; context:" &amp; AH75 &amp;"; Name:" &amp; AI75 &amp; "; Equipment:" &amp; AK75</f>
        <v>ID:USGS; context:USGS; Name:USGS; Equipment:Unknown</v>
      </c>
      <c r="AG75" t="s">
        <v>89</v>
      </c>
      <c r="AH75" t="s">
        <v>89</v>
      </c>
      <c r="AI75" t="s">
        <v>89</v>
      </c>
      <c r="AK75" t="s">
        <v>90</v>
      </c>
      <c r="AL75" t="s">
        <v>227</v>
      </c>
      <c r="AO75" t="s">
        <v>117</v>
      </c>
      <c r="AP75" t="s">
        <v>94</v>
      </c>
      <c r="AQ75">
        <v>1.8</v>
      </c>
      <c r="AR75" t="s">
        <v>102</v>
      </c>
      <c r="AT75" t="s">
        <v>95</v>
      </c>
      <c r="AV75" t="s">
        <v>96</v>
      </c>
      <c r="BG75" s="3" t="s">
        <v>118</v>
      </c>
      <c r="BH75" s="3"/>
      <c r="BQ75" t="str">
        <f>BS75 &amp; ":" &amp; BR75</f>
        <v>USGS:CL048</v>
      </c>
      <c r="BR75" t="s">
        <v>119</v>
      </c>
      <c r="BS75" t="s">
        <v>89</v>
      </c>
      <c r="BT75" t="s">
        <v>120</v>
      </c>
      <c r="BV75" t="s">
        <v>121</v>
      </c>
      <c r="CF75" t="s">
        <v>103</v>
      </c>
    </row>
    <row r="76" spans="1:84" x14ac:dyDescent="0.4">
      <c r="A76" t="s">
        <v>78</v>
      </c>
      <c r="B76" t="s">
        <v>79</v>
      </c>
      <c r="C76" t="s">
        <v>222</v>
      </c>
      <c r="D76" t="s">
        <v>81</v>
      </c>
      <c r="E76" t="s">
        <v>82</v>
      </c>
      <c r="F76" t="s">
        <v>83</v>
      </c>
      <c r="G76" s="4" t="str">
        <f>TEXT(H76+I76,"yyyy-mm-dd""T""hh:mm:ss")&amp;
IF(J76="MST","-07:00",
IF(J76="MDT","-06:00",
IF(J76="PST","-08:00",
IF(J76="PDT","-07:00",
IF(J76="UTC","+00:00","+00:00")))))</f>
        <v>2000-07-21T09:30:00-07:00</v>
      </c>
      <c r="H76" s="1">
        <v>36728</v>
      </c>
      <c r="I76" s="5">
        <v>0.39583333333333331</v>
      </c>
      <c r="J76" t="s">
        <v>84</v>
      </c>
      <c r="W76" t="s">
        <v>85</v>
      </c>
      <c r="X76" t="s">
        <v>223</v>
      </c>
      <c r="AB76" t="s">
        <v>87</v>
      </c>
      <c r="AC76" t="s">
        <v>88</v>
      </c>
      <c r="AF76" t="str">
        <f>"ID:"&amp;AG76&amp;"; context:" &amp; AH76 &amp;"; Name:" &amp; AI76 &amp; "; Equipment:" &amp; AK76</f>
        <v>ID:USGS; context:USGS; Name:USGS; Equipment:Unknown</v>
      </c>
      <c r="AG76" t="s">
        <v>89</v>
      </c>
      <c r="AH76" t="s">
        <v>89</v>
      </c>
      <c r="AI76" t="s">
        <v>89</v>
      </c>
      <c r="AK76" t="s">
        <v>90</v>
      </c>
      <c r="AL76" t="s">
        <v>228</v>
      </c>
      <c r="AO76" t="s">
        <v>123</v>
      </c>
      <c r="AP76" t="s">
        <v>94</v>
      </c>
      <c r="AQ76">
        <v>0.107</v>
      </c>
      <c r="AR76" t="s">
        <v>125</v>
      </c>
      <c r="AT76" t="s">
        <v>95</v>
      </c>
      <c r="AV76" t="s">
        <v>96</v>
      </c>
      <c r="BG76" s="3" t="s">
        <v>124</v>
      </c>
      <c r="BH76" s="3"/>
      <c r="BQ76" t="str">
        <f>BS76 &amp; ":" &amp; BR76</f>
        <v>USGS:ALGOR</v>
      </c>
      <c r="BR76" t="s">
        <v>113</v>
      </c>
      <c r="BS76" t="s">
        <v>89</v>
      </c>
      <c r="BT76" t="s">
        <v>114</v>
      </c>
      <c r="BV76" t="s">
        <v>115</v>
      </c>
      <c r="CF76" t="s">
        <v>103</v>
      </c>
    </row>
    <row r="77" spans="1:84" x14ac:dyDescent="0.4">
      <c r="A77" t="s">
        <v>78</v>
      </c>
      <c r="B77" t="s">
        <v>79</v>
      </c>
      <c r="C77" t="s">
        <v>222</v>
      </c>
      <c r="D77" t="s">
        <v>81</v>
      </c>
      <c r="E77" t="s">
        <v>82</v>
      </c>
      <c r="F77" t="s">
        <v>83</v>
      </c>
      <c r="G77" s="4" t="str">
        <f>TEXT(H77+I77,"yyyy-mm-dd""T""hh:mm:ss")&amp;
IF(J77="MST","-07:00",
IF(J77="MDT","-06:00",
IF(J77="PST","-08:00",
IF(J77="PDT","-07:00",
IF(J77="UTC","+00:00","+00:00")))))</f>
        <v>2000-07-21T09:30:00-07:00</v>
      </c>
      <c r="H77" s="1">
        <v>36728</v>
      </c>
      <c r="I77" s="5">
        <v>0.39583333333333331</v>
      </c>
      <c r="J77" t="s">
        <v>84</v>
      </c>
      <c r="W77" t="s">
        <v>85</v>
      </c>
      <c r="X77" t="s">
        <v>223</v>
      </c>
      <c r="AB77" t="s">
        <v>87</v>
      </c>
      <c r="AC77" t="s">
        <v>88</v>
      </c>
      <c r="AF77" t="str">
        <f>"ID:"&amp;AG77&amp;"; context:" &amp; AH77 &amp;"; Name:" &amp; AI77 &amp; "; Equipment:" &amp; AK77</f>
        <v>ID:USGS; context:USGS; Name:USGS; Equipment:Unknown</v>
      </c>
      <c r="AG77" t="s">
        <v>89</v>
      </c>
      <c r="AH77" t="s">
        <v>89</v>
      </c>
      <c r="AI77" t="s">
        <v>89</v>
      </c>
      <c r="AK77" t="s">
        <v>90</v>
      </c>
      <c r="AL77" t="s">
        <v>229</v>
      </c>
      <c r="AO77" t="s">
        <v>123</v>
      </c>
      <c r="AP77" t="s">
        <v>94</v>
      </c>
      <c r="AQ77">
        <v>0.04</v>
      </c>
      <c r="AR77" t="s">
        <v>131</v>
      </c>
      <c r="AT77" t="s">
        <v>95</v>
      </c>
      <c r="AV77" t="s">
        <v>96</v>
      </c>
      <c r="BG77" s="3" t="s">
        <v>127</v>
      </c>
      <c r="BH77" s="3"/>
      <c r="BQ77" t="str">
        <f>BS77 &amp; ":" &amp; BR77</f>
        <v>USGS:CL053</v>
      </c>
      <c r="BR77" t="s">
        <v>128</v>
      </c>
      <c r="BS77" t="s">
        <v>89</v>
      </c>
      <c r="BT77" t="s">
        <v>129</v>
      </c>
      <c r="BV77" t="s">
        <v>130</v>
      </c>
      <c r="CF77" t="s">
        <v>103</v>
      </c>
    </row>
    <row r="78" spans="1:84" x14ac:dyDescent="0.4">
      <c r="A78" t="s">
        <v>78</v>
      </c>
      <c r="B78" t="s">
        <v>79</v>
      </c>
      <c r="C78" t="s">
        <v>222</v>
      </c>
      <c r="D78" t="s">
        <v>81</v>
      </c>
      <c r="E78" t="s">
        <v>82</v>
      </c>
      <c r="F78" t="s">
        <v>83</v>
      </c>
      <c r="G78" s="4" t="str">
        <f>TEXT(H78+I78,"yyyy-mm-dd""T""hh:mm:ss")&amp;
IF(J78="MST","-07:00",
IF(J78="MDT","-06:00",
IF(J78="PST","-08:00",
IF(J78="PDT","-07:00",
IF(J78="UTC","+00:00","+00:00")))))</f>
        <v>2000-07-21T09:30:00-07:00</v>
      </c>
      <c r="H78" s="1">
        <v>36728</v>
      </c>
      <c r="I78" s="5">
        <v>0.39583333333333331</v>
      </c>
      <c r="J78" t="s">
        <v>84</v>
      </c>
      <c r="W78" t="s">
        <v>85</v>
      </c>
      <c r="X78" t="s">
        <v>223</v>
      </c>
      <c r="AB78" t="s">
        <v>87</v>
      </c>
      <c r="AC78" t="s">
        <v>88</v>
      </c>
      <c r="AF78" t="str">
        <f>"ID:"&amp;AG78&amp;"; context:" &amp; AH78 &amp;"; Name:" &amp; AI78 &amp; "; Equipment:" &amp; AK78</f>
        <v>ID:USGS; context:USGS; Name:USGS; Equipment:Unknown</v>
      </c>
      <c r="AG78" t="s">
        <v>89</v>
      </c>
      <c r="AH78" t="s">
        <v>89</v>
      </c>
      <c r="AI78" t="s">
        <v>89</v>
      </c>
      <c r="AK78" t="s">
        <v>90</v>
      </c>
      <c r="AL78" t="s">
        <v>231</v>
      </c>
      <c r="AO78" t="s">
        <v>111</v>
      </c>
      <c r="AP78" t="s">
        <v>94</v>
      </c>
      <c r="AQ78">
        <v>7.99</v>
      </c>
      <c r="AR78" t="s">
        <v>135</v>
      </c>
      <c r="AT78" t="s">
        <v>95</v>
      </c>
      <c r="AV78" t="s">
        <v>96</v>
      </c>
      <c r="BG78">
        <v>71851</v>
      </c>
      <c r="BQ78" t="str">
        <f>BS78 &amp; ":" &amp; BR78</f>
        <v>USGS:ALGOR</v>
      </c>
      <c r="BR78" t="s">
        <v>113</v>
      </c>
      <c r="BS78" t="s">
        <v>89</v>
      </c>
      <c r="BT78" t="s">
        <v>114</v>
      </c>
      <c r="BV78" t="s">
        <v>115</v>
      </c>
      <c r="CF78" t="s">
        <v>103</v>
      </c>
    </row>
    <row r="79" spans="1:84" hidden="1" x14ac:dyDescent="0.4">
      <c r="A79" t="s">
        <v>78</v>
      </c>
      <c r="B79" t="s">
        <v>79</v>
      </c>
      <c r="C79" t="s">
        <v>222</v>
      </c>
      <c r="D79" t="s">
        <v>81</v>
      </c>
      <c r="E79" t="s">
        <v>82</v>
      </c>
      <c r="F79" t="s">
        <v>83</v>
      </c>
      <c r="G79" s="4" t="str">
        <f>TEXT(H79+I79,"yyyy-mm-dd""T""hh:mm:ss")&amp;
IF(J79="MST","-07:00",
IF(J79="MDT","-06:00",
IF(J79="PST","-08:00",
IF(J79="PDT","-07:00",
IF(J79="UTC","+00:00","+00:00")))))</f>
        <v>2000-07-21T09:30:00-07:00</v>
      </c>
      <c r="H79" s="1">
        <v>36728</v>
      </c>
      <c r="I79" s="5">
        <v>0.39583333333333331</v>
      </c>
      <c r="J79" t="s">
        <v>84</v>
      </c>
      <c r="W79" t="s">
        <v>85</v>
      </c>
      <c r="X79" t="s">
        <v>223</v>
      </c>
      <c r="AB79" t="s">
        <v>87</v>
      </c>
      <c r="AC79" t="s">
        <v>88</v>
      </c>
      <c r="AG79" t="s">
        <v>89</v>
      </c>
      <c r="AH79" t="s">
        <v>89</v>
      </c>
      <c r="AI79" t="s">
        <v>89</v>
      </c>
      <c r="AK79" t="s">
        <v>90</v>
      </c>
      <c r="AL79" t="s">
        <v>230</v>
      </c>
      <c r="AM79" t="s">
        <v>92</v>
      </c>
      <c r="AO79" t="s">
        <v>93</v>
      </c>
      <c r="AP79" t="s">
        <v>94</v>
      </c>
      <c r="AT79" t="s">
        <v>95</v>
      </c>
      <c r="AV79" t="s">
        <v>96</v>
      </c>
      <c r="BG79">
        <v>71846</v>
      </c>
      <c r="BQ79" t="str">
        <f>BS79 &amp; ":" &amp; BR79</f>
        <v>USGS:ALGOR</v>
      </c>
      <c r="BR79" t="s">
        <v>113</v>
      </c>
      <c r="BS79" t="s">
        <v>89</v>
      </c>
      <c r="BT79" t="s">
        <v>114</v>
      </c>
      <c r="BV79" t="s">
        <v>115</v>
      </c>
      <c r="CA79" t="s">
        <v>101</v>
      </c>
      <c r="CB79">
        <v>2.5999999999999999E-2</v>
      </c>
      <c r="CC79" t="s">
        <v>133</v>
      </c>
      <c r="CF79" t="s">
        <v>103</v>
      </c>
    </row>
    <row r="80" spans="1:84" x14ac:dyDescent="0.4">
      <c r="A80" t="s">
        <v>78</v>
      </c>
      <c r="B80" t="s">
        <v>79</v>
      </c>
      <c r="C80" t="s">
        <v>326</v>
      </c>
      <c r="D80" t="s">
        <v>81</v>
      </c>
      <c r="E80" t="s">
        <v>82</v>
      </c>
      <c r="F80" t="s">
        <v>83</v>
      </c>
      <c r="G80" s="4" t="str">
        <f>TEXT(H80+I80,"yyyy-mm-dd""T""hh:mm:ss")&amp;
IF(J80="MST","-07:00",
IF(J80="MDT","-06:00",
IF(J80="PST","-08:00",
IF(J80="PDT","-07:00",
IF(J80="UTC","+00:00","+00:00")))))</f>
        <v>2001-04-16T10:30:00-07:00</v>
      </c>
      <c r="H80" s="1">
        <v>36997</v>
      </c>
      <c r="I80" s="5">
        <v>0.4375</v>
      </c>
      <c r="J80" t="s">
        <v>84</v>
      </c>
      <c r="W80" t="s">
        <v>85</v>
      </c>
      <c r="X80" t="s">
        <v>223</v>
      </c>
      <c r="Z80" t="s">
        <v>327</v>
      </c>
      <c r="AB80" t="s">
        <v>87</v>
      </c>
      <c r="AC80" t="s">
        <v>88</v>
      </c>
      <c r="AF80" t="str">
        <f>"ID:"&amp;AG80&amp;"; context:" &amp; AH80 &amp;"; Name:" &amp; AI80 &amp; "; Equipment:" &amp; AK80</f>
        <v>ID:USGS; context:USGS; Name:USGS; Equipment:Unknown</v>
      </c>
      <c r="AG80" t="s">
        <v>89</v>
      </c>
      <c r="AH80" t="s">
        <v>89</v>
      </c>
      <c r="AI80" t="s">
        <v>89</v>
      </c>
      <c r="AK80" t="s">
        <v>90</v>
      </c>
      <c r="AL80" t="s">
        <v>330</v>
      </c>
      <c r="AO80" t="s">
        <v>111</v>
      </c>
      <c r="AP80" t="s">
        <v>94</v>
      </c>
      <c r="AQ80">
        <v>2</v>
      </c>
      <c r="AR80" t="s">
        <v>102</v>
      </c>
      <c r="AT80" t="s">
        <v>95</v>
      </c>
      <c r="AV80" t="s">
        <v>96</v>
      </c>
      <c r="BG80" s="3" t="s">
        <v>112</v>
      </c>
      <c r="BH80" s="3"/>
      <c r="BQ80" t="str">
        <f>BS80 &amp; ":" &amp; BR80</f>
        <v>USGS:ALGOR</v>
      </c>
      <c r="BR80" t="s">
        <v>113</v>
      </c>
      <c r="BS80" t="s">
        <v>89</v>
      </c>
      <c r="BT80" t="s">
        <v>114</v>
      </c>
      <c r="BV80" t="s">
        <v>115</v>
      </c>
      <c r="CF80" t="s">
        <v>103</v>
      </c>
    </row>
    <row r="81" spans="1:84" hidden="1" x14ac:dyDescent="0.4">
      <c r="A81" t="s">
        <v>78</v>
      </c>
      <c r="B81" t="s">
        <v>79</v>
      </c>
      <c r="C81" t="s">
        <v>222</v>
      </c>
      <c r="D81" t="s">
        <v>81</v>
      </c>
      <c r="E81" t="s">
        <v>82</v>
      </c>
      <c r="F81" t="s">
        <v>83</v>
      </c>
      <c r="G81" s="4" t="str">
        <f>TEXT(H81+I81,"yyyy-mm-dd""T""hh:mm:ss")&amp;
IF(J81="MST","-07:00",
IF(J81="MDT","-06:00",
IF(J81="PST","-08:00",
IF(J81="PDT","-07:00",
IF(J81="UTC","+00:00","+00:00")))))</f>
        <v>2000-07-21T09:30:00-07:00</v>
      </c>
      <c r="H81" s="1">
        <v>36728</v>
      </c>
      <c r="I81" s="5">
        <v>0.39583333333333331</v>
      </c>
      <c r="J81" t="s">
        <v>84</v>
      </c>
      <c r="W81" t="s">
        <v>85</v>
      </c>
      <c r="X81" t="s">
        <v>223</v>
      </c>
      <c r="AB81" t="s">
        <v>87</v>
      </c>
      <c r="AC81" t="s">
        <v>88</v>
      </c>
      <c r="AG81" t="s">
        <v>89</v>
      </c>
      <c r="AH81" t="s">
        <v>89</v>
      </c>
      <c r="AI81" t="s">
        <v>89</v>
      </c>
      <c r="AK81" t="s">
        <v>90</v>
      </c>
      <c r="AL81" t="s">
        <v>232</v>
      </c>
      <c r="AM81" t="s">
        <v>92</v>
      </c>
      <c r="AO81" t="s">
        <v>105</v>
      </c>
      <c r="AP81" t="s">
        <v>94</v>
      </c>
      <c r="AT81" t="s">
        <v>95</v>
      </c>
      <c r="AV81" t="s">
        <v>96</v>
      </c>
      <c r="BG81">
        <v>71856</v>
      </c>
      <c r="BQ81" t="str">
        <f>BS81 &amp; ":" &amp; BR81</f>
        <v>USGS:ALGOR</v>
      </c>
      <c r="BR81" t="s">
        <v>113</v>
      </c>
      <c r="BS81" t="s">
        <v>89</v>
      </c>
      <c r="BT81" t="s">
        <v>114</v>
      </c>
      <c r="BV81" t="s">
        <v>115</v>
      </c>
      <c r="CA81" t="s">
        <v>101</v>
      </c>
      <c r="CB81">
        <v>3.3000000000000002E-2</v>
      </c>
      <c r="CC81" t="s">
        <v>137</v>
      </c>
      <c r="CF81" t="s">
        <v>103</v>
      </c>
    </row>
    <row r="82" spans="1:84" hidden="1" x14ac:dyDescent="0.4">
      <c r="A82" t="s">
        <v>78</v>
      </c>
      <c r="B82" t="s">
        <v>79</v>
      </c>
      <c r="C82" t="s">
        <v>233</v>
      </c>
      <c r="D82" t="s">
        <v>81</v>
      </c>
      <c r="E82" t="s">
        <v>82</v>
      </c>
      <c r="F82" t="s">
        <v>83</v>
      </c>
      <c r="G82" s="4" t="str">
        <f>TEXT(H82+I82,"yyyy-mm-dd""T""hh:mm:ss")&amp;
IF(J82="MST","-07:00",
IF(J82="MDT","-06:00",
IF(J82="PST","-08:00",
IF(J82="PDT","-07:00",
IF(J82="UTC","+00:00","+00:00")))))</f>
        <v>2000-07-19T12:30:00-07:00</v>
      </c>
      <c r="H82" s="1">
        <v>36726</v>
      </c>
      <c r="I82" s="5">
        <v>0.52083333333333337</v>
      </c>
      <c r="J82" t="s">
        <v>84</v>
      </c>
      <c r="W82" t="s">
        <v>85</v>
      </c>
      <c r="X82" t="s">
        <v>234</v>
      </c>
      <c r="AB82" t="s">
        <v>87</v>
      </c>
      <c r="AC82" t="s">
        <v>88</v>
      </c>
      <c r="AG82" t="s">
        <v>89</v>
      </c>
      <c r="AH82" t="s">
        <v>89</v>
      </c>
      <c r="AI82" t="s">
        <v>89</v>
      </c>
      <c r="AK82" t="s">
        <v>90</v>
      </c>
      <c r="AL82" t="s">
        <v>235</v>
      </c>
      <c r="AM82" t="s">
        <v>92</v>
      </c>
      <c r="AO82" t="s">
        <v>93</v>
      </c>
      <c r="AP82" t="s">
        <v>94</v>
      </c>
      <c r="AT82" t="s">
        <v>95</v>
      </c>
      <c r="AV82" t="s">
        <v>96</v>
      </c>
      <c r="BG82" s="3" t="s">
        <v>97</v>
      </c>
      <c r="BH82" s="3"/>
      <c r="BQ82" t="str">
        <f>BS82 &amp; ":" &amp; BR82</f>
        <v>USGS:CL037</v>
      </c>
      <c r="BR82" t="s">
        <v>98</v>
      </c>
      <c r="BS82" t="s">
        <v>89</v>
      </c>
      <c r="BT82" t="s">
        <v>99</v>
      </c>
      <c r="BV82" t="s">
        <v>100</v>
      </c>
      <c r="CA82" t="s">
        <v>101</v>
      </c>
      <c r="CB82">
        <v>0.02</v>
      </c>
      <c r="CC82" t="s">
        <v>102</v>
      </c>
      <c r="CF82" t="s">
        <v>103</v>
      </c>
    </row>
    <row r="83" spans="1:84" hidden="1" x14ac:dyDescent="0.4">
      <c r="A83" t="s">
        <v>78</v>
      </c>
      <c r="B83" t="s">
        <v>79</v>
      </c>
      <c r="C83" t="s">
        <v>233</v>
      </c>
      <c r="D83" t="s">
        <v>81</v>
      </c>
      <c r="E83" t="s">
        <v>82</v>
      </c>
      <c r="F83" t="s">
        <v>83</v>
      </c>
      <c r="G83" s="4" t="str">
        <f>TEXT(H83+I83,"yyyy-mm-dd""T""hh:mm:ss")&amp;
IF(J83="MST","-07:00",
IF(J83="MDT","-06:00",
IF(J83="PST","-08:00",
IF(J83="PDT","-07:00",
IF(J83="UTC","+00:00","+00:00")))))</f>
        <v>2000-07-19T12:30:00-07:00</v>
      </c>
      <c r="H83" s="1">
        <v>36726</v>
      </c>
      <c r="I83" s="5">
        <v>0.52083333333333337</v>
      </c>
      <c r="J83" t="s">
        <v>84</v>
      </c>
      <c r="W83" t="s">
        <v>85</v>
      </c>
      <c r="X83" t="s">
        <v>234</v>
      </c>
      <c r="AB83" t="s">
        <v>87</v>
      </c>
      <c r="AC83" t="s">
        <v>88</v>
      </c>
      <c r="AG83" t="s">
        <v>89</v>
      </c>
      <c r="AH83" t="s">
        <v>89</v>
      </c>
      <c r="AI83" t="s">
        <v>89</v>
      </c>
      <c r="AK83" t="s">
        <v>90</v>
      </c>
      <c r="AL83" t="s">
        <v>236</v>
      </c>
      <c r="AM83" t="s">
        <v>92</v>
      </c>
      <c r="AO83" t="s">
        <v>105</v>
      </c>
      <c r="AP83" t="s">
        <v>94</v>
      </c>
      <c r="AT83" t="s">
        <v>95</v>
      </c>
      <c r="AV83" t="s">
        <v>96</v>
      </c>
      <c r="BG83" s="3" t="s">
        <v>106</v>
      </c>
      <c r="BH83" s="3"/>
      <c r="BQ83" t="str">
        <f>BS83 &amp; ":" &amp; BR83</f>
        <v>USGS:CL041</v>
      </c>
      <c r="BR83" t="s">
        <v>107</v>
      </c>
      <c r="BS83" t="s">
        <v>89</v>
      </c>
      <c r="BT83" t="s">
        <v>108</v>
      </c>
      <c r="BV83" t="s">
        <v>109</v>
      </c>
      <c r="CA83" t="s">
        <v>101</v>
      </c>
      <c r="CB83">
        <v>0.01</v>
      </c>
      <c r="CC83" t="s">
        <v>102</v>
      </c>
      <c r="CF83" t="s">
        <v>103</v>
      </c>
    </row>
    <row r="84" spans="1:84" x14ac:dyDescent="0.4">
      <c r="A84" t="s">
        <v>78</v>
      </c>
      <c r="B84" t="s">
        <v>79</v>
      </c>
      <c r="C84" t="s">
        <v>326</v>
      </c>
      <c r="D84" t="s">
        <v>81</v>
      </c>
      <c r="E84" t="s">
        <v>82</v>
      </c>
      <c r="F84" t="s">
        <v>83</v>
      </c>
      <c r="G84" s="4" t="str">
        <f>TEXT(H84+I84,"yyyy-mm-dd""T""hh:mm:ss")&amp;
IF(J84="MST","-07:00",
IF(J84="MDT","-06:00",
IF(J84="PST","-08:00",
IF(J84="PDT","-07:00",
IF(J84="UTC","+00:00","+00:00")))))</f>
        <v>2001-04-16T10:30:00-07:00</v>
      </c>
      <c r="H84" s="1">
        <v>36997</v>
      </c>
      <c r="I84" s="5">
        <v>0.4375</v>
      </c>
      <c r="J84" t="s">
        <v>84</v>
      </c>
      <c r="W84" t="s">
        <v>85</v>
      </c>
      <c r="X84" t="s">
        <v>223</v>
      </c>
      <c r="Z84" t="s">
        <v>327</v>
      </c>
      <c r="AB84" t="s">
        <v>87</v>
      </c>
      <c r="AC84" t="s">
        <v>88</v>
      </c>
      <c r="AF84" t="str">
        <f>"ID:"&amp;AG84&amp;"; context:" &amp; AH84 &amp;"; Name:" &amp; AI84 &amp; "; Equipment:" &amp; AK84</f>
        <v>ID:USGS; context:USGS; Name:USGS; Equipment:Unknown</v>
      </c>
      <c r="AG84" t="s">
        <v>89</v>
      </c>
      <c r="AH84" t="s">
        <v>89</v>
      </c>
      <c r="AI84" t="s">
        <v>89</v>
      </c>
      <c r="AK84" t="s">
        <v>90</v>
      </c>
      <c r="AL84" t="s">
        <v>331</v>
      </c>
      <c r="AO84" t="s">
        <v>117</v>
      </c>
      <c r="AP84" t="s">
        <v>94</v>
      </c>
      <c r="AQ84">
        <v>2</v>
      </c>
      <c r="AR84" t="s">
        <v>102</v>
      </c>
      <c r="AT84" t="s">
        <v>95</v>
      </c>
      <c r="AV84" t="s">
        <v>96</v>
      </c>
      <c r="BG84" s="3" t="s">
        <v>118</v>
      </c>
      <c r="BH84" s="3"/>
      <c r="BQ84" t="str">
        <f>BS84 &amp; ":" &amp; BR84</f>
        <v>USGS:CL048</v>
      </c>
      <c r="BR84" t="s">
        <v>119</v>
      </c>
      <c r="BS84" t="s">
        <v>89</v>
      </c>
      <c r="BT84" t="s">
        <v>120</v>
      </c>
      <c r="BV84" t="s">
        <v>121</v>
      </c>
      <c r="CF84" t="s">
        <v>103</v>
      </c>
    </row>
    <row r="85" spans="1:84" x14ac:dyDescent="0.4">
      <c r="A85" t="s">
        <v>78</v>
      </c>
      <c r="B85" t="s">
        <v>79</v>
      </c>
      <c r="C85" t="s">
        <v>326</v>
      </c>
      <c r="D85" t="s">
        <v>81</v>
      </c>
      <c r="E85" t="s">
        <v>82</v>
      </c>
      <c r="F85" t="s">
        <v>83</v>
      </c>
      <c r="G85" s="4" t="str">
        <f>TEXT(H85+I85,"yyyy-mm-dd""T""hh:mm:ss")&amp;
IF(J85="MST","-07:00",
IF(J85="MDT","-06:00",
IF(J85="PST","-08:00",
IF(J85="PDT","-07:00",
IF(J85="UTC","+00:00","+00:00")))))</f>
        <v>2001-04-16T10:30:00-07:00</v>
      </c>
      <c r="H85" s="1">
        <v>36997</v>
      </c>
      <c r="I85" s="5">
        <v>0.4375</v>
      </c>
      <c r="J85" t="s">
        <v>84</v>
      </c>
      <c r="W85" t="s">
        <v>85</v>
      </c>
      <c r="X85" t="s">
        <v>223</v>
      </c>
      <c r="Z85" t="s">
        <v>327</v>
      </c>
      <c r="AB85" t="s">
        <v>87</v>
      </c>
      <c r="AC85" t="s">
        <v>88</v>
      </c>
      <c r="AF85" t="str">
        <f>"ID:"&amp;AG85&amp;"; context:" &amp; AH85 &amp;"; Name:" &amp; AI85 &amp; "; Equipment:" &amp; AK85</f>
        <v>ID:USGS; context:USGS; Name:USGS; Equipment:Unknown</v>
      </c>
      <c r="AG85" t="s">
        <v>89</v>
      </c>
      <c r="AH85" t="s">
        <v>89</v>
      </c>
      <c r="AI85" t="s">
        <v>89</v>
      </c>
      <c r="AK85" t="s">
        <v>90</v>
      </c>
      <c r="AL85" t="s">
        <v>332</v>
      </c>
      <c r="AO85" t="s">
        <v>123</v>
      </c>
      <c r="AP85" t="s">
        <v>94</v>
      </c>
      <c r="AQ85">
        <v>0.153</v>
      </c>
      <c r="AR85" t="s">
        <v>125</v>
      </c>
      <c r="AT85" t="s">
        <v>95</v>
      </c>
      <c r="AV85" t="s">
        <v>96</v>
      </c>
      <c r="BG85" s="3" t="s">
        <v>124</v>
      </c>
      <c r="BH85" s="3"/>
      <c r="BQ85" t="str">
        <f>BS85 &amp; ":" &amp; BR85</f>
        <v>USGS:ALGOR</v>
      </c>
      <c r="BR85" t="s">
        <v>113</v>
      </c>
      <c r="BS85" t="s">
        <v>89</v>
      </c>
      <c r="BT85" t="s">
        <v>114</v>
      </c>
      <c r="BV85" t="s">
        <v>115</v>
      </c>
      <c r="CF85" t="s">
        <v>103</v>
      </c>
    </row>
    <row r="86" spans="1:84" x14ac:dyDescent="0.4">
      <c r="A86" t="s">
        <v>78</v>
      </c>
      <c r="B86" t="s">
        <v>79</v>
      </c>
      <c r="C86" t="s">
        <v>326</v>
      </c>
      <c r="D86" t="s">
        <v>81</v>
      </c>
      <c r="E86" t="s">
        <v>82</v>
      </c>
      <c r="F86" t="s">
        <v>83</v>
      </c>
      <c r="G86" s="4" t="str">
        <f>TEXT(H86+I86,"yyyy-mm-dd""T""hh:mm:ss")&amp;
IF(J86="MST","-07:00",
IF(J86="MDT","-06:00",
IF(J86="PST","-08:00",
IF(J86="PDT","-07:00",
IF(J86="UTC","+00:00","+00:00")))))</f>
        <v>2001-04-16T10:30:00-07:00</v>
      </c>
      <c r="H86" s="1">
        <v>36997</v>
      </c>
      <c r="I86" s="5">
        <v>0.4375</v>
      </c>
      <c r="J86" t="s">
        <v>84</v>
      </c>
      <c r="W86" t="s">
        <v>85</v>
      </c>
      <c r="X86" t="s">
        <v>223</v>
      </c>
      <c r="Z86" t="s">
        <v>327</v>
      </c>
      <c r="AB86" t="s">
        <v>87</v>
      </c>
      <c r="AC86" t="s">
        <v>88</v>
      </c>
      <c r="AF86" t="str">
        <f>"ID:"&amp;AG86&amp;"; context:" &amp; AH86 &amp;"; Name:" &amp; AI86 &amp; "; Equipment:" &amp; AK86</f>
        <v>ID:USGS; context:USGS; Name:USGS; Equipment:Unknown</v>
      </c>
      <c r="AG86" t="s">
        <v>89</v>
      </c>
      <c r="AH86" t="s">
        <v>89</v>
      </c>
      <c r="AI86" t="s">
        <v>89</v>
      </c>
      <c r="AK86" t="s">
        <v>90</v>
      </c>
      <c r="AL86" t="s">
        <v>333</v>
      </c>
      <c r="AO86" t="s">
        <v>123</v>
      </c>
      <c r="AP86" t="s">
        <v>94</v>
      </c>
      <c r="AQ86">
        <v>0.05</v>
      </c>
      <c r="AR86" t="s">
        <v>131</v>
      </c>
      <c r="AT86" t="s">
        <v>95</v>
      </c>
      <c r="AV86" t="s">
        <v>96</v>
      </c>
      <c r="BG86" s="3" t="s">
        <v>127</v>
      </c>
      <c r="BH86" s="3"/>
      <c r="BQ86" t="str">
        <f>BS86 &amp; ":" &amp; BR86</f>
        <v>USGS:CL053</v>
      </c>
      <c r="BR86" t="s">
        <v>128</v>
      </c>
      <c r="BS86" t="s">
        <v>89</v>
      </c>
      <c r="BT86" t="s">
        <v>129</v>
      </c>
      <c r="BV86" t="s">
        <v>130</v>
      </c>
      <c r="CF86" t="s">
        <v>103</v>
      </c>
    </row>
    <row r="87" spans="1:84" x14ac:dyDescent="0.4">
      <c r="A87" t="s">
        <v>78</v>
      </c>
      <c r="B87" t="s">
        <v>79</v>
      </c>
      <c r="C87" t="s">
        <v>326</v>
      </c>
      <c r="D87" t="s">
        <v>81</v>
      </c>
      <c r="E87" t="s">
        <v>82</v>
      </c>
      <c r="F87" t="s">
        <v>83</v>
      </c>
      <c r="G87" s="4" t="str">
        <f>TEXT(H87+I87,"yyyy-mm-dd""T""hh:mm:ss")&amp;
IF(J87="MST","-07:00",
IF(J87="MDT","-06:00",
IF(J87="PST","-08:00",
IF(J87="PDT","-07:00",
IF(J87="UTC","+00:00","+00:00")))))</f>
        <v>2001-04-16T10:30:00-07:00</v>
      </c>
      <c r="H87" s="1">
        <v>36997</v>
      </c>
      <c r="I87" s="5">
        <v>0.4375</v>
      </c>
      <c r="J87" t="s">
        <v>84</v>
      </c>
      <c r="W87" t="s">
        <v>85</v>
      </c>
      <c r="X87" t="s">
        <v>223</v>
      </c>
      <c r="Z87" t="s">
        <v>327</v>
      </c>
      <c r="AB87" t="s">
        <v>87</v>
      </c>
      <c r="AC87" t="s">
        <v>88</v>
      </c>
      <c r="AF87" t="str">
        <f>"ID:"&amp;AG87&amp;"; context:" &amp; AH87 &amp;"; Name:" &amp; AI87 &amp; "; Equipment:" &amp; AK87</f>
        <v>ID:USGS; context:USGS; Name:USGS; Equipment:Unknown</v>
      </c>
      <c r="AG87" t="s">
        <v>89</v>
      </c>
      <c r="AH87" t="s">
        <v>89</v>
      </c>
      <c r="AI87" t="s">
        <v>89</v>
      </c>
      <c r="AK87" t="s">
        <v>90</v>
      </c>
      <c r="AL87" t="s">
        <v>335</v>
      </c>
      <c r="AO87" t="s">
        <v>111</v>
      </c>
      <c r="AP87" t="s">
        <v>94</v>
      </c>
      <c r="AQ87">
        <v>8.85</v>
      </c>
      <c r="AR87" t="s">
        <v>135</v>
      </c>
      <c r="AT87" t="s">
        <v>95</v>
      </c>
      <c r="AV87" t="s">
        <v>96</v>
      </c>
      <c r="BG87">
        <v>71851</v>
      </c>
      <c r="BQ87" t="str">
        <f>BS87 &amp; ":" &amp; BR87</f>
        <v>USGS:ALGOR</v>
      </c>
      <c r="BR87" t="s">
        <v>113</v>
      </c>
      <c r="BS87" t="s">
        <v>89</v>
      </c>
      <c r="BT87" t="s">
        <v>114</v>
      </c>
      <c r="BV87" t="s">
        <v>115</v>
      </c>
      <c r="CF87" t="s">
        <v>103</v>
      </c>
    </row>
    <row r="88" spans="1:84" hidden="1" x14ac:dyDescent="0.4">
      <c r="A88" t="s">
        <v>78</v>
      </c>
      <c r="B88" t="s">
        <v>79</v>
      </c>
      <c r="C88" t="s">
        <v>233</v>
      </c>
      <c r="D88" t="s">
        <v>81</v>
      </c>
      <c r="E88" t="s">
        <v>82</v>
      </c>
      <c r="F88" t="s">
        <v>83</v>
      </c>
      <c r="G88" s="4" t="str">
        <f>TEXT(H88+I88,"yyyy-mm-dd""T""hh:mm:ss")&amp;
IF(J88="MST","-07:00",
IF(J88="MDT","-06:00",
IF(J88="PST","-08:00",
IF(J88="PDT","-07:00",
IF(J88="UTC","+00:00","+00:00")))))</f>
        <v>2000-07-19T12:30:00-07:00</v>
      </c>
      <c r="H88" s="1">
        <v>36726</v>
      </c>
      <c r="I88" s="5">
        <v>0.52083333333333337</v>
      </c>
      <c r="J88" t="s">
        <v>84</v>
      </c>
      <c r="W88" t="s">
        <v>85</v>
      </c>
      <c r="X88" t="s">
        <v>234</v>
      </c>
      <c r="AB88" t="s">
        <v>87</v>
      </c>
      <c r="AC88" t="s">
        <v>88</v>
      </c>
      <c r="AG88" t="s">
        <v>89</v>
      </c>
      <c r="AH88" t="s">
        <v>89</v>
      </c>
      <c r="AI88" t="s">
        <v>89</v>
      </c>
      <c r="AK88" t="s">
        <v>90</v>
      </c>
      <c r="AL88" t="s">
        <v>241</v>
      </c>
      <c r="AM88" t="s">
        <v>92</v>
      </c>
      <c r="AO88" t="s">
        <v>93</v>
      </c>
      <c r="AP88" t="s">
        <v>94</v>
      </c>
      <c r="AT88" t="s">
        <v>95</v>
      </c>
      <c r="AV88" t="s">
        <v>96</v>
      </c>
      <c r="BG88">
        <v>71846</v>
      </c>
      <c r="BQ88" t="str">
        <f>BS88 &amp; ":" &amp; BR88</f>
        <v>USGS:ALGOR</v>
      </c>
      <c r="BR88" t="s">
        <v>113</v>
      </c>
      <c r="BS88" t="s">
        <v>89</v>
      </c>
      <c r="BT88" t="s">
        <v>114</v>
      </c>
      <c r="BV88" t="s">
        <v>115</v>
      </c>
      <c r="CA88" t="s">
        <v>101</v>
      </c>
      <c r="CB88">
        <v>2.5999999999999999E-2</v>
      </c>
      <c r="CC88" t="s">
        <v>133</v>
      </c>
      <c r="CF88" t="s">
        <v>103</v>
      </c>
    </row>
    <row r="89" spans="1:84" x14ac:dyDescent="0.4">
      <c r="A89" t="s">
        <v>78</v>
      </c>
      <c r="B89" t="s">
        <v>79</v>
      </c>
      <c r="C89" t="s">
        <v>211</v>
      </c>
      <c r="D89" t="s">
        <v>81</v>
      </c>
      <c r="E89" t="s">
        <v>82</v>
      </c>
      <c r="F89" t="s">
        <v>83</v>
      </c>
      <c r="G89" s="4" t="str">
        <f>TEXT(H89+I89,"yyyy-mm-dd""T""hh:mm:ss")&amp;
IF(J89="MST","-07:00",
IF(J89="MDT","-06:00",
IF(J89="PST","-08:00",
IF(J89="PDT","-07:00",
IF(J89="UTC","+00:00","+00:00")))))</f>
        <v>2000-07-21T11:00:00-07:00</v>
      </c>
      <c r="H89" s="1">
        <v>36728</v>
      </c>
      <c r="I89" s="5">
        <v>0.45833333333333331</v>
      </c>
      <c r="J89" t="s">
        <v>84</v>
      </c>
      <c r="W89" t="s">
        <v>85</v>
      </c>
      <c r="X89" t="s">
        <v>212</v>
      </c>
      <c r="AB89" t="s">
        <v>87</v>
      </c>
      <c r="AC89" t="s">
        <v>88</v>
      </c>
      <c r="AF89" t="str">
        <f>"ID:"&amp;AG89&amp;"; context:" &amp; AH89 &amp;"; Name:" &amp; AI89 &amp; "; Equipment:" &amp; AK89</f>
        <v>ID:USGS; context:USGS; Name:USGS; Equipment:Unknown</v>
      </c>
      <c r="AG89" t="s">
        <v>89</v>
      </c>
      <c r="AH89" t="s">
        <v>89</v>
      </c>
      <c r="AI89" t="s">
        <v>89</v>
      </c>
      <c r="AK89" t="s">
        <v>90</v>
      </c>
      <c r="AL89" t="s">
        <v>215</v>
      </c>
      <c r="AO89" t="s">
        <v>111</v>
      </c>
      <c r="AP89" t="s">
        <v>94</v>
      </c>
      <c r="AQ89">
        <v>3.38</v>
      </c>
      <c r="AR89" t="s">
        <v>102</v>
      </c>
      <c r="AT89" t="s">
        <v>95</v>
      </c>
      <c r="AV89" t="s">
        <v>96</v>
      </c>
      <c r="BG89" s="3" t="s">
        <v>112</v>
      </c>
      <c r="BH89" s="3"/>
      <c r="BQ89" t="str">
        <f>BS89 &amp; ":" &amp; BR89</f>
        <v>USGS:ALGOR</v>
      </c>
      <c r="BR89" t="s">
        <v>113</v>
      </c>
      <c r="BS89" t="s">
        <v>89</v>
      </c>
      <c r="BT89" t="s">
        <v>114</v>
      </c>
      <c r="BV89" t="s">
        <v>115</v>
      </c>
      <c r="CF89" t="s">
        <v>103</v>
      </c>
    </row>
    <row r="90" spans="1:84" hidden="1" x14ac:dyDescent="0.4">
      <c r="A90" t="s">
        <v>78</v>
      </c>
      <c r="B90" t="s">
        <v>79</v>
      </c>
      <c r="C90" t="s">
        <v>233</v>
      </c>
      <c r="D90" t="s">
        <v>81</v>
      </c>
      <c r="E90" t="s">
        <v>82</v>
      </c>
      <c r="F90" t="s">
        <v>83</v>
      </c>
      <c r="G90" s="4" t="str">
        <f>TEXT(H90+I90,"yyyy-mm-dd""T""hh:mm:ss")&amp;
IF(J90="MST","-07:00",
IF(J90="MDT","-06:00",
IF(J90="PST","-08:00",
IF(J90="PDT","-07:00",
IF(J90="UTC","+00:00","+00:00")))))</f>
        <v>2000-07-19T12:30:00-07:00</v>
      </c>
      <c r="H90" s="1">
        <v>36726</v>
      </c>
      <c r="I90" s="5">
        <v>0.52083333333333337</v>
      </c>
      <c r="J90" t="s">
        <v>84</v>
      </c>
      <c r="W90" t="s">
        <v>85</v>
      </c>
      <c r="X90" t="s">
        <v>234</v>
      </c>
      <c r="AB90" t="s">
        <v>87</v>
      </c>
      <c r="AC90" t="s">
        <v>88</v>
      </c>
      <c r="AG90" t="s">
        <v>89</v>
      </c>
      <c r="AH90" t="s">
        <v>89</v>
      </c>
      <c r="AI90" t="s">
        <v>89</v>
      </c>
      <c r="AK90" t="s">
        <v>90</v>
      </c>
      <c r="AL90" t="s">
        <v>243</v>
      </c>
      <c r="AM90" t="s">
        <v>92</v>
      </c>
      <c r="AO90" t="s">
        <v>105</v>
      </c>
      <c r="AP90" t="s">
        <v>94</v>
      </c>
      <c r="AT90" t="s">
        <v>95</v>
      </c>
      <c r="AV90" t="s">
        <v>96</v>
      </c>
      <c r="BG90">
        <v>71856</v>
      </c>
      <c r="BQ90" t="str">
        <f>BS90 &amp; ":" &amp; BR90</f>
        <v>USGS:ALGOR</v>
      </c>
      <c r="BR90" t="s">
        <v>113</v>
      </c>
      <c r="BS90" t="s">
        <v>89</v>
      </c>
      <c r="BT90" t="s">
        <v>114</v>
      </c>
      <c r="BV90" t="s">
        <v>115</v>
      </c>
      <c r="CA90" t="s">
        <v>101</v>
      </c>
      <c r="CB90">
        <v>3.3000000000000002E-2</v>
      </c>
      <c r="CC90" t="s">
        <v>137</v>
      </c>
      <c r="CF90" t="s">
        <v>103</v>
      </c>
    </row>
    <row r="91" spans="1:84" hidden="1" x14ac:dyDescent="0.4">
      <c r="A91" t="s">
        <v>78</v>
      </c>
      <c r="B91" t="s">
        <v>79</v>
      </c>
      <c r="C91" t="s">
        <v>244</v>
      </c>
      <c r="D91" t="s">
        <v>81</v>
      </c>
      <c r="E91" t="s">
        <v>82</v>
      </c>
      <c r="F91" t="s">
        <v>83</v>
      </c>
      <c r="G91" s="4" t="str">
        <f>TEXT(H91+I91,"yyyy-mm-dd""T""hh:mm:ss")&amp;
IF(J91="MST","-07:00",
IF(J91="MDT","-06:00",
IF(J91="PST","-08:00",
IF(J91="PDT","-07:00",
IF(J91="UTC","+00:00","+00:00")))))</f>
        <v>2001-04-18T12:30:00-07:00</v>
      </c>
      <c r="H91" s="1">
        <v>36999</v>
      </c>
      <c r="I91" s="5">
        <v>0.52083333333333337</v>
      </c>
      <c r="J91" t="s">
        <v>84</v>
      </c>
      <c r="W91" t="s">
        <v>85</v>
      </c>
      <c r="X91" t="s">
        <v>234</v>
      </c>
      <c r="Z91" t="s">
        <v>245</v>
      </c>
      <c r="AB91" t="s">
        <v>87</v>
      </c>
      <c r="AC91" t="s">
        <v>88</v>
      </c>
      <c r="AG91" t="s">
        <v>89</v>
      </c>
      <c r="AH91" t="s">
        <v>89</v>
      </c>
      <c r="AI91" t="s">
        <v>89</v>
      </c>
      <c r="AK91" t="s">
        <v>90</v>
      </c>
      <c r="AL91" t="s">
        <v>246</v>
      </c>
      <c r="AM91" t="s">
        <v>92</v>
      </c>
      <c r="AO91" t="s">
        <v>93</v>
      </c>
      <c r="AP91" t="s">
        <v>94</v>
      </c>
      <c r="AT91" t="s">
        <v>95</v>
      </c>
      <c r="AV91" t="s">
        <v>96</v>
      </c>
      <c r="BG91" s="3" t="s">
        <v>97</v>
      </c>
      <c r="BH91" s="3"/>
      <c r="BQ91" t="str">
        <f>BS91 &amp; ":" &amp; BR91</f>
        <v>USGS:CL037</v>
      </c>
      <c r="BR91" t="s">
        <v>98</v>
      </c>
      <c r="BS91" t="s">
        <v>89</v>
      </c>
      <c r="BT91" t="s">
        <v>99</v>
      </c>
      <c r="BV91" t="s">
        <v>100</v>
      </c>
      <c r="CA91" t="s">
        <v>101</v>
      </c>
      <c r="CB91">
        <v>0.01</v>
      </c>
      <c r="CC91" t="s">
        <v>102</v>
      </c>
      <c r="CF91" t="s">
        <v>103</v>
      </c>
    </row>
    <row r="92" spans="1:84" hidden="1" x14ac:dyDescent="0.4">
      <c r="A92" t="s">
        <v>78</v>
      </c>
      <c r="B92" t="s">
        <v>79</v>
      </c>
      <c r="C92" t="s">
        <v>244</v>
      </c>
      <c r="D92" t="s">
        <v>81</v>
      </c>
      <c r="E92" t="s">
        <v>82</v>
      </c>
      <c r="F92" t="s">
        <v>83</v>
      </c>
      <c r="G92" s="4" t="str">
        <f>TEXT(H92+I92,"yyyy-mm-dd""T""hh:mm:ss")&amp;
IF(J92="MST","-07:00",
IF(J92="MDT","-06:00",
IF(J92="PST","-08:00",
IF(J92="PDT","-07:00",
IF(J92="UTC","+00:00","+00:00")))))</f>
        <v>2001-04-18T12:30:00-07:00</v>
      </c>
      <c r="H92" s="1">
        <v>36999</v>
      </c>
      <c r="I92" s="5">
        <v>0.52083333333333337</v>
      </c>
      <c r="J92" t="s">
        <v>84</v>
      </c>
      <c r="W92" t="s">
        <v>85</v>
      </c>
      <c r="X92" t="s">
        <v>234</v>
      </c>
      <c r="Z92" t="s">
        <v>245</v>
      </c>
      <c r="AB92" t="s">
        <v>87</v>
      </c>
      <c r="AC92" t="s">
        <v>88</v>
      </c>
      <c r="AG92" t="s">
        <v>89</v>
      </c>
      <c r="AH92" t="s">
        <v>89</v>
      </c>
      <c r="AI92" t="s">
        <v>89</v>
      </c>
      <c r="AK92" t="s">
        <v>90</v>
      </c>
      <c r="AL92" t="s">
        <v>247</v>
      </c>
      <c r="AM92" t="s">
        <v>92</v>
      </c>
      <c r="AO92" t="s">
        <v>105</v>
      </c>
      <c r="AP92" t="s">
        <v>94</v>
      </c>
      <c r="AT92" t="s">
        <v>95</v>
      </c>
      <c r="AV92" t="s">
        <v>96</v>
      </c>
      <c r="BG92" s="3" t="s">
        <v>106</v>
      </c>
      <c r="BH92" s="3"/>
      <c r="BQ92" t="str">
        <f>BS92 &amp; ":" &amp; BR92</f>
        <v>USGS:CL041</v>
      </c>
      <c r="BR92" t="s">
        <v>107</v>
      </c>
      <c r="BS92" t="s">
        <v>89</v>
      </c>
      <c r="BT92" t="s">
        <v>108</v>
      </c>
      <c r="BV92" t="s">
        <v>109</v>
      </c>
      <c r="CA92" t="s">
        <v>101</v>
      </c>
      <c r="CB92">
        <v>0.01</v>
      </c>
      <c r="CC92" t="s">
        <v>102</v>
      </c>
      <c r="CF92" t="s">
        <v>103</v>
      </c>
    </row>
    <row r="93" spans="1:84" x14ac:dyDescent="0.4">
      <c r="A93" t="s">
        <v>78</v>
      </c>
      <c r="B93" t="s">
        <v>79</v>
      </c>
      <c r="C93" t="s">
        <v>211</v>
      </c>
      <c r="D93" t="s">
        <v>81</v>
      </c>
      <c r="E93" t="s">
        <v>82</v>
      </c>
      <c r="F93" t="s">
        <v>83</v>
      </c>
      <c r="G93" s="4" t="str">
        <f>TEXT(H93+I93,"yyyy-mm-dd""T""hh:mm:ss")&amp;
IF(J93="MST","-07:00",
IF(J93="MDT","-06:00",
IF(J93="PST","-08:00",
IF(J93="PDT","-07:00",
IF(J93="UTC","+00:00","+00:00")))))</f>
        <v>2000-07-21T11:00:00-07:00</v>
      </c>
      <c r="H93" s="1">
        <v>36728</v>
      </c>
      <c r="I93" s="5">
        <v>0.45833333333333331</v>
      </c>
      <c r="J93" t="s">
        <v>84</v>
      </c>
      <c r="W93" t="s">
        <v>85</v>
      </c>
      <c r="X93" t="s">
        <v>212</v>
      </c>
      <c r="AB93" t="s">
        <v>87</v>
      </c>
      <c r="AC93" t="s">
        <v>88</v>
      </c>
      <c r="AF93" t="str">
        <f>"ID:"&amp;AG93&amp;"; context:" &amp; AH93 &amp;"; Name:" &amp; AI93 &amp; "; Equipment:" &amp; AK93</f>
        <v>ID:USGS; context:USGS; Name:USGS; Equipment:Unknown</v>
      </c>
      <c r="AG93" t="s">
        <v>89</v>
      </c>
      <c r="AH93" t="s">
        <v>89</v>
      </c>
      <c r="AI93" t="s">
        <v>89</v>
      </c>
      <c r="AK93" t="s">
        <v>90</v>
      </c>
      <c r="AL93" t="s">
        <v>216</v>
      </c>
      <c r="AO93" t="s">
        <v>117</v>
      </c>
      <c r="AP93" t="s">
        <v>94</v>
      </c>
      <c r="AQ93">
        <v>3.38</v>
      </c>
      <c r="AR93" t="s">
        <v>102</v>
      </c>
      <c r="AT93" t="s">
        <v>95</v>
      </c>
      <c r="AV93" t="s">
        <v>96</v>
      </c>
      <c r="BG93" s="3" t="s">
        <v>118</v>
      </c>
      <c r="BH93" s="3"/>
      <c r="BQ93" t="str">
        <f>BS93 &amp; ":" &amp; BR93</f>
        <v>USGS:CL048</v>
      </c>
      <c r="BR93" t="s">
        <v>119</v>
      </c>
      <c r="BS93" t="s">
        <v>89</v>
      </c>
      <c r="BT93" t="s">
        <v>120</v>
      </c>
      <c r="BV93" t="s">
        <v>121</v>
      </c>
      <c r="CF93" t="s">
        <v>103</v>
      </c>
    </row>
    <row r="94" spans="1:84" x14ac:dyDescent="0.4">
      <c r="A94" t="s">
        <v>78</v>
      </c>
      <c r="B94" t="s">
        <v>79</v>
      </c>
      <c r="C94" t="s">
        <v>211</v>
      </c>
      <c r="D94" t="s">
        <v>81</v>
      </c>
      <c r="E94" t="s">
        <v>82</v>
      </c>
      <c r="F94" t="s">
        <v>83</v>
      </c>
      <c r="G94" s="4" t="str">
        <f>TEXT(H94+I94,"yyyy-mm-dd""T""hh:mm:ss")&amp;
IF(J94="MST","-07:00",
IF(J94="MDT","-06:00",
IF(J94="PST","-08:00",
IF(J94="PDT","-07:00",
IF(J94="UTC","+00:00","+00:00")))))</f>
        <v>2000-07-21T11:00:00-07:00</v>
      </c>
      <c r="H94" s="1">
        <v>36728</v>
      </c>
      <c r="I94" s="5">
        <v>0.45833333333333331</v>
      </c>
      <c r="J94" t="s">
        <v>84</v>
      </c>
      <c r="W94" t="s">
        <v>85</v>
      </c>
      <c r="X94" t="s">
        <v>212</v>
      </c>
      <c r="AB94" t="s">
        <v>87</v>
      </c>
      <c r="AC94" t="s">
        <v>88</v>
      </c>
      <c r="AF94" t="str">
        <f>"ID:"&amp;AG94&amp;"; context:" &amp; AH94 &amp;"; Name:" &amp; AI94 &amp; "; Equipment:" &amp; AK94</f>
        <v>ID:USGS; context:USGS; Name:USGS; Equipment:Unknown</v>
      </c>
      <c r="AG94" t="s">
        <v>89</v>
      </c>
      <c r="AH94" t="s">
        <v>89</v>
      </c>
      <c r="AI94" t="s">
        <v>89</v>
      </c>
      <c r="AK94" t="s">
        <v>90</v>
      </c>
      <c r="AL94" t="s">
        <v>220</v>
      </c>
      <c r="AO94" t="s">
        <v>111</v>
      </c>
      <c r="AP94" t="s">
        <v>94</v>
      </c>
      <c r="AQ94">
        <v>14.9</v>
      </c>
      <c r="AR94" t="s">
        <v>135</v>
      </c>
      <c r="AT94" t="s">
        <v>95</v>
      </c>
      <c r="AV94" t="s">
        <v>96</v>
      </c>
      <c r="BG94">
        <v>71851</v>
      </c>
      <c r="BQ94" t="str">
        <f>BS94 &amp; ":" &amp; BR94</f>
        <v>USGS:ALGOR</v>
      </c>
      <c r="BR94" t="s">
        <v>113</v>
      </c>
      <c r="BS94" t="s">
        <v>89</v>
      </c>
      <c r="BT94" t="s">
        <v>114</v>
      </c>
      <c r="BV94" t="s">
        <v>115</v>
      </c>
      <c r="CF94" t="s">
        <v>103</v>
      </c>
    </row>
    <row r="95" spans="1:84" x14ac:dyDescent="0.4">
      <c r="A95" t="s">
        <v>78</v>
      </c>
      <c r="B95" t="s">
        <v>79</v>
      </c>
      <c r="C95" t="s">
        <v>299</v>
      </c>
      <c r="D95" t="s">
        <v>81</v>
      </c>
      <c r="E95" t="s">
        <v>82</v>
      </c>
      <c r="F95" t="s">
        <v>83</v>
      </c>
      <c r="G95" s="4" t="str">
        <f>TEXT(H95+I95,"yyyy-mm-dd""T""hh:mm:ss")&amp;
IF(J95="MST","-07:00",
IF(J95="MDT","-06:00",
IF(J95="PST","-08:00",
IF(J95="PDT","-07:00",
IF(J95="UTC","+00:00","+00:00")))))</f>
        <v>2001-04-16T14:00:00-07:00</v>
      </c>
      <c r="H95" s="1">
        <v>36997</v>
      </c>
      <c r="I95" s="5">
        <v>0.58333333333333337</v>
      </c>
      <c r="J95" t="s">
        <v>84</v>
      </c>
      <c r="W95" t="s">
        <v>85</v>
      </c>
      <c r="X95" t="s">
        <v>212</v>
      </c>
      <c r="Z95" t="s">
        <v>300</v>
      </c>
      <c r="AB95" t="s">
        <v>87</v>
      </c>
      <c r="AC95" t="s">
        <v>88</v>
      </c>
      <c r="AF95" t="str">
        <f>"ID:"&amp;AG95&amp;"; context:" &amp; AH95 &amp;"; Name:" &amp; AI95 &amp; "; Equipment:" &amp; AK95</f>
        <v>ID:USGS; context:USGS; Name:USGS; Equipment:Unknown</v>
      </c>
      <c r="AG95" t="s">
        <v>89</v>
      </c>
      <c r="AH95" t="s">
        <v>89</v>
      </c>
      <c r="AI95" t="s">
        <v>89</v>
      </c>
      <c r="AK95" t="s">
        <v>90</v>
      </c>
      <c r="AL95" t="s">
        <v>303</v>
      </c>
      <c r="AO95" t="s">
        <v>111</v>
      </c>
      <c r="AP95" t="s">
        <v>94</v>
      </c>
      <c r="AQ95">
        <v>3.7</v>
      </c>
      <c r="AR95" t="s">
        <v>102</v>
      </c>
      <c r="AT95" t="s">
        <v>95</v>
      </c>
      <c r="AV95" t="s">
        <v>96</v>
      </c>
      <c r="BG95" s="3" t="s">
        <v>112</v>
      </c>
      <c r="BH95" s="3"/>
      <c r="BQ95" t="str">
        <f>BS95 &amp; ":" &amp; BR95</f>
        <v>USGS:ALGOR</v>
      </c>
      <c r="BR95" t="s">
        <v>113</v>
      </c>
      <c r="BS95" t="s">
        <v>89</v>
      </c>
      <c r="BT95" t="s">
        <v>114</v>
      </c>
      <c r="BV95" t="s">
        <v>115</v>
      </c>
      <c r="CF95" t="s">
        <v>103</v>
      </c>
    </row>
    <row r="96" spans="1:84" x14ac:dyDescent="0.4">
      <c r="A96" t="s">
        <v>78</v>
      </c>
      <c r="B96" t="s">
        <v>79</v>
      </c>
      <c r="C96" t="s">
        <v>299</v>
      </c>
      <c r="D96" t="s">
        <v>81</v>
      </c>
      <c r="E96" t="s">
        <v>82</v>
      </c>
      <c r="F96" t="s">
        <v>83</v>
      </c>
      <c r="G96" s="4" t="str">
        <f>TEXT(H96+I96,"yyyy-mm-dd""T""hh:mm:ss")&amp;
IF(J96="MST","-07:00",
IF(J96="MDT","-06:00",
IF(J96="PST","-08:00",
IF(J96="PDT","-07:00",
IF(J96="UTC","+00:00","+00:00")))))</f>
        <v>2001-04-16T14:00:00-07:00</v>
      </c>
      <c r="H96" s="1">
        <v>36997</v>
      </c>
      <c r="I96" s="5">
        <v>0.58333333333333337</v>
      </c>
      <c r="J96" t="s">
        <v>84</v>
      </c>
      <c r="W96" t="s">
        <v>85</v>
      </c>
      <c r="X96" t="s">
        <v>212</v>
      </c>
      <c r="Z96" t="s">
        <v>300</v>
      </c>
      <c r="AB96" t="s">
        <v>87</v>
      </c>
      <c r="AC96" t="s">
        <v>88</v>
      </c>
      <c r="AF96" t="str">
        <f>"ID:"&amp;AG96&amp;"; context:" &amp; AH96 &amp;"; Name:" &amp; AI96 &amp; "; Equipment:" &amp; AK96</f>
        <v>ID:USGS; context:USGS; Name:USGS; Equipment:Unknown</v>
      </c>
      <c r="AG96" t="s">
        <v>89</v>
      </c>
      <c r="AH96" t="s">
        <v>89</v>
      </c>
      <c r="AI96" t="s">
        <v>89</v>
      </c>
      <c r="AK96" t="s">
        <v>90</v>
      </c>
      <c r="AL96" t="s">
        <v>304</v>
      </c>
      <c r="AO96" t="s">
        <v>117</v>
      </c>
      <c r="AP96" t="s">
        <v>94</v>
      </c>
      <c r="AQ96">
        <v>3.7</v>
      </c>
      <c r="AR96" t="s">
        <v>102</v>
      </c>
      <c r="AT96" t="s">
        <v>95</v>
      </c>
      <c r="AV96" t="s">
        <v>96</v>
      </c>
      <c r="BG96" s="3" t="s">
        <v>118</v>
      </c>
      <c r="BH96" s="3"/>
      <c r="BQ96" t="str">
        <f>BS96 &amp; ":" &amp; BR96</f>
        <v>USGS:CL048</v>
      </c>
      <c r="BR96" t="s">
        <v>119</v>
      </c>
      <c r="BS96" t="s">
        <v>89</v>
      </c>
      <c r="BT96" t="s">
        <v>120</v>
      </c>
      <c r="BV96" t="s">
        <v>121</v>
      </c>
      <c r="CF96" t="s">
        <v>103</v>
      </c>
    </row>
    <row r="97" spans="1:84" hidden="1" x14ac:dyDescent="0.4">
      <c r="A97" t="s">
        <v>78</v>
      </c>
      <c r="B97" t="s">
        <v>79</v>
      </c>
      <c r="C97" t="s">
        <v>244</v>
      </c>
      <c r="D97" t="s">
        <v>81</v>
      </c>
      <c r="E97" t="s">
        <v>82</v>
      </c>
      <c r="F97" t="s">
        <v>83</v>
      </c>
      <c r="G97" s="4" t="str">
        <f>TEXT(H97+I97,"yyyy-mm-dd""T""hh:mm:ss")&amp;
IF(J97="MST","-07:00",
IF(J97="MDT","-06:00",
IF(J97="PST","-08:00",
IF(J97="PDT","-07:00",
IF(J97="UTC","+00:00","+00:00")))))</f>
        <v>2001-04-18T12:30:00-07:00</v>
      </c>
      <c r="H97" s="1">
        <v>36999</v>
      </c>
      <c r="I97" s="5">
        <v>0.52083333333333337</v>
      </c>
      <c r="J97" t="s">
        <v>84</v>
      </c>
      <c r="W97" t="s">
        <v>85</v>
      </c>
      <c r="X97" t="s">
        <v>234</v>
      </c>
      <c r="Z97" t="s">
        <v>245</v>
      </c>
      <c r="AB97" t="s">
        <v>87</v>
      </c>
      <c r="AC97" t="s">
        <v>88</v>
      </c>
      <c r="AG97" t="s">
        <v>89</v>
      </c>
      <c r="AH97" t="s">
        <v>89</v>
      </c>
      <c r="AI97" t="s">
        <v>89</v>
      </c>
      <c r="AK97" t="s">
        <v>90</v>
      </c>
      <c r="AL97" t="s">
        <v>252</v>
      </c>
      <c r="AM97" t="s">
        <v>92</v>
      </c>
      <c r="AO97" t="s">
        <v>93</v>
      </c>
      <c r="AP97" t="s">
        <v>94</v>
      </c>
      <c r="AT97" t="s">
        <v>95</v>
      </c>
      <c r="AV97" t="s">
        <v>96</v>
      </c>
      <c r="BG97">
        <v>71846</v>
      </c>
      <c r="BQ97" t="str">
        <f>BS97 &amp; ":" &amp; BR97</f>
        <v>USGS:ALGOR</v>
      </c>
      <c r="BR97" t="s">
        <v>113</v>
      </c>
      <c r="BS97" t="s">
        <v>89</v>
      </c>
      <c r="BT97" t="s">
        <v>114</v>
      </c>
      <c r="BV97" t="s">
        <v>115</v>
      </c>
      <c r="CA97" t="s">
        <v>101</v>
      </c>
      <c r="CB97">
        <v>1.2999999999999999E-2</v>
      </c>
      <c r="CC97" t="s">
        <v>133</v>
      </c>
      <c r="CF97" t="s">
        <v>103</v>
      </c>
    </row>
    <row r="98" spans="1:84" x14ac:dyDescent="0.4">
      <c r="A98" t="s">
        <v>78</v>
      </c>
      <c r="B98" t="s">
        <v>79</v>
      </c>
      <c r="C98" t="s">
        <v>299</v>
      </c>
      <c r="D98" t="s">
        <v>81</v>
      </c>
      <c r="E98" t="s">
        <v>82</v>
      </c>
      <c r="F98" t="s">
        <v>83</v>
      </c>
      <c r="G98" s="4" t="str">
        <f>TEXT(H98+I98,"yyyy-mm-dd""T""hh:mm:ss")&amp;
IF(J98="MST","-07:00",
IF(J98="MDT","-06:00",
IF(J98="PST","-08:00",
IF(J98="PDT","-07:00",
IF(J98="UTC","+00:00","+00:00")))))</f>
        <v>2001-04-16T14:00:00-07:00</v>
      </c>
      <c r="H98" s="1">
        <v>36997</v>
      </c>
      <c r="I98" s="5">
        <v>0.58333333333333337</v>
      </c>
      <c r="J98" t="s">
        <v>84</v>
      </c>
      <c r="W98" t="s">
        <v>85</v>
      </c>
      <c r="X98" t="s">
        <v>212</v>
      </c>
      <c r="Z98" t="s">
        <v>300</v>
      </c>
      <c r="AB98" t="s">
        <v>87</v>
      </c>
      <c r="AC98" t="s">
        <v>88</v>
      </c>
      <c r="AF98" t="str">
        <f>"ID:"&amp;AG98&amp;"; context:" &amp; AH98 &amp;"; Name:" &amp; AI98 &amp; "; Equipment:" &amp; AK98</f>
        <v>ID:USGS; context:USGS; Name:USGS; Equipment:Unknown</v>
      </c>
      <c r="AG98" t="s">
        <v>89</v>
      </c>
      <c r="AH98" t="s">
        <v>89</v>
      </c>
      <c r="AI98" t="s">
        <v>89</v>
      </c>
      <c r="AK98" t="s">
        <v>90</v>
      </c>
      <c r="AL98" t="s">
        <v>305</v>
      </c>
      <c r="AO98" t="s">
        <v>123</v>
      </c>
      <c r="AP98" t="s">
        <v>94</v>
      </c>
      <c r="AQ98">
        <v>3.1E-2</v>
      </c>
      <c r="AR98" t="s">
        <v>125</v>
      </c>
      <c r="AT98" t="s">
        <v>95</v>
      </c>
      <c r="AV98" t="s">
        <v>96</v>
      </c>
      <c r="BG98" s="3" t="s">
        <v>124</v>
      </c>
      <c r="BH98" s="3"/>
      <c r="BQ98" t="str">
        <f>BS98 &amp; ":" &amp; BR98</f>
        <v>USGS:ALGOR</v>
      </c>
      <c r="BR98" t="s">
        <v>113</v>
      </c>
      <c r="BS98" t="s">
        <v>89</v>
      </c>
      <c r="BT98" t="s">
        <v>114</v>
      </c>
      <c r="BV98" t="s">
        <v>115</v>
      </c>
      <c r="CF98" t="s">
        <v>103</v>
      </c>
    </row>
    <row r="99" spans="1:84" hidden="1" x14ac:dyDescent="0.4">
      <c r="A99" t="s">
        <v>78</v>
      </c>
      <c r="B99" t="s">
        <v>79</v>
      </c>
      <c r="C99" t="s">
        <v>244</v>
      </c>
      <c r="D99" t="s">
        <v>81</v>
      </c>
      <c r="E99" t="s">
        <v>82</v>
      </c>
      <c r="F99" t="s">
        <v>83</v>
      </c>
      <c r="G99" s="4" t="str">
        <f>TEXT(H99+I99,"yyyy-mm-dd""T""hh:mm:ss")&amp;
IF(J99="MST","-07:00",
IF(J99="MDT","-06:00",
IF(J99="PST","-08:00",
IF(J99="PDT","-07:00",
IF(J99="UTC","+00:00","+00:00")))))</f>
        <v>2001-04-18T12:30:00-07:00</v>
      </c>
      <c r="H99" s="1">
        <v>36999</v>
      </c>
      <c r="I99" s="5">
        <v>0.52083333333333337</v>
      </c>
      <c r="J99" t="s">
        <v>84</v>
      </c>
      <c r="W99" t="s">
        <v>85</v>
      </c>
      <c r="X99" t="s">
        <v>234</v>
      </c>
      <c r="Z99" t="s">
        <v>245</v>
      </c>
      <c r="AB99" t="s">
        <v>87</v>
      </c>
      <c r="AC99" t="s">
        <v>88</v>
      </c>
      <c r="AG99" t="s">
        <v>89</v>
      </c>
      <c r="AH99" t="s">
        <v>89</v>
      </c>
      <c r="AI99" t="s">
        <v>89</v>
      </c>
      <c r="AK99" t="s">
        <v>90</v>
      </c>
      <c r="AL99" t="s">
        <v>254</v>
      </c>
      <c r="AM99" t="s">
        <v>92</v>
      </c>
      <c r="AO99" t="s">
        <v>105</v>
      </c>
      <c r="AP99" t="s">
        <v>94</v>
      </c>
      <c r="AT99" t="s">
        <v>95</v>
      </c>
      <c r="AV99" t="s">
        <v>96</v>
      </c>
      <c r="BG99">
        <v>71856</v>
      </c>
      <c r="BQ99" t="str">
        <f>BS99 &amp; ":" &amp; BR99</f>
        <v>USGS:ALGOR</v>
      </c>
      <c r="BR99" t="s">
        <v>113</v>
      </c>
      <c r="BS99" t="s">
        <v>89</v>
      </c>
      <c r="BT99" t="s">
        <v>114</v>
      </c>
      <c r="BV99" t="s">
        <v>115</v>
      </c>
      <c r="CA99" t="s">
        <v>101</v>
      </c>
      <c r="CB99">
        <v>3.3000000000000002E-2</v>
      </c>
      <c r="CC99" t="s">
        <v>137</v>
      </c>
      <c r="CF99" t="s">
        <v>103</v>
      </c>
    </row>
    <row r="100" spans="1:84" hidden="1" x14ac:dyDescent="0.4">
      <c r="A100" t="s">
        <v>149</v>
      </c>
      <c r="B100" t="s">
        <v>150</v>
      </c>
      <c r="C100" t="s">
        <v>255</v>
      </c>
      <c r="D100" t="s">
        <v>81</v>
      </c>
      <c r="E100" t="s">
        <v>82</v>
      </c>
      <c r="F100" t="s">
        <v>152</v>
      </c>
      <c r="G100" s="4" t="str">
        <f>TEXT(H100+I100,"yyyy-mm-dd""T""hh:mm:ss")&amp;
IF(J100="MST","-07:00",
IF(J100="MDT","-06:00",
IF(J100="PST","-08:00",
IF(J100="PDT","-07:00",
IF(J100="UTC","+00:00","+00:00")))))</f>
        <v>2001-04-20T12:00:00-07:00</v>
      </c>
      <c r="H100" s="1">
        <v>37001</v>
      </c>
      <c r="I100" s="5">
        <v>0.5</v>
      </c>
      <c r="J100" t="s">
        <v>84</v>
      </c>
      <c r="K100" s="1">
        <v>37194</v>
      </c>
      <c r="L100" s="2">
        <v>0.45484953703703701</v>
      </c>
      <c r="M100" t="s">
        <v>84</v>
      </c>
      <c r="W100" t="s">
        <v>154</v>
      </c>
      <c r="X100" t="s">
        <v>155</v>
      </c>
      <c r="AB100" t="s">
        <v>256</v>
      </c>
      <c r="AC100" t="s">
        <v>88</v>
      </c>
      <c r="AG100" t="s">
        <v>89</v>
      </c>
      <c r="AH100" t="s">
        <v>89</v>
      </c>
      <c r="AI100" t="s">
        <v>89</v>
      </c>
      <c r="AK100" t="s">
        <v>90</v>
      </c>
      <c r="AL100" t="s">
        <v>257</v>
      </c>
      <c r="AM100" t="s">
        <v>92</v>
      </c>
      <c r="AO100" t="s">
        <v>111</v>
      </c>
      <c r="AP100" t="s">
        <v>94</v>
      </c>
      <c r="AT100" t="s">
        <v>157</v>
      </c>
      <c r="AV100" t="s">
        <v>96</v>
      </c>
      <c r="BG100" s="3" t="s">
        <v>112</v>
      </c>
      <c r="BH100" s="3"/>
      <c r="BQ100" t="str">
        <f>BS100 &amp; ":" &amp; BR100</f>
        <v>:</v>
      </c>
      <c r="CA100" t="s">
        <v>101</v>
      </c>
      <c r="CB100">
        <v>0.1</v>
      </c>
      <c r="CC100" t="s">
        <v>102</v>
      </c>
      <c r="CF100" t="s">
        <v>103</v>
      </c>
    </row>
    <row r="101" spans="1:84" hidden="1" x14ac:dyDescent="0.4">
      <c r="A101" t="s">
        <v>149</v>
      </c>
      <c r="B101" t="s">
        <v>150</v>
      </c>
      <c r="C101" t="s">
        <v>255</v>
      </c>
      <c r="D101" t="s">
        <v>81</v>
      </c>
      <c r="E101" t="s">
        <v>82</v>
      </c>
      <c r="F101" t="s">
        <v>152</v>
      </c>
      <c r="G101" s="4" t="str">
        <f>TEXT(H101+I101,"yyyy-mm-dd""T""hh:mm:ss")&amp;
IF(J101="MST","-07:00",
IF(J101="MDT","-06:00",
IF(J101="PST","-08:00",
IF(J101="PDT","-07:00",
IF(J101="UTC","+00:00","+00:00")))))</f>
        <v>2001-04-20T12:00:00-07:00</v>
      </c>
      <c r="H101" s="1">
        <v>37001</v>
      </c>
      <c r="I101" s="5">
        <v>0.5</v>
      </c>
      <c r="J101" t="s">
        <v>84</v>
      </c>
      <c r="K101" s="1">
        <v>37194</v>
      </c>
      <c r="L101" s="2">
        <v>0.45484953703703701</v>
      </c>
      <c r="M101" t="s">
        <v>84</v>
      </c>
      <c r="W101" t="s">
        <v>154</v>
      </c>
      <c r="X101" t="s">
        <v>155</v>
      </c>
      <c r="AB101" t="s">
        <v>256</v>
      </c>
      <c r="AC101" t="s">
        <v>88</v>
      </c>
      <c r="AG101" t="s">
        <v>89</v>
      </c>
      <c r="AH101" t="s">
        <v>89</v>
      </c>
      <c r="AI101" t="s">
        <v>89</v>
      </c>
      <c r="AK101" t="s">
        <v>90</v>
      </c>
      <c r="AL101" t="s">
        <v>258</v>
      </c>
      <c r="AM101" t="s">
        <v>92</v>
      </c>
      <c r="AO101" t="s">
        <v>123</v>
      </c>
      <c r="AP101" t="s">
        <v>94</v>
      </c>
      <c r="AT101" t="s">
        <v>157</v>
      </c>
      <c r="AV101" t="s">
        <v>96</v>
      </c>
      <c r="BG101" s="3" t="s">
        <v>124</v>
      </c>
      <c r="BH101" s="3"/>
      <c r="BQ101" t="str">
        <f>BS101 &amp; ":" &amp; BR101</f>
        <v>USGS:ALGOR</v>
      </c>
      <c r="BR101" t="s">
        <v>113</v>
      </c>
      <c r="BS101" t="s">
        <v>89</v>
      </c>
      <c r="BT101" t="s">
        <v>114</v>
      </c>
      <c r="BV101" t="s">
        <v>115</v>
      </c>
      <c r="CA101" t="s">
        <v>101</v>
      </c>
      <c r="CB101">
        <v>0.92</v>
      </c>
      <c r="CC101" t="s">
        <v>125</v>
      </c>
      <c r="CF101" t="s">
        <v>103</v>
      </c>
    </row>
    <row r="102" spans="1:84" hidden="1" x14ac:dyDescent="0.4">
      <c r="A102" t="s">
        <v>149</v>
      </c>
      <c r="B102" t="s">
        <v>150</v>
      </c>
      <c r="C102" t="s">
        <v>255</v>
      </c>
      <c r="D102" t="s">
        <v>81</v>
      </c>
      <c r="E102" t="s">
        <v>82</v>
      </c>
      <c r="F102" t="s">
        <v>152</v>
      </c>
      <c r="G102" s="4" t="str">
        <f>TEXT(H102+I102,"yyyy-mm-dd""T""hh:mm:ss")&amp;
IF(J102="MST","-07:00",
IF(J102="MDT","-06:00",
IF(J102="PST","-08:00",
IF(J102="PDT","-07:00",
IF(J102="UTC","+00:00","+00:00")))))</f>
        <v>2001-04-20T12:00:00-07:00</v>
      </c>
      <c r="H102" s="1">
        <v>37001</v>
      </c>
      <c r="I102" s="5">
        <v>0.5</v>
      </c>
      <c r="J102" t="s">
        <v>84</v>
      </c>
      <c r="K102" s="1">
        <v>37194</v>
      </c>
      <c r="L102" s="2">
        <v>0.45484953703703701</v>
      </c>
      <c r="M102" t="s">
        <v>84</v>
      </c>
      <c r="W102" t="s">
        <v>154</v>
      </c>
      <c r="X102" t="s">
        <v>155</v>
      </c>
      <c r="AB102" t="s">
        <v>256</v>
      </c>
      <c r="AC102" t="s">
        <v>88</v>
      </c>
      <c r="AG102" t="s">
        <v>89</v>
      </c>
      <c r="AH102" t="s">
        <v>89</v>
      </c>
      <c r="AI102" t="s">
        <v>89</v>
      </c>
      <c r="AK102" t="s">
        <v>90</v>
      </c>
      <c r="AL102" t="s">
        <v>259</v>
      </c>
      <c r="AM102" t="s">
        <v>92</v>
      </c>
      <c r="AO102" t="s">
        <v>123</v>
      </c>
      <c r="AP102" t="s">
        <v>94</v>
      </c>
      <c r="AT102" t="s">
        <v>157</v>
      </c>
      <c r="AV102" t="s">
        <v>96</v>
      </c>
      <c r="BG102" s="3" t="s">
        <v>127</v>
      </c>
      <c r="BH102" s="3"/>
      <c r="BQ102" t="str">
        <f>BS102 &amp; ":" &amp; BR102</f>
        <v>:</v>
      </c>
      <c r="CA102" t="s">
        <v>101</v>
      </c>
      <c r="CB102">
        <v>0.3</v>
      </c>
      <c r="CC102" t="s">
        <v>131</v>
      </c>
      <c r="CF102" t="s">
        <v>103</v>
      </c>
    </row>
    <row r="103" spans="1:84" hidden="1" x14ac:dyDescent="0.4">
      <c r="A103" t="s">
        <v>78</v>
      </c>
      <c r="B103" t="s">
        <v>79</v>
      </c>
      <c r="C103" t="s">
        <v>260</v>
      </c>
      <c r="D103" t="s">
        <v>81</v>
      </c>
      <c r="E103" t="s">
        <v>82</v>
      </c>
      <c r="F103" t="s">
        <v>83</v>
      </c>
      <c r="G103" s="4" t="str">
        <f>TEXT(H103+I103,"yyyy-mm-dd""T""hh:mm:ss")&amp;
IF(J103="MST","-07:00",
IF(J103="MDT","-06:00",
IF(J103="PST","-08:00",
IF(J103="PDT","-07:00",
IF(J103="UTC","+00:00","+00:00")))))</f>
        <v>2001-04-16T12:45:00-07:00</v>
      </c>
      <c r="H103" s="1">
        <v>36997</v>
      </c>
      <c r="I103" s="5">
        <v>0.53125</v>
      </c>
      <c r="J103" t="s">
        <v>84</v>
      </c>
      <c r="W103" t="s">
        <v>85</v>
      </c>
      <c r="X103" t="s">
        <v>201</v>
      </c>
      <c r="Z103" t="s">
        <v>261</v>
      </c>
      <c r="AB103" t="s">
        <v>87</v>
      </c>
      <c r="AC103" t="s">
        <v>88</v>
      </c>
      <c r="AG103" t="s">
        <v>89</v>
      </c>
      <c r="AH103" t="s">
        <v>89</v>
      </c>
      <c r="AI103" t="s">
        <v>89</v>
      </c>
      <c r="AK103" t="s">
        <v>90</v>
      </c>
      <c r="AL103" t="s">
        <v>262</v>
      </c>
      <c r="AM103" t="s">
        <v>92</v>
      </c>
      <c r="AO103" t="s">
        <v>93</v>
      </c>
      <c r="AP103" t="s">
        <v>94</v>
      </c>
      <c r="AT103" t="s">
        <v>95</v>
      </c>
      <c r="AV103" t="s">
        <v>96</v>
      </c>
      <c r="BG103" s="3" t="s">
        <v>97</v>
      </c>
      <c r="BH103" s="3"/>
      <c r="BQ103" t="str">
        <f>BS103 &amp; ":" &amp; BR103</f>
        <v>USGS:CL037</v>
      </c>
      <c r="BR103" t="s">
        <v>98</v>
      </c>
      <c r="BS103" t="s">
        <v>89</v>
      </c>
      <c r="BT103" t="s">
        <v>99</v>
      </c>
      <c r="BV103" t="s">
        <v>100</v>
      </c>
      <c r="CA103" t="s">
        <v>101</v>
      </c>
      <c r="CB103">
        <v>0.01</v>
      </c>
      <c r="CC103" t="s">
        <v>102</v>
      </c>
      <c r="CF103" t="s">
        <v>103</v>
      </c>
    </row>
    <row r="104" spans="1:84" hidden="1" x14ac:dyDescent="0.4">
      <c r="A104" t="s">
        <v>78</v>
      </c>
      <c r="B104" t="s">
        <v>79</v>
      </c>
      <c r="C104" t="s">
        <v>260</v>
      </c>
      <c r="D104" t="s">
        <v>81</v>
      </c>
      <c r="E104" t="s">
        <v>82</v>
      </c>
      <c r="F104" t="s">
        <v>83</v>
      </c>
      <c r="G104" s="4" t="str">
        <f>TEXT(H104+I104,"yyyy-mm-dd""T""hh:mm:ss")&amp;
IF(J104="MST","-07:00",
IF(J104="MDT","-06:00",
IF(J104="PST","-08:00",
IF(J104="PDT","-07:00",
IF(J104="UTC","+00:00","+00:00")))))</f>
        <v>2001-04-16T12:45:00-07:00</v>
      </c>
      <c r="H104" s="1">
        <v>36997</v>
      </c>
      <c r="I104" s="5">
        <v>0.53125</v>
      </c>
      <c r="J104" t="s">
        <v>84</v>
      </c>
      <c r="W104" t="s">
        <v>85</v>
      </c>
      <c r="X104" t="s">
        <v>201</v>
      </c>
      <c r="Z104" t="s">
        <v>261</v>
      </c>
      <c r="AB104" t="s">
        <v>87</v>
      </c>
      <c r="AC104" t="s">
        <v>88</v>
      </c>
      <c r="AG104" t="s">
        <v>89</v>
      </c>
      <c r="AH104" t="s">
        <v>89</v>
      </c>
      <c r="AI104" t="s">
        <v>89</v>
      </c>
      <c r="AK104" t="s">
        <v>90</v>
      </c>
      <c r="AL104" t="s">
        <v>263</v>
      </c>
      <c r="AM104" t="s">
        <v>92</v>
      </c>
      <c r="AO104" t="s">
        <v>105</v>
      </c>
      <c r="AP104" t="s">
        <v>94</v>
      </c>
      <c r="AT104" t="s">
        <v>95</v>
      </c>
      <c r="AV104" t="s">
        <v>96</v>
      </c>
      <c r="BG104" s="3" t="s">
        <v>106</v>
      </c>
      <c r="BH104" s="3"/>
      <c r="BQ104" t="str">
        <f>BS104 &amp; ":" &amp; BR104</f>
        <v>USGS:CL041</v>
      </c>
      <c r="BR104" t="s">
        <v>107</v>
      </c>
      <c r="BS104" t="s">
        <v>89</v>
      </c>
      <c r="BT104" t="s">
        <v>108</v>
      </c>
      <c r="BV104" t="s">
        <v>109</v>
      </c>
      <c r="CA104" t="s">
        <v>101</v>
      </c>
      <c r="CB104">
        <v>0.01</v>
      </c>
      <c r="CC104" t="s">
        <v>102</v>
      </c>
      <c r="CF104" t="s">
        <v>103</v>
      </c>
    </row>
    <row r="105" spans="1:84" x14ac:dyDescent="0.4">
      <c r="A105" t="s">
        <v>78</v>
      </c>
      <c r="B105" t="s">
        <v>79</v>
      </c>
      <c r="C105" t="s">
        <v>299</v>
      </c>
      <c r="D105" t="s">
        <v>81</v>
      </c>
      <c r="E105" t="s">
        <v>82</v>
      </c>
      <c r="F105" t="s">
        <v>83</v>
      </c>
      <c r="G105" s="4" t="str">
        <f>TEXT(H105+I105,"yyyy-mm-dd""T""hh:mm:ss")&amp;
IF(J105="MST","-07:00",
IF(J105="MDT","-06:00",
IF(J105="PST","-08:00",
IF(J105="PDT","-07:00",
IF(J105="UTC","+00:00","+00:00")))))</f>
        <v>2001-04-16T14:00:00-07:00</v>
      </c>
      <c r="H105" s="1">
        <v>36997</v>
      </c>
      <c r="I105" s="5">
        <v>0.58333333333333337</v>
      </c>
      <c r="J105" t="s">
        <v>84</v>
      </c>
      <c r="W105" t="s">
        <v>85</v>
      </c>
      <c r="X105" t="s">
        <v>212</v>
      </c>
      <c r="Z105" t="s">
        <v>300</v>
      </c>
      <c r="AB105" t="s">
        <v>87</v>
      </c>
      <c r="AC105" t="s">
        <v>88</v>
      </c>
      <c r="AF105" t="str">
        <f>"ID:"&amp;AG105&amp;"; context:" &amp; AH105 &amp;"; Name:" &amp; AI105 &amp; "; Equipment:" &amp; AK105</f>
        <v>ID:USGS; context:USGS; Name:USGS; Equipment:Unknown</v>
      </c>
      <c r="AG105" t="s">
        <v>89</v>
      </c>
      <c r="AH105" t="s">
        <v>89</v>
      </c>
      <c r="AI105" t="s">
        <v>89</v>
      </c>
      <c r="AK105" t="s">
        <v>90</v>
      </c>
      <c r="AL105" t="s">
        <v>306</v>
      </c>
      <c r="AO105" t="s">
        <v>123</v>
      </c>
      <c r="AP105" t="s">
        <v>94</v>
      </c>
      <c r="AQ105">
        <v>0.01</v>
      </c>
      <c r="AR105" t="s">
        <v>131</v>
      </c>
      <c r="AT105" t="s">
        <v>95</v>
      </c>
      <c r="AV105" t="s">
        <v>96</v>
      </c>
      <c r="BG105" s="3" t="s">
        <v>127</v>
      </c>
      <c r="BH105" s="3"/>
      <c r="BQ105" t="str">
        <f>BS105 &amp; ":" &amp; BR105</f>
        <v>USGS:CL053</v>
      </c>
      <c r="BR105" t="s">
        <v>128</v>
      </c>
      <c r="BS105" t="s">
        <v>89</v>
      </c>
      <c r="BT105" t="s">
        <v>129</v>
      </c>
      <c r="BV105" t="s">
        <v>130</v>
      </c>
      <c r="CF105" t="s">
        <v>103</v>
      </c>
    </row>
    <row r="106" spans="1:84" x14ac:dyDescent="0.4">
      <c r="A106" t="s">
        <v>78</v>
      </c>
      <c r="B106" t="s">
        <v>79</v>
      </c>
      <c r="C106" t="s">
        <v>299</v>
      </c>
      <c r="D106" t="s">
        <v>81</v>
      </c>
      <c r="E106" t="s">
        <v>82</v>
      </c>
      <c r="F106" t="s">
        <v>83</v>
      </c>
      <c r="G106" s="4" t="str">
        <f>TEXT(H106+I106,"yyyy-mm-dd""T""hh:mm:ss")&amp;
IF(J106="MST","-07:00",
IF(J106="MDT","-06:00",
IF(J106="PST","-08:00",
IF(J106="PDT","-07:00",
IF(J106="UTC","+00:00","+00:00")))))</f>
        <v>2001-04-16T14:00:00-07:00</v>
      </c>
      <c r="H106" s="1">
        <v>36997</v>
      </c>
      <c r="I106" s="5">
        <v>0.58333333333333337</v>
      </c>
      <c r="J106" t="s">
        <v>84</v>
      </c>
      <c r="W106" t="s">
        <v>85</v>
      </c>
      <c r="X106" t="s">
        <v>212</v>
      </c>
      <c r="Z106" t="s">
        <v>300</v>
      </c>
      <c r="AB106" t="s">
        <v>87</v>
      </c>
      <c r="AC106" t="s">
        <v>88</v>
      </c>
      <c r="AF106" t="str">
        <f>"ID:"&amp;AG106&amp;"; context:" &amp; AH106 &amp;"; Name:" &amp; AI106 &amp; "; Equipment:" &amp; AK106</f>
        <v>ID:USGS; context:USGS; Name:USGS; Equipment:Unknown</v>
      </c>
      <c r="AG106" t="s">
        <v>89</v>
      </c>
      <c r="AH106" t="s">
        <v>89</v>
      </c>
      <c r="AI106" t="s">
        <v>89</v>
      </c>
      <c r="AK106" t="s">
        <v>90</v>
      </c>
      <c r="AL106" t="s">
        <v>308</v>
      </c>
      <c r="AO106" t="s">
        <v>111</v>
      </c>
      <c r="AP106" t="s">
        <v>94</v>
      </c>
      <c r="AQ106">
        <v>16.399999999999999</v>
      </c>
      <c r="AR106" t="s">
        <v>135</v>
      </c>
      <c r="AT106" t="s">
        <v>95</v>
      </c>
      <c r="AV106" t="s">
        <v>96</v>
      </c>
      <c r="BG106">
        <v>71851</v>
      </c>
      <c r="BQ106" t="str">
        <f>BS106 &amp; ":" &amp; BR106</f>
        <v>USGS:ALGOR</v>
      </c>
      <c r="BR106" t="s">
        <v>113</v>
      </c>
      <c r="BS106" t="s">
        <v>89</v>
      </c>
      <c r="BT106" t="s">
        <v>114</v>
      </c>
      <c r="BV106" t="s">
        <v>115</v>
      </c>
      <c r="CF106" t="s">
        <v>103</v>
      </c>
    </row>
    <row r="107" spans="1:84" x14ac:dyDescent="0.4">
      <c r="A107" t="s">
        <v>78</v>
      </c>
      <c r="B107" t="s">
        <v>79</v>
      </c>
      <c r="C107" t="s">
        <v>545</v>
      </c>
      <c r="D107" t="s">
        <v>81</v>
      </c>
      <c r="E107" t="s">
        <v>82</v>
      </c>
      <c r="F107" t="s">
        <v>83</v>
      </c>
      <c r="G107" s="4" t="str">
        <f>TEXT(H107+I107,"yyyy-mm-dd""T""hh:mm:ss")&amp;
IF(J107="MST","-07:00",
IF(J107="MDT","-06:00",
IF(J107="PST","-08:00",
IF(J107="PDT","-07:00",
IF(J107="UTC","+00:00","+00:00")))))</f>
        <v>2002-05-07T09:30:00-07:00</v>
      </c>
      <c r="H107" s="1">
        <v>37383</v>
      </c>
      <c r="I107" s="5">
        <v>0.39583333333333331</v>
      </c>
      <c r="J107" t="s">
        <v>84</v>
      </c>
      <c r="W107" t="s">
        <v>85</v>
      </c>
      <c r="X107" t="s">
        <v>212</v>
      </c>
      <c r="Z107" t="s">
        <v>546</v>
      </c>
      <c r="AB107" t="s">
        <v>87</v>
      </c>
      <c r="AC107" t="s">
        <v>88</v>
      </c>
      <c r="AF107" t="str">
        <f>"ID:"&amp;AG107&amp;"; context:" &amp; AH107 &amp;"; Name:" &amp; AI107 &amp; "; Equipment:" &amp; AK107</f>
        <v>ID:USGS; context:USGS; Name:USGS; Equipment:Unknown</v>
      </c>
      <c r="AG107" t="s">
        <v>89</v>
      </c>
      <c r="AH107" t="s">
        <v>89</v>
      </c>
      <c r="AI107" t="s">
        <v>89</v>
      </c>
      <c r="AK107" t="s">
        <v>90</v>
      </c>
      <c r="AL107" t="s">
        <v>549</v>
      </c>
      <c r="AO107" t="s">
        <v>111</v>
      </c>
      <c r="AP107" t="s">
        <v>94</v>
      </c>
      <c r="AQ107">
        <v>2.7</v>
      </c>
      <c r="AR107" t="s">
        <v>102</v>
      </c>
      <c r="AT107" t="s">
        <v>95</v>
      </c>
      <c r="AV107" t="s">
        <v>96</v>
      </c>
      <c r="BG107" s="3" t="s">
        <v>112</v>
      </c>
      <c r="BH107" s="3"/>
      <c r="BQ107" t="str">
        <f>BS107 &amp; ":" &amp; BR107</f>
        <v>USGS:ALGOR</v>
      </c>
      <c r="BR107" t="s">
        <v>113</v>
      </c>
      <c r="BS107" t="s">
        <v>89</v>
      </c>
      <c r="BT107" t="s">
        <v>114</v>
      </c>
      <c r="BV107" t="s">
        <v>115</v>
      </c>
      <c r="CF107" t="s">
        <v>103</v>
      </c>
    </row>
    <row r="108" spans="1:84" x14ac:dyDescent="0.4">
      <c r="A108" t="s">
        <v>78</v>
      </c>
      <c r="B108" t="s">
        <v>79</v>
      </c>
      <c r="C108" t="s">
        <v>545</v>
      </c>
      <c r="D108" t="s">
        <v>81</v>
      </c>
      <c r="E108" t="s">
        <v>82</v>
      </c>
      <c r="F108" t="s">
        <v>83</v>
      </c>
      <c r="G108" s="4" t="str">
        <f>TEXT(H108+I108,"yyyy-mm-dd""T""hh:mm:ss")&amp;
IF(J108="MST","-07:00",
IF(J108="MDT","-06:00",
IF(J108="PST","-08:00",
IF(J108="PDT","-07:00",
IF(J108="UTC","+00:00","+00:00")))))</f>
        <v>2002-05-07T09:30:00-07:00</v>
      </c>
      <c r="H108" s="1">
        <v>37383</v>
      </c>
      <c r="I108" s="5">
        <v>0.39583333333333331</v>
      </c>
      <c r="J108" t="s">
        <v>84</v>
      </c>
      <c r="W108" t="s">
        <v>85</v>
      </c>
      <c r="X108" t="s">
        <v>212</v>
      </c>
      <c r="Z108" t="s">
        <v>546</v>
      </c>
      <c r="AB108" t="s">
        <v>87</v>
      </c>
      <c r="AC108" t="s">
        <v>88</v>
      </c>
      <c r="AF108" t="str">
        <f>"ID:"&amp;AG108&amp;"; context:" &amp; AH108 &amp;"; Name:" &amp; AI108 &amp; "; Equipment:" &amp; AK108</f>
        <v>ID:USGS; context:USGS; Name:USGS; Equipment:Unknown</v>
      </c>
      <c r="AG108" t="s">
        <v>89</v>
      </c>
      <c r="AH108" t="s">
        <v>89</v>
      </c>
      <c r="AI108" t="s">
        <v>89</v>
      </c>
      <c r="AK108" t="s">
        <v>90</v>
      </c>
      <c r="AL108" t="s">
        <v>550</v>
      </c>
      <c r="AO108" t="s">
        <v>117</v>
      </c>
      <c r="AP108" t="s">
        <v>94</v>
      </c>
      <c r="AQ108">
        <v>2.7</v>
      </c>
      <c r="AR108" t="s">
        <v>102</v>
      </c>
      <c r="AT108" t="s">
        <v>95</v>
      </c>
      <c r="AV108" t="s">
        <v>96</v>
      </c>
      <c r="BG108" s="3" t="s">
        <v>118</v>
      </c>
      <c r="BH108" s="3"/>
      <c r="BQ108" t="str">
        <f>BS108 &amp; ":" &amp; BR108</f>
        <v>USGS:CL048</v>
      </c>
      <c r="BR108" t="s">
        <v>119</v>
      </c>
      <c r="BS108" t="s">
        <v>89</v>
      </c>
      <c r="BT108" t="s">
        <v>120</v>
      </c>
      <c r="BV108" t="s">
        <v>121</v>
      </c>
      <c r="CF108" t="s">
        <v>103</v>
      </c>
    </row>
    <row r="109" spans="1:84" hidden="1" x14ac:dyDescent="0.4">
      <c r="A109" t="s">
        <v>78</v>
      </c>
      <c r="B109" t="s">
        <v>79</v>
      </c>
      <c r="C109" t="s">
        <v>260</v>
      </c>
      <c r="D109" t="s">
        <v>81</v>
      </c>
      <c r="E109" t="s">
        <v>82</v>
      </c>
      <c r="F109" t="s">
        <v>83</v>
      </c>
      <c r="G109" s="4" t="str">
        <f>TEXT(H109+I109,"yyyy-mm-dd""T""hh:mm:ss")&amp;
IF(J109="MST","-07:00",
IF(J109="MDT","-06:00",
IF(J109="PST","-08:00",
IF(J109="PDT","-07:00",
IF(J109="UTC","+00:00","+00:00")))))</f>
        <v>2001-04-16T12:45:00-07:00</v>
      </c>
      <c r="H109" s="1">
        <v>36997</v>
      </c>
      <c r="I109" s="5">
        <v>0.53125</v>
      </c>
      <c r="J109" t="s">
        <v>84</v>
      </c>
      <c r="W109" t="s">
        <v>85</v>
      </c>
      <c r="X109" t="s">
        <v>201</v>
      </c>
      <c r="Z109" t="s">
        <v>261</v>
      </c>
      <c r="AB109" t="s">
        <v>87</v>
      </c>
      <c r="AC109" t="s">
        <v>88</v>
      </c>
      <c r="AG109" t="s">
        <v>89</v>
      </c>
      <c r="AH109" t="s">
        <v>89</v>
      </c>
      <c r="AI109" t="s">
        <v>89</v>
      </c>
      <c r="AK109" t="s">
        <v>90</v>
      </c>
      <c r="AL109" t="s">
        <v>268</v>
      </c>
      <c r="AM109" t="s">
        <v>92</v>
      </c>
      <c r="AO109" t="s">
        <v>93</v>
      </c>
      <c r="AP109" t="s">
        <v>94</v>
      </c>
      <c r="AT109" t="s">
        <v>95</v>
      </c>
      <c r="AV109" t="s">
        <v>96</v>
      </c>
      <c r="BG109">
        <v>71846</v>
      </c>
      <c r="BQ109" t="str">
        <f>BS109 &amp; ":" &amp; BR109</f>
        <v>USGS:ALGOR</v>
      </c>
      <c r="BR109" t="s">
        <v>113</v>
      </c>
      <c r="BS109" t="s">
        <v>89</v>
      </c>
      <c r="BT109" t="s">
        <v>114</v>
      </c>
      <c r="BV109" t="s">
        <v>115</v>
      </c>
      <c r="CA109" t="s">
        <v>101</v>
      </c>
      <c r="CB109">
        <v>1.2999999999999999E-2</v>
      </c>
      <c r="CC109" t="s">
        <v>133</v>
      </c>
      <c r="CF109" t="s">
        <v>103</v>
      </c>
    </row>
    <row r="110" spans="1:84" x14ac:dyDescent="0.4">
      <c r="A110" t="s">
        <v>78</v>
      </c>
      <c r="B110" t="s">
        <v>79</v>
      </c>
      <c r="C110" t="s">
        <v>545</v>
      </c>
      <c r="D110" t="s">
        <v>81</v>
      </c>
      <c r="E110" t="s">
        <v>82</v>
      </c>
      <c r="F110" t="s">
        <v>83</v>
      </c>
      <c r="G110" s="4" t="str">
        <f>TEXT(H110+I110,"yyyy-mm-dd""T""hh:mm:ss")&amp;
IF(J110="MST","-07:00",
IF(J110="MDT","-06:00",
IF(J110="PST","-08:00",
IF(J110="PDT","-07:00",
IF(J110="UTC","+00:00","+00:00")))))</f>
        <v>2002-05-07T09:30:00-07:00</v>
      </c>
      <c r="H110" s="1">
        <v>37383</v>
      </c>
      <c r="I110" s="5">
        <v>0.39583333333333331</v>
      </c>
      <c r="J110" t="s">
        <v>84</v>
      </c>
      <c r="W110" t="s">
        <v>85</v>
      </c>
      <c r="X110" t="s">
        <v>212</v>
      </c>
      <c r="Z110" t="s">
        <v>546</v>
      </c>
      <c r="AB110" t="s">
        <v>87</v>
      </c>
      <c r="AC110" t="s">
        <v>88</v>
      </c>
      <c r="AF110" t="str">
        <f>"ID:"&amp;AG110&amp;"; context:" &amp; AH110 &amp;"; Name:" &amp; AI110 &amp; "; Equipment:" &amp; AK110</f>
        <v>ID:USGS; context:USGS; Name:USGS; Equipment:Unknown</v>
      </c>
      <c r="AG110" t="s">
        <v>89</v>
      </c>
      <c r="AH110" t="s">
        <v>89</v>
      </c>
      <c r="AI110" t="s">
        <v>89</v>
      </c>
      <c r="AK110" t="s">
        <v>90</v>
      </c>
      <c r="AL110" t="s">
        <v>554</v>
      </c>
      <c r="AO110" t="s">
        <v>111</v>
      </c>
      <c r="AP110" t="s">
        <v>94</v>
      </c>
      <c r="AQ110">
        <v>12</v>
      </c>
      <c r="AR110" t="s">
        <v>135</v>
      </c>
      <c r="AT110" t="s">
        <v>95</v>
      </c>
      <c r="AV110" t="s">
        <v>96</v>
      </c>
      <c r="BG110">
        <v>71851</v>
      </c>
      <c r="BQ110" t="str">
        <f>BS110 &amp; ":" &amp; BR110</f>
        <v>USGS:ALGOR</v>
      </c>
      <c r="BR110" t="s">
        <v>113</v>
      </c>
      <c r="BS110" t="s">
        <v>89</v>
      </c>
      <c r="BT110" t="s">
        <v>114</v>
      </c>
      <c r="BV110" t="s">
        <v>115</v>
      </c>
      <c r="CF110" t="s">
        <v>103</v>
      </c>
    </row>
    <row r="111" spans="1:84" hidden="1" x14ac:dyDescent="0.4">
      <c r="A111" t="s">
        <v>78</v>
      </c>
      <c r="B111" t="s">
        <v>79</v>
      </c>
      <c r="C111" t="s">
        <v>260</v>
      </c>
      <c r="D111" t="s">
        <v>81</v>
      </c>
      <c r="E111" t="s">
        <v>82</v>
      </c>
      <c r="F111" t="s">
        <v>83</v>
      </c>
      <c r="G111" s="4" t="str">
        <f>TEXT(H111+I111,"yyyy-mm-dd""T""hh:mm:ss")&amp;
IF(J111="MST","-07:00",
IF(J111="MDT","-06:00",
IF(J111="PST","-08:00",
IF(J111="PDT","-07:00",
IF(J111="UTC","+00:00","+00:00")))))</f>
        <v>2001-04-16T12:45:00-07:00</v>
      </c>
      <c r="H111" s="1">
        <v>36997</v>
      </c>
      <c r="I111" s="5">
        <v>0.53125</v>
      </c>
      <c r="J111" t="s">
        <v>84</v>
      </c>
      <c r="W111" t="s">
        <v>85</v>
      </c>
      <c r="X111" t="s">
        <v>201</v>
      </c>
      <c r="Z111" t="s">
        <v>261</v>
      </c>
      <c r="AB111" t="s">
        <v>87</v>
      </c>
      <c r="AC111" t="s">
        <v>88</v>
      </c>
      <c r="AG111" t="s">
        <v>89</v>
      </c>
      <c r="AH111" t="s">
        <v>89</v>
      </c>
      <c r="AI111" t="s">
        <v>89</v>
      </c>
      <c r="AK111" t="s">
        <v>90</v>
      </c>
      <c r="AL111" t="s">
        <v>270</v>
      </c>
      <c r="AM111" t="s">
        <v>92</v>
      </c>
      <c r="AO111" t="s">
        <v>105</v>
      </c>
      <c r="AP111" t="s">
        <v>94</v>
      </c>
      <c r="AT111" t="s">
        <v>95</v>
      </c>
      <c r="AV111" t="s">
        <v>96</v>
      </c>
      <c r="BG111">
        <v>71856</v>
      </c>
      <c r="BQ111" t="str">
        <f>BS111 &amp; ":" &amp; BR111</f>
        <v>USGS:ALGOR</v>
      </c>
      <c r="BR111" t="s">
        <v>113</v>
      </c>
      <c r="BS111" t="s">
        <v>89</v>
      </c>
      <c r="BT111" t="s">
        <v>114</v>
      </c>
      <c r="BV111" t="s">
        <v>115</v>
      </c>
      <c r="CA111" t="s">
        <v>101</v>
      </c>
      <c r="CB111">
        <v>3.3000000000000002E-2</v>
      </c>
      <c r="CC111" t="s">
        <v>137</v>
      </c>
      <c r="CF111" t="s">
        <v>103</v>
      </c>
    </row>
    <row r="112" spans="1:84" hidden="1" x14ac:dyDescent="0.4">
      <c r="A112" t="s">
        <v>78</v>
      </c>
      <c r="B112" t="s">
        <v>79</v>
      </c>
      <c r="C112" t="s">
        <v>271</v>
      </c>
      <c r="D112" t="s">
        <v>81</v>
      </c>
      <c r="E112" t="s">
        <v>82</v>
      </c>
      <c r="F112" t="s">
        <v>83</v>
      </c>
      <c r="G112" s="4" t="str">
        <f>TEXT(H112+I112,"yyyy-mm-dd""T""hh:mm:ss")&amp;
IF(J112="MST","-07:00",
IF(J112="MDT","-06:00",
IF(J112="PST","-08:00",
IF(J112="PDT","-07:00",
IF(J112="UTC","+00:00","+00:00")))))</f>
        <v>2001-04-02T12:30:00-07:00</v>
      </c>
      <c r="H112" s="1">
        <v>36983</v>
      </c>
      <c r="I112" s="5">
        <v>0.52083333333333337</v>
      </c>
      <c r="J112" t="s">
        <v>84</v>
      </c>
      <c r="W112" t="s">
        <v>85</v>
      </c>
      <c r="X112" t="s">
        <v>86</v>
      </c>
      <c r="Z112" t="s">
        <v>272</v>
      </c>
      <c r="AB112" t="s">
        <v>87</v>
      </c>
      <c r="AC112" t="s">
        <v>88</v>
      </c>
      <c r="AG112" t="s">
        <v>89</v>
      </c>
      <c r="AH112" t="s">
        <v>89</v>
      </c>
      <c r="AI112" t="s">
        <v>89</v>
      </c>
      <c r="AK112" t="s">
        <v>90</v>
      </c>
      <c r="AL112" t="s">
        <v>273</v>
      </c>
      <c r="AM112" t="s">
        <v>92</v>
      </c>
      <c r="AO112" t="s">
        <v>93</v>
      </c>
      <c r="AP112" t="s">
        <v>94</v>
      </c>
      <c r="AT112" t="s">
        <v>95</v>
      </c>
      <c r="AV112" t="s">
        <v>96</v>
      </c>
      <c r="BG112" s="3" t="s">
        <v>97</v>
      </c>
      <c r="BH112" s="3"/>
      <c r="BQ112" t="str">
        <f>BS112 &amp; ":" &amp; BR112</f>
        <v>USGS:CL037</v>
      </c>
      <c r="BR112" t="s">
        <v>98</v>
      </c>
      <c r="BS112" t="s">
        <v>89</v>
      </c>
      <c r="BT112" t="s">
        <v>99</v>
      </c>
      <c r="BV112" t="s">
        <v>100</v>
      </c>
      <c r="CA112" t="s">
        <v>101</v>
      </c>
      <c r="CB112">
        <v>0.01</v>
      </c>
      <c r="CC112" t="s">
        <v>102</v>
      </c>
      <c r="CF112" t="s">
        <v>103</v>
      </c>
    </row>
    <row r="113" spans="1:84" hidden="1" x14ac:dyDescent="0.4">
      <c r="A113" t="s">
        <v>78</v>
      </c>
      <c r="B113" t="s">
        <v>79</v>
      </c>
      <c r="C113" t="s">
        <v>271</v>
      </c>
      <c r="D113" t="s">
        <v>81</v>
      </c>
      <c r="E113" t="s">
        <v>82</v>
      </c>
      <c r="F113" t="s">
        <v>83</v>
      </c>
      <c r="G113" s="4" t="str">
        <f>TEXT(H113+I113,"yyyy-mm-dd""T""hh:mm:ss")&amp;
IF(J113="MST","-07:00",
IF(J113="MDT","-06:00",
IF(J113="PST","-08:00",
IF(J113="PDT","-07:00",
IF(J113="UTC","+00:00","+00:00")))))</f>
        <v>2001-04-02T12:30:00-07:00</v>
      </c>
      <c r="H113" s="1">
        <v>36983</v>
      </c>
      <c r="I113" s="5">
        <v>0.52083333333333337</v>
      </c>
      <c r="J113" t="s">
        <v>84</v>
      </c>
      <c r="W113" t="s">
        <v>85</v>
      </c>
      <c r="X113" t="s">
        <v>86</v>
      </c>
      <c r="Z113" t="s">
        <v>272</v>
      </c>
      <c r="AB113" t="s">
        <v>87</v>
      </c>
      <c r="AC113" t="s">
        <v>88</v>
      </c>
      <c r="AG113" t="s">
        <v>89</v>
      </c>
      <c r="AH113" t="s">
        <v>89</v>
      </c>
      <c r="AI113" t="s">
        <v>89</v>
      </c>
      <c r="AK113" t="s">
        <v>90</v>
      </c>
      <c r="AL113" t="s">
        <v>274</v>
      </c>
      <c r="AM113" t="s">
        <v>92</v>
      </c>
      <c r="AO113" t="s">
        <v>105</v>
      </c>
      <c r="AP113" t="s">
        <v>94</v>
      </c>
      <c r="AT113" t="s">
        <v>95</v>
      </c>
      <c r="AV113" t="s">
        <v>96</v>
      </c>
      <c r="BG113" s="3" t="s">
        <v>106</v>
      </c>
      <c r="BH113" s="3"/>
      <c r="BQ113" t="str">
        <f>BS113 &amp; ":" &amp; BR113</f>
        <v>USGS:CL041</v>
      </c>
      <c r="BR113" t="s">
        <v>107</v>
      </c>
      <c r="BS113" t="s">
        <v>89</v>
      </c>
      <c r="BT113" t="s">
        <v>108</v>
      </c>
      <c r="BV113" t="s">
        <v>109</v>
      </c>
      <c r="CA113" t="s">
        <v>101</v>
      </c>
      <c r="CB113">
        <v>0.01</v>
      </c>
      <c r="CC113" t="s">
        <v>102</v>
      </c>
      <c r="CF113" t="s">
        <v>103</v>
      </c>
    </row>
    <row r="114" spans="1:84" x14ac:dyDescent="0.4">
      <c r="A114" t="s">
        <v>78</v>
      </c>
      <c r="B114" t="s">
        <v>79</v>
      </c>
      <c r="C114" t="s">
        <v>1042</v>
      </c>
      <c r="D114" t="s">
        <v>81</v>
      </c>
      <c r="E114" t="s">
        <v>82</v>
      </c>
      <c r="F114" t="s">
        <v>83</v>
      </c>
      <c r="G114" s="4" t="str">
        <f>TEXT(H114+I114,"yyyy-mm-dd""T""hh:mm:ss")&amp;
IF(J114="MST","-07:00",
IF(J114="MDT","-06:00",
IF(J114="PST","-08:00",
IF(J114="PDT","-07:00",
IF(J114="UTC","+00:00","+00:00")))))</f>
        <v>2007-05-14T13:00:00-07:00</v>
      </c>
      <c r="H114" s="1">
        <v>39216</v>
      </c>
      <c r="I114" s="5">
        <v>0.54166666666666663</v>
      </c>
      <c r="J114" t="s">
        <v>84</v>
      </c>
      <c r="W114" t="s">
        <v>85</v>
      </c>
      <c r="X114" t="s">
        <v>212</v>
      </c>
      <c r="Z114" t="s">
        <v>1043</v>
      </c>
      <c r="AB114" t="s">
        <v>500</v>
      </c>
      <c r="AC114" t="s">
        <v>500</v>
      </c>
      <c r="AF114" t="str">
        <f>"ID:"&amp;AG114&amp;"; context:" &amp; AH114 &amp;"; Name:" &amp; AI114 &amp; "; Equipment:" &amp; AK114</f>
        <v>ID:USGS; context:USGS; Name:USGS; Equipment:Unknown</v>
      </c>
      <c r="AG114" t="s">
        <v>89</v>
      </c>
      <c r="AH114" t="s">
        <v>89</v>
      </c>
      <c r="AI114" t="s">
        <v>89</v>
      </c>
      <c r="AK114" t="s">
        <v>90</v>
      </c>
      <c r="AL114" t="s">
        <v>1054</v>
      </c>
      <c r="AO114" t="s">
        <v>111</v>
      </c>
      <c r="AP114" t="s">
        <v>94</v>
      </c>
      <c r="AQ114">
        <v>2.21</v>
      </c>
      <c r="AR114" t="s">
        <v>102</v>
      </c>
      <c r="AT114" t="s">
        <v>95</v>
      </c>
      <c r="AV114" t="s">
        <v>96</v>
      </c>
      <c r="BG114" s="3" t="s">
        <v>112</v>
      </c>
      <c r="BH114" s="3"/>
      <c r="BQ114" t="str">
        <f>BS114 &amp; ":" &amp; BR114</f>
        <v>USGS:ALGOR</v>
      </c>
      <c r="BR114" t="s">
        <v>113</v>
      </c>
      <c r="BS114" t="s">
        <v>89</v>
      </c>
      <c r="BT114" t="s">
        <v>114</v>
      </c>
      <c r="BV114" t="s">
        <v>115</v>
      </c>
      <c r="CF114" t="s">
        <v>103</v>
      </c>
    </row>
    <row r="115" spans="1:84" x14ac:dyDescent="0.4">
      <c r="A115" t="s">
        <v>78</v>
      </c>
      <c r="B115" t="s">
        <v>79</v>
      </c>
      <c r="C115" t="s">
        <v>1042</v>
      </c>
      <c r="D115" t="s">
        <v>81</v>
      </c>
      <c r="E115" t="s">
        <v>82</v>
      </c>
      <c r="F115" t="s">
        <v>83</v>
      </c>
      <c r="G115" s="4" t="str">
        <f>TEXT(H115+I115,"yyyy-mm-dd""T""hh:mm:ss")&amp;
IF(J115="MST","-07:00",
IF(J115="MDT","-06:00",
IF(J115="PST","-08:00",
IF(J115="PDT","-07:00",
IF(J115="UTC","+00:00","+00:00")))))</f>
        <v>2007-05-14T13:00:00-07:00</v>
      </c>
      <c r="H115" s="1">
        <v>39216</v>
      </c>
      <c r="I115" s="5">
        <v>0.54166666666666663</v>
      </c>
      <c r="J115" t="s">
        <v>84</v>
      </c>
      <c r="W115" t="s">
        <v>85</v>
      </c>
      <c r="X115" t="s">
        <v>212</v>
      </c>
      <c r="Z115" t="s">
        <v>1043</v>
      </c>
      <c r="AB115" t="s">
        <v>500</v>
      </c>
      <c r="AC115" t="s">
        <v>500</v>
      </c>
      <c r="AF115" t="str">
        <f>"ID:"&amp;AG115&amp;"; context:" &amp; AH115 &amp;"; Name:" &amp; AI115 &amp; "; Equipment:" &amp; AK115</f>
        <v>ID:USGS; context:USGS; Name:USGS; Equipment:Unknown</v>
      </c>
      <c r="AG115" t="s">
        <v>89</v>
      </c>
      <c r="AH115" t="s">
        <v>89</v>
      </c>
      <c r="AI115" t="s">
        <v>89</v>
      </c>
      <c r="AK115" t="s">
        <v>90</v>
      </c>
      <c r="AL115" t="s">
        <v>1055</v>
      </c>
      <c r="AO115" t="s">
        <v>117</v>
      </c>
      <c r="AP115" t="s">
        <v>94</v>
      </c>
      <c r="AQ115">
        <v>2.21</v>
      </c>
      <c r="AR115" t="s">
        <v>102</v>
      </c>
      <c r="AT115" t="s">
        <v>95</v>
      </c>
      <c r="AV115" t="s">
        <v>96</v>
      </c>
      <c r="BG115" s="3" t="s">
        <v>118</v>
      </c>
      <c r="BH115" s="3"/>
      <c r="BQ115" t="str">
        <f>BS115 &amp; ":" &amp; BR115</f>
        <v>USGS:CL048</v>
      </c>
      <c r="BR115" t="s">
        <v>119</v>
      </c>
      <c r="BS115" t="s">
        <v>89</v>
      </c>
      <c r="BT115" t="s">
        <v>120</v>
      </c>
      <c r="BV115" t="s">
        <v>121</v>
      </c>
      <c r="BW115" t="s">
        <v>1048</v>
      </c>
      <c r="BX115" s="1">
        <v>39225</v>
      </c>
      <c r="CA115" t="s">
        <v>397</v>
      </c>
      <c r="CB115">
        <v>0.06</v>
      </c>
      <c r="CC115" t="s">
        <v>102</v>
      </c>
      <c r="CF115" t="s">
        <v>103</v>
      </c>
    </row>
    <row r="116" spans="1:84" x14ac:dyDescent="0.4">
      <c r="A116" t="s">
        <v>78</v>
      </c>
      <c r="B116" t="s">
        <v>79</v>
      </c>
      <c r="C116" t="s">
        <v>1042</v>
      </c>
      <c r="D116" t="s">
        <v>81</v>
      </c>
      <c r="E116" t="s">
        <v>82</v>
      </c>
      <c r="F116" t="s">
        <v>83</v>
      </c>
      <c r="G116" s="4" t="str">
        <f>TEXT(H116+I116,"yyyy-mm-dd""T""hh:mm:ss")&amp;
IF(J116="MST","-07:00",
IF(J116="MDT","-06:00",
IF(J116="PST","-08:00",
IF(J116="PDT","-07:00",
IF(J116="UTC","+00:00","+00:00")))))</f>
        <v>2007-05-14T13:00:00-07:00</v>
      </c>
      <c r="H116" s="1">
        <v>39216</v>
      </c>
      <c r="I116" s="5">
        <v>0.54166666666666663</v>
      </c>
      <c r="J116" t="s">
        <v>84</v>
      </c>
      <c r="W116" t="s">
        <v>85</v>
      </c>
      <c r="X116" t="s">
        <v>212</v>
      </c>
      <c r="Z116" t="s">
        <v>1043</v>
      </c>
      <c r="AB116" t="s">
        <v>500</v>
      </c>
      <c r="AC116" t="s">
        <v>500</v>
      </c>
      <c r="AF116" t="str">
        <f>"ID:"&amp;AG116&amp;"; context:" &amp; AH116 &amp;"; Name:" &amp; AI116 &amp; "; Equipment:" &amp; AK116</f>
        <v>ID:USGS; context:USGS; Name:USGS; Equipment:Unknown</v>
      </c>
      <c r="AG116" t="s">
        <v>89</v>
      </c>
      <c r="AH116" t="s">
        <v>89</v>
      </c>
      <c r="AI116" t="s">
        <v>89</v>
      </c>
      <c r="AK116" t="s">
        <v>90</v>
      </c>
      <c r="AL116" t="s">
        <v>1056</v>
      </c>
      <c r="AO116" t="s">
        <v>123</v>
      </c>
      <c r="AP116" t="s">
        <v>94</v>
      </c>
      <c r="AQ116">
        <v>3.3000000000000002E-2</v>
      </c>
      <c r="AR116" t="s">
        <v>125</v>
      </c>
      <c r="AT116" t="s">
        <v>95</v>
      </c>
      <c r="AV116" t="s">
        <v>96</v>
      </c>
      <c r="BG116" s="3" t="s">
        <v>124</v>
      </c>
      <c r="BH116" s="3"/>
      <c r="BQ116" t="str">
        <f>BS116 &amp; ":" &amp; BR116</f>
        <v>USGS:ALGOR</v>
      </c>
      <c r="BR116" t="s">
        <v>113</v>
      </c>
      <c r="BS116" t="s">
        <v>89</v>
      </c>
      <c r="BT116" t="s">
        <v>114</v>
      </c>
      <c r="BV116" t="s">
        <v>115</v>
      </c>
      <c r="CF116" t="s">
        <v>103</v>
      </c>
    </row>
    <row r="117" spans="1:84" x14ac:dyDescent="0.4">
      <c r="A117" t="s">
        <v>78</v>
      </c>
      <c r="B117" t="s">
        <v>79</v>
      </c>
      <c r="C117" t="s">
        <v>1042</v>
      </c>
      <c r="D117" t="s">
        <v>81</v>
      </c>
      <c r="E117" t="s">
        <v>82</v>
      </c>
      <c r="F117" t="s">
        <v>83</v>
      </c>
      <c r="G117" s="4" t="str">
        <f>TEXT(H117+I117,"yyyy-mm-dd""T""hh:mm:ss")&amp;
IF(J117="MST","-07:00",
IF(J117="MDT","-06:00",
IF(J117="PST","-08:00",
IF(J117="PDT","-07:00",
IF(J117="UTC","+00:00","+00:00")))))</f>
        <v>2007-05-14T13:00:00-07:00</v>
      </c>
      <c r="H117" s="1">
        <v>39216</v>
      </c>
      <c r="I117" s="5">
        <v>0.54166666666666663</v>
      </c>
      <c r="J117" t="s">
        <v>84</v>
      </c>
      <c r="W117" t="s">
        <v>85</v>
      </c>
      <c r="X117" t="s">
        <v>212</v>
      </c>
      <c r="Z117" t="s">
        <v>1043</v>
      </c>
      <c r="AB117" t="s">
        <v>500</v>
      </c>
      <c r="AC117" t="s">
        <v>500</v>
      </c>
      <c r="AF117" t="str">
        <f>"ID:"&amp;AG117&amp;"; context:" &amp; AH117 &amp;"; Name:" &amp; AI117 &amp; "; Equipment:" &amp; AK117</f>
        <v>ID:USGS; context:USGS; Name:USGS; Equipment:Unknown</v>
      </c>
      <c r="AG117" t="s">
        <v>89</v>
      </c>
      <c r="AH117" t="s">
        <v>89</v>
      </c>
      <c r="AI117" t="s">
        <v>89</v>
      </c>
      <c r="AK117" t="s">
        <v>90</v>
      </c>
      <c r="AL117" t="s">
        <v>1057</v>
      </c>
      <c r="AO117" t="s">
        <v>123</v>
      </c>
      <c r="AP117" t="s">
        <v>94</v>
      </c>
      <c r="AQ117">
        <v>1.0999999999999999E-2</v>
      </c>
      <c r="AR117" t="s">
        <v>131</v>
      </c>
      <c r="AT117" t="s">
        <v>95</v>
      </c>
      <c r="AV117" t="s">
        <v>96</v>
      </c>
      <c r="BG117" s="3" t="s">
        <v>127</v>
      </c>
      <c r="BH117" s="3"/>
      <c r="BQ117" t="str">
        <f>BS117 &amp; ":" &amp; BR117</f>
        <v>USGS:PHM01</v>
      </c>
      <c r="BR117" t="s">
        <v>1058</v>
      </c>
      <c r="BS117" t="s">
        <v>89</v>
      </c>
      <c r="BT117" t="s">
        <v>1059</v>
      </c>
      <c r="BV117" t="s">
        <v>1060</v>
      </c>
      <c r="BW117" t="s">
        <v>1048</v>
      </c>
      <c r="BX117" s="1">
        <v>39240</v>
      </c>
      <c r="CA117" t="s">
        <v>1049</v>
      </c>
      <c r="CB117">
        <v>6.0000000000000001E-3</v>
      </c>
      <c r="CC117" t="s">
        <v>131</v>
      </c>
      <c r="CF117" t="s">
        <v>103</v>
      </c>
    </row>
    <row r="118" spans="1:84" hidden="1" x14ac:dyDescent="0.4">
      <c r="A118" t="s">
        <v>78</v>
      </c>
      <c r="B118" t="s">
        <v>79</v>
      </c>
      <c r="C118" t="s">
        <v>271</v>
      </c>
      <c r="D118" t="s">
        <v>81</v>
      </c>
      <c r="E118" t="s">
        <v>82</v>
      </c>
      <c r="F118" t="s">
        <v>83</v>
      </c>
      <c r="G118" s="4" t="str">
        <f>TEXT(H118+I118,"yyyy-mm-dd""T""hh:mm:ss")&amp;
IF(J118="MST","-07:00",
IF(J118="MDT","-06:00",
IF(J118="PST","-08:00",
IF(J118="PDT","-07:00",
IF(J118="UTC","+00:00","+00:00")))))</f>
        <v>2001-04-02T12:30:00-07:00</v>
      </c>
      <c r="H118" s="1">
        <v>36983</v>
      </c>
      <c r="I118" s="5">
        <v>0.52083333333333337</v>
      </c>
      <c r="J118" t="s">
        <v>84</v>
      </c>
      <c r="W118" t="s">
        <v>85</v>
      </c>
      <c r="X118" t="s">
        <v>86</v>
      </c>
      <c r="Z118" t="s">
        <v>272</v>
      </c>
      <c r="AB118" t="s">
        <v>87</v>
      </c>
      <c r="AC118" t="s">
        <v>88</v>
      </c>
      <c r="AG118" t="s">
        <v>89</v>
      </c>
      <c r="AH118" t="s">
        <v>89</v>
      </c>
      <c r="AI118" t="s">
        <v>89</v>
      </c>
      <c r="AK118" t="s">
        <v>90</v>
      </c>
      <c r="AL118" t="s">
        <v>279</v>
      </c>
      <c r="AM118" t="s">
        <v>92</v>
      </c>
      <c r="AO118" t="s">
        <v>93</v>
      </c>
      <c r="AP118" t="s">
        <v>94</v>
      </c>
      <c r="AT118" t="s">
        <v>95</v>
      </c>
      <c r="AV118" t="s">
        <v>96</v>
      </c>
      <c r="BG118">
        <v>71846</v>
      </c>
      <c r="BQ118" t="str">
        <f>BS118 &amp; ":" &amp; BR118</f>
        <v>USGS:ALGOR</v>
      </c>
      <c r="BR118" t="s">
        <v>113</v>
      </c>
      <c r="BS118" t="s">
        <v>89</v>
      </c>
      <c r="BT118" t="s">
        <v>114</v>
      </c>
      <c r="BV118" t="s">
        <v>115</v>
      </c>
      <c r="CA118" t="s">
        <v>101</v>
      </c>
      <c r="CB118">
        <v>1.2999999999999999E-2</v>
      </c>
      <c r="CC118" t="s">
        <v>133</v>
      </c>
      <c r="CF118" t="s">
        <v>103</v>
      </c>
    </row>
    <row r="119" spans="1:84" x14ac:dyDescent="0.4">
      <c r="A119" t="s">
        <v>78</v>
      </c>
      <c r="B119" t="s">
        <v>79</v>
      </c>
      <c r="C119" t="s">
        <v>1042</v>
      </c>
      <c r="D119" t="s">
        <v>81</v>
      </c>
      <c r="E119" t="s">
        <v>82</v>
      </c>
      <c r="F119" t="s">
        <v>83</v>
      </c>
      <c r="G119" s="4" t="str">
        <f>TEXT(H119+I119,"yyyy-mm-dd""T""hh:mm:ss")&amp;
IF(J119="MST","-07:00",
IF(J119="MDT","-06:00",
IF(J119="PST","-08:00",
IF(J119="PDT","-07:00",
IF(J119="UTC","+00:00","+00:00")))))</f>
        <v>2007-05-14T13:00:00-07:00</v>
      </c>
      <c r="H119" s="1">
        <v>39216</v>
      </c>
      <c r="I119" s="5">
        <v>0.54166666666666663</v>
      </c>
      <c r="J119" t="s">
        <v>84</v>
      </c>
      <c r="W119" t="s">
        <v>85</v>
      </c>
      <c r="X119" t="s">
        <v>212</v>
      </c>
      <c r="Z119" t="s">
        <v>1043</v>
      </c>
      <c r="AB119" t="s">
        <v>500</v>
      </c>
      <c r="AC119" t="s">
        <v>500</v>
      </c>
      <c r="AF119" t="str">
        <f>"ID:"&amp;AG119&amp;"; context:" &amp; AH119 &amp;"; Name:" &amp; AI119 &amp; "; Equipment:" &amp; AK119</f>
        <v>ID:USGS; context:USGS; Name:USGS; Equipment:Unknown</v>
      </c>
      <c r="AG119" t="s">
        <v>89</v>
      </c>
      <c r="AH119" t="s">
        <v>89</v>
      </c>
      <c r="AI119" t="s">
        <v>89</v>
      </c>
      <c r="AK119" t="s">
        <v>90</v>
      </c>
      <c r="AL119" t="s">
        <v>1062</v>
      </c>
      <c r="AO119" t="s">
        <v>111</v>
      </c>
      <c r="AP119" t="s">
        <v>94</v>
      </c>
      <c r="AQ119">
        <v>9.7899999999999991</v>
      </c>
      <c r="AR119" t="s">
        <v>135</v>
      </c>
      <c r="AT119" t="s">
        <v>95</v>
      </c>
      <c r="AV119" t="s">
        <v>96</v>
      </c>
      <c r="BG119">
        <v>71851</v>
      </c>
      <c r="BQ119" t="str">
        <f>BS119 &amp; ":" &amp; BR119</f>
        <v>USGS:ALGOR</v>
      </c>
      <c r="BR119" t="s">
        <v>113</v>
      </c>
      <c r="BS119" t="s">
        <v>89</v>
      </c>
      <c r="BT119" t="s">
        <v>114</v>
      </c>
      <c r="BV119" t="s">
        <v>115</v>
      </c>
      <c r="CF119" t="s">
        <v>103</v>
      </c>
    </row>
    <row r="120" spans="1:84" hidden="1" x14ac:dyDescent="0.4">
      <c r="A120" t="s">
        <v>78</v>
      </c>
      <c r="B120" t="s">
        <v>79</v>
      </c>
      <c r="C120" t="s">
        <v>271</v>
      </c>
      <c r="D120" t="s">
        <v>81</v>
      </c>
      <c r="E120" t="s">
        <v>82</v>
      </c>
      <c r="F120" t="s">
        <v>83</v>
      </c>
      <c r="G120" s="4" t="str">
        <f>TEXT(H120+I120,"yyyy-mm-dd""T""hh:mm:ss")&amp;
IF(J120="MST","-07:00",
IF(J120="MDT","-06:00",
IF(J120="PST","-08:00",
IF(J120="PDT","-07:00",
IF(J120="UTC","+00:00","+00:00")))))</f>
        <v>2001-04-02T12:30:00-07:00</v>
      </c>
      <c r="H120" s="1">
        <v>36983</v>
      </c>
      <c r="I120" s="5">
        <v>0.52083333333333337</v>
      </c>
      <c r="J120" t="s">
        <v>84</v>
      </c>
      <c r="W120" t="s">
        <v>85</v>
      </c>
      <c r="X120" t="s">
        <v>86</v>
      </c>
      <c r="Z120" t="s">
        <v>272</v>
      </c>
      <c r="AB120" t="s">
        <v>87</v>
      </c>
      <c r="AC120" t="s">
        <v>88</v>
      </c>
      <c r="AG120" t="s">
        <v>89</v>
      </c>
      <c r="AH120" t="s">
        <v>89</v>
      </c>
      <c r="AI120" t="s">
        <v>89</v>
      </c>
      <c r="AK120" t="s">
        <v>90</v>
      </c>
      <c r="AL120" t="s">
        <v>281</v>
      </c>
      <c r="AM120" t="s">
        <v>92</v>
      </c>
      <c r="AO120" t="s">
        <v>105</v>
      </c>
      <c r="AP120" t="s">
        <v>94</v>
      </c>
      <c r="AT120" t="s">
        <v>95</v>
      </c>
      <c r="AV120" t="s">
        <v>96</v>
      </c>
      <c r="BG120">
        <v>71856</v>
      </c>
      <c r="BQ120" t="str">
        <f>BS120 &amp; ":" &amp; BR120</f>
        <v>USGS:ALGOR</v>
      </c>
      <c r="BR120" t="s">
        <v>113</v>
      </c>
      <c r="BS120" t="s">
        <v>89</v>
      </c>
      <c r="BT120" t="s">
        <v>114</v>
      </c>
      <c r="BV120" t="s">
        <v>115</v>
      </c>
      <c r="CA120" t="s">
        <v>101</v>
      </c>
      <c r="CB120">
        <v>3.3000000000000002E-2</v>
      </c>
      <c r="CC120" t="s">
        <v>137</v>
      </c>
      <c r="CF120" t="s">
        <v>103</v>
      </c>
    </row>
    <row r="121" spans="1:84" hidden="1" x14ac:dyDescent="0.4">
      <c r="A121" t="s">
        <v>78</v>
      </c>
      <c r="B121" t="s">
        <v>79</v>
      </c>
      <c r="C121" t="s">
        <v>282</v>
      </c>
      <c r="D121" t="s">
        <v>81</v>
      </c>
      <c r="E121" t="s">
        <v>82</v>
      </c>
      <c r="F121" t="s">
        <v>83</v>
      </c>
      <c r="G121" s="4" t="str">
        <f>TEXT(H121+I121,"yyyy-mm-dd""T""hh:mm:ss")&amp;
IF(J121="MST","-07:00",
IF(J121="MDT","-06:00",
IF(J121="PST","-08:00",
IF(J121="PDT","-07:00",
IF(J121="UTC","+00:00","+00:00")))))</f>
        <v>2001-04-17T09:45:00-07:00</v>
      </c>
      <c r="H121" s="1">
        <v>36998</v>
      </c>
      <c r="I121" s="5">
        <v>0.40625</v>
      </c>
      <c r="J121" t="s">
        <v>84</v>
      </c>
      <c r="W121" t="s">
        <v>85</v>
      </c>
      <c r="X121" t="s">
        <v>283</v>
      </c>
      <c r="Z121" t="s">
        <v>284</v>
      </c>
      <c r="AB121" t="s">
        <v>87</v>
      </c>
      <c r="AC121" t="s">
        <v>88</v>
      </c>
      <c r="AG121" t="s">
        <v>89</v>
      </c>
      <c r="AH121" t="s">
        <v>89</v>
      </c>
      <c r="AI121" t="s">
        <v>89</v>
      </c>
      <c r="AK121" t="s">
        <v>90</v>
      </c>
      <c r="AL121" t="s">
        <v>285</v>
      </c>
      <c r="AM121" t="s">
        <v>92</v>
      </c>
      <c r="AO121" t="s">
        <v>93</v>
      </c>
      <c r="AP121" t="s">
        <v>94</v>
      </c>
      <c r="AT121" t="s">
        <v>95</v>
      </c>
      <c r="AV121" t="s">
        <v>96</v>
      </c>
      <c r="BG121" s="3" t="s">
        <v>97</v>
      </c>
      <c r="BH121" s="3"/>
      <c r="BQ121" t="str">
        <f>BS121 &amp; ":" &amp; BR121</f>
        <v>USGS:CL037</v>
      </c>
      <c r="BR121" t="s">
        <v>98</v>
      </c>
      <c r="BS121" t="s">
        <v>89</v>
      </c>
      <c r="BT121" t="s">
        <v>99</v>
      </c>
      <c r="BV121" t="s">
        <v>100</v>
      </c>
      <c r="CA121" t="s">
        <v>101</v>
      </c>
      <c r="CB121">
        <v>0.01</v>
      </c>
      <c r="CC121" t="s">
        <v>102</v>
      </c>
      <c r="CF121" t="s">
        <v>103</v>
      </c>
    </row>
    <row r="122" spans="1:84" hidden="1" x14ac:dyDescent="0.4">
      <c r="A122" t="s">
        <v>78</v>
      </c>
      <c r="B122" t="s">
        <v>79</v>
      </c>
      <c r="C122" t="s">
        <v>282</v>
      </c>
      <c r="D122" t="s">
        <v>81</v>
      </c>
      <c r="E122" t="s">
        <v>82</v>
      </c>
      <c r="F122" t="s">
        <v>83</v>
      </c>
      <c r="G122" s="4" t="str">
        <f>TEXT(H122+I122,"yyyy-mm-dd""T""hh:mm:ss")&amp;
IF(J122="MST","-07:00",
IF(J122="MDT","-06:00",
IF(J122="PST","-08:00",
IF(J122="PDT","-07:00",
IF(J122="UTC","+00:00","+00:00")))))</f>
        <v>2001-04-17T09:45:00-07:00</v>
      </c>
      <c r="H122" s="1">
        <v>36998</v>
      </c>
      <c r="I122" s="5">
        <v>0.40625</v>
      </c>
      <c r="J122" t="s">
        <v>84</v>
      </c>
      <c r="W122" t="s">
        <v>85</v>
      </c>
      <c r="X122" t="s">
        <v>283</v>
      </c>
      <c r="Z122" t="s">
        <v>284</v>
      </c>
      <c r="AB122" t="s">
        <v>87</v>
      </c>
      <c r="AC122" t="s">
        <v>88</v>
      </c>
      <c r="AG122" t="s">
        <v>89</v>
      </c>
      <c r="AH122" t="s">
        <v>89</v>
      </c>
      <c r="AI122" t="s">
        <v>89</v>
      </c>
      <c r="AK122" t="s">
        <v>90</v>
      </c>
      <c r="AL122" t="s">
        <v>286</v>
      </c>
      <c r="AM122" t="s">
        <v>92</v>
      </c>
      <c r="AO122" t="s">
        <v>105</v>
      </c>
      <c r="AP122" t="s">
        <v>94</v>
      </c>
      <c r="AT122" t="s">
        <v>95</v>
      </c>
      <c r="AV122" t="s">
        <v>96</v>
      </c>
      <c r="BG122" s="3" t="s">
        <v>106</v>
      </c>
      <c r="BH122" s="3"/>
      <c r="BQ122" t="str">
        <f>BS122 &amp; ":" &amp; BR122</f>
        <v>USGS:CL041</v>
      </c>
      <c r="BR122" t="s">
        <v>107</v>
      </c>
      <c r="BS122" t="s">
        <v>89</v>
      </c>
      <c r="BT122" t="s">
        <v>108</v>
      </c>
      <c r="BV122" t="s">
        <v>109</v>
      </c>
      <c r="CA122" t="s">
        <v>101</v>
      </c>
      <c r="CB122">
        <v>0.01</v>
      </c>
      <c r="CC122" t="s">
        <v>102</v>
      </c>
      <c r="CF122" t="s">
        <v>103</v>
      </c>
    </row>
    <row r="123" spans="1:84" x14ac:dyDescent="0.4">
      <c r="A123" t="s">
        <v>78</v>
      </c>
      <c r="B123" t="s">
        <v>79</v>
      </c>
      <c r="C123" t="s">
        <v>1273</v>
      </c>
      <c r="D123" t="s">
        <v>1274</v>
      </c>
      <c r="E123" t="s">
        <v>82</v>
      </c>
      <c r="F123" t="s">
        <v>83</v>
      </c>
      <c r="G123" s="4" t="str">
        <f>TEXT(H123+I123,"yyyy-mm-dd""T""hh:mm:ss")&amp;
IF(J123="MST","-07:00",
IF(J123="MDT","-06:00",
IF(J123="PST","-08:00",
IF(J123="PDT","-07:00",
IF(J123="UTC","+00:00","+00:00")))))</f>
        <v>2013-07-15T09:30:00-07:00</v>
      </c>
      <c r="H123" s="1">
        <v>41470</v>
      </c>
      <c r="I123" s="5">
        <v>0.39583333333333331</v>
      </c>
      <c r="J123" t="s">
        <v>84</v>
      </c>
      <c r="U123" t="s">
        <v>1263</v>
      </c>
      <c r="W123" t="s">
        <v>154</v>
      </c>
      <c r="X123" t="s">
        <v>1275</v>
      </c>
      <c r="Z123" t="s">
        <v>1276</v>
      </c>
      <c r="AB123" t="s">
        <v>500</v>
      </c>
      <c r="AC123" t="s">
        <v>500</v>
      </c>
      <c r="AG123">
        <v>4045</v>
      </c>
      <c r="AH123" t="s">
        <v>1166</v>
      </c>
      <c r="AI123" t="s">
        <v>1277</v>
      </c>
      <c r="AK123" t="s">
        <v>1278</v>
      </c>
      <c r="AL123" t="s">
        <v>1284</v>
      </c>
      <c r="AO123" t="s">
        <v>111</v>
      </c>
      <c r="AP123" t="s">
        <v>94</v>
      </c>
      <c r="AQ123">
        <v>3.65</v>
      </c>
      <c r="AR123" t="s">
        <v>102</v>
      </c>
      <c r="AT123" t="s">
        <v>95</v>
      </c>
      <c r="AV123" t="s">
        <v>96</v>
      </c>
      <c r="BG123" s="3" t="s">
        <v>112</v>
      </c>
      <c r="BH123" s="3"/>
      <c r="BQ123" t="str">
        <f>BS123 &amp; ":" &amp; BR123</f>
        <v>USGS:ALGOR</v>
      </c>
      <c r="BR123" t="s">
        <v>113</v>
      </c>
      <c r="BS123" t="s">
        <v>89</v>
      </c>
      <c r="BT123" t="s">
        <v>114</v>
      </c>
      <c r="BV123" t="s">
        <v>115</v>
      </c>
      <c r="CF123" t="s">
        <v>103</v>
      </c>
    </row>
    <row r="124" spans="1:84" x14ac:dyDescent="0.4">
      <c r="A124" t="s">
        <v>78</v>
      </c>
      <c r="B124" t="s">
        <v>79</v>
      </c>
      <c r="C124" t="s">
        <v>1273</v>
      </c>
      <c r="D124" t="s">
        <v>1274</v>
      </c>
      <c r="E124" t="s">
        <v>82</v>
      </c>
      <c r="F124" t="s">
        <v>83</v>
      </c>
      <c r="G124" s="4" t="str">
        <f>TEXT(H124+I124,"yyyy-mm-dd""T""hh:mm:ss")&amp;
IF(J124="MST","-07:00",
IF(J124="MDT","-06:00",
IF(J124="PST","-08:00",
IF(J124="PDT","-07:00",
IF(J124="UTC","+00:00","+00:00")))))</f>
        <v>2013-07-15T09:30:00-07:00</v>
      </c>
      <c r="H124" s="1">
        <v>41470</v>
      </c>
      <c r="I124" s="5">
        <v>0.39583333333333331</v>
      </c>
      <c r="J124" t="s">
        <v>84</v>
      </c>
      <c r="U124" t="s">
        <v>1263</v>
      </c>
      <c r="W124" t="s">
        <v>154</v>
      </c>
      <c r="X124" t="s">
        <v>1275</v>
      </c>
      <c r="Z124" t="s">
        <v>1276</v>
      </c>
      <c r="AB124" t="s">
        <v>500</v>
      </c>
      <c r="AC124" t="s">
        <v>500</v>
      </c>
      <c r="AG124">
        <v>4045</v>
      </c>
      <c r="AH124" t="s">
        <v>1166</v>
      </c>
      <c r="AI124" t="s">
        <v>1277</v>
      </c>
      <c r="AK124" t="s">
        <v>1278</v>
      </c>
      <c r="AL124" t="s">
        <v>1285</v>
      </c>
      <c r="AO124" t="s">
        <v>117</v>
      </c>
      <c r="AP124" t="s">
        <v>94</v>
      </c>
      <c r="AQ124">
        <v>3.65</v>
      </c>
      <c r="AR124" t="s">
        <v>102</v>
      </c>
      <c r="AT124" t="s">
        <v>95</v>
      </c>
      <c r="AV124" t="s">
        <v>96</v>
      </c>
      <c r="BF124" t="s">
        <v>1286</v>
      </c>
      <c r="BG124" s="3" t="s">
        <v>118</v>
      </c>
      <c r="BH124" s="3"/>
      <c r="BQ124" t="str">
        <f>BS124 &amp; ":" &amp; BR124</f>
        <v>USGS:RED01</v>
      </c>
      <c r="BR124" t="s">
        <v>1287</v>
      </c>
      <c r="BS124" t="s">
        <v>89</v>
      </c>
      <c r="BT124" t="s">
        <v>1288</v>
      </c>
      <c r="BV124" t="s">
        <v>1289</v>
      </c>
      <c r="BW124" t="s">
        <v>1048</v>
      </c>
      <c r="BX124" s="1">
        <v>41478</v>
      </c>
      <c r="CA124" t="s">
        <v>1281</v>
      </c>
      <c r="CB124">
        <v>0.04</v>
      </c>
      <c r="CC124" t="s">
        <v>102</v>
      </c>
      <c r="CF124" t="s">
        <v>103</v>
      </c>
    </row>
    <row r="125" spans="1:84" x14ac:dyDescent="0.4">
      <c r="A125" t="s">
        <v>78</v>
      </c>
      <c r="B125" t="s">
        <v>79</v>
      </c>
      <c r="C125" t="s">
        <v>1273</v>
      </c>
      <c r="D125" t="s">
        <v>1274</v>
      </c>
      <c r="E125" t="s">
        <v>82</v>
      </c>
      <c r="F125" t="s">
        <v>83</v>
      </c>
      <c r="G125" s="4" t="str">
        <f>TEXT(H125+I125,"yyyy-mm-dd""T""hh:mm:ss")&amp;
IF(J125="MST","-07:00",
IF(J125="MDT","-06:00",
IF(J125="PST","-08:00",
IF(J125="PDT","-07:00",
IF(J125="UTC","+00:00","+00:00")))))</f>
        <v>2013-07-15T09:30:00-07:00</v>
      </c>
      <c r="H125" s="1">
        <v>41470</v>
      </c>
      <c r="I125" s="5">
        <v>0.39583333333333331</v>
      </c>
      <c r="J125" t="s">
        <v>84</v>
      </c>
      <c r="U125" t="s">
        <v>1263</v>
      </c>
      <c r="W125" t="s">
        <v>154</v>
      </c>
      <c r="X125" t="s">
        <v>1275</v>
      </c>
      <c r="Z125" t="s">
        <v>1276</v>
      </c>
      <c r="AB125" t="s">
        <v>500</v>
      </c>
      <c r="AC125" t="s">
        <v>500</v>
      </c>
      <c r="AG125">
        <v>4045</v>
      </c>
      <c r="AH125" t="s">
        <v>1166</v>
      </c>
      <c r="AI125" t="s">
        <v>1277</v>
      </c>
      <c r="AK125" t="s">
        <v>1278</v>
      </c>
      <c r="AL125" t="s">
        <v>1290</v>
      </c>
      <c r="AO125" t="s">
        <v>123</v>
      </c>
      <c r="AP125" t="s">
        <v>94</v>
      </c>
      <c r="AQ125">
        <v>3.7999999999999999E-2</v>
      </c>
      <c r="AR125" t="s">
        <v>125</v>
      </c>
      <c r="AT125" t="s">
        <v>95</v>
      </c>
      <c r="AV125" t="s">
        <v>96</v>
      </c>
      <c r="BG125" s="3" t="s">
        <v>124</v>
      </c>
      <c r="BH125" s="3"/>
      <c r="BQ125" t="str">
        <f>BS125 &amp; ":" &amp; BR125</f>
        <v>USGS:ALGOR</v>
      </c>
      <c r="BR125" t="s">
        <v>113</v>
      </c>
      <c r="BS125" t="s">
        <v>89</v>
      </c>
      <c r="BT125" t="s">
        <v>114</v>
      </c>
      <c r="BV125" t="s">
        <v>115</v>
      </c>
      <c r="CF125" t="s">
        <v>103</v>
      </c>
    </row>
    <row r="126" spans="1:84" x14ac:dyDescent="0.4">
      <c r="A126" t="s">
        <v>78</v>
      </c>
      <c r="B126" t="s">
        <v>79</v>
      </c>
      <c r="C126" t="s">
        <v>1273</v>
      </c>
      <c r="D126" t="s">
        <v>1274</v>
      </c>
      <c r="E126" t="s">
        <v>82</v>
      </c>
      <c r="F126" t="s">
        <v>83</v>
      </c>
      <c r="G126" s="4" t="str">
        <f>TEXT(H126+I126,"yyyy-mm-dd""T""hh:mm:ss")&amp;
IF(J126="MST","-07:00",
IF(J126="MDT","-06:00",
IF(J126="PST","-08:00",
IF(J126="PDT","-07:00",
IF(J126="UTC","+00:00","+00:00")))))</f>
        <v>2013-07-15T09:30:00-07:00</v>
      </c>
      <c r="H126" s="1">
        <v>41470</v>
      </c>
      <c r="I126" s="5">
        <v>0.39583333333333331</v>
      </c>
      <c r="J126" t="s">
        <v>84</v>
      </c>
      <c r="U126" t="s">
        <v>1263</v>
      </c>
      <c r="W126" t="s">
        <v>154</v>
      </c>
      <c r="X126" t="s">
        <v>1275</v>
      </c>
      <c r="Z126" t="s">
        <v>1276</v>
      </c>
      <c r="AB126" t="s">
        <v>500</v>
      </c>
      <c r="AC126" t="s">
        <v>500</v>
      </c>
      <c r="AG126">
        <v>4045</v>
      </c>
      <c r="AH126" t="s">
        <v>1166</v>
      </c>
      <c r="AI126" t="s">
        <v>1277</v>
      </c>
      <c r="AK126" t="s">
        <v>1278</v>
      </c>
      <c r="AL126" t="s">
        <v>1291</v>
      </c>
      <c r="AO126" t="s">
        <v>123</v>
      </c>
      <c r="AP126" t="s">
        <v>94</v>
      </c>
      <c r="AQ126">
        <v>1.2E-2</v>
      </c>
      <c r="AR126" t="s">
        <v>131</v>
      </c>
      <c r="AT126" t="s">
        <v>95</v>
      </c>
      <c r="AV126" t="s">
        <v>96</v>
      </c>
      <c r="BG126" s="3" t="s">
        <v>127</v>
      </c>
      <c r="BH126" s="3"/>
      <c r="BQ126" t="str">
        <f>BS126 &amp; ":" &amp; BR126</f>
        <v>USGS:PHM01</v>
      </c>
      <c r="BR126" t="s">
        <v>1058</v>
      </c>
      <c r="BS126" t="s">
        <v>89</v>
      </c>
      <c r="BT126" t="s">
        <v>1059</v>
      </c>
      <c r="BV126" t="s">
        <v>1060</v>
      </c>
      <c r="BW126" t="s">
        <v>1048</v>
      </c>
      <c r="BX126" s="1">
        <v>41472</v>
      </c>
      <c r="CA126" t="s">
        <v>1281</v>
      </c>
      <c r="CB126">
        <v>4.0000000000000001E-3</v>
      </c>
      <c r="CC126" t="s">
        <v>131</v>
      </c>
      <c r="CF126" t="s">
        <v>103</v>
      </c>
    </row>
    <row r="127" spans="1:84" hidden="1" x14ac:dyDescent="0.4">
      <c r="A127" t="s">
        <v>78</v>
      </c>
      <c r="B127" t="s">
        <v>79</v>
      </c>
      <c r="C127" t="s">
        <v>282</v>
      </c>
      <c r="D127" t="s">
        <v>81</v>
      </c>
      <c r="E127" t="s">
        <v>82</v>
      </c>
      <c r="F127" t="s">
        <v>83</v>
      </c>
      <c r="G127" s="4" t="str">
        <f>TEXT(H127+I127,"yyyy-mm-dd""T""hh:mm:ss")&amp;
IF(J127="MST","-07:00",
IF(J127="MDT","-06:00",
IF(J127="PST","-08:00",
IF(J127="PDT","-07:00",
IF(J127="UTC","+00:00","+00:00")))))</f>
        <v>2001-04-17T09:45:00-07:00</v>
      </c>
      <c r="H127" s="1">
        <v>36998</v>
      </c>
      <c r="I127" s="5">
        <v>0.40625</v>
      </c>
      <c r="J127" t="s">
        <v>84</v>
      </c>
      <c r="W127" t="s">
        <v>85</v>
      </c>
      <c r="X127" t="s">
        <v>283</v>
      </c>
      <c r="Z127" t="s">
        <v>284</v>
      </c>
      <c r="AB127" t="s">
        <v>87</v>
      </c>
      <c r="AC127" t="s">
        <v>88</v>
      </c>
      <c r="AG127" t="s">
        <v>89</v>
      </c>
      <c r="AH127" t="s">
        <v>89</v>
      </c>
      <c r="AI127" t="s">
        <v>89</v>
      </c>
      <c r="AK127" t="s">
        <v>90</v>
      </c>
      <c r="AL127" t="s">
        <v>291</v>
      </c>
      <c r="AM127" t="s">
        <v>92</v>
      </c>
      <c r="AO127" t="s">
        <v>93</v>
      </c>
      <c r="AP127" t="s">
        <v>94</v>
      </c>
      <c r="AT127" t="s">
        <v>95</v>
      </c>
      <c r="AV127" t="s">
        <v>96</v>
      </c>
      <c r="BG127">
        <v>71846</v>
      </c>
      <c r="BQ127" t="str">
        <f>BS127 &amp; ":" &amp; BR127</f>
        <v>USGS:ALGOR</v>
      </c>
      <c r="BR127" t="s">
        <v>113</v>
      </c>
      <c r="BS127" t="s">
        <v>89</v>
      </c>
      <c r="BT127" t="s">
        <v>114</v>
      </c>
      <c r="BV127" t="s">
        <v>115</v>
      </c>
      <c r="CA127" t="s">
        <v>101</v>
      </c>
      <c r="CB127">
        <v>1.2999999999999999E-2</v>
      </c>
      <c r="CC127" t="s">
        <v>133</v>
      </c>
      <c r="CF127" t="s">
        <v>103</v>
      </c>
    </row>
    <row r="128" spans="1:84" x14ac:dyDescent="0.4">
      <c r="A128" t="s">
        <v>78</v>
      </c>
      <c r="B128" t="s">
        <v>79</v>
      </c>
      <c r="C128" t="s">
        <v>1273</v>
      </c>
      <c r="D128" t="s">
        <v>1274</v>
      </c>
      <c r="E128" t="s">
        <v>82</v>
      </c>
      <c r="F128" t="s">
        <v>83</v>
      </c>
      <c r="G128" s="4" t="str">
        <f>TEXT(H128+I128,"yyyy-mm-dd""T""hh:mm:ss")&amp;
IF(J128="MST","-07:00",
IF(J128="MDT","-06:00",
IF(J128="PST","-08:00",
IF(J128="PDT","-07:00",
IF(J128="UTC","+00:00","+00:00")))))</f>
        <v>2013-07-15T09:30:00-07:00</v>
      </c>
      <c r="H128" s="1">
        <v>41470</v>
      </c>
      <c r="I128" s="5">
        <v>0.39583333333333331</v>
      </c>
      <c r="J128" t="s">
        <v>84</v>
      </c>
      <c r="U128" t="s">
        <v>1263</v>
      </c>
      <c r="W128" t="s">
        <v>154</v>
      </c>
      <c r="X128" t="s">
        <v>1275</v>
      </c>
      <c r="Z128" t="s">
        <v>1276</v>
      </c>
      <c r="AB128" t="s">
        <v>500</v>
      </c>
      <c r="AC128" t="s">
        <v>500</v>
      </c>
      <c r="AG128">
        <v>4045</v>
      </c>
      <c r="AH128" t="s">
        <v>1166</v>
      </c>
      <c r="AI128" t="s">
        <v>1277</v>
      </c>
      <c r="AK128" t="s">
        <v>1278</v>
      </c>
      <c r="AL128" t="s">
        <v>1292</v>
      </c>
      <c r="AO128" t="s">
        <v>421</v>
      </c>
      <c r="AP128" t="s">
        <v>94</v>
      </c>
      <c r="AQ128">
        <v>3.72</v>
      </c>
      <c r="AR128" t="s">
        <v>423</v>
      </c>
      <c r="AT128" t="s">
        <v>95</v>
      </c>
      <c r="AV128" t="s">
        <v>96</v>
      </c>
      <c r="BG128">
        <v>62854</v>
      </c>
      <c r="BQ128" t="str">
        <f>BS128 &amp; ":" &amp; BR128</f>
        <v>USGS:CL063</v>
      </c>
      <c r="BR128" t="s">
        <v>1257</v>
      </c>
      <c r="BS128" t="s">
        <v>89</v>
      </c>
      <c r="BT128" t="s">
        <v>1258</v>
      </c>
      <c r="BV128" t="s">
        <v>978</v>
      </c>
      <c r="BW128" t="s">
        <v>1048</v>
      </c>
      <c r="BX128" s="1">
        <v>41488</v>
      </c>
      <c r="CA128" t="s">
        <v>1281</v>
      </c>
      <c r="CB128">
        <v>0.05</v>
      </c>
      <c r="CC128" t="s">
        <v>423</v>
      </c>
      <c r="CF128" t="s">
        <v>103</v>
      </c>
    </row>
    <row r="129" spans="1:84" hidden="1" x14ac:dyDescent="0.4">
      <c r="A129" t="s">
        <v>78</v>
      </c>
      <c r="B129" t="s">
        <v>79</v>
      </c>
      <c r="C129" t="s">
        <v>282</v>
      </c>
      <c r="D129" t="s">
        <v>81</v>
      </c>
      <c r="E129" t="s">
        <v>82</v>
      </c>
      <c r="F129" t="s">
        <v>83</v>
      </c>
      <c r="G129" s="4" t="str">
        <f>TEXT(H129+I129,"yyyy-mm-dd""T""hh:mm:ss")&amp;
IF(J129="MST","-07:00",
IF(J129="MDT","-06:00",
IF(J129="PST","-08:00",
IF(J129="PDT","-07:00",
IF(J129="UTC","+00:00","+00:00")))))</f>
        <v>2001-04-17T09:45:00-07:00</v>
      </c>
      <c r="H129" s="1">
        <v>36998</v>
      </c>
      <c r="I129" s="5">
        <v>0.40625</v>
      </c>
      <c r="J129" t="s">
        <v>84</v>
      </c>
      <c r="W129" t="s">
        <v>85</v>
      </c>
      <c r="X129" t="s">
        <v>283</v>
      </c>
      <c r="Z129" t="s">
        <v>284</v>
      </c>
      <c r="AB129" t="s">
        <v>87</v>
      </c>
      <c r="AC129" t="s">
        <v>88</v>
      </c>
      <c r="AG129" t="s">
        <v>89</v>
      </c>
      <c r="AH129" t="s">
        <v>89</v>
      </c>
      <c r="AI129" t="s">
        <v>89</v>
      </c>
      <c r="AK129" t="s">
        <v>90</v>
      </c>
      <c r="AL129" t="s">
        <v>293</v>
      </c>
      <c r="AM129" t="s">
        <v>92</v>
      </c>
      <c r="AO129" t="s">
        <v>105</v>
      </c>
      <c r="AP129" t="s">
        <v>94</v>
      </c>
      <c r="AT129" t="s">
        <v>95</v>
      </c>
      <c r="AV129" t="s">
        <v>96</v>
      </c>
      <c r="BG129">
        <v>71856</v>
      </c>
      <c r="BQ129" t="str">
        <f>BS129 &amp; ":" &amp; BR129</f>
        <v>USGS:ALGOR</v>
      </c>
      <c r="BR129" t="s">
        <v>113</v>
      </c>
      <c r="BS129" t="s">
        <v>89</v>
      </c>
      <c r="BT129" t="s">
        <v>114</v>
      </c>
      <c r="BV129" t="s">
        <v>115</v>
      </c>
      <c r="CA129" t="s">
        <v>101</v>
      </c>
      <c r="CB129">
        <v>3.3000000000000002E-2</v>
      </c>
      <c r="CC129" t="s">
        <v>137</v>
      </c>
      <c r="CF129" t="s">
        <v>103</v>
      </c>
    </row>
    <row r="130" spans="1:84" hidden="1" x14ac:dyDescent="0.4">
      <c r="A130" t="s">
        <v>149</v>
      </c>
      <c r="B130" t="s">
        <v>150</v>
      </c>
      <c r="C130" t="s">
        <v>294</v>
      </c>
      <c r="D130" t="s">
        <v>81</v>
      </c>
      <c r="E130" t="s">
        <v>82</v>
      </c>
      <c r="F130" t="s">
        <v>152</v>
      </c>
      <c r="G130" s="4" t="str">
        <f>TEXT(H130+I130,"yyyy-mm-dd""T""hh:mm:ss")&amp;
IF(J130="MST","-07:00",
IF(J130="MDT","-06:00",
IF(J130="PST","-08:00",
IF(J130="PDT","-07:00",
IF(J130="UTC","+00:00","+00:00")))))</f>
        <v>2001-10-30T10:54:00-08:00</v>
      </c>
      <c r="H130" s="1">
        <v>37194</v>
      </c>
      <c r="I130" s="5">
        <v>0.45416666666666666</v>
      </c>
      <c r="J130" t="s">
        <v>295</v>
      </c>
      <c r="K130" s="1">
        <v>37382</v>
      </c>
      <c r="L130" s="2">
        <v>0.54234953703703703</v>
      </c>
      <c r="M130" t="s">
        <v>295</v>
      </c>
      <c r="W130" t="s">
        <v>154</v>
      </c>
      <c r="X130" t="s">
        <v>155</v>
      </c>
      <c r="AB130" t="s">
        <v>256</v>
      </c>
      <c r="AC130" t="s">
        <v>88</v>
      </c>
      <c r="AG130" t="s">
        <v>89</v>
      </c>
      <c r="AH130" t="s">
        <v>89</v>
      </c>
      <c r="AI130" t="s">
        <v>89</v>
      </c>
      <c r="AK130" t="s">
        <v>90</v>
      </c>
      <c r="AL130" t="s">
        <v>296</v>
      </c>
      <c r="AO130" t="s">
        <v>111</v>
      </c>
      <c r="AP130" t="s">
        <v>94</v>
      </c>
      <c r="AQ130">
        <v>2.4300000000000002</v>
      </c>
      <c r="AR130" t="s">
        <v>102</v>
      </c>
      <c r="AT130" t="s">
        <v>157</v>
      </c>
      <c r="AV130" t="s">
        <v>96</v>
      </c>
      <c r="BG130" s="3" t="s">
        <v>112</v>
      </c>
      <c r="BH130" s="3"/>
      <c r="BQ130" t="str">
        <f>BS130 &amp; ":" &amp; BR130</f>
        <v>:</v>
      </c>
      <c r="CF130" t="s">
        <v>103</v>
      </c>
    </row>
    <row r="131" spans="1:84" hidden="1" x14ac:dyDescent="0.4">
      <c r="A131" t="s">
        <v>149</v>
      </c>
      <c r="B131" t="s">
        <v>150</v>
      </c>
      <c r="C131" t="s">
        <v>294</v>
      </c>
      <c r="D131" t="s">
        <v>81</v>
      </c>
      <c r="E131" t="s">
        <v>82</v>
      </c>
      <c r="F131" t="s">
        <v>152</v>
      </c>
      <c r="G131" s="4" t="str">
        <f>TEXT(H131+I131,"yyyy-mm-dd""T""hh:mm:ss")&amp;
IF(J131="MST","-07:00",
IF(J131="MDT","-06:00",
IF(J131="PST","-08:00",
IF(J131="PDT","-07:00",
IF(J131="UTC","+00:00","+00:00")))))</f>
        <v>2001-10-30T10:54:00-08:00</v>
      </c>
      <c r="H131" s="1">
        <v>37194</v>
      </c>
      <c r="I131" s="5">
        <v>0.45416666666666666</v>
      </c>
      <c r="J131" t="s">
        <v>295</v>
      </c>
      <c r="K131" s="1">
        <v>37382</v>
      </c>
      <c r="L131" s="2">
        <v>0.54234953703703703</v>
      </c>
      <c r="M131" t="s">
        <v>295</v>
      </c>
      <c r="W131" t="s">
        <v>154</v>
      </c>
      <c r="X131" t="s">
        <v>155</v>
      </c>
      <c r="AB131" t="s">
        <v>256</v>
      </c>
      <c r="AC131" t="s">
        <v>88</v>
      </c>
      <c r="AG131" t="s">
        <v>89</v>
      </c>
      <c r="AH131" t="s">
        <v>89</v>
      </c>
      <c r="AI131" t="s">
        <v>89</v>
      </c>
      <c r="AK131" t="s">
        <v>90</v>
      </c>
      <c r="AL131" t="s">
        <v>297</v>
      </c>
      <c r="AM131" t="s">
        <v>92</v>
      </c>
      <c r="AO131" t="s">
        <v>123</v>
      </c>
      <c r="AP131" t="s">
        <v>94</v>
      </c>
      <c r="AT131" t="s">
        <v>95</v>
      </c>
      <c r="AV131" t="s">
        <v>96</v>
      </c>
      <c r="BG131" s="3" t="s">
        <v>124</v>
      </c>
      <c r="BH131" s="3"/>
      <c r="BQ131" t="str">
        <f>BS131 &amp; ":" &amp; BR131</f>
        <v>USGS:ALGOR</v>
      </c>
      <c r="BR131" t="s">
        <v>113</v>
      </c>
      <c r="BS131" t="s">
        <v>89</v>
      </c>
      <c r="BT131" t="s">
        <v>114</v>
      </c>
      <c r="BV131" t="s">
        <v>115</v>
      </c>
      <c r="CA131" t="s">
        <v>101</v>
      </c>
      <c r="CB131">
        <v>1.53</v>
      </c>
      <c r="CC131" t="s">
        <v>125</v>
      </c>
      <c r="CF131" t="s">
        <v>103</v>
      </c>
    </row>
    <row r="132" spans="1:84" hidden="1" x14ac:dyDescent="0.4">
      <c r="A132" t="s">
        <v>149</v>
      </c>
      <c r="B132" t="s">
        <v>150</v>
      </c>
      <c r="C132" t="s">
        <v>294</v>
      </c>
      <c r="D132" t="s">
        <v>81</v>
      </c>
      <c r="E132" t="s">
        <v>82</v>
      </c>
      <c r="F132" t="s">
        <v>152</v>
      </c>
      <c r="G132" s="4" t="str">
        <f>TEXT(H132+I132,"yyyy-mm-dd""T""hh:mm:ss")&amp;
IF(J132="MST","-07:00",
IF(J132="MDT","-06:00",
IF(J132="PST","-08:00",
IF(J132="PDT","-07:00",
IF(J132="UTC","+00:00","+00:00")))))</f>
        <v>2001-10-30T10:54:00-08:00</v>
      </c>
      <c r="H132" s="1">
        <v>37194</v>
      </c>
      <c r="I132" s="5">
        <v>0.45416666666666666</v>
      </c>
      <c r="J132" t="s">
        <v>295</v>
      </c>
      <c r="K132" s="1">
        <v>37382</v>
      </c>
      <c r="L132" s="2">
        <v>0.54234953703703703</v>
      </c>
      <c r="M132" t="s">
        <v>295</v>
      </c>
      <c r="W132" t="s">
        <v>154</v>
      </c>
      <c r="X132" t="s">
        <v>155</v>
      </c>
      <c r="AB132" t="s">
        <v>256</v>
      </c>
      <c r="AC132" t="s">
        <v>88</v>
      </c>
      <c r="AG132" t="s">
        <v>89</v>
      </c>
      <c r="AH132" t="s">
        <v>89</v>
      </c>
      <c r="AI132" t="s">
        <v>89</v>
      </c>
      <c r="AK132" t="s">
        <v>90</v>
      </c>
      <c r="AL132" t="s">
        <v>298</v>
      </c>
      <c r="AM132" t="s">
        <v>92</v>
      </c>
      <c r="AO132" t="s">
        <v>123</v>
      </c>
      <c r="AP132" t="s">
        <v>94</v>
      </c>
      <c r="AT132" t="s">
        <v>95</v>
      </c>
      <c r="AV132" t="s">
        <v>96</v>
      </c>
      <c r="BG132" s="3" t="s">
        <v>127</v>
      </c>
      <c r="BH132" s="3"/>
      <c r="BQ132" t="str">
        <f>BS132 &amp; ":" &amp; BR132</f>
        <v>:</v>
      </c>
      <c r="CA132" t="s">
        <v>101</v>
      </c>
      <c r="CB132">
        <v>0.5</v>
      </c>
      <c r="CC132" t="s">
        <v>131</v>
      </c>
      <c r="CF132" t="s">
        <v>103</v>
      </c>
    </row>
    <row r="133" spans="1:84" hidden="1" x14ac:dyDescent="0.4">
      <c r="A133" t="s">
        <v>78</v>
      </c>
      <c r="B133" t="s">
        <v>79</v>
      </c>
      <c r="C133" t="s">
        <v>299</v>
      </c>
      <c r="D133" t="s">
        <v>81</v>
      </c>
      <c r="E133" t="s">
        <v>82</v>
      </c>
      <c r="F133" t="s">
        <v>83</v>
      </c>
      <c r="G133" s="4" t="str">
        <f>TEXT(H133+I133,"yyyy-mm-dd""T""hh:mm:ss")&amp;
IF(J133="MST","-07:00",
IF(J133="MDT","-06:00",
IF(J133="PST","-08:00",
IF(J133="PDT","-07:00",
IF(J133="UTC","+00:00","+00:00")))))</f>
        <v>2001-04-16T14:00:00-07:00</v>
      </c>
      <c r="H133" s="1">
        <v>36997</v>
      </c>
      <c r="I133" s="5">
        <v>0.58333333333333337</v>
      </c>
      <c r="J133" t="s">
        <v>84</v>
      </c>
      <c r="W133" t="s">
        <v>85</v>
      </c>
      <c r="X133" t="s">
        <v>212</v>
      </c>
      <c r="Z133" t="s">
        <v>300</v>
      </c>
      <c r="AB133" t="s">
        <v>87</v>
      </c>
      <c r="AC133" t="s">
        <v>88</v>
      </c>
      <c r="AG133" t="s">
        <v>89</v>
      </c>
      <c r="AH133" t="s">
        <v>89</v>
      </c>
      <c r="AI133" t="s">
        <v>89</v>
      </c>
      <c r="AK133" t="s">
        <v>90</v>
      </c>
      <c r="AL133" t="s">
        <v>301</v>
      </c>
      <c r="AM133" t="s">
        <v>92</v>
      </c>
      <c r="AO133" t="s">
        <v>93</v>
      </c>
      <c r="AP133" t="s">
        <v>94</v>
      </c>
      <c r="AT133" t="s">
        <v>95</v>
      </c>
      <c r="AV133" t="s">
        <v>96</v>
      </c>
      <c r="BG133" s="3" t="s">
        <v>97</v>
      </c>
      <c r="BH133" s="3"/>
      <c r="BQ133" t="str">
        <f>BS133 &amp; ":" &amp; BR133</f>
        <v>USGS:CL037</v>
      </c>
      <c r="BR133" t="s">
        <v>98</v>
      </c>
      <c r="BS133" t="s">
        <v>89</v>
      </c>
      <c r="BT133" t="s">
        <v>99</v>
      </c>
      <c r="BV133" t="s">
        <v>100</v>
      </c>
      <c r="CA133" t="s">
        <v>101</v>
      </c>
      <c r="CB133">
        <v>0.01</v>
      </c>
      <c r="CC133" t="s">
        <v>102</v>
      </c>
      <c r="CF133" t="s">
        <v>103</v>
      </c>
    </row>
    <row r="134" spans="1:84" hidden="1" x14ac:dyDescent="0.4">
      <c r="A134" t="s">
        <v>78</v>
      </c>
      <c r="B134" t="s">
        <v>79</v>
      </c>
      <c r="C134" t="s">
        <v>299</v>
      </c>
      <c r="D134" t="s">
        <v>81</v>
      </c>
      <c r="E134" t="s">
        <v>82</v>
      </c>
      <c r="F134" t="s">
        <v>83</v>
      </c>
      <c r="G134" s="4" t="str">
        <f>TEXT(H134+I134,"yyyy-mm-dd""T""hh:mm:ss")&amp;
IF(J134="MST","-07:00",
IF(J134="MDT","-06:00",
IF(J134="PST","-08:00",
IF(J134="PDT","-07:00",
IF(J134="UTC","+00:00","+00:00")))))</f>
        <v>2001-04-16T14:00:00-07:00</v>
      </c>
      <c r="H134" s="1">
        <v>36997</v>
      </c>
      <c r="I134" s="5">
        <v>0.58333333333333337</v>
      </c>
      <c r="J134" t="s">
        <v>84</v>
      </c>
      <c r="W134" t="s">
        <v>85</v>
      </c>
      <c r="X134" t="s">
        <v>212</v>
      </c>
      <c r="Z134" t="s">
        <v>300</v>
      </c>
      <c r="AB134" t="s">
        <v>87</v>
      </c>
      <c r="AC134" t="s">
        <v>88</v>
      </c>
      <c r="AG134" t="s">
        <v>89</v>
      </c>
      <c r="AH134" t="s">
        <v>89</v>
      </c>
      <c r="AI134" t="s">
        <v>89</v>
      </c>
      <c r="AK134" t="s">
        <v>90</v>
      </c>
      <c r="AL134" t="s">
        <v>302</v>
      </c>
      <c r="AM134" t="s">
        <v>92</v>
      </c>
      <c r="AO134" t="s">
        <v>105</v>
      </c>
      <c r="AP134" t="s">
        <v>94</v>
      </c>
      <c r="AT134" t="s">
        <v>95</v>
      </c>
      <c r="AV134" t="s">
        <v>96</v>
      </c>
      <c r="BG134" s="3" t="s">
        <v>106</v>
      </c>
      <c r="BH134" s="3"/>
      <c r="BQ134" t="str">
        <f>BS134 &amp; ":" &amp; BR134</f>
        <v>USGS:CL041</v>
      </c>
      <c r="BR134" t="s">
        <v>107</v>
      </c>
      <c r="BS134" t="s">
        <v>89</v>
      </c>
      <c r="BT134" t="s">
        <v>108</v>
      </c>
      <c r="BV134" t="s">
        <v>109</v>
      </c>
      <c r="CA134" t="s">
        <v>101</v>
      </c>
      <c r="CB134">
        <v>0.01</v>
      </c>
      <c r="CC134" t="s">
        <v>102</v>
      </c>
      <c r="CF134" t="s">
        <v>103</v>
      </c>
    </row>
    <row r="135" spans="1:84" x14ac:dyDescent="0.4">
      <c r="A135" t="s">
        <v>78</v>
      </c>
      <c r="B135" t="s">
        <v>79</v>
      </c>
      <c r="C135" t="s">
        <v>1273</v>
      </c>
      <c r="D135" t="s">
        <v>1274</v>
      </c>
      <c r="E135" t="s">
        <v>82</v>
      </c>
      <c r="F135" t="s">
        <v>83</v>
      </c>
      <c r="G135" s="4" t="str">
        <f>TEXT(H135+I135,"yyyy-mm-dd""T""hh:mm:ss")&amp;
IF(J135="MST","-07:00",
IF(J135="MDT","-06:00",
IF(J135="PST","-08:00",
IF(J135="PDT","-07:00",
IF(J135="UTC","+00:00","+00:00")))))</f>
        <v>2013-07-15T09:30:00-07:00</v>
      </c>
      <c r="H135" s="1">
        <v>41470</v>
      </c>
      <c r="I135" s="5">
        <v>0.39583333333333331</v>
      </c>
      <c r="J135" t="s">
        <v>84</v>
      </c>
      <c r="U135" t="s">
        <v>1263</v>
      </c>
      <c r="W135" t="s">
        <v>154</v>
      </c>
      <c r="X135" t="s">
        <v>1275</v>
      </c>
      <c r="Z135" t="s">
        <v>1276</v>
      </c>
      <c r="AB135" t="s">
        <v>500</v>
      </c>
      <c r="AC135" t="s">
        <v>500</v>
      </c>
      <c r="AG135">
        <v>4045</v>
      </c>
      <c r="AH135" t="s">
        <v>1166</v>
      </c>
      <c r="AI135" t="s">
        <v>1277</v>
      </c>
      <c r="AK135" t="s">
        <v>1278</v>
      </c>
      <c r="AL135" t="s">
        <v>1294</v>
      </c>
      <c r="AO135" t="s">
        <v>111</v>
      </c>
      <c r="AP135" t="s">
        <v>94</v>
      </c>
      <c r="AQ135">
        <v>16.2</v>
      </c>
      <c r="AR135" t="s">
        <v>135</v>
      </c>
      <c r="AT135" t="s">
        <v>95</v>
      </c>
      <c r="AV135" t="s">
        <v>96</v>
      </c>
      <c r="BG135">
        <v>71851</v>
      </c>
      <c r="BQ135" t="str">
        <f>BS135 &amp; ":" &amp; BR135</f>
        <v>USGS:ALGOR</v>
      </c>
      <c r="BR135" t="s">
        <v>113</v>
      </c>
      <c r="BS135" t="s">
        <v>89</v>
      </c>
      <c r="BT135" t="s">
        <v>114</v>
      </c>
      <c r="BV135" t="s">
        <v>115</v>
      </c>
      <c r="CF135" t="s">
        <v>103</v>
      </c>
    </row>
    <row r="136" spans="1:84" x14ac:dyDescent="0.4">
      <c r="A136" t="s">
        <v>78</v>
      </c>
      <c r="B136" t="s">
        <v>79</v>
      </c>
      <c r="C136" t="s">
        <v>1329</v>
      </c>
      <c r="D136" t="s">
        <v>81</v>
      </c>
      <c r="E136" t="s">
        <v>82</v>
      </c>
      <c r="F136" t="s">
        <v>83</v>
      </c>
      <c r="G136" s="4" t="str">
        <f>TEXT(H136+I136,"yyyy-mm-dd""T""hh:mm:ss")&amp;
IF(J136="MST","-07:00",
IF(J136="MDT","-06:00",
IF(J136="PST","-08:00",
IF(J136="PDT","-07:00",
IF(J136="UTC","+00:00","+00:00")))))</f>
        <v>2013-07-15T09:32:00-07:00</v>
      </c>
      <c r="H136" s="1">
        <v>41470</v>
      </c>
      <c r="I136" s="5">
        <v>0.3972222222222222</v>
      </c>
      <c r="J136" t="s">
        <v>84</v>
      </c>
      <c r="U136" t="s">
        <v>1263</v>
      </c>
      <c r="W136" t="s">
        <v>154</v>
      </c>
      <c r="X136" t="s">
        <v>1275</v>
      </c>
      <c r="AB136" t="s">
        <v>500</v>
      </c>
      <c r="AC136" t="s">
        <v>500</v>
      </c>
      <c r="AF136" t="str">
        <f>"ID:"&amp;AG136&amp;"; context:" &amp; AH136 &amp;"; Name:" &amp; AI136 &amp; "; Equipment:" &amp; AK136</f>
        <v>ID:USGS; context:USGS; Name:USGS; Equipment:Unknown</v>
      </c>
      <c r="AG136" t="s">
        <v>89</v>
      </c>
      <c r="AH136" t="s">
        <v>89</v>
      </c>
      <c r="AI136" t="s">
        <v>89</v>
      </c>
      <c r="AK136" t="s">
        <v>90</v>
      </c>
      <c r="AL136" t="s">
        <v>1330</v>
      </c>
      <c r="AO136" t="s">
        <v>1266</v>
      </c>
      <c r="AP136" t="s">
        <v>94</v>
      </c>
      <c r="AQ136">
        <v>20.079999999999998</v>
      </c>
      <c r="AR136" t="s">
        <v>423</v>
      </c>
      <c r="AT136" t="s">
        <v>95</v>
      </c>
      <c r="AV136" t="s">
        <v>96</v>
      </c>
      <c r="BG136" s="3" t="s">
        <v>1267</v>
      </c>
      <c r="BH136" s="3"/>
      <c r="BQ136" t="str">
        <f>BS136 &amp; ":" &amp; BR136</f>
        <v>USGS:GC153</v>
      </c>
      <c r="BR136" t="s">
        <v>1268</v>
      </c>
      <c r="BS136" t="s">
        <v>89</v>
      </c>
      <c r="BT136" t="s">
        <v>1269</v>
      </c>
      <c r="BV136" t="s">
        <v>1270</v>
      </c>
      <c r="BW136" t="s">
        <v>1271</v>
      </c>
      <c r="CA136" t="s">
        <v>1272</v>
      </c>
      <c r="CB136">
        <v>0.05</v>
      </c>
      <c r="CC136" t="s">
        <v>423</v>
      </c>
      <c r="CF136" t="s">
        <v>103</v>
      </c>
    </row>
    <row r="137" spans="1:84" x14ac:dyDescent="0.4">
      <c r="A137" t="s">
        <v>78</v>
      </c>
      <c r="B137" t="s">
        <v>79</v>
      </c>
      <c r="C137" t="s">
        <v>1346</v>
      </c>
      <c r="D137" t="s">
        <v>1274</v>
      </c>
      <c r="E137" t="s">
        <v>82</v>
      </c>
      <c r="F137" t="s">
        <v>83</v>
      </c>
      <c r="G137" s="4" t="str">
        <f>TEXT(H137+I137,"yyyy-mm-dd""T""hh:mm:ss")&amp;
IF(J137="MST","-07:00",
IF(J137="MDT","-06:00",
IF(J137="PST","-08:00",
IF(J137="PDT","-07:00",
IF(J137="UTC","+00:00","+00:00")))))</f>
        <v>2013-07-15T09:31:00-07:00</v>
      </c>
      <c r="H137" s="1">
        <v>41470</v>
      </c>
      <c r="I137" s="5">
        <v>0.39652777777777776</v>
      </c>
      <c r="J137" t="s">
        <v>84</v>
      </c>
      <c r="U137" t="s">
        <v>1263</v>
      </c>
      <c r="W137" t="s">
        <v>154</v>
      </c>
      <c r="X137" t="s">
        <v>1275</v>
      </c>
      <c r="Z137" t="s">
        <v>1347</v>
      </c>
      <c r="AB137" t="s">
        <v>500</v>
      </c>
      <c r="AC137" t="s">
        <v>500</v>
      </c>
      <c r="AG137" t="s">
        <v>89</v>
      </c>
      <c r="AH137" t="s">
        <v>89</v>
      </c>
      <c r="AI137" t="s">
        <v>89</v>
      </c>
      <c r="AK137" t="s">
        <v>90</v>
      </c>
      <c r="AL137" t="s">
        <v>1348</v>
      </c>
      <c r="AO137" t="s">
        <v>1266</v>
      </c>
      <c r="AP137" t="s">
        <v>94</v>
      </c>
      <c r="AQ137">
        <v>20.059999999999999</v>
      </c>
      <c r="AR137" t="s">
        <v>423</v>
      </c>
      <c r="AT137" t="s">
        <v>95</v>
      </c>
      <c r="AV137" t="s">
        <v>96</v>
      </c>
      <c r="BG137" s="3" t="s">
        <v>1267</v>
      </c>
      <c r="BH137" s="3"/>
      <c r="BQ137" t="str">
        <f>BS137 &amp; ":" &amp; BR137</f>
        <v>USGS:GC153</v>
      </c>
      <c r="BR137" t="s">
        <v>1268</v>
      </c>
      <c r="BS137" t="s">
        <v>89</v>
      </c>
      <c r="BT137" t="s">
        <v>1269</v>
      </c>
      <c r="BV137" t="s">
        <v>1270</v>
      </c>
      <c r="BW137" t="s">
        <v>1271</v>
      </c>
      <c r="CA137" t="s">
        <v>1272</v>
      </c>
      <c r="CB137">
        <v>0.05</v>
      </c>
      <c r="CC137" t="s">
        <v>423</v>
      </c>
      <c r="CF137" t="s">
        <v>103</v>
      </c>
    </row>
    <row r="138" spans="1:84" x14ac:dyDescent="0.4">
      <c r="A138" t="s">
        <v>78</v>
      </c>
      <c r="B138" t="s">
        <v>79</v>
      </c>
      <c r="C138" t="s">
        <v>1503</v>
      </c>
      <c r="D138" t="s">
        <v>81</v>
      </c>
      <c r="E138" t="s">
        <v>82</v>
      </c>
      <c r="F138" t="s">
        <v>83</v>
      </c>
      <c r="G138" s="4" t="str">
        <f>TEXT(H138+I138,"yyyy-mm-dd""T""hh:mm:ss")&amp;
IF(J138="MST","-07:00",
IF(J138="MDT","-06:00",
IF(J138="PST","-08:00",
IF(J138="PDT","-07:00",
IF(J138="UTC","+00:00","+00:00")))))</f>
        <v>2016-02-29T12:00:00-07:00</v>
      </c>
      <c r="H138" s="1">
        <v>42429</v>
      </c>
      <c r="I138" s="5">
        <v>0.5</v>
      </c>
      <c r="J138" t="s">
        <v>84</v>
      </c>
      <c r="W138" t="s">
        <v>154</v>
      </c>
      <c r="X138" t="s">
        <v>1504</v>
      </c>
      <c r="Z138" t="s">
        <v>1505</v>
      </c>
      <c r="AB138" t="s">
        <v>500</v>
      </c>
      <c r="AC138" t="s">
        <v>500</v>
      </c>
      <c r="AF138" t="str">
        <f>"ID:"&amp;AG138&amp;"; context:" &amp; AH138 &amp;"; Name:" &amp; AI138 &amp; "; Equipment:" &amp; AK138</f>
        <v>ID:4040; context:USGS parameter code 82398; Name:Submersible pump; Equipment:Submersible positive-pressure pump</v>
      </c>
      <c r="AG138">
        <v>4040</v>
      </c>
      <c r="AH138" t="s">
        <v>1166</v>
      </c>
      <c r="AI138" t="s">
        <v>1246</v>
      </c>
      <c r="AK138" t="s">
        <v>1247</v>
      </c>
      <c r="AL138" t="s">
        <v>1506</v>
      </c>
      <c r="AO138" t="s">
        <v>1266</v>
      </c>
      <c r="AP138" t="s">
        <v>94</v>
      </c>
      <c r="AQ138">
        <v>15.08</v>
      </c>
      <c r="AR138" t="s">
        <v>423</v>
      </c>
      <c r="AT138" t="s">
        <v>95</v>
      </c>
      <c r="AV138" t="s">
        <v>96</v>
      </c>
      <c r="BG138" s="3" t="s">
        <v>1267</v>
      </c>
      <c r="BH138" s="3"/>
      <c r="BQ138" t="str">
        <f>BS138 &amp; ":" &amp; BR138</f>
        <v>USGS:GC153</v>
      </c>
      <c r="BR138" t="s">
        <v>1268</v>
      </c>
      <c r="BS138" t="s">
        <v>89</v>
      </c>
      <c r="BT138" t="s">
        <v>1269</v>
      </c>
      <c r="BV138" t="s">
        <v>1270</v>
      </c>
      <c r="BW138" t="s">
        <v>1271</v>
      </c>
      <c r="CA138" t="s">
        <v>1272</v>
      </c>
      <c r="CB138">
        <v>0.05</v>
      </c>
      <c r="CC138" t="s">
        <v>423</v>
      </c>
      <c r="CF138" t="s">
        <v>103</v>
      </c>
    </row>
    <row r="139" spans="1:84" hidden="1" x14ac:dyDescent="0.4">
      <c r="A139" t="s">
        <v>78</v>
      </c>
      <c r="B139" t="s">
        <v>79</v>
      </c>
      <c r="C139" t="s">
        <v>299</v>
      </c>
      <c r="D139" t="s">
        <v>81</v>
      </c>
      <c r="E139" t="s">
        <v>82</v>
      </c>
      <c r="F139" t="s">
        <v>83</v>
      </c>
      <c r="G139" s="4" t="str">
        <f>TEXT(H139+I139,"yyyy-mm-dd""T""hh:mm:ss")&amp;
IF(J139="MST","-07:00",
IF(J139="MDT","-06:00",
IF(J139="PST","-08:00",
IF(J139="PDT","-07:00",
IF(J139="UTC","+00:00","+00:00")))))</f>
        <v>2001-04-16T14:00:00-07:00</v>
      </c>
      <c r="H139" s="1">
        <v>36997</v>
      </c>
      <c r="I139" s="5">
        <v>0.58333333333333337</v>
      </c>
      <c r="J139" t="s">
        <v>84</v>
      </c>
      <c r="W139" t="s">
        <v>85</v>
      </c>
      <c r="X139" t="s">
        <v>212</v>
      </c>
      <c r="Z139" t="s">
        <v>300</v>
      </c>
      <c r="AB139" t="s">
        <v>87</v>
      </c>
      <c r="AC139" t="s">
        <v>88</v>
      </c>
      <c r="AG139" t="s">
        <v>89</v>
      </c>
      <c r="AH139" t="s">
        <v>89</v>
      </c>
      <c r="AI139" t="s">
        <v>89</v>
      </c>
      <c r="AK139" t="s">
        <v>90</v>
      </c>
      <c r="AL139" t="s">
        <v>307</v>
      </c>
      <c r="AM139" t="s">
        <v>92</v>
      </c>
      <c r="AO139" t="s">
        <v>93</v>
      </c>
      <c r="AP139" t="s">
        <v>94</v>
      </c>
      <c r="AT139" t="s">
        <v>95</v>
      </c>
      <c r="AV139" t="s">
        <v>96</v>
      </c>
      <c r="BG139">
        <v>71846</v>
      </c>
      <c r="BQ139" t="str">
        <f>BS139 &amp; ":" &amp; BR139</f>
        <v>USGS:ALGOR</v>
      </c>
      <c r="BR139" t="s">
        <v>113</v>
      </c>
      <c r="BS139" t="s">
        <v>89</v>
      </c>
      <c r="BT139" t="s">
        <v>114</v>
      </c>
      <c r="BV139" t="s">
        <v>115</v>
      </c>
      <c r="CA139" t="s">
        <v>101</v>
      </c>
      <c r="CB139">
        <v>1.2999999999999999E-2</v>
      </c>
      <c r="CC139" t="s">
        <v>133</v>
      </c>
      <c r="CF139" t="s">
        <v>103</v>
      </c>
    </row>
    <row r="140" spans="1:84" x14ac:dyDescent="0.4">
      <c r="A140" t="s">
        <v>78</v>
      </c>
      <c r="B140" t="s">
        <v>79</v>
      </c>
      <c r="C140" t="s">
        <v>1503</v>
      </c>
      <c r="D140" t="s">
        <v>81</v>
      </c>
      <c r="E140" t="s">
        <v>82</v>
      </c>
      <c r="F140" t="s">
        <v>83</v>
      </c>
      <c r="G140" s="4" t="str">
        <f>TEXT(H140+I140,"yyyy-mm-dd""T""hh:mm:ss")&amp;
IF(J140="MST","-07:00",
IF(J140="MDT","-06:00",
IF(J140="PST","-08:00",
IF(J140="PDT","-07:00",
IF(J140="UTC","+00:00","+00:00")))))</f>
        <v>2016-02-29T12:00:00-07:00</v>
      </c>
      <c r="H140" s="1">
        <v>42429</v>
      </c>
      <c r="I140" s="5">
        <v>0.5</v>
      </c>
      <c r="J140" t="s">
        <v>84</v>
      </c>
      <c r="W140" t="s">
        <v>154</v>
      </c>
      <c r="X140" t="s">
        <v>1504</v>
      </c>
      <c r="Z140" t="s">
        <v>1505</v>
      </c>
      <c r="AB140" t="s">
        <v>500</v>
      </c>
      <c r="AC140" t="s">
        <v>500</v>
      </c>
      <c r="AF140" t="str">
        <f>"ID:"&amp;AG140&amp;"; context:" &amp; AH140 &amp;"; Name:" &amp; AI140 &amp; "; Equipment:" &amp; AK140</f>
        <v>ID:4040; context:USGS parameter code 82398; Name:Submersible pump; Equipment:Submersible positive-pressure pump</v>
      </c>
      <c r="AG140">
        <v>4040</v>
      </c>
      <c r="AH140" t="s">
        <v>1166</v>
      </c>
      <c r="AI140" t="s">
        <v>1246</v>
      </c>
      <c r="AK140" t="s">
        <v>1247</v>
      </c>
      <c r="AL140" t="s">
        <v>1508</v>
      </c>
      <c r="AO140" t="s">
        <v>105</v>
      </c>
      <c r="AP140" t="s">
        <v>94</v>
      </c>
      <c r="AQ140">
        <v>3.0000000000000001E-3</v>
      </c>
      <c r="AR140" t="s">
        <v>102</v>
      </c>
      <c r="AT140" t="s">
        <v>95</v>
      </c>
      <c r="AV140" t="s">
        <v>96</v>
      </c>
      <c r="BG140" s="3" t="s">
        <v>106</v>
      </c>
      <c r="BH140" s="3"/>
      <c r="BQ140" t="str">
        <f>BS140 &amp; ":" &amp; BR140</f>
        <v>USGS:DZ001</v>
      </c>
      <c r="BR140" t="s">
        <v>1051</v>
      </c>
      <c r="BS140" t="s">
        <v>89</v>
      </c>
      <c r="BT140" t="s">
        <v>1052</v>
      </c>
      <c r="BV140" t="s">
        <v>1053</v>
      </c>
      <c r="BW140" t="s">
        <v>1048</v>
      </c>
      <c r="BX140" s="1">
        <v>42433</v>
      </c>
      <c r="CA140" t="s">
        <v>1416</v>
      </c>
      <c r="CB140">
        <v>1E-3</v>
      </c>
      <c r="CC140" t="s">
        <v>102</v>
      </c>
      <c r="CF140" t="s">
        <v>103</v>
      </c>
    </row>
    <row r="141" spans="1:84" hidden="1" x14ac:dyDescent="0.4">
      <c r="A141" t="s">
        <v>78</v>
      </c>
      <c r="B141" t="s">
        <v>79</v>
      </c>
      <c r="C141" t="s">
        <v>299</v>
      </c>
      <c r="D141" t="s">
        <v>81</v>
      </c>
      <c r="E141" t="s">
        <v>82</v>
      </c>
      <c r="F141" t="s">
        <v>83</v>
      </c>
      <c r="G141" s="4" t="str">
        <f>TEXT(H141+I141,"yyyy-mm-dd""T""hh:mm:ss")&amp;
IF(J141="MST","-07:00",
IF(J141="MDT","-06:00",
IF(J141="PST","-08:00",
IF(J141="PDT","-07:00",
IF(J141="UTC","+00:00","+00:00")))))</f>
        <v>2001-04-16T14:00:00-07:00</v>
      </c>
      <c r="H141" s="1">
        <v>36997</v>
      </c>
      <c r="I141" s="5">
        <v>0.58333333333333337</v>
      </c>
      <c r="J141" t="s">
        <v>84</v>
      </c>
      <c r="W141" t="s">
        <v>85</v>
      </c>
      <c r="X141" t="s">
        <v>212</v>
      </c>
      <c r="Z141" t="s">
        <v>300</v>
      </c>
      <c r="AB141" t="s">
        <v>87</v>
      </c>
      <c r="AC141" t="s">
        <v>88</v>
      </c>
      <c r="AG141" t="s">
        <v>89</v>
      </c>
      <c r="AH141" t="s">
        <v>89</v>
      </c>
      <c r="AI141" t="s">
        <v>89</v>
      </c>
      <c r="AK141" t="s">
        <v>90</v>
      </c>
      <c r="AL141" t="s">
        <v>309</v>
      </c>
      <c r="AM141" t="s">
        <v>92</v>
      </c>
      <c r="AO141" t="s">
        <v>105</v>
      </c>
      <c r="AP141" t="s">
        <v>94</v>
      </c>
      <c r="AT141" t="s">
        <v>95</v>
      </c>
      <c r="AV141" t="s">
        <v>96</v>
      </c>
      <c r="BG141">
        <v>71856</v>
      </c>
      <c r="BQ141" t="str">
        <f>BS141 &amp; ":" &amp; BR141</f>
        <v>USGS:ALGOR</v>
      </c>
      <c r="BR141" t="s">
        <v>113</v>
      </c>
      <c r="BS141" t="s">
        <v>89</v>
      </c>
      <c r="BT141" t="s">
        <v>114</v>
      </c>
      <c r="BV141" t="s">
        <v>115</v>
      </c>
      <c r="CA141" t="s">
        <v>101</v>
      </c>
      <c r="CB141">
        <v>3.3000000000000002E-2</v>
      </c>
      <c r="CC141" t="s">
        <v>137</v>
      </c>
      <c r="CF141" t="s">
        <v>103</v>
      </c>
    </row>
    <row r="142" spans="1:84" x14ac:dyDescent="0.4">
      <c r="A142" t="s">
        <v>78</v>
      </c>
      <c r="B142" t="s">
        <v>79</v>
      </c>
      <c r="C142" t="s">
        <v>1503</v>
      </c>
      <c r="D142" t="s">
        <v>81</v>
      </c>
      <c r="E142" t="s">
        <v>82</v>
      </c>
      <c r="F142" t="s">
        <v>83</v>
      </c>
      <c r="G142" s="4" t="str">
        <f>TEXT(H142+I142,"yyyy-mm-dd""T""hh:mm:ss")&amp;
IF(J142="MST","-07:00",
IF(J142="MDT","-06:00",
IF(J142="PST","-08:00",
IF(J142="PDT","-07:00",
IF(J142="UTC","+00:00","+00:00")))))</f>
        <v>2016-02-29T12:00:00-07:00</v>
      </c>
      <c r="H142" s="1">
        <v>42429</v>
      </c>
      <c r="I142" s="5">
        <v>0.5</v>
      </c>
      <c r="J142" t="s">
        <v>84</v>
      </c>
      <c r="W142" t="s">
        <v>154</v>
      </c>
      <c r="X142" t="s">
        <v>1504</v>
      </c>
      <c r="Z142" t="s">
        <v>1505</v>
      </c>
      <c r="AB142" t="s">
        <v>500</v>
      </c>
      <c r="AC142" t="s">
        <v>500</v>
      </c>
      <c r="AF142" t="str">
        <f>"ID:"&amp;AG142&amp;"; context:" &amp; AH142 &amp;"; Name:" &amp; AI142 &amp; "; Equipment:" &amp; AK142</f>
        <v>ID:4040; context:USGS parameter code 82398; Name:Submersible pump; Equipment:Submersible positive-pressure pump</v>
      </c>
      <c r="AG142">
        <v>4040</v>
      </c>
      <c r="AH142" t="s">
        <v>1166</v>
      </c>
      <c r="AI142" t="s">
        <v>1246</v>
      </c>
      <c r="AK142" t="s">
        <v>1247</v>
      </c>
      <c r="AL142" t="s">
        <v>1509</v>
      </c>
      <c r="AO142" t="s">
        <v>111</v>
      </c>
      <c r="AP142" t="s">
        <v>94</v>
      </c>
      <c r="AQ142">
        <v>4.41</v>
      </c>
      <c r="AR142" t="s">
        <v>102</v>
      </c>
      <c r="AT142" t="s">
        <v>95</v>
      </c>
      <c r="AV142" t="s">
        <v>96</v>
      </c>
      <c r="BG142" s="3" t="s">
        <v>112</v>
      </c>
      <c r="BH142" s="3"/>
      <c r="BQ142" t="str">
        <f>BS142 &amp; ":" &amp; BR142</f>
        <v>USGS:ALGOR</v>
      </c>
      <c r="BR142" t="s">
        <v>113</v>
      </c>
      <c r="BS142" t="s">
        <v>89</v>
      </c>
      <c r="BT142" t="s">
        <v>114</v>
      </c>
      <c r="BV142" t="s">
        <v>115</v>
      </c>
      <c r="CF142" t="s">
        <v>103</v>
      </c>
    </row>
    <row r="143" spans="1:84" hidden="1" x14ac:dyDescent="0.4">
      <c r="A143" t="s">
        <v>78</v>
      </c>
      <c r="B143" t="s">
        <v>79</v>
      </c>
      <c r="C143" t="s">
        <v>310</v>
      </c>
      <c r="D143" t="s">
        <v>81</v>
      </c>
      <c r="E143" t="s">
        <v>82</v>
      </c>
      <c r="F143" t="s">
        <v>83</v>
      </c>
      <c r="G143" s="4" t="str">
        <f>TEXT(H143+I143,"yyyy-mm-dd""T""hh:mm:ss")&amp;
IF(J143="MST","-07:00",
IF(J143="MDT","-06:00",
IF(J143="PST","-08:00",
IF(J143="PDT","-07:00",
IF(J143="UTC","+00:00","+00:00")))))</f>
        <v>2001-04-17T11:00:00-07:00</v>
      </c>
      <c r="H143" s="1">
        <v>36998</v>
      </c>
      <c r="I143" s="5">
        <v>0.45833333333333331</v>
      </c>
      <c r="J143" t="s">
        <v>84</v>
      </c>
      <c r="W143" t="s">
        <v>85</v>
      </c>
      <c r="X143" t="s">
        <v>179</v>
      </c>
      <c r="Z143" t="s">
        <v>311</v>
      </c>
      <c r="AB143" t="s">
        <v>87</v>
      </c>
      <c r="AC143" t="s">
        <v>88</v>
      </c>
      <c r="AG143" t="s">
        <v>89</v>
      </c>
      <c r="AH143" t="s">
        <v>89</v>
      </c>
      <c r="AI143" t="s">
        <v>89</v>
      </c>
      <c r="AK143" t="s">
        <v>90</v>
      </c>
      <c r="AL143" t="s">
        <v>313</v>
      </c>
      <c r="AM143" t="s">
        <v>92</v>
      </c>
      <c r="AO143" t="s">
        <v>105</v>
      </c>
      <c r="AP143" t="s">
        <v>94</v>
      </c>
      <c r="AT143" t="s">
        <v>95</v>
      </c>
      <c r="AV143" t="s">
        <v>96</v>
      </c>
      <c r="BG143" s="3" t="s">
        <v>106</v>
      </c>
      <c r="BH143" s="3"/>
      <c r="BQ143" t="str">
        <f>BS143 &amp; ":" &amp; BR143</f>
        <v>USGS:CL041</v>
      </c>
      <c r="BR143" t="s">
        <v>107</v>
      </c>
      <c r="BS143" t="s">
        <v>89</v>
      </c>
      <c r="BT143" t="s">
        <v>108</v>
      </c>
      <c r="BV143" t="s">
        <v>109</v>
      </c>
      <c r="CA143" t="s">
        <v>101</v>
      </c>
      <c r="CB143">
        <v>0.01</v>
      </c>
      <c r="CC143" t="s">
        <v>102</v>
      </c>
      <c r="CF143" t="s">
        <v>103</v>
      </c>
    </row>
    <row r="144" spans="1:84" x14ac:dyDescent="0.4">
      <c r="A144" t="s">
        <v>78</v>
      </c>
      <c r="B144" t="s">
        <v>79</v>
      </c>
      <c r="C144" t="s">
        <v>1503</v>
      </c>
      <c r="D144" t="s">
        <v>81</v>
      </c>
      <c r="E144" t="s">
        <v>82</v>
      </c>
      <c r="F144" t="s">
        <v>83</v>
      </c>
      <c r="G144" s="4" t="str">
        <f>TEXT(H144+I144,"yyyy-mm-dd""T""hh:mm:ss")&amp;
IF(J144="MST","-07:00",
IF(J144="MDT","-06:00",
IF(J144="PST","-08:00",
IF(J144="PDT","-07:00",
IF(J144="UTC","+00:00","+00:00")))))</f>
        <v>2016-02-29T12:00:00-07:00</v>
      </c>
      <c r="H144" s="1">
        <v>42429</v>
      </c>
      <c r="I144" s="5">
        <v>0.5</v>
      </c>
      <c r="J144" t="s">
        <v>84</v>
      </c>
      <c r="W144" t="s">
        <v>154</v>
      </c>
      <c r="X144" t="s">
        <v>1504</v>
      </c>
      <c r="Z144" t="s">
        <v>1505</v>
      </c>
      <c r="AB144" t="s">
        <v>500</v>
      </c>
      <c r="AC144" t="s">
        <v>500</v>
      </c>
      <c r="AF144" t="str">
        <f>"ID:"&amp;AG144&amp;"; context:" &amp; AH144 &amp;"; Name:" &amp; AI144 &amp; "; Equipment:" &amp; AK144</f>
        <v>ID:4040; context:USGS parameter code 82398; Name:Submersible pump; Equipment:Submersible positive-pressure pump</v>
      </c>
      <c r="AG144">
        <v>4040</v>
      </c>
      <c r="AH144" t="s">
        <v>1166</v>
      </c>
      <c r="AI144" t="s">
        <v>1246</v>
      </c>
      <c r="AK144" t="s">
        <v>1247</v>
      </c>
      <c r="AL144" t="s">
        <v>1510</v>
      </c>
      <c r="AO144" t="s">
        <v>117</v>
      </c>
      <c r="AP144" t="s">
        <v>94</v>
      </c>
      <c r="AQ144">
        <v>4.42</v>
      </c>
      <c r="AR144" t="s">
        <v>102</v>
      </c>
      <c r="AT144" t="s">
        <v>95</v>
      </c>
      <c r="AV144" t="s">
        <v>96</v>
      </c>
      <c r="BG144" s="3" t="s">
        <v>118</v>
      </c>
      <c r="BH144" s="3"/>
      <c r="BQ144" t="str">
        <f>BS144 &amp; ":" &amp; BR144</f>
        <v>USGS:RED01</v>
      </c>
      <c r="BR144" t="s">
        <v>1287</v>
      </c>
      <c r="BS144" t="s">
        <v>89</v>
      </c>
      <c r="BT144" t="s">
        <v>1288</v>
      </c>
      <c r="BV144" t="s">
        <v>1289</v>
      </c>
      <c r="BW144" t="s">
        <v>1048</v>
      </c>
      <c r="BX144" s="1">
        <v>42436</v>
      </c>
      <c r="CA144" t="s">
        <v>1416</v>
      </c>
      <c r="CB144">
        <v>0.04</v>
      </c>
      <c r="CC144" t="s">
        <v>102</v>
      </c>
      <c r="CF144" t="s">
        <v>103</v>
      </c>
    </row>
    <row r="145" spans="1:84" x14ac:dyDescent="0.4">
      <c r="A145" t="s">
        <v>78</v>
      </c>
      <c r="B145" t="s">
        <v>79</v>
      </c>
      <c r="C145" t="s">
        <v>1503</v>
      </c>
      <c r="D145" t="s">
        <v>81</v>
      </c>
      <c r="E145" t="s">
        <v>82</v>
      </c>
      <c r="F145" t="s">
        <v>83</v>
      </c>
      <c r="G145" s="4" t="str">
        <f>TEXT(H145+I145,"yyyy-mm-dd""T""hh:mm:ss")&amp;
IF(J145="MST","-07:00",
IF(J145="MDT","-06:00",
IF(J145="PST","-08:00",
IF(J145="PDT","-07:00",
IF(J145="UTC","+00:00","+00:00")))))</f>
        <v>2016-02-29T12:00:00-07:00</v>
      </c>
      <c r="H145" s="1">
        <v>42429</v>
      </c>
      <c r="I145" s="5">
        <v>0.5</v>
      </c>
      <c r="J145" t="s">
        <v>84</v>
      </c>
      <c r="W145" t="s">
        <v>154</v>
      </c>
      <c r="X145" t="s">
        <v>1504</v>
      </c>
      <c r="Z145" t="s">
        <v>1505</v>
      </c>
      <c r="AB145" t="s">
        <v>500</v>
      </c>
      <c r="AC145" t="s">
        <v>500</v>
      </c>
      <c r="AF145" t="str">
        <f>"ID:"&amp;AG145&amp;"; context:" &amp; AH145 &amp;"; Name:" &amp; AI145 &amp; "; Equipment:" &amp; AK145</f>
        <v>ID:4040; context:USGS parameter code 82398; Name:Submersible pump; Equipment:Submersible positive-pressure pump</v>
      </c>
      <c r="AG145">
        <v>4040</v>
      </c>
      <c r="AH145" t="s">
        <v>1166</v>
      </c>
      <c r="AI145" t="s">
        <v>1246</v>
      </c>
      <c r="AK145" t="s">
        <v>1247</v>
      </c>
      <c r="AL145" t="s">
        <v>1511</v>
      </c>
      <c r="AO145" t="s">
        <v>123</v>
      </c>
      <c r="AP145" t="s">
        <v>94</v>
      </c>
      <c r="AQ145">
        <v>2.8000000000000001E-2</v>
      </c>
      <c r="AR145" t="s">
        <v>125</v>
      </c>
      <c r="AT145" t="s">
        <v>95</v>
      </c>
      <c r="AV145" t="s">
        <v>96</v>
      </c>
      <c r="BG145" s="3" t="s">
        <v>124</v>
      </c>
      <c r="BH145" s="3"/>
      <c r="BQ145" t="str">
        <f>BS145 &amp; ":" &amp; BR145</f>
        <v>USGS:ALGOR</v>
      </c>
      <c r="BR145" t="s">
        <v>113</v>
      </c>
      <c r="BS145" t="s">
        <v>89</v>
      </c>
      <c r="BT145" t="s">
        <v>114</v>
      </c>
      <c r="BV145" t="s">
        <v>115</v>
      </c>
      <c r="CF145" t="s">
        <v>103</v>
      </c>
    </row>
    <row r="146" spans="1:84" x14ac:dyDescent="0.4">
      <c r="A146" t="s">
        <v>78</v>
      </c>
      <c r="B146" t="s">
        <v>79</v>
      </c>
      <c r="C146" t="s">
        <v>1503</v>
      </c>
      <c r="D146" t="s">
        <v>81</v>
      </c>
      <c r="E146" t="s">
        <v>82</v>
      </c>
      <c r="F146" t="s">
        <v>83</v>
      </c>
      <c r="G146" s="4" t="str">
        <f>TEXT(H146+I146,"yyyy-mm-dd""T""hh:mm:ss")&amp;
IF(J146="MST","-07:00",
IF(J146="MDT","-06:00",
IF(J146="PST","-08:00",
IF(J146="PDT","-07:00",
IF(J146="UTC","+00:00","+00:00")))))</f>
        <v>2016-02-29T12:00:00-07:00</v>
      </c>
      <c r="H146" s="1">
        <v>42429</v>
      </c>
      <c r="I146" s="5">
        <v>0.5</v>
      </c>
      <c r="J146" t="s">
        <v>84</v>
      </c>
      <c r="W146" t="s">
        <v>154</v>
      </c>
      <c r="X146" t="s">
        <v>1504</v>
      </c>
      <c r="Z146" t="s">
        <v>1505</v>
      </c>
      <c r="AB146" t="s">
        <v>500</v>
      </c>
      <c r="AC146" t="s">
        <v>500</v>
      </c>
      <c r="AF146" t="str">
        <f>"ID:"&amp;AG146&amp;"; context:" &amp; AH146 &amp;"; Name:" &amp; AI146 &amp; "; Equipment:" &amp; AK146</f>
        <v>ID:4040; context:USGS parameter code 82398; Name:Submersible pump; Equipment:Submersible positive-pressure pump</v>
      </c>
      <c r="AG146">
        <v>4040</v>
      </c>
      <c r="AH146" t="s">
        <v>1166</v>
      </c>
      <c r="AI146" t="s">
        <v>1246</v>
      </c>
      <c r="AK146" t="s">
        <v>1247</v>
      </c>
      <c r="AL146" t="s">
        <v>1512</v>
      </c>
      <c r="AO146" t="s">
        <v>123</v>
      </c>
      <c r="AP146" t="s">
        <v>94</v>
      </c>
      <c r="AQ146">
        <v>8.9999999999999993E-3</v>
      </c>
      <c r="AR146" t="s">
        <v>131</v>
      </c>
      <c r="AT146" t="s">
        <v>95</v>
      </c>
      <c r="AV146" t="s">
        <v>96</v>
      </c>
      <c r="BG146" s="3" t="s">
        <v>127</v>
      </c>
      <c r="BH146" s="3"/>
      <c r="BQ146" t="str">
        <f>BS146 &amp; ":" &amp; BR146</f>
        <v>USGS:PHM01</v>
      </c>
      <c r="BR146" t="s">
        <v>1058</v>
      </c>
      <c r="BS146" t="s">
        <v>89</v>
      </c>
      <c r="BT146" t="s">
        <v>1059</v>
      </c>
      <c r="BV146" t="s">
        <v>1060</v>
      </c>
      <c r="BW146" t="s">
        <v>1048</v>
      </c>
      <c r="BX146" s="1">
        <v>42433</v>
      </c>
      <c r="CA146" t="s">
        <v>1416</v>
      </c>
      <c r="CB146">
        <v>4.0000000000000001E-3</v>
      </c>
      <c r="CC146" t="s">
        <v>131</v>
      </c>
      <c r="CF146" t="s">
        <v>103</v>
      </c>
    </row>
    <row r="147" spans="1:84" x14ac:dyDescent="0.4">
      <c r="A147" t="s">
        <v>78</v>
      </c>
      <c r="B147" t="s">
        <v>79</v>
      </c>
      <c r="C147" t="s">
        <v>1503</v>
      </c>
      <c r="D147" t="s">
        <v>81</v>
      </c>
      <c r="E147" t="s">
        <v>82</v>
      </c>
      <c r="F147" t="s">
        <v>83</v>
      </c>
      <c r="G147" s="4" t="str">
        <f>TEXT(H147+I147,"yyyy-mm-dd""T""hh:mm:ss")&amp;
IF(J147="MST","-07:00",
IF(J147="MDT","-06:00",
IF(J147="PST","-08:00",
IF(J147="PDT","-07:00",
IF(J147="UTC","+00:00","+00:00")))))</f>
        <v>2016-02-29T12:00:00-07:00</v>
      </c>
      <c r="H147" s="1">
        <v>42429</v>
      </c>
      <c r="I147" s="5">
        <v>0.5</v>
      </c>
      <c r="J147" t="s">
        <v>84</v>
      </c>
      <c r="W147" t="s">
        <v>154</v>
      </c>
      <c r="X147" t="s">
        <v>1504</v>
      </c>
      <c r="Z147" t="s">
        <v>1505</v>
      </c>
      <c r="AB147" t="s">
        <v>500</v>
      </c>
      <c r="AC147" t="s">
        <v>500</v>
      </c>
      <c r="AF147" t="str">
        <f>"ID:"&amp;AG147&amp;"; context:" &amp; AH147 &amp;"; Name:" &amp; AI147 &amp; "; Equipment:" &amp; AK147</f>
        <v>ID:4040; context:USGS parameter code 82398; Name:Submersible pump; Equipment:Submersible positive-pressure pump</v>
      </c>
      <c r="AG147">
        <v>4040</v>
      </c>
      <c r="AH147" t="s">
        <v>1166</v>
      </c>
      <c r="AI147" t="s">
        <v>1246</v>
      </c>
      <c r="AK147" t="s">
        <v>1247</v>
      </c>
      <c r="AL147" t="s">
        <v>1514</v>
      </c>
      <c r="AO147" t="s">
        <v>111</v>
      </c>
      <c r="AP147" t="s">
        <v>94</v>
      </c>
      <c r="AQ147">
        <v>19.5</v>
      </c>
      <c r="AR147" t="s">
        <v>135</v>
      </c>
      <c r="AT147" t="s">
        <v>95</v>
      </c>
      <c r="AV147" t="s">
        <v>96</v>
      </c>
      <c r="BG147">
        <v>71851</v>
      </c>
      <c r="BQ147" t="str">
        <f>BS147 &amp; ":" &amp; BR147</f>
        <v>USGS:ALGOR</v>
      </c>
      <c r="BR147" t="s">
        <v>113</v>
      </c>
      <c r="BS147" t="s">
        <v>89</v>
      </c>
      <c r="BT147" t="s">
        <v>114</v>
      </c>
      <c r="BV147" t="s">
        <v>115</v>
      </c>
      <c r="CF147" t="s">
        <v>103</v>
      </c>
    </row>
    <row r="148" spans="1:84" x14ac:dyDescent="0.4">
      <c r="A148" t="s">
        <v>78</v>
      </c>
      <c r="B148" t="s">
        <v>79</v>
      </c>
      <c r="C148" t="s">
        <v>1503</v>
      </c>
      <c r="D148" t="s">
        <v>81</v>
      </c>
      <c r="E148" t="s">
        <v>82</v>
      </c>
      <c r="F148" t="s">
        <v>83</v>
      </c>
      <c r="G148" s="4" t="str">
        <f>TEXT(H148+I148,"yyyy-mm-dd""T""hh:mm:ss")&amp;
IF(J148="MST","-07:00",
IF(J148="MDT","-06:00",
IF(J148="PST","-08:00",
IF(J148="PDT","-07:00",
IF(J148="UTC","+00:00","+00:00")))))</f>
        <v>2016-02-29T12:00:00-07:00</v>
      </c>
      <c r="H148" s="1">
        <v>42429</v>
      </c>
      <c r="I148" s="5">
        <v>0.5</v>
      </c>
      <c r="J148" t="s">
        <v>84</v>
      </c>
      <c r="W148" t="s">
        <v>154</v>
      </c>
      <c r="X148" t="s">
        <v>1504</v>
      </c>
      <c r="Z148" t="s">
        <v>1505</v>
      </c>
      <c r="AB148" t="s">
        <v>500</v>
      </c>
      <c r="AC148" t="s">
        <v>500</v>
      </c>
      <c r="AF148" t="str">
        <f>"ID:"&amp;AG148&amp;"; context:" &amp; AH148 &amp;"; Name:" &amp; AI148 &amp; "; Equipment:" &amp; AK148</f>
        <v>ID:4040; context:USGS parameter code 82398; Name:Submersible pump; Equipment:Submersible positive-pressure pump</v>
      </c>
      <c r="AG148">
        <v>4040</v>
      </c>
      <c r="AH148" t="s">
        <v>1166</v>
      </c>
      <c r="AI148" t="s">
        <v>1246</v>
      </c>
      <c r="AK148" t="s">
        <v>1247</v>
      </c>
      <c r="AL148" t="s">
        <v>1515</v>
      </c>
      <c r="AO148" t="s">
        <v>105</v>
      </c>
      <c r="AP148" t="s">
        <v>94</v>
      </c>
      <c r="AQ148">
        <v>8.0000000000000002E-3</v>
      </c>
      <c r="AR148" t="s">
        <v>137</v>
      </c>
      <c r="AT148" t="s">
        <v>95</v>
      </c>
      <c r="AV148" t="s">
        <v>96</v>
      </c>
      <c r="BG148">
        <v>71856</v>
      </c>
      <c r="BQ148" t="str">
        <f>BS148 &amp; ":" &amp; BR148</f>
        <v>USGS:ALGOR</v>
      </c>
      <c r="BR148" t="s">
        <v>113</v>
      </c>
      <c r="BS148" t="s">
        <v>89</v>
      </c>
      <c r="BT148" t="s">
        <v>114</v>
      </c>
      <c r="BV148" t="s">
        <v>115</v>
      </c>
      <c r="CF148" t="s">
        <v>103</v>
      </c>
    </row>
    <row r="149" spans="1:84" x14ac:dyDescent="0.4">
      <c r="A149" t="s">
        <v>78</v>
      </c>
      <c r="B149" t="s">
        <v>79</v>
      </c>
      <c r="C149" t="s">
        <v>1450</v>
      </c>
      <c r="D149" t="s">
        <v>81</v>
      </c>
      <c r="E149" t="s">
        <v>82</v>
      </c>
      <c r="F149" t="s">
        <v>83</v>
      </c>
      <c r="G149" s="4" t="str">
        <f>TEXT(H149+I149,"yyyy-mm-dd""T""hh:mm:ss")&amp;
IF(J149="MST","-07:00",
IF(J149="MDT","-06:00",
IF(J149="PST","-08:00",
IF(J149="PDT","-07:00",
IF(J149="UTC","+00:00","+00:00")))))</f>
        <v>2016-01-29T12:30:00-07:00</v>
      </c>
      <c r="H149" s="1">
        <v>42398</v>
      </c>
      <c r="I149" s="5">
        <v>0.52083333333333337</v>
      </c>
      <c r="J149" t="s">
        <v>84</v>
      </c>
      <c r="W149" t="s">
        <v>154</v>
      </c>
      <c r="X149" t="s">
        <v>1451</v>
      </c>
      <c r="Z149" t="s">
        <v>1452</v>
      </c>
      <c r="AB149" t="s">
        <v>500</v>
      </c>
      <c r="AC149" t="s">
        <v>500</v>
      </c>
      <c r="AF149" t="str">
        <f>"ID:"&amp;AG149&amp;"; context:" &amp; AH149 &amp;"; Name:" &amp; AI149 &amp; "; Equipment:" &amp; AK149</f>
        <v>ID:4040; context:USGS parameter code 82398; Name:Submersible pump; Equipment:Submersible positive-pressure pump</v>
      </c>
      <c r="AG149">
        <v>4040</v>
      </c>
      <c r="AH149" t="s">
        <v>1166</v>
      </c>
      <c r="AI149" t="s">
        <v>1246</v>
      </c>
      <c r="AK149" t="s">
        <v>1247</v>
      </c>
      <c r="AL149" t="s">
        <v>1453</v>
      </c>
      <c r="AO149" t="s">
        <v>1266</v>
      </c>
      <c r="AP149" t="s">
        <v>94</v>
      </c>
      <c r="AQ149">
        <v>16.27</v>
      </c>
      <c r="AR149" t="s">
        <v>423</v>
      </c>
      <c r="AT149" t="s">
        <v>95</v>
      </c>
      <c r="AV149" t="s">
        <v>96</v>
      </c>
      <c r="BG149" s="3" t="s">
        <v>1267</v>
      </c>
      <c r="BH149" s="3"/>
      <c r="BQ149" t="str">
        <f>BS149 &amp; ":" &amp; BR149</f>
        <v>USGS:GC153</v>
      </c>
      <c r="BR149" t="s">
        <v>1268</v>
      </c>
      <c r="BS149" t="s">
        <v>89</v>
      </c>
      <c r="BT149" t="s">
        <v>1269</v>
      </c>
      <c r="BV149" t="s">
        <v>1270</v>
      </c>
      <c r="BW149" t="s">
        <v>1271</v>
      </c>
      <c r="CA149" t="s">
        <v>1272</v>
      </c>
      <c r="CB149">
        <v>0.05</v>
      </c>
      <c r="CC149" t="s">
        <v>423</v>
      </c>
      <c r="CF149" t="s">
        <v>103</v>
      </c>
    </row>
    <row r="150" spans="1:84" hidden="1" x14ac:dyDescent="0.4">
      <c r="A150" t="s">
        <v>78</v>
      </c>
      <c r="B150" t="s">
        <v>79</v>
      </c>
      <c r="C150" t="s">
        <v>310</v>
      </c>
      <c r="D150" t="s">
        <v>81</v>
      </c>
      <c r="E150" t="s">
        <v>82</v>
      </c>
      <c r="F150" t="s">
        <v>83</v>
      </c>
      <c r="G150" s="4" t="str">
        <f>TEXT(H150+I150,"yyyy-mm-dd""T""hh:mm:ss")&amp;
IF(J150="MST","-07:00",
IF(J150="MDT","-06:00",
IF(J150="PST","-08:00",
IF(J150="PDT","-07:00",
IF(J150="UTC","+00:00","+00:00")))))</f>
        <v>2001-04-17T11:00:00-07:00</v>
      </c>
      <c r="H150" s="1">
        <v>36998</v>
      </c>
      <c r="I150" s="5">
        <v>0.45833333333333331</v>
      </c>
      <c r="J150" t="s">
        <v>84</v>
      </c>
      <c r="W150" t="s">
        <v>85</v>
      </c>
      <c r="X150" t="s">
        <v>179</v>
      </c>
      <c r="Z150" t="s">
        <v>311</v>
      </c>
      <c r="AB150" t="s">
        <v>87</v>
      </c>
      <c r="AC150" t="s">
        <v>88</v>
      </c>
      <c r="AG150" t="s">
        <v>89</v>
      </c>
      <c r="AH150" t="s">
        <v>89</v>
      </c>
      <c r="AI150" t="s">
        <v>89</v>
      </c>
      <c r="AK150" t="s">
        <v>90</v>
      </c>
      <c r="AL150" t="s">
        <v>320</v>
      </c>
      <c r="AM150" t="s">
        <v>92</v>
      </c>
      <c r="AO150" t="s">
        <v>105</v>
      </c>
      <c r="AP150" t="s">
        <v>94</v>
      </c>
      <c r="AT150" t="s">
        <v>95</v>
      </c>
      <c r="AV150" t="s">
        <v>96</v>
      </c>
      <c r="BG150">
        <v>71856</v>
      </c>
      <c r="BQ150" t="str">
        <f>BS150 &amp; ":" &amp; BR150</f>
        <v>USGS:ALGOR</v>
      </c>
      <c r="BR150" t="s">
        <v>113</v>
      </c>
      <c r="BS150" t="s">
        <v>89</v>
      </c>
      <c r="BT150" t="s">
        <v>114</v>
      </c>
      <c r="BV150" t="s">
        <v>115</v>
      </c>
      <c r="CA150" t="s">
        <v>101</v>
      </c>
      <c r="CB150">
        <v>3.3000000000000002E-2</v>
      </c>
      <c r="CC150" t="s">
        <v>137</v>
      </c>
      <c r="CF150" t="s">
        <v>103</v>
      </c>
    </row>
    <row r="151" spans="1:84" hidden="1" x14ac:dyDescent="0.4">
      <c r="A151" t="s">
        <v>149</v>
      </c>
      <c r="B151" t="s">
        <v>150</v>
      </c>
      <c r="C151" t="s">
        <v>321</v>
      </c>
      <c r="D151" t="s">
        <v>81</v>
      </c>
      <c r="E151" t="s">
        <v>82</v>
      </c>
      <c r="F151" t="s">
        <v>152</v>
      </c>
      <c r="G151" s="4" t="str">
        <f>TEXT(H151+I151,"yyyy-mm-dd""T""hh:mm:ss")&amp;
IF(J151="MST","-07:00",
IF(J151="MDT","-06:00",
IF(J151="PST","-08:00",
IF(J151="PDT","-07:00",
IF(J151="UTC","+00:00","+00:00")))))</f>
        <v>2001-04-20T13:00:00-07:00</v>
      </c>
      <c r="H151" s="1">
        <v>37001</v>
      </c>
      <c r="I151" s="5">
        <v>0.54166666666666663</v>
      </c>
      <c r="J151" t="s">
        <v>322</v>
      </c>
      <c r="K151" s="1">
        <v>37194</v>
      </c>
      <c r="L151" s="2">
        <v>0.45484953703703701</v>
      </c>
      <c r="M151" t="s">
        <v>322</v>
      </c>
      <c r="W151" t="s">
        <v>154</v>
      </c>
      <c r="X151" t="s">
        <v>155</v>
      </c>
      <c r="AB151" t="s">
        <v>256</v>
      </c>
      <c r="AC151" t="s">
        <v>88</v>
      </c>
      <c r="AG151" t="s">
        <v>89</v>
      </c>
      <c r="AH151" t="s">
        <v>89</v>
      </c>
      <c r="AI151" t="s">
        <v>89</v>
      </c>
      <c r="AK151" t="s">
        <v>90</v>
      </c>
      <c r="AL151" t="s">
        <v>323</v>
      </c>
      <c r="AM151" t="s">
        <v>92</v>
      </c>
      <c r="AO151" t="s">
        <v>111</v>
      </c>
      <c r="AP151" t="s">
        <v>94</v>
      </c>
      <c r="AT151" t="s">
        <v>95</v>
      </c>
      <c r="AV151" t="s">
        <v>96</v>
      </c>
      <c r="BG151" s="3" t="s">
        <v>112</v>
      </c>
      <c r="BH151" s="3"/>
      <c r="BQ151" t="str">
        <f>BS151 &amp; ":" &amp; BR151</f>
        <v>:</v>
      </c>
      <c r="CA151" t="s">
        <v>101</v>
      </c>
      <c r="CB151">
        <v>0.1</v>
      </c>
      <c r="CC151" t="s">
        <v>102</v>
      </c>
      <c r="CF151" t="s">
        <v>103</v>
      </c>
    </row>
    <row r="152" spans="1:84" hidden="1" x14ac:dyDescent="0.4">
      <c r="A152" t="s">
        <v>149</v>
      </c>
      <c r="B152" t="s">
        <v>150</v>
      </c>
      <c r="C152" t="s">
        <v>321</v>
      </c>
      <c r="D152" t="s">
        <v>81</v>
      </c>
      <c r="E152" t="s">
        <v>82</v>
      </c>
      <c r="F152" t="s">
        <v>152</v>
      </c>
      <c r="G152" s="4" t="str">
        <f>TEXT(H152+I152,"yyyy-mm-dd""T""hh:mm:ss")&amp;
IF(J152="MST","-07:00",
IF(J152="MDT","-06:00",
IF(J152="PST","-08:00",
IF(J152="PDT","-07:00",
IF(J152="UTC","+00:00","+00:00")))))</f>
        <v>2001-04-20T13:00:00-07:00</v>
      </c>
      <c r="H152" s="1">
        <v>37001</v>
      </c>
      <c r="I152" s="5">
        <v>0.54166666666666663</v>
      </c>
      <c r="J152" t="s">
        <v>322</v>
      </c>
      <c r="K152" s="1">
        <v>37194</v>
      </c>
      <c r="L152" s="2">
        <v>0.45484953703703701</v>
      </c>
      <c r="M152" t="s">
        <v>322</v>
      </c>
      <c r="W152" t="s">
        <v>154</v>
      </c>
      <c r="X152" t="s">
        <v>155</v>
      </c>
      <c r="AB152" t="s">
        <v>256</v>
      </c>
      <c r="AC152" t="s">
        <v>88</v>
      </c>
      <c r="AG152" t="s">
        <v>89</v>
      </c>
      <c r="AH152" t="s">
        <v>89</v>
      </c>
      <c r="AI152" t="s">
        <v>89</v>
      </c>
      <c r="AK152" t="s">
        <v>90</v>
      </c>
      <c r="AL152" t="s">
        <v>324</v>
      </c>
      <c r="AM152" t="s">
        <v>92</v>
      </c>
      <c r="AO152" t="s">
        <v>123</v>
      </c>
      <c r="AP152" t="s">
        <v>94</v>
      </c>
      <c r="AT152" t="s">
        <v>95</v>
      </c>
      <c r="AV152" t="s">
        <v>96</v>
      </c>
      <c r="BG152" s="3" t="s">
        <v>124</v>
      </c>
      <c r="BH152" s="3"/>
      <c r="BQ152" t="str">
        <f>BS152 &amp; ":" &amp; BR152</f>
        <v>USGS:ALGOR</v>
      </c>
      <c r="BR152" t="s">
        <v>113</v>
      </c>
      <c r="BS152" t="s">
        <v>89</v>
      </c>
      <c r="BT152" t="s">
        <v>114</v>
      </c>
      <c r="BV152" t="s">
        <v>115</v>
      </c>
      <c r="CA152" t="s">
        <v>101</v>
      </c>
      <c r="CB152">
        <v>0.92</v>
      </c>
      <c r="CC152" t="s">
        <v>125</v>
      </c>
      <c r="CF152" t="s">
        <v>103</v>
      </c>
    </row>
    <row r="153" spans="1:84" hidden="1" x14ac:dyDescent="0.4">
      <c r="A153" t="s">
        <v>149</v>
      </c>
      <c r="B153" t="s">
        <v>150</v>
      </c>
      <c r="C153" t="s">
        <v>321</v>
      </c>
      <c r="D153" t="s">
        <v>81</v>
      </c>
      <c r="E153" t="s">
        <v>82</v>
      </c>
      <c r="F153" t="s">
        <v>152</v>
      </c>
      <c r="G153" s="4" t="str">
        <f>TEXT(H153+I153,"yyyy-mm-dd""T""hh:mm:ss")&amp;
IF(J153="MST","-07:00",
IF(J153="MDT","-06:00",
IF(J153="PST","-08:00",
IF(J153="PDT","-07:00",
IF(J153="UTC","+00:00","+00:00")))))</f>
        <v>2001-04-20T13:00:00-07:00</v>
      </c>
      <c r="H153" s="1">
        <v>37001</v>
      </c>
      <c r="I153" s="5">
        <v>0.54166666666666663</v>
      </c>
      <c r="J153" t="s">
        <v>322</v>
      </c>
      <c r="K153" s="1">
        <v>37194</v>
      </c>
      <c r="L153" s="2">
        <v>0.45484953703703701</v>
      </c>
      <c r="M153" t="s">
        <v>322</v>
      </c>
      <c r="W153" t="s">
        <v>154</v>
      </c>
      <c r="X153" t="s">
        <v>155</v>
      </c>
      <c r="AB153" t="s">
        <v>256</v>
      </c>
      <c r="AC153" t="s">
        <v>88</v>
      </c>
      <c r="AG153" t="s">
        <v>89</v>
      </c>
      <c r="AH153" t="s">
        <v>89</v>
      </c>
      <c r="AI153" t="s">
        <v>89</v>
      </c>
      <c r="AK153" t="s">
        <v>90</v>
      </c>
      <c r="AL153" t="s">
        <v>325</v>
      </c>
      <c r="AM153" t="s">
        <v>92</v>
      </c>
      <c r="AO153" t="s">
        <v>123</v>
      </c>
      <c r="AP153" t="s">
        <v>94</v>
      </c>
      <c r="AT153" t="s">
        <v>95</v>
      </c>
      <c r="AV153" t="s">
        <v>96</v>
      </c>
      <c r="BG153" s="3" t="s">
        <v>127</v>
      </c>
      <c r="BH153" s="3"/>
      <c r="BQ153" t="str">
        <f>BS153 &amp; ":" &amp; BR153</f>
        <v>:</v>
      </c>
      <c r="CA153" t="s">
        <v>101</v>
      </c>
      <c r="CB153">
        <v>0.3</v>
      </c>
      <c r="CC153" t="s">
        <v>131</v>
      </c>
      <c r="CF153" t="s">
        <v>103</v>
      </c>
    </row>
    <row r="154" spans="1:84" hidden="1" x14ac:dyDescent="0.4">
      <c r="A154" t="s">
        <v>78</v>
      </c>
      <c r="B154" t="s">
        <v>79</v>
      </c>
      <c r="C154" t="s">
        <v>326</v>
      </c>
      <c r="D154" t="s">
        <v>81</v>
      </c>
      <c r="E154" t="s">
        <v>82</v>
      </c>
      <c r="F154" t="s">
        <v>83</v>
      </c>
      <c r="G154" s="4" t="str">
        <f>TEXT(H154+I154,"yyyy-mm-dd""T""hh:mm:ss")&amp;
IF(J154="MST","-07:00",
IF(J154="MDT","-06:00",
IF(J154="PST","-08:00",
IF(J154="PDT","-07:00",
IF(J154="UTC","+00:00","+00:00")))))</f>
        <v>2001-04-16T10:30:00-07:00</v>
      </c>
      <c r="H154" s="1">
        <v>36997</v>
      </c>
      <c r="I154" s="5">
        <v>0.4375</v>
      </c>
      <c r="J154" t="s">
        <v>84</v>
      </c>
      <c r="W154" t="s">
        <v>85</v>
      </c>
      <c r="X154" t="s">
        <v>223</v>
      </c>
      <c r="Z154" t="s">
        <v>327</v>
      </c>
      <c r="AB154" t="s">
        <v>87</v>
      </c>
      <c r="AC154" t="s">
        <v>88</v>
      </c>
      <c r="AG154" t="s">
        <v>89</v>
      </c>
      <c r="AH154" t="s">
        <v>89</v>
      </c>
      <c r="AI154" t="s">
        <v>89</v>
      </c>
      <c r="AK154" t="s">
        <v>90</v>
      </c>
      <c r="AL154" t="s">
        <v>328</v>
      </c>
      <c r="AM154" t="s">
        <v>92</v>
      </c>
      <c r="AO154" t="s">
        <v>93</v>
      </c>
      <c r="AP154" t="s">
        <v>94</v>
      </c>
      <c r="AT154" t="s">
        <v>95</v>
      </c>
      <c r="AV154" t="s">
        <v>96</v>
      </c>
      <c r="BG154" s="3" t="s">
        <v>97</v>
      </c>
      <c r="BH154" s="3"/>
      <c r="BQ154" t="str">
        <f>BS154 &amp; ":" &amp; BR154</f>
        <v>USGS:CL037</v>
      </c>
      <c r="BR154" t="s">
        <v>98</v>
      </c>
      <c r="BS154" t="s">
        <v>89</v>
      </c>
      <c r="BT154" t="s">
        <v>99</v>
      </c>
      <c r="BV154" t="s">
        <v>100</v>
      </c>
      <c r="CA154" t="s">
        <v>101</v>
      </c>
      <c r="CB154">
        <v>0.01</v>
      </c>
      <c r="CC154" t="s">
        <v>102</v>
      </c>
      <c r="CF154" t="s">
        <v>103</v>
      </c>
    </row>
    <row r="155" spans="1:84" hidden="1" x14ac:dyDescent="0.4">
      <c r="A155" t="s">
        <v>78</v>
      </c>
      <c r="B155" t="s">
        <v>79</v>
      </c>
      <c r="C155" t="s">
        <v>326</v>
      </c>
      <c r="D155" t="s">
        <v>81</v>
      </c>
      <c r="E155" t="s">
        <v>82</v>
      </c>
      <c r="F155" t="s">
        <v>83</v>
      </c>
      <c r="G155" s="4" t="str">
        <f>TEXT(H155+I155,"yyyy-mm-dd""T""hh:mm:ss")&amp;
IF(J155="MST","-07:00",
IF(J155="MDT","-06:00",
IF(J155="PST","-08:00",
IF(J155="PDT","-07:00",
IF(J155="UTC","+00:00","+00:00")))))</f>
        <v>2001-04-16T10:30:00-07:00</v>
      </c>
      <c r="H155" s="1">
        <v>36997</v>
      </c>
      <c r="I155" s="5">
        <v>0.4375</v>
      </c>
      <c r="J155" t="s">
        <v>84</v>
      </c>
      <c r="W155" t="s">
        <v>85</v>
      </c>
      <c r="X155" t="s">
        <v>223</v>
      </c>
      <c r="Z155" t="s">
        <v>327</v>
      </c>
      <c r="AB155" t="s">
        <v>87</v>
      </c>
      <c r="AC155" t="s">
        <v>88</v>
      </c>
      <c r="AG155" t="s">
        <v>89</v>
      </c>
      <c r="AH155" t="s">
        <v>89</v>
      </c>
      <c r="AI155" t="s">
        <v>89</v>
      </c>
      <c r="AK155" t="s">
        <v>90</v>
      </c>
      <c r="AL155" t="s">
        <v>329</v>
      </c>
      <c r="AM155" t="s">
        <v>92</v>
      </c>
      <c r="AO155" t="s">
        <v>105</v>
      </c>
      <c r="AP155" t="s">
        <v>94</v>
      </c>
      <c r="AT155" t="s">
        <v>95</v>
      </c>
      <c r="AV155" t="s">
        <v>96</v>
      </c>
      <c r="BG155" s="3" t="s">
        <v>106</v>
      </c>
      <c r="BH155" s="3"/>
      <c r="BQ155" t="str">
        <f>BS155 &amp; ":" &amp; BR155</f>
        <v>USGS:CL041</v>
      </c>
      <c r="BR155" t="s">
        <v>107</v>
      </c>
      <c r="BS155" t="s">
        <v>89</v>
      </c>
      <c r="BT155" t="s">
        <v>108</v>
      </c>
      <c r="BV155" t="s">
        <v>109</v>
      </c>
      <c r="CA155" t="s">
        <v>101</v>
      </c>
      <c r="CB155">
        <v>0.01</v>
      </c>
      <c r="CC155" t="s">
        <v>102</v>
      </c>
      <c r="CF155" t="s">
        <v>103</v>
      </c>
    </row>
    <row r="156" spans="1:84" x14ac:dyDescent="0.4">
      <c r="A156" t="s">
        <v>78</v>
      </c>
      <c r="B156" t="s">
        <v>79</v>
      </c>
      <c r="C156" t="s">
        <v>1450</v>
      </c>
      <c r="D156" t="s">
        <v>81</v>
      </c>
      <c r="E156" t="s">
        <v>82</v>
      </c>
      <c r="F156" t="s">
        <v>83</v>
      </c>
      <c r="G156" s="4" t="str">
        <f>TEXT(H156+I156,"yyyy-mm-dd""T""hh:mm:ss")&amp;
IF(J156="MST","-07:00",
IF(J156="MDT","-06:00",
IF(J156="PST","-08:00",
IF(J156="PDT","-07:00",
IF(J156="UTC","+00:00","+00:00")))))</f>
        <v>2016-01-29T12:30:00-07:00</v>
      </c>
      <c r="H156" s="1">
        <v>42398</v>
      </c>
      <c r="I156" s="5">
        <v>0.52083333333333337</v>
      </c>
      <c r="J156" t="s">
        <v>84</v>
      </c>
      <c r="W156" t="s">
        <v>154</v>
      </c>
      <c r="X156" t="s">
        <v>1451</v>
      </c>
      <c r="Z156" t="s">
        <v>1452</v>
      </c>
      <c r="AB156" t="s">
        <v>500</v>
      </c>
      <c r="AC156" t="s">
        <v>500</v>
      </c>
      <c r="AF156" t="str">
        <f>"ID:"&amp;AG156&amp;"; context:" &amp; AH156 &amp;"; Name:" &amp; AI156 &amp; "; Equipment:" &amp; AK156</f>
        <v>ID:4040; context:USGS parameter code 82398; Name:Submersible pump; Equipment:Submersible positive-pressure pump</v>
      </c>
      <c r="AG156">
        <v>4040</v>
      </c>
      <c r="AH156" t="s">
        <v>1166</v>
      </c>
      <c r="AI156" t="s">
        <v>1246</v>
      </c>
      <c r="AK156" t="s">
        <v>1247</v>
      </c>
      <c r="AL156" t="s">
        <v>1456</v>
      </c>
      <c r="AO156" t="s">
        <v>111</v>
      </c>
      <c r="AP156" t="s">
        <v>94</v>
      </c>
      <c r="AQ156">
        <v>3.86</v>
      </c>
      <c r="AR156" t="s">
        <v>102</v>
      </c>
      <c r="AT156" t="s">
        <v>95</v>
      </c>
      <c r="AV156" t="s">
        <v>96</v>
      </c>
      <c r="BG156" s="3" t="s">
        <v>112</v>
      </c>
      <c r="BH156" s="3"/>
      <c r="BQ156" t="str">
        <f>BS156 &amp; ":" &amp; BR156</f>
        <v>USGS:ALGOR</v>
      </c>
      <c r="BR156" t="s">
        <v>113</v>
      </c>
      <c r="BS156" t="s">
        <v>89</v>
      </c>
      <c r="BT156" t="s">
        <v>114</v>
      </c>
      <c r="BV156" t="s">
        <v>115</v>
      </c>
      <c r="CF156" t="s">
        <v>103</v>
      </c>
    </row>
    <row r="157" spans="1:84" x14ac:dyDescent="0.4">
      <c r="A157" t="s">
        <v>78</v>
      </c>
      <c r="B157" t="s">
        <v>79</v>
      </c>
      <c r="C157" t="s">
        <v>1450</v>
      </c>
      <c r="D157" t="s">
        <v>81</v>
      </c>
      <c r="E157" t="s">
        <v>82</v>
      </c>
      <c r="F157" t="s">
        <v>83</v>
      </c>
      <c r="G157" s="4" t="str">
        <f>TEXT(H157+I157,"yyyy-mm-dd""T""hh:mm:ss")&amp;
IF(J157="MST","-07:00",
IF(J157="MDT","-06:00",
IF(J157="PST","-08:00",
IF(J157="PDT","-07:00",
IF(J157="UTC","+00:00","+00:00")))))</f>
        <v>2016-01-29T12:30:00-07:00</v>
      </c>
      <c r="H157" s="1">
        <v>42398</v>
      </c>
      <c r="I157" s="5">
        <v>0.52083333333333337</v>
      </c>
      <c r="J157" t="s">
        <v>84</v>
      </c>
      <c r="W157" t="s">
        <v>154</v>
      </c>
      <c r="X157" t="s">
        <v>1451</v>
      </c>
      <c r="Z157" t="s">
        <v>1452</v>
      </c>
      <c r="AB157" t="s">
        <v>500</v>
      </c>
      <c r="AC157" t="s">
        <v>500</v>
      </c>
      <c r="AF157" t="str">
        <f>"ID:"&amp;AG157&amp;"; context:" &amp; AH157 &amp;"; Name:" &amp; AI157 &amp; "; Equipment:" &amp; AK157</f>
        <v>ID:4040; context:USGS parameter code 82398; Name:Submersible pump; Equipment:Submersible positive-pressure pump</v>
      </c>
      <c r="AG157">
        <v>4040</v>
      </c>
      <c r="AH157" t="s">
        <v>1166</v>
      </c>
      <c r="AI157" t="s">
        <v>1246</v>
      </c>
      <c r="AK157" t="s">
        <v>1247</v>
      </c>
      <c r="AL157" t="s">
        <v>1457</v>
      </c>
      <c r="AO157" t="s">
        <v>117</v>
      </c>
      <c r="AP157" t="s">
        <v>94</v>
      </c>
      <c r="AQ157">
        <v>3.86</v>
      </c>
      <c r="AR157" t="s">
        <v>102</v>
      </c>
      <c r="AT157" t="s">
        <v>95</v>
      </c>
      <c r="AV157" t="s">
        <v>96</v>
      </c>
      <c r="BG157" s="3" t="s">
        <v>118</v>
      </c>
      <c r="BH157" s="3"/>
      <c r="BQ157" t="str">
        <f>BS157 &amp; ":" &amp; BR157</f>
        <v>USGS:RED01</v>
      </c>
      <c r="BR157" t="s">
        <v>1287</v>
      </c>
      <c r="BS157" t="s">
        <v>89</v>
      </c>
      <c r="BT157" t="s">
        <v>1288</v>
      </c>
      <c r="BV157" t="s">
        <v>1289</v>
      </c>
      <c r="BW157" t="s">
        <v>1048</v>
      </c>
      <c r="BX157" s="1">
        <v>42404</v>
      </c>
      <c r="CA157" t="s">
        <v>1416</v>
      </c>
      <c r="CB157">
        <v>0.04</v>
      </c>
      <c r="CC157" t="s">
        <v>102</v>
      </c>
      <c r="CF157" t="s">
        <v>103</v>
      </c>
    </row>
    <row r="158" spans="1:84" x14ac:dyDescent="0.4">
      <c r="A158" t="s">
        <v>78</v>
      </c>
      <c r="B158" t="s">
        <v>79</v>
      </c>
      <c r="C158" t="s">
        <v>1450</v>
      </c>
      <c r="D158" t="s">
        <v>81</v>
      </c>
      <c r="E158" t="s">
        <v>82</v>
      </c>
      <c r="F158" t="s">
        <v>83</v>
      </c>
      <c r="G158" s="4" t="str">
        <f>TEXT(H158+I158,"yyyy-mm-dd""T""hh:mm:ss")&amp;
IF(J158="MST","-07:00",
IF(J158="MDT","-06:00",
IF(J158="PST","-08:00",
IF(J158="PDT","-07:00",
IF(J158="UTC","+00:00","+00:00")))))</f>
        <v>2016-01-29T12:30:00-07:00</v>
      </c>
      <c r="H158" s="1">
        <v>42398</v>
      </c>
      <c r="I158" s="5">
        <v>0.52083333333333337</v>
      </c>
      <c r="J158" t="s">
        <v>84</v>
      </c>
      <c r="W158" t="s">
        <v>154</v>
      </c>
      <c r="X158" t="s">
        <v>1451</v>
      </c>
      <c r="Z158" t="s">
        <v>1452</v>
      </c>
      <c r="AB158" t="s">
        <v>500</v>
      </c>
      <c r="AC158" t="s">
        <v>500</v>
      </c>
      <c r="AF158" t="str">
        <f>"ID:"&amp;AG158&amp;"; context:" &amp; AH158 &amp;"; Name:" &amp; AI158 &amp; "; Equipment:" &amp; AK158</f>
        <v>ID:4040; context:USGS parameter code 82398; Name:Submersible pump; Equipment:Submersible positive-pressure pump</v>
      </c>
      <c r="AG158">
        <v>4040</v>
      </c>
      <c r="AH158" t="s">
        <v>1166</v>
      </c>
      <c r="AI158" t="s">
        <v>1246</v>
      </c>
      <c r="AK158" t="s">
        <v>1247</v>
      </c>
      <c r="AL158" t="s">
        <v>1458</v>
      </c>
      <c r="AO158" t="s">
        <v>123</v>
      </c>
      <c r="AP158" t="s">
        <v>94</v>
      </c>
      <c r="AQ158">
        <v>4.7E-2</v>
      </c>
      <c r="AR158" t="s">
        <v>125</v>
      </c>
      <c r="AT158" t="s">
        <v>95</v>
      </c>
      <c r="AV158" t="s">
        <v>96</v>
      </c>
      <c r="BG158" s="3" t="s">
        <v>124</v>
      </c>
      <c r="BH158" s="3"/>
      <c r="BQ158" t="str">
        <f>BS158 &amp; ":" &amp; BR158</f>
        <v>USGS:ALGOR</v>
      </c>
      <c r="BR158" t="s">
        <v>113</v>
      </c>
      <c r="BS158" t="s">
        <v>89</v>
      </c>
      <c r="BT158" t="s">
        <v>114</v>
      </c>
      <c r="BV158" t="s">
        <v>115</v>
      </c>
      <c r="CF158" t="s">
        <v>103</v>
      </c>
    </row>
    <row r="159" spans="1:84" x14ac:dyDescent="0.4">
      <c r="A159" t="s">
        <v>78</v>
      </c>
      <c r="B159" t="s">
        <v>79</v>
      </c>
      <c r="C159" t="s">
        <v>1450</v>
      </c>
      <c r="D159" t="s">
        <v>81</v>
      </c>
      <c r="E159" t="s">
        <v>82</v>
      </c>
      <c r="F159" t="s">
        <v>83</v>
      </c>
      <c r="G159" s="4" t="str">
        <f>TEXT(H159+I159,"yyyy-mm-dd""T""hh:mm:ss")&amp;
IF(J159="MST","-07:00",
IF(J159="MDT","-06:00",
IF(J159="PST","-08:00",
IF(J159="PDT","-07:00",
IF(J159="UTC","+00:00","+00:00")))))</f>
        <v>2016-01-29T12:30:00-07:00</v>
      </c>
      <c r="H159" s="1">
        <v>42398</v>
      </c>
      <c r="I159" s="5">
        <v>0.52083333333333337</v>
      </c>
      <c r="J159" t="s">
        <v>84</v>
      </c>
      <c r="W159" t="s">
        <v>154</v>
      </c>
      <c r="X159" t="s">
        <v>1451</v>
      </c>
      <c r="Z159" t="s">
        <v>1452</v>
      </c>
      <c r="AB159" t="s">
        <v>500</v>
      </c>
      <c r="AC159" t="s">
        <v>500</v>
      </c>
      <c r="AF159" t="str">
        <f>"ID:"&amp;AG159&amp;"; context:" &amp; AH159 &amp;"; Name:" &amp; AI159 &amp; "; Equipment:" &amp; AK159</f>
        <v>ID:4040; context:USGS parameter code 82398; Name:Submersible pump; Equipment:Submersible positive-pressure pump</v>
      </c>
      <c r="AG159">
        <v>4040</v>
      </c>
      <c r="AH159" t="s">
        <v>1166</v>
      </c>
      <c r="AI159" t="s">
        <v>1246</v>
      </c>
      <c r="AK159" t="s">
        <v>1247</v>
      </c>
      <c r="AL159" t="s">
        <v>1459</v>
      </c>
      <c r="AO159" t="s">
        <v>123</v>
      </c>
      <c r="AP159" t="s">
        <v>94</v>
      </c>
      <c r="AQ159">
        <v>1.4999999999999999E-2</v>
      </c>
      <c r="AR159" t="s">
        <v>131</v>
      </c>
      <c r="AT159" t="s">
        <v>95</v>
      </c>
      <c r="AV159" t="s">
        <v>96</v>
      </c>
      <c r="BG159" s="3" t="s">
        <v>127</v>
      </c>
      <c r="BH159" s="3"/>
      <c r="BQ159" t="str">
        <f>BS159 &amp; ":" &amp; BR159</f>
        <v>USGS:PHM01</v>
      </c>
      <c r="BR159" t="s">
        <v>1058</v>
      </c>
      <c r="BS159" t="s">
        <v>89</v>
      </c>
      <c r="BT159" t="s">
        <v>1059</v>
      </c>
      <c r="BV159" t="s">
        <v>1060</v>
      </c>
      <c r="BW159" t="s">
        <v>1048</v>
      </c>
      <c r="BX159" s="1">
        <v>42405</v>
      </c>
      <c r="CA159" t="s">
        <v>1416</v>
      </c>
      <c r="CB159">
        <v>4.0000000000000001E-3</v>
      </c>
      <c r="CC159" t="s">
        <v>131</v>
      </c>
      <c r="CF159" t="s">
        <v>103</v>
      </c>
    </row>
    <row r="160" spans="1:84" hidden="1" x14ac:dyDescent="0.4">
      <c r="A160" t="s">
        <v>78</v>
      </c>
      <c r="B160" t="s">
        <v>79</v>
      </c>
      <c r="C160" t="s">
        <v>326</v>
      </c>
      <c r="D160" t="s">
        <v>81</v>
      </c>
      <c r="E160" t="s">
        <v>82</v>
      </c>
      <c r="F160" t="s">
        <v>83</v>
      </c>
      <c r="G160" s="4" t="str">
        <f>TEXT(H160+I160,"yyyy-mm-dd""T""hh:mm:ss")&amp;
IF(J160="MST","-07:00",
IF(J160="MDT","-06:00",
IF(J160="PST","-08:00",
IF(J160="PDT","-07:00",
IF(J160="UTC","+00:00","+00:00")))))</f>
        <v>2001-04-16T10:30:00-07:00</v>
      </c>
      <c r="H160" s="1">
        <v>36997</v>
      </c>
      <c r="I160" s="5">
        <v>0.4375</v>
      </c>
      <c r="J160" t="s">
        <v>84</v>
      </c>
      <c r="W160" t="s">
        <v>85</v>
      </c>
      <c r="X160" t="s">
        <v>223</v>
      </c>
      <c r="Z160" t="s">
        <v>327</v>
      </c>
      <c r="AB160" t="s">
        <v>87</v>
      </c>
      <c r="AC160" t="s">
        <v>88</v>
      </c>
      <c r="AG160" t="s">
        <v>89</v>
      </c>
      <c r="AH160" t="s">
        <v>89</v>
      </c>
      <c r="AI160" t="s">
        <v>89</v>
      </c>
      <c r="AK160" t="s">
        <v>90</v>
      </c>
      <c r="AL160" t="s">
        <v>334</v>
      </c>
      <c r="AM160" t="s">
        <v>92</v>
      </c>
      <c r="AO160" t="s">
        <v>93</v>
      </c>
      <c r="AP160" t="s">
        <v>94</v>
      </c>
      <c r="AT160" t="s">
        <v>95</v>
      </c>
      <c r="AV160" t="s">
        <v>96</v>
      </c>
      <c r="BG160">
        <v>71846</v>
      </c>
      <c r="BQ160" t="str">
        <f>BS160 &amp; ":" &amp; BR160</f>
        <v>USGS:ALGOR</v>
      </c>
      <c r="BR160" t="s">
        <v>113</v>
      </c>
      <c r="BS160" t="s">
        <v>89</v>
      </c>
      <c r="BT160" t="s">
        <v>114</v>
      </c>
      <c r="BV160" t="s">
        <v>115</v>
      </c>
      <c r="CA160" t="s">
        <v>101</v>
      </c>
      <c r="CB160">
        <v>1.2999999999999999E-2</v>
      </c>
      <c r="CC160" t="s">
        <v>133</v>
      </c>
      <c r="CF160" t="s">
        <v>103</v>
      </c>
    </row>
    <row r="161" spans="1:84" x14ac:dyDescent="0.4">
      <c r="A161" t="s">
        <v>78</v>
      </c>
      <c r="B161" t="s">
        <v>79</v>
      </c>
      <c r="C161" t="s">
        <v>1450</v>
      </c>
      <c r="D161" t="s">
        <v>81</v>
      </c>
      <c r="E161" t="s">
        <v>82</v>
      </c>
      <c r="F161" t="s">
        <v>83</v>
      </c>
      <c r="G161" s="4" t="str">
        <f>TEXT(H161+I161,"yyyy-mm-dd""T""hh:mm:ss")&amp;
IF(J161="MST","-07:00",
IF(J161="MDT","-06:00",
IF(J161="PST","-08:00",
IF(J161="PDT","-07:00",
IF(J161="UTC","+00:00","+00:00")))))</f>
        <v>2016-01-29T12:30:00-07:00</v>
      </c>
      <c r="H161" s="1">
        <v>42398</v>
      </c>
      <c r="I161" s="5">
        <v>0.52083333333333337</v>
      </c>
      <c r="J161" t="s">
        <v>84</v>
      </c>
      <c r="W161" t="s">
        <v>154</v>
      </c>
      <c r="X161" t="s">
        <v>1451</v>
      </c>
      <c r="Z161" t="s">
        <v>1452</v>
      </c>
      <c r="AB161" t="s">
        <v>500</v>
      </c>
      <c r="AC161" t="s">
        <v>500</v>
      </c>
      <c r="AF161" t="str">
        <f>"ID:"&amp;AG161&amp;"; context:" &amp; AH161 &amp;"; Name:" &amp; AI161 &amp; "; Equipment:" &amp; AK161</f>
        <v>ID:4040; context:USGS parameter code 82398; Name:Submersible pump; Equipment:Submersible positive-pressure pump</v>
      </c>
      <c r="AG161">
        <v>4040</v>
      </c>
      <c r="AH161" t="s">
        <v>1166</v>
      </c>
      <c r="AI161" t="s">
        <v>1246</v>
      </c>
      <c r="AK161" t="s">
        <v>1247</v>
      </c>
      <c r="AL161" t="s">
        <v>1461</v>
      </c>
      <c r="AO161" t="s">
        <v>111</v>
      </c>
      <c r="AP161" t="s">
        <v>94</v>
      </c>
      <c r="AQ161">
        <v>17.100000000000001</v>
      </c>
      <c r="AR161" t="s">
        <v>135</v>
      </c>
      <c r="AT161" t="s">
        <v>95</v>
      </c>
      <c r="AV161" t="s">
        <v>96</v>
      </c>
      <c r="BG161">
        <v>71851</v>
      </c>
      <c r="BQ161" t="str">
        <f>BS161 &amp; ":" &amp; BR161</f>
        <v>USGS:ALGOR</v>
      </c>
      <c r="BR161" t="s">
        <v>113</v>
      </c>
      <c r="BS161" t="s">
        <v>89</v>
      </c>
      <c r="BT161" t="s">
        <v>114</v>
      </c>
      <c r="BV161" t="s">
        <v>115</v>
      </c>
      <c r="CF161" t="s">
        <v>103</v>
      </c>
    </row>
    <row r="162" spans="1:84" hidden="1" x14ac:dyDescent="0.4">
      <c r="A162" t="s">
        <v>78</v>
      </c>
      <c r="B162" t="s">
        <v>79</v>
      </c>
      <c r="C162" t="s">
        <v>326</v>
      </c>
      <c r="D162" t="s">
        <v>81</v>
      </c>
      <c r="E162" t="s">
        <v>82</v>
      </c>
      <c r="F162" t="s">
        <v>83</v>
      </c>
      <c r="G162" s="4" t="str">
        <f>TEXT(H162+I162,"yyyy-mm-dd""T""hh:mm:ss")&amp;
IF(J162="MST","-07:00",
IF(J162="MDT","-06:00",
IF(J162="PST","-08:00",
IF(J162="PDT","-07:00",
IF(J162="UTC","+00:00","+00:00")))))</f>
        <v>2001-04-16T10:30:00-07:00</v>
      </c>
      <c r="H162" s="1">
        <v>36997</v>
      </c>
      <c r="I162" s="5">
        <v>0.4375</v>
      </c>
      <c r="J162" t="s">
        <v>84</v>
      </c>
      <c r="W162" t="s">
        <v>85</v>
      </c>
      <c r="X162" t="s">
        <v>223</v>
      </c>
      <c r="Z162" t="s">
        <v>327</v>
      </c>
      <c r="AB162" t="s">
        <v>87</v>
      </c>
      <c r="AC162" t="s">
        <v>88</v>
      </c>
      <c r="AG162" t="s">
        <v>89</v>
      </c>
      <c r="AH162" t="s">
        <v>89</v>
      </c>
      <c r="AI162" t="s">
        <v>89</v>
      </c>
      <c r="AK162" t="s">
        <v>90</v>
      </c>
      <c r="AL162" t="s">
        <v>336</v>
      </c>
      <c r="AM162" t="s">
        <v>92</v>
      </c>
      <c r="AO162" t="s">
        <v>105</v>
      </c>
      <c r="AP162" t="s">
        <v>94</v>
      </c>
      <c r="AT162" t="s">
        <v>95</v>
      </c>
      <c r="AV162" t="s">
        <v>96</v>
      </c>
      <c r="BG162">
        <v>71856</v>
      </c>
      <c r="BQ162" t="str">
        <f>BS162 &amp; ":" &amp; BR162</f>
        <v>USGS:ALGOR</v>
      </c>
      <c r="BR162" t="s">
        <v>113</v>
      </c>
      <c r="BS162" t="s">
        <v>89</v>
      </c>
      <c r="BT162" t="s">
        <v>114</v>
      </c>
      <c r="BV162" t="s">
        <v>115</v>
      </c>
      <c r="CA162" t="s">
        <v>101</v>
      </c>
      <c r="CB162">
        <v>3.3000000000000002E-2</v>
      </c>
      <c r="CC162" t="s">
        <v>137</v>
      </c>
      <c r="CF162" t="s">
        <v>103</v>
      </c>
    </row>
    <row r="163" spans="1:84" hidden="1" x14ac:dyDescent="0.4">
      <c r="A163" t="s">
        <v>78</v>
      </c>
      <c r="B163" t="s">
        <v>79</v>
      </c>
      <c r="C163" t="s">
        <v>337</v>
      </c>
      <c r="D163" t="s">
        <v>81</v>
      </c>
      <c r="E163" t="s">
        <v>82</v>
      </c>
      <c r="F163" t="s">
        <v>83</v>
      </c>
      <c r="G163" s="4" t="str">
        <f>TEXT(H163+I163,"yyyy-mm-dd""T""hh:mm:ss")&amp;
IF(J163="MST","-07:00",
IF(J163="MDT","-06:00",
IF(J163="PST","-08:00",
IF(J163="PDT","-07:00",
IF(J163="UTC","+00:00","+00:00")))))</f>
        <v>2001-04-18T10:30:00-07:00</v>
      </c>
      <c r="H163" s="1">
        <v>36999</v>
      </c>
      <c r="I163" s="5">
        <v>0.4375</v>
      </c>
      <c r="J163" t="s">
        <v>84</v>
      </c>
      <c r="W163" t="s">
        <v>85</v>
      </c>
      <c r="X163" t="s">
        <v>190</v>
      </c>
      <c r="Z163" t="s">
        <v>338</v>
      </c>
      <c r="AB163" t="s">
        <v>87</v>
      </c>
      <c r="AC163" t="s">
        <v>88</v>
      </c>
      <c r="AG163" t="s">
        <v>89</v>
      </c>
      <c r="AH163" t="s">
        <v>89</v>
      </c>
      <c r="AI163" t="s">
        <v>89</v>
      </c>
      <c r="AK163" t="s">
        <v>90</v>
      </c>
      <c r="AL163" t="s">
        <v>339</v>
      </c>
      <c r="AM163" t="s">
        <v>92</v>
      </c>
      <c r="AO163" t="s">
        <v>93</v>
      </c>
      <c r="AP163" t="s">
        <v>94</v>
      </c>
      <c r="AT163" t="s">
        <v>95</v>
      </c>
      <c r="AV163" t="s">
        <v>96</v>
      </c>
      <c r="BG163" s="3" t="s">
        <v>97</v>
      </c>
      <c r="BH163" s="3"/>
      <c r="BQ163" t="str">
        <f>BS163 &amp; ":" &amp; BR163</f>
        <v>USGS:CL037</v>
      </c>
      <c r="BR163" t="s">
        <v>98</v>
      </c>
      <c r="BS163" t="s">
        <v>89</v>
      </c>
      <c r="BT163" t="s">
        <v>99</v>
      </c>
      <c r="BV163" t="s">
        <v>100</v>
      </c>
      <c r="CA163" t="s">
        <v>101</v>
      </c>
      <c r="CB163">
        <v>0.01</v>
      </c>
      <c r="CC163" t="s">
        <v>102</v>
      </c>
      <c r="CF163" t="s">
        <v>103</v>
      </c>
    </row>
    <row r="164" spans="1:84" hidden="1" x14ac:dyDescent="0.4">
      <c r="A164" t="s">
        <v>78</v>
      </c>
      <c r="B164" t="s">
        <v>79</v>
      </c>
      <c r="C164" t="s">
        <v>337</v>
      </c>
      <c r="D164" t="s">
        <v>81</v>
      </c>
      <c r="E164" t="s">
        <v>82</v>
      </c>
      <c r="F164" t="s">
        <v>83</v>
      </c>
      <c r="G164" s="4" t="str">
        <f>TEXT(H164+I164,"yyyy-mm-dd""T""hh:mm:ss")&amp;
IF(J164="MST","-07:00",
IF(J164="MDT","-06:00",
IF(J164="PST","-08:00",
IF(J164="PDT","-07:00",
IF(J164="UTC","+00:00","+00:00")))))</f>
        <v>2001-04-18T10:30:00-07:00</v>
      </c>
      <c r="H164" s="1">
        <v>36999</v>
      </c>
      <c r="I164" s="5">
        <v>0.4375</v>
      </c>
      <c r="J164" t="s">
        <v>84</v>
      </c>
      <c r="W164" t="s">
        <v>85</v>
      </c>
      <c r="X164" t="s">
        <v>190</v>
      </c>
      <c r="Z164" t="s">
        <v>338</v>
      </c>
      <c r="AB164" t="s">
        <v>87</v>
      </c>
      <c r="AC164" t="s">
        <v>88</v>
      </c>
      <c r="AG164" t="s">
        <v>89</v>
      </c>
      <c r="AH164" t="s">
        <v>89</v>
      </c>
      <c r="AI164" t="s">
        <v>89</v>
      </c>
      <c r="AK164" t="s">
        <v>90</v>
      </c>
      <c r="AL164" t="s">
        <v>340</v>
      </c>
      <c r="AM164" t="s">
        <v>92</v>
      </c>
      <c r="AO164" t="s">
        <v>105</v>
      </c>
      <c r="AP164" t="s">
        <v>94</v>
      </c>
      <c r="AT164" t="s">
        <v>95</v>
      </c>
      <c r="AV164" t="s">
        <v>96</v>
      </c>
      <c r="BG164" s="3" t="s">
        <v>106</v>
      </c>
      <c r="BH164" s="3"/>
      <c r="BQ164" t="str">
        <f>BS164 &amp; ":" &amp; BR164</f>
        <v>USGS:CL041</v>
      </c>
      <c r="BR164" t="s">
        <v>107</v>
      </c>
      <c r="BS164" t="s">
        <v>89</v>
      </c>
      <c r="BT164" t="s">
        <v>108</v>
      </c>
      <c r="BV164" t="s">
        <v>109</v>
      </c>
      <c r="CA164" t="s">
        <v>101</v>
      </c>
      <c r="CB164">
        <v>0.01</v>
      </c>
      <c r="CC164" t="s">
        <v>102</v>
      </c>
      <c r="CF164" t="s">
        <v>103</v>
      </c>
    </row>
    <row r="165" spans="1:84" x14ac:dyDescent="0.4">
      <c r="A165" t="s">
        <v>78</v>
      </c>
      <c r="B165" t="s">
        <v>79</v>
      </c>
      <c r="C165" t="s">
        <v>1490</v>
      </c>
      <c r="D165" t="s">
        <v>81</v>
      </c>
      <c r="E165" t="s">
        <v>82</v>
      </c>
      <c r="F165" t="s">
        <v>83</v>
      </c>
      <c r="G165" s="4" t="str">
        <f>TEXT(H165+I165,"yyyy-mm-dd""T""hh:mm:ss")&amp;
IF(J165="MST","-07:00",
IF(J165="MDT","-06:00",
IF(J165="PST","-08:00",
IF(J165="PDT","-07:00",
IF(J165="UTC","+00:00","+00:00")))))</f>
        <v>2016-01-21T12:00:00-07:00</v>
      </c>
      <c r="H165" s="1">
        <v>42390</v>
      </c>
      <c r="I165" s="5">
        <v>0.5</v>
      </c>
      <c r="J165" t="s">
        <v>84</v>
      </c>
      <c r="W165" t="s">
        <v>154</v>
      </c>
      <c r="X165" t="s">
        <v>1491</v>
      </c>
      <c r="Z165" t="s">
        <v>1492</v>
      </c>
      <c r="AB165" t="s">
        <v>500</v>
      </c>
      <c r="AC165" t="s">
        <v>500</v>
      </c>
      <c r="AF165" t="str">
        <f>"ID:"&amp;AG165&amp;"; context:" &amp; AH165 &amp;"; Name:" &amp; AI165 &amp; "; Equipment:" &amp; AK165</f>
        <v>ID:4040; context:USGS parameter code 82398; Name:Submersible pump; Equipment:Submersible positive-pressure pump</v>
      </c>
      <c r="AG165">
        <v>4040</v>
      </c>
      <c r="AH165" t="s">
        <v>1166</v>
      </c>
      <c r="AI165" t="s">
        <v>1246</v>
      </c>
      <c r="AK165" t="s">
        <v>1247</v>
      </c>
      <c r="AL165" t="s">
        <v>1493</v>
      </c>
      <c r="AO165" t="s">
        <v>1266</v>
      </c>
      <c r="AP165" t="s">
        <v>94</v>
      </c>
      <c r="AQ165">
        <v>16.399999999999999</v>
      </c>
      <c r="AR165" t="s">
        <v>423</v>
      </c>
      <c r="AT165" t="s">
        <v>95</v>
      </c>
      <c r="AV165" t="s">
        <v>96</v>
      </c>
      <c r="BG165" s="3" t="s">
        <v>1267</v>
      </c>
      <c r="BH165" s="3"/>
      <c r="BQ165" t="str">
        <f>BS165 &amp; ":" &amp; BR165</f>
        <v>USGS:GC153</v>
      </c>
      <c r="BR165" t="s">
        <v>1268</v>
      </c>
      <c r="BS165" t="s">
        <v>89</v>
      </c>
      <c r="BT165" t="s">
        <v>1269</v>
      </c>
      <c r="BV165" t="s">
        <v>1270</v>
      </c>
      <c r="BW165" t="s">
        <v>1271</v>
      </c>
      <c r="CA165" t="s">
        <v>1272</v>
      </c>
      <c r="CB165">
        <v>0.05</v>
      </c>
      <c r="CC165" t="s">
        <v>423</v>
      </c>
      <c r="CF165" t="s">
        <v>103</v>
      </c>
    </row>
    <row r="166" spans="1:84" x14ac:dyDescent="0.4">
      <c r="A166" t="s">
        <v>78</v>
      </c>
      <c r="B166" t="s">
        <v>79</v>
      </c>
      <c r="C166" t="s">
        <v>1490</v>
      </c>
      <c r="D166" t="s">
        <v>81</v>
      </c>
      <c r="E166" t="s">
        <v>82</v>
      </c>
      <c r="F166" t="s">
        <v>83</v>
      </c>
      <c r="G166" s="4" t="str">
        <f>TEXT(H166+I166,"yyyy-mm-dd""T""hh:mm:ss")&amp;
IF(J166="MST","-07:00",
IF(J166="MDT","-06:00",
IF(J166="PST","-08:00",
IF(J166="PDT","-07:00",
IF(J166="UTC","+00:00","+00:00")))))</f>
        <v>2016-01-21T12:00:00-07:00</v>
      </c>
      <c r="H166" s="1">
        <v>42390</v>
      </c>
      <c r="I166" s="5">
        <v>0.5</v>
      </c>
      <c r="J166" t="s">
        <v>84</v>
      </c>
      <c r="W166" t="s">
        <v>154</v>
      </c>
      <c r="X166" t="s">
        <v>1491</v>
      </c>
      <c r="Z166" t="s">
        <v>1492</v>
      </c>
      <c r="AB166" t="s">
        <v>500</v>
      </c>
      <c r="AC166" t="s">
        <v>500</v>
      </c>
      <c r="AF166" t="str">
        <f>"ID:"&amp;AG166&amp;"; context:" &amp; AH166 &amp;"; Name:" &amp; AI166 &amp; "; Equipment:" &amp; AK166</f>
        <v>ID:4040; context:USGS parameter code 82398; Name:Submersible pump; Equipment:Submersible positive-pressure pump</v>
      </c>
      <c r="AG166">
        <v>4040</v>
      </c>
      <c r="AH166" t="s">
        <v>1166</v>
      </c>
      <c r="AI166" t="s">
        <v>1246</v>
      </c>
      <c r="AK166" t="s">
        <v>1247</v>
      </c>
      <c r="AL166" t="s">
        <v>1496</v>
      </c>
      <c r="AO166" t="s">
        <v>111</v>
      </c>
      <c r="AP166" t="s">
        <v>94</v>
      </c>
      <c r="AQ166">
        <v>5.36</v>
      </c>
      <c r="AR166" t="s">
        <v>102</v>
      </c>
      <c r="AT166" t="s">
        <v>95</v>
      </c>
      <c r="AV166" t="s">
        <v>96</v>
      </c>
      <c r="BG166" s="3" t="s">
        <v>112</v>
      </c>
      <c r="BH166" s="3"/>
      <c r="BQ166" t="str">
        <f>BS166 &amp; ":" &amp; BR166</f>
        <v>USGS:ALGOR</v>
      </c>
      <c r="BR166" t="s">
        <v>113</v>
      </c>
      <c r="BS166" t="s">
        <v>89</v>
      </c>
      <c r="BT166" t="s">
        <v>114</v>
      </c>
      <c r="BV166" t="s">
        <v>115</v>
      </c>
      <c r="CF166" t="s">
        <v>103</v>
      </c>
    </row>
    <row r="167" spans="1:84" x14ac:dyDescent="0.4">
      <c r="A167" t="s">
        <v>78</v>
      </c>
      <c r="B167" t="s">
        <v>79</v>
      </c>
      <c r="C167" t="s">
        <v>1490</v>
      </c>
      <c r="D167" t="s">
        <v>81</v>
      </c>
      <c r="E167" t="s">
        <v>82</v>
      </c>
      <c r="F167" t="s">
        <v>83</v>
      </c>
      <c r="G167" s="4" t="str">
        <f>TEXT(H167+I167,"yyyy-mm-dd""T""hh:mm:ss")&amp;
IF(J167="MST","-07:00",
IF(J167="MDT","-06:00",
IF(J167="PST","-08:00",
IF(J167="PDT","-07:00",
IF(J167="UTC","+00:00","+00:00")))))</f>
        <v>2016-01-21T12:00:00-07:00</v>
      </c>
      <c r="H167" s="1">
        <v>42390</v>
      </c>
      <c r="I167" s="5">
        <v>0.5</v>
      </c>
      <c r="J167" t="s">
        <v>84</v>
      </c>
      <c r="W167" t="s">
        <v>154</v>
      </c>
      <c r="X167" t="s">
        <v>1491</v>
      </c>
      <c r="Z167" t="s">
        <v>1492</v>
      </c>
      <c r="AB167" t="s">
        <v>500</v>
      </c>
      <c r="AC167" t="s">
        <v>500</v>
      </c>
      <c r="AF167" t="str">
        <f>"ID:"&amp;AG167&amp;"; context:" &amp; AH167 &amp;"; Name:" &amp; AI167 &amp; "; Equipment:" &amp; AK167</f>
        <v>ID:4040; context:USGS parameter code 82398; Name:Submersible pump; Equipment:Submersible positive-pressure pump</v>
      </c>
      <c r="AG167">
        <v>4040</v>
      </c>
      <c r="AH167" t="s">
        <v>1166</v>
      </c>
      <c r="AI167" t="s">
        <v>1246</v>
      </c>
      <c r="AK167" t="s">
        <v>1247</v>
      </c>
      <c r="AL167" t="s">
        <v>1497</v>
      </c>
      <c r="AO167" t="s">
        <v>117</v>
      </c>
      <c r="AP167" t="s">
        <v>94</v>
      </c>
      <c r="AQ167">
        <v>5.36</v>
      </c>
      <c r="AR167" t="s">
        <v>102</v>
      </c>
      <c r="AT167" t="s">
        <v>95</v>
      </c>
      <c r="AV167" t="s">
        <v>96</v>
      </c>
      <c r="BG167" s="3" t="s">
        <v>118</v>
      </c>
      <c r="BH167" s="3"/>
      <c r="BQ167" t="str">
        <f>BS167 &amp; ":" &amp; BR167</f>
        <v>USGS:RED01</v>
      </c>
      <c r="BR167" t="s">
        <v>1287</v>
      </c>
      <c r="BS167" t="s">
        <v>89</v>
      </c>
      <c r="BT167" t="s">
        <v>1288</v>
      </c>
      <c r="BV167" t="s">
        <v>1289</v>
      </c>
      <c r="BW167" t="s">
        <v>1048</v>
      </c>
      <c r="BX167" s="1">
        <v>42397</v>
      </c>
      <c r="BY167" t="s">
        <v>765</v>
      </c>
      <c r="CA167" t="s">
        <v>1416</v>
      </c>
      <c r="CB167">
        <v>0.04</v>
      </c>
      <c r="CC167" t="s">
        <v>102</v>
      </c>
      <c r="CF167" t="s">
        <v>103</v>
      </c>
    </row>
    <row r="168" spans="1:84" x14ac:dyDescent="0.4">
      <c r="A168" t="s">
        <v>78</v>
      </c>
      <c r="B168" t="s">
        <v>79</v>
      </c>
      <c r="C168" t="s">
        <v>1490</v>
      </c>
      <c r="D168" t="s">
        <v>81</v>
      </c>
      <c r="E168" t="s">
        <v>82</v>
      </c>
      <c r="F168" t="s">
        <v>83</v>
      </c>
      <c r="G168" s="4" t="str">
        <f>TEXT(H168+I168,"yyyy-mm-dd""T""hh:mm:ss")&amp;
IF(J168="MST","-07:00",
IF(J168="MDT","-06:00",
IF(J168="PST","-08:00",
IF(J168="PDT","-07:00",
IF(J168="UTC","+00:00","+00:00")))))</f>
        <v>2016-01-21T12:00:00-07:00</v>
      </c>
      <c r="H168" s="1">
        <v>42390</v>
      </c>
      <c r="I168" s="5">
        <v>0.5</v>
      </c>
      <c r="J168" t="s">
        <v>84</v>
      </c>
      <c r="W168" t="s">
        <v>154</v>
      </c>
      <c r="X168" t="s">
        <v>1491</v>
      </c>
      <c r="Z168" t="s">
        <v>1492</v>
      </c>
      <c r="AB168" t="s">
        <v>500</v>
      </c>
      <c r="AC168" t="s">
        <v>500</v>
      </c>
      <c r="AF168" t="str">
        <f>"ID:"&amp;AG168&amp;"; context:" &amp; AH168 &amp;"; Name:" &amp; AI168 &amp; "; Equipment:" &amp; AK168</f>
        <v>ID:4040; context:USGS parameter code 82398; Name:Submersible pump; Equipment:Submersible positive-pressure pump</v>
      </c>
      <c r="AG168">
        <v>4040</v>
      </c>
      <c r="AH168" t="s">
        <v>1166</v>
      </c>
      <c r="AI168" t="s">
        <v>1246</v>
      </c>
      <c r="AK168" t="s">
        <v>1247</v>
      </c>
      <c r="AL168" t="s">
        <v>1498</v>
      </c>
      <c r="AO168" t="s">
        <v>123</v>
      </c>
      <c r="AP168" t="s">
        <v>94</v>
      </c>
      <c r="AQ168">
        <v>5.8999999999999997E-2</v>
      </c>
      <c r="AR168" t="s">
        <v>125</v>
      </c>
      <c r="AT168" t="s">
        <v>95</v>
      </c>
      <c r="AV168" t="s">
        <v>96</v>
      </c>
      <c r="BG168" s="3" t="s">
        <v>124</v>
      </c>
      <c r="BH168" s="3"/>
      <c r="BQ168" t="str">
        <f>BS168 &amp; ":" &amp; BR168</f>
        <v>USGS:ALGOR</v>
      </c>
      <c r="BR168" t="s">
        <v>113</v>
      </c>
      <c r="BS168" t="s">
        <v>89</v>
      </c>
      <c r="BT168" t="s">
        <v>114</v>
      </c>
      <c r="BV168" t="s">
        <v>115</v>
      </c>
      <c r="CF168" t="s">
        <v>103</v>
      </c>
    </row>
    <row r="169" spans="1:84" hidden="1" x14ac:dyDescent="0.4">
      <c r="A169" t="s">
        <v>78</v>
      </c>
      <c r="B169" t="s">
        <v>79</v>
      </c>
      <c r="C169" t="s">
        <v>337</v>
      </c>
      <c r="D169" t="s">
        <v>81</v>
      </c>
      <c r="E169" t="s">
        <v>82</v>
      </c>
      <c r="F169" t="s">
        <v>83</v>
      </c>
      <c r="G169" s="4" t="str">
        <f>TEXT(H169+I169,"yyyy-mm-dd""T""hh:mm:ss")&amp;
IF(J169="MST","-07:00",
IF(J169="MDT","-06:00",
IF(J169="PST","-08:00",
IF(J169="PDT","-07:00",
IF(J169="UTC","+00:00","+00:00")))))</f>
        <v>2001-04-18T10:30:00-07:00</v>
      </c>
      <c r="H169" s="1">
        <v>36999</v>
      </c>
      <c r="I169" s="5">
        <v>0.4375</v>
      </c>
      <c r="J169" t="s">
        <v>84</v>
      </c>
      <c r="W169" t="s">
        <v>85</v>
      </c>
      <c r="X169" t="s">
        <v>190</v>
      </c>
      <c r="Z169" t="s">
        <v>338</v>
      </c>
      <c r="AB169" t="s">
        <v>87</v>
      </c>
      <c r="AC169" t="s">
        <v>88</v>
      </c>
      <c r="AG169" t="s">
        <v>89</v>
      </c>
      <c r="AH169" t="s">
        <v>89</v>
      </c>
      <c r="AI169" t="s">
        <v>89</v>
      </c>
      <c r="AK169" t="s">
        <v>90</v>
      </c>
      <c r="AL169" t="s">
        <v>345</v>
      </c>
      <c r="AM169" t="s">
        <v>92</v>
      </c>
      <c r="AO169" t="s">
        <v>93</v>
      </c>
      <c r="AP169" t="s">
        <v>94</v>
      </c>
      <c r="AT169" t="s">
        <v>95</v>
      </c>
      <c r="AV169" t="s">
        <v>96</v>
      </c>
      <c r="BG169">
        <v>71846</v>
      </c>
      <c r="BQ169" t="str">
        <f>BS169 &amp; ":" &amp; BR169</f>
        <v>USGS:ALGOR</v>
      </c>
      <c r="BR169" t="s">
        <v>113</v>
      </c>
      <c r="BS169" t="s">
        <v>89</v>
      </c>
      <c r="BT169" t="s">
        <v>114</v>
      </c>
      <c r="BV169" t="s">
        <v>115</v>
      </c>
      <c r="CA169" t="s">
        <v>101</v>
      </c>
      <c r="CB169">
        <v>1.2999999999999999E-2</v>
      </c>
      <c r="CC169" t="s">
        <v>133</v>
      </c>
      <c r="CF169" t="s">
        <v>103</v>
      </c>
    </row>
    <row r="170" spans="1:84" x14ac:dyDescent="0.4">
      <c r="A170" t="s">
        <v>78</v>
      </c>
      <c r="B170" t="s">
        <v>79</v>
      </c>
      <c r="C170" t="s">
        <v>1490</v>
      </c>
      <c r="D170" t="s">
        <v>81</v>
      </c>
      <c r="E170" t="s">
        <v>82</v>
      </c>
      <c r="F170" t="s">
        <v>83</v>
      </c>
      <c r="G170" s="4" t="str">
        <f>TEXT(H170+I170,"yyyy-mm-dd""T""hh:mm:ss")&amp;
IF(J170="MST","-07:00",
IF(J170="MDT","-06:00",
IF(J170="PST","-08:00",
IF(J170="PDT","-07:00",
IF(J170="UTC","+00:00","+00:00")))))</f>
        <v>2016-01-21T12:00:00-07:00</v>
      </c>
      <c r="H170" s="1">
        <v>42390</v>
      </c>
      <c r="I170" s="5">
        <v>0.5</v>
      </c>
      <c r="J170" t="s">
        <v>84</v>
      </c>
      <c r="W170" t="s">
        <v>154</v>
      </c>
      <c r="X170" t="s">
        <v>1491</v>
      </c>
      <c r="Z170" t="s">
        <v>1492</v>
      </c>
      <c r="AB170" t="s">
        <v>500</v>
      </c>
      <c r="AC170" t="s">
        <v>500</v>
      </c>
      <c r="AF170" t="str">
        <f>"ID:"&amp;AG170&amp;"; context:" &amp; AH170 &amp;"; Name:" &amp; AI170 &amp; "; Equipment:" &amp; AK170</f>
        <v>ID:4040; context:USGS parameter code 82398; Name:Submersible pump; Equipment:Submersible positive-pressure pump</v>
      </c>
      <c r="AG170">
        <v>4040</v>
      </c>
      <c r="AH170" t="s">
        <v>1166</v>
      </c>
      <c r="AI170" t="s">
        <v>1246</v>
      </c>
      <c r="AK170" t="s">
        <v>1247</v>
      </c>
      <c r="AL170" t="s">
        <v>1499</v>
      </c>
      <c r="AO170" t="s">
        <v>123</v>
      </c>
      <c r="AP170" t="s">
        <v>94</v>
      </c>
      <c r="AQ170">
        <v>1.9E-2</v>
      </c>
      <c r="AR170" t="s">
        <v>131</v>
      </c>
      <c r="AT170" t="s">
        <v>95</v>
      </c>
      <c r="AV170" t="s">
        <v>96</v>
      </c>
      <c r="BG170" s="3" t="s">
        <v>127</v>
      </c>
      <c r="BH170" s="3"/>
      <c r="BQ170" t="str">
        <f>BS170 &amp; ":" &amp; BR170</f>
        <v>USGS:PHM01</v>
      </c>
      <c r="BR170" t="s">
        <v>1058</v>
      </c>
      <c r="BS170" t="s">
        <v>89</v>
      </c>
      <c r="BT170" t="s">
        <v>1059</v>
      </c>
      <c r="BV170" t="s">
        <v>1060</v>
      </c>
      <c r="BW170" t="s">
        <v>1048</v>
      </c>
      <c r="BX170" s="1">
        <v>42394</v>
      </c>
      <c r="CA170" t="s">
        <v>1416</v>
      </c>
      <c r="CB170">
        <v>4.0000000000000001E-3</v>
      </c>
      <c r="CC170" t="s">
        <v>131</v>
      </c>
      <c r="CF170" t="s">
        <v>103</v>
      </c>
    </row>
    <row r="171" spans="1:84" hidden="1" x14ac:dyDescent="0.4">
      <c r="A171" t="s">
        <v>78</v>
      </c>
      <c r="B171" t="s">
        <v>79</v>
      </c>
      <c r="C171" t="s">
        <v>337</v>
      </c>
      <c r="D171" t="s">
        <v>81</v>
      </c>
      <c r="E171" t="s">
        <v>82</v>
      </c>
      <c r="F171" t="s">
        <v>83</v>
      </c>
      <c r="G171" s="4" t="str">
        <f>TEXT(H171+I171,"yyyy-mm-dd""T""hh:mm:ss")&amp;
IF(J171="MST","-07:00",
IF(J171="MDT","-06:00",
IF(J171="PST","-08:00",
IF(J171="PDT","-07:00",
IF(J171="UTC","+00:00","+00:00")))))</f>
        <v>2001-04-18T10:30:00-07:00</v>
      </c>
      <c r="H171" s="1">
        <v>36999</v>
      </c>
      <c r="I171" s="5">
        <v>0.4375</v>
      </c>
      <c r="J171" t="s">
        <v>84</v>
      </c>
      <c r="W171" t="s">
        <v>85</v>
      </c>
      <c r="X171" t="s">
        <v>190</v>
      </c>
      <c r="Z171" t="s">
        <v>338</v>
      </c>
      <c r="AB171" t="s">
        <v>87</v>
      </c>
      <c r="AC171" t="s">
        <v>88</v>
      </c>
      <c r="AG171" t="s">
        <v>89</v>
      </c>
      <c r="AH171" t="s">
        <v>89</v>
      </c>
      <c r="AI171" t="s">
        <v>89</v>
      </c>
      <c r="AK171" t="s">
        <v>90</v>
      </c>
      <c r="AL171" t="s">
        <v>347</v>
      </c>
      <c r="AM171" t="s">
        <v>92</v>
      </c>
      <c r="AO171" t="s">
        <v>105</v>
      </c>
      <c r="AP171" t="s">
        <v>94</v>
      </c>
      <c r="AT171" t="s">
        <v>95</v>
      </c>
      <c r="AV171" t="s">
        <v>96</v>
      </c>
      <c r="BG171">
        <v>71856</v>
      </c>
      <c r="BQ171" t="str">
        <f>BS171 &amp; ":" &amp; BR171</f>
        <v>USGS:ALGOR</v>
      </c>
      <c r="BR171" t="s">
        <v>113</v>
      </c>
      <c r="BS171" t="s">
        <v>89</v>
      </c>
      <c r="BT171" t="s">
        <v>114</v>
      </c>
      <c r="BV171" t="s">
        <v>115</v>
      </c>
      <c r="CA171" t="s">
        <v>101</v>
      </c>
      <c r="CB171">
        <v>3.3000000000000002E-2</v>
      </c>
      <c r="CC171" t="s">
        <v>137</v>
      </c>
      <c r="CF171" t="s">
        <v>103</v>
      </c>
    </row>
    <row r="172" spans="1:84" hidden="1" x14ac:dyDescent="0.4">
      <c r="A172" t="s">
        <v>78</v>
      </c>
      <c r="B172" t="s">
        <v>79</v>
      </c>
      <c r="C172" t="s">
        <v>348</v>
      </c>
      <c r="D172" t="s">
        <v>81</v>
      </c>
      <c r="E172" t="s">
        <v>82</v>
      </c>
      <c r="F172" t="s">
        <v>83</v>
      </c>
      <c r="G172" s="4" t="str">
        <f>TEXT(H172+I172,"yyyy-mm-dd""T""hh:mm:ss")&amp;
IF(J172="MST","-07:00",
IF(J172="MDT","-06:00",
IF(J172="PST","-08:00",
IF(J172="PDT","-07:00",
IF(J172="UTC","+00:00","+00:00")))))</f>
        <v>2001-04-02T11:00:00-07:00</v>
      </c>
      <c r="H172" s="1">
        <v>36983</v>
      </c>
      <c r="I172" s="5">
        <v>0.45833333333333331</v>
      </c>
      <c r="J172" t="s">
        <v>84</v>
      </c>
      <c r="W172" t="s">
        <v>85</v>
      </c>
      <c r="X172" t="s">
        <v>349</v>
      </c>
      <c r="Z172" t="s">
        <v>350</v>
      </c>
      <c r="AB172" t="s">
        <v>87</v>
      </c>
      <c r="AC172" t="s">
        <v>88</v>
      </c>
      <c r="AG172" t="s">
        <v>89</v>
      </c>
      <c r="AH172" t="s">
        <v>89</v>
      </c>
      <c r="AI172" t="s">
        <v>89</v>
      </c>
      <c r="AK172" t="s">
        <v>90</v>
      </c>
      <c r="AL172" t="s">
        <v>351</v>
      </c>
      <c r="AM172" t="s">
        <v>92</v>
      </c>
      <c r="AO172" t="s">
        <v>93</v>
      </c>
      <c r="AP172" t="s">
        <v>94</v>
      </c>
      <c r="AT172" t="s">
        <v>95</v>
      </c>
      <c r="AV172" t="s">
        <v>96</v>
      </c>
      <c r="BG172" s="3" t="s">
        <v>97</v>
      </c>
      <c r="BH172" s="3"/>
      <c r="BQ172" t="str">
        <f>BS172 &amp; ":" &amp; BR172</f>
        <v>USGS:CL037</v>
      </c>
      <c r="BR172" t="s">
        <v>98</v>
      </c>
      <c r="BS172" t="s">
        <v>89</v>
      </c>
      <c r="BT172" t="s">
        <v>99</v>
      </c>
      <c r="BV172" t="s">
        <v>100</v>
      </c>
      <c r="CA172" t="s">
        <v>101</v>
      </c>
      <c r="CB172">
        <v>0.01</v>
      </c>
      <c r="CC172" t="s">
        <v>102</v>
      </c>
      <c r="CF172" t="s">
        <v>103</v>
      </c>
    </row>
    <row r="173" spans="1:84" hidden="1" x14ac:dyDescent="0.4">
      <c r="A173" t="s">
        <v>78</v>
      </c>
      <c r="B173" t="s">
        <v>79</v>
      </c>
      <c r="C173" t="s">
        <v>348</v>
      </c>
      <c r="D173" t="s">
        <v>81</v>
      </c>
      <c r="E173" t="s">
        <v>82</v>
      </c>
      <c r="F173" t="s">
        <v>83</v>
      </c>
      <c r="G173" s="4" t="str">
        <f>TEXT(H173+I173,"yyyy-mm-dd""T""hh:mm:ss")&amp;
IF(J173="MST","-07:00",
IF(J173="MDT","-06:00",
IF(J173="PST","-08:00",
IF(J173="PDT","-07:00",
IF(J173="UTC","+00:00","+00:00")))))</f>
        <v>2001-04-02T11:00:00-07:00</v>
      </c>
      <c r="H173" s="1">
        <v>36983</v>
      </c>
      <c r="I173" s="5">
        <v>0.45833333333333331</v>
      </c>
      <c r="J173" t="s">
        <v>84</v>
      </c>
      <c r="W173" t="s">
        <v>85</v>
      </c>
      <c r="X173" t="s">
        <v>349</v>
      </c>
      <c r="Z173" t="s">
        <v>350</v>
      </c>
      <c r="AB173" t="s">
        <v>87</v>
      </c>
      <c r="AC173" t="s">
        <v>88</v>
      </c>
      <c r="AG173" t="s">
        <v>89</v>
      </c>
      <c r="AH173" t="s">
        <v>89</v>
      </c>
      <c r="AI173" t="s">
        <v>89</v>
      </c>
      <c r="AK173" t="s">
        <v>90</v>
      </c>
      <c r="AL173" t="s">
        <v>352</v>
      </c>
      <c r="AM173" t="s">
        <v>92</v>
      </c>
      <c r="AO173" t="s">
        <v>105</v>
      </c>
      <c r="AP173" t="s">
        <v>94</v>
      </c>
      <c r="AT173" t="s">
        <v>95</v>
      </c>
      <c r="AV173" t="s">
        <v>96</v>
      </c>
      <c r="BG173" s="3" t="s">
        <v>106</v>
      </c>
      <c r="BH173" s="3"/>
      <c r="BQ173" t="str">
        <f>BS173 &amp; ":" &amp; BR173</f>
        <v>USGS:CL041</v>
      </c>
      <c r="BR173" t="s">
        <v>107</v>
      </c>
      <c r="BS173" t="s">
        <v>89</v>
      </c>
      <c r="BT173" t="s">
        <v>108</v>
      </c>
      <c r="BV173" t="s">
        <v>109</v>
      </c>
      <c r="CA173" t="s">
        <v>101</v>
      </c>
      <c r="CB173">
        <v>0.01</v>
      </c>
      <c r="CC173" t="s">
        <v>102</v>
      </c>
      <c r="CF173" t="s">
        <v>103</v>
      </c>
    </row>
    <row r="174" spans="1:84" x14ac:dyDescent="0.4">
      <c r="A174" t="s">
        <v>78</v>
      </c>
      <c r="B174" t="s">
        <v>79</v>
      </c>
      <c r="C174" t="s">
        <v>1490</v>
      </c>
      <c r="D174" t="s">
        <v>81</v>
      </c>
      <c r="E174" t="s">
        <v>82</v>
      </c>
      <c r="F174" t="s">
        <v>83</v>
      </c>
      <c r="G174" s="4" t="str">
        <f>TEXT(H174+I174,"yyyy-mm-dd""T""hh:mm:ss")&amp;
IF(J174="MST","-07:00",
IF(J174="MDT","-06:00",
IF(J174="PST","-08:00",
IF(J174="PDT","-07:00",
IF(J174="UTC","+00:00","+00:00")))))</f>
        <v>2016-01-21T12:00:00-07:00</v>
      </c>
      <c r="H174" s="1">
        <v>42390</v>
      </c>
      <c r="I174" s="5">
        <v>0.5</v>
      </c>
      <c r="J174" t="s">
        <v>84</v>
      </c>
      <c r="W174" t="s">
        <v>154</v>
      </c>
      <c r="X174" t="s">
        <v>1491</v>
      </c>
      <c r="Z174" t="s">
        <v>1492</v>
      </c>
      <c r="AB174" t="s">
        <v>500</v>
      </c>
      <c r="AC174" t="s">
        <v>500</v>
      </c>
      <c r="AF174" t="str">
        <f>"ID:"&amp;AG174&amp;"; context:" &amp; AH174 &amp;"; Name:" &amp; AI174 &amp; "; Equipment:" &amp; AK174</f>
        <v>ID:4040; context:USGS parameter code 82398; Name:Submersible pump; Equipment:Submersible positive-pressure pump</v>
      </c>
      <c r="AG174">
        <v>4040</v>
      </c>
      <c r="AH174" t="s">
        <v>1166</v>
      </c>
      <c r="AI174" t="s">
        <v>1246</v>
      </c>
      <c r="AK174" t="s">
        <v>1247</v>
      </c>
      <c r="AL174" t="s">
        <v>1501</v>
      </c>
      <c r="AO174" t="s">
        <v>111</v>
      </c>
      <c r="AP174" t="s">
        <v>94</v>
      </c>
      <c r="AQ174">
        <v>23.7</v>
      </c>
      <c r="AR174" t="s">
        <v>135</v>
      </c>
      <c r="AT174" t="s">
        <v>95</v>
      </c>
      <c r="AV174" t="s">
        <v>96</v>
      </c>
      <c r="BG174">
        <v>71851</v>
      </c>
      <c r="BQ174" t="str">
        <f>BS174 &amp; ":" &amp; BR174</f>
        <v>USGS:ALGOR</v>
      </c>
      <c r="BR174" t="s">
        <v>113</v>
      </c>
      <c r="BS174" t="s">
        <v>89</v>
      </c>
      <c r="BT174" t="s">
        <v>114</v>
      </c>
      <c r="BV174" t="s">
        <v>115</v>
      </c>
      <c r="CF174" t="s">
        <v>103</v>
      </c>
    </row>
    <row r="175" spans="1:84" x14ac:dyDescent="0.4">
      <c r="A175" t="s">
        <v>78</v>
      </c>
      <c r="B175" t="s">
        <v>79</v>
      </c>
      <c r="C175" t="s">
        <v>1463</v>
      </c>
      <c r="D175" t="s">
        <v>81</v>
      </c>
      <c r="E175" t="s">
        <v>82</v>
      </c>
      <c r="F175" t="s">
        <v>83</v>
      </c>
      <c r="G175" s="4" t="str">
        <f>TEXT(H175+I175,"yyyy-mm-dd""T""hh:mm:ss")&amp;
IF(J175="MST","-07:00",
IF(J175="MDT","-06:00",
IF(J175="PST","-08:00",
IF(J175="PDT","-07:00",
IF(J175="UTC","+00:00","+00:00")))))</f>
        <v>2016-02-08T15:00:00-07:00</v>
      </c>
      <c r="H175" s="1">
        <v>42408</v>
      </c>
      <c r="I175" s="5">
        <v>0.625</v>
      </c>
      <c r="J175" t="s">
        <v>84</v>
      </c>
      <c r="W175" t="s">
        <v>154</v>
      </c>
      <c r="X175" t="s">
        <v>1464</v>
      </c>
      <c r="Z175" t="s">
        <v>1465</v>
      </c>
      <c r="AB175" t="s">
        <v>500</v>
      </c>
      <c r="AC175" t="s">
        <v>500</v>
      </c>
      <c r="AF175" t="str">
        <f>"ID:"&amp;AG175&amp;"; context:" &amp; AH175 &amp;"; Name:" &amp; AI175 &amp; "; Equipment:" &amp; AK175</f>
        <v>ID:4040; context:USGS parameter code 82398; Name:Submersible pump; Equipment:Submersible positive-pressure pump</v>
      </c>
      <c r="AG175">
        <v>4040</v>
      </c>
      <c r="AH175" t="s">
        <v>1166</v>
      </c>
      <c r="AI175" t="s">
        <v>1246</v>
      </c>
      <c r="AK175" t="s">
        <v>1247</v>
      </c>
      <c r="AL175" t="s">
        <v>1466</v>
      </c>
      <c r="AO175" t="s">
        <v>1266</v>
      </c>
      <c r="AP175" t="s">
        <v>94</v>
      </c>
      <c r="AQ175">
        <v>17.940000000000001</v>
      </c>
      <c r="AR175" t="s">
        <v>423</v>
      </c>
      <c r="AT175" t="s">
        <v>95</v>
      </c>
      <c r="AV175" t="s">
        <v>96</v>
      </c>
      <c r="BF175" t="s">
        <v>1467</v>
      </c>
      <c r="BG175" s="3" t="s">
        <v>1267</v>
      </c>
      <c r="BH175" s="3"/>
      <c r="BQ175" t="str">
        <f>BS175 &amp; ":" &amp; BR175</f>
        <v>USGS:GC153</v>
      </c>
      <c r="BR175" t="s">
        <v>1268</v>
      </c>
      <c r="BS175" t="s">
        <v>89</v>
      </c>
      <c r="BT175" t="s">
        <v>1269</v>
      </c>
      <c r="BV175" t="s">
        <v>1270</v>
      </c>
      <c r="BW175" t="s">
        <v>1271</v>
      </c>
      <c r="CA175" t="s">
        <v>1272</v>
      </c>
      <c r="CB175">
        <v>0.05</v>
      </c>
      <c r="CC175" t="s">
        <v>423</v>
      </c>
      <c r="CF175" t="s">
        <v>103</v>
      </c>
    </row>
    <row r="176" spans="1:84" x14ac:dyDescent="0.4">
      <c r="A176" t="s">
        <v>78</v>
      </c>
      <c r="B176" t="s">
        <v>79</v>
      </c>
      <c r="C176" t="s">
        <v>1463</v>
      </c>
      <c r="D176" t="s">
        <v>81</v>
      </c>
      <c r="E176" t="s">
        <v>82</v>
      </c>
      <c r="F176" t="s">
        <v>83</v>
      </c>
      <c r="G176" s="4" t="str">
        <f>TEXT(H176+I176,"yyyy-mm-dd""T""hh:mm:ss")&amp;
IF(J176="MST","-07:00",
IF(J176="MDT","-06:00",
IF(J176="PST","-08:00",
IF(J176="PDT","-07:00",
IF(J176="UTC","+00:00","+00:00")))))</f>
        <v>2016-02-08T15:00:00-07:00</v>
      </c>
      <c r="H176" s="1">
        <v>42408</v>
      </c>
      <c r="I176" s="5">
        <v>0.625</v>
      </c>
      <c r="J176" t="s">
        <v>84</v>
      </c>
      <c r="W176" t="s">
        <v>154</v>
      </c>
      <c r="X176" t="s">
        <v>1464</v>
      </c>
      <c r="Z176" t="s">
        <v>1465</v>
      </c>
      <c r="AB176" t="s">
        <v>500</v>
      </c>
      <c r="AC176" t="s">
        <v>500</v>
      </c>
      <c r="AF176" t="str">
        <f>"ID:"&amp;AG176&amp;"; context:" &amp; AH176 &amp;"; Name:" &amp; AI176 &amp; "; Equipment:" &amp; AK176</f>
        <v>ID:4040; context:USGS parameter code 82398; Name:Submersible pump; Equipment:Submersible positive-pressure pump</v>
      </c>
      <c r="AG176">
        <v>4040</v>
      </c>
      <c r="AH176" t="s">
        <v>1166</v>
      </c>
      <c r="AI176" t="s">
        <v>1246</v>
      </c>
      <c r="AK176" t="s">
        <v>1247</v>
      </c>
      <c r="AL176" t="s">
        <v>1468</v>
      </c>
      <c r="AO176" t="s">
        <v>93</v>
      </c>
      <c r="AP176" t="s">
        <v>94</v>
      </c>
      <c r="AQ176">
        <v>1.83</v>
      </c>
      <c r="AR176" t="s">
        <v>102</v>
      </c>
      <c r="AT176" t="s">
        <v>95</v>
      </c>
      <c r="AV176" t="s">
        <v>96</v>
      </c>
      <c r="BG176" s="3" t="s">
        <v>97</v>
      </c>
      <c r="BH176" s="3"/>
      <c r="BQ176" t="str">
        <f>BS176 &amp; ":" &amp; BR176</f>
        <v>USGS:SHC02</v>
      </c>
      <c r="BR176" t="s">
        <v>1045</v>
      </c>
      <c r="BS176" t="s">
        <v>89</v>
      </c>
      <c r="BT176" t="s">
        <v>1046</v>
      </c>
      <c r="BV176" t="s">
        <v>1047</v>
      </c>
      <c r="BW176" t="s">
        <v>1048</v>
      </c>
      <c r="BX176" s="1">
        <v>42423</v>
      </c>
      <c r="BY176" t="s">
        <v>765</v>
      </c>
      <c r="CA176" t="s">
        <v>1416</v>
      </c>
      <c r="CB176">
        <v>0.01</v>
      </c>
      <c r="CC176" t="s">
        <v>102</v>
      </c>
      <c r="CF176" t="s">
        <v>103</v>
      </c>
    </row>
    <row r="177" spans="1:84" x14ac:dyDescent="0.4">
      <c r="A177" t="s">
        <v>78</v>
      </c>
      <c r="B177" t="s">
        <v>79</v>
      </c>
      <c r="C177" t="s">
        <v>1463</v>
      </c>
      <c r="D177" t="s">
        <v>81</v>
      </c>
      <c r="E177" t="s">
        <v>82</v>
      </c>
      <c r="F177" t="s">
        <v>83</v>
      </c>
      <c r="G177" s="4" t="str">
        <f>TEXT(H177+I177,"yyyy-mm-dd""T""hh:mm:ss")&amp;
IF(J177="MST","-07:00",
IF(J177="MDT","-06:00",
IF(J177="PST","-08:00",
IF(J177="PDT","-07:00",
IF(J177="UTC","+00:00","+00:00")))))</f>
        <v>2016-02-08T15:00:00-07:00</v>
      </c>
      <c r="H177" s="1">
        <v>42408</v>
      </c>
      <c r="I177" s="5">
        <v>0.625</v>
      </c>
      <c r="J177" t="s">
        <v>84</v>
      </c>
      <c r="W177" t="s">
        <v>154</v>
      </c>
      <c r="X177" t="s">
        <v>1464</v>
      </c>
      <c r="Z177" t="s">
        <v>1465</v>
      </c>
      <c r="AB177" t="s">
        <v>500</v>
      </c>
      <c r="AC177" t="s">
        <v>500</v>
      </c>
      <c r="AF177" t="str">
        <f>"ID:"&amp;AG177&amp;"; context:" &amp; AH177 &amp;"; Name:" &amp; AI177 &amp; "; Equipment:" &amp; AK177</f>
        <v>ID:4040; context:USGS parameter code 82398; Name:Submersible pump; Equipment:Submersible positive-pressure pump</v>
      </c>
      <c r="AG177">
        <v>4040</v>
      </c>
      <c r="AH177" t="s">
        <v>1166</v>
      </c>
      <c r="AI177" t="s">
        <v>1246</v>
      </c>
      <c r="AK177" t="s">
        <v>1247</v>
      </c>
      <c r="AL177" t="s">
        <v>1469</v>
      </c>
      <c r="AO177" t="s">
        <v>105</v>
      </c>
      <c r="AP177" t="s">
        <v>94</v>
      </c>
      <c r="AQ177">
        <v>4.0000000000000001E-3</v>
      </c>
      <c r="AR177" t="s">
        <v>102</v>
      </c>
      <c r="AT177" t="s">
        <v>95</v>
      </c>
      <c r="AV177" t="s">
        <v>96</v>
      </c>
      <c r="BG177" s="3" t="s">
        <v>106</v>
      </c>
      <c r="BH177" s="3"/>
      <c r="BQ177" t="str">
        <f>BS177 &amp; ":" &amp; BR177</f>
        <v>USGS:DZ001</v>
      </c>
      <c r="BR177" t="s">
        <v>1051</v>
      </c>
      <c r="BS177" t="s">
        <v>89</v>
      </c>
      <c r="BT177" t="s">
        <v>1052</v>
      </c>
      <c r="BV177" t="s">
        <v>1053</v>
      </c>
      <c r="BW177" t="s">
        <v>1048</v>
      </c>
      <c r="BX177" s="1">
        <v>42423</v>
      </c>
      <c r="CA177" t="s">
        <v>1416</v>
      </c>
      <c r="CB177">
        <v>1E-3</v>
      </c>
      <c r="CC177" t="s">
        <v>102</v>
      </c>
      <c r="CF177" t="s">
        <v>103</v>
      </c>
    </row>
    <row r="178" spans="1:84" hidden="1" x14ac:dyDescent="0.4">
      <c r="A178" t="s">
        <v>78</v>
      </c>
      <c r="B178" t="s">
        <v>79</v>
      </c>
      <c r="C178" t="s">
        <v>348</v>
      </c>
      <c r="D178" t="s">
        <v>81</v>
      </c>
      <c r="E178" t="s">
        <v>82</v>
      </c>
      <c r="F178" t="s">
        <v>83</v>
      </c>
      <c r="G178" s="4" t="str">
        <f>TEXT(H178+I178,"yyyy-mm-dd""T""hh:mm:ss")&amp;
IF(J178="MST","-07:00",
IF(J178="MDT","-06:00",
IF(J178="PST","-08:00",
IF(J178="PDT","-07:00",
IF(J178="UTC","+00:00","+00:00")))))</f>
        <v>2001-04-02T11:00:00-07:00</v>
      </c>
      <c r="H178" s="1">
        <v>36983</v>
      </c>
      <c r="I178" s="5">
        <v>0.45833333333333331</v>
      </c>
      <c r="J178" t="s">
        <v>84</v>
      </c>
      <c r="W178" t="s">
        <v>85</v>
      </c>
      <c r="X178" t="s">
        <v>349</v>
      </c>
      <c r="Z178" t="s">
        <v>350</v>
      </c>
      <c r="AB178" t="s">
        <v>87</v>
      </c>
      <c r="AC178" t="s">
        <v>88</v>
      </c>
      <c r="AG178" t="s">
        <v>89</v>
      </c>
      <c r="AH178" t="s">
        <v>89</v>
      </c>
      <c r="AI178" t="s">
        <v>89</v>
      </c>
      <c r="AK178" t="s">
        <v>90</v>
      </c>
      <c r="AL178" t="s">
        <v>357</v>
      </c>
      <c r="AM178" t="s">
        <v>92</v>
      </c>
      <c r="AO178" t="s">
        <v>93</v>
      </c>
      <c r="AP178" t="s">
        <v>94</v>
      </c>
      <c r="AT178" t="s">
        <v>95</v>
      </c>
      <c r="AV178" t="s">
        <v>96</v>
      </c>
      <c r="BG178">
        <v>71846</v>
      </c>
      <c r="BQ178" t="str">
        <f>BS178 &amp; ":" &amp; BR178</f>
        <v>USGS:ALGOR</v>
      </c>
      <c r="BR178" t="s">
        <v>113</v>
      </c>
      <c r="BS178" t="s">
        <v>89</v>
      </c>
      <c r="BT178" t="s">
        <v>114</v>
      </c>
      <c r="BV178" t="s">
        <v>115</v>
      </c>
      <c r="CA178" t="s">
        <v>101</v>
      </c>
      <c r="CB178">
        <v>1.2999999999999999E-2</v>
      </c>
      <c r="CC178" t="s">
        <v>133</v>
      </c>
      <c r="CF178" t="s">
        <v>103</v>
      </c>
    </row>
    <row r="179" spans="1:84" x14ac:dyDescent="0.4">
      <c r="A179" t="s">
        <v>78</v>
      </c>
      <c r="B179" t="s">
        <v>79</v>
      </c>
      <c r="C179" t="s">
        <v>1463</v>
      </c>
      <c r="D179" t="s">
        <v>81</v>
      </c>
      <c r="E179" t="s">
        <v>82</v>
      </c>
      <c r="F179" t="s">
        <v>83</v>
      </c>
      <c r="G179" s="4" t="str">
        <f>TEXT(H179+I179,"yyyy-mm-dd""T""hh:mm:ss")&amp;
IF(J179="MST","-07:00",
IF(J179="MDT","-06:00",
IF(J179="PST","-08:00",
IF(J179="PDT","-07:00",
IF(J179="UTC","+00:00","+00:00")))))</f>
        <v>2016-02-08T15:00:00-07:00</v>
      </c>
      <c r="H179" s="1">
        <v>42408</v>
      </c>
      <c r="I179" s="5">
        <v>0.625</v>
      </c>
      <c r="J179" t="s">
        <v>84</v>
      </c>
      <c r="W179" t="s">
        <v>154</v>
      </c>
      <c r="X179" t="s">
        <v>1464</v>
      </c>
      <c r="Z179" t="s">
        <v>1465</v>
      </c>
      <c r="AB179" t="s">
        <v>500</v>
      </c>
      <c r="AC179" t="s">
        <v>500</v>
      </c>
      <c r="AF179" t="str">
        <f>"ID:"&amp;AG179&amp;"; context:" &amp; AH179 &amp;"; Name:" &amp; AI179 &amp; "; Equipment:" &amp; AK179</f>
        <v>ID:4040; context:USGS parameter code 82398; Name:Submersible pump; Equipment:Submersible positive-pressure pump</v>
      </c>
      <c r="AG179">
        <v>4040</v>
      </c>
      <c r="AH179" t="s">
        <v>1166</v>
      </c>
      <c r="AI179" t="s">
        <v>1246</v>
      </c>
      <c r="AK179" t="s">
        <v>1247</v>
      </c>
      <c r="AL179" t="s">
        <v>1470</v>
      </c>
      <c r="AO179" t="s">
        <v>111</v>
      </c>
      <c r="AP179" t="s">
        <v>94</v>
      </c>
      <c r="AQ179">
        <v>8.8699999999999992</v>
      </c>
      <c r="AR179" t="s">
        <v>102</v>
      </c>
      <c r="AT179" t="s">
        <v>95</v>
      </c>
      <c r="AV179" t="s">
        <v>96</v>
      </c>
      <c r="BG179" s="3" t="s">
        <v>112</v>
      </c>
      <c r="BH179" s="3"/>
      <c r="BQ179" t="str">
        <f>BS179 &amp; ":" &amp; BR179</f>
        <v>USGS:ALGOR</v>
      </c>
      <c r="BR179" t="s">
        <v>113</v>
      </c>
      <c r="BS179" t="s">
        <v>89</v>
      </c>
      <c r="BT179" t="s">
        <v>114</v>
      </c>
      <c r="BV179" t="s">
        <v>115</v>
      </c>
      <c r="CF179" t="s">
        <v>103</v>
      </c>
    </row>
    <row r="180" spans="1:84" hidden="1" x14ac:dyDescent="0.4">
      <c r="A180" t="s">
        <v>78</v>
      </c>
      <c r="B180" t="s">
        <v>79</v>
      </c>
      <c r="C180" t="s">
        <v>348</v>
      </c>
      <c r="D180" t="s">
        <v>81</v>
      </c>
      <c r="E180" t="s">
        <v>82</v>
      </c>
      <c r="F180" t="s">
        <v>83</v>
      </c>
      <c r="G180" s="4" t="str">
        <f>TEXT(H180+I180,"yyyy-mm-dd""T""hh:mm:ss")&amp;
IF(J180="MST","-07:00",
IF(J180="MDT","-06:00",
IF(J180="PST","-08:00",
IF(J180="PDT","-07:00",
IF(J180="UTC","+00:00","+00:00")))))</f>
        <v>2001-04-02T11:00:00-07:00</v>
      </c>
      <c r="H180" s="1">
        <v>36983</v>
      </c>
      <c r="I180" s="5">
        <v>0.45833333333333331</v>
      </c>
      <c r="J180" t="s">
        <v>84</v>
      </c>
      <c r="W180" t="s">
        <v>85</v>
      </c>
      <c r="X180" t="s">
        <v>349</v>
      </c>
      <c r="Z180" t="s">
        <v>350</v>
      </c>
      <c r="AB180" t="s">
        <v>87</v>
      </c>
      <c r="AC180" t="s">
        <v>88</v>
      </c>
      <c r="AG180" t="s">
        <v>89</v>
      </c>
      <c r="AH180" t="s">
        <v>89</v>
      </c>
      <c r="AI180" t="s">
        <v>89</v>
      </c>
      <c r="AK180" t="s">
        <v>90</v>
      </c>
      <c r="AL180" t="s">
        <v>359</v>
      </c>
      <c r="AM180" t="s">
        <v>92</v>
      </c>
      <c r="AO180" t="s">
        <v>105</v>
      </c>
      <c r="AP180" t="s">
        <v>94</v>
      </c>
      <c r="AT180" t="s">
        <v>95</v>
      </c>
      <c r="AV180" t="s">
        <v>96</v>
      </c>
      <c r="BG180">
        <v>71856</v>
      </c>
      <c r="BQ180" t="str">
        <f>BS180 &amp; ":" &amp; BR180</f>
        <v>USGS:ALGOR</v>
      </c>
      <c r="BR180" t="s">
        <v>113</v>
      </c>
      <c r="BS180" t="s">
        <v>89</v>
      </c>
      <c r="BT180" t="s">
        <v>114</v>
      </c>
      <c r="BV180" t="s">
        <v>115</v>
      </c>
      <c r="CA180" t="s">
        <v>101</v>
      </c>
      <c r="CB180">
        <v>3.3000000000000002E-2</v>
      </c>
      <c r="CC180" t="s">
        <v>137</v>
      </c>
      <c r="CF180" t="s">
        <v>103</v>
      </c>
    </row>
    <row r="181" spans="1:84" hidden="1" x14ac:dyDescent="0.4">
      <c r="A181" t="s">
        <v>149</v>
      </c>
      <c r="B181" t="s">
        <v>150</v>
      </c>
      <c r="C181" t="s">
        <v>360</v>
      </c>
      <c r="D181" t="s">
        <v>81</v>
      </c>
      <c r="E181" t="s">
        <v>82</v>
      </c>
      <c r="F181" t="s">
        <v>152</v>
      </c>
      <c r="G181" s="4" t="str">
        <f>TEXT(H181+I181,"yyyy-mm-dd""T""hh:mm:ss")&amp;
IF(J181="MST","-07:00",
IF(J181="MDT","-06:00",
IF(J181="PST","-08:00",
IF(J181="PDT","-07:00",
IF(J181="UTC","+00:00","+00:00")))))</f>
        <v>2001-10-30T10:54:00-07:00</v>
      </c>
      <c r="H181" s="1">
        <v>37194</v>
      </c>
      <c r="I181" s="5">
        <v>0.45416666666666666</v>
      </c>
      <c r="J181" t="s">
        <v>84</v>
      </c>
      <c r="K181" s="1">
        <v>37382</v>
      </c>
      <c r="L181" s="2">
        <v>0.5006828703703704</v>
      </c>
      <c r="M181" t="s">
        <v>84</v>
      </c>
      <c r="W181" t="s">
        <v>154</v>
      </c>
      <c r="X181" t="s">
        <v>155</v>
      </c>
      <c r="AB181" t="s">
        <v>256</v>
      </c>
      <c r="AC181" t="s">
        <v>88</v>
      </c>
      <c r="AG181" t="s">
        <v>89</v>
      </c>
      <c r="AH181" t="s">
        <v>89</v>
      </c>
      <c r="AI181" t="s">
        <v>89</v>
      </c>
      <c r="AK181" t="s">
        <v>90</v>
      </c>
      <c r="AL181" t="s">
        <v>361</v>
      </c>
      <c r="AO181" t="s">
        <v>111</v>
      </c>
      <c r="AP181" t="s">
        <v>94</v>
      </c>
      <c r="AQ181">
        <v>2.4300000000000002</v>
      </c>
      <c r="AR181" t="s">
        <v>102</v>
      </c>
      <c r="AT181" t="s">
        <v>157</v>
      </c>
      <c r="AV181" t="s">
        <v>96</v>
      </c>
      <c r="BG181" s="3" t="s">
        <v>112</v>
      </c>
      <c r="BH181" s="3"/>
      <c r="BQ181" t="str">
        <f>BS181 &amp; ":" &amp; BR181</f>
        <v>:</v>
      </c>
      <c r="CF181" t="s">
        <v>103</v>
      </c>
    </row>
    <row r="182" spans="1:84" hidden="1" x14ac:dyDescent="0.4">
      <c r="A182" t="s">
        <v>149</v>
      </c>
      <c r="B182" t="s">
        <v>150</v>
      </c>
      <c r="C182" t="s">
        <v>360</v>
      </c>
      <c r="D182" t="s">
        <v>81</v>
      </c>
      <c r="E182" t="s">
        <v>82</v>
      </c>
      <c r="F182" t="s">
        <v>152</v>
      </c>
      <c r="G182" s="4" t="str">
        <f>TEXT(H182+I182,"yyyy-mm-dd""T""hh:mm:ss")&amp;
IF(J182="MST","-07:00",
IF(J182="MDT","-06:00",
IF(J182="PST","-08:00",
IF(J182="PDT","-07:00",
IF(J182="UTC","+00:00","+00:00")))))</f>
        <v>2001-10-30T10:54:00-07:00</v>
      </c>
      <c r="H182" s="1">
        <v>37194</v>
      </c>
      <c r="I182" s="5">
        <v>0.45416666666666666</v>
      </c>
      <c r="J182" t="s">
        <v>84</v>
      </c>
      <c r="K182" s="1">
        <v>37382</v>
      </c>
      <c r="L182" s="2">
        <v>0.5006828703703704</v>
      </c>
      <c r="M182" t="s">
        <v>84</v>
      </c>
      <c r="W182" t="s">
        <v>154</v>
      </c>
      <c r="X182" t="s">
        <v>155</v>
      </c>
      <c r="AB182" t="s">
        <v>256</v>
      </c>
      <c r="AC182" t="s">
        <v>88</v>
      </c>
      <c r="AG182" t="s">
        <v>89</v>
      </c>
      <c r="AH182" t="s">
        <v>89</v>
      </c>
      <c r="AI182" t="s">
        <v>89</v>
      </c>
      <c r="AK182" t="s">
        <v>90</v>
      </c>
      <c r="AL182" t="s">
        <v>362</v>
      </c>
      <c r="AM182" t="s">
        <v>92</v>
      </c>
      <c r="AO182" t="s">
        <v>123</v>
      </c>
      <c r="AP182" t="s">
        <v>94</v>
      </c>
      <c r="AT182" t="s">
        <v>157</v>
      </c>
      <c r="AV182" t="s">
        <v>96</v>
      </c>
      <c r="BG182" s="3" t="s">
        <v>124</v>
      </c>
      <c r="BH182" s="3"/>
      <c r="BQ182" t="str">
        <f>BS182 &amp; ":" &amp; BR182</f>
        <v>USGS:ALGOR</v>
      </c>
      <c r="BR182" t="s">
        <v>113</v>
      </c>
      <c r="BS182" t="s">
        <v>89</v>
      </c>
      <c r="BT182" t="s">
        <v>114</v>
      </c>
      <c r="BV182" t="s">
        <v>115</v>
      </c>
      <c r="CA182" t="s">
        <v>101</v>
      </c>
      <c r="CB182">
        <v>1.53</v>
      </c>
      <c r="CC182" t="s">
        <v>125</v>
      </c>
      <c r="CF182" t="s">
        <v>103</v>
      </c>
    </row>
    <row r="183" spans="1:84" hidden="1" x14ac:dyDescent="0.4">
      <c r="A183" t="s">
        <v>149</v>
      </c>
      <c r="B183" t="s">
        <v>150</v>
      </c>
      <c r="C183" t="s">
        <v>360</v>
      </c>
      <c r="D183" t="s">
        <v>81</v>
      </c>
      <c r="E183" t="s">
        <v>82</v>
      </c>
      <c r="F183" t="s">
        <v>152</v>
      </c>
      <c r="G183" s="4" t="str">
        <f>TEXT(H183+I183,"yyyy-mm-dd""T""hh:mm:ss")&amp;
IF(J183="MST","-07:00",
IF(J183="MDT","-06:00",
IF(J183="PST","-08:00",
IF(J183="PDT","-07:00",
IF(J183="UTC","+00:00","+00:00")))))</f>
        <v>2001-10-30T10:54:00-07:00</v>
      </c>
      <c r="H183" s="1">
        <v>37194</v>
      </c>
      <c r="I183" s="5">
        <v>0.45416666666666666</v>
      </c>
      <c r="J183" t="s">
        <v>84</v>
      </c>
      <c r="K183" s="1">
        <v>37382</v>
      </c>
      <c r="L183" s="2">
        <v>0.5006828703703704</v>
      </c>
      <c r="M183" t="s">
        <v>84</v>
      </c>
      <c r="W183" t="s">
        <v>154</v>
      </c>
      <c r="X183" t="s">
        <v>155</v>
      </c>
      <c r="AB183" t="s">
        <v>256</v>
      </c>
      <c r="AC183" t="s">
        <v>88</v>
      </c>
      <c r="AG183" t="s">
        <v>89</v>
      </c>
      <c r="AH183" t="s">
        <v>89</v>
      </c>
      <c r="AI183" t="s">
        <v>89</v>
      </c>
      <c r="AK183" t="s">
        <v>90</v>
      </c>
      <c r="AL183" t="s">
        <v>363</v>
      </c>
      <c r="AM183" t="s">
        <v>92</v>
      </c>
      <c r="AO183" t="s">
        <v>123</v>
      </c>
      <c r="AP183" t="s">
        <v>94</v>
      </c>
      <c r="AT183" t="s">
        <v>157</v>
      </c>
      <c r="AV183" t="s">
        <v>96</v>
      </c>
      <c r="BG183" s="3" t="s">
        <v>127</v>
      </c>
      <c r="BH183" s="3"/>
      <c r="BQ183" t="str">
        <f>BS183 &amp; ":" &amp; BR183</f>
        <v>:</v>
      </c>
      <c r="CA183" t="s">
        <v>101</v>
      </c>
      <c r="CB183">
        <v>0.5</v>
      </c>
      <c r="CC183" t="s">
        <v>131</v>
      </c>
      <c r="CF183" t="s">
        <v>103</v>
      </c>
    </row>
    <row r="184" spans="1:84" hidden="1" x14ac:dyDescent="0.4">
      <c r="A184" t="s">
        <v>78</v>
      </c>
      <c r="B184" t="s">
        <v>79</v>
      </c>
      <c r="C184" t="s">
        <v>364</v>
      </c>
      <c r="D184" t="s">
        <v>81</v>
      </c>
      <c r="E184" t="s">
        <v>82</v>
      </c>
      <c r="F184" t="s">
        <v>83</v>
      </c>
      <c r="G184" s="4" t="str">
        <f>TEXT(H184+I184,"yyyy-mm-dd""T""hh:mm:ss")&amp;
IF(J184="MST","-07:00",
IF(J184="MDT","-06:00",
IF(J184="PST","-08:00",
IF(J184="PDT","-07:00",
IF(J184="UTC","+00:00","+00:00")))))</f>
        <v>2001-04-19T11:00:00-07:00</v>
      </c>
      <c r="H184" s="1">
        <v>37000</v>
      </c>
      <c r="I184" s="5">
        <v>0.45833333333333331</v>
      </c>
      <c r="J184" t="s">
        <v>84</v>
      </c>
      <c r="W184" t="s">
        <v>85</v>
      </c>
      <c r="X184" t="s">
        <v>161</v>
      </c>
      <c r="Z184" t="s">
        <v>365</v>
      </c>
      <c r="AB184" t="s">
        <v>87</v>
      </c>
      <c r="AC184" t="s">
        <v>88</v>
      </c>
      <c r="AG184" t="s">
        <v>89</v>
      </c>
      <c r="AH184" t="s">
        <v>89</v>
      </c>
      <c r="AI184" t="s">
        <v>89</v>
      </c>
      <c r="AK184" t="s">
        <v>90</v>
      </c>
      <c r="AL184" t="s">
        <v>366</v>
      </c>
      <c r="AM184" t="s">
        <v>92</v>
      </c>
      <c r="AO184" t="s">
        <v>93</v>
      </c>
      <c r="AP184" t="s">
        <v>94</v>
      </c>
      <c r="AT184" t="s">
        <v>95</v>
      </c>
      <c r="AV184" t="s">
        <v>96</v>
      </c>
      <c r="BG184" s="3" t="s">
        <v>97</v>
      </c>
      <c r="BH184" s="3"/>
      <c r="BQ184" t="str">
        <f>BS184 &amp; ":" &amp; BR184</f>
        <v>USGS:CL037</v>
      </c>
      <c r="BR184" t="s">
        <v>98</v>
      </c>
      <c r="BS184" t="s">
        <v>89</v>
      </c>
      <c r="BT184" t="s">
        <v>99</v>
      </c>
      <c r="BV184" t="s">
        <v>100</v>
      </c>
      <c r="CA184" t="s">
        <v>101</v>
      </c>
      <c r="CB184">
        <v>0.01</v>
      </c>
      <c r="CC184" t="s">
        <v>102</v>
      </c>
      <c r="CF184" t="s">
        <v>103</v>
      </c>
    </row>
    <row r="185" spans="1:84" hidden="1" x14ac:dyDescent="0.4">
      <c r="A185" t="s">
        <v>78</v>
      </c>
      <c r="B185" t="s">
        <v>79</v>
      </c>
      <c r="C185" t="s">
        <v>364</v>
      </c>
      <c r="D185" t="s">
        <v>81</v>
      </c>
      <c r="E185" t="s">
        <v>82</v>
      </c>
      <c r="F185" t="s">
        <v>83</v>
      </c>
      <c r="G185" s="4" t="str">
        <f>TEXT(H185+I185,"yyyy-mm-dd""T""hh:mm:ss")&amp;
IF(J185="MST","-07:00",
IF(J185="MDT","-06:00",
IF(J185="PST","-08:00",
IF(J185="PDT","-07:00",
IF(J185="UTC","+00:00","+00:00")))))</f>
        <v>2001-04-19T11:00:00-07:00</v>
      </c>
      <c r="H185" s="1">
        <v>37000</v>
      </c>
      <c r="I185" s="5">
        <v>0.45833333333333331</v>
      </c>
      <c r="J185" t="s">
        <v>84</v>
      </c>
      <c r="W185" t="s">
        <v>85</v>
      </c>
      <c r="X185" t="s">
        <v>161</v>
      </c>
      <c r="Z185" t="s">
        <v>365</v>
      </c>
      <c r="AB185" t="s">
        <v>87</v>
      </c>
      <c r="AC185" t="s">
        <v>88</v>
      </c>
      <c r="AG185" t="s">
        <v>89</v>
      </c>
      <c r="AH185" t="s">
        <v>89</v>
      </c>
      <c r="AI185" t="s">
        <v>89</v>
      </c>
      <c r="AK185" t="s">
        <v>90</v>
      </c>
      <c r="AL185" t="s">
        <v>367</v>
      </c>
      <c r="AM185" t="s">
        <v>92</v>
      </c>
      <c r="AO185" t="s">
        <v>105</v>
      </c>
      <c r="AP185" t="s">
        <v>94</v>
      </c>
      <c r="AT185" t="s">
        <v>95</v>
      </c>
      <c r="AV185" t="s">
        <v>96</v>
      </c>
      <c r="BG185" s="3" t="s">
        <v>106</v>
      </c>
      <c r="BH185" s="3"/>
      <c r="BQ185" t="str">
        <f>BS185 &amp; ":" &amp; BR185</f>
        <v>USGS:CL041</v>
      </c>
      <c r="BR185" t="s">
        <v>107</v>
      </c>
      <c r="BS185" t="s">
        <v>89</v>
      </c>
      <c r="BT185" t="s">
        <v>108</v>
      </c>
      <c r="BV185" t="s">
        <v>109</v>
      </c>
      <c r="CA185" t="s">
        <v>101</v>
      </c>
      <c r="CB185">
        <v>0.01</v>
      </c>
      <c r="CC185" t="s">
        <v>102</v>
      </c>
      <c r="CF185" t="s">
        <v>103</v>
      </c>
    </row>
    <row r="186" spans="1:84" hidden="1" x14ac:dyDescent="0.4">
      <c r="A186" t="s">
        <v>78</v>
      </c>
      <c r="B186" t="s">
        <v>79</v>
      </c>
      <c r="C186" t="s">
        <v>364</v>
      </c>
      <c r="D186" t="s">
        <v>81</v>
      </c>
      <c r="E186" t="s">
        <v>82</v>
      </c>
      <c r="F186" t="s">
        <v>83</v>
      </c>
      <c r="G186" s="4" t="str">
        <f>TEXT(H186+I186,"yyyy-mm-dd""T""hh:mm:ss")&amp;
IF(J186="MST","-07:00",
IF(J186="MDT","-06:00",
IF(J186="PST","-08:00",
IF(J186="PDT","-07:00",
IF(J186="UTC","+00:00","+00:00")))))</f>
        <v>2001-04-19T11:00:00-07:00</v>
      </c>
      <c r="H186" s="1">
        <v>37000</v>
      </c>
      <c r="I186" s="5">
        <v>0.45833333333333331</v>
      </c>
      <c r="J186" t="s">
        <v>84</v>
      </c>
      <c r="W186" t="s">
        <v>85</v>
      </c>
      <c r="X186" t="s">
        <v>161</v>
      </c>
      <c r="Z186" t="s">
        <v>365</v>
      </c>
      <c r="AB186" t="s">
        <v>87</v>
      </c>
      <c r="AC186" t="s">
        <v>88</v>
      </c>
      <c r="AG186" t="s">
        <v>89</v>
      </c>
      <c r="AH186" t="s">
        <v>89</v>
      </c>
      <c r="AI186" t="s">
        <v>89</v>
      </c>
      <c r="AK186" t="s">
        <v>90</v>
      </c>
      <c r="AL186" t="s">
        <v>368</v>
      </c>
      <c r="AM186" t="s">
        <v>92</v>
      </c>
      <c r="AO186" t="s">
        <v>111</v>
      </c>
      <c r="AP186" t="s">
        <v>94</v>
      </c>
      <c r="AT186" t="s">
        <v>95</v>
      </c>
      <c r="AV186" t="s">
        <v>96</v>
      </c>
      <c r="BG186" s="3" t="s">
        <v>112</v>
      </c>
      <c r="BH186" s="3"/>
      <c r="BQ186" t="str">
        <f>BS186 &amp; ":" &amp; BR186</f>
        <v>USGS:ALGOR</v>
      </c>
      <c r="BR186" t="s">
        <v>113</v>
      </c>
      <c r="BS186" t="s">
        <v>89</v>
      </c>
      <c r="BT186" t="s">
        <v>114</v>
      </c>
      <c r="BV186" t="s">
        <v>115</v>
      </c>
      <c r="CA186" t="s">
        <v>101</v>
      </c>
      <c r="CB186">
        <v>0.02</v>
      </c>
      <c r="CC186" t="s">
        <v>102</v>
      </c>
      <c r="CF186" t="s">
        <v>103</v>
      </c>
    </row>
    <row r="187" spans="1:84" hidden="1" x14ac:dyDescent="0.4">
      <c r="A187" t="s">
        <v>78</v>
      </c>
      <c r="B187" t="s">
        <v>79</v>
      </c>
      <c r="C187" t="s">
        <v>364</v>
      </c>
      <c r="D187" t="s">
        <v>81</v>
      </c>
      <c r="E187" t="s">
        <v>82</v>
      </c>
      <c r="F187" t="s">
        <v>83</v>
      </c>
      <c r="G187" s="4" t="str">
        <f>TEXT(H187+I187,"yyyy-mm-dd""T""hh:mm:ss")&amp;
IF(J187="MST","-07:00",
IF(J187="MDT","-06:00",
IF(J187="PST","-08:00",
IF(J187="PDT","-07:00",
IF(J187="UTC","+00:00","+00:00")))))</f>
        <v>2001-04-19T11:00:00-07:00</v>
      </c>
      <c r="H187" s="1">
        <v>37000</v>
      </c>
      <c r="I187" s="5">
        <v>0.45833333333333331</v>
      </c>
      <c r="J187" t="s">
        <v>84</v>
      </c>
      <c r="W187" t="s">
        <v>85</v>
      </c>
      <c r="X187" t="s">
        <v>161</v>
      </c>
      <c r="Z187" t="s">
        <v>365</v>
      </c>
      <c r="AB187" t="s">
        <v>87</v>
      </c>
      <c r="AC187" t="s">
        <v>88</v>
      </c>
      <c r="AG187" t="s">
        <v>89</v>
      </c>
      <c r="AH187" t="s">
        <v>89</v>
      </c>
      <c r="AI187" t="s">
        <v>89</v>
      </c>
      <c r="AK187" t="s">
        <v>90</v>
      </c>
      <c r="AL187" t="s">
        <v>369</v>
      </c>
      <c r="AM187" t="s">
        <v>92</v>
      </c>
      <c r="AO187" t="s">
        <v>117</v>
      </c>
      <c r="AP187" t="s">
        <v>94</v>
      </c>
      <c r="AT187" t="s">
        <v>95</v>
      </c>
      <c r="AV187" t="s">
        <v>96</v>
      </c>
      <c r="BG187" s="3" t="s">
        <v>118</v>
      </c>
      <c r="BH187" s="3"/>
      <c r="BQ187" t="str">
        <f>BS187 &amp; ":" &amp; BR187</f>
        <v>USGS:CL048</v>
      </c>
      <c r="BR187" t="s">
        <v>119</v>
      </c>
      <c r="BS187" t="s">
        <v>89</v>
      </c>
      <c r="BT187" t="s">
        <v>120</v>
      </c>
      <c r="BV187" t="s">
        <v>121</v>
      </c>
      <c r="CA187" t="s">
        <v>101</v>
      </c>
      <c r="CB187">
        <v>0.02</v>
      </c>
      <c r="CC187" t="s">
        <v>102</v>
      </c>
      <c r="CF187" t="s">
        <v>103</v>
      </c>
    </row>
    <row r="188" spans="1:84" hidden="1" x14ac:dyDescent="0.4">
      <c r="A188" t="s">
        <v>78</v>
      </c>
      <c r="B188" t="s">
        <v>79</v>
      </c>
      <c r="C188" t="s">
        <v>364</v>
      </c>
      <c r="D188" t="s">
        <v>81</v>
      </c>
      <c r="E188" t="s">
        <v>82</v>
      </c>
      <c r="F188" t="s">
        <v>83</v>
      </c>
      <c r="G188" s="4" t="str">
        <f>TEXT(H188+I188,"yyyy-mm-dd""T""hh:mm:ss")&amp;
IF(J188="MST","-07:00",
IF(J188="MDT","-06:00",
IF(J188="PST","-08:00",
IF(J188="PDT","-07:00",
IF(J188="UTC","+00:00","+00:00")))))</f>
        <v>2001-04-19T11:00:00-07:00</v>
      </c>
      <c r="H188" s="1">
        <v>37000</v>
      </c>
      <c r="I188" s="5">
        <v>0.45833333333333331</v>
      </c>
      <c r="J188" t="s">
        <v>84</v>
      </c>
      <c r="W188" t="s">
        <v>85</v>
      </c>
      <c r="X188" t="s">
        <v>161</v>
      </c>
      <c r="Z188" t="s">
        <v>365</v>
      </c>
      <c r="AB188" t="s">
        <v>87</v>
      </c>
      <c r="AC188" t="s">
        <v>88</v>
      </c>
      <c r="AG188" t="s">
        <v>89</v>
      </c>
      <c r="AH188" t="s">
        <v>89</v>
      </c>
      <c r="AI188" t="s">
        <v>89</v>
      </c>
      <c r="AK188" t="s">
        <v>90</v>
      </c>
      <c r="AL188" t="s">
        <v>370</v>
      </c>
      <c r="AM188" t="s">
        <v>92</v>
      </c>
      <c r="AO188" t="s">
        <v>123</v>
      </c>
      <c r="AP188" t="s">
        <v>94</v>
      </c>
      <c r="AT188" t="s">
        <v>95</v>
      </c>
      <c r="AV188" t="s">
        <v>96</v>
      </c>
      <c r="BG188" s="3" t="s">
        <v>124</v>
      </c>
      <c r="BH188" s="3"/>
      <c r="BQ188" t="str">
        <f>BS188 &amp; ":" &amp; BR188</f>
        <v>USGS:ALGOR</v>
      </c>
      <c r="BR188" t="s">
        <v>113</v>
      </c>
      <c r="BS188" t="s">
        <v>89</v>
      </c>
      <c r="BT188" t="s">
        <v>114</v>
      </c>
      <c r="BV188" t="s">
        <v>115</v>
      </c>
      <c r="CA188" t="s">
        <v>101</v>
      </c>
      <c r="CB188">
        <v>3.1E-2</v>
      </c>
      <c r="CC188" t="s">
        <v>125</v>
      </c>
      <c r="CF188" t="s">
        <v>103</v>
      </c>
    </row>
    <row r="189" spans="1:84" hidden="1" x14ac:dyDescent="0.4">
      <c r="A189" t="s">
        <v>78</v>
      </c>
      <c r="B189" t="s">
        <v>79</v>
      </c>
      <c r="C189" t="s">
        <v>364</v>
      </c>
      <c r="D189" t="s">
        <v>81</v>
      </c>
      <c r="E189" t="s">
        <v>82</v>
      </c>
      <c r="F189" t="s">
        <v>83</v>
      </c>
      <c r="G189" s="4" t="str">
        <f>TEXT(H189+I189,"yyyy-mm-dd""T""hh:mm:ss")&amp;
IF(J189="MST","-07:00",
IF(J189="MDT","-06:00",
IF(J189="PST","-08:00",
IF(J189="PDT","-07:00",
IF(J189="UTC","+00:00","+00:00")))))</f>
        <v>2001-04-19T11:00:00-07:00</v>
      </c>
      <c r="H189" s="1">
        <v>37000</v>
      </c>
      <c r="I189" s="5">
        <v>0.45833333333333331</v>
      </c>
      <c r="J189" t="s">
        <v>84</v>
      </c>
      <c r="W189" t="s">
        <v>85</v>
      </c>
      <c r="X189" t="s">
        <v>161</v>
      </c>
      <c r="Z189" t="s">
        <v>365</v>
      </c>
      <c r="AB189" t="s">
        <v>87</v>
      </c>
      <c r="AC189" t="s">
        <v>88</v>
      </c>
      <c r="AG189" t="s">
        <v>89</v>
      </c>
      <c r="AH189" t="s">
        <v>89</v>
      </c>
      <c r="AI189" t="s">
        <v>89</v>
      </c>
      <c r="AK189" t="s">
        <v>90</v>
      </c>
      <c r="AL189" t="s">
        <v>371</v>
      </c>
      <c r="AM189" t="s">
        <v>92</v>
      </c>
      <c r="AO189" t="s">
        <v>123</v>
      </c>
      <c r="AP189" t="s">
        <v>94</v>
      </c>
      <c r="AT189" t="s">
        <v>95</v>
      </c>
      <c r="AV189" t="s">
        <v>96</v>
      </c>
      <c r="BG189" s="3" t="s">
        <v>127</v>
      </c>
      <c r="BH189" s="3"/>
      <c r="BQ189" t="str">
        <f>BS189 &amp; ":" &amp; BR189</f>
        <v>USGS:CL053</v>
      </c>
      <c r="BR189" t="s">
        <v>128</v>
      </c>
      <c r="BS189" t="s">
        <v>89</v>
      </c>
      <c r="BT189" t="s">
        <v>129</v>
      </c>
      <c r="BV189" t="s">
        <v>130</v>
      </c>
      <c r="CA189" t="s">
        <v>101</v>
      </c>
      <c r="CB189">
        <v>0.01</v>
      </c>
      <c r="CC189" t="s">
        <v>131</v>
      </c>
      <c r="CF189" t="s">
        <v>103</v>
      </c>
    </row>
    <row r="190" spans="1:84" hidden="1" x14ac:dyDescent="0.4">
      <c r="A190" t="s">
        <v>78</v>
      </c>
      <c r="B190" t="s">
        <v>79</v>
      </c>
      <c r="C190" t="s">
        <v>364</v>
      </c>
      <c r="D190" t="s">
        <v>81</v>
      </c>
      <c r="E190" t="s">
        <v>82</v>
      </c>
      <c r="F190" t="s">
        <v>83</v>
      </c>
      <c r="G190" s="4" t="str">
        <f>TEXT(H190+I190,"yyyy-mm-dd""T""hh:mm:ss")&amp;
IF(J190="MST","-07:00",
IF(J190="MDT","-06:00",
IF(J190="PST","-08:00",
IF(J190="PDT","-07:00",
IF(J190="UTC","+00:00","+00:00")))))</f>
        <v>2001-04-19T11:00:00-07:00</v>
      </c>
      <c r="H190" s="1">
        <v>37000</v>
      </c>
      <c r="I190" s="5">
        <v>0.45833333333333331</v>
      </c>
      <c r="J190" t="s">
        <v>84</v>
      </c>
      <c r="W190" t="s">
        <v>85</v>
      </c>
      <c r="X190" t="s">
        <v>161</v>
      </c>
      <c r="Z190" t="s">
        <v>365</v>
      </c>
      <c r="AB190" t="s">
        <v>87</v>
      </c>
      <c r="AC190" t="s">
        <v>88</v>
      </c>
      <c r="AG190" t="s">
        <v>89</v>
      </c>
      <c r="AH190" t="s">
        <v>89</v>
      </c>
      <c r="AI190" t="s">
        <v>89</v>
      </c>
      <c r="AK190" t="s">
        <v>90</v>
      </c>
      <c r="AL190" t="s">
        <v>372</v>
      </c>
      <c r="AM190" t="s">
        <v>92</v>
      </c>
      <c r="AO190" t="s">
        <v>93</v>
      </c>
      <c r="AP190" t="s">
        <v>94</v>
      </c>
      <c r="AT190" t="s">
        <v>95</v>
      </c>
      <c r="AV190" t="s">
        <v>96</v>
      </c>
      <c r="BG190">
        <v>71846</v>
      </c>
      <c r="BQ190" t="str">
        <f>BS190 &amp; ":" &amp; BR190</f>
        <v>USGS:ALGOR</v>
      </c>
      <c r="BR190" t="s">
        <v>113</v>
      </c>
      <c r="BS190" t="s">
        <v>89</v>
      </c>
      <c r="BT190" t="s">
        <v>114</v>
      </c>
      <c r="BV190" t="s">
        <v>115</v>
      </c>
      <c r="CA190" t="s">
        <v>101</v>
      </c>
      <c r="CB190">
        <v>1.2999999999999999E-2</v>
      </c>
      <c r="CC190" t="s">
        <v>133</v>
      </c>
      <c r="CF190" t="s">
        <v>103</v>
      </c>
    </row>
    <row r="191" spans="1:84" hidden="1" x14ac:dyDescent="0.4">
      <c r="A191" t="s">
        <v>78</v>
      </c>
      <c r="B191" t="s">
        <v>79</v>
      </c>
      <c r="C191" t="s">
        <v>364</v>
      </c>
      <c r="D191" t="s">
        <v>81</v>
      </c>
      <c r="E191" t="s">
        <v>82</v>
      </c>
      <c r="F191" t="s">
        <v>83</v>
      </c>
      <c r="G191" s="4" t="str">
        <f>TEXT(H191+I191,"yyyy-mm-dd""T""hh:mm:ss")&amp;
IF(J191="MST","-07:00",
IF(J191="MDT","-06:00",
IF(J191="PST","-08:00",
IF(J191="PDT","-07:00",
IF(J191="UTC","+00:00","+00:00")))))</f>
        <v>2001-04-19T11:00:00-07:00</v>
      </c>
      <c r="H191" s="1">
        <v>37000</v>
      </c>
      <c r="I191" s="5">
        <v>0.45833333333333331</v>
      </c>
      <c r="J191" t="s">
        <v>84</v>
      </c>
      <c r="W191" t="s">
        <v>85</v>
      </c>
      <c r="X191" t="s">
        <v>161</v>
      </c>
      <c r="Z191" t="s">
        <v>365</v>
      </c>
      <c r="AB191" t="s">
        <v>87</v>
      </c>
      <c r="AC191" t="s">
        <v>88</v>
      </c>
      <c r="AG191" t="s">
        <v>89</v>
      </c>
      <c r="AH191" t="s">
        <v>89</v>
      </c>
      <c r="AI191" t="s">
        <v>89</v>
      </c>
      <c r="AK191" t="s">
        <v>90</v>
      </c>
      <c r="AL191" t="s">
        <v>373</v>
      </c>
      <c r="AM191" t="s">
        <v>92</v>
      </c>
      <c r="AO191" t="s">
        <v>111</v>
      </c>
      <c r="AP191" t="s">
        <v>94</v>
      </c>
      <c r="AT191" t="s">
        <v>95</v>
      </c>
      <c r="AV191" t="s">
        <v>96</v>
      </c>
      <c r="BG191">
        <v>71851</v>
      </c>
      <c r="BQ191" t="str">
        <f>BS191 &amp; ":" &amp; BR191</f>
        <v>USGS:ALGOR</v>
      </c>
      <c r="BR191" t="s">
        <v>113</v>
      </c>
      <c r="BS191" t="s">
        <v>89</v>
      </c>
      <c r="BT191" t="s">
        <v>114</v>
      </c>
      <c r="BV191" t="s">
        <v>115</v>
      </c>
      <c r="CA191" t="s">
        <v>101</v>
      </c>
      <c r="CB191">
        <v>8.8999999999999996E-2</v>
      </c>
      <c r="CC191" t="s">
        <v>135</v>
      </c>
      <c r="CF191" t="s">
        <v>103</v>
      </c>
    </row>
    <row r="192" spans="1:84" hidden="1" x14ac:dyDescent="0.4">
      <c r="A192" t="s">
        <v>78</v>
      </c>
      <c r="B192" t="s">
        <v>79</v>
      </c>
      <c r="C192" t="s">
        <v>364</v>
      </c>
      <c r="D192" t="s">
        <v>81</v>
      </c>
      <c r="E192" t="s">
        <v>82</v>
      </c>
      <c r="F192" t="s">
        <v>83</v>
      </c>
      <c r="G192" s="4" t="str">
        <f>TEXT(H192+I192,"yyyy-mm-dd""T""hh:mm:ss")&amp;
IF(J192="MST","-07:00",
IF(J192="MDT","-06:00",
IF(J192="PST","-08:00",
IF(J192="PDT","-07:00",
IF(J192="UTC","+00:00","+00:00")))))</f>
        <v>2001-04-19T11:00:00-07:00</v>
      </c>
      <c r="H192" s="1">
        <v>37000</v>
      </c>
      <c r="I192" s="5">
        <v>0.45833333333333331</v>
      </c>
      <c r="J192" t="s">
        <v>84</v>
      </c>
      <c r="W192" t="s">
        <v>85</v>
      </c>
      <c r="X192" t="s">
        <v>161</v>
      </c>
      <c r="Z192" t="s">
        <v>365</v>
      </c>
      <c r="AB192" t="s">
        <v>87</v>
      </c>
      <c r="AC192" t="s">
        <v>88</v>
      </c>
      <c r="AG192" t="s">
        <v>89</v>
      </c>
      <c r="AH192" t="s">
        <v>89</v>
      </c>
      <c r="AI192" t="s">
        <v>89</v>
      </c>
      <c r="AK192" t="s">
        <v>90</v>
      </c>
      <c r="AL192" t="s">
        <v>374</v>
      </c>
      <c r="AM192" t="s">
        <v>92</v>
      </c>
      <c r="AO192" t="s">
        <v>105</v>
      </c>
      <c r="AP192" t="s">
        <v>94</v>
      </c>
      <c r="AT192" t="s">
        <v>95</v>
      </c>
      <c r="AV192" t="s">
        <v>96</v>
      </c>
      <c r="BG192">
        <v>71856</v>
      </c>
      <c r="BQ192" t="str">
        <f>BS192 &amp; ":" &amp; BR192</f>
        <v>USGS:ALGOR</v>
      </c>
      <c r="BR192" t="s">
        <v>113</v>
      </c>
      <c r="BS192" t="s">
        <v>89</v>
      </c>
      <c r="BT192" t="s">
        <v>114</v>
      </c>
      <c r="BV192" t="s">
        <v>115</v>
      </c>
      <c r="CA192" t="s">
        <v>101</v>
      </c>
      <c r="CB192">
        <v>3.3000000000000002E-2</v>
      </c>
      <c r="CC192" t="s">
        <v>137</v>
      </c>
      <c r="CF192" t="s">
        <v>103</v>
      </c>
    </row>
    <row r="193" spans="1:84" hidden="1" x14ac:dyDescent="0.4">
      <c r="A193" t="s">
        <v>149</v>
      </c>
      <c r="B193" t="s">
        <v>150</v>
      </c>
      <c r="C193" t="s">
        <v>375</v>
      </c>
      <c r="D193" t="s">
        <v>81</v>
      </c>
      <c r="E193" t="s">
        <v>82</v>
      </c>
      <c r="F193" t="s">
        <v>152</v>
      </c>
      <c r="G193" s="4" t="str">
        <f>TEXT(H193+I193,"yyyy-mm-dd""T""hh:mm:ss")&amp;
IF(J193="MST","-07:00",
IF(J193="MDT","-06:00",
IF(J193="PST","-08:00",
IF(J193="PDT","-07:00",
IF(J193="UTC","+00:00","+00:00")))))</f>
        <v>2002-05-06T12:00:00-06:00</v>
      </c>
      <c r="H193" s="1">
        <v>37382</v>
      </c>
      <c r="I193" s="5">
        <v>0.5</v>
      </c>
      <c r="J193" t="s">
        <v>153</v>
      </c>
      <c r="K193" s="1">
        <v>37565</v>
      </c>
      <c r="L193" s="2">
        <v>0.5006828703703704</v>
      </c>
      <c r="M193" t="s">
        <v>153</v>
      </c>
      <c r="W193" t="s">
        <v>154</v>
      </c>
      <c r="X193" t="s">
        <v>155</v>
      </c>
      <c r="AB193" t="s">
        <v>256</v>
      </c>
      <c r="AC193" t="s">
        <v>88</v>
      </c>
      <c r="AG193" t="s">
        <v>89</v>
      </c>
      <c r="AH193" t="s">
        <v>89</v>
      </c>
      <c r="AI193" t="s">
        <v>89</v>
      </c>
      <c r="AK193" t="s">
        <v>90</v>
      </c>
      <c r="AL193" t="s">
        <v>376</v>
      </c>
      <c r="AM193" t="s">
        <v>92</v>
      </c>
      <c r="AO193" t="s">
        <v>105</v>
      </c>
      <c r="AP193" t="s">
        <v>94</v>
      </c>
      <c r="AT193" t="s">
        <v>157</v>
      </c>
      <c r="AV193" t="s">
        <v>96</v>
      </c>
      <c r="BG193" s="3" t="s">
        <v>106</v>
      </c>
      <c r="BH193" s="3"/>
      <c r="BQ193" t="str">
        <f>BS193 &amp; ":" &amp; BR193</f>
        <v>:</v>
      </c>
      <c r="CA193" t="s">
        <v>101</v>
      </c>
      <c r="CB193">
        <v>0.03</v>
      </c>
      <c r="CC193" t="s">
        <v>102</v>
      </c>
      <c r="CF193" t="s">
        <v>103</v>
      </c>
    </row>
    <row r="194" spans="1:84" hidden="1" x14ac:dyDescent="0.4">
      <c r="A194" t="s">
        <v>149</v>
      </c>
      <c r="B194" t="s">
        <v>150</v>
      </c>
      <c r="C194" t="s">
        <v>375</v>
      </c>
      <c r="D194" t="s">
        <v>81</v>
      </c>
      <c r="E194" t="s">
        <v>82</v>
      </c>
      <c r="F194" t="s">
        <v>152</v>
      </c>
      <c r="G194" s="4" t="str">
        <f>TEXT(H194+I194,"yyyy-mm-dd""T""hh:mm:ss")&amp;
IF(J194="MST","-07:00",
IF(J194="MDT","-06:00",
IF(J194="PST","-08:00",
IF(J194="PDT","-07:00",
IF(J194="UTC","+00:00","+00:00")))))</f>
        <v>2002-05-06T12:00:00-06:00</v>
      </c>
      <c r="H194" s="1">
        <v>37382</v>
      </c>
      <c r="I194" s="5">
        <v>0.5</v>
      </c>
      <c r="J194" t="s">
        <v>153</v>
      </c>
      <c r="K194" s="1">
        <v>37565</v>
      </c>
      <c r="L194" s="2">
        <v>0.5006828703703704</v>
      </c>
      <c r="M194" t="s">
        <v>153</v>
      </c>
      <c r="W194" t="s">
        <v>154</v>
      </c>
      <c r="X194" t="s">
        <v>155</v>
      </c>
      <c r="AB194" t="s">
        <v>256</v>
      </c>
      <c r="AC194" t="s">
        <v>88</v>
      </c>
      <c r="AG194" t="s">
        <v>89</v>
      </c>
      <c r="AH194" t="s">
        <v>89</v>
      </c>
      <c r="AI194" t="s">
        <v>89</v>
      </c>
      <c r="AK194" t="s">
        <v>90</v>
      </c>
      <c r="AL194" t="s">
        <v>377</v>
      </c>
      <c r="AM194" t="s">
        <v>92</v>
      </c>
      <c r="AO194" t="s">
        <v>111</v>
      </c>
      <c r="AP194" t="s">
        <v>94</v>
      </c>
      <c r="AT194" t="s">
        <v>157</v>
      </c>
      <c r="AV194" t="s">
        <v>96</v>
      </c>
      <c r="BG194" s="3" t="s">
        <v>112</v>
      </c>
      <c r="BH194" s="3"/>
      <c r="BQ194" t="str">
        <f>BS194 &amp; ":" &amp; BR194</f>
        <v>:</v>
      </c>
      <c r="CA194" t="s">
        <v>101</v>
      </c>
      <c r="CB194">
        <v>0.06</v>
      </c>
      <c r="CC194" t="s">
        <v>102</v>
      </c>
      <c r="CF194" t="s">
        <v>103</v>
      </c>
    </row>
    <row r="195" spans="1:84" hidden="1" x14ac:dyDescent="0.4">
      <c r="A195" t="s">
        <v>149</v>
      </c>
      <c r="B195" t="s">
        <v>150</v>
      </c>
      <c r="C195" t="s">
        <v>375</v>
      </c>
      <c r="D195" t="s">
        <v>81</v>
      </c>
      <c r="E195" t="s">
        <v>82</v>
      </c>
      <c r="F195" t="s">
        <v>152</v>
      </c>
      <c r="G195" s="4" t="str">
        <f>TEXT(H195+I195,"yyyy-mm-dd""T""hh:mm:ss")&amp;
IF(J195="MST","-07:00",
IF(J195="MDT","-06:00",
IF(J195="PST","-08:00",
IF(J195="PDT","-07:00",
IF(J195="UTC","+00:00","+00:00")))))</f>
        <v>2002-05-06T12:00:00-06:00</v>
      </c>
      <c r="H195" s="1">
        <v>37382</v>
      </c>
      <c r="I195" s="5">
        <v>0.5</v>
      </c>
      <c r="J195" t="s">
        <v>153</v>
      </c>
      <c r="K195" s="1">
        <v>37565</v>
      </c>
      <c r="L195" s="2">
        <v>0.5006828703703704</v>
      </c>
      <c r="M195" t="s">
        <v>153</v>
      </c>
      <c r="W195" t="s">
        <v>154</v>
      </c>
      <c r="X195" t="s">
        <v>155</v>
      </c>
      <c r="AB195" t="s">
        <v>256</v>
      </c>
      <c r="AC195" t="s">
        <v>88</v>
      </c>
      <c r="AG195" t="s">
        <v>89</v>
      </c>
      <c r="AH195" t="s">
        <v>89</v>
      </c>
      <c r="AI195" t="s">
        <v>89</v>
      </c>
      <c r="AK195" t="s">
        <v>90</v>
      </c>
      <c r="AL195" t="s">
        <v>378</v>
      </c>
      <c r="AM195" t="s">
        <v>92</v>
      </c>
      <c r="AO195" t="s">
        <v>123</v>
      </c>
      <c r="AP195" t="s">
        <v>94</v>
      </c>
      <c r="AT195" t="s">
        <v>157</v>
      </c>
      <c r="AV195" t="s">
        <v>96</v>
      </c>
      <c r="BG195" s="3" t="s">
        <v>124</v>
      </c>
      <c r="BH195" s="3"/>
      <c r="BQ195" t="str">
        <f>BS195 &amp; ":" &amp; BR195</f>
        <v>USGS:ALGOR</v>
      </c>
      <c r="BR195" t="s">
        <v>113</v>
      </c>
      <c r="BS195" t="s">
        <v>89</v>
      </c>
      <c r="BT195" t="s">
        <v>114</v>
      </c>
      <c r="BV195" t="s">
        <v>115</v>
      </c>
      <c r="CA195" t="s">
        <v>101</v>
      </c>
      <c r="CB195">
        <v>1.53</v>
      </c>
      <c r="CC195" t="s">
        <v>125</v>
      </c>
      <c r="CF195" t="s">
        <v>103</v>
      </c>
    </row>
    <row r="196" spans="1:84" hidden="1" x14ac:dyDescent="0.4">
      <c r="A196" t="s">
        <v>149</v>
      </c>
      <c r="B196" t="s">
        <v>150</v>
      </c>
      <c r="C196" t="s">
        <v>375</v>
      </c>
      <c r="D196" t="s">
        <v>81</v>
      </c>
      <c r="E196" t="s">
        <v>82</v>
      </c>
      <c r="F196" t="s">
        <v>152</v>
      </c>
      <c r="G196" s="4" t="str">
        <f>TEXT(H196+I196,"yyyy-mm-dd""T""hh:mm:ss")&amp;
IF(J196="MST","-07:00",
IF(J196="MDT","-06:00",
IF(J196="PST","-08:00",
IF(J196="PDT","-07:00",
IF(J196="UTC","+00:00","+00:00")))))</f>
        <v>2002-05-06T12:00:00-06:00</v>
      </c>
      <c r="H196" s="1">
        <v>37382</v>
      </c>
      <c r="I196" s="5">
        <v>0.5</v>
      </c>
      <c r="J196" t="s">
        <v>153</v>
      </c>
      <c r="K196" s="1">
        <v>37565</v>
      </c>
      <c r="L196" s="2">
        <v>0.5006828703703704</v>
      </c>
      <c r="M196" t="s">
        <v>153</v>
      </c>
      <c r="W196" t="s">
        <v>154</v>
      </c>
      <c r="X196" t="s">
        <v>155</v>
      </c>
      <c r="AB196" t="s">
        <v>256</v>
      </c>
      <c r="AC196" t="s">
        <v>88</v>
      </c>
      <c r="AG196" t="s">
        <v>89</v>
      </c>
      <c r="AH196" t="s">
        <v>89</v>
      </c>
      <c r="AI196" t="s">
        <v>89</v>
      </c>
      <c r="AK196" t="s">
        <v>90</v>
      </c>
      <c r="AL196" t="s">
        <v>379</v>
      </c>
      <c r="AM196" t="s">
        <v>92</v>
      </c>
      <c r="AO196" t="s">
        <v>123</v>
      </c>
      <c r="AP196" t="s">
        <v>94</v>
      </c>
      <c r="AT196" t="s">
        <v>157</v>
      </c>
      <c r="AV196" t="s">
        <v>96</v>
      </c>
      <c r="BG196" s="3" t="s">
        <v>127</v>
      </c>
      <c r="BH196" s="3"/>
      <c r="BQ196" t="str">
        <f>BS196 &amp; ":" &amp; BR196</f>
        <v>:</v>
      </c>
      <c r="CA196" t="s">
        <v>101</v>
      </c>
      <c r="CB196">
        <v>0.5</v>
      </c>
      <c r="CC196" t="s">
        <v>131</v>
      </c>
      <c r="CF196" t="s">
        <v>103</v>
      </c>
    </row>
    <row r="197" spans="1:84" hidden="1" x14ac:dyDescent="0.4">
      <c r="A197" t="s">
        <v>149</v>
      </c>
      <c r="B197" t="s">
        <v>150</v>
      </c>
      <c r="C197" t="s">
        <v>375</v>
      </c>
      <c r="D197" t="s">
        <v>81</v>
      </c>
      <c r="E197" t="s">
        <v>82</v>
      </c>
      <c r="F197" t="s">
        <v>152</v>
      </c>
      <c r="G197" s="4" t="str">
        <f>TEXT(H197+I197,"yyyy-mm-dd""T""hh:mm:ss")&amp;
IF(J197="MST","-07:00",
IF(J197="MDT","-06:00",
IF(J197="PST","-08:00",
IF(J197="PDT","-07:00",
IF(J197="UTC","+00:00","+00:00")))))</f>
        <v>2002-05-06T12:00:00-06:00</v>
      </c>
      <c r="H197" s="1">
        <v>37382</v>
      </c>
      <c r="I197" s="5">
        <v>0.5</v>
      </c>
      <c r="J197" t="s">
        <v>153</v>
      </c>
      <c r="K197" s="1">
        <v>37565</v>
      </c>
      <c r="L197" s="2">
        <v>0.5006828703703704</v>
      </c>
      <c r="M197" t="s">
        <v>153</v>
      </c>
      <c r="W197" t="s">
        <v>154</v>
      </c>
      <c r="X197" t="s">
        <v>155</v>
      </c>
      <c r="AB197" t="s">
        <v>256</v>
      </c>
      <c r="AC197" t="s">
        <v>88</v>
      </c>
      <c r="AG197" t="s">
        <v>89</v>
      </c>
      <c r="AH197" t="s">
        <v>89</v>
      </c>
      <c r="AI197" t="s">
        <v>89</v>
      </c>
      <c r="AK197" t="s">
        <v>90</v>
      </c>
      <c r="AL197" t="s">
        <v>380</v>
      </c>
      <c r="AM197" t="s">
        <v>92</v>
      </c>
      <c r="AO197" t="s">
        <v>105</v>
      </c>
      <c r="AP197" t="s">
        <v>94</v>
      </c>
      <c r="AT197" t="s">
        <v>157</v>
      </c>
      <c r="AV197" t="s">
        <v>96</v>
      </c>
      <c r="BG197">
        <v>71856</v>
      </c>
      <c r="BQ197" t="str">
        <f>BS197 &amp; ":" &amp; BR197</f>
        <v>USGS:ALGOR</v>
      </c>
      <c r="BR197" t="s">
        <v>113</v>
      </c>
      <c r="BS197" t="s">
        <v>89</v>
      </c>
      <c r="BT197" t="s">
        <v>114</v>
      </c>
      <c r="BV197" t="s">
        <v>115</v>
      </c>
      <c r="CA197" t="s">
        <v>101</v>
      </c>
      <c r="CB197">
        <v>9.9000000000000005E-2</v>
      </c>
      <c r="CC197" t="s">
        <v>137</v>
      </c>
      <c r="CF197" t="s">
        <v>103</v>
      </c>
    </row>
    <row r="198" spans="1:84" hidden="1" x14ac:dyDescent="0.4">
      <c r="A198" t="s">
        <v>78</v>
      </c>
      <c r="B198" t="s">
        <v>79</v>
      </c>
      <c r="C198" t="s">
        <v>381</v>
      </c>
      <c r="D198" t="s">
        <v>81</v>
      </c>
      <c r="E198" t="s">
        <v>82</v>
      </c>
      <c r="F198" t="s">
        <v>83</v>
      </c>
      <c r="G198" s="4" t="str">
        <f>TEXT(H198+I198,"yyyy-mm-dd""T""hh:mm:ss")&amp;
IF(J198="MST","-07:00",
IF(J198="MDT","-06:00",
IF(J198="PST","-08:00",
IF(J198="PDT","-07:00",
IF(J198="UTC","+00:00","+00:00")))))</f>
        <v>2002-04-29T14:00:00-07:00</v>
      </c>
      <c r="H198" s="1">
        <v>37375</v>
      </c>
      <c r="I198" s="5">
        <v>0.58333333333333337</v>
      </c>
      <c r="J198" t="s">
        <v>84</v>
      </c>
      <c r="W198" t="s">
        <v>85</v>
      </c>
      <c r="X198" t="s">
        <v>86</v>
      </c>
      <c r="Z198" t="s">
        <v>382</v>
      </c>
      <c r="AB198" t="s">
        <v>87</v>
      </c>
      <c r="AC198" t="s">
        <v>88</v>
      </c>
      <c r="AG198" t="s">
        <v>89</v>
      </c>
      <c r="AH198" t="s">
        <v>89</v>
      </c>
      <c r="AI198" t="s">
        <v>89</v>
      </c>
      <c r="AK198" t="s">
        <v>90</v>
      </c>
      <c r="AL198" t="s">
        <v>383</v>
      </c>
      <c r="AM198" t="s">
        <v>92</v>
      </c>
      <c r="AO198" t="s">
        <v>93</v>
      </c>
      <c r="AP198" t="s">
        <v>94</v>
      </c>
      <c r="AT198" t="s">
        <v>95</v>
      </c>
      <c r="AV198" t="s">
        <v>96</v>
      </c>
      <c r="BG198" s="3" t="s">
        <v>97</v>
      </c>
      <c r="BH198" s="3"/>
      <c r="BQ198" t="str">
        <f>BS198 &amp; ":" &amp; BR198</f>
        <v>USGS:CL037</v>
      </c>
      <c r="BR198" t="s">
        <v>98</v>
      </c>
      <c r="BS198" t="s">
        <v>89</v>
      </c>
      <c r="BT198" t="s">
        <v>99</v>
      </c>
      <c r="BV198" t="s">
        <v>100</v>
      </c>
      <c r="CA198" t="s">
        <v>101</v>
      </c>
      <c r="CB198">
        <v>0.01</v>
      </c>
      <c r="CC198" t="s">
        <v>102</v>
      </c>
      <c r="CF198" t="s">
        <v>103</v>
      </c>
    </row>
    <row r="199" spans="1:84" hidden="1" x14ac:dyDescent="0.4">
      <c r="A199" t="s">
        <v>78</v>
      </c>
      <c r="B199" t="s">
        <v>79</v>
      </c>
      <c r="C199" t="s">
        <v>381</v>
      </c>
      <c r="D199" t="s">
        <v>81</v>
      </c>
      <c r="E199" t="s">
        <v>82</v>
      </c>
      <c r="F199" t="s">
        <v>83</v>
      </c>
      <c r="G199" s="4" t="str">
        <f>TEXT(H199+I199,"yyyy-mm-dd""T""hh:mm:ss")&amp;
IF(J199="MST","-07:00",
IF(J199="MDT","-06:00",
IF(J199="PST","-08:00",
IF(J199="PDT","-07:00",
IF(J199="UTC","+00:00","+00:00")))))</f>
        <v>2002-04-29T14:00:00-07:00</v>
      </c>
      <c r="H199" s="1">
        <v>37375</v>
      </c>
      <c r="I199" s="5">
        <v>0.58333333333333337</v>
      </c>
      <c r="J199" t="s">
        <v>84</v>
      </c>
      <c r="W199" t="s">
        <v>85</v>
      </c>
      <c r="X199" t="s">
        <v>86</v>
      </c>
      <c r="Z199" t="s">
        <v>382</v>
      </c>
      <c r="AB199" t="s">
        <v>87</v>
      </c>
      <c r="AC199" t="s">
        <v>88</v>
      </c>
      <c r="AG199" t="s">
        <v>89</v>
      </c>
      <c r="AH199" t="s">
        <v>89</v>
      </c>
      <c r="AI199" t="s">
        <v>89</v>
      </c>
      <c r="AK199" t="s">
        <v>90</v>
      </c>
      <c r="AL199" t="s">
        <v>384</v>
      </c>
      <c r="AM199" t="s">
        <v>92</v>
      </c>
      <c r="AO199" t="s">
        <v>105</v>
      </c>
      <c r="AP199" t="s">
        <v>94</v>
      </c>
      <c r="AT199" t="s">
        <v>95</v>
      </c>
      <c r="AV199" t="s">
        <v>96</v>
      </c>
      <c r="BG199" s="3" t="s">
        <v>106</v>
      </c>
      <c r="BH199" s="3"/>
      <c r="BQ199" t="str">
        <f>BS199 &amp; ":" &amp; BR199</f>
        <v>USGS:CL041</v>
      </c>
      <c r="BR199" t="s">
        <v>107</v>
      </c>
      <c r="BS199" t="s">
        <v>89</v>
      </c>
      <c r="BT199" t="s">
        <v>108</v>
      </c>
      <c r="BV199" t="s">
        <v>109</v>
      </c>
      <c r="CA199" t="s">
        <v>101</v>
      </c>
      <c r="CB199">
        <v>0.01</v>
      </c>
      <c r="CC199" t="s">
        <v>102</v>
      </c>
      <c r="CF199" t="s">
        <v>103</v>
      </c>
    </row>
    <row r="200" spans="1:84" x14ac:dyDescent="0.4">
      <c r="A200" t="s">
        <v>78</v>
      </c>
      <c r="B200" t="s">
        <v>79</v>
      </c>
      <c r="C200" t="s">
        <v>1463</v>
      </c>
      <c r="D200" t="s">
        <v>81</v>
      </c>
      <c r="E200" t="s">
        <v>82</v>
      </c>
      <c r="F200" t="s">
        <v>83</v>
      </c>
      <c r="G200" s="4" t="str">
        <f>TEXT(H200+I200,"yyyy-mm-dd""T""hh:mm:ss")&amp;
IF(J200="MST","-07:00",
IF(J200="MDT","-06:00",
IF(J200="PST","-08:00",
IF(J200="PDT","-07:00",
IF(J200="UTC","+00:00","+00:00")))))</f>
        <v>2016-02-08T15:00:00-07:00</v>
      </c>
      <c r="H200" s="1">
        <v>42408</v>
      </c>
      <c r="I200" s="5">
        <v>0.625</v>
      </c>
      <c r="J200" t="s">
        <v>84</v>
      </c>
      <c r="W200" t="s">
        <v>154</v>
      </c>
      <c r="X200" t="s">
        <v>1464</v>
      </c>
      <c r="Z200" t="s">
        <v>1465</v>
      </c>
      <c r="AB200" t="s">
        <v>500</v>
      </c>
      <c r="AC200" t="s">
        <v>500</v>
      </c>
      <c r="AF200" t="str">
        <f>"ID:"&amp;AG200&amp;"; context:" &amp; AH200 &amp;"; Name:" &amp; AI200 &amp; "; Equipment:" &amp; AK200</f>
        <v>ID:4040; context:USGS parameter code 82398; Name:Submersible pump; Equipment:Submersible positive-pressure pump</v>
      </c>
      <c r="AG200">
        <v>4040</v>
      </c>
      <c r="AH200" t="s">
        <v>1166</v>
      </c>
      <c r="AI200" t="s">
        <v>1246</v>
      </c>
      <c r="AK200" t="s">
        <v>1247</v>
      </c>
      <c r="AL200" t="s">
        <v>1471</v>
      </c>
      <c r="AO200" t="s">
        <v>117</v>
      </c>
      <c r="AP200" t="s">
        <v>94</v>
      </c>
      <c r="AQ200">
        <v>8.8699999999999992</v>
      </c>
      <c r="AR200" t="s">
        <v>102</v>
      </c>
      <c r="AT200" t="s">
        <v>95</v>
      </c>
      <c r="AV200" t="s">
        <v>96</v>
      </c>
      <c r="BG200" s="3" t="s">
        <v>118</v>
      </c>
      <c r="BH200" s="3"/>
      <c r="BQ200" t="str">
        <f>BS200 &amp; ":" &amp; BR200</f>
        <v>USGS:RED01</v>
      </c>
      <c r="BR200" t="s">
        <v>1287</v>
      </c>
      <c r="BS200" t="s">
        <v>89</v>
      </c>
      <c r="BT200" t="s">
        <v>1288</v>
      </c>
      <c r="BV200" t="s">
        <v>1289</v>
      </c>
      <c r="BW200" t="s">
        <v>1048</v>
      </c>
      <c r="BX200" s="1">
        <v>42423</v>
      </c>
      <c r="BY200" t="s">
        <v>765</v>
      </c>
      <c r="CA200" t="s">
        <v>1416</v>
      </c>
      <c r="CB200">
        <v>0.04</v>
      </c>
      <c r="CC200" t="s">
        <v>102</v>
      </c>
      <c r="CF200" t="s">
        <v>103</v>
      </c>
    </row>
    <row r="201" spans="1:84" x14ac:dyDescent="0.4">
      <c r="A201" t="s">
        <v>78</v>
      </c>
      <c r="B201" t="s">
        <v>79</v>
      </c>
      <c r="C201" t="s">
        <v>1463</v>
      </c>
      <c r="D201" t="s">
        <v>81</v>
      </c>
      <c r="E201" t="s">
        <v>82</v>
      </c>
      <c r="F201" t="s">
        <v>83</v>
      </c>
      <c r="G201" s="4" t="str">
        <f>TEXT(H201+I201,"yyyy-mm-dd""T""hh:mm:ss")&amp;
IF(J201="MST","-07:00",
IF(J201="MDT","-06:00",
IF(J201="PST","-08:00",
IF(J201="PDT","-07:00",
IF(J201="UTC","+00:00","+00:00")))))</f>
        <v>2016-02-08T15:00:00-07:00</v>
      </c>
      <c r="H201" s="1">
        <v>42408</v>
      </c>
      <c r="I201" s="5">
        <v>0.625</v>
      </c>
      <c r="J201" t="s">
        <v>84</v>
      </c>
      <c r="W201" t="s">
        <v>154</v>
      </c>
      <c r="X201" t="s">
        <v>1464</v>
      </c>
      <c r="Z201" t="s">
        <v>1465</v>
      </c>
      <c r="AB201" t="s">
        <v>500</v>
      </c>
      <c r="AC201" t="s">
        <v>500</v>
      </c>
      <c r="AF201" t="str">
        <f>"ID:"&amp;AG201&amp;"; context:" &amp; AH201 &amp;"; Name:" &amp; AI201 &amp; "; Equipment:" &amp; AK201</f>
        <v>ID:4040; context:USGS parameter code 82398; Name:Submersible pump; Equipment:Submersible positive-pressure pump</v>
      </c>
      <c r="AG201">
        <v>4040</v>
      </c>
      <c r="AH201" t="s">
        <v>1166</v>
      </c>
      <c r="AI201" t="s">
        <v>1246</v>
      </c>
      <c r="AK201" t="s">
        <v>1247</v>
      </c>
      <c r="AL201" t="s">
        <v>1472</v>
      </c>
      <c r="AO201" t="s">
        <v>123</v>
      </c>
      <c r="AP201" t="s">
        <v>94</v>
      </c>
      <c r="AQ201">
        <v>0.16400000000000001</v>
      </c>
      <c r="AR201" t="s">
        <v>125</v>
      </c>
      <c r="AT201" t="s">
        <v>95</v>
      </c>
      <c r="AV201" t="s">
        <v>96</v>
      </c>
      <c r="BG201" s="3" t="s">
        <v>124</v>
      </c>
      <c r="BH201" s="3"/>
      <c r="BQ201" t="str">
        <f>BS201 &amp; ":" &amp; BR201</f>
        <v>USGS:ALGOR</v>
      </c>
      <c r="BR201" t="s">
        <v>113</v>
      </c>
      <c r="BS201" t="s">
        <v>89</v>
      </c>
      <c r="BT201" t="s">
        <v>114</v>
      </c>
      <c r="BV201" t="s">
        <v>115</v>
      </c>
      <c r="CF201" t="s">
        <v>103</v>
      </c>
    </row>
    <row r="202" spans="1:84" hidden="1" x14ac:dyDescent="0.4">
      <c r="A202" t="s">
        <v>78</v>
      </c>
      <c r="B202" t="s">
        <v>79</v>
      </c>
      <c r="C202" t="s">
        <v>381</v>
      </c>
      <c r="D202" t="s">
        <v>81</v>
      </c>
      <c r="E202" t="s">
        <v>82</v>
      </c>
      <c r="F202" t="s">
        <v>83</v>
      </c>
      <c r="G202" s="4" t="str">
        <f>TEXT(H202+I202,"yyyy-mm-dd""T""hh:mm:ss")&amp;
IF(J202="MST","-07:00",
IF(J202="MDT","-06:00",
IF(J202="PST","-08:00",
IF(J202="PDT","-07:00",
IF(J202="UTC","+00:00","+00:00")))))</f>
        <v>2002-04-29T14:00:00-07:00</v>
      </c>
      <c r="H202" s="1">
        <v>37375</v>
      </c>
      <c r="I202" s="5">
        <v>0.58333333333333337</v>
      </c>
      <c r="J202" t="s">
        <v>84</v>
      </c>
      <c r="W202" t="s">
        <v>85</v>
      </c>
      <c r="X202" t="s">
        <v>86</v>
      </c>
      <c r="Z202" t="s">
        <v>382</v>
      </c>
      <c r="AB202" t="s">
        <v>87</v>
      </c>
      <c r="AC202" t="s">
        <v>88</v>
      </c>
      <c r="AG202" t="s">
        <v>89</v>
      </c>
      <c r="AH202" t="s">
        <v>89</v>
      </c>
      <c r="AI202" t="s">
        <v>89</v>
      </c>
      <c r="AK202" t="s">
        <v>90</v>
      </c>
      <c r="AL202" t="s">
        <v>387</v>
      </c>
      <c r="AM202" t="s">
        <v>92</v>
      </c>
      <c r="AO202" t="s">
        <v>123</v>
      </c>
      <c r="AP202" t="s">
        <v>94</v>
      </c>
      <c r="AT202" t="s">
        <v>95</v>
      </c>
      <c r="AV202" t="s">
        <v>96</v>
      </c>
      <c r="BG202" s="3" t="s">
        <v>124</v>
      </c>
      <c r="BH202" s="3"/>
      <c r="BQ202" t="str">
        <f>BS202 &amp; ":" &amp; BR202</f>
        <v>USGS:ALGOR</v>
      </c>
      <c r="BR202" t="s">
        <v>113</v>
      </c>
      <c r="BS202" t="s">
        <v>89</v>
      </c>
      <c r="BT202" t="s">
        <v>114</v>
      </c>
      <c r="BV202" t="s">
        <v>115</v>
      </c>
      <c r="CA202" t="s">
        <v>101</v>
      </c>
      <c r="CB202">
        <v>3.1E-2</v>
      </c>
      <c r="CC202" t="s">
        <v>125</v>
      </c>
      <c r="CF202" t="s">
        <v>103</v>
      </c>
    </row>
    <row r="203" spans="1:84" hidden="1" x14ac:dyDescent="0.4">
      <c r="A203" t="s">
        <v>78</v>
      </c>
      <c r="B203" t="s">
        <v>79</v>
      </c>
      <c r="C203" t="s">
        <v>381</v>
      </c>
      <c r="D203" t="s">
        <v>81</v>
      </c>
      <c r="E203" t="s">
        <v>82</v>
      </c>
      <c r="F203" t="s">
        <v>83</v>
      </c>
      <c r="G203" s="4" t="str">
        <f>TEXT(H203+I203,"yyyy-mm-dd""T""hh:mm:ss")&amp;
IF(J203="MST","-07:00",
IF(J203="MDT","-06:00",
IF(J203="PST","-08:00",
IF(J203="PDT","-07:00",
IF(J203="UTC","+00:00","+00:00")))))</f>
        <v>2002-04-29T14:00:00-07:00</v>
      </c>
      <c r="H203" s="1">
        <v>37375</v>
      </c>
      <c r="I203" s="5">
        <v>0.58333333333333337</v>
      </c>
      <c r="J203" t="s">
        <v>84</v>
      </c>
      <c r="W203" t="s">
        <v>85</v>
      </c>
      <c r="X203" t="s">
        <v>86</v>
      </c>
      <c r="Z203" t="s">
        <v>382</v>
      </c>
      <c r="AB203" t="s">
        <v>87</v>
      </c>
      <c r="AC203" t="s">
        <v>88</v>
      </c>
      <c r="AG203" t="s">
        <v>89</v>
      </c>
      <c r="AH203" t="s">
        <v>89</v>
      </c>
      <c r="AI203" t="s">
        <v>89</v>
      </c>
      <c r="AK203" t="s">
        <v>90</v>
      </c>
      <c r="AL203" t="s">
        <v>388</v>
      </c>
      <c r="AM203" t="s">
        <v>92</v>
      </c>
      <c r="AO203" t="s">
        <v>123</v>
      </c>
      <c r="AP203" t="s">
        <v>94</v>
      </c>
      <c r="AT203" t="s">
        <v>95</v>
      </c>
      <c r="AV203" t="s">
        <v>96</v>
      </c>
      <c r="BG203" s="3" t="s">
        <v>127</v>
      </c>
      <c r="BH203" s="3"/>
      <c r="BQ203" t="str">
        <f>BS203 &amp; ":" &amp; BR203</f>
        <v>USGS:CL053</v>
      </c>
      <c r="BR203" t="s">
        <v>128</v>
      </c>
      <c r="BS203" t="s">
        <v>89</v>
      </c>
      <c r="BT203" t="s">
        <v>129</v>
      </c>
      <c r="BV203" t="s">
        <v>130</v>
      </c>
      <c r="CA203" t="s">
        <v>101</v>
      </c>
      <c r="CB203">
        <v>0.01</v>
      </c>
      <c r="CC203" t="s">
        <v>131</v>
      </c>
      <c r="CF203" t="s">
        <v>103</v>
      </c>
    </row>
    <row r="204" spans="1:84" hidden="1" x14ac:dyDescent="0.4">
      <c r="A204" t="s">
        <v>78</v>
      </c>
      <c r="B204" t="s">
        <v>79</v>
      </c>
      <c r="C204" t="s">
        <v>381</v>
      </c>
      <c r="D204" t="s">
        <v>81</v>
      </c>
      <c r="E204" t="s">
        <v>82</v>
      </c>
      <c r="F204" t="s">
        <v>83</v>
      </c>
      <c r="G204" s="4" t="str">
        <f>TEXT(H204+I204,"yyyy-mm-dd""T""hh:mm:ss")&amp;
IF(J204="MST","-07:00",
IF(J204="MDT","-06:00",
IF(J204="PST","-08:00",
IF(J204="PDT","-07:00",
IF(J204="UTC","+00:00","+00:00")))))</f>
        <v>2002-04-29T14:00:00-07:00</v>
      </c>
      <c r="H204" s="1">
        <v>37375</v>
      </c>
      <c r="I204" s="5">
        <v>0.58333333333333337</v>
      </c>
      <c r="J204" t="s">
        <v>84</v>
      </c>
      <c r="W204" t="s">
        <v>85</v>
      </c>
      <c r="X204" t="s">
        <v>86</v>
      </c>
      <c r="Z204" t="s">
        <v>382</v>
      </c>
      <c r="AB204" t="s">
        <v>87</v>
      </c>
      <c r="AC204" t="s">
        <v>88</v>
      </c>
      <c r="AG204" t="s">
        <v>89</v>
      </c>
      <c r="AH204" t="s">
        <v>89</v>
      </c>
      <c r="AI204" t="s">
        <v>89</v>
      </c>
      <c r="AK204" t="s">
        <v>90</v>
      </c>
      <c r="AL204" t="s">
        <v>389</v>
      </c>
      <c r="AM204" t="s">
        <v>92</v>
      </c>
      <c r="AO204" t="s">
        <v>93</v>
      </c>
      <c r="AP204" t="s">
        <v>94</v>
      </c>
      <c r="AT204" t="s">
        <v>95</v>
      </c>
      <c r="AV204" t="s">
        <v>96</v>
      </c>
      <c r="BG204">
        <v>71846</v>
      </c>
      <c r="BQ204" t="str">
        <f>BS204 &amp; ":" &amp; BR204</f>
        <v>USGS:ALGOR</v>
      </c>
      <c r="BR204" t="s">
        <v>113</v>
      </c>
      <c r="BS204" t="s">
        <v>89</v>
      </c>
      <c r="BT204" t="s">
        <v>114</v>
      </c>
      <c r="BV204" t="s">
        <v>115</v>
      </c>
      <c r="CA204" t="s">
        <v>101</v>
      </c>
      <c r="CB204">
        <v>1.2999999999999999E-2</v>
      </c>
      <c r="CC204" t="s">
        <v>133</v>
      </c>
      <c r="CF204" t="s">
        <v>103</v>
      </c>
    </row>
    <row r="205" spans="1:84" x14ac:dyDescent="0.4">
      <c r="A205" t="s">
        <v>78</v>
      </c>
      <c r="B205" t="s">
        <v>79</v>
      </c>
      <c r="C205" t="s">
        <v>1463</v>
      </c>
      <c r="D205" t="s">
        <v>81</v>
      </c>
      <c r="E205" t="s">
        <v>82</v>
      </c>
      <c r="F205" t="s">
        <v>83</v>
      </c>
      <c r="G205" s="4" t="str">
        <f>TEXT(H205+I205,"yyyy-mm-dd""T""hh:mm:ss")&amp;
IF(J205="MST","-07:00",
IF(J205="MDT","-06:00",
IF(J205="PST","-08:00",
IF(J205="PDT","-07:00",
IF(J205="UTC","+00:00","+00:00")))))</f>
        <v>2016-02-08T15:00:00-07:00</v>
      </c>
      <c r="H205" s="1">
        <v>42408</v>
      </c>
      <c r="I205" s="5">
        <v>0.625</v>
      </c>
      <c r="J205" t="s">
        <v>84</v>
      </c>
      <c r="W205" t="s">
        <v>154</v>
      </c>
      <c r="X205" t="s">
        <v>1464</v>
      </c>
      <c r="Z205" t="s">
        <v>1465</v>
      </c>
      <c r="AB205" t="s">
        <v>500</v>
      </c>
      <c r="AC205" t="s">
        <v>500</v>
      </c>
      <c r="AF205" t="str">
        <f>"ID:"&amp;AG205&amp;"; context:" &amp; AH205 &amp;"; Name:" &amp; AI205 &amp; "; Equipment:" &amp; AK205</f>
        <v>ID:4040; context:USGS parameter code 82398; Name:Submersible pump; Equipment:Submersible positive-pressure pump</v>
      </c>
      <c r="AG205">
        <v>4040</v>
      </c>
      <c r="AH205" t="s">
        <v>1166</v>
      </c>
      <c r="AI205" t="s">
        <v>1246</v>
      </c>
      <c r="AK205" t="s">
        <v>1247</v>
      </c>
      <c r="AL205" t="s">
        <v>1473</v>
      </c>
      <c r="AO205" t="s">
        <v>123</v>
      </c>
      <c r="AP205" t="s">
        <v>94</v>
      </c>
      <c r="AQ205">
        <v>5.2999999999999999E-2</v>
      </c>
      <c r="AR205" t="s">
        <v>131</v>
      </c>
      <c r="AT205" t="s">
        <v>95</v>
      </c>
      <c r="AV205" t="s">
        <v>96</v>
      </c>
      <c r="BG205" s="3" t="s">
        <v>127</v>
      </c>
      <c r="BH205" s="3"/>
      <c r="BQ205" t="str">
        <f>BS205 &amp; ":" &amp; BR205</f>
        <v>USGS:PHM01</v>
      </c>
      <c r="BR205" t="s">
        <v>1058</v>
      </c>
      <c r="BS205" t="s">
        <v>89</v>
      </c>
      <c r="BT205" t="s">
        <v>1059</v>
      </c>
      <c r="BV205" t="s">
        <v>1060</v>
      </c>
      <c r="BW205" t="s">
        <v>1048</v>
      </c>
      <c r="BX205" s="1">
        <v>42423</v>
      </c>
      <c r="CA205" t="s">
        <v>1416</v>
      </c>
      <c r="CB205">
        <v>4.0000000000000001E-3</v>
      </c>
      <c r="CC205" t="s">
        <v>131</v>
      </c>
      <c r="CF205" t="s">
        <v>103</v>
      </c>
    </row>
    <row r="206" spans="1:84" hidden="1" x14ac:dyDescent="0.4">
      <c r="A206" t="s">
        <v>78</v>
      </c>
      <c r="B206" t="s">
        <v>79</v>
      </c>
      <c r="C206" t="s">
        <v>381</v>
      </c>
      <c r="D206" t="s">
        <v>81</v>
      </c>
      <c r="E206" t="s">
        <v>82</v>
      </c>
      <c r="F206" t="s">
        <v>83</v>
      </c>
      <c r="G206" s="4" t="str">
        <f>TEXT(H206+I206,"yyyy-mm-dd""T""hh:mm:ss")&amp;
IF(J206="MST","-07:00",
IF(J206="MDT","-06:00",
IF(J206="PST","-08:00",
IF(J206="PDT","-07:00",
IF(J206="UTC","+00:00","+00:00")))))</f>
        <v>2002-04-29T14:00:00-07:00</v>
      </c>
      <c r="H206" s="1">
        <v>37375</v>
      </c>
      <c r="I206" s="5">
        <v>0.58333333333333337</v>
      </c>
      <c r="J206" t="s">
        <v>84</v>
      </c>
      <c r="W206" t="s">
        <v>85</v>
      </c>
      <c r="X206" t="s">
        <v>86</v>
      </c>
      <c r="Z206" t="s">
        <v>382</v>
      </c>
      <c r="AB206" t="s">
        <v>87</v>
      </c>
      <c r="AC206" t="s">
        <v>88</v>
      </c>
      <c r="AG206" t="s">
        <v>89</v>
      </c>
      <c r="AH206" t="s">
        <v>89</v>
      </c>
      <c r="AI206" t="s">
        <v>89</v>
      </c>
      <c r="AK206" t="s">
        <v>90</v>
      </c>
      <c r="AL206" t="s">
        <v>391</v>
      </c>
      <c r="AM206" t="s">
        <v>92</v>
      </c>
      <c r="AO206" t="s">
        <v>105</v>
      </c>
      <c r="AP206" t="s">
        <v>94</v>
      </c>
      <c r="AT206" t="s">
        <v>95</v>
      </c>
      <c r="AV206" t="s">
        <v>96</v>
      </c>
      <c r="BG206">
        <v>71856</v>
      </c>
      <c r="BQ206" t="str">
        <f>BS206 &amp; ":" &amp; BR206</f>
        <v>USGS:ALGOR</v>
      </c>
      <c r="BR206" t="s">
        <v>113</v>
      </c>
      <c r="BS206" t="s">
        <v>89</v>
      </c>
      <c r="BT206" t="s">
        <v>114</v>
      </c>
      <c r="BV206" t="s">
        <v>115</v>
      </c>
      <c r="CA206" t="s">
        <v>101</v>
      </c>
      <c r="CB206">
        <v>3.3000000000000002E-2</v>
      </c>
      <c r="CC206" t="s">
        <v>137</v>
      </c>
      <c r="CF206" t="s">
        <v>103</v>
      </c>
    </row>
    <row r="207" spans="1:84" hidden="1" x14ac:dyDescent="0.4">
      <c r="A207" t="s">
        <v>78</v>
      </c>
      <c r="B207" t="s">
        <v>79</v>
      </c>
      <c r="C207" t="s">
        <v>392</v>
      </c>
      <c r="D207" t="s">
        <v>81</v>
      </c>
      <c r="E207" t="s">
        <v>82</v>
      </c>
      <c r="F207" t="s">
        <v>393</v>
      </c>
      <c r="G207" s="4" t="str">
        <f>TEXT(H207+I207,"yyyy-mm-dd""T""hh:mm:ss")&amp;
IF(J207="MST","-07:00",
IF(J207="MDT","-06:00",
IF(J207="PST","-08:00",
IF(J207="PDT","-07:00",
IF(J207="UTC","+00:00","+00:00")))))</f>
        <v>2002-12-12T12:30:00-07:00</v>
      </c>
      <c r="H207" s="1">
        <v>37602</v>
      </c>
      <c r="I207" s="5">
        <v>0.52083333333333337</v>
      </c>
      <c r="J207" t="s">
        <v>84</v>
      </c>
      <c r="W207" t="s">
        <v>154</v>
      </c>
      <c r="X207" t="s">
        <v>394</v>
      </c>
      <c r="Z207" t="s">
        <v>395</v>
      </c>
      <c r="AB207" t="s">
        <v>256</v>
      </c>
      <c r="AC207" t="s">
        <v>88</v>
      </c>
      <c r="AG207" t="s">
        <v>89</v>
      </c>
      <c r="AH207" t="s">
        <v>89</v>
      </c>
      <c r="AI207" t="s">
        <v>89</v>
      </c>
      <c r="AK207" t="s">
        <v>90</v>
      </c>
      <c r="AL207" t="s">
        <v>396</v>
      </c>
      <c r="AO207" t="s">
        <v>93</v>
      </c>
      <c r="AP207" t="s">
        <v>94</v>
      </c>
      <c r="AQ207">
        <v>0.04</v>
      </c>
      <c r="AR207" t="s">
        <v>102</v>
      </c>
      <c r="AT207" t="s">
        <v>157</v>
      </c>
      <c r="AV207" t="s">
        <v>96</v>
      </c>
      <c r="BG207" s="3" t="s">
        <v>97</v>
      </c>
      <c r="BH207" s="3"/>
      <c r="BQ207" t="str">
        <f>BS207 &amp; ":" &amp; BR207</f>
        <v>USGS:CL037</v>
      </c>
      <c r="BR207" t="s">
        <v>98</v>
      </c>
      <c r="BS207" t="s">
        <v>89</v>
      </c>
      <c r="BT207" t="s">
        <v>99</v>
      </c>
      <c r="BV207" t="s">
        <v>100</v>
      </c>
      <c r="BX207" s="1">
        <v>37614</v>
      </c>
      <c r="CA207" t="s">
        <v>397</v>
      </c>
      <c r="CB207">
        <v>4.1000000000000002E-2</v>
      </c>
      <c r="CC207" t="s">
        <v>102</v>
      </c>
      <c r="CF207" t="s">
        <v>103</v>
      </c>
    </row>
    <row r="208" spans="1:84" hidden="1" x14ac:dyDescent="0.4">
      <c r="A208" t="s">
        <v>78</v>
      </c>
      <c r="B208" t="s">
        <v>79</v>
      </c>
      <c r="C208" t="s">
        <v>392</v>
      </c>
      <c r="D208" t="s">
        <v>81</v>
      </c>
      <c r="E208" t="s">
        <v>82</v>
      </c>
      <c r="F208" t="s">
        <v>393</v>
      </c>
      <c r="G208" s="4" t="str">
        <f>TEXT(H208+I208,"yyyy-mm-dd""T""hh:mm:ss")&amp;
IF(J208="MST","-07:00",
IF(J208="MDT","-06:00",
IF(J208="PST","-08:00",
IF(J208="PDT","-07:00",
IF(J208="UTC","+00:00","+00:00")))))</f>
        <v>2002-12-12T12:30:00-07:00</v>
      </c>
      <c r="H208" s="1">
        <v>37602</v>
      </c>
      <c r="I208" s="5">
        <v>0.52083333333333337</v>
      </c>
      <c r="J208" t="s">
        <v>84</v>
      </c>
      <c r="W208" t="s">
        <v>154</v>
      </c>
      <c r="X208" t="s">
        <v>394</v>
      </c>
      <c r="Z208" t="s">
        <v>395</v>
      </c>
      <c r="AB208" t="s">
        <v>256</v>
      </c>
      <c r="AC208" t="s">
        <v>88</v>
      </c>
      <c r="AG208" t="s">
        <v>89</v>
      </c>
      <c r="AH208" t="s">
        <v>89</v>
      </c>
      <c r="AI208" t="s">
        <v>89</v>
      </c>
      <c r="AK208" t="s">
        <v>90</v>
      </c>
      <c r="AL208" t="s">
        <v>398</v>
      </c>
      <c r="AO208" t="s">
        <v>105</v>
      </c>
      <c r="AP208" t="s">
        <v>94</v>
      </c>
      <c r="AQ208">
        <v>0.01</v>
      </c>
      <c r="AR208" t="s">
        <v>102</v>
      </c>
      <c r="AT208" t="s">
        <v>157</v>
      </c>
      <c r="AV208" t="s">
        <v>96</v>
      </c>
      <c r="BG208" s="3" t="s">
        <v>106</v>
      </c>
      <c r="BH208" s="3"/>
      <c r="BQ208" t="str">
        <f>BS208 &amp; ":" &amp; BR208</f>
        <v>USGS:CL041</v>
      </c>
      <c r="BR208" t="s">
        <v>107</v>
      </c>
      <c r="BS208" t="s">
        <v>89</v>
      </c>
      <c r="BT208" t="s">
        <v>108</v>
      </c>
      <c r="BV208" t="s">
        <v>109</v>
      </c>
      <c r="BX208" s="1">
        <v>37614</v>
      </c>
      <c r="CA208" t="s">
        <v>397</v>
      </c>
      <c r="CB208">
        <v>8.0000000000000002E-3</v>
      </c>
      <c r="CC208" t="s">
        <v>102</v>
      </c>
      <c r="CF208" t="s">
        <v>103</v>
      </c>
    </row>
    <row r="209" spans="1:84" hidden="1" x14ac:dyDescent="0.4">
      <c r="A209" t="s">
        <v>78</v>
      </c>
      <c r="B209" t="s">
        <v>79</v>
      </c>
      <c r="C209" t="s">
        <v>392</v>
      </c>
      <c r="D209" t="s">
        <v>81</v>
      </c>
      <c r="E209" t="s">
        <v>82</v>
      </c>
      <c r="F209" t="s">
        <v>393</v>
      </c>
      <c r="G209" s="4" t="str">
        <f>TEXT(H209+I209,"yyyy-mm-dd""T""hh:mm:ss")&amp;
IF(J209="MST","-07:00",
IF(J209="MDT","-06:00",
IF(J209="PST","-08:00",
IF(J209="PDT","-07:00",
IF(J209="UTC","+00:00","+00:00")))))</f>
        <v>2002-12-12T12:30:00-07:00</v>
      </c>
      <c r="H209" s="1">
        <v>37602</v>
      </c>
      <c r="I209" s="5">
        <v>0.52083333333333337</v>
      </c>
      <c r="J209" t="s">
        <v>84</v>
      </c>
      <c r="W209" t="s">
        <v>154</v>
      </c>
      <c r="X209" t="s">
        <v>394</v>
      </c>
      <c r="Z209" t="s">
        <v>395</v>
      </c>
      <c r="AB209" t="s">
        <v>256</v>
      </c>
      <c r="AC209" t="s">
        <v>88</v>
      </c>
      <c r="AG209" t="s">
        <v>89</v>
      </c>
      <c r="AH209" t="s">
        <v>89</v>
      </c>
      <c r="AI209" t="s">
        <v>89</v>
      </c>
      <c r="AK209" t="s">
        <v>90</v>
      </c>
      <c r="AL209" t="s">
        <v>399</v>
      </c>
      <c r="AO209" t="s">
        <v>111</v>
      </c>
      <c r="AP209" t="s">
        <v>94</v>
      </c>
      <c r="AQ209">
        <v>0.96899999999999997</v>
      </c>
      <c r="AR209" t="s">
        <v>102</v>
      </c>
      <c r="AT209" t="s">
        <v>157</v>
      </c>
      <c r="AV209" t="s">
        <v>96</v>
      </c>
      <c r="BG209" s="3" t="s">
        <v>112</v>
      </c>
      <c r="BH209" s="3"/>
      <c r="BQ209" t="str">
        <f>BS209 &amp; ":" &amp; BR209</f>
        <v>USGS:ALGOR</v>
      </c>
      <c r="BR209" t="s">
        <v>113</v>
      </c>
      <c r="BS209" t="s">
        <v>89</v>
      </c>
      <c r="BT209" t="s">
        <v>114</v>
      </c>
      <c r="BV209" t="s">
        <v>115</v>
      </c>
      <c r="CF209" t="s">
        <v>103</v>
      </c>
    </row>
    <row r="210" spans="1:84" hidden="1" x14ac:dyDescent="0.4">
      <c r="A210" t="s">
        <v>78</v>
      </c>
      <c r="B210" t="s">
        <v>79</v>
      </c>
      <c r="C210" t="s">
        <v>392</v>
      </c>
      <c r="D210" t="s">
        <v>81</v>
      </c>
      <c r="E210" t="s">
        <v>82</v>
      </c>
      <c r="F210" t="s">
        <v>393</v>
      </c>
      <c r="G210" s="4" t="str">
        <f>TEXT(H210+I210,"yyyy-mm-dd""T""hh:mm:ss")&amp;
IF(J210="MST","-07:00",
IF(J210="MDT","-06:00",
IF(J210="PST","-08:00",
IF(J210="PDT","-07:00",
IF(J210="UTC","+00:00","+00:00")))))</f>
        <v>2002-12-12T12:30:00-07:00</v>
      </c>
      <c r="H210" s="1">
        <v>37602</v>
      </c>
      <c r="I210" s="5">
        <v>0.52083333333333337</v>
      </c>
      <c r="J210" t="s">
        <v>84</v>
      </c>
      <c r="W210" t="s">
        <v>154</v>
      </c>
      <c r="X210" t="s">
        <v>394</v>
      </c>
      <c r="Z210" t="s">
        <v>395</v>
      </c>
      <c r="AB210" t="s">
        <v>256</v>
      </c>
      <c r="AC210" t="s">
        <v>88</v>
      </c>
      <c r="AG210" t="s">
        <v>89</v>
      </c>
      <c r="AH210" t="s">
        <v>89</v>
      </c>
      <c r="AI210" t="s">
        <v>89</v>
      </c>
      <c r="AK210" t="s">
        <v>90</v>
      </c>
      <c r="AL210" t="s">
        <v>400</v>
      </c>
      <c r="AO210" t="s">
        <v>117</v>
      </c>
      <c r="AP210" t="s">
        <v>94</v>
      </c>
      <c r="AQ210">
        <v>0.98</v>
      </c>
      <c r="AR210" t="s">
        <v>102</v>
      </c>
      <c r="AT210" t="s">
        <v>157</v>
      </c>
      <c r="AV210" t="s">
        <v>96</v>
      </c>
      <c r="BG210" s="3" t="s">
        <v>118</v>
      </c>
      <c r="BH210" s="3"/>
      <c r="BQ210" t="str">
        <f>BS210 &amp; ":" &amp; BR210</f>
        <v>USGS:CL048</v>
      </c>
      <c r="BR210" t="s">
        <v>119</v>
      </c>
      <c r="BS210" t="s">
        <v>89</v>
      </c>
      <c r="BT210" t="s">
        <v>120</v>
      </c>
      <c r="BV210" t="s">
        <v>121</v>
      </c>
      <c r="BX210" s="1">
        <v>37614</v>
      </c>
      <c r="CA210" t="s">
        <v>397</v>
      </c>
      <c r="CB210">
        <v>0.06</v>
      </c>
      <c r="CC210" t="s">
        <v>102</v>
      </c>
      <c r="CF210" t="s">
        <v>103</v>
      </c>
    </row>
    <row r="211" spans="1:84" hidden="1" x14ac:dyDescent="0.4">
      <c r="A211" t="s">
        <v>78</v>
      </c>
      <c r="B211" t="s">
        <v>79</v>
      </c>
      <c r="C211" t="s">
        <v>392</v>
      </c>
      <c r="D211" t="s">
        <v>81</v>
      </c>
      <c r="E211" t="s">
        <v>82</v>
      </c>
      <c r="F211" t="s">
        <v>393</v>
      </c>
      <c r="G211" s="4" t="str">
        <f>TEXT(H211+I211,"yyyy-mm-dd""T""hh:mm:ss")&amp;
IF(J211="MST","-07:00",
IF(J211="MDT","-06:00",
IF(J211="PST","-08:00",
IF(J211="PDT","-07:00",
IF(J211="UTC","+00:00","+00:00")))))</f>
        <v>2002-12-12T12:30:00-07:00</v>
      </c>
      <c r="H211" s="1">
        <v>37602</v>
      </c>
      <c r="I211" s="5">
        <v>0.52083333333333337</v>
      </c>
      <c r="J211" t="s">
        <v>84</v>
      </c>
      <c r="W211" t="s">
        <v>154</v>
      </c>
      <c r="X211" t="s">
        <v>394</v>
      </c>
      <c r="Z211" t="s">
        <v>395</v>
      </c>
      <c r="AB211" t="s">
        <v>256</v>
      </c>
      <c r="AC211" t="s">
        <v>88</v>
      </c>
      <c r="AG211" t="s">
        <v>89</v>
      </c>
      <c r="AH211" t="s">
        <v>89</v>
      </c>
      <c r="AI211" t="s">
        <v>89</v>
      </c>
      <c r="AK211" t="s">
        <v>90</v>
      </c>
      <c r="AL211" t="s">
        <v>401</v>
      </c>
      <c r="AO211" t="s">
        <v>123</v>
      </c>
      <c r="AP211" t="s">
        <v>94</v>
      </c>
      <c r="AQ211">
        <v>0.99</v>
      </c>
      <c r="AR211" t="s">
        <v>125</v>
      </c>
      <c r="AT211" t="s">
        <v>157</v>
      </c>
      <c r="AV211" t="s">
        <v>96</v>
      </c>
      <c r="BG211" s="3" t="s">
        <v>124</v>
      </c>
      <c r="BH211" s="3"/>
      <c r="BQ211" t="str">
        <f>BS211 &amp; ":" &amp; BR211</f>
        <v>USGS:ALGOR</v>
      </c>
      <c r="BR211" t="s">
        <v>113</v>
      </c>
      <c r="BS211" t="s">
        <v>89</v>
      </c>
      <c r="BT211" t="s">
        <v>114</v>
      </c>
      <c r="BV211" t="s">
        <v>115</v>
      </c>
      <c r="CF211" t="s">
        <v>103</v>
      </c>
    </row>
    <row r="212" spans="1:84" hidden="1" x14ac:dyDescent="0.4">
      <c r="A212" t="s">
        <v>78</v>
      </c>
      <c r="B212" t="s">
        <v>79</v>
      </c>
      <c r="C212" t="s">
        <v>392</v>
      </c>
      <c r="D212" t="s">
        <v>81</v>
      </c>
      <c r="E212" t="s">
        <v>82</v>
      </c>
      <c r="F212" t="s">
        <v>393</v>
      </c>
      <c r="G212" s="4" t="str">
        <f>TEXT(H212+I212,"yyyy-mm-dd""T""hh:mm:ss")&amp;
IF(J212="MST","-07:00",
IF(J212="MDT","-06:00",
IF(J212="PST","-08:00",
IF(J212="PDT","-07:00",
IF(J212="UTC","+00:00","+00:00")))))</f>
        <v>2002-12-12T12:30:00-07:00</v>
      </c>
      <c r="H212" s="1">
        <v>37602</v>
      </c>
      <c r="I212" s="5">
        <v>0.52083333333333337</v>
      </c>
      <c r="J212" t="s">
        <v>84</v>
      </c>
      <c r="W212" t="s">
        <v>154</v>
      </c>
      <c r="X212" t="s">
        <v>394</v>
      </c>
      <c r="Z212" t="s">
        <v>395</v>
      </c>
      <c r="AB212" t="s">
        <v>256</v>
      </c>
      <c r="AC212" t="s">
        <v>88</v>
      </c>
      <c r="AG212" t="s">
        <v>89</v>
      </c>
      <c r="AH212" t="s">
        <v>89</v>
      </c>
      <c r="AI212" t="s">
        <v>89</v>
      </c>
      <c r="AK212" t="s">
        <v>90</v>
      </c>
      <c r="AL212" t="s">
        <v>402</v>
      </c>
      <c r="AO212" t="s">
        <v>123</v>
      </c>
      <c r="AP212" t="s">
        <v>94</v>
      </c>
      <c r="AQ212">
        <v>0.32</v>
      </c>
      <c r="AR212" t="s">
        <v>131</v>
      </c>
      <c r="AT212" t="s">
        <v>157</v>
      </c>
      <c r="AV212" t="s">
        <v>96</v>
      </c>
      <c r="BG212" s="3" t="s">
        <v>127</v>
      </c>
      <c r="BH212" s="3"/>
      <c r="BQ212" t="str">
        <f>BS212 &amp; ":" &amp; BR212</f>
        <v>USGS:CL053</v>
      </c>
      <c r="BR212" t="s">
        <v>128</v>
      </c>
      <c r="BS212" t="s">
        <v>89</v>
      </c>
      <c r="BT212" t="s">
        <v>129</v>
      </c>
      <c r="BV212" t="s">
        <v>130</v>
      </c>
      <c r="BX212" s="1">
        <v>37614</v>
      </c>
      <c r="CA212" t="s">
        <v>397</v>
      </c>
      <c r="CB212">
        <v>1.7999999999999999E-2</v>
      </c>
      <c r="CC212" t="s">
        <v>131</v>
      </c>
      <c r="CF212" t="s">
        <v>103</v>
      </c>
    </row>
    <row r="213" spans="1:84" hidden="1" x14ac:dyDescent="0.4">
      <c r="A213" t="s">
        <v>78</v>
      </c>
      <c r="B213" t="s">
        <v>79</v>
      </c>
      <c r="C213" t="s">
        <v>392</v>
      </c>
      <c r="D213" t="s">
        <v>81</v>
      </c>
      <c r="E213" t="s">
        <v>82</v>
      </c>
      <c r="F213" t="s">
        <v>393</v>
      </c>
      <c r="G213" s="4" t="str">
        <f>TEXT(H213+I213,"yyyy-mm-dd""T""hh:mm:ss")&amp;
IF(J213="MST","-07:00",
IF(J213="MDT","-06:00",
IF(J213="PST","-08:00",
IF(J213="PDT","-07:00",
IF(J213="UTC","+00:00","+00:00")))))</f>
        <v>2002-12-12T12:30:00-07:00</v>
      </c>
      <c r="H213" s="1">
        <v>37602</v>
      </c>
      <c r="I213" s="5">
        <v>0.52083333333333337</v>
      </c>
      <c r="J213" t="s">
        <v>84</v>
      </c>
      <c r="W213" t="s">
        <v>154</v>
      </c>
      <c r="X213" t="s">
        <v>394</v>
      </c>
      <c r="Z213" t="s">
        <v>395</v>
      </c>
      <c r="AB213" t="s">
        <v>256</v>
      </c>
      <c r="AC213" t="s">
        <v>88</v>
      </c>
      <c r="AG213" t="s">
        <v>89</v>
      </c>
      <c r="AH213" t="s">
        <v>89</v>
      </c>
      <c r="AI213" t="s">
        <v>89</v>
      </c>
      <c r="AK213" t="s">
        <v>90</v>
      </c>
      <c r="AL213" t="s">
        <v>403</v>
      </c>
      <c r="AO213" t="s">
        <v>93</v>
      </c>
      <c r="AP213" t="s">
        <v>94</v>
      </c>
      <c r="AQ213">
        <v>5.2999999999999999E-2</v>
      </c>
      <c r="AR213" t="s">
        <v>133</v>
      </c>
      <c r="AT213" t="s">
        <v>157</v>
      </c>
      <c r="AV213" t="s">
        <v>96</v>
      </c>
      <c r="BG213">
        <v>71846</v>
      </c>
      <c r="BQ213" t="str">
        <f>BS213 &amp; ":" &amp; BR213</f>
        <v>USGS:ALGOR</v>
      </c>
      <c r="BR213" t="s">
        <v>113</v>
      </c>
      <c r="BS213" t="s">
        <v>89</v>
      </c>
      <c r="BT213" t="s">
        <v>114</v>
      </c>
      <c r="BV213" t="s">
        <v>115</v>
      </c>
      <c r="CF213" t="s">
        <v>103</v>
      </c>
    </row>
    <row r="214" spans="1:84" hidden="1" x14ac:dyDescent="0.4">
      <c r="A214" t="s">
        <v>78</v>
      </c>
      <c r="B214" t="s">
        <v>79</v>
      </c>
      <c r="C214" t="s">
        <v>392</v>
      </c>
      <c r="D214" t="s">
        <v>81</v>
      </c>
      <c r="E214" t="s">
        <v>82</v>
      </c>
      <c r="F214" t="s">
        <v>393</v>
      </c>
      <c r="G214" s="4" t="str">
        <f>TEXT(H214+I214,"yyyy-mm-dd""T""hh:mm:ss")&amp;
IF(J214="MST","-07:00",
IF(J214="MDT","-06:00",
IF(J214="PST","-08:00",
IF(J214="PDT","-07:00",
IF(J214="UTC","+00:00","+00:00")))))</f>
        <v>2002-12-12T12:30:00-07:00</v>
      </c>
      <c r="H214" s="1">
        <v>37602</v>
      </c>
      <c r="I214" s="5">
        <v>0.52083333333333337</v>
      </c>
      <c r="J214" t="s">
        <v>84</v>
      </c>
      <c r="W214" t="s">
        <v>154</v>
      </c>
      <c r="X214" t="s">
        <v>394</v>
      </c>
      <c r="Z214" t="s">
        <v>395</v>
      </c>
      <c r="AB214" t="s">
        <v>256</v>
      </c>
      <c r="AC214" t="s">
        <v>88</v>
      </c>
      <c r="AG214" t="s">
        <v>89</v>
      </c>
      <c r="AH214" t="s">
        <v>89</v>
      </c>
      <c r="AI214" t="s">
        <v>89</v>
      </c>
      <c r="AK214" t="s">
        <v>90</v>
      </c>
      <c r="AL214" t="s">
        <v>404</v>
      </c>
      <c r="AO214" t="s">
        <v>111</v>
      </c>
      <c r="AP214" t="s">
        <v>94</v>
      </c>
      <c r="AQ214">
        <v>4.29</v>
      </c>
      <c r="AR214" t="s">
        <v>135</v>
      </c>
      <c r="AT214" t="s">
        <v>157</v>
      </c>
      <c r="AV214" t="s">
        <v>96</v>
      </c>
      <c r="BG214">
        <v>71851</v>
      </c>
      <c r="BQ214" t="str">
        <f>BS214 &amp; ":" &amp; BR214</f>
        <v>USGS:ALGOR</v>
      </c>
      <c r="BR214" t="s">
        <v>113</v>
      </c>
      <c r="BS214" t="s">
        <v>89</v>
      </c>
      <c r="BT214" t="s">
        <v>114</v>
      </c>
      <c r="BV214" t="s">
        <v>115</v>
      </c>
      <c r="CF214" t="s">
        <v>103</v>
      </c>
    </row>
    <row r="215" spans="1:84" hidden="1" x14ac:dyDescent="0.4">
      <c r="A215" t="s">
        <v>78</v>
      </c>
      <c r="B215" t="s">
        <v>79</v>
      </c>
      <c r="C215" t="s">
        <v>392</v>
      </c>
      <c r="D215" t="s">
        <v>81</v>
      </c>
      <c r="E215" t="s">
        <v>82</v>
      </c>
      <c r="F215" t="s">
        <v>393</v>
      </c>
      <c r="G215" s="4" t="str">
        <f>TEXT(H215+I215,"yyyy-mm-dd""T""hh:mm:ss")&amp;
IF(J215="MST","-07:00",
IF(J215="MDT","-06:00",
IF(J215="PST","-08:00",
IF(J215="PDT","-07:00",
IF(J215="UTC","+00:00","+00:00")))))</f>
        <v>2002-12-12T12:30:00-07:00</v>
      </c>
      <c r="H215" s="1">
        <v>37602</v>
      </c>
      <c r="I215" s="5">
        <v>0.52083333333333337</v>
      </c>
      <c r="J215" t="s">
        <v>84</v>
      </c>
      <c r="W215" t="s">
        <v>154</v>
      </c>
      <c r="X215" t="s">
        <v>394</v>
      </c>
      <c r="Z215" t="s">
        <v>395</v>
      </c>
      <c r="AB215" t="s">
        <v>256</v>
      </c>
      <c r="AC215" t="s">
        <v>88</v>
      </c>
      <c r="AG215" t="s">
        <v>89</v>
      </c>
      <c r="AH215" t="s">
        <v>89</v>
      </c>
      <c r="AI215" t="s">
        <v>89</v>
      </c>
      <c r="AK215" t="s">
        <v>90</v>
      </c>
      <c r="AL215" t="s">
        <v>405</v>
      </c>
      <c r="AO215" t="s">
        <v>105</v>
      </c>
      <c r="AP215" t="s">
        <v>94</v>
      </c>
      <c r="AQ215">
        <v>3.3000000000000002E-2</v>
      </c>
      <c r="AR215" t="s">
        <v>137</v>
      </c>
      <c r="AT215" t="s">
        <v>157</v>
      </c>
      <c r="AV215" t="s">
        <v>96</v>
      </c>
      <c r="BG215">
        <v>71856</v>
      </c>
      <c r="BQ215" t="str">
        <f>BS215 &amp; ":" &amp; BR215</f>
        <v>USGS:ALGOR</v>
      </c>
      <c r="BR215" t="s">
        <v>113</v>
      </c>
      <c r="BS215" t="s">
        <v>89</v>
      </c>
      <c r="BT215" t="s">
        <v>114</v>
      </c>
      <c r="BV215" t="s">
        <v>115</v>
      </c>
      <c r="CF215" t="s">
        <v>103</v>
      </c>
    </row>
    <row r="216" spans="1:84" hidden="1" x14ac:dyDescent="0.4">
      <c r="A216" t="s">
        <v>78</v>
      </c>
      <c r="B216" t="s">
        <v>79</v>
      </c>
      <c r="C216" t="s">
        <v>406</v>
      </c>
      <c r="D216" t="s">
        <v>81</v>
      </c>
      <c r="E216" t="s">
        <v>82</v>
      </c>
      <c r="F216" t="s">
        <v>83</v>
      </c>
      <c r="G216" s="4" t="str">
        <f>TEXT(H216+I216,"yyyy-mm-dd""T""hh:mm:ss")&amp;
IF(J216="MST","-07:00",
IF(J216="MDT","-06:00",
IF(J216="PST","-08:00",
IF(J216="PDT","-07:00",
IF(J216="UTC","+00:00","+00:00")))))</f>
        <v>2002-04-29T10:30:00-07:00</v>
      </c>
      <c r="H216" s="1">
        <v>37375</v>
      </c>
      <c r="I216" s="5">
        <v>0.4375</v>
      </c>
      <c r="J216" t="s">
        <v>84</v>
      </c>
      <c r="W216" t="s">
        <v>85</v>
      </c>
      <c r="X216" t="s">
        <v>349</v>
      </c>
      <c r="Z216" t="s">
        <v>407</v>
      </c>
      <c r="AB216" t="s">
        <v>87</v>
      </c>
      <c r="AC216" t="s">
        <v>88</v>
      </c>
      <c r="AG216" t="s">
        <v>89</v>
      </c>
      <c r="AH216" t="s">
        <v>89</v>
      </c>
      <c r="AI216" t="s">
        <v>89</v>
      </c>
      <c r="AK216" t="s">
        <v>90</v>
      </c>
      <c r="AL216" t="s">
        <v>408</v>
      </c>
      <c r="AM216" t="s">
        <v>92</v>
      </c>
      <c r="AO216" t="s">
        <v>93</v>
      </c>
      <c r="AP216" t="s">
        <v>94</v>
      </c>
      <c r="AT216" t="s">
        <v>95</v>
      </c>
      <c r="AV216" t="s">
        <v>96</v>
      </c>
      <c r="BG216" s="3" t="s">
        <v>97</v>
      </c>
      <c r="BH216" s="3"/>
      <c r="BQ216" t="str">
        <f>BS216 &amp; ":" &amp; BR216</f>
        <v>USGS:CL037</v>
      </c>
      <c r="BR216" t="s">
        <v>98</v>
      </c>
      <c r="BS216" t="s">
        <v>89</v>
      </c>
      <c r="BT216" t="s">
        <v>99</v>
      </c>
      <c r="BV216" t="s">
        <v>100</v>
      </c>
      <c r="CA216" t="s">
        <v>101</v>
      </c>
      <c r="CB216">
        <v>0.01</v>
      </c>
      <c r="CC216" t="s">
        <v>102</v>
      </c>
      <c r="CF216" t="s">
        <v>103</v>
      </c>
    </row>
    <row r="217" spans="1:84" hidden="1" x14ac:dyDescent="0.4">
      <c r="A217" t="s">
        <v>78</v>
      </c>
      <c r="B217" t="s">
        <v>79</v>
      </c>
      <c r="C217" t="s">
        <v>406</v>
      </c>
      <c r="D217" t="s">
        <v>81</v>
      </c>
      <c r="E217" t="s">
        <v>82</v>
      </c>
      <c r="F217" t="s">
        <v>83</v>
      </c>
      <c r="G217" s="4" t="str">
        <f>TEXT(H217+I217,"yyyy-mm-dd""T""hh:mm:ss")&amp;
IF(J217="MST","-07:00",
IF(J217="MDT","-06:00",
IF(J217="PST","-08:00",
IF(J217="PDT","-07:00",
IF(J217="UTC","+00:00","+00:00")))))</f>
        <v>2002-04-29T10:30:00-07:00</v>
      </c>
      <c r="H217" s="1">
        <v>37375</v>
      </c>
      <c r="I217" s="5">
        <v>0.4375</v>
      </c>
      <c r="J217" t="s">
        <v>84</v>
      </c>
      <c r="W217" t="s">
        <v>85</v>
      </c>
      <c r="X217" t="s">
        <v>349</v>
      </c>
      <c r="Z217" t="s">
        <v>407</v>
      </c>
      <c r="AB217" t="s">
        <v>87</v>
      </c>
      <c r="AC217" t="s">
        <v>88</v>
      </c>
      <c r="AG217" t="s">
        <v>89</v>
      </c>
      <c r="AH217" t="s">
        <v>89</v>
      </c>
      <c r="AI217" t="s">
        <v>89</v>
      </c>
      <c r="AK217" t="s">
        <v>90</v>
      </c>
      <c r="AL217" t="s">
        <v>409</v>
      </c>
      <c r="AM217" t="s">
        <v>92</v>
      </c>
      <c r="AO217" t="s">
        <v>105</v>
      </c>
      <c r="AP217" t="s">
        <v>94</v>
      </c>
      <c r="AT217" t="s">
        <v>95</v>
      </c>
      <c r="AV217" t="s">
        <v>96</v>
      </c>
      <c r="BG217" s="3" t="s">
        <v>106</v>
      </c>
      <c r="BH217" s="3"/>
      <c r="BQ217" t="str">
        <f>BS217 &amp; ":" &amp; BR217</f>
        <v>USGS:CL041</v>
      </c>
      <c r="BR217" t="s">
        <v>107</v>
      </c>
      <c r="BS217" t="s">
        <v>89</v>
      </c>
      <c r="BT217" t="s">
        <v>108</v>
      </c>
      <c r="BV217" t="s">
        <v>109</v>
      </c>
      <c r="CA217" t="s">
        <v>101</v>
      </c>
      <c r="CB217">
        <v>0.01</v>
      </c>
      <c r="CC217" t="s">
        <v>102</v>
      </c>
      <c r="CF217" t="s">
        <v>103</v>
      </c>
    </row>
    <row r="218" spans="1:84" x14ac:dyDescent="0.4">
      <c r="A218" t="s">
        <v>78</v>
      </c>
      <c r="B218" t="s">
        <v>79</v>
      </c>
      <c r="C218" t="s">
        <v>1463</v>
      </c>
      <c r="D218" t="s">
        <v>81</v>
      </c>
      <c r="E218" t="s">
        <v>82</v>
      </c>
      <c r="F218" t="s">
        <v>83</v>
      </c>
      <c r="G218" s="4" t="str">
        <f>TEXT(H218+I218,"yyyy-mm-dd""T""hh:mm:ss")&amp;
IF(J218="MST","-07:00",
IF(J218="MDT","-06:00",
IF(J218="PST","-08:00",
IF(J218="PDT","-07:00",
IF(J218="UTC","+00:00","+00:00")))))</f>
        <v>2016-02-08T15:00:00-07:00</v>
      </c>
      <c r="H218" s="1">
        <v>42408</v>
      </c>
      <c r="I218" s="5">
        <v>0.625</v>
      </c>
      <c r="J218" t="s">
        <v>84</v>
      </c>
      <c r="W218" t="s">
        <v>154</v>
      </c>
      <c r="X218" t="s">
        <v>1464</v>
      </c>
      <c r="Z218" t="s">
        <v>1465</v>
      </c>
      <c r="AB218" t="s">
        <v>500</v>
      </c>
      <c r="AC218" t="s">
        <v>500</v>
      </c>
      <c r="AF218" t="str">
        <f>"ID:"&amp;AG218&amp;"; context:" &amp; AH218 &amp;"; Name:" &amp; AI218 &amp; "; Equipment:" &amp; AK218</f>
        <v>ID:4040; context:USGS parameter code 82398; Name:Submersible pump; Equipment:Submersible positive-pressure pump</v>
      </c>
      <c r="AG218">
        <v>4040</v>
      </c>
      <c r="AH218" t="s">
        <v>1166</v>
      </c>
      <c r="AI218" t="s">
        <v>1246</v>
      </c>
      <c r="AK218" t="s">
        <v>1247</v>
      </c>
      <c r="AL218" t="s">
        <v>1474</v>
      </c>
      <c r="AO218" t="s">
        <v>93</v>
      </c>
      <c r="AP218" t="s">
        <v>94</v>
      </c>
      <c r="AQ218">
        <v>2.36</v>
      </c>
      <c r="AR218" t="s">
        <v>133</v>
      </c>
      <c r="AT218" t="s">
        <v>95</v>
      </c>
      <c r="AV218" t="s">
        <v>96</v>
      </c>
      <c r="BG218">
        <v>71846</v>
      </c>
      <c r="BQ218" t="str">
        <f>BS218 &amp; ":" &amp; BR218</f>
        <v>USGS:ALGOR</v>
      </c>
      <c r="BR218" t="s">
        <v>113</v>
      </c>
      <c r="BS218" t="s">
        <v>89</v>
      </c>
      <c r="BT218" t="s">
        <v>114</v>
      </c>
      <c r="BV218" t="s">
        <v>115</v>
      </c>
      <c r="CF218" t="s">
        <v>103</v>
      </c>
    </row>
    <row r="219" spans="1:84" x14ac:dyDescent="0.4">
      <c r="A219" t="s">
        <v>78</v>
      </c>
      <c r="B219" t="s">
        <v>79</v>
      </c>
      <c r="C219" t="s">
        <v>1463</v>
      </c>
      <c r="D219" t="s">
        <v>81</v>
      </c>
      <c r="E219" t="s">
        <v>82</v>
      </c>
      <c r="F219" t="s">
        <v>83</v>
      </c>
      <c r="G219" s="4" t="str">
        <f>TEXT(H219+I219,"yyyy-mm-dd""T""hh:mm:ss")&amp;
IF(J219="MST","-07:00",
IF(J219="MDT","-06:00",
IF(J219="PST","-08:00",
IF(J219="PDT","-07:00",
IF(J219="UTC","+00:00","+00:00")))))</f>
        <v>2016-02-08T15:00:00-07:00</v>
      </c>
      <c r="H219" s="1">
        <v>42408</v>
      </c>
      <c r="I219" s="5">
        <v>0.625</v>
      </c>
      <c r="J219" t="s">
        <v>84</v>
      </c>
      <c r="W219" t="s">
        <v>154</v>
      </c>
      <c r="X219" t="s">
        <v>1464</v>
      </c>
      <c r="Z219" t="s">
        <v>1465</v>
      </c>
      <c r="AB219" t="s">
        <v>500</v>
      </c>
      <c r="AC219" t="s">
        <v>500</v>
      </c>
      <c r="AF219" t="str">
        <f>"ID:"&amp;AG219&amp;"; context:" &amp; AH219 &amp;"; Name:" &amp; AI219 &amp; "; Equipment:" &amp; AK219</f>
        <v>ID:4040; context:USGS parameter code 82398; Name:Submersible pump; Equipment:Submersible positive-pressure pump</v>
      </c>
      <c r="AG219">
        <v>4040</v>
      </c>
      <c r="AH219" t="s">
        <v>1166</v>
      </c>
      <c r="AI219" t="s">
        <v>1246</v>
      </c>
      <c r="AK219" t="s">
        <v>1247</v>
      </c>
      <c r="AL219" t="s">
        <v>1475</v>
      </c>
      <c r="AO219" t="s">
        <v>111</v>
      </c>
      <c r="AP219" t="s">
        <v>94</v>
      </c>
      <c r="AQ219">
        <v>39.299999999999997</v>
      </c>
      <c r="AR219" t="s">
        <v>135</v>
      </c>
      <c r="AT219" t="s">
        <v>95</v>
      </c>
      <c r="AV219" t="s">
        <v>96</v>
      </c>
      <c r="BG219">
        <v>71851</v>
      </c>
      <c r="BQ219" t="str">
        <f>BS219 &amp; ":" &amp; BR219</f>
        <v>USGS:ALGOR</v>
      </c>
      <c r="BR219" t="s">
        <v>113</v>
      </c>
      <c r="BS219" t="s">
        <v>89</v>
      </c>
      <c r="BT219" t="s">
        <v>114</v>
      </c>
      <c r="BV219" t="s">
        <v>115</v>
      </c>
      <c r="CF219" t="s">
        <v>103</v>
      </c>
    </row>
    <row r="220" spans="1:84" hidden="1" x14ac:dyDescent="0.4">
      <c r="A220" t="s">
        <v>78</v>
      </c>
      <c r="B220" t="s">
        <v>79</v>
      </c>
      <c r="C220" t="s">
        <v>406</v>
      </c>
      <c r="D220" t="s">
        <v>81</v>
      </c>
      <c r="E220" t="s">
        <v>82</v>
      </c>
      <c r="F220" t="s">
        <v>83</v>
      </c>
      <c r="G220" s="4" t="str">
        <f>TEXT(H220+I220,"yyyy-mm-dd""T""hh:mm:ss")&amp;
IF(J220="MST","-07:00",
IF(J220="MDT","-06:00",
IF(J220="PST","-08:00",
IF(J220="PDT","-07:00",
IF(J220="UTC","+00:00","+00:00")))))</f>
        <v>2002-04-29T10:30:00-07:00</v>
      </c>
      <c r="H220" s="1">
        <v>37375</v>
      </c>
      <c r="I220" s="5">
        <v>0.4375</v>
      </c>
      <c r="J220" t="s">
        <v>84</v>
      </c>
      <c r="W220" t="s">
        <v>85</v>
      </c>
      <c r="X220" t="s">
        <v>349</v>
      </c>
      <c r="Z220" t="s">
        <v>407</v>
      </c>
      <c r="AB220" t="s">
        <v>87</v>
      </c>
      <c r="AC220" t="s">
        <v>88</v>
      </c>
      <c r="AG220" t="s">
        <v>89</v>
      </c>
      <c r="AH220" t="s">
        <v>89</v>
      </c>
      <c r="AI220" t="s">
        <v>89</v>
      </c>
      <c r="AK220" t="s">
        <v>90</v>
      </c>
      <c r="AL220" t="s">
        <v>412</v>
      </c>
      <c r="AM220" t="s">
        <v>92</v>
      </c>
      <c r="AO220" t="s">
        <v>123</v>
      </c>
      <c r="AP220" t="s">
        <v>94</v>
      </c>
      <c r="AT220" t="s">
        <v>95</v>
      </c>
      <c r="AV220" t="s">
        <v>96</v>
      </c>
      <c r="BG220" s="3" t="s">
        <v>124</v>
      </c>
      <c r="BH220" s="3"/>
      <c r="BQ220" t="str">
        <f>BS220 &amp; ":" &amp; BR220</f>
        <v>USGS:ALGOR</v>
      </c>
      <c r="BR220" t="s">
        <v>113</v>
      </c>
      <c r="BS220" t="s">
        <v>89</v>
      </c>
      <c r="BT220" t="s">
        <v>114</v>
      </c>
      <c r="BV220" t="s">
        <v>115</v>
      </c>
      <c r="CA220" t="s">
        <v>101</v>
      </c>
      <c r="CB220">
        <v>3.1E-2</v>
      </c>
      <c r="CC220" t="s">
        <v>125</v>
      </c>
      <c r="CF220" t="s">
        <v>103</v>
      </c>
    </row>
    <row r="221" spans="1:84" hidden="1" x14ac:dyDescent="0.4">
      <c r="A221" t="s">
        <v>78</v>
      </c>
      <c r="B221" t="s">
        <v>79</v>
      </c>
      <c r="C221" t="s">
        <v>406</v>
      </c>
      <c r="D221" t="s">
        <v>81</v>
      </c>
      <c r="E221" t="s">
        <v>82</v>
      </c>
      <c r="F221" t="s">
        <v>83</v>
      </c>
      <c r="G221" s="4" t="str">
        <f>TEXT(H221+I221,"yyyy-mm-dd""T""hh:mm:ss")&amp;
IF(J221="MST","-07:00",
IF(J221="MDT","-06:00",
IF(J221="PST","-08:00",
IF(J221="PDT","-07:00",
IF(J221="UTC","+00:00","+00:00")))))</f>
        <v>2002-04-29T10:30:00-07:00</v>
      </c>
      <c r="H221" s="1">
        <v>37375</v>
      </c>
      <c r="I221" s="5">
        <v>0.4375</v>
      </c>
      <c r="J221" t="s">
        <v>84</v>
      </c>
      <c r="W221" t="s">
        <v>85</v>
      </c>
      <c r="X221" t="s">
        <v>349</v>
      </c>
      <c r="Z221" t="s">
        <v>407</v>
      </c>
      <c r="AB221" t="s">
        <v>87</v>
      </c>
      <c r="AC221" t="s">
        <v>88</v>
      </c>
      <c r="AG221" t="s">
        <v>89</v>
      </c>
      <c r="AH221" t="s">
        <v>89</v>
      </c>
      <c r="AI221" t="s">
        <v>89</v>
      </c>
      <c r="AK221" t="s">
        <v>90</v>
      </c>
      <c r="AL221" t="s">
        <v>413</v>
      </c>
      <c r="AM221" t="s">
        <v>92</v>
      </c>
      <c r="AO221" t="s">
        <v>123</v>
      </c>
      <c r="AP221" t="s">
        <v>94</v>
      </c>
      <c r="AT221" t="s">
        <v>95</v>
      </c>
      <c r="AV221" t="s">
        <v>96</v>
      </c>
      <c r="BG221" s="3" t="s">
        <v>127</v>
      </c>
      <c r="BH221" s="3"/>
      <c r="BQ221" t="str">
        <f>BS221 &amp; ":" &amp; BR221</f>
        <v>USGS:CL053</v>
      </c>
      <c r="BR221" t="s">
        <v>128</v>
      </c>
      <c r="BS221" t="s">
        <v>89</v>
      </c>
      <c r="BT221" t="s">
        <v>129</v>
      </c>
      <c r="BV221" t="s">
        <v>130</v>
      </c>
      <c r="CA221" t="s">
        <v>101</v>
      </c>
      <c r="CB221">
        <v>0.01</v>
      </c>
      <c r="CC221" t="s">
        <v>131</v>
      </c>
      <c r="CF221" t="s">
        <v>103</v>
      </c>
    </row>
    <row r="222" spans="1:84" hidden="1" x14ac:dyDescent="0.4">
      <c r="A222" t="s">
        <v>78</v>
      </c>
      <c r="B222" t="s">
        <v>79</v>
      </c>
      <c r="C222" t="s">
        <v>406</v>
      </c>
      <c r="D222" t="s">
        <v>81</v>
      </c>
      <c r="E222" t="s">
        <v>82</v>
      </c>
      <c r="F222" t="s">
        <v>83</v>
      </c>
      <c r="G222" s="4" t="str">
        <f>TEXT(H222+I222,"yyyy-mm-dd""T""hh:mm:ss")&amp;
IF(J222="MST","-07:00",
IF(J222="MDT","-06:00",
IF(J222="PST","-08:00",
IF(J222="PDT","-07:00",
IF(J222="UTC","+00:00","+00:00")))))</f>
        <v>2002-04-29T10:30:00-07:00</v>
      </c>
      <c r="H222" s="1">
        <v>37375</v>
      </c>
      <c r="I222" s="5">
        <v>0.4375</v>
      </c>
      <c r="J222" t="s">
        <v>84</v>
      </c>
      <c r="W222" t="s">
        <v>85</v>
      </c>
      <c r="X222" t="s">
        <v>349</v>
      </c>
      <c r="Z222" t="s">
        <v>407</v>
      </c>
      <c r="AB222" t="s">
        <v>87</v>
      </c>
      <c r="AC222" t="s">
        <v>88</v>
      </c>
      <c r="AG222" t="s">
        <v>89</v>
      </c>
      <c r="AH222" t="s">
        <v>89</v>
      </c>
      <c r="AI222" t="s">
        <v>89</v>
      </c>
      <c r="AK222" t="s">
        <v>90</v>
      </c>
      <c r="AL222" t="s">
        <v>414</v>
      </c>
      <c r="AM222" t="s">
        <v>92</v>
      </c>
      <c r="AO222" t="s">
        <v>93</v>
      </c>
      <c r="AP222" t="s">
        <v>94</v>
      </c>
      <c r="AT222" t="s">
        <v>95</v>
      </c>
      <c r="AV222" t="s">
        <v>96</v>
      </c>
      <c r="BG222">
        <v>71846</v>
      </c>
      <c r="BQ222" t="str">
        <f>BS222 &amp; ":" &amp; BR222</f>
        <v>USGS:ALGOR</v>
      </c>
      <c r="BR222" t="s">
        <v>113</v>
      </c>
      <c r="BS222" t="s">
        <v>89</v>
      </c>
      <c r="BT222" t="s">
        <v>114</v>
      </c>
      <c r="BV222" t="s">
        <v>115</v>
      </c>
      <c r="CA222" t="s">
        <v>101</v>
      </c>
      <c r="CB222">
        <v>1.2999999999999999E-2</v>
      </c>
      <c r="CC222" t="s">
        <v>133</v>
      </c>
      <c r="CF222" t="s">
        <v>103</v>
      </c>
    </row>
    <row r="223" spans="1:84" x14ac:dyDescent="0.4">
      <c r="A223" t="s">
        <v>78</v>
      </c>
      <c r="B223" t="s">
        <v>79</v>
      </c>
      <c r="C223" t="s">
        <v>1463</v>
      </c>
      <c r="D223" t="s">
        <v>81</v>
      </c>
      <c r="E223" t="s">
        <v>82</v>
      </c>
      <c r="F223" t="s">
        <v>83</v>
      </c>
      <c r="G223" s="4" t="str">
        <f>TEXT(H223+I223,"yyyy-mm-dd""T""hh:mm:ss")&amp;
IF(J223="MST","-07:00",
IF(J223="MDT","-06:00",
IF(J223="PST","-08:00",
IF(J223="PDT","-07:00",
IF(J223="UTC","+00:00","+00:00")))))</f>
        <v>2016-02-08T15:00:00-07:00</v>
      </c>
      <c r="H223" s="1">
        <v>42408</v>
      </c>
      <c r="I223" s="5">
        <v>0.625</v>
      </c>
      <c r="J223" t="s">
        <v>84</v>
      </c>
      <c r="W223" t="s">
        <v>154</v>
      </c>
      <c r="X223" t="s">
        <v>1464</v>
      </c>
      <c r="Z223" t="s">
        <v>1465</v>
      </c>
      <c r="AB223" t="s">
        <v>500</v>
      </c>
      <c r="AC223" t="s">
        <v>500</v>
      </c>
      <c r="AF223" t="str">
        <f>"ID:"&amp;AG223&amp;"; context:" &amp; AH223 &amp;"; Name:" &amp; AI223 &amp; "; Equipment:" &amp; AK223</f>
        <v>ID:4040; context:USGS parameter code 82398; Name:Submersible pump; Equipment:Submersible positive-pressure pump</v>
      </c>
      <c r="AG223">
        <v>4040</v>
      </c>
      <c r="AH223" t="s">
        <v>1166</v>
      </c>
      <c r="AI223" t="s">
        <v>1246</v>
      </c>
      <c r="AK223" t="s">
        <v>1247</v>
      </c>
      <c r="AL223" t="s">
        <v>1476</v>
      </c>
      <c r="AO223" t="s">
        <v>105</v>
      </c>
      <c r="AP223" t="s">
        <v>94</v>
      </c>
      <c r="AQ223">
        <v>1.2999999999999999E-2</v>
      </c>
      <c r="AR223" t="s">
        <v>137</v>
      </c>
      <c r="AT223" t="s">
        <v>95</v>
      </c>
      <c r="AV223" t="s">
        <v>96</v>
      </c>
      <c r="BG223">
        <v>71856</v>
      </c>
      <c r="BQ223" t="str">
        <f>BS223 &amp; ":" &amp; BR223</f>
        <v>USGS:ALGOR</v>
      </c>
      <c r="BR223" t="s">
        <v>113</v>
      </c>
      <c r="BS223" t="s">
        <v>89</v>
      </c>
      <c r="BT223" t="s">
        <v>114</v>
      </c>
      <c r="BV223" t="s">
        <v>115</v>
      </c>
      <c r="CF223" t="s">
        <v>103</v>
      </c>
    </row>
    <row r="224" spans="1:84" hidden="1" x14ac:dyDescent="0.4">
      <c r="A224" t="s">
        <v>78</v>
      </c>
      <c r="B224" t="s">
        <v>79</v>
      </c>
      <c r="C224" t="s">
        <v>406</v>
      </c>
      <c r="D224" t="s">
        <v>81</v>
      </c>
      <c r="E224" t="s">
        <v>82</v>
      </c>
      <c r="F224" t="s">
        <v>83</v>
      </c>
      <c r="G224" s="4" t="str">
        <f>TEXT(H224+I224,"yyyy-mm-dd""T""hh:mm:ss")&amp;
IF(J224="MST","-07:00",
IF(J224="MDT","-06:00",
IF(J224="PST","-08:00",
IF(J224="PDT","-07:00",
IF(J224="UTC","+00:00","+00:00")))))</f>
        <v>2002-04-29T10:30:00-07:00</v>
      </c>
      <c r="H224" s="1">
        <v>37375</v>
      </c>
      <c r="I224" s="5">
        <v>0.4375</v>
      </c>
      <c r="J224" t="s">
        <v>84</v>
      </c>
      <c r="W224" t="s">
        <v>85</v>
      </c>
      <c r="X224" t="s">
        <v>349</v>
      </c>
      <c r="Z224" t="s">
        <v>407</v>
      </c>
      <c r="AB224" t="s">
        <v>87</v>
      </c>
      <c r="AC224" t="s">
        <v>88</v>
      </c>
      <c r="AG224" t="s">
        <v>89</v>
      </c>
      <c r="AH224" t="s">
        <v>89</v>
      </c>
      <c r="AI224" t="s">
        <v>89</v>
      </c>
      <c r="AK224" t="s">
        <v>90</v>
      </c>
      <c r="AL224" t="s">
        <v>416</v>
      </c>
      <c r="AM224" t="s">
        <v>92</v>
      </c>
      <c r="AO224" t="s">
        <v>105</v>
      </c>
      <c r="AP224" t="s">
        <v>94</v>
      </c>
      <c r="AT224" t="s">
        <v>95</v>
      </c>
      <c r="AV224" t="s">
        <v>96</v>
      </c>
      <c r="BG224">
        <v>71856</v>
      </c>
      <c r="BQ224" t="str">
        <f>BS224 &amp; ":" &amp; BR224</f>
        <v>USGS:ALGOR</v>
      </c>
      <c r="BR224" t="s">
        <v>113</v>
      </c>
      <c r="BS224" t="s">
        <v>89</v>
      </c>
      <c r="BT224" t="s">
        <v>114</v>
      </c>
      <c r="BV224" t="s">
        <v>115</v>
      </c>
      <c r="CA224" t="s">
        <v>101</v>
      </c>
      <c r="CB224">
        <v>3.3000000000000002E-2</v>
      </c>
      <c r="CC224" t="s">
        <v>137</v>
      </c>
      <c r="CF224" t="s">
        <v>103</v>
      </c>
    </row>
    <row r="225" spans="1:84" hidden="1" x14ac:dyDescent="0.4">
      <c r="A225" t="s">
        <v>78</v>
      </c>
      <c r="B225" t="s">
        <v>79</v>
      </c>
      <c r="C225" t="s">
        <v>417</v>
      </c>
      <c r="D225" t="s">
        <v>81</v>
      </c>
      <c r="E225" t="s">
        <v>82</v>
      </c>
      <c r="F225" t="s">
        <v>393</v>
      </c>
      <c r="G225" s="4" t="str">
        <f>TEXT(H225+I225,"yyyy-mm-dd""T""hh:mm:ss")&amp;
IF(J225="MST","-07:00",
IF(J225="MDT","-06:00",
IF(J225="PST","-08:00",
IF(J225="PDT","-07:00",
IF(J225="UTC","+00:00","+00:00")))))</f>
        <v>2002-05-15T13:50:00-07:00</v>
      </c>
      <c r="H225" s="1">
        <v>37391</v>
      </c>
      <c r="I225" s="5">
        <v>0.57638888888888884</v>
      </c>
      <c r="J225" t="s">
        <v>84</v>
      </c>
      <c r="W225" t="s">
        <v>154</v>
      </c>
      <c r="X225" t="s">
        <v>418</v>
      </c>
      <c r="Z225" t="s">
        <v>419</v>
      </c>
      <c r="AB225" t="s">
        <v>87</v>
      </c>
      <c r="AC225" t="s">
        <v>88</v>
      </c>
      <c r="AG225" t="s">
        <v>89</v>
      </c>
      <c r="AH225" t="s">
        <v>89</v>
      </c>
      <c r="AI225" t="s">
        <v>89</v>
      </c>
      <c r="AK225" t="s">
        <v>90</v>
      </c>
      <c r="AL225" t="s">
        <v>420</v>
      </c>
      <c r="AO225" t="s">
        <v>421</v>
      </c>
      <c r="AP225" t="s">
        <v>422</v>
      </c>
      <c r="AQ225">
        <v>0.59</v>
      </c>
      <c r="AR225" t="s">
        <v>423</v>
      </c>
      <c r="AT225" t="s">
        <v>157</v>
      </c>
      <c r="AV225" t="s">
        <v>96</v>
      </c>
      <c r="BG225" s="3" t="s">
        <v>424</v>
      </c>
      <c r="BH225" s="3"/>
      <c r="BQ225" t="str">
        <f>BS225 &amp; ":" &amp; BR225</f>
        <v>USGS:ALGOR</v>
      </c>
      <c r="BR225" t="s">
        <v>113</v>
      </c>
      <c r="BS225" t="s">
        <v>89</v>
      </c>
      <c r="BT225" t="s">
        <v>114</v>
      </c>
      <c r="BV225" t="s">
        <v>115</v>
      </c>
      <c r="CF225" t="s">
        <v>103</v>
      </c>
    </row>
    <row r="226" spans="1:84" hidden="1" x14ac:dyDescent="0.4">
      <c r="A226" t="s">
        <v>78</v>
      </c>
      <c r="B226" t="s">
        <v>79</v>
      </c>
      <c r="C226" t="s">
        <v>417</v>
      </c>
      <c r="D226" t="s">
        <v>81</v>
      </c>
      <c r="E226" t="s">
        <v>82</v>
      </c>
      <c r="F226" t="s">
        <v>393</v>
      </c>
      <c r="G226" s="4" t="str">
        <f>TEXT(H226+I226,"yyyy-mm-dd""T""hh:mm:ss")&amp;
IF(J226="MST","-07:00",
IF(J226="MDT","-06:00",
IF(J226="PST","-08:00",
IF(J226="PDT","-07:00",
IF(J226="UTC","+00:00","+00:00")))))</f>
        <v>2002-05-15T13:50:00-07:00</v>
      </c>
      <c r="H226" s="1">
        <v>37391</v>
      </c>
      <c r="I226" s="5">
        <v>0.57638888888888884</v>
      </c>
      <c r="J226" t="s">
        <v>84</v>
      </c>
      <c r="W226" t="s">
        <v>154</v>
      </c>
      <c r="X226" t="s">
        <v>418</v>
      </c>
      <c r="Z226" t="s">
        <v>419</v>
      </c>
      <c r="AB226" t="s">
        <v>87</v>
      </c>
      <c r="AC226" t="s">
        <v>88</v>
      </c>
      <c r="AG226" t="s">
        <v>89</v>
      </c>
      <c r="AH226" t="s">
        <v>89</v>
      </c>
      <c r="AI226" t="s">
        <v>89</v>
      </c>
      <c r="AK226" t="s">
        <v>90</v>
      </c>
      <c r="AL226" t="s">
        <v>425</v>
      </c>
      <c r="AO226" t="s">
        <v>421</v>
      </c>
      <c r="AP226" t="s">
        <v>94</v>
      </c>
      <c r="AQ226">
        <v>0.48</v>
      </c>
      <c r="AR226" t="s">
        <v>423</v>
      </c>
      <c r="AT226" t="s">
        <v>157</v>
      </c>
      <c r="AV226" t="s">
        <v>96</v>
      </c>
      <c r="BG226" s="3" t="s">
        <v>426</v>
      </c>
      <c r="BH226" s="3"/>
      <c r="BQ226" t="str">
        <f>BS226 &amp; ":" &amp; BR226</f>
        <v>USGS:ALGOR</v>
      </c>
      <c r="BR226" t="s">
        <v>113</v>
      </c>
      <c r="BS226" t="s">
        <v>89</v>
      </c>
      <c r="BT226" t="s">
        <v>114</v>
      </c>
      <c r="BV226" t="s">
        <v>115</v>
      </c>
      <c r="CF226" t="s">
        <v>103</v>
      </c>
    </row>
    <row r="227" spans="1:84" hidden="1" x14ac:dyDescent="0.4">
      <c r="A227" t="s">
        <v>78</v>
      </c>
      <c r="B227" t="s">
        <v>79</v>
      </c>
      <c r="C227" t="s">
        <v>417</v>
      </c>
      <c r="D227" t="s">
        <v>81</v>
      </c>
      <c r="E227" t="s">
        <v>82</v>
      </c>
      <c r="F227" t="s">
        <v>393</v>
      </c>
      <c r="G227" s="4" t="str">
        <f>TEXT(H227+I227,"yyyy-mm-dd""T""hh:mm:ss")&amp;
IF(J227="MST","-07:00",
IF(J227="MDT","-06:00",
IF(J227="PST","-08:00",
IF(J227="PDT","-07:00",
IF(J227="UTC","+00:00","+00:00")))))</f>
        <v>2002-05-15T13:50:00-07:00</v>
      </c>
      <c r="H227" s="1">
        <v>37391</v>
      </c>
      <c r="I227" s="5">
        <v>0.57638888888888884</v>
      </c>
      <c r="J227" t="s">
        <v>84</v>
      </c>
      <c r="W227" t="s">
        <v>154</v>
      </c>
      <c r="X227" t="s">
        <v>418</v>
      </c>
      <c r="Z227" t="s">
        <v>419</v>
      </c>
      <c r="AB227" t="s">
        <v>87</v>
      </c>
      <c r="AC227" t="s">
        <v>88</v>
      </c>
      <c r="AG227" t="s">
        <v>89</v>
      </c>
      <c r="AH227" t="s">
        <v>89</v>
      </c>
      <c r="AI227" t="s">
        <v>89</v>
      </c>
      <c r="AK227" t="s">
        <v>90</v>
      </c>
      <c r="AL227" t="s">
        <v>427</v>
      </c>
      <c r="AO227" t="s">
        <v>428</v>
      </c>
      <c r="AP227" t="s">
        <v>422</v>
      </c>
      <c r="AQ227">
        <v>0.31</v>
      </c>
      <c r="AR227" t="s">
        <v>423</v>
      </c>
      <c r="AT227" t="s">
        <v>157</v>
      </c>
      <c r="AV227" t="s">
        <v>96</v>
      </c>
      <c r="BG227" s="3" t="s">
        <v>429</v>
      </c>
      <c r="BH227" s="3"/>
      <c r="BQ227" t="str">
        <f>BS227 &amp; ":" &amp; BR227</f>
        <v>USGS:ALGOR</v>
      </c>
      <c r="BR227" t="s">
        <v>113</v>
      </c>
      <c r="BS227" t="s">
        <v>89</v>
      </c>
      <c r="BT227" t="s">
        <v>114</v>
      </c>
      <c r="BV227" t="s">
        <v>115</v>
      </c>
      <c r="CF227" t="s">
        <v>103</v>
      </c>
    </row>
    <row r="228" spans="1:84" hidden="1" x14ac:dyDescent="0.4">
      <c r="A228" t="s">
        <v>78</v>
      </c>
      <c r="B228" t="s">
        <v>79</v>
      </c>
      <c r="C228" t="s">
        <v>417</v>
      </c>
      <c r="D228" t="s">
        <v>81</v>
      </c>
      <c r="E228" t="s">
        <v>82</v>
      </c>
      <c r="F228" t="s">
        <v>393</v>
      </c>
      <c r="G228" s="4" t="str">
        <f>TEXT(H228+I228,"yyyy-mm-dd""T""hh:mm:ss")&amp;
IF(J228="MST","-07:00",
IF(J228="MDT","-06:00",
IF(J228="PST","-08:00",
IF(J228="PDT","-07:00",
IF(J228="UTC","+00:00","+00:00")))))</f>
        <v>2002-05-15T13:50:00-07:00</v>
      </c>
      <c r="H228" s="1">
        <v>37391</v>
      </c>
      <c r="I228" s="5">
        <v>0.57638888888888884</v>
      </c>
      <c r="J228" t="s">
        <v>84</v>
      </c>
      <c r="W228" t="s">
        <v>154</v>
      </c>
      <c r="X228" t="s">
        <v>418</v>
      </c>
      <c r="Z228" t="s">
        <v>419</v>
      </c>
      <c r="AB228" t="s">
        <v>87</v>
      </c>
      <c r="AC228" t="s">
        <v>88</v>
      </c>
      <c r="AG228" t="s">
        <v>89</v>
      </c>
      <c r="AH228" t="s">
        <v>89</v>
      </c>
      <c r="AI228" t="s">
        <v>89</v>
      </c>
      <c r="AK228" t="s">
        <v>90</v>
      </c>
      <c r="AL228" t="s">
        <v>430</v>
      </c>
      <c r="AO228" t="s">
        <v>428</v>
      </c>
      <c r="AP228" t="s">
        <v>94</v>
      </c>
      <c r="AQ228">
        <v>0.2</v>
      </c>
      <c r="AR228" t="s">
        <v>423</v>
      </c>
      <c r="AT228" t="s">
        <v>157</v>
      </c>
      <c r="AV228" t="s">
        <v>96</v>
      </c>
      <c r="BG228" s="3" t="s">
        <v>431</v>
      </c>
      <c r="BH228" s="3"/>
      <c r="BQ228" t="str">
        <f>BS228 &amp; ":" &amp; BR228</f>
        <v>USGS:ALGOR</v>
      </c>
      <c r="BR228" t="s">
        <v>113</v>
      </c>
      <c r="BS228" t="s">
        <v>89</v>
      </c>
      <c r="BT228" t="s">
        <v>114</v>
      </c>
      <c r="BV228" t="s">
        <v>115</v>
      </c>
      <c r="CF228" t="s">
        <v>103</v>
      </c>
    </row>
    <row r="229" spans="1:84" hidden="1" x14ac:dyDescent="0.4">
      <c r="A229" t="s">
        <v>78</v>
      </c>
      <c r="B229" t="s">
        <v>79</v>
      </c>
      <c r="C229" t="s">
        <v>417</v>
      </c>
      <c r="D229" t="s">
        <v>81</v>
      </c>
      <c r="E229" t="s">
        <v>82</v>
      </c>
      <c r="F229" t="s">
        <v>393</v>
      </c>
      <c r="G229" s="4" t="str">
        <f>TEXT(H229+I229,"yyyy-mm-dd""T""hh:mm:ss")&amp;
IF(J229="MST","-07:00",
IF(J229="MDT","-06:00",
IF(J229="PST","-08:00",
IF(J229="PDT","-07:00",
IF(J229="UTC","+00:00","+00:00")))))</f>
        <v>2002-05-15T13:50:00-07:00</v>
      </c>
      <c r="H229" s="1">
        <v>37391</v>
      </c>
      <c r="I229" s="5">
        <v>0.57638888888888884</v>
      </c>
      <c r="J229" t="s">
        <v>84</v>
      </c>
      <c r="W229" t="s">
        <v>154</v>
      </c>
      <c r="X229" t="s">
        <v>418</v>
      </c>
      <c r="Z229" t="s">
        <v>419</v>
      </c>
      <c r="AB229" t="s">
        <v>87</v>
      </c>
      <c r="AC229" t="s">
        <v>88</v>
      </c>
      <c r="AG229" t="s">
        <v>89</v>
      </c>
      <c r="AH229" t="s">
        <v>89</v>
      </c>
      <c r="AI229" t="s">
        <v>89</v>
      </c>
      <c r="AK229" t="s">
        <v>90</v>
      </c>
      <c r="AL229" t="s">
        <v>432</v>
      </c>
      <c r="AO229" t="s">
        <v>93</v>
      </c>
      <c r="AP229" t="s">
        <v>94</v>
      </c>
      <c r="AQ229">
        <v>2.7E-2</v>
      </c>
      <c r="AR229" t="s">
        <v>102</v>
      </c>
      <c r="AT229" t="s">
        <v>157</v>
      </c>
      <c r="AV229" t="s">
        <v>96</v>
      </c>
      <c r="BG229" s="3" t="s">
        <v>97</v>
      </c>
      <c r="BH229" s="3"/>
      <c r="BQ229" t="str">
        <f>BS229 &amp; ":" &amp; BR229</f>
        <v>USGS:CL039</v>
      </c>
      <c r="BR229" t="s">
        <v>433</v>
      </c>
      <c r="BS229" t="s">
        <v>89</v>
      </c>
      <c r="BT229" t="s">
        <v>434</v>
      </c>
      <c r="BV229" t="s">
        <v>435</v>
      </c>
      <c r="BX229" s="1">
        <v>37404</v>
      </c>
      <c r="CA229" t="s">
        <v>397</v>
      </c>
      <c r="CB229">
        <v>1.4999999999999999E-2</v>
      </c>
      <c r="CC229" t="s">
        <v>102</v>
      </c>
      <c r="CF229" t="s">
        <v>103</v>
      </c>
    </row>
    <row r="230" spans="1:84" hidden="1" x14ac:dyDescent="0.4">
      <c r="A230" t="s">
        <v>78</v>
      </c>
      <c r="B230" t="s">
        <v>79</v>
      </c>
      <c r="C230" t="s">
        <v>417</v>
      </c>
      <c r="D230" t="s">
        <v>81</v>
      </c>
      <c r="E230" t="s">
        <v>82</v>
      </c>
      <c r="F230" t="s">
        <v>393</v>
      </c>
      <c r="G230" s="4" t="str">
        <f>TEXT(H230+I230,"yyyy-mm-dd""T""hh:mm:ss")&amp;
IF(J230="MST","-07:00",
IF(J230="MDT","-06:00",
IF(J230="PST","-08:00",
IF(J230="PDT","-07:00",
IF(J230="UTC","+00:00","+00:00")))))</f>
        <v>2002-05-15T13:50:00-07:00</v>
      </c>
      <c r="H230" s="1">
        <v>37391</v>
      </c>
      <c r="I230" s="5">
        <v>0.57638888888888884</v>
      </c>
      <c r="J230" t="s">
        <v>84</v>
      </c>
      <c r="W230" t="s">
        <v>154</v>
      </c>
      <c r="X230" t="s">
        <v>418</v>
      </c>
      <c r="Z230" t="s">
        <v>419</v>
      </c>
      <c r="AB230" t="s">
        <v>87</v>
      </c>
      <c r="AC230" t="s">
        <v>88</v>
      </c>
      <c r="AG230" t="s">
        <v>89</v>
      </c>
      <c r="AH230" t="s">
        <v>89</v>
      </c>
      <c r="AI230" t="s">
        <v>89</v>
      </c>
      <c r="AK230" t="s">
        <v>90</v>
      </c>
      <c r="AL230" t="s">
        <v>436</v>
      </c>
      <c r="AO230" t="s">
        <v>105</v>
      </c>
      <c r="AP230" t="s">
        <v>94</v>
      </c>
      <c r="AQ230">
        <v>4.0000000000000001E-3</v>
      </c>
      <c r="AR230" t="s">
        <v>102</v>
      </c>
      <c r="AT230" t="s">
        <v>157</v>
      </c>
      <c r="AV230" t="s">
        <v>96</v>
      </c>
      <c r="BG230" s="3" t="s">
        <v>106</v>
      </c>
      <c r="BH230" s="3"/>
      <c r="BQ230" t="str">
        <f>BS230 &amp; ":" &amp; BR230</f>
        <v>USGS:CL043</v>
      </c>
      <c r="BR230" t="s">
        <v>437</v>
      </c>
      <c r="BS230" t="s">
        <v>89</v>
      </c>
      <c r="BT230" t="s">
        <v>438</v>
      </c>
      <c r="BV230" t="s">
        <v>439</v>
      </c>
      <c r="BX230" s="1">
        <v>37404</v>
      </c>
      <c r="CA230" t="s">
        <v>397</v>
      </c>
      <c r="CB230">
        <v>2.3E-3</v>
      </c>
      <c r="CC230" t="s">
        <v>102</v>
      </c>
      <c r="CF230" t="s">
        <v>103</v>
      </c>
    </row>
    <row r="231" spans="1:84" hidden="1" x14ac:dyDescent="0.4">
      <c r="A231" t="s">
        <v>78</v>
      </c>
      <c r="B231" t="s">
        <v>79</v>
      </c>
      <c r="C231" t="s">
        <v>417</v>
      </c>
      <c r="D231" t="s">
        <v>81</v>
      </c>
      <c r="E231" t="s">
        <v>82</v>
      </c>
      <c r="F231" t="s">
        <v>393</v>
      </c>
      <c r="G231" s="4" t="str">
        <f>TEXT(H231+I231,"yyyy-mm-dd""T""hh:mm:ss")&amp;
IF(J231="MST","-07:00",
IF(J231="MDT","-06:00",
IF(J231="PST","-08:00",
IF(J231="PDT","-07:00",
IF(J231="UTC","+00:00","+00:00")))))</f>
        <v>2002-05-15T13:50:00-07:00</v>
      </c>
      <c r="H231" s="1">
        <v>37391</v>
      </c>
      <c r="I231" s="5">
        <v>0.57638888888888884</v>
      </c>
      <c r="J231" t="s">
        <v>84</v>
      </c>
      <c r="W231" t="s">
        <v>154</v>
      </c>
      <c r="X231" t="s">
        <v>418</v>
      </c>
      <c r="Z231" t="s">
        <v>419</v>
      </c>
      <c r="AB231" t="s">
        <v>87</v>
      </c>
      <c r="AC231" t="s">
        <v>88</v>
      </c>
      <c r="AG231" t="s">
        <v>89</v>
      </c>
      <c r="AH231" t="s">
        <v>89</v>
      </c>
      <c r="AI231" t="s">
        <v>89</v>
      </c>
      <c r="AK231" t="s">
        <v>90</v>
      </c>
      <c r="AL231" t="s">
        <v>440</v>
      </c>
      <c r="AO231" t="s">
        <v>111</v>
      </c>
      <c r="AP231" t="s">
        <v>94</v>
      </c>
      <c r="AQ231">
        <v>0.249</v>
      </c>
      <c r="AR231" t="s">
        <v>102</v>
      </c>
      <c r="AT231" t="s">
        <v>157</v>
      </c>
      <c r="AV231" t="s">
        <v>96</v>
      </c>
      <c r="BG231" s="3" t="s">
        <v>112</v>
      </c>
      <c r="BH231" s="3"/>
      <c r="BQ231" t="str">
        <f>BS231 &amp; ":" &amp; BR231</f>
        <v>USGS:ALGOR</v>
      </c>
      <c r="BR231" t="s">
        <v>113</v>
      </c>
      <c r="BS231" t="s">
        <v>89</v>
      </c>
      <c r="BT231" t="s">
        <v>114</v>
      </c>
      <c r="BV231" t="s">
        <v>115</v>
      </c>
      <c r="CF231" t="s">
        <v>103</v>
      </c>
    </row>
    <row r="232" spans="1:84" hidden="1" x14ac:dyDescent="0.4">
      <c r="A232" t="s">
        <v>78</v>
      </c>
      <c r="B232" t="s">
        <v>79</v>
      </c>
      <c r="C232" t="s">
        <v>417</v>
      </c>
      <c r="D232" t="s">
        <v>81</v>
      </c>
      <c r="E232" t="s">
        <v>82</v>
      </c>
      <c r="F232" t="s">
        <v>393</v>
      </c>
      <c r="G232" s="4" t="str">
        <f>TEXT(H232+I232,"yyyy-mm-dd""T""hh:mm:ss")&amp;
IF(J232="MST","-07:00",
IF(J232="MDT","-06:00",
IF(J232="PST","-08:00",
IF(J232="PDT","-07:00",
IF(J232="UTC","+00:00","+00:00")))))</f>
        <v>2002-05-15T13:50:00-07:00</v>
      </c>
      <c r="H232" s="1">
        <v>37391</v>
      </c>
      <c r="I232" s="5">
        <v>0.57638888888888884</v>
      </c>
      <c r="J232" t="s">
        <v>84</v>
      </c>
      <c r="W232" t="s">
        <v>154</v>
      </c>
      <c r="X232" t="s">
        <v>418</v>
      </c>
      <c r="Z232" t="s">
        <v>419</v>
      </c>
      <c r="AB232" t="s">
        <v>87</v>
      </c>
      <c r="AC232" t="s">
        <v>88</v>
      </c>
      <c r="AG232" t="s">
        <v>89</v>
      </c>
      <c r="AH232" t="s">
        <v>89</v>
      </c>
      <c r="AI232" t="s">
        <v>89</v>
      </c>
      <c r="AK232" t="s">
        <v>90</v>
      </c>
      <c r="AL232" t="s">
        <v>441</v>
      </c>
      <c r="AO232" t="s">
        <v>442</v>
      </c>
      <c r="AP232" t="s">
        <v>94</v>
      </c>
      <c r="AQ232">
        <v>0.23</v>
      </c>
      <c r="AR232" t="s">
        <v>102</v>
      </c>
      <c r="AT232" t="s">
        <v>157</v>
      </c>
      <c r="AV232" t="s">
        <v>96</v>
      </c>
      <c r="BG232" s="3" t="s">
        <v>443</v>
      </c>
      <c r="BH232" s="3"/>
      <c r="BQ232" t="str">
        <f>BS232 &amp; ":" &amp; BR232</f>
        <v>USGS:KJ002</v>
      </c>
      <c r="BR232" t="s">
        <v>444</v>
      </c>
      <c r="BS232" t="s">
        <v>89</v>
      </c>
      <c r="BT232" t="s">
        <v>445</v>
      </c>
      <c r="BV232" t="s">
        <v>446</v>
      </c>
      <c r="BX232" s="1">
        <v>37398</v>
      </c>
      <c r="CA232" t="s">
        <v>397</v>
      </c>
      <c r="CB232">
        <v>0.1</v>
      </c>
      <c r="CC232" t="s">
        <v>102</v>
      </c>
      <c r="CF232" t="s">
        <v>103</v>
      </c>
    </row>
    <row r="233" spans="1:84" hidden="1" x14ac:dyDescent="0.4">
      <c r="A233" t="s">
        <v>78</v>
      </c>
      <c r="B233" t="s">
        <v>79</v>
      </c>
      <c r="C233" t="s">
        <v>417</v>
      </c>
      <c r="D233" t="s">
        <v>81</v>
      </c>
      <c r="E233" t="s">
        <v>82</v>
      </c>
      <c r="F233" t="s">
        <v>393</v>
      </c>
      <c r="G233" s="4" t="str">
        <f>TEXT(H233+I233,"yyyy-mm-dd""T""hh:mm:ss")&amp;
IF(J233="MST","-07:00",
IF(J233="MDT","-06:00",
IF(J233="PST","-08:00",
IF(J233="PDT","-07:00",
IF(J233="UTC","+00:00","+00:00")))))</f>
        <v>2002-05-15T13:50:00-07:00</v>
      </c>
      <c r="H233" s="1">
        <v>37391</v>
      </c>
      <c r="I233" s="5">
        <v>0.57638888888888884</v>
      </c>
      <c r="J233" t="s">
        <v>84</v>
      </c>
      <c r="W233" t="s">
        <v>154</v>
      </c>
      <c r="X233" t="s">
        <v>418</v>
      </c>
      <c r="Z233" t="s">
        <v>419</v>
      </c>
      <c r="AB233" t="s">
        <v>87</v>
      </c>
      <c r="AC233" t="s">
        <v>88</v>
      </c>
      <c r="AG233" t="s">
        <v>89</v>
      </c>
      <c r="AH233" t="s">
        <v>89</v>
      </c>
      <c r="AI233" t="s">
        <v>89</v>
      </c>
      <c r="AK233" t="s">
        <v>90</v>
      </c>
      <c r="AL233" t="s">
        <v>447</v>
      </c>
      <c r="AO233" t="s">
        <v>442</v>
      </c>
      <c r="AP233" t="s">
        <v>422</v>
      </c>
      <c r="AQ233">
        <v>0.34</v>
      </c>
      <c r="AR233" t="s">
        <v>102</v>
      </c>
      <c r="AT233" t="s">
        <v>157</v>
      </c>
      <c r="AV233" t="s">
        <v>96</v>
      </c>
      <c r="BG233" s="3" t="s">
        <v>448</v>
      </c>
      <c r="BH233" s="3"/>
      <c r="BQ233" t="str">
        <f>BS233 &amp; ":" &amp; BR233</f>
        <v>USGS:KJ008</v>
      </c>
      <c r="BR233" t="s">
        <v>449</v>
      </c>
      <c r="BS233" t="s">
        <v>89</v>
      </c>
      <c r="BT233" t="s">
        <v>450</v>
      </c>
      <c r="BV233" t="s">
        <v>446</v>
      </c>
      <c r="BX233" s="1">
        <v>37398</v>
      </c>
      <c r="CA233" t="s">
        <v>397</v>
      </c>
      <c r="CB233">
        <v>0.1</v>
      </c>
      <c r="CC233" t="s">
        <v>102</v>
      </c>
      <c r="CF233" t="s">
        <v>103</v>
      </c>
    </row>
    <row r="234" spans="1:84" hidden="1" x14ac:dyDescent="0.4">
      <c r="A234" t="s">
        <v>78</v>
      </c>
      <c r="B234" t="s">
        <v>79</v>
      </c>
      <c r="C234" t="s">
        <v>417</v>
      </c>
      <c r="D234" t="s">
        <v>81</v>
      </c>
      <c r="E234" t="s">
        <v>82</v>
      </c>
      <c r="F234" t="s">
        <v>393</v>
      </c>
      <c r="G234" s="4" t="str">
        <f>TEXT(H234+I234,"yyyy-mm-dd""T""hh:mm:ss")&amp;
IF(J234="MST","-07:00",
IF(J234="MDT","-06:00",
IF(J234="PST","-08:00",
IF(J234="PDT","-07:00",
IF(J234="UTC","+00:00","+00:00")))))</f>
        <v>2002-05-15T13:50:00-07:00</v>
      </c>
      <c r="H234" s="1">
        <v>37391</v>
      </c>
      <c r="I234" s="5">
        <v>0.57638888888888884</v>
      </c>
      <c r="J234" t="s">
        <v>84</v>
      </c>
      <c r="W234" t="s">
        <v>154</v>
      </c>
      <c r="X234" t="s">
        <v>418</v>
      </c>
      <c r="Z234" t="s">
        <v>419</v>
      </c>
      <c r="AB234" t="s">
        <v>87</v>
      </c>
      <c r="AC234" t="s">
        <v>88</v>
      </c>
      <c r="AG234" t="s">
        <v>89</v>
      </c>
      <c r="AH234" t="s">
        <v>89</v>
      </c>
      <c r="AI234" t="s">
        <v>89</v>
      </c>
      <c r="AK234" t="s">
        <v>90</v>
      </c>
      <c r="AL234" t="s">
        <v>451</v>
      </c>
      <c r="AO234" t="s">
        <v>117</v>
      </c>
      <c r="AP234" t="s">
        <v>94</v>
      </c>
      <c r="AQ234">
        <v>0.253</v>
      </c>
      <c r="AR234" t="s">
        <v>102</v>
      </c>
      <c r="AT234" t="s">
        <v>157</v>
      </c>
      <c r="AV234" t="s">
        <v>96</v>
      </c>
      <c r="BG234" s="3" t="s">
        <v>118</v>
      </c>
      <c r="BH234" s="3"/>
      <c r="BQ234" t="str">
        <f>BS234 &amp; ":" &amp; BR234</f>
        <v>USGS:CL050</v>
      </c>
      <c r="BR234" t="s">
        <v>452</v>
      </c>
      <c r="BS234" t="s">
        <v>89</v>
      </c>
      <c r="BT234" t="s">
        <v>453</v>
      </c>
      <c r="BV234" t="s">
        <v>454</v>
      </c>
      <c r="BX234" s="1">
        <v>37404</v>
      </c>
      <c r="CA234" t="s">
        <v>397</v>
      </c>
      <c r="CB234">
        <v>1.2999999999999999E-2</v>
      </c>
      <c r="CC234" t="s">
        <v>102</v>
      </c>
      <c r="CF234" t="s">
        <v>103</v>
      </c>
    </row>
    <row r="235" spans="1:84" hidden="1" x14ac:dyDescent="0.4">
      <c r="A235" t="s">
        <v>78</v>
      </c>
      <c r="B235" t="s">
        <v>79</v>
      </c>
      <c r="C235" t="s">
        <v>417</v>
      </c>
      <c r="D235" t="s">
        <v>81</v>
      </c>
      <c r="E235" t="s">
        <v>82</v>
      </c>
      <c r="F235" t="s">
        <v>393</v>
      </c>
      <c r="G235" s="4" t="str">
        <f>TEXT(H235+I235,"yyyy-mm-dd""T""hh:mm:ss")&amp;
IF(J235="MST","-07:00",
IF(J235="MDT","-06:00",
IF(J235="PST","-08:00",
IF(J235="PDT","-07:00",
IF(J235="UTC","+00:00","+00:00")))))</f>
        <v>2002-05-15T13:50:00-07:00</v>
      </c>
      <c r="H235" s="1">
        <v>37391</v>
      </c>
      <c r="I235" s="5">
        <v>0.57638888888888884</v>
      </c>
      <c r="J235" t="s">
        <v>84</v>
      </c>
      <c r="W235" t="s">
        <v>154</v>
      </c>
      <c r="X235" t="s">
        <v>418</v>
      </c>
      <c r="Z235" t="s">
        <v>419</v>
      </c>
      <c r="AB235" t="s">
        <v>87</v>
      </c>
      <c r="AC235" t="s">
        <v>88</v>
      </c>
      <c r="AG235" t="s">
        <v>89</v>
      </c>
      <c r="AH235" t="s">
        <v>89</v>
      </c>
      <c r="AI235" t="s">
        <v>89</v>
      </c>
      <c r="AK235" t="s">
        <v>90</v>
      </c>
      <c r="AL235" t="s">
        <v>455</v>
      </c>
      <c r="AO235" t="s">
        <v>123</v>
      </c>
      <c r="AP235" t="s">
        <v>94</v>
      </c>
      <c r="AQ235">
        <v>4.9000000000000002E-2</v>
      </c>
      <c r="AR235" t="s">
        <v>125</v>
      </c>
      <c r="AT235" t="s">
        <v>157</v>
      </c>
      <c r="AV235" t="s">
        <v>96</v>
      </c>
      <c r="BG235" s="3" t="s">
        <v>124</v>
      </c>
      <c r="BH235" s="3"/>
      <c r="BQ235" t="str">
        <f>BS235 &amp; ":" &amp; BR235</f>
        <v>USGS:ALGOR</v>
      </c>
      <c r="BR235" t="s">
        <v>113</v>
      </c>
      <c r="BS235" t="s">
        <v>89</v>
      </c>
      <c r="BT235" t="s">
        <v>114</v>
      </c>
      <c r="BV235" t="s">
        <v>115</v>
      </c>
      <c r="CF235" t="s">
        <v>103</v>
      </c>
    </row>
    <row r="236" spans="1:84" hidden="1" x14ac:dyDescent="0.4">
      <c r="A236" t="s">
        <v>78</v>
      </c>
      <c r="B236" t="s">
        <v>79</v>
      </c>
      <c r="C236" t="s">
        <v>417</v>
      </c>
      <c r="D236" t="s">
        <v>81</v>
      </c>
      <c r="E236" t="s">
        <v>82</v>
      </c>
      <c r="F236" t="s">
        <v>393</v>
      </c>
      <c r="G236" s="4" t="str">
        <f>TEXT(H236+I236,"yyyy-mm-dd""T""hh:mm:ss")&amp;
IF(J236="MST","-07:00",
IF(J236="MDT","-06:00",
IF(J236="PST","-08:00",
IF(J236="PDT","-07:00",
IF(J236="UTC","+00:00","+00:00")))))</f>
        <v>2002-05-15T13:50:00-07:00</v>
      </c>
      <c r="H236" s="1">
        <v>37391</v>
      </c>
      <c r="I236" s="5">
        <v>0.57638888888888884</v>
      </c>
      <c r="J236" t="s">
        <v>84</v>
      </c>
      <c r="W236" t="s">
        <v>154</v>
      </c>
      <c r="X236" t="s">
        <v>418</v>
      </c>
      <c r="Z236" t="s">
        <v>419</v>
      </c>
      <c r="AB236" t="s">
        <v>87</v>
      </c>
      <c r="AC236" t="s">
        <v>88</v>
      </c>
      <c r="AG236" t="s">
        <v>89</v>
      </c>
      <c r="AH236" t="s">
        <v>89</v>
      </c>
      <c r="AI236" t="s">
        <v>89</v>
      </c>
      <c r="AK236" t="s">
        <v>90</v>
      </c>
      <c r="AL236" t="s">
        <v>456</v>
      </c>
      <c r="AO236" t="s">
        <v>457</v>
      </c>
      <c r="AP236" t="s">
        <v>422</v>
      </c>
      <c r="AQ236">
        <v>5.1999999999999998E-2</v>
      </c>
      <c r="AR236" t="s">
        <v>131</v>
      </c>
      <c r="AT236" t="s">
        <v>157</v>
      </c>
      <c r="AV236" t="s">
        <v>96</v>
      </c>
      <c r="BG236" s="3" t="s">
        <v>458</v>
      </c>
      <c r="BH236" s="3"/>
      <c r="BQ236" t="str">
        <f>BS236 &amp; ":" &amp; BR236</f>
        <v>USGS:CL021</v>
      </c>
      <c r="BR236" t="s">
        <v>459</v>
      </c>
      <c r="BS236" t="s">
        <v>89</v>
      </c>
      <c r="BT236" t="s">
        <v>460</v>
      </c>
      <c r="BX236" s="1">
        <v>37398</v>
      </c>
      <c r="CA236" t="s">
        <v>397</v>
      </c>
      <c r="CB236">
        <v>3.7000000000000002E-3</v>
      </c>
      <c r="CC236" t="s">
        <v>131</v>
      </c>
      <c r="CF236" t="s">
        <v>103</v>
      </c>
    </row>
    <row r="237" spans="1:84" hidden="1" x14ac:dyDescent="0.4">
      <c r="A237" t="s">
        <v>78</v>
      </c>
      <c r="B237" t="s">
        <v>79</v>
      </c>
      <c r="C237" t="s">
        <v>417</v>
      </c>
      <c r="D237" t="s">
        <v>81</v>
      </c>
      <c r="E237" t="s">
        <v>82</v>
      </c>
      <c r="F237" t="s">
        <v>393</v>
      </c>
      <c r="G237" s="4" t="str">
        <f>TEXT(H237+I237,"yyyy-mm-dd""T""hh:mm:ss")&amp;
IF(J237="MST","-07:00",
IF(J237="MDT","-06:00",
IF(J237="PST","-08:00",
IF(J237="PDT","-07:00",
IF(J237="UTC","+00:00","+00:00")))))</f>
        <v>2002-05-15T13:50:00-07:00</v>
      </c>
      <c r="H237" s="1">
        <v>37391</v>
      </c>
      <c r="I237" s="5">
        <v>0.57638888888888884</v>
      </c>
      <c r="J237" t="s">
        <v>84</v>
      </c>
      <c r="W237" t="s">
        <v>154</v>
      </c>
      <c r="X237" t="s">
        <v>418</v>
      </c>
      <c r="Z237" t="s">
        <v>419</v>
      </c>
      <c r="AB237" t="s">
        <v>87</v>
      </c>
      <c r="AC237" t="s">
        <v>88</v>
      </c>
      <c r="AG237" t="s">
        <v>89</v>
      </c>
      <c r="AH237" t="s">
        <v>89</v>
      </c>
      <c r="AI237" t="s">
        <v>89</v>
      </c>
      <c r="AK237" t="s">
        <v>90</v>
      </c>
      <c r="AL237" t="s">
        <v>461</v>
      </c>
      <c r="AO237" t="s">
        <v>457</v>
      </c>
      <c r="AP237" t="s">
        <v>94</v>
      </c>
      <c r="AQ237">
        <v>2.7E-2</v>
      </c>
      <c r="AR237" t="s">
        <v>131</v>
      </c>
      <c r="AT237" t="s">
        <v>157</v>
      </c>
      <c r="AV237" t="s">
        <v>96</v>
      </c>
      <c r="BG237" s="3" t="s">
        <v>462</v>
      </c>
      <c r="BH237" s="3"/>
      <c r="BQ237" t="str">
        <f>BS237 &amp; ":" &amp; BR237</f>
        <v>USGS:CL020</v>
      </c>
      <c r="BR237" t="s">
        <v>463</v>
      </c>
      <c r="BS237" t="s">
        <v>89</v>
      </c>
      <c r="BT237" t="s">
        <v>464</v>
      </c>
      <c r="BX237" s="1">
        <v>37399</v>
      </c>
      <c r="CA237" t="s">
        <v>397</v>
      </c>
      <c r="CB237">
        <v>4.4000000000000003E-3</v>
      </c>
      <c r="CC237" t="s">
        <v>131</v>
      </c>
      <c r="CF237" t="s">
        <v>103</v>
      </c>
    </row>
    <row r="238" spans="1:84" hidden="1" x14ac:dyDescent="0.4">
      <c r="A238" t="s">
        <v>78</v>
      </c>
      <c r="B238" t="s">
        <v>79</v>
      </c>
      <c r="C238" t="s">
        <v>417</v>
      </c>
      <c r="D238" t="s">
        <v>81</v>
      </c>
      <c r="E238" t="s">
        <v>82</v>
      </c>
      <c r="F238" t="s">
        <v>393</v>
      </c>
      <c r="G238" s="4" t="str">
        <f>TEXT(H238+I238,"yyyy-mm-dd""T""hh:mm:ss")&amp;
IF(J238="MST","-07:00",
IF(J238="MDT","-06:00",
IF(J238="PST","-08:00",
IF(J238="PDT","-07:00",
IF(J238="UTC","+00:00","+00:00")))))</f>
        <v>2002-05-15T13:50:00-07:00</v>
      </c>
      <c r="H238" s="1">
        <v>37391</v>
      </c>
      <c r="I238" s="5">
        <v>0.57638888888888884</v>
      </c>
      <c r="J238" t="s">
        <v>84</v>
      </c>
      <c r="W238" t="s">
        <v>154</v>
      </c>
      <c r="X238" t="s">
        <v>418</v>
      </c>
      <c r="Z238" t="s">
        <v>419</v>
      </c>
      <c r="AB238" t="s">
        <v>87</v>
      </c>
      <c r="AC238" t="s">
        <v>88</v>
      </c>
      <c r="AG238" t="s">
        <v>89</v>
      </c>
      <c r="AH238" t="s">
        <v>89</v>
      </c>
      <c r="AI238" t="s">
        <v>89</v>
      </c>
      <c r="AK238" t="s">
        <v>90</v>
      </c>
      <c r="AL238" t="s">
        <v>465</v>
      </c>
      <c r="AO238" t="s">
        <v>123</v>
      </c>
      <c r="AP238" t="s">
        <v>94</v>
      </c>
      <c r="AQ238">
        <v>1.6E-2</v>
      </c>
      <c r="AR238" t="s">
        <v>131</v>
      </c>
      <c r="AT238" t="s">
        <v>157</v>
      </c>
      <c r="AV238" t="s">
        <v>96</v>
      </c>
      <c r="BG238" s="3" t="s">
        <v>127</v>
      </c>
      <c r="BH238" s="3"/>
      <c r="BQ238" t="str">
        <f>BS238 &amp; ":" &amp; BR238</f>
        <v>USGS:CL057</v>
      </c>
      <c r="BR238" t="s">
        <v>466</v>
      </c>
      <c r="BS238" t="s">
        <v>89</v>
      </c>
      <c r="BT238" t="s">
        <v>467</v>
      </c>
      <c r="BV238" t="s">
        <v>468</v>
      </c>
      <c r="BX238" s="1">
        <v>37404</v>
      </c>
      <c r="CA238" t="s">
        <v>397</v>
      </c>
      <c r="CB238">
        <v>7.0000000000000001E-3</v>
      </c>
      <c r="CC238" t="s">
        <v>131</v>
      </c>
      <c r="CF238" t="s">
        <v>103</v>
      </c>
    </row>
    <row r="239" spans="1:84" hidden="1" x14ac:dyDescent="0.4">
      <c r="A239" t="s">
        <v>78</v>
      </c>
      <c r="B239" t="s">
        <v>79</v>
      </c>
      <c r="C239" t="s">
        <v>417</v>
      </c>
      <c r="D239" t="s">
        <v>81</v>
      </c>
      <c r="E239" t="s">
        <v>82</v>
      </c>
      <c r="F239" t="s">
        <v>393</v>
      </c>
      <c r="G239" s="4" t="str">
        <f>TEXT(H239+I239,"yyyy-mm-dd""T""hh:mm:ss")&amp;
IF(J239="MST","-07:00",
IF(J239="MDT","-06:00",
IF(J239="PST","-08:00",
IF(J239="PDT","-07:00",
IF(J239="UTC","+00:00","+00:00")))))</f>
        <v>2002-05-15T13:50:00-07:00</v>
      </c>
      <c r="H239" s="1">
        <v>37391</v>
      </c>
      <c r="I239" s="5">
        <v>0.57638888888888884</v>
      </c>
      <c r="J239" t="s">
        <v>84</v>
      </c>
      <c r="W239" t="s">
        <v>154</v>
      </c>
      <c r="X239" t="s">
        <v>418</v>
      </c>
      <c r="Z239" t="s">
        <v>419</v>
      </c>
      <c r="AB239" t="s">
        <v>87</v>
      </c>
      <c r="AC239" t="s">
        <v>88</v>
      </c>
      <c r="AG239" t="s">
        <v>89</v>
      </c>
      <c r="AH239" t="s">
        <v>89</v>
      </c>
      <c r="AI239" t="s">
        <v>89</v>
      </c>
      <c r="AK239" t="s">
        <v>90</v>
      </c>
      <c r="AL239" t="s">
        <v>469</v>
      </c>
      <c r="AO239" t="s">
        <v>93</v>
      </c>
      <c r="AP239" t="s">
        <v>94</v>
      </c>
      <c r="AQ239">
        <v>3.5000000000000003E-2</v>
      </c>
      <c r="AR239" t="s">
        <v>133</v>
      </c>
      <c r="AT239" t="s">
        <v>157</v>
      </c>
      <c r="AV239" t="s">
        <v>96</v>
      </c>
      <c r="BG239">
        <v>71846</v>
      </c>
      <c r="BQ239" t="str">
        <f>BS239 &amp; ":" &amp; BR239</f>
        <v>USGS:ALGOR</v>
      </c>
      <c r="BR239" t="s">
        <v>113</v>
      </c>
      <c r="BS239" t="s">
        <v>89</v>
      </c>
      <c r="BT239" t="s">
        <v>114</v>
      </c>
      <c r="BV239" t="s">
        <v>115</v>
      </c>
      <c r="CF239" t="s">
        <v>103</v>
      </c>
    </row>
    <row r="240" spans="1:84" hidden="1" x14ac:dyDescent="0.4">
      <c r="A240" t="s">
        <v>78</v>
      </c>
      <c r="B240" t="s">
        <v>79</v>
      </c>
      <c r="C240" t="s">
        <v>417</v>
      </c>
      <c r="D240" t="s">
        <v>81</v>
      </c>
      <c r="E240" t="s">
        <v>82</v>
      </c>
      <c r="F240" t="s">
        <v>393</v>
      </c>
      <c r="G240" s="4" t="str">
        <f>TEXT(H240+I240,"yyyy-mm-dd""T""hh:mm:ss")&amp;
IF(J240="MST","-07:00",
IF(J240="MDT","-06:00",
IF(J240="PST","-08:00",
IF(J240="PDT","-07:00",
IF(J240="UTC","+00:00","+00:00")))))</f>
        <v>2002-05-15T13:50:00-07:00</v>
      </c>
      <c r="H240" s="1">
        <v>37391</v>
      </c>
      <c r="I240" s="5">
        <v>0.57638888888888884</v>
      </c>
      <c r="J240" t="s">
        <v>84</v>
      </c>
      <c r="W240" t="s">
        <v>154</v>
      </c>
      <c r="X240" t="s">
        <v>418</v>
      </c>
      <c r="Z240" t="s">
        <v>419</v>
      </c>
      <c r="AB240" t="s">
        <v>87</v>
      </c>
      <c r="AC240" t="s">
        <v>88</v>
      </c>
      <c r="AG240" t="s">
        <v>89</v>
      </c>
      <c r="AH240" t="s">
        <v>89</v>
      </c>
      <c r="AI240" t="s">
        <v>89</v>
      </c>
      <c r="AK240" t="s">
        <v>90</v>
      </c>
      <c r="AL240" t="s">
        <v>470</v>
      </c>
      <c r="AO240" t="s">
        <v>111</v>
      </c>
      <c r="AP240" t="s">
        <v>94</v>
      </c>
      <c r="AQ240">
        <v>1.1000000000000001</v>
      </c>
      <c r="AR240" t="s">
        <v>135</v>
      </c>
      <c r="AT240" t="s">
        <v>157</v>
      </c>
      <c r="AV240" t="s">
        <v>96</v>
      </c>
      <c r="BG240">
        <v>71851</v>
      </c>
      <c r="BQ240" t="str">
        <f>BS240 &amp; ":" &amp; BR240</f>
        <v>USGS:ALGOR</v>
      </c>
      <c r="BR240" t="s">
        <v>113</v>
      </c>
      <c r="BS240" t="s">
        <v>89</v>
      </c>
      <c r="BT240" t="s">
        <v>114</v>
      </c>
      <c r="BV240" t="s">
        <v>115</v>
      </c>
      <c r="CF240" t="s">
        <v>103</v>
      </c>
    </row>
    <row r="241" spans="1:84" hidden="1" x14ac:dyDescent="0.4">
      <c r="A241" t="s">
        <v>78</v>
      </c>
      <c r="B241" t="s">
        <v>79</v>
      </c>
      <c r="C241" t="s">
        <v>417</v>
      </c>
      <c r="D241" t="s">
        <v>81</v>
      </c>
      <c r="E241" t="s">
        <v>82</v>
      </c>
      <c r="F241" t="s">
        <v>393</v>
      </c>
      <c r="G241" s="4" t="str">
        <f>TEXT(H241+I241,"yyyy-mm-dd""T""hh:mm:ss")&amp;
IF(J241="MST","-07:00",
IF(J241="MDT","-06:00",
IF(J241="PST","-08:00",
IF(J241="PDT","-07:00",
IF(J241="UTC","+00:00","+00:00")))))</f>
        <v>2002-05-15T13:50:00-07:00</v>
      </c>
      <c r="H241" s="1">
        <v>37391</v>
      </c>
      <c r="I241" s="5">
        <v>0.57638888888888884</v>
      </c>
      <c r="J241" t="s">
        <v>84</v>
      </c>
      <c r="W241" t="s">
        <v>154</v>
      </c>
      <c r="X241" t="s">
        <v>418</v>
      </c>
      <c r="Z241" t="s">
        <v>419</v>
      </c>
      <c r="AB241" t="s">
        <v>87</v>
      </c>
      <c r="AC241" t="s">
        <v>88</v>
      </c>
      <c r="AG241" t="s">
        <v>89</v>
      </c>
      <c r="AH241" t="s">
        <v>89</v>
      </c>
      <c r="AI241" t="s">
        <v>89</v>
      </c>
      <c r="AK241" t="s">
        <v>90</v>
      </c>
      <c r="AL241" t="s">
        <v>471</v>
      </c>
      <c r="AO241" t="s">
        <v>105</v>
      </c>
      <c r="AP241" t="s">
        <v>94</v>
      </c>
      <c r="AQ241">
        <v>1.2999999999999999E-2</v>
      </c>
      <c r="AR241" t="s">
        <v>137</v>
      </c>
      <c r="AT241" t="s">
        <v>157</v>
      </c>
      <c r="AV241" t="s">
        <v>96</v>
      </c>
      <c r="BG241">
        <v>71856</v>
      </c>
      <c r="BQ241" t="str">
        <f>BS241 &amp; ":" &amp; BR241</f>
        <v>USGS:ALGOR</v>
      </c>
      <c r="BR241" t="s">
        <v>113</v>
      </c>
      <c r="BS241" t="s">
        <v>89</v>
      </c>
      <c r="BT241" t="s">
        <v>114</v>
      </c>
      <c r="BV241" t="s">
        <v>115</v>
      </c>
      <c r="CF241" t="s">
        <v>103</v>
      </c>
    </row>
    <row r="242" spans="1:84" hidden="1" x14ac:dyDescent="0.4">
      <c r="A242" t="s">
        <v>78</v>
      </c>
      <c r="B242" t="s">
        <v>79</v>
      </c>
      <c r="C242" t="s">
        <v>472</v>
      </c>
      <c r="D242" t="s">
        <v>81</v>
      </c>
      <c r="E242" t="s">
        <v>82</v>
      </c>
      <c r="F242" t="s">
        <v>393</v>
      </c>
      <c r="G242" s="4" t="str">
        <f>TEXT(H242+I242,"yyyy-mm-dd""T""hh:mm:ss")&amp;
IF(J242="MST","-07:00",
IF(J242="MDT","-06:00",
IF(J242="PST","-08:00",
IF(J242="PDT","-07:00",
IF(J242="UTC","+00:00","+00:00")))))</f>
        <v>2002-05-14T08:20:00-07:00</v>
      </c>
      <c r="H242" s="1">
        <v>37390</v>
      </c>
      <c r="I242" s="5">
        <v>0.34722222222222221</v>
      </c>
      <c r="J242" t="s">
        <v>84</v>
      </c>
      <c r="W242" t="s">
        <v>154</v>
      </c>
      <c r="X242" t="s">
        <v>473</v>
      </c>
      <c r="Z242" t="s">
        <v>474</v>
      </c>
      <c r="AB242" t="s">
        <v>87</v>
      </c>
      <c r="AC242" t="s">
        <v>88</v>
      </c>
      <c r="AG242" t="s">
        <v>89</v>
      </c>
      <c r="AH242" t="s">
        <v>89</v>
      </c>
      <c r="AI242" t="s">
        <v>89</v>
      </c>
      <c r="AK242" t="s">
        <v>90</v>
      </c>
      <c r="AL242" t="s">
        <v>475</v>
      </c>
      <c r="AM242" t="s">
        <v>92</v>
      </c>
      <c r="AO242" t="s">
        <v>421</v>
      </c>
      <c r="AP242" t="s">
        <v>422</v>
      </c>
      <c r="AT242" t="s">
        <v>157</v>
      </c>
      <c r="AV242" t="s">
        <v>96</v>
      </c>
      <c r="BG242" s="3" t="s">
        <v>424</v>
      </c>
      <c r="BH242" s="3"/>
      <c r="BQ242" t="str">
        <f>BS242 &amp; ":" &amp; BR242</f>
        <v>USGS:ALGOR</v>
      </c>
      <c r="BR242" t="s">
        <v>113</v>
      </c>
      <c r="BS242" t="s">
        <v>89</v>
      </c>
      <c r="BT242" t="s">
        <v>114</v>
      </c>
      <c r="BV242" t="s">
        <v>115</v>
      </c>
      <c r="CA242" t="s">
        <v>101</v>
      </c>
      <c r="CB242">
        <v>15</v>
      </c>
      <c r="CC242" t="s">
        <v>423</v>
      </c>
      <c r="CF242" t="s">
        <v>103</v>
      </c>
    </row>
    <row r="243" spans="1:84" hidden="1" x14ac:dyDescent="0.4">
      <c r="A243" t="s">
        <v>78</v>
      </c>
      <c r="B243" t="s">
        <v>79</v>
      </c>
      <c r="C243" t="s">
        <v>472</v>
      </c>
      <c r="D243" t="s">
        <v>81</v>
      </c>
      <c r="E243" t="s">
        <v>82</v>
      </c>
      <c r="F243" t="s">
        <v>393</v>
      </c>
      <c r="G243" s="4" t="str">
        <f>TEXT(H243+I243,"yyyy-mm-dd""T""hh:mm:ss")&amp;
IF(J243="MST","-07:00",
IF(J243="MDT","-06:00",
IF(J243="PST","-08:00",
IF(J243="PDT","-07:00",
IF(J243="UTC","+00:00","+00:00")))))</f>
        <v>2002-05-14T08:20:00-07:00</v>
      </c>
      <c r="H243" s="1">
        <v>37390</v>
      </c>
      <c r="I243" s="5">
        <v>0.34722222222222221</v>
      </c>
      <c r="J243" t="s">
        <v>84</v>
      </c>
      <c r="W243" t="s">
        <v>154</v>
      </c>
      <c r="X243" t="s">
        <v>473</v>
      </c>
      <c r="Z243" t="s">
        <v>474</v>
      </c>
      <c r="AB243" t="s">
        <v>87</v>
      </c>
      <c r="AC243" t="s">
        <v>88</v>
      </c>
      <c r="AG243" t="s">
        <v>89</v>
      </c>
      <c r="AH243" t="s">
        <v>89</v>
      </c>
      <c r="AI243" t="s">
        <v>89</v>
      </c>
      <c r="AK243" t="s">
        <v>90</v>
      </c>
      <c r="AL243" t="s">
        <v>476</v>
      </c>
      <c r="AM243" t="s">
        <v>92</v>
      </c>
      <c r="AO243" t="s">
        <v>421</v>
      </c>
      <c r="AP243" t="s">
        <v>94</v>
      </c>
      <c r="AT243" t="s">
        <v>157</v>
      </c>
      <c r="AV243" t="s">
        <v>96</v>
      </c>
      <c r="BG243" s="3" t="s">
        <v>426</v>
      </c>
      <c r="BH243" s="3"/>
      <c r="BQ243" t="str">
        <f>BS243 &amp; ":" &amp; BR243</f>
        <v>USGS:ALGOR</v>
      </c>
      <c r="BR243" t="s">
        <v>113</v>
      </c>
      <c r="BS243" t="s">
        <v>89</v>
      </c>
      <c r="BT243" t="s">
        <v>114</v>
      </c>
      <c r="BV243" t="s">
        <v>115</v>
      </c>
      <c r="CA243" t="s">
        <v>101</v>
      </c>
      <c r="CB243">
        <v>8.5</v>
      </c>
      <c r="CC243" t="s">
        <v>423</v>
      </c>
      <c r="CF243" t="s">
        <v>103</v>
      </c>
    </row>
    <row r="244" spans="1:84" hidden="1" x14ac:dyDescent="0.4">
      <c r="A244" t="s">
        <v>78</v>
      </c>
      <c r="B244" t="s">
        <v>79</v>
      </c>
      <c r="C244" t="s">
        <v>472</v>
      </c>
      <c r="D244" t="s">
        <v>81</v>
      </c>
      <c r="E244" t="s">
        <v>82</v>
      </c>
      <c r="F244" t="s">
        <v>393</v>
      </c>
      <c r="G244" s="4" t="str">
        <f>TEXT(H244+I244,"yyyy-mm-dd""T""hh:mm:ss")&amp;
IF(J244="MST","-07:00",
IF(J244="MDT","-06:00",
IF(J244="PST","-08:00",
IF(J244="PDT","-07:00",
IF(J244="UTC","+00:00","+00:00")))))</f>
        <v>2002-05-14T08:20:00-07:00</v>
      </c>
      <c r="H244" s="1">
        <v>37390</v>
      </c>
      <c r="I244" s="5">
        <v>0.34722222222222221</v>
      </c>
      <c r="J244" t="s">
        <v>84</v>
      </c>
      <c r="W244" t="s">
        <v>154</v>
      </c>
      <c r="X244" t="s">
        <v>473</v>
      </c>
      <c r="Z244" t="s">
        <v>474</v>
      </c>
      <c r="AB244" t="s">
        <v>87</v>
      </c>
      <c r="AC244" t="s">
        <v>88</v>
      </c>
      <c r="AG244" t="s">
        <v>89</v>
      </c>
      <c r="AH244" t="s">
        <v>89</v>
      </c>
      <c r="AI244" t="s">
        <v>89</v>
      </c>
      <c r="AK244" t="s">
        <v>90</v>
      </c>
      <c r="AL244" t="s">
        <v>477</v>
      </c>
      <c r="AO244" t="s">
        <v>428</v>
      </c>
      <c r="AP244" t="s">
        <v>422</v>
      </c>
      <c r="AQ244">
        <v>14</v>
      </c>
      <c r="AR244" t="s">
        <v>423</v>
      </c>
      <c r="AT244" t="s">
        <v>157</v>
      </c>
      <c r="AV244" t="s">
        <v>96</v>
      </c>
      <c r="BG244" s="3" t="s">
        <v>429</v>
      </c>
      <c r="BH244" s="3"/>
      <c r="BQ244" t="str">
        <f>BS244 &amp; ":" &amp; BR244</f>
        <v>USGS:ALGOR</v>
      </c>
      <c r="BR244" t="s">
        <v>113</v>
      </c>
      <c r="BS244" t="s">
        <v>89</v>
      </c>
      <c r="BT244" t="s">
        <v>114</v>
      </c>
      <c r="BV244" t="s">
        <v>115</v>
      </c>
      <c r="CF244" t="s">
        <v>103</v>
      </c>
    </row>
    <row r="245" spans="1:84" hidden="1" x14ac:dyDescent="0.4">
      <c r="A245" t="s">
        <v>78</v>
      </c>
      <c r="B245" t="s">
        <v>79</v>
      </c>
      <c r="C245" t="s">
        <v>472</v>
      </c>
      <c r="D245" t="s">
        <v>81</v>
      </c>
      <c r="E245" t="s">
        <v>82</v>
      </c>
      <c r="F245" t="s">
        <v>393</v>
      </c>
      <c r="G245" s="4" t="str">
        <f>TEXT(H245+I245,"yyyy-mm-dd""T""hh:mm:ss")&amp;
IF(J245="MST","-07:00",
IF(J245="MDT","-06:00",
IF(J245="PST","-08:00",
IF(J245="PDT","-07:00",
IF(J245="UTC","+00:00","+00:00")))))</f>
        <v>2002-05-14T08:20:00-07:00</v>
      </c>
      <c r="H245" s="1">
        <v>37390</v>
      </c>
      <c r="I245" s="5">
        <v>0.34722222222222221</v>
      </c>
      <c r="J245" t="s">
        <v>84</v>
      </c>
      <c r="W245" t="s">
        <v>154</v>
      </c>
      <c r="X245" t="s">
        <v>473</v>
      </c>
      <c r="Z245" t="s">
        <v>474</v>
      </c>
      <c r="AB245" t="s">
        <v>87</v>
      </c>
      <c r="AC245" t="s">
        <v>88</v>
      </c>
      <c r="AG245" t="s">
        <v>89</v>
      </c>
      <c r="AH245" t="s">
        <v>89</v>
      </c>
      <c r="AI245" t="s">
        <v>89</v>
      </c>
      <c r="AK245" t="s">
        <v>90</v>
      </c>
      <c r="AL245" t="s">
        <v>478</v>
      </c>
      <c r="AO245" t="s">
        <v>428</v>
      </c>
      <c r="AP245" t="s">
        <v>94</v>
      </c>
      <c r="AQ245">
        <v>8.1</v>
      </c>
      <c r="AR245" t="s">
        <v>423</v>
      </c>
      <c r="AT245" t="s">
        <v>157</v>
      </c>
      <c r="AV245" t="s">
        <v>96</v>
      </c>
      <c r="BG245" s="3" t="s">
        <v>431</v>
      </c>
      <c r="BH245" s="3"/>
      <c r="BQ245" t="str">
        <f>BS245 &amp; ":" &amp; BR245</f>
        <v>USGS:ALGOR</v>
      </c>
      <c r="BR245" t="s">
        <v>113</v>
      </c>
      <c r="BS245" t="s">
        <v>89</v>
      </c>
      <c r="BT245" t="s">
        <v>114</v>
      </c>
      <c r="BV245" t="s">
        <v>115</v>
      </c>
      <c r="CF245" t="s">
        <v>103</v>
      </c>
    </row>
    <row r="246" spans="1:84" hidden="1" x14ac:dyDescent="0.4">
      <c r="A246" t="s">
        <v>78</v>
      </c>
      <c r="B246" t="s">
        <v>79</v>
      </c>
      <c r="C246" t="s">
        <v>472</v>
      </c>
      <c r="D246" t="s">
        <v>81</v>
      </c>
      <c r="E246" t="s">
        <v>82</v>
      </c>
      <c r="F246" t="s">
        <v>393</v>
      </c>
      <c r="G246" s="4" t="str">
        <f>TEXT(H246+I246,"yyyy-mm-dd""T""hh:mm:ss")&amp;
IF(J246="MST","-07:00",
IF(J246="MDT","-06:00",
IF(J246="PST","-08:00",
IF(J246="PDT","-07:00",
IF(J246="UTC","+00:00","+00:00")))))</f>
        <v>2002-05-14T08:20:00-07:00</v>
      </c>
      <c r="H246" s="1">
        <v>37390</v>
      </c>
      <c r="I246" s="5">
        <v>0.34722222222222221</v>
      </c>
      <c r="J246" t="s">
        <v>84</v>
      </c>
      <c r="W246" t="s">
        <v>154</v>
      </c>
      <c r="X246" t="s">
        <v>473</v>
      </c>
      <c r="Z246" t="s">
        <v>474</v>
      </c>
      <c r="AB246" t="s">
        <v>87</v>
      </c>
      <c r="AC246" t="s">
        <v>88</v>
      </c>
      <c r="AG246" t="s">
        <v>89</v>
      </c>
      <c r="AH246" t="s">
        <v>89</v>
      </c>
      <c r="AI246" t="s">
        <v>89</v>
      </c>
      <c r="AK246" t="s">
        <v>90</v>
      </c>
      <c r="AL246" t="s">
        <v>479</v>
      </c>
      <c r="AO246" t="s">
        <v>93</v>
      </c>
      <c r="AP246" t="s">
        <v>94</v>
      </c>
      <c r="AQ246">
        <v>0.48299999999999998</v>
      </c>
      <c r="AR246" t="s">
        <v>102</v>
      </c>
      <c r="AT246" t="s">
        <v>157</v>
      </c>
      <c r="AV246" t="s">
        <v>96</v>
      </c>
      <c r="BG246" s="3" t="s">
        <v>97</v>
      </c>
      <c r="BH246" s="3"/>
      <c r="BQ246" t="str">
        <f>BS246 &amp; ":" &amp; BR246</f>
        <v>USGS:CL039</v>
      </c>
      <c r="BR246" t="s">
        <v>433</v>
      </c>
      <c r="BS246" t="s">
        <v>89</v>
      </c>
      <c r="BT246" t="s">
        <v>434</v>
      </c>
      <c r="BV246" t="s">
        <v>435</v>
      </c>
      <c r="BX246" s="1">
        <v>37404</v>
      </c>
      <c r="CA246" t="s">
        <v>397</v>
      </c>
      <c r="CB246">
        <v>7.4999999999999997E-2</v>
      </c>
      <c r="CC246" t="s">
        <v>102</v>
      </c>
      <c r="CF246" t="s">
        <v>103</v>
      </c>
    </row>
    <row r="247" spans="1:84" hidden="1" x14ac:dyDescent="0.4">
      <c r="A247" t="s">
        <v>78</v>
      </c>
      <c r="B247" t="s">
        <v>79</v>
      </c>
      <c r="C247" t="s">
        <v>472</v>
      </c>
      <c r="D247" t="s">
        <v>81</v>
      </c>
      <c r="E247" t="s">
        <v>82</v>
      </c>
      <c r="F247" t="s">
        <v>393</v>
      </c>
      <c r="G247" s="4" t="str">
        <f>TEXT(H247+I247,"yyyy-mm-dd""T""hh:mm:ss")&amp;
IF(J247="MST","-07:00",
IF(J247="MDT","-06:00",
IF(J247="PST","-08:00",
IF(J247="PDT","-07:00",
IF(J247="UTC","+00:00","+00:00")))))</f>
        <v>2002-05-14T08:20:00-07:00</v>
      </c>
      <c r="H247" s="1">
        <v>37390</v>
      </c>
      <c r="I247" s="5">
        <v>0.34722222222222221</v>
      </c>
      <c r="J247" t="s">
        <v>84</v>
      </c>
      <c r="W247" t="s">
        <v>154</v>
      </c>
      <c r="X247" t="s">
        <v>473</v>
      </c>
      <c r="Z247" t="s">
        <v>474</v>
      </c>
      <c r="AB247" t="s">
        <v>87</v>
      </c>
      <c r="AC247" t="s">
        <v>88</v>
      </c>
      <c r="AG247" t="s">
        <v>89</v>
      </c>
      <c r="AH247" t="s">
        <v>89</v>
      </c>
      <c r="AI247" t="s">
        <v>89</v>
      </c>
      <c r="AK247" t="s">
        <v>90</v>
      </c>
      <c r="AL247" t="s">
        <v>480</v>
      </c>
      <c r="AO247" t="s">
        <v>105</v>
      </c>
      <c r="AP247" t="s">
        <v>94</v>
      </c>
      <c r="AQ247">
        <v>5.0000000000000001E-3</v>
      </c>
      <c r="AR247" t="s">
        <v>102</v>
      </c>
      <c r="AT247" t="s">
        <v>157</v>
      </c>
      <c r="AV247" t="s">
        <v>96</v>
      </c>
      <c r="BG247" s="3" t="s">
        <v>106</v>
      </c>
      <c r="BH247" s="3"/>
      <c r="BQ247" t="str">
        <f>BS247 &amp; ":" &amp; BR247</f>
        <v>USGS:CL043</v>
      </c>
      <c r="BR247" t="s">
        <v>437</v>
      </c>
      <c r="BS247" t="s">
        <v>89</v>
      </c>
      <c r="BT247" t="s">
        <v>438</v>
      </c>
      <c r="BV247" t="s">
        <v>439</v>
      </c>
      <c r="BX247" s="1">
        <v>37404</v>
      </c>
      <c r="CA247" t="s">
        <v>397</v>
      </c>
      <c r="CB247">
        <v>2.3E-3</v>
      </c>
      <c r="CC247" t="s">
        <v>102</v>
      </c>
      <c r="CF247" t="s">
        <v>103</v>
      </c>
    </row>
    <row r="248" spans="1:84" hidden="1" x14ac:dyDescent="0.4">
      <c r="A248" t="s">
        <v>78</v>
      </c>
      <c r="B248" t="s">
        <v>79</v>
      </c>
      <c r="C248" t="s">
        <v>472</v>
      </c>
      <c r="D248" t="s">
        <v>81</v>
      </c>
      <c r="E248" t="s">
        <v>82</v>
      </c>
      <c r="F248" t="s">
        <v>393</v>
      </c>
      <c r="G248" s="4" t="str">
        <f>TEXT(H248+I248,"yyyy-mm-dd""T""hh:mm:ss")&amp;
IF(J248="MST","-07:00",
IF(J248="MDT","-06:00",
IF(J248="PST","-08:00",
IF(J248="PDT","-07:00",
IF(J248="UTC","+00:00","+00:00")))))</f>
        <v>2002-05-14T08:20:00-07:00</v>
      </c>
      <c r="H248" s="1">
        <v>37390</v>
      </c>
      <c r="I248" s="5">
        <v>0.34722222222222221</v>
      </c>
      <c r="J248" t="s">
        <v>84</v>
      </c>
      <c r="W248" t="s">
        <v>154</v>
      </c>
      <c r="X248" t="s">
        <v>473</v>
      </c>
      <c r="Z248" t="s">
        <v>474</v>
      </c>
      <c r="AB248" t="s">
        <v>87</v>
      </c>
      <c r="AC248" t="s">
        <v>88</v>
      </c>
      <c r="AG248" t="s">
        <v>89</v>
      </c>
      <c r="AH248" t="s">
        <v>89</v>
      </c>
      <c r="AI248" t="s">
        <v>89</v>
      </c>
      <c r="AK248" t="s">
        <v>90</v>
      </c>
      <c r="AL248" t="s">
        <v>481</v>
      </c>
      <c r="AM248" t="s">
        <v>92</v>
      </c>
      <c r="AO248" t="s">
        <v>111</v>
      </c>
      <c r="AP248" t="s">
        <v>94</v>
      </c>
      <c r="AT248" t="s">
        <v>157</v>
      </c>
      <c r="AV248" t="s">
        <v>96</v>
      </c>
      <c r="BG248" s="3" t="s">
        <v>112</v>
      </c>
      <c r="BH248" s="3"/>
      <c r="BQ248" t="str">
        <f>BS248 &amp; ":" &amp; BR248</f>
        <v>USGS:ALGOR</v>
      </c>
      <c r="BR248" t="s">
        <v>113</v>
      </c>
      <c r="BS248" t="s">
        <v>89</v>
      </c>
      <c r="BT248" t="s">
        <v>114</v>
      </c>
      <c r="BV248" t="s">
        <v>115</v>
      </c>
      <c r="CA248" t="s">
        <v>101</v>
      </c>
      <c r="CB248">
        <v>8.0000000000000002E-3</v>
      </c>
      <c r="CC248" t="s">
        <v>102</v>
      </c>
      <c r="CF248" t="s">
        <v>103</v>
      </c>
    </row>
    <row r="249" spans="1:84" hidden="1" x14ac:dyDescent="0.4">
      <c r="A249" t="s">
        <v>78</v>
      </c>
      <c r="B249" t="s">
        <v>79</v>
      </c>
      <c r="C249" t="s">
        <v>472</v>
      </c>
      <c r="D249" t="s">
        <v>81</v>
      </c>
      <c r="E249" t="s">
        <v>82</v>
      </c>
      <c r="F249" t="s">
        <v>393</v>
      </c>
      <c r="G249" s="4" t="str">
        <f>TEXT(H249+I249,"yyyy-mm-dd""T""hh:mm:ss")&amp;
IF(J249="MST","-07:00",
IF(J249="MDT","-06:00",
IF(J249="PST","-08:00",
IF(J249="PDT","-07:00",
IF(J249="UTC","+00:00","+00:00")))))</f>
        <v>2002-05-14T08:20:00-07:00</v>
      </c>
      <c r="H249" s="1">
        <v>37390</v>
      </c>
      <c r="I249" s="5">
        <v>0.34722222222222221</v>
      </c>
      <c r="J249" t="s">
        <v>84</v>
      </c>
      <c r="W249" t="s">
        <v>154</v>
      </c>
      <c r="X249" t="s">
        <v>473</v>
      </c>
      <c r="Z249" t="s">
        <v>474</v>
      </c>
      <c r="AB249" t="s">
        <v>87</v>
      </c>
      <c r="AC249" t="s">
        <v>88</v>
      </c>
      <c r="AG249" t="s">
        <v>89</v>
      </c>
      <c r="AH249" t="s">
        <v>89</v>
      </c>
      <c r="AI249" t="s">
        <v>89</v>
      </c>
      <c r="AK249" t="s">
        <v>90</v>
      </c>
      <c r="AL249" t="s">
        <v>482</v>
      </c>
      <c r="AO249" t="s">
        <v>442</v>
      </c>
      <c r="AP249" t="s">
        <v>94</v>
      </c>
      <c r="AQ249">
        <v>8.5</v>
      </c>
      <c r="AR249" t="s">
        <v>102</v>
      </c>
      <c r="AT249" t="s">
        <v>157</v>
      </c>
      <c r="AV249" t="s">
        <v>96</v>
      </c>
      <c r="BG249" s="3" t="s">
        <v>443</v>
      </c>
      <c r="BH249" s="3"/>
      <c r="BQ249" t="str">
        <f>BS249 &amp; ":" &amp; BR249</f>
        <v>USGS:KJ002</v>
      </c>
      <c r="BR249" t="s">
        <v>444</v>
      </c>
      <c r="BS249" t="s">
        <v>89</v>
      </c>
      <c r="BT249" t="s">
        <v>445</v>
      </c>
      <c r="BV249" t="s">
        <v>446</v>
      </c>
      <c r="BX249" s="1">
        <v>37400</v>
      </c>
      <c r="CA249" t="s">
        <v>397</v>
      </c>
      <c r="CB249">
        <v>0.2</v>
      </c>
      <c r="CC249" t="s">
        <v>102</v>
      </c>
      <c r="CF249" t="s">
        <v>103</v>
      </c>
    </row>
    <row r="250" spans="1:84" hidden="1" x14ac:dyDescent="0.4">
      <c r="A250" t="s">
        <v>78</v>
      </c>
      <c r="B250" t="s">
        <v>79</v>
      </c>
      <c r="C250" t="s">
        <v>472</v>
      </c>
      <c r="D250" t="s">
        <v>81</v>
      </c>
      <c r="E250" t="s">
        <v>82</v>
      </c>
      <c r="F250" t="s">
        <v>393</v>
      </c>
      <c r="G250" s="4" t="str">
        <f>TEXT(H250+I250,"yyyy-mm-dd""T""hh:mm:ss")&amp;
IF(J250="MST","-07:00",
IF(J250="MDT","-06:00",
IF(J250="PST","-08:00",
IF(J250="PDT","-07:00",
IF(J250="UTC","+00:00","+00:00")))))</f>
        <v>2002-05-14T08:20:00-07:00</v>
      </c>
      <c r="H250" s="1">
        <v>37390</v>
      </c>
      <c r="I250" s="5">
        <v>0.34722222222222221</v>
      </c>
      <c r="J250" t="s">
        <v>84</v>
      </c>
      <c r="W250" t="s">
        <v>154</v>
      </c>
      <c r="X250" t="s">
        <v>473</v>
      </c>
      <c r="Z250" t="s">
        <v>474</v>
      </c>
      <c r="AB250" t="s">
        <v>87</v>
      </c>
      <c r="AC250" t="s">
        <v>88</v>
      </c>
      <c r="AG250" t="s">
        <v>89</v>
      </c>
      <c r="AH250" t="s">
        <v>89</v>
      </c>
      <c r="AI250" t="s">
        <v>89</v>
      </c>
      <c r="AK250" t="s">
        <v>90</v>
      </c>
      <c r="AL250" t="s">
        <v>483</v>
      </c>
      <c r="AO250" t="s">
        <v>442</v>
      </c>
      <c r="AP250" t="s">
        <v>422</v>
      </c>
      <c r="AQ250">
        <v>15</v>
      </c>
      <c r="AR250" t="s">
        <v>102</v>
      </c>
      <c r="AT250" t="s">
        <v>157</v>
      </c>
      <c r="AV250" t="s">
        <v>96</v>
      </c>
      <c r="BG250" s="3" t="s">
        <v>448</v>
      </c>
      <c r="BH250" s="3"/>
      <c r="BQ250" t="str">
        <f>BS250 &amp; ":" &amp; BR250</f>
        <v>USGS:KJ008</v>
      </c>
      <c r="BR250" t="s">
        <v>449</v>
      </c>
      <c r="BS250" t="s">
        <v>89</v>
      </c>
      <c r="BT250" t="s">
        <v>450</v>
      </c>
      <c r="BV250" t="s">
        <v>446</v>
      </c>
      <c r="BX250" s="1">
        <v>37399</v>
      </c>
      <c r="CA250" t="s">
        <v>397</v>
      </c>
      <c r="CB250">
        <v>0.5</v>
      </c>
      <c r="CC250" t="s">
        <v>102</v>
      </c>
      <c r="CF250" t="s">
        <v>103</v>
      </c>
    </row>
    <row r="251" spans="1:84" hidden="1" x14ac:dyDescent="0.4">
      <c r="A251" t="s">
        <v>78</v>
      </c>
      <c r="B251" t="s">
        <v>79</v>
      </c>
      <c r="C251" t="s">
        <v>472</v>
      </c>
      <c r="D251" t="s">
        <v>81</v>
      </c>
      <c r="E251" t="s">
        <v>82</v>
      </c>
      <c r="F251" t="s">
        <v>393</v>
      </c>
      <c r="G251" s="4" t="str">
        <f>TEXT(H251+I251,"yyyy-mm-dd""T""hh:mm:ss")&amp;
IF(J251="MST","-07:00",
IF(J251="MDT","-06:00",
IF(J251="PST","-08:00",
IF(J251="PDT","-07:00",
IF(J251="UTC","+00:00","+00:00")))))</f>
        <v>2002-05-14T08:20:00-07:00</v>
      </c>
      <c r="H251" s="1">
        <v>37390</v>
      </c>
      <c r="I251" s="5">
        <v>0.34722222222222221</v>
      </c>
      <c r="J251" t="s">
        <v>84</v>
      </c>
      <c r="W251" t="s">
        <v>154</v>
      </c>
      <c r="X251" t="s">
        <v>473</v>
      </c>
      <c r="Z251" t="s">
        <v>474</v>
      </c>
      <c r="AB251" t="s">
        <v>87</v>
      </c>
      <c r="AC251" t="s">
        <v>88</v>
      </c>
      <c r="AG251" t="s">
        <v>89</v>
      </c>
      <c r="AH251" t="s">
        <v>89</v>
      </c>
      <c r="AI251" t="s">
        <v>89</v>
      </c>
      <c r="AK251" t="s">
        <v>90</v>
      </c>
      <c r="AL251" t="s">
        <v>484</v>
      </c>
      <c r="AM251" t="s">
        <v>92</v>
      </c>
      <c r="AO251" t="s">
        <v>117</v>
      </c>
      <c r="AP251" t="s">
        <v>94</v>
      </c>
      <c r="AT251" t="s">
        <v>157</v>
      </c>
      <c r="AV251" t="s">
        <v>96</v>
      </c>
      <c r="BG251" s="3" t="s">
        <v>118</v>
      </c>
      <c r="BH251" s="3"/>
      <c r="BQ251" t="str">
        <f>BS251 &amp; ":" &amp; BR251</f>
        <v>USGS:CL050</v>
      </c>
      <c r="BR251" t="s">
        <v>452</v>
      </c>
      <c r="BS251" t="s">
        <v>89</v>
      </c>
      <c r="BT251" t="s">
        <v>453</v>
      </c>
      <c r="BV251" t="s">
        <v>454</v>
      </c>
      <c r="BX251" s="1">
        <v>37404</v>
      </c>
      <c r="CA251" t="s">
        <v>397</v>
      </c>
      <c r="CB251">
        <v>1.2999999999999999E-2</v>
      </c>
      <c r="CC251" t="s">
        <v>102</v>
      </c>
      <c r="CF251" t="s">
        <v>103</v>
      </c>
    </row>
    <row r="252" spans="1:84" hidden="1" x14ac:dyDescent="0.4">
      <c r="A252" t="s">
        <v>78</v>
      </c>
      <c r="B252" t="s">
        <v>79</v>
      </c>
      <c r="C252" t="s">
        <v>472</v>
      </c>
      <c r="D252" t="s">
        <v>81</v>
      </c>
      <c r="E252" t="s">
        <v>82</v>
      </c>
      <c r="F252" t="s">
        <v>393</v>
      </c>
      <c r="G252" s="4" t="str">
        <f>TEXT(H252+I252,"yyyy-mm-dd""T""hh:mm:ss")&amp;
IF(J252="MST","-07:00",
IF(J252="MDT","-06:00",
IF(J252="PST","-08:00",
IF(J252="PDT","-07:00",
IF(J252="UTC","+00:00","+00:00")))))</f>
        <v>2002-05-14T08:20:00-07:00</v>
      </c>
      <c r="H252" s="1">
        <v>37390</v>
      </c>
      <c r="I252" s="5">
        <v>0.34722222222222221</v>
      </c>
      <c r="J252" t="s">
        <v>84</v>
      </c>
      <c r="W252" t="s">
        <v>154</v>
      </c>
      <c r="X252" t="s">
        <v>473</v>
      </c>
      <c r="Z252" t="s">
        <v>474</v>
      </c>
      <c r="AB252" t="s">
        <v>87</v>
      </c>
      <c r="AC252" t="s">
        <v>88</v>
      </c>
      <c r="AG252" t="s">
        <v>89</v>
      </c>
      <c r="AH252" t="s">
        <v>89</v>
      </c>
      <c r="AI252" t="s">
        <v>89</v>
      </c>
      <c r="AK252" t="s">
        <v>90</v>
      </c>
      <c r="AL252" t="s">
        <v>485</v>
      </c>
      <c r="AO252" t="s">
        <v>123</v>
      </c>
      <c r="AP252" t="s">
        <v>94</v>
      </c>
      <c r="AQ252">
        <v>1.55</v>
      </c>
      <c r="AR252" t="s">
        <v>125</v>
      </c>
      <c r="AT252" t="s">
        <v>157</v>
      </c>
      <c r="AV252" t="s">
        <v>96</v>
      </c>
      <c r="BG252" s="3" t="s">
        <v>124</v>
      </c>
      <c r="BH252" s="3"/>
      <c r="BQ252" t="str">
        <f>BS252 &amp; ":" &amp; BR252</f>
        <v>USGS:ALGOR</v>
      </c>
      <c r="BR252" t="s">
        <v>113</v>
      </c>
      <c r="BS252" t="s">
        <v>89</v>
      </c>
      <c r="BT252" t="s">
        <v>114</v>
      </c>
      <c r="BV252" t="s">
        <v>115</v>
      </c>
      <c r="CF252" t="s">
        <v>103</v>
      </c>
    </row>
    <row r="253" spans="1:84" hidden="1" x14ac:dyDescent="0.4">
      <c r="A253" t="s">
        <v>78</v>
      </c>
      <c r="B253" t="s">
        <v>79</v>
      </c>
      <c r="C253" t="s">
        <v>472</v>
      </c>
      <c r="D253" t="s">
        <v>81</v>
      </c>
      <c r="E253" t="s">
        <v>82</v>
      </c>
      <c r="F253" t="s">
        <v>393</v>
      </c>
      <c r="G253" s="4" t="str">
        <f>TEXT(H253+I253,"yyyy-mm-dd""T""hh:mm:ss")&amp;
IF(J253="MST","-07:00",
IF(J253="MDT","-06:00",
IF(J253="PST","-08:00",
IF(J253="PDT","-07:00",
IF(J253="UTC","+00:00","+00:00")))))</f>
        <v>2002-05-14T08:20:00-07:00</v>
      </c>
      <c r="H253" s="1">
        <v>37390</v>
      </c>
      <c r="I253" s="5">
        <v>0.34722222222222221</v>
      </c>
      <c r="J253" t="s">
        <v>84</v>
      </c>
      <c r="W253" t="s">
        <v>154</v>
      </c>
      <c r="X253" t="s">
        <v>473</v>
      </c>
      <c r="Z253" t="s">
        <v>474</v>
      </c>
      <c r="AB253" t="s">
        <v>87</v>
      </c>
      <c r="AC253" t="s">
        <v>88</v>
      </c>
      <c r="AG253" t="s">
        <v>89</v>
      </c>
      <c r="AH253" t="s">
        <v>89</v>
      </c>
      <c r="AI253" t="s">
        <v>89</v>
      </c>
      <c r="AK253" t="s">
        <v>90</v>
      </c>
      <c r="AL253" t="s">
        <v>486</v>
      </c>
      <c r="AO253" t="s">
        <v>457</v>
      </c>
      <c r="AP253" t="s">
        <v>422</v>
      </c>
      <c r="AQ253">
        <v>1.78</v>
      </c>
      <c r="AR253" t="s">
        <v>131</v>
      </c>
      <c r="AT253" t="s">
        <v>157</v>
      </c>
      <c r="AV253" t="s">
        <v>96</v>
      </c>
      <c r="BG253" s="3" t="s">
        <v>458</v>
      </c>
      <c r="BH253" s="3"/>
      <c r="BQ253" t="str">
        <f>BS253 &amp; ":" &amp; BR253</f>
        <v>USGS:KJ009</v>
      </c>
      <c r="BR253" t="s">
        <v>487</v>
      </c>
      <c r="BS253" t="s">
        <v>89</v>
      </c>
      <c r="BT253" t="s">
        <v>488</v>
      </c>
      <c r="BV253" t="s">
        <v>489</v>
      </c>
      <c r="BX253" s="1">
        <v>37400</v>
      </c>
      <c r="CA253" t="s">
        <v>397</v>
      </c>
      <c r="CB253">
        <v>0.06</v>
      </c>
      <c r="CC253" t="s">
        <v>131</v>
      </c>
      <c r="CF253" t="s">
        <v>103</v>
      </c>
    </row>
    <row r="254" spans="1:84" hidden="1" x14ac:dyDescent="0.4">
      <c r="A254" t="s">
        <v>78</v>
      </c>
      <c r="B254" t="s">
        <v>79</v>
      </c>
      <c r="C254" t="s">
        <v>472</v>
      </c>
      <c r="D254" t="s">
        <v>81</v>
      </c>
      <c r="E254" t="s">
        <v>82</v>
      </c>
      <c r="F254" t="s">
        <v>393</v>
      </c>
      <c r="G254" s="4" t="str">
        <f>TEXT(H254+I254,"yyyy-mm-dd""T""hh:mm:ss")&amp;
IF(J254="MST","-07:00",
IF(J254="MDT","-06:00",
IF(J254="PST","-08:00",
IF(J254="PDT","-07:00",
IF(J254="UTC","+00:00","+00:00")))))</f>
        <v>2002-05-14T08:20:00-07:00</v>
      </c>
      <c r="H254" s="1">
        <v>37390</v>
      </c>
      <c r="I254" s="5">
        <v>0.34722222222222221</v>
      </c>
      <c r="J254" t="s">
        <v>84</v>
      </c>
      <c r="W254" t="s">
        <v>154</v>
      </c>
      <c r="X254" t="s">
        <v>473</v>
      </c>
      <c r="Z254" t="s">
        <v>474</v>
      </c>
      <c r="AB254" t="s">
        <v>87</v>
      </c>
      <c r="AC254" t="s">
        <v>88</v>
      </c>
      <c r="AG254" t="s">
        <v>89</v>
      </c>
      <c r="AH254" t="s">
        <v>89</v>
      </c>
      <c r="AI254" t="s">
        <v>89</v>
      </c>
      <c r="AK254" t="s">
        <v>90</v>
      </c>
      <c r="AL254" t="s">
        <v>490</v>
      </c>
      <c r="AO254" t="s">
        <v>457</v>
      </c>
      <c r="AP254" t="s">
        <v>94</v>
      </c>
      <c r="AQ254">
        <v>0.8</v>
      </c>
      <c r="AR254" t="s">
        <v>131</v>
      </c>
      <c r="AT254" t="s">
        <v>157</v>
      </c>
      <c r="AV254" t="s">
        <v>96</v>
      </c>
      <c r="BG254" s="3" t="s">
        <v>462</v>
      </c>
      <c r="BH254" s="3"/>
      <c r="BQ254" t="str">
        <f>BS254 &amp; ":" &amp; BR254</f>
        <v>USGS:KJ005</v>
      </c>
      <c r="BR254" t="s">
        <v>491</v>
      </c>
      <c r="BS254" t="s">
        <v>89</v>
      </c>
      <c r="BT254" t="s">
        <v>492</v>
      </c>
      <c r="BV254" t="s">
        <v>489</v>
      </c>
      <c r="BX254" s="1">
        <v>37404</v>
      </c>
      <c r="CA254" t="s">
        <v>397</v>
      </c>
      <c r="CB254">
        <v>0.06</v>
      </c>
      <c r="CC254" t="s">
        <v>131</v>
      </c>
      <c r="CF254" t="s">
        <v>103</v>
      </c>
    </row>
    <row r="255" spans="1:84" hidden="1" x14ac:dyDescent="0.4">
      <c r="A255" t="s">
        <v>78</v>
      </c>
      <c r="B255" t="s">
        <v>79</v>
      </c>
      <c r="C255" t="s">
        <v>472</v>
      </c>
      <c r="D255" t="s">
        <v>81</v>
      </c>
      <c r="E255" t="s">
        <v>82</v>
      </c>
      <c r="F255" t="s">
        <v>393</v>
      </c>
      <c r="G255" s="4" t="str">
        <f>TEXT(H255+I255,"yyyy-mm-dd""T""hh:mm:ss")&amp;
IF(J255="MST","-07:00",
IF(J255="MDT","-06:00",
IF(J255="PST","-08:00",
IF(J255="PDT","-07:00",
IF(J255="UTC","+00:00","+00:00")))))</f>
        <v>2002-05-14T08:20:00-07:00</v>
      </c>
      <c r="H255" s="1">
        <v>37390</v>
      </c>
      <c r="I255" s="5">
        <v>0.34722222222222221</v>
      </c>
      <c r="J255" t="s">
        <v>84</v>
      </c>
      <c r="W255" t="s">
        <v>154</v>
      </c>
      <c r="X255" t="s">
        <v>473</v>
      </c>
      <c r="Z255" t="s">
        <v>474</v>
      </c>
      <c r="AB255" t="s">
        <v>87</v>
      </c>
      <c r="AC255" t="s">
        <v>88</v>
      </c>
      <c r="AG255" t="s">
        <v>89</v>
      </c>
      <c r="AH255" t="s">
        <v>89</v>
      </c>
      <c r="AI255" t="s">
        <v>89</v>
      </c>
      <c r="AK255" t="s">
        <v>90</v>
      </c>
      <c r="AL255" t="s">
        <v>493</v>
      </c>
      <c r="AO255" t="s">
        <v>123</v>
      </c>
      <c r="AP255" t="s">
        <v>94</v>
      </c>
      <c r="AQ255">
        <v>0.50700000000000001</v>
      </c>
      <c r="AR255" t="s">
        <v>131</v>
      </c>
      <c r="AT255" t="s">
        <v>157</v>
      </c>
      <c r="AV255" t="s">
        <v>96</v>
      </c>
      <c r="BG255" s="3" t="s">
        <v>127</v>
      </c>
      <c r="BH255" s="3"/>
      <c r="BQ255" t="str">
        <f>BS255 &amp; ":" &amp; BR255</f>
        <v>USGS:CL057</v>
      </c>
      <c r="BR255" t="s">
        <v>466</v>
      </c>
      <c r="BS255" t="s">
        <v>89</v>
      </c>
      <c r="BT255" t="s">
        <v>467</v>
      </c>
      <c r="BV255" t="s">
        <v>468</v>
      </c>
      <c r="BX255" s="1">
        <v>37404</v>
      </c>
      <c r="CA255" t="s">
        <v>397</v>
      </c>
      <c r="CB255">
        <v>3.5000000000000003E-2</v>
      </c>
      <c r="CC255" t="s">
        <v>131</v>
      </c>
      <c r="CF255" t="s">
        <v>103</v>
      </c>
    </row>
    <row r="256" spans="1:84" hidden="1" x14ac:dyDescent="0.4">
      <c r="A256" t="s">
        <v>78</v>
      </c>
      <c r="B256" t="s">
        <v>79</v>
      </c>
      <c r="C256" t="s">
        <v>472</v>
      </c>
      <c r="D256" t="s">
        <v>81</v>
      </c>
      <c r="E256" t="s">
        <v>82</v>
      </c>
      <c r="F256" t="s">
        <v>393</v>
      </c>
      <c r="G256" s="4" t="str">
        <f>TEXT(H256+I256,"yyyy-mm-dd""T""hh:mm:ss")&amp;
IF(J256="MST","-07:00",
IF(J256="MDT","-06:00",
IF(J256="PST","-08:00",
IF(J256="PDT","-07:00",
IF(J256="UTC","+00:00","+00:00")))))</f>
        <v>2002-05-14T08:20:00-07:00</v>
      </c>
      <c r="H256" s="1">
        <v>37390</v>
      </c>
      <c r="I256" s="5">
        <v>0.34722222222222221</v>
      </c>
      <c r="J256" t="s">
        <v>84</v>
      </c>
      <c r="W256" t="s">
        <v>154</v>
      </c>
      <c r="X256" t="s">
        <v>473</v>
      </c>
      <c r="Z256" t="s">
        <v>474</v>
      </c>
      <c r="AB256" t="s">
        <v>87</v>
      </c>
      <c r="AC256" t="s">
        <v>88</v>
      </c>
      <c r="AG256" t="s">
        <v>89</v>
      </c>
      <c r="AH256" t="s">
        <v>89</v>
      </c>
      <c r="AI256" t="s">
        <v>89</v>
      </c>
      <c r="AK256" t="s">
        <v>90</v>
      </c>
      <c r="AL256" t="s">
        <v>494</v>
      </c>
      <c r="AO256" t="s">
        <v>93</v>
      </c>
      <c r="AP256" t="s">
        <v>94</v>
      </c>
      <c r="AQ256">
        <v>0.622</v>
      </c>
      <c r="AR256" t="s">
        <v>133</v>
      </c>
      <c r="AT256" t="s">
        <v>157</v>
      </c>
      <c r="AV256" t="s">
        <v>96</v>
      </c>
      <c r="BG256">
        <v>71846</v>
      </c>
      <c r="BQ256" t="str">
        <f>BS256 &amp; ":" &amp; BR256</f>
        <v>USGS:ALGOR</v>
      </c>
      <c r="BR256" t="s">
        <v>113</v>
      </c>
      <c r="BS256" t="s">
        <v>89</v>
      </c>
      <c r="BT256" t="s">
        <v>114</v>
      </c>
      <c r="BV256" t="s">
        <v>115</v>
      </c>
      <c r="CF256" t="s">
        <v>103</v>
      </c>
    </row>
    <row r="257" spans="1:84" hidden="1" x14ac:dyDescent="0.4">
      <c r="A257" t="s">
        <v>78</v>
      </c>
      <c r="B257" t="s">
        <v>79</v>
      </c>
      <c r="C257" t="s">
        <v>472</v>
      </c>
      <c r="D257" t="s">
        <v>81</v>
      </c>
      <c r="E257" t="s">
        <v>82</v>
      </c>
      <c r="F257" t="s">
        <v>393</v>
      </c>
      <c r="G257" s="4" t="str">
        <f>TEXT(H257+I257,"yyyy-mm-dd""T""hh:mm:ss")&amp;
IF(J257="MST","-07:00",
IF(J257="MDT","-06:00",
IF(J257="PST","-08:00",
IF(J257="PDT","-07:00",
IF(J257="UTC","+00:00","+00:00")))))</f>
        <v>2002-05-14T08:20:00-07:00</v>
      </c>
      <c r="H257" s="1">
        <v>37390</v>
      </c>
      <c r="I257" s="5">
        <v>0.34722222222222221</v>
      </c>
      <c r="J257" t="s">
        <v>84</v>
      </c>
      <c r="W257" t="s">
        <v>154</v>
      </c>
      <c r="X257" t="s">
        <v>473</v>
      </c>
      <c r="Z257" t="s">
        <v>474</v>
      </c>
      <c r="AB257" t="s">
        <v>87</v>
      </c>
      <c r="AC257" t="s">
        <v>88</v>
      </c>
      <c r="AG257" t="s">
        <v>89</v>
      </c>
      <c r="AH257" t="s">
        <v>89</v>
      </c>
      <c r="AI257" t="s">
        <v>89</v>
      </c>
      <c r="AK257" t="s">
        <v>90</v>
      </c>
      <c r="AL257" t="s">
        <v>495</v>
      </c>
      <c r="AM257" t="s">
        <v>92</v>
      </c>
      <c r="AO257" t="s">
        <v>111</v>
      </c>
      <c r="AP257" t="s">
        <v>94</v>
      </c>
      <c r="AT257" t="s">
        <v>157</v>
      </c>
      <c r="AV257" t="s">
        <v>96</v>
      </c>
      <c r="BG257">
        <v>71851</v>
      </c>
      <c r="BQ257" t="str">
        <f>BS257 &amp; ":" &amp; BR257</f>
        <v>USGS:ALGOR</v>
      </c>
      <c r="BR257" t="s">
        <v>113</v>
      </c>
      <c r="BS257" t="s">
        <v>89</v>
      </c>
      <c r="BT257" t="s">
        <v>114</v>
      </c>
      <c r="BV257" t="s">
        <v>115</v>
      </c>
      <c r="CA257" t="s">
        <v>101</v>
      </c>
      <c r="CB257">
        <v>3.5000000000000003E-2</v>
      </c>
      <c r="CC257" t="s">
        <v>135</v>
      </c>
      <c r="CF257" t="s">
        <v>103</v>
      </c>
    </row>
    <row r="258" spans="1:84" hidden="1" x14ac:dyDescent="0.4">
      <c r="A258" t="s">
        <v>78</v>
      </c>
      <c r="B258" t="s">
        <v>79</v>
      </c>
      <c r="C258" t="s">
        <v>472</v>
      </c>
      <c r="D258" t="s">
        <v>81</v>
      </c>
      <c r="E258" t="s">
        <v>82</v>
      </c>
      <c r="F258" t="s">
        <v>393</v>
      </c>
      <c r="G258" s="4" t="str">
        <f>TEXT(H258+I258,"yyyy-mm-dd""T""hh:mm:ss")&amp;
IF(J258="MST","-07:00",
IF(J258="MDT","-06:00",
IF(J258="PST","-08:00",
IF(J258="PDT","-07:00",
IF(J258="UTC","+00:00","+00:00")))))</f>
        <v>2002-05-14T08:20:00-07:00</v>
      </c>
      <c r="H258" s="1">
        <v>37390</v>
      </c>
      <c r="I258" s="5">
        <v>0.34722222222222221</v>
      </c>
      <c r="J258" t="s">
        <v>84</v>
      </c>
      <c r="W258" t="s">
        <v>154</v>
      </c>
      <c r="X258" t="s">
        <v>473</v>
      </c>
      <c r="Z258" t="s">
        <v>474</v>
      </c>
      <c r="AB258" t="s">
        <v>87</v>
      </c>
      <c r="AC258" t="s">
        <v>88</v>
      </c>
      <c r="AG258" t="s">
        <v>89</v>
      </c>
      <c r="AH258" t="s">
        <v>89</v>
      </c>
      <c r="AI258" t="s">
        <v>89</v>
      </c>
      <c r="AK258" t="s">
        <v>90</v>
      </c>
      <c r="AL258" t="s">
        <v>496</v>
      </c>
      <c r="AO258" t="s">
        <v>105</v>
      </c>
      <c r="AP258" t="s">
        <v>94</v>
      </c>
      <c r="AQ258">
        <v>1.6E-2</v>
      </c>
      <c r="AR258" t="s">
        <v>137</v>
      </c>
      <c r="AT258" t="s">
        <v>157</v>
      </c>
      <c r="AV258" t="s">
        <v>96</v>
      </c>
      <c r="BG258">
        <v>71856</v>
      </c>
      <c r="BQ258" t="str">
        <f>BS258 &amp; ":" &amp; BR258</f>
        <v>USGS:ALGOR</v>
      </c>
      <c r="BR258" t="s">
        <v>113</v>
      </c>
      <c r="BS258" t="s">
        <v>89</v>
      </c>
      <c r="BT258" t="s">
        <v>114</v>
      </c>
      <c r="BV258" t="s">
        <v>115</v>
      </c>
      <c r="CF258" t="s">
        <v>103</v>
      </c>
    </row>
    <row r="259" spans="1:84" hidden="1" x14ac:dyDescent="0.4">
      <c r="A259" t="s">
        <v>78</v>
      </c>
      <c r="B259" t="s">
        <v>79</v>
      </c>
      <c r="C259" t="s">
        <v>497</v>
      </c>
      <c r="D259" t="s">
        <v>81</v>
      </c>
      <c r="E259" t="s">
        <v>82</v>
      </c>
      <c r="F259" t="s">
        <v>83</v>
      </c>
      <c r="G259" s="4" t="str">
        <f>TEXT(H259+I259,"yyyy-mm-dd""T""hh:mm:ss")&amp;
IF(J259="MST","-07:00",
IF(J259="MDT","-06:00",
IF(J259="PST","-08:00",
IF(J259="PDT","-07:00",
IF(J259="UTC","+00:00","+00:00")))))</f>
        <v>2002-11-19T13:30:00-07:00</v>
      </c>
      <c r="H259" s="1">
        <v>37579</v>
      </c>
      <c r="I259" s="5">
        <v>0.5625</v>
      </c>
      <c r="J259" t="s">
        <v>84</v>
      </c>
      <c r="W259" t="s">
        <v>154</v>
      </c>
      <c r="X259" t="s">
        <v>498</v>
      </c>
      <c r="Z259" t="s">
        <v>499</v>
      </c>
      <c r="AB259" t="s">
        <v>500</v>
      </c>
      <c r="AC259" t="s">
        <v>500</v>
      </c>
      <c r="AG259" t="s">
        <v>89</v>
      </c>
      <c r="AH259" t="s">
        <v>89</v>
      </c>
      <c r="AI259" t="s">
        <v>89</v>
      </c>
      <c r="AK259" t="s">
        <v>90</v>
      </c>
      <c r="AL259" t="s">
        <v>501</v>
      </c>
      <c r="AM259" t="s">
        <v>92</v>
      </c>
      <c r="AO259" t="s">
        <v>93</v>
      </c>
      <c r="AP259" t="s">
        <v>94</v>
      </c>
      <c r="AT259" t="s">
        <v>157</v>
      </c>
      <c r="AV259" t="s">
        <v>96</v>
      </c>
      <c r="BG259" s="3" t="s">
        <v>97</v>
      </c>
      <c r="BH259" s="3"/>
      <c r="BQ259" t="str">
        <f>BS259 &amp; ":" &amp; BR259</f>
        <v>USGS:CL037</v>
      </c>
      <c r="BR259" t="s">
        <v>98</v>
      </c>
      <c r="BS259" t="s">
        <v>89</v>
      </c>
      <c r="BT259" t="s">
        <v>99</v>
      </c>
      <c r="BV259" t="s">
        <v>100</v>
      </c>
      <c r="BX259" s="1">
        <v>37593</v>
      </c>
      <c r="CA259" t="s">
        <v>397</v>
      </c>
      <c r="CB259">
        <v>4.1000000000000002E-2</v>
      </c>
      <c r="CC259" t="s">
        <v>102</v>
      </c>
      <c r="CF259" t="s">
        <v>103</v>
      </c>
    </row>
    <row r="260" spans="1:84" hidden="1" x14ac:dyDescent="0.4">
      <c r="A260" t="s">
        <v>78</v>
      </c>
      <c r="B260" t="s">
        <v>79</v>
      </c>
      <c r="C260" t="s">
        <v>497</v>
      </c>
      <c r="D260" t="s">
        <v>81</v>
      </c>
      <c r="E260" t="s">
        <v>82</v>
      </c>
      <c r="F260" t="s">
        <v>83</v>
      </c>
      <c r="G260" s="4" t="str">
        <f>TEXT(H260+I260,"yyyy-mm-dd""T""hh:mm:ss")&amp;
IF(J260="MST","-07:00",
IF(J260="MDT","-06:00",
IF(J260="PST","-08:00",
IF(J260="PDT","-07:00",
IF(J260="UTC","+00:00","+00:00")))))</f>
        <v>2002-11-19T13:30:00-07:00</v>
      </c>
      <c r="H260" s="1">
        <v>37579</v>
      </c>
      <c r="I260" s="5">
        <v>0.5625</v>
      </c>
      <c r="J260" t="s">
        <v>84</v>
      </c>
      <c r="W260" t="s">
        <v>154</v>
      </c>
      <c r="X260" t="s">
        <v>498</v>
      </c>
      <c r="Z260" t="s">
        <v>499</v>
      </c>
      <c r="AB260" t="s">
        <v>500</v>
      </c>
      <c r="AC260" t="s">
        <v>500</v>
      </c>
      <c r="AG260" t="s">
        <v>89</v>
      </c>
      <c r="AH260" t="s">
        <v>89</v>
      </c>
      <c r="AI260" t="s">
        <v>89</v>
      </c>
      <c r="AK260" t="s">
        <v>90</v>
      </c>
      <c r="AL260" t="s">
        <v>502</v>
      </c>
      <c r="AM260" t="s">
        <v>92</v>
      </c>
      <c r="AO260" t="s">
        <v>105</v>
      </c>
      <c r="AP260" t="s">
        <v>94</v>
      </c>
      <c r="AT260" t="s">
        <v>157</v>
      </c>
      <c r="AV260" t="s">
        <v>96</v>
      </c>
      <c r="BG260" s="3" t="s">
        <v>106</v>
      </c>
      <c r="BH260" s="3"/>
      <c r="BQ260" t="str">
        <f>BS260 &amp; ":" &amp; BR260</f>
        <v>USGS:CL041</v>
      </c>
      <c r="BR260" t="s">
        <v>107</v>
      </c>
      <c r="BS260" t="s">
        <v>89</v>
      </c>
      <c r="BT260" t="s">
        <v>108</v>
      </c>
      <c r="BV260" t="s">
        <v>109</v>
      </c>
      <c r="BX260" s="1">
        <v>37593</v>
      </c>
      <c r="CA260" t="s">
        <v>397</v>
      </c>
      <c r="CB260">
        <v>8.0000000000000002E-3</v>
      </c>
      <c r="CC260" t="s">
        <v>102</v>
      </c>
      <c r="CF260" t="s">
        <v>103</v>
      </c>
    </row>
    <row r="261" spans="1:84" x14ac:dyDescent="0.4">
      <c r="A261" t="s">
        <v>78</v>
      </c>
      <c r="B261" t="s">
        <v>79</v>
      </c>
      <c r="C261" t="s">
        <v>1477</v>
      </c>
      <c r="D261" t="s">
        <v>81</v>
      </c>
      <c r="E261" t="s">
        <v>82</v>
      </c>
      <c r="F261" t="s">
        <v>83</v>
      </c>
      <c r="G261" s="4" t="str">
        <f>TEXT(H261+I261,"yyyy-mm-dd""T""hh:mm:ss")&amp;
IF(J261="MST","-07:00",
IF(J261="MDT","-06:00",
IF(J261="PST","-08:00",
IF(J261="PDT","-07:00",
IF(J261="UTC","+00:00","+00:00")))))</f>
        <v>2016-01-11T12:30:00-07:00</v>
      </c>
      <c r="H261" s="1">
        <v>42380</v>
      </c>
      <c r="I261" s="5">
        <v>0.52083333333333337</v>
      </c>
      <c r="J261" t="s">
        <v>84</v>
      </c>
      <c r="W261" t="s">
        <v>154</v>
      </c>
      <c r="X261" t="s">
        <v>1478</v>
      </c>
      <c r="Z261" t="s">
        <v>1479</v>
      </c>
      <c r="AB261" t="s">
        <v>500</v>
      </c>
      <c r="AC261" t="s">
        <v>500</v>
      </c>
      <c r="AF261" t="str">
        <f>"ID:"&amp;AG261&amp;"; context:" &amp; AH261 &amp;"; Name:" &amp; AI261 &amp; "; Equipment:" &amp; AK261</f>
        <v>ID:4040; context:USGS parameter code 82398; Name:Submersible pump; Equipment:Submersible positive-pressure pump</v>
      </c>
      <c r="AG261">
        <v>4040</v>
      </c>
      <c r="AH261" t="s">
        <v>1166</v>
      </c>
      <c r="AI261" t="s">
        <v>1246</v>
      </c>
      <c r="AK261" t="s">
        <v>1247</v>
      </c>
      <c r="AL261" t="s">
        <v>1480</v>
      </c>
      <c r="AO261" t="s">
        <v>1266</v>
      </c>
      <c r="AP261" t="s">
        <v>94</v>
      </c>
      <c r="AQ261">
        <v>16.010000000000002</v>
      </c>
      <c r="AR261" t="s">
        <v>423</v>
      </c>
      <c r="AT261" t="s">
        <v>95</v>
      </c>
      <c r="AV261" t="s">
        <v>96</v>
      </c>
      <c r="BG261" s="3" t="s">
        <v>1267</v>
      </c>
      <c r="BH261" s="3"/>
      <c r="BQ261" t="str">
        <f>BS261 &amp; ":" &amp; BR261</f>
        <v>USGS:GC153</v>
      </c>
      <c r="BR261" t="s">
        <v>1268</v>
      </c>
      <c r="BS261" t="s">
        <v>89</v>
      </c>
      <c r="BT261" t="s">
        <v>1269</v>
      </c>
      <c r="BV261" t="s">
        <v>1270</v>
      </c>
      <c r="BW261" t="s">
        <v>1271</v>
      </c>
      <c r="CA261" t="s">
        <v>1272</v>
      </c>
      <c r="CB261">
        <v>0.05</v>
      </c>
      <c r="CC261" t="s">
        <v>423</v>
      </c>
      <c r="CF261" t="s">
        <v>103</v>
      </c>
    </row>
    <row r="262" spans="1:84" x14ac:dyDescent="0.4">
      <c r="A262" t="s">
        <v>78</v>
      </c>
      <c r="B262" t="s">
        <v>79</v>
      </c>
      <c r="C262" t="s">
        <v>1477</v>
      </c>
      <c r="D262" t="s">
        <v>81</v>
      </c>
      <c r="E262" t="s">
        <v>82</v>
      </c>
      <c r="F262" t="s">
        <v>83</v>
      </c>
      <c r="G262" s="4" t="str">
        <f>TEXT(H262+I262,"yyyy-mm-dd""T""hh:mm:ss")&amp;
IF(J262="MST","-07:00",
IF(J262="MDT","-06:00",
IF(J262="PST","-08:00",
IF(J262="PDT","-07:00",
IF(J262="UTC","+00:00","+00:00")))))</f>
        <v>2016-01-11T12:30:00-07:00</v>
      </c>
      <c r="H262" s="1">
        <v>42380</v>
      </c>
      <c r="I262" s="5">
        <v>0.52083333333333337</v>
      </c>
      <c r="J262" t="s">
        <v>84</v>
      </c>
      <c r="W262" t="s">
        <v>154</v>
      </c>
      <c r="X262" t="s">
        <v>1478</v>
      </c>
      <c r="Z262" t="s">
        <v>1479</v>
      </c>
      <c r="AB262" t="s">
        <v>500</v>
      </c>
      <c r="AC262" t="s">
        <v>500</v>
      </c>
      <c r="AF262" t="str">
        <f>"ID:"&amp;AG262&amp;"; context:" &amp; AH262 &amp;"; Name:" &amp; AI262 &amp; "; Equipment:" &amp; AK262</f>
        <v>ID:4040; context:USGS parameter code 82398; Name:Submersible pump; Equipment:Submersible positive-pressure pump</v>
      </c>
      <c r="AG262">
        <v>4040</v>
      </c>
      <c r="AH262" t="s">
        <v>1166</v>
      </c>
      <c r="AI262" t="s">
        <v>1246</v>
      </c>
      <c r="AK262" t="s">
        <v>1247</v>
      </c>
      <c r="AL262" t="s">
        <v>1483</v>
      </c>
      <c r="AO262" t="s">
        <v>111</v>
      </c>
      <c r="AP262" t="s">
        <v>94</v>
      </c>
      <c r="AQ262">
        <v>6.37</v>
      </c>
      <c r="AR262" t="s">
        <v>102</v>
      </c>
      <c r="AT262" t="s">
        <v>95</v>
      </c>
      <c r="AV262" t="s">
        <v>96</v>
      </c>
      <c r="BG262" s="3" t="s">
        <v>112</v>
      </c>
      <c r="BH262" s="3"/>
      <c r="BQ262" t="str">
        <f>BS262 &amp; ":" &amp; BR262</f>
        <v>USGS:ALGOR</v>
      </c>
      <c r="BR262" t="s">
        <v>113</v>
      </c>
      <c r="BS262" t="s">
        <v>89</v>
      </c>
      <c r="BT262" t="s">
        <v>114</v>
      </c>
      <c r="BV262" t="s">
        <v>115</v>
      </c>
      <c r="CF262" t="s">
        <v>103</v>
      </c>
    </row>
    <row r="263" spans="1:84" hidden="1" x14ac:dyDescent="0.4">
      <c r="A263" t="s">
        <v>78</v>
      </c>
      <c r="B263" t="s">
        <v>79</v>
      </c>
      <c r="C263" t="s">
        <v>497</v>
      </c>
      <c r="D263" t="s">
        <v>81</v>
      </c>
      <c r="E263" t="s">
        <v>82</v>
      </c>
      <c r="F263" t="s">
        <v>83</v>
      </c>
      <c r="G263" s="4" t="str">
        <f>TEXT(H263+I263,"yyyy-mm-dd""T""hh:mm:ss")&amp;
IF(J263="MST","-07:00",
IF(J263="MDT","-06:00",
IF(J263="PST","-08:00",
IF(J263="PDT","-07:00",
IF(J263="UTC","+00:00","+00:00")))))</f>
        <v>2002-11-19T13:30:00-07:00</v>
      </c>
      <c r="H263" s="1">
        <v>37579</v>
      </c>
      <c r="I263" s="5">
        <v>0.5625</v>
      </c>
      <c r="J263" t="s">
        <v>84</v>
      </c>
      <c r="W263" t="s">
        <v>154</v>
      </c>
      <c r="X263" t="s">
        <v>498</v>
      </c>
      <c r="Z263" t="s">
        <v>499</v>
      </c>
      <c r="AB263" t="s">
        <v>500</v>
      </c>
      <c r="AC263" t="s">
        <v>500</v>
      </c>
      <c r="AG263" t="s">
        <v>89</v>
      </c>
      <c r="AH263" t="s">
        <v>89</v>
      </c>
      <c r="AI263" t="s">
        <v>89</v>
      </c>
      <c r="AK263" t="s">
        <v>90</v>
      </c>
      <c r="AL263" t="s">
        <v>505</v>
      </c>
      <c r="AM263" t="s">
        <v>92</v>
      </c>
      <c r="AO263" t="s">
        <v>123</v>
      </c>
      <c r="AP263" t="s">
        <v>94</v>
      </c>
      <c r="AT263" t="s">
        <v>157</v>
      </c>
      <c r="AV263" t="s">
        <v>96</v>
      </c>
      <c r="BG263" s="3" t="s">
        <v>124</v>
      </c>
      <c r="BH263" s="3"/>
      <c r="BQ263" t="str">
        <f>BS263 &amp; ":" &amp; BR263</f>
        <v>USGS:ALGOR</v>
      </c>
      <c r="BR263" t="s">
        <v>113</v>
      </c>
      <c r="BS263" t="s">
        <v>89</v>
      </c>
      <c r="BT263" t="s">
        <v>114</v>
      </c>
      <c r="BV263" t="s">
        <v>115</v>
      </c>
      <c r="CA263" t="s">
        <v>101</v>
      </c>
      <c r="CB263">
        <v>6.0999999999999999E-2</v>
      </c>
      <c r="CC263" t="s">
        <v>125</v>
      </c>
      <c r="CF263" t="s">
        <v>103</v>
      </c>
    </row>
    <row r="264" spans="1:84" hidden="1" x14ac:dyDescent="0.4">
      <c r="A264" t="s">
        <v>78</v>
      </c>
      <c r="B264" t="s">
        <v>79</v>
      </c>
      <c r="C264" t="s">
        <v>497</v>
      </c>
      <c r="D264" t="s">
        <v>81</v>
      </c>
      <c r="E264" t="s">
        <v>82</v>
      </c>
      <c r="F264" t="s">
        <v>83</v>
      </c>
      <c r="G264" s="4" t="str">
        <f>TEXT(H264+I264,"yyyy-mm-dd""T""hh:mm:ss")&amp;
IF(J264="MST","-07:00",
IF(J264="MDT","-06:00",
IF(J264="PST","-08:00",
IF(J264="PDT","-07:00",
IF(J264="UTC","+00:00","+00:00")))))</f>
        <v>2002-11-19T13:30:00-07:00</v>
      </c>
      <c r="H264" s="1">
        <v>37579</v>
      </c>
      <c r="I264" s="5">
        <v>0.5625</v>
      </c>
      <c r="J264" t="s">
        <v>84</v>
      </c>
      <c r="W264" t="s">
        <v>154</v>
      </c>
      <c r="X264" t="s">
        <v>498</v>
      </c>
      <c r="Z264" t="s">
        <v>499</v>
      </c>
      <c r="AB264" t="s">
        <v>500</v>
      </c>
      <c r="AC264" t="s">
        <v>500</v>
      </c>
      <c r="AG264" t="s">
        <v>89</v>
      </c>
      <c r="AH264" t="s">
        <v>89</v>
      </c>
      <c r="AI264" t="s">
        <v>89</v>
      </c>
      <c r="AK264" t="s">
        <v>90</v>
      </c>
      <c r="AL264" t="s">
        <v>506</v>
      </c>
      <c r="AM264" t="s">
        <v>92</v>
      </c>
      <c r="AO264" t="s">
        <v>123</v>
      </c>
      <c r="AP264" t="s">
        <v>94</v>
      </c>
      <c r="AT264" t="s">
        <v>157</v>
      </c>
      <c r="AV264" t="s">
        <v>96</v>
      </c>
      <c r="BG264" s="3" t="s">
        <v>127</v>
      </c>
      <c r="BH264" s="3"/>
      <c r="BQ264" t="str">
        <f>BS264 &amp; ":" &amp; BR264</f>
        <v>USGS:CL053</v>
      </c>
      <c r="BR264" t="s">
        <v>128</v>
      </c>
      <c r="BS264" t="s">
        <v>89</v>
      </c>
      <c r="BT264" t="s">
        <v>129</v>
      </c>
      <c r="BV264" t="s">
        <v>130</v>
      </c>
      <c r="BX264" s="1">
        <v>37593</v>
      </c>
      <c r="CA264" t="s">
        <v>507</v>
      </c>
      <c r="CB264">
        <v>0.02</v>
      </c>
      <c r="CC264" t="s">
        <v>131</v>
      </c>
      <c r="CF264" t="s">
        <v>103</v>
      </c>
    </row>
    <row r="265" spans="1:84" hidden="1" x14ac:dyDescent="0.4">
      <c r="A265" t="s">
        <v>78</v>
      </c>
      <c r="B265" t="s">
        <v>79</v>
      </c>
      <c r="C265" t="s">
        <v>497</v>
      </c>
      <c r="D265" t="s">
        <v>81</v>
      </c>
      <c r="E265" t="s">
        <v>82</v>
      </c>
      <c r="F265" t="s">
        <v>83</v>
      </c>
      <c r="G265" s="4" t="str">
        <f>TEXT(H265+I265,"yyyy-mm-dd""T""hh:mm:ss")&amp;
IF(J265="MST","-07:00",
IF(J265="MDT","-06:00",
IF(J265="PST","-08:00",
IF(J265="PDT","-07:00",
IF(J265="UTC","+00:00","+00:00")))))</f>
        <v>2002-11-19T13:30:00-07:00</v>
      </c>
      <c r="H265" s="1">
        <v>37579</v>
      </c>
      <c r="I265" s="5">
        <v>0.5625</v>
      </c>
      <c r="J265" t="s">
        <v>84</v>
      </c>
      <c r="W265" t="s">
        <v>154</v>
      </c>
      <c r="X265" t="s">
        <v>498</v>
      </c>
      <c r="Z265" t="s">
        <v>499</v>
      </c>
      <c r="AB265" t="s">
        <v>500</v>
      </c>
      <c r="AC265" t="s">
        <v>500</v>
      </c>
      <c r="AG265" t="s">
        <v>89</v>
      </c>
      <c r="AH265" t="s">
        <v>89</v>
      </c>
      <c r="AI265" t="s">
        <v>89</v>
      </c>
      <c r="AK265" t="s">
        <v>90</v>
      </c>
      <c r="AL265" t="s">
        <v>508</v>
      </c>
      <c r="AM265" t="s">
        <v>92</v>
      </c>
      <c r="AO265" t="s">
        <v>93</v>
      </c>
      <c r="AP265" t="s">
        <v>94</v>
      </c>
      <c r="AT265" t="s">
        <v>157</v>
      </c>
      <c r="AV265" t="s">
        <v>96</v>
      </c>
      <c r="BG265">
        <v>71846</v>
      </c>
      <c r="BQ265" t="str">
        <f>BS265 &amp; ":" &amp; BR265</f>
        <v>USGS:ALGOR</v>
      </c>
      <c r="BR265" t="s">
        <v>113</v>
      </c>
      <c r="BS265" t="s">
        <v>89</v>
      </c>
      <c r="BT265" t="s">
        <v>114</v>
      </c>
      <c r="BV265" t="s">
        <v>115</v>
      </c>
      <c r="CA265" t="s">
        <v>101</v>
      </c>
      <c r="CB265">
        <v>5.1999999999999998E-2</v>
      </c>
      <c r="CC265" t="s">
        <v>133</v>
      </c>
      <c r="CF265" t="s">
        <v>103</v>
      </c>
    </row>
    <row r="266" spans="1:84" x14ac:dyDescent="0.4">
      <c r="A266" t="s">
        <v>78</v>
      </c>
      <c r="B266" t="s">
        <v>79</v>
      </c>
      <c r="C266" t="s">
        <v>1477</v>
      </c>
      <c r="D266" t="s">
        <v>81</v>
      </c>
      <c r="E266" t="s">
        <v>82</v>
      </c>
      <c r="F266" t="s">
        <v>83</v>
      </c>
      <c r="G266" s="4" t="str">
        <f>TEXT(H266+I266,"yyyy-mm-dd""T""hh:mm:ss")&amp;
IF(J266="MST","-07:00",
IF(J266="MDT","-06:00",
IF(J266="PST","-08:00",
IF(J266="PDT","-07:00",
IF(J266="UTC","+00:00","+00:00")))))</f>
        <v>2016-01-11T12:30:00-07:00</v>
      </c>
      <c r="H266" s="1">
        <v>42380</v>
      </c>
      <c r="I266" s="5">
        <v>0.52083333333333337</v>
      </c>
      <c r="J266" t="s">
        <v>84</v>
      </c>
      <c r="W266" t="s">
        <v>154</v>
      </c>
      <c r="X266" t="s">
        <v>1478</v>
      </c>
      <c r="Z266" t="s">
        <v>1479</v>
      </c>
      <c r="AB266" t="s">
        <v>500</v>
      </c>
      <c r="AC266" t="s">
        <v>500</v>
      </c>
      <c r="AF266" t="str">
        <f>"ID:"&amp;AG266&amp;"; context:" &amp; AH266 &amp;"; Name:" &amp; AI266 &amp; "; Equipment:" &amp; AK266</f>
        <v>ID:4040; context:USGS parameter code 82398; Name:Submersible pump; Equipment:Submersible positive-pressure pump</v>
      </c>
      <c r="AG266">
        <v>4040</v>
      </c>
      <c r="AH266" t="s">
        <v>1166</v>
      </c>
      <c r="AI266" t="s">
        <v>1246</v>
      </c>
      <c r="AK266" t="s">
        <v>1247</v>
      </c>
      <c r="AL266" t="s">
        <v>1484</v>
      </c>
      <c r="AO266" t="s">
        <v>117</v>
      </c>
      <c r="AP266" t="s">
        <v>94</v>
      </c>
      <c r="AQ266">
        <v>6.37</v>
      </c>
      <c r="AR266" t="s">
        <v>102</v>
      </c>
      <c r="AT266" t="s">
        <v>95</v>
      </c>
      <c r="AV266" t="s">
        <v>96</v>
      </c>
      <c r="BG266" s="3" t="s">
        <v>118</v>
      </c>
      <c r="BH266" s="3"/>
      <c r="BQ266" t="str">
        <f>BS266 &amp; ":" &amp; BR266</f>
        <v>USGS:RED01</v>
      </c>
      <c r="BR266" t="s">
        <v>1287</v>
      </c>
      <c r="BS266" t="s">
        <v>89</v>
      </c>
      <c r="BT266" t="s">
        <v>1288</v>
      </c>
      <c r="BV266" t="s">
        <v>1289</v>
      </c>
      <c r="BW266" t="s">
        <v>1048</v>
      </c>
      <c r="BX266" s="1">
        <v>42397</v>
      </c>
      <c r="BY266" t="s">
        <v>765</v>
      </c>
      <c r="CA266" t="s">
        <v>1416</v>
      </c>
      <c r="CB266">
        <v>0.04</v>
      </c>
      <c r="CC266" t="s">
        <v>102</v>
      </c>
      <c r="CF266" t="s">
        <v>103</v>
      </c>
    </row>
    <row r="267" spans="1:84" hidden="1" x14ac:dyDescent="0.4">
      <c r="A267" t="s">
        <v>78</v>
      </c>
      <c r="B267" t="s">
        <v>79</v>
      </c>
      <c r="C267" t="s">
        <v>497</v>
      </c>
      <c r="D267" t="s">
        <v>81</v>
      </c>
      <c r="E267" t="s">
        <v>82</v>
      </c>
      <c r="F267" t="s">
        <v>83</v>
      </c>
      <c r="G267" s="4" t="str">
        <f>TEXT(H267+I267,"yyyy-mm-dd""T""hh:mm:ss")&amp;
IF(J267="MST","-07:00",
IF(J267="MDT","-06:00",
IF(J267="PST","-08:00",
IF(J267="PDT","-07:00",
IF(J267="UTC","+00:00","+00:00")))))</f>
        <v>2002-11-19T13:30:00-07:00</v>
      </c>
      <c r="H267" s="1">
        <v>37579</v>
      </c>
      <c r="I267" s="5">
        <v>0.5625</v>
      </c>
      <c r="J267" t="s">
        <v>84</v>
      </c>
      <c r="W267" t="s">
        <v>154</v>
      </c>
      <c r="X267" t="s">
        <v>498</v>
      </c>
      <c r="Z267" t="s">
        <v>499</v>
      </c>
      <c r="AB267" t="s">
        <v>500</v>
      </c>
      <c r="AC267" t="s">
        <v>500</v>
      </c>
      <c r="AG267" t="s">
        <v>89</v>
      </c>
      <c r="AH267" t="s">
        <v>89</v>
      </c>
      <c r="AI267" t="s">
        <v>89</v>
      </c>
      <c r="AK267" t="s">
        <v>90</v>
      </c>
      <c r="AL267" t="s">
        <v>510</v>
      </c>
      <c r="AM267" t="s">
        <v>92</v>
      </c>
      <c r="AO267" t="s">
        <v>105</v>
      </c>
      <c r="AP267" t="s">
        <v>94</v>
      </c>
      <c r="AT267" t="s">
        <v>157</v>
      </c>
      <c r="AV267" t="s">
        <v>96</v>
      </c>
      <c r="BG267">
        <v>71856</v>
      </c>
      <c r="BQ267" t="str">
        <f>BS267 &amp; ":" &amp; BR267</f>
        <v>USGS:ALGOR</v>
      </c>
      <c r="BR267" t="s">
        <v>113</v>
      </c>
      <c r="BS267" t="s">
        <v>89</v>
      </c>
      <c r="BT267" t="s">
        <v>114</v>
      </c>
      <c r="BV267" t="s">
        <v>115</v>
      </c>
      <c r="CA267" t="s">
        <v>101</v>
      </c>
      <c r="CB267">
        <v>2.5999999999999999E-2</v>
      </c>
      <c r="CC267" t="s">
        <v>137</v>
      </c>
      <c r="CF267" t="s">
        <v>103</v>
      </c>
    </row>
    <row r="268" spans="1:84" hidden="1" x14ac:dyDescent="0.4">
      <c r="A268" t="s">
        <v>78</v>
      </c>
      <c r="B268" t="s">
        <v>79</v>
      </c>
      <c r="C268" t="s">
        <v>511</v>
      </c>
      <c r="D268" t="s">
        <v>81</v>
      </c>
      <c r="E268" t="s">
        <v>82</v>
      </c>
      <c r="F268" t="s">
        <v>393</v>
      </c>
      <c r="G268" s="4" t="str">
        <f>TEXT(H268+I268,"yyyy-mm-dd""T""hh:mm:ss")&amp;
IF(J268="MST","-07:00",
IF(J268="MDT","-06:00",
IF(J268="PST","-08:00",
IF(J268="PDT","-07:00",
IF(J268="UTC","+00:00","+00:00")))))</f>
        <v>2002-11-08T12:15:00-07:00</v>
      </c>
      <c r="H268" s="1">
        <v>37568</v>
      </c>
      <c r="I268" s="5">
        <v>0.51041666666666663</v>
      </c>
      <c r="J268" t="s">
        <v>84</v>
      </c>
      <c r="W268" t="s">
        <v>154</v>
      </c>
      <c r="X268" t="s">
        <v>512</v>
      </c>
      <c r="AB268" t="s">
        <v>256</v>
      </c>
      <c r="AC268" t="s">
        <v>88</v>
      </c>
      <c r="AG268" t="s">
        <v>89</v>
      </c>
      <c r="AH268" t="s">
        <v>89</v>
      </c>
      <c r="AI268" t="s">
        <v>89</v>
      </c>
      <c r="AK268" t="s">
        <v>90</v>
      </c>
      <c r="AL268" t="s">
        <v>513</v>
      </c>
      <c r="AM268" t="s">
        <v>92</v>
      </c>
      <c r="AO268" t="s">
        <v>93</v>
      </c>
      <c r="AP268" t="s">
        <v>94</v>
      </c>
      <c r="AT268" t="s">
        <v>157</v>
      </c>
      <c r="AV268" t="s">
        <v>96</v>
      </c>
      <c r="BG268" s="3" t="s">
        <v>97</v>
      </c>
      <c r="BH268" s="3"/>
      <c r="BQ268" t="str">
        <f>BS268 &amp; ":" &amp; BR268</f>
        <v>USGS:CL037</v>
      </c>
      <c r="BR268" t="s">
        <v>98</v>
      </c>
      <c r="BS268" t="s">
        <v>89</v>
      </c>
      <c r="BT268" t="s">
        <v>99</v>
      </c>
      <c r="BV268" t="s">
        <v>100</v>
      </c>
      <c r="BX268" s="1">
        <v>37587</v>
      </c>
      <c r="CA268" t="s">
        <v>397</v>
      </c>
      <c r="CB268">
        <v>4.1000000000000002E-2</v>
      </c>
      <c r="CC268" t="s">
        <v>102</v>
      </c>
      <c r="CF268" t="s">
        <v>103</v>
      </c>
    </row>
    <row r="269" spans="1:84" hidden="1" x14ac:dyDescent="0.4">
      <c r="A269" t="s">
        <v>78</v>
      </c>
      <c r="B269" t="s">
        <v>79</v>
      </c>
      <c r="C269" t="s">
        <v>511</v>
      </c>
      <c r="D269" t="s">
        <v>81</v>
      </c>
      <c r="E269" t="s">
        <v>82</v>
      </c>
      <c r="F269" t="s">
        <v>393</v>
      </c>
      <c r="G269" s="4" t="str">
        <f>TEXT(H269+I269,"yyyy-mm-dd""T""hh:mm:ss")&amp;
IF(J269="MST","-07:00",
IF(J269="MDT","-06:00",
IF(J269="PST","-08:00",
IF(J269="PDT","-07:00",
IF(J269="UTC","+00:00","+00:00")))))</f>
        <v>2002-11-08T12:15:00-07:00</v>
      </c>
      <c r="H269" s="1">
        <v>37568</v>
      </c>
      <c r="I269" s="5">
        <v>0.51041666666666663</v>
      </c>
      <c r="J269" t="s">
        <v>84</v>
      </c>
      <c r="W269" t="s">
        <v>154</v>
      </c>
      <c r="X269" t="s">
        <v>512</v>
      </c>
      <c r="AB269" t="s">
        <v>256</v>
      </c>
      <c r="AC269" t="s">
        <v>88</v>
      </c>
      <c r="AG269" t="s">
        <v>89</v>
      </c>
      <c r="AH269" t="s">
        <v>89</v>
      </c>
      <c r="AI269" t="s">
        <v>89</v>
      </c>
      <c r="AK269" t="s">
        <v>90</v>
      </c>
      <c r="AL269" t="s">
        <v>514</v>
      </c>
      <c r="AM269" t="s">
        <v>92</v>
      </c>
      <c r="AO269" t="s">
        <v>105</v>
      </c>
      <c r="AP269" t="s">
        <v>94</v>
      </c>
      <c r="AT269" t="s">
        <v>157</v>
      </c>
      <c r="AV269" t="s">
        <v>96</v>
      </c>
      <c r="BG269" s="3" t="s">
        <v>106</v>
      </c>
      <c r="BH269" s="3"/>
      <c r="BQ269" t="str">
        <f>BS269 &amp; ":" &amp; BR269</f>
        <v>USGS:CL041</v>
      </c>
      <c r="BR269" t="s">
        <v>107</v>
      </c>
      <c r="BS269" t="s">
        <v>89</v>
      </c>
      <c r="BT269" t="s">
        <v>108</v>
      </c>
      <c r="BV269" t="s">
        <v>109</v>
      </c>
      <c r="BX269" s="1">
        <v>37587</v>
      </c>
      <c r="CA269" t="s">
        <v>397</v>
      </c>
      <c r="CB269">
        <v>8.0000000000000002E-3</v>
      </c>
      <c r="CC269" t="s">
        <v>102</v>
      </c>
      <c r="CF269" t="s">
        <v>103</v>
      </c>
    </row>
    <row r="270" spans="1:84" hidden="1" x14ac:dyDescent="0.4">
      <c r="A270" t="s">
        <v>78</v>
      </c>
      <c r="B270" t="s">
        <v>79</v>
      </c>
      <c r="C270" t="s">
        <v>511</v>
      </c>
      <c r="D270" t="s">
        <v>81</v>
      </c>
      <c r="E270" t="s">
        <v>82</v>
      </c>
      <c r="F270" t="s">
        <v>393</v>
      </c>
      <c r="G270" s="4" t="str">
        <f>TEXT(H270+I270,"yyyy-mm-dd""T""hh:mm:ss")&amp;
IF(J270="MST","-07:00",
IF(J270="MDT","-06:00",
IF(J270="PST","-08:00",
IF(J270="PDT","-07:00",
IF(J270="UTC","+00:00","+00:00")))))</f>
        <v>2002-11-08T12:15:00-07:00</v>
      </c>
      <c r="H270" s="1">
        <v>37568</v>
      </c>
      <c r="I270" s="5">
        <v>0.51041666666666663</v>
      </c>
      <c r="J270" t="s">
        <v>84</v>
      </c>
      <c r="W270" t="s">
        <v>154</v>
      </c>
      <c r="X270" t="s">
        <v>512</v>
      </c>
      <c r="AB270" t="s">
        <v>256</v>
      </c>
      <c r="AC270" t="s">
        <v>88</v>
      </c>
      <c r="AG270" t="s">
        <v>89</v>
      </c>
      <c r="AH270" t="s">
        <v>89</v>
      </c>
      <c r="AI270" t="s">
        <v>89</v>
      </c>
      <c r="AK270" t="s">
        <v>90</v>
      </c>
      <c r="AL270" t="s">
        <v>515</v>
      </c>
      <c r="AM270" t="s">
        <v>92</v>
      </c>
      <c r="AO270" t="s">
        <v>111</v>
      </c>
      <c r="AP270" t="s">
        <v>94</v>
      </c>
      <c r="AT270" t="s">
        <v>157</v>
      </c>
      <c r="AV270" t="s">
        <v>96</v>
      </c>
      <c r="BG270" s="3" t="s">
        <v>112</v>
      </c>
      <c r="BH270" s="3"/>
      <c r="BQ270" t="str">
        <f>BS270 &amp; ":" &amp; BR270</f>
        <v>USGS:ALGOR</v>
      </c>
      <c r="BR270" t="s">
        <v>113</v>
      </c>
      <c r="BS270" t="s">
        <v>89</v>
      </c>
      <c r="BT270" t="s">
        <v>114</v>
      </c>
      <c r="BV270" t="s">
        <v>115</v>
      </c>
      <c r="CA270" t="s">
        <v>101</v>
      </c>
      <c r="CB270">
        <v>0.06</v>
      </c>
      <c r="CC270" t="s">
        <v>102</v>
      </c>
      <c r="CF270" t="s">
        <v>103</v>
      </c>
    </row>
    <row r="271" spans="1:84" hidden="1" x14ac:dyDescent="0.4">
      <c r="A271" t="s">
        <v>78</v>
      </c>
      <c r="B271" t="s">
        <v>79</v>
      </c>
      <c r="C271" t="s">
        <v>511</v>
      </c>
      <c r="D271" t="s">
        <v>81</v>
      </c>
      <c r="E271" t="s">
        <v>82</v>
      </c>
      <c r="F271" t="s">
        <v>393</v>
      </c>
      <c r="G271" s="4" t="str">
        <f>TEXT(H271+I271,"yyyy-mm-dd""T""hh:mm:ss")&amp;
IF(J271="MST","-07:00",
IF(J271="MDT","-06:00",
IF(J271="PST","-08:00",
IF(J271="PDT","-07:00",
IF(J271="UTC","+00:00","+00:00")))))</f>
        <v>2002-11-08T12:15:00-07:00</v>
      </c>
      <c r="H271" s="1">
        <v>37568</v>
      </c>
      <c r="I271" s="5">
        <v>0.51041666666666663</v>
      </c>
      <c r="J271" t="s">
        <v>84</v>
      </c>
      <c r="W271" t="s">
        <v>154</v>
      </c>
      <c r="X271" t="s">
        <v>512</v>
      </c>
      <c r="AB271" t="s">
        <v>256</v>
      </c>
      <c r="AC271" t="s">
        <v>88</v>
      </c>
      <c r="AG271" t="s">
        <v>89</v>
      </c>
      <c r="AH271" t="s">
        <v>89</v>
      </c>
      <c r="AI271" t="s">
        <v>89</v>
      </c>
      <c r="AK271" t="s">
        <v>90</v>
      </c>
      <c r="AL271" t="s">
        <v>516</v>
      </c>
      <c r="AM271" t="s">
        <v>92</v>
      </c>
      <c r="AO271" t="s">
        <v>117</v>
      </c>
      <c r="AP271" t="s">
        <v>94</v>
      </c>
      <c r="AT271" t="s">
        <v>157</v>
      </c>
      <c r="AV271" t="s">
        <v>96</v>
      </c>
      <c r="BG271" s="3" t="s">
        <v>118</v>
      </c>
      <c r="BH271" s="3"/>
      <c r="BQ271" t="str">
        <f>BS271 &amp; ":" &amp; BR271</f>
        <v>USGS:CL048</v>
      </c>
      <c r="BR271" t="s">
        <v>119</v>
      </c>
      <c r="BS271" t="s">
        <v>89</v>
      </c>
      <c r="BT271" t="s">
        <v>120</v>
      </c>
      <c r="BV271" t="s">
        <v>121</v>
      </c>
      <c r="BX271" s="1">
        <v>37587</v>
      </c>
      <c r="CA271" t="s">
        <v>397</v>
      </c>
      <c r="CB271">
        <v>0.06</v>
      </c>
      <c r="CC271" t="s">
        <v>102</v>
      </c>
      <c r="CF271" t="s">
        <v>103</v>
      </c>
    </row>
    <row r="272" spans="1:84" hidden="1" x14ac:dyDescent="0.4">
      <c r="A272" t="s">
        <v>78</v>
      </c>
      <c r="B272" t="s">
        <v>79</v>
      </c>
      <c r="C272" t="s">
        <v>511</v>
      </c>
      <c r="D272" t="s">
        <v>81</v>
      </c>
      <c r="E272" t="s">
        <v>82</v>
      </c>
      <c r="F272" t="s">
        <v>393</v>
      </c>
      <c r="G272" s="4" t="str">
        <f>TEXT(H272+I272,"yyyy-mm-dd""T""hh:mm:ss")&amp;
IF(J272="MST","-07:00",
IF(J272="MDT","-06:00",
IF(J272="PST","-08:00",
IF(J272="PDT","-07:00",
IF(J272="UTC","+00:00","+00:00")))))</f>
        <v>2002-11-08T12:15:00-07:00</v>
      </c>
      <c r="H272" s="1">
        <v>37568</v>
      </c>
      <c r="I272" s="5">
        <v>0.51041666666666663</v>
      </c>
      <c r="J272" t="s">
        <v>84</v>
      </c>
      <c r="W272" t="s">
        <v>154</v>
      </c>
      <c r="X272" t="s">
        <v>512</v>
      </c>
      <c r="AB272" t="s">
        <v>256</v>
      </c>
      <c r="AC272" t="s">
        <v>88</v>
      </c>
      <c r="AG272" t="s">
        <v>89</v>
      </c>
      <c r="AH272" t="s">
        <v>89</v>
      </c>
      <c r="AI272" t="s">
        <v>89</v>
      </c>
      <c r="AK272" t="s">
        <v>90</v>
      </c>
      <c r="AL272" t="s">
        <v>517</v>
      </c>
      <c r="AM272" t="s">
        <v>92</v>
      </c>
      <c r="AO272" t="s">
        <v>123</v>
      </c>
      <c r="AP272" t="s">
        <v>94</v>
      </c>
      <c r="AT272" t="s">
        <v>157</v>
      </c>
      <c r="AV272" t="s">
        <v>96</v>
      </c>
      <c r="BG272" s="3" t="s">
        <v>124</v>
      </c>
      <c r="BH272" s="3"/>
      <c r="BQ272" t="str">
        <f>BS272 &amp; ":" &amp; BR272</f>
        <v>USGS:ALGOR</v>
      </c>
      <c r="BR272" t="s">
        <v>113</v>
      </c>
      <c r="BS272" t="s">
        <v>89</v>
      </c>
      <c r="BT272" t="s">
        <v>114</v>
      </c>
      <c r="BV272" t="s">
        <v>115</v>
      </c>
      <c r="CA272" t="s">
        <v>101</v>
      </c>
      <c r="CB272">
        <v>6.0999999999999999E-2</v>
      </c>
      <c r="CC272" t="s">
        <v>125</v>
      </c>
      <c r="CF272" t="s">
        <v>103</v>
      </c>
    </row>
    <row r="273" spans="1:84" hidden="1" x14ac:dyDescent="0.4">
      <c r="A273" t="s">
        <v>78</v>
      </c>
      <c r="B273" t="s">
        <v>79</v>
      </c>
      <c r="C273" t="s">
        <v>511</v>
      </c>
      <c r="D273" t="s">
        <v>81</v>
      </c>
      <c r="E273" t="s">
        <v>82</v>
      </c>
      <c r="F273" t="s">
        <v>393</v>
      </c>
      <c r="G273" s="4" t="str">
        <f>TEXT(H273+I273,"yyyy-mm-dd""T""hh:mm:ss")&amp;
IF(J273="MST","-07:00",
IF(J273="MDT","-06:00",
IF(J273="PST","-08:00",
IF(J273="PDT","-07:00",
IF(J273="UTC","+00:00","+00:00")))))</f>
        <v>2002-11-08T12:15:00-07:00</v>
      </c>
      <c r="H273" s="1">
        <v>37568</v>
      </c>
      <c r="I273" s="5">
        <v>0.51041666666666663</v>
      </c>
      <c r="J273" t="s">
        <v>84</v>
      </c>
      <c r="W273" t="s">
        <v>154</v>
      </c>
      <c r="X273" t="s">
        <v>512</v>
      </c>
      <c r="AB273" t="s">
        <v>256</v>
      </c>
      <c r="AC273" t="s">
        <v>88</v>
      </c>
      <c r="AG273" t="s">
        <v>89</v>
      </c>
      <c r="AH273" t="s">
        <v>89</v>
      </c>
      <c r="AI273" t="s">
        <v>89</v>
      </c>
      <c r="AK273" t="s">
        <v>90</v>
      </c>
      <c r="AL273" t="s">
        <v>518</v>
      </c>
      <c r="AM273" t="s">
        <v>92</v>
      </c>
      <c r="AO273" t="s">
        <v>123</v>
      </c>
      <c r="AP273" t="s">
        <v>94</v>
      </c>
      <c r="AT273" t="s">
        <v>157</v>
      </c>
      <c r="AV273" t="s">
        <v>96</v>
      </c>
      <c r="BG273" s="3" t="s">
        <v>127</v>
      </c>
      <c r="BH273" s="3"/>
      <c r="BQ273" t="str">
        <f>BS273 &amp; ":" &amp; BR273</f>
        <v>USGS:CL053</v>
      </c>
      <c r="BR273" t="s">
        <v>128</v>
      </c>
      <c r="BS273" t="s">
        <v>89</v>
      </c>
      <c r="BT273" t="s">
        <v>129</v>
      </c>
      <c r="BV273" t="s">
        <v>130</v>
      </c>
      <c r="BX273" s="1">
        <v>37587</v>
      </c>
      <c r="CA273" t="s">
        <v>507</v>
      </c>
      <c r="CB273">
        <v>0.02</v>
      </c>
      <c r="CC273" t="s">
        <v>131</v>
      </c>
      <c r="CF273" t="s">
        <v>103</v>
      </c>
    </row>
    <row r="274" spans="1:84" hidden="1" x14ac:dyDescent="0.4">
      <c r="A274" t="s">
        <v>78</v>
      </c>
      <c r="B274" t="s">
        <v>79</v>
      </c>
      <c r="C274" t="s">
        <v>511</v>
      </c>
      <c r="D274" t="s">
        <v>81</v>
      </c>
      <c r="E274" t="s">
        <v>82</v>
      </c>
      <c r="F274" t="s">
        <v>393</v>
      </c>
      <c r="G274" s="4" t="str">
        <f>TEXT(H274+I274,"yyyy-mm-dd""T""hh:mm:ss")&amp;
IF(J274="MST","-07:00",
IF(J274="MDT","-06:00",
IF(J274="PST","-08:00",
IF(J274="PDT","-07:00",
IF(J274="UTC","+00:00","+00:00")))))</f>
        <v>2002-11-08T12:15:00-07:00</v>
      </c>
      <c r="H274" s="1">
        <v>37568</v>
      </c>
      <c r="I274" s="5">
        <v>0.51041666666666663</v>
      </c>
      <c r="J274" t="s">
        <v>84</v>
      </c>
      <c r="W274" t="s">
        <v>154</v>
      </c>
      <c r="X274" t="s">
        <v>512</v>
      </c>
      <c r="AB274" t="s">
        <v>256</v>
      </c>
      <c r="AC274" t="s">
        <v>88</v>
      </c>
      <c r="AG274" t="s">
        <v>89</v>
      </c>
      <c r="AH274" t="s">
        <v>89</v>
      </c>
      <c r="AI274" t="s">
        <v>89</v>
      </c>
      <c r="AK274" t="s">
        <v>90</v>
      </c>
      <c r="AL274" t="s">
        <v>519</v>
      </c>
      <c r="AM274" t="s">
        <v>92</v>
      </c>
      <c r="AO274" t="s">
        <v>93</v>
      </c>
      <c r="AP274" t="s">
        <v>94</v>
      </c>
      <c r="AT274" t="s">
        <v>157</v>
      </c>
      <c r="AV274" t="s">
        <v>96</v>
      </c>
      <c r="BG274">
        <v>71846</v>
      </c>
      <c r="BQ274" t="str">
        <f>BS274 &amp; ":" &amp; BR274</f>
        <v>USGS:ALGOR</v>
      </c>
      <c r="BR274" t="s">
        <v>113</v>
      </c>
      <c r="BS274" t="s">
        <v>89</v>
      </c>
      <c r="BT274" t="s">
        <v>114</v>
      </c>
      <c r="BV274" t="s">
        <v>115</v>
      </c>
      <c r="CA274" t="s">
        <v>101</v>
      </c>
      <c r="CB274">
        <v>5.1999999999999998E-2</v>
      </c>
      <c r="CC274" t="s">
        <v>133</v>
      </c>
      <c r="CF274" t="s">
        <v>103</v>
      </c>
    </row>
    <row r="275" spans="1:84" hidden="1" x14ac:dyDescent="0.4">
      <c r="A275" t="s">
        <v>78</v>
      </c>
      <c r="B275" t="s">
        <v>79</v>
      </c>
      <c r="C275" t="s">
        <v>511</v>
      </c>
      <c r="D275" t="s">
        <v>81</v>
      </c>
      <c r="E275" t="s">
        <v>82</v>
      </c>
      <c r="F275" t="s">
        <v>393</v>
      </c>
      <c r="G275" s="4" t="str">
        <f>TEXT(H275+I275,"yyyy-mm-dd""T""hh:mm:ss")&amp;
IF(J275="MST","-07:00",
IF(J275="MDT","-06:00",
IF(J275="PST","-08:00",
IF(J275="PDT","-07:00",
IF(J275="UTC","+00:00","+00:00")))))</f>
        <v>2002-11-08T12:15:00-07:00</v>
      </c>
      <c r="H275" s="1">
        <v>37568</v>
      </c>
      <c r="I275" s="5">
        <v>0.51041666666666663</v>
      </c>
      <c r="J275" t="s">
        <v>84</v>
      </c>
      <c r="W275" t="s">
        <v>154</v>
      </c>
      <c r="X275" t="s">
        <v>512</v>
      </c>
      <c r="AB275" t="s">
        <v>256</v>
      </c>
      <c r="AC275" t="s">
        <v>88</v>
      </c>
      <c r="AG275" t="s">
        <v>89</v>
      </c>
      <c r="AH275" t="s">
        <v>89</v>
      </c>
      <c r="AI275" t="s">
        <v>89</v>
      </c>
      <c r="AK275" t="s">
        <v>90</v>
      </c>
      <c r="AL275" t="s">
        <v>520</v>
      </c>
      <c r="AM275" t="s">
        <v>92</v>
      </c>
      <c r="AO275" t="s">
        <v>111</v>
      </c>
      <c r="AP275" t="s">
        <v>94</v>
      </c>
      <c r="AT275" t="s">
        <v>157</v>
      </c>
      <c r="AV275" t="s">
        <v>96</v>
      </c>
      <c r="BG275">
        <v>71851</v>
      </c>
      <c r="BQ275" t="str">
        <f>BS275 &amp; ":" &amp; BR275</f>
        <v>USGS:ALGOR</v>
      </c>
      <c r="BR275" t="s">
        <v>113</v>
      </c>
      <c r="BS275" t="s">
        <v>89</v>
      </c>
      <c r="BT275" t="s">
        <v>114</v>
      </c>
      <c r="BV275" t="s">
        <v>115</v>
      </c>
      <c r="CA275" t="s">
        <v>101</v>
      </c>
      <c r="CB275">
        <v>0.26600000000000001</v>
      </c>
      <c r="CC275" t="s">
        <v>135</v>
      </c>
      <c r="CF275" t="s">
        <v>103</v>
      </c>
    </row>
    <row r="276" spans="1:84" hidden="1" x14ac:dyDescent="0.4">
      <c r="A276" t="s">
        <v>78</v>
      </c>
      <c r="B276" t="s">
        <v>79</v>
      </c>
      <c r="C276" t="s">
        <v>511</v>
      </c>
      <c r="D276" t="s">
        <v>81</v>
      </c>
      <c r="E276" t="s">
        <v>82</v>
      </c>
      <c r="F276" t="s">
        <v>393</v>
      </c>
      <c r="G276" s="4" t="str">
        <f>TEXT(H276+I276,"yyyy-mm-dd""T""hh:mm:ss")&amp;
IF(J276="MST","-07:00",
IF(J276="MDT","-06:00",
IF(J276="PST","-08:00",
IF(J276="PDT","-07:00",
IF(J276="UTC","+00:00","+00:00")))))</f>
        <v>2002-11-08T12:15:00-07:00</v>
      </c>
      <c r="H276" s="1">
        <v>37568</v>
      </c>
      <c r="I276" s="5">
        <v>0.51041666666666663</v>
      </c>
      <c r="J276" t="s">
        <v>84</v>
      </c>
      <c r="W276" t="s">
        <v>154</v>
      </c>
      <c r="X276" t="s">
        <v>512</v>
      </c>
      <c r="AB276" t="s">
        <v>256</v>
      </c>
      <c r="AC276" t="s">
        <v>88</v>
      </c>
      <c r="AG276" t="s">
        <v>89</v>
      </c>
      <c r="AH276" t="s">
        <v>89</v>
      </c>
      <c r="AI276" t="s">
        <v>89</v>
      </c>
      <c r="AK276" t="s">
        <v>90</v>
      </c>
      <c r="AL276" t="s">
        <v>521</v>
      </c>
      <c r="AM276" t="s">
        <v>92</v>
      </c>
      <c r="AO276" t="s">
        <v>105</v>
      </c>
      <c r="AP276" t="s">
        <v>94</v>
      </c>
      <c r="AT276" t="s">
        <v>157</v>
      </c>
      <c r="AV276" t="s">
        <v>96</v>
      </c>
      <c r="BG276">
        <v>71856</v>
      </c>
      <c r="BQ276" t="str">
        <f>BS276 &amp; ":" &amp; BR276</f>
        <v>USGS:ALGOR</v>
      </c>
      <c r="BR276" t="s">
        <v>113</v>
      </c>
      <c r="BS276" t="s">
        <v>89</v>
      </c>
      <c r="BT276" t="s">
        <v>114</v>
      </c>
      <c r="BV276" t="s">
        <v>115</v>
      </c>
      <c r="CA276" t="s">
        <v>101</v>
      </c>
      <c r="CB276">
        <v>2.5999999999999999E-2</v>
      </c>
      <c r="CC276" t="s">
        <v>137</v>
      </c>
      <c r="CF276" t="s">
        <v>103</v>
      </c>
    </row>
    <row r="277" spans="1:84" hidden="1" x14ac:dyDescent="0.4">
      <c r="A277" t="s">
        <v>149</v>
      </c>
      <c r="B277" t="s">
        <v>150</v>
      </c>
      <c r="C277" t="s">
        <v>522</v>
      </c>
      <c r="D277" t="s">
        <v>81</v>
      </c>
      <c r="E277" t="s">
        <v>82</v>
      </c>
      <c r="F277" t="s">
        <v>152</v>
      </c>
      <c r="G277" s="4" t="str">
        <f>TEXT(H277+I277,"yyyy-mm-dd""T""hh:mm:ss")&amp;
IF(J277="MST","-07:00",
IF(J277="MDT","-06:00",
IF(J277="PST","-08:00",
IF(J277="PDT","-07:00",
IF(J277="UTC","+00:00","+00:00")))))</f>
        <v>2002-05-06T12:00:00-07:00</v>
      </c>
      <c r="H277" s="1">
        <v>37382</v>
      </c>
      <c r="I277" s="5">
        <v>0.5</v>
      </c>
      <c r="J277" t="s">
        <v>322</v>
      </c>
      <c r="K277" s="1">
        <v>37565</v>
      </c>
      <c r="L277" s="2">
        <v>0.45901620370370372</v>
      </c>
      <c r="M277" t="s">
        <v>322</v>
      </c>
      <c r="W277" t="s">
        <v>154</v>
      </c>
      <c r="X277" t="s">
        <v>155</v>
      </c>
      <c r="AB277" t="s">
        <v>256</v>
      </c>
      <c r="AC277" t="s">
        <v>88</v>
      </c>
      <c r="AG277" t="s">
        <v>89</v>
      </c>
      <c r="AH277" t="s">
        <v>89</v>
      </c>
      <c r="AI277" t="s">
        <v>89</v>
      </c>
      <c r="AK277" t="s">
        <v>90</v>
      </c>
      <c r="AL277" t="s">
        <v>523</v>
      </c>
      <c r="AM277" t="s">
        <v>92</v>
      </c>
      <c r="AO277" t="s">
        <v>105</v>
      </c>
      <c r="AP277" t="s">
        <v>94</v>
      </c>
      <c r="AT277" t="s">
        <v>95</v>
      </c>
      <c r="AV277" t="s">
        <v>96</v>
      </c>
      <c r="BG277" s="3" t="s">
        <v>106</v>
      </c>
      <c r="BH277" s="3"/>
      <c r="BQ277" t="str">
        <f>BS277 &amp; ":" &amp; BR277</f>
        <v>:</v>
      </c>
      <c r="CA277" t="s">
        <v>101</v>
      </c>
      <c r="CB277">
        <v>0.03</v>
      </c>
      <c r="CC277" t="s">
        <v>102</v>
      </c>
      <c r="CF277" t="s">
        <v>103</v>
      </c>
    </row>
    <row r="278" spans="1:84" hidden="1" x14ac:dyDescent="0.4">
      <c r="A278" t="s">
        <v>149</v>
      </c>
      <c r="B278" t="s">
        <v>150</v>
      </c>
      <c r="C278" t="s">
        <v>522</v>
      </c>
      <c r="D278" t="s">
        <v>81</v>
      </c>
      <c r="E278" t="s">
        <v>82</v>
      </c>
      <c r="F278" t="s">
        <v>152</v>
      </c>
      <c r="G278" s="4" t="str">
        <f>TEXT(H278+I278,"yyyy-mm-dd""T""hh:mm:ss")&amp;
IF(J278="MST","-07:00",
IF(J278="MDT","-06:00",
IF(J278="PST","-08:00",
IF(J278="PDT","-07:00",
IF(J278="UTC","+00:00","+00:00")))))</f>
        <v>2002-05-06T12:00:00-07:00</v>
      </c>
      <c r="H278" s="1">
        <v>37382</v>
      </c>
      <c r="I278" s="5">
        <v>0.5</v>
      </c>
      <c r="J278" t="s">
        <v>322</v>
      </c>
      <c r="K278" s="1">
        <v>37565</v>
      </c>
      <c r="L278" s="2">
        <v>0.45901620370370372</v>
      </c>
      <c r="M278" t="s">
        <v>322</v>
      </c>
      <c r="W278" t="s">
        <v>154</v>
      </c>
      <c r="X278" t="s">
        <v>155</v>
      </c>
      <c r="AB278" t="s">
        <v>256</v>
      </c>
      <c r="AC278" t="s">
        <v>88</v>
      </c>
      <c r="AG278" t="s">
        <v>89</v>
      </c>
      <c r="AH278" t="s">
        <v>89</v>
      </c>
      <c r="AI278" t="s">
        <v>89</v>
      </c>
      <c r="AK278" t="s">
        <v>90</v>
      </c>
      <c r="AL278" t="s">
        <v>524</v>
      </c>
      <c r="AM278" t="s">
        <v>92</v>
      </c>
      <c r="AO278" t="s">
        <v>111</v>
      </c>
      <c r="AP278" t="s">
        <v>94</v>
      </c>
      <c r="AT278" t="s">
        <v>95</v>
      </c>
      <c r="AV278" t="s">
        <v>96</v>
      </c>
      <c r="BG278" s="3" t="s">
        <v>112</v>
      </c>
      <c r="BH278" s="3"/>
      <c r="BQ278" t="str">
        <f>BS278 &amp; ":" &amp; BR278</f>
        <v>:</v>
      </c>
      <c r="CA278" t="s">
        <v>101</v>
      </c>
      <c r="CB278">
        <v>0.06</v>
      </c>
      <c r="CC278" t="s">
        <v>102</v>
      </c>
      <c r="CF278" t="s">
        <v>103</v>
      </c>
    </row>
    <row r="279" spans="1:84" hidden="1" x14ac:dyDescent="0.4">
      <c r="A279" t="s">
        <v>149</v>
      </c>
      <c r="B279" t="s">
        <v>150</v>
      </c>
      <c r="C279" t="s">
        <v>522</v>
      </c>
      <c r="D279" t="s">
        <v>81</v>
      </c>
      <c r="E279" t="s">
        <v>82</v>
      </c>
      <c r="F279" t="s">
        <v>152</v>
      </c>
      <c r="G279" s="4" t="str">
        <f>TEXT(H279+I279,"yyyy-mm-dd""T""hh:mm:ss")&amp;
IF(J279="MST","-07:00",
IF(J279="MDT","-06:00",
IF(J279="PST","-08:00",
IF(J279="PDT","-07:00",
IF(J279="UTC","+00:00","+00:00")))))</f>
        <v>2002-05-06T12:00:00-07:00</v>
      </c>
      <c r="H279" s="1">
        <v>37382</v>
      </c>
      <c r="I279" s="5">
        <v>0.5</v>
      </c>
      <c r="J279" t="s">
        <v>322</v>
      </c>
      <c r="K279" s="1">
        <v>37565</v>
      </c>
      <c r="L279" s="2">
        <v>0.45901620370370372</v>
      </c>
      <c r="M279" t="s">
        <v>322</v>
      </c>
      <c r="W279" t="s">
        <v>154</v>
      </c>
      <c r="X279" t="s">
        <v>155</v>
      </c>
      <c r="AB279" t="s">
        <v>256</v>
      </c>
      <c r="AC279" t="s">
        <v>88</v>
      </c>
      <c r="AG279" t="s">
        <v>89</v>
      </c>
      <c r="AH279" t="s">
        <v>89</v>
      </c>
      <c r="AI279" t="s">
        <v>89</v>
      </c>
      <c r="AK279" t="s">
        <v>90</v>
      </c>
      <c r="AL279" t="s">
        <v>525</v>
      </c>
      <c r="AM279" t="s">
        <v>92</v>
      </c>
      <c r="AO279" t="s">
        <v>123</v>
      </c>
      <c r="AP279" t="s">
        <v>94</v>
      </c>
      <c r="AT279" t="s">
        <v>95</v>
      </c>
      <c r="AV279" t="s">
        <v>96</v>
      </c>
      <c r="BG279" s="3" t="s">
        <v>124</v>
      </c>
      <c r="BH279" s="3"/>
      <c r="BQ279" t="str">
        <f>BS279 &amp; ":" &amp; BR279</f>
        <v>USGS:ALGOR</v>
      </c>
      <c r="BR279" t="s">
        <v>113</v>
      </c>
      <c r="BS279" t="s">
        <v>89</v>
      </c>
      <c r="BT279" t="s">
        <v>114</v>
      </c>
      <c r="BV279" t="s">
        <v>115</v>
      </c>
      <c r="CA279" t="s">
        <v>101</v>
      </c>
      <c r="CB279">
        <v>1.53</v>
      </c>
      <c r="CC279" t="s">
        <v>125</v>
      </c>
      <c r="CF279" t="s">
        <v>103</v>
      </c>
    </row>
    <row r="280" spans="1:84" hidden="1" x14ac:dyDescent="0.4">
      <c r="A280" t="s">
        <v>149</v>
      </c>
      <c r="B280" t="s">
        <v>150</v>
      </c>
      <c r="C280" t="s">
        <v>522</v>
      </c>
      <c r="D280" t="s">
        <v>81</v>
      </c>
      <c r="E280" t="s">
        <v>82</v>
      </c>
      <c r="F280" t="s">
        <v>152</v>
      </c>
      <c r="G280" s="4" t="str">
        <f>TEXT(H280+I280,"yyyy-mm-dd""T""hh:mm:ss")&amp;
IF(J280="MST","-07:00",
IF(J280="MDT","-06:00",
IF(J280="PST","-08:00",
IF(J280="PDT","-07:00",
IF(J280="UTC","+00:00","+00:00")))))</f>
        <v>2002-05-06T12:00:00-07:00</v>
      </c>
      <c r="H280" s="1">
        <v>37382</v>
      </c>
      <c r="I280" s="5">
        <v>0.5</v>
      </c>
      <c r="J280" t="s">
        <v>322</v>
      </c>
      <c r="K280" s="1">
        <v>37565</v>
      </c>
      <c r="L280" s="2">
        <v>0.45901620370370372</v>
      </c>
      <c r="M280" t="s">
        <v>322</v>
      </c>
      <c r="W280" t="s">
        <v>154</v>
      </c>
      <c r="X280" t="s">
        <v>155</v>
      </c>
      <c r="AB280" t="s">
        <v>256</v>
      </c>
      <c r="AC280" t="s">
        <v>88</v>
      </c>
      <c r="AG280" t="s">
        <v>89</v>
      </c>
      <c r="AH280" t="s">
        <v>89</v>
      </c>
      <c r="AI280" t="s">
        <v>89</v>
      </c>
      <c r="AK280" t="s">
        <v>90</v>
      </c>
      <c r="AL280" t="s">
        <v>526</v>
      </c>
      <c r="AM280" t="s">
        <v>92</v>
      </c>
      <c r="AO280" t="s">
        <v>123</v>
      </c>
      <c r="AP280" t="s">
        <v>94</v>
      </c>
      <c r="AT280" t="s">
        <v>95</v>
      </c>
      <c r="AV280" t="s">
        <v>96</v>
      </c>
      <c r="BG280" s="3" t="s">
        <v>127</v>
      </c>
      <c r="BH280" s="3"/>
      <c r="BQ280" t="str">
        <f>BS280 &amp; ":" &amp; BR280</f>
        <v>:</v>
      </c>
      <c r="CA280" t="s">
        <v>101</v>
      </c>
      <c r="CB280">
        <v>0.5</v>
      </c>
      <c r="CC280" t="s">
        <v>131</v>
      </c>
      <c r="CF280" t="s">
        <v>103</v>
      </c>
    </row>
    <row r="281" spans="1:84" hidden="1" x14ac:dyDescent="0.4">
      <c r="A281" t="s">
        <v>149</v>
      </c>
      <c r="B281" t="s">
        <v>150</v>
      </c>
      <c r="C281" t="s">
        <v>522</v>
      </c>
      <c r="D281" t="s">
        <v>81</v>
      </c>
      <c r="E281" t="s">
        <v>82</v>
      </c>
      <c r="F281" t="s">
        <v>152</v>
      </c>
      <c r="G281" s="4" t="str">
        <f>TEXT(H281+I281,"yyyy-mm-dd""T""hh:mm:ss")&amp;
IF(J281="MST","-07:00",
IF(J281="MDT","-06:00",
IF(J281="PST","-08:00",
IF(J281="PDT","-07:00",
IF(J281="UTC","+00:00","+00:00")))))</f>
        <v>2002-05-06T12:00:00-07:00</v>
      </c>
      <c r="H281" s="1">
        <v>37382</v>
      </c>
      <c r="I281" s="5">
        <v>0.5</v>
      </c>
      <c r="J281" t="s">
        <v>322</v>
      </c>
      <c r="K281" s="1">
        <v>37565</v>
      </c>
      <c r="L281" s="2">
        <v>0.45901620370370372</v>
      </c>
      <c r="M281" t="s">
        <v>322</v>
      </c>
      <c r="W281" t="s">
        <v>154</v>
      </c>
      <c r="X281" t="s">
        <v>155</v>
      </c>
      <c r="AB281" t="s">
        <v>256</v>
      </c>
      <c r="AC281" t="s">
        <v>88</v>
      </c>
      <c r="AG281" t="s">
        <v>89</v>
      </c>
      <c r="AH281" t="s">
        <v>89</v>
      </c>
      <c r="AI281" t="s">
        <v>89</v>
      </c>
      <c r="AK281" t="s">
        <v>90</v>
      </c>
      <c r="AL281" t="s">
        <v>527</v>
      </c>
      <c r="AM281" t="s">
        <v>92</v>
      </c>
      <c r="AO281" t="s">
        <v>105</v>
      </c>
      <c r="AP281" t="s">
        <v>94</v>
      </c>
      <c r="AT281" t="s">
        <v>95</v>
      </c>
      <c r="AV281" t="s">
        <v>96</v>
      </c>
      <c r="BG281">
        <v>71856</v>
      </c>
      <c r="BQ281" t="str">
        <f>BS281 &amp; ":" &amp; BR281</f>
        <v>USGS:ALGOR</v>
      </c>
      <c r="BR281" t="s">
        <v>113</v>
      </c>
      <c r="BS281" t="s">
        <v>89</v>
      </c>
      <c r="BT281" t="s">
        <v>114</v>
      </c>
      <c r="BV281" t="s">
        <v>115</v>
      </c>
      <c r="CA281" t="s">
        <v>101</v>
      </c>
      <c r="CB281">
        <v>9.9000000000000005E-2</v>
      </c>
      <c r="CC281" t="s">
        <v>137</v>
      </c>
      <c r="CF281" t="s">
        <v>103</v>
      </c>
    </row>
    <row r="282" spans="1:84" hidden="1" x14ac:dyDescent="0.4">
      <c r="A282" t="s">
        <v>149</v>
      </c>
      <c r="B282" t="s">
        <v>150</v>
      </c>
      <c r="C282" t="s">
        <v>528</v>
      </c>
      <c r="D282" t="s">
        <v>81</v>
      </c>
      <c r="E282" t="s">
        <v>82</v>
      </c>
      <c r="F282" t="s">
        <v>152</v>
      </c>
      <c r="G282" s="4" t="str">
        <f>TEXT(H282+I282,"yyyy-mm-dd""T""hh:mm:ss")&amp;
IF(J282="MST","-07:00",
IF(J282="MDT","-06:00",
IF(J282="PST","-08:00",
IF(J282="PDT","-07:00",
IF(J282="UTC","+00:00","+00:00")))))</f>
        <v>2002-11-05T12:00:00-07:00</v>
      </c>
      <c r="H282" s="1">
        <v>37565</v>
      </c>
      <c r="I282" s="5">
        <v>0.5</v>
      </c>
      <c r="J282" t="s">
        <v>84</v>
      </c>
      <c r="K282" s="1">
        <v>37720</v>
      </c>
      <c r="L282" s="2">
        <v>0.37568287037037035</v>
      </c>
      <c r="M282" t="s">
        <v>84</v>
      </c>
      <c r="W282" t="s">
        <v>154</v>
      </c>
      <c r="X282" t="s">
        <v>155</v>
      </c>
      <c r="AB282" t="s">
        <v>256</v>
      </c>
      <c r="AC282" t="s">
        <v>88</v>
      </c>
      <c r="AG282" t="s">
        <v>89</v>
      </c>
      <c r="AH282" t="s">
        <v>89</v>
      </c>
      <c r="AI282" t="s">
        <v>89</v>
      </c>
      <c r="AK282" t="s">
        <v>90</v>
      </c>
      <c r="AL282" t="s">
        <v>529</v>
      </c>
      <c r="AM282" t="s">
        <v>92</v>
      </c>
      <c r="AO282" t="s">
        <v>105</v>
      </c>
      <c r="AP282" t="s">
        <v>94</v>
      </c>
      <c r="AT282" t="s">
        <v>157</v>
      </c>
      <c r="AV282" t="s">
        <v>96</v>
      </c>
      <c r="BG282" s="3" t="s">
        <v>106</v>
      </c>
      <c r="BH282" s="3"/>
      <c r="BQ282" t="str">
        <f>BS282 &amp; ":" &amp; BR282</f>
        <v>:</v>
      </c>
      <c r="CA282" t="s">
        <v>101</v>
      </c>
      <c r="CB282">
        <v>0.01</v>
      </c>
      <c r="CC282" t="s">
        <v>102</v>
      </c>
      <c r="CF282" t="s">
        <v>103</v>
      </c>
    </row>
    <row r="283" spans="1:84" hidden="1" x14ac:dyDescent="0.4">
      <c r="A283" t="s">
        <v>149</v>
      </c>
      <c r="B283" t="s">
        <v>150</v>
      </c>
      <c r="C283" t="s">
        <v>528</v>
      </c>
      <c r="D283" t="s">
        <v>81</v>
      </c>
      <c r="E283" t="s">
        <v>82</v>
      </c>
      <c r="F283" t="s">
        <v>152</v>
      </c>
      <c r="G283" s="4" t="str">
        <f>TEXT(H283+I283,"yyyy-mm-dd""T""hh:mm:ss")&amp;
IF(J283="MST","-07:00",
IF(J283="MDT","-06:00",
IF(J283="PST","-08:00",
IF(J283="PDT","-07:00",
IF(J283="UTC","+00:00","+00:00")))))</f>
        <v>2002-11-05T12:00:00-07:00</v>
      </c>
      <c r="H283" s="1">
        <v>37565</v>
      </c>
      <c r="I283" s="5">
        <v>0.5</v>
      </c>
      <c r="J283" t="s">
        <v>84</v>
      </c>
      <c r="K283" s="1">
        <v>37720</v>
      </c>
      <c r="L283" s="2">
        <v>0.37568287037037035</v>
      </c>
      <c r="M283" t="s">
        <v>84</v>
      </c>
      <c r="W283" t="s">
        <v>154</v>
      </c>
      <c r="X283" t="s">
        <v>155</v>
      </c>
      <c r="AB283" t="s">
        <v>256</v>
      </c>
      <c r="AC283" t="s">
        <v>88</v>
      </c>
      <c r="AG283" t="s">
        <v>89</v>
      </c>
      <c r="AH283" t="s">
        <v>89</v>
      </c>
      <c r="AI283" t="s">
        <v>89</v>
      </c>
      <c r="AK283" t="s">
        <v>90</v>
      </c>
      <c r="AL283" t="s">
        <v>530</v>
      </c>
      <c r="AM283" t="s">
        <v>92</v>
      </c>
      <c r="AO283" t="s">
        <v>111</v>
      </c>
      <c r="AP283" t="s">
        <v>94</v>
      </c>
      <c r="AT283" t="s">
        <v>157</v>
      </c>
      <c r="AV283" t="s">
        <v>96</v>
      </c>
      <c r="BG283" s="3" t="s">
        <v>112</v>
      </c>
      <c r="BH283" s="3"/>
      <c r="BQ283" t="str">
        <f>BS283 &amp; ":" &amp; BR283</f>
        <v>:</v>
      </c>
      <c r="CA283" t="s">
        <v>101</v>
      </c>
      <c r="CB283">
        <v>0.02</v>
      </c>
      <c r="CC283" t="s">
        <v>102</v>
      </c>
      <c r="CF283" t="s">
        <v>103</v>
      </c>
    </row>
    <row r="284" spans="1:84" hidden="1" x14ac:dyDescent="0.4">
      <c r="A284" t="s">
        <v>149</v>
      </c>
      <c r="B284" t="s">
        <v>150</v>
      </c>
      <c r="C284" t="s">
        <v>528</v>
      </c>
      <c r="D284" t="s">
        <v>81</v>
      </c>
      <c r="E284" t="s">
        <v>82</v>
      </c>
      <c r="F284" t="s">
        <v>152</v>
      </c>
      <c r="G284" s="4" t="str">
        <f>TEXT(H284+I284,"yyyy-mm-dd""T""hh:mm:ss")&amp;
IF(J284="MST","-07:00",
IF(J284="MDT","-06:00",
IF(J284="PST","-08:00",
IF(J284="PDT","-07:00",
IF(J284="UTC","+00:00","+00:00")))))</f>
        <v>2002-11-05T12:00:00-07:00</v>
      </c>
      <c r="H284" s="1">
        <v>37565</v>
      </c>
      <c r="I284" s="5">
        <v>0.5</v>
      </c>
      <c r="J284" t="s">
        <v>84</v>
      </c>
      <c r="K284" s="1">
        <v>37720</v>
      </c>
      <c r="L284" s="2">
        <v>0.37568287037037035</v>
      </c>
      <c r="M284" t="s">
        <v>84</v>
      </c>
      <c r="W284" t="s">
        <v>154</v>
      </c>
      <c r="X284" t="s">
        <v>155</v>
      </c>
      <c r="AB284" t="s">
        <v>256</v>
      </c>
      <c r="AC284" t="s">
        <v>88</v>
      </c>
      <c r="AG284" t="s">
        <v>89</v>
      </c>
      <c r="AH284" t="s">
        <v>89</v>
      </c>
      <c r="AI284" t="s">
        <v>89</v>
      </c>
      <c r="AK284" t="s">
        <v>90</v>
      </c>
      <c r="AL284" t="s">
        <v>531</v>
      </c>
      <c r="AM284" t="s">
        <v>92</v>
      </c>
      <c r="AO284" t="s">
        <v>123</v>
      </c>
      <c r="AP284" t="s">
        <v>94</v>
      </c>
      <c r="AT284" t="s">
        <v>157</v>
      </c>
      <c r="AV284" t="s">
        <v>96</v>
      </c>
      <c r="BG284" s="3" t="s">
        <v>124</v>
      </c>
      <c r="BH284" s="3"/>
      <c r="BQ284" t="str">
        <f>BS284 &amp; ":" &amp; BR284</f>
        <v>USGS:ALGOR</v>
      </c>
      <c r="BR284" t="s">
        <v>113</v>
      </c>
      <c r="BS284" t="s">
        <v>89</v>
      </c>
      <c r="BT284" t="s">
        <v>114</v>
      </c>
      <c r="BV284" t="s">
        <v>115</v>
      </c>
      <c r="CA284" t="s">
        <v>101</v>
      </c>
      <c r="CB284">
        <v>0.92</v>
      </c>
      <c r="CC284" t="s">
        <v>125</v>
      </c>
      <c r="CF284" t="s">
        <v>103</v>
      </c>
    </row>
    <row r="285" spans="1:84" hidden="1" x14ac:dyDescent="0.4">
      <c r="A285" t="s">
        <v>149</v>
      </c>
      <c r="B285" t="s">
        <v>150</v>
      </c>
      <c r="C285" t="s">
        <v>528</v>
      </c>
      <c r="D285" t="s">
        <v>81</v>
      </c>
      <c r="E285" t="s">
        <v>82</v>
      </c>
      <c r="F285" t="s">
        <v>152</v>
      </c>
      <c r="G285" s="4" t="str">
        <f>TEXT(H285+I285,"yyyy-mm-dd""T""hh:mm:ss")&amp;
IF(J285="MST","-07:00",
IF(J285="MDT","-06:00",
IF(J285="PST","-08:00",
IF(J285="PDT","-07:00",
IF(J285="UTC","+00:00","+00:00")))))</f>
        <v>2002-11-05T12:00:00-07:00</v>
      </c>
      <c r="H285" s="1">
        <v>37565</v>
      </c>
      <c r="I285" s="5">
        <v>0.5</v>
      </c>
      <c r="J285" t="s">
        <v>84</v>
      </c>
      <c r="K285" s="1">
        <v>37720</v>
      </c>
      <c r="L285" s="2">
        <v>0.37568287037037035</v>
      </c>
      <c r="M285" t="s">
        <v>84</v>
      </c>
      <c r="W285" t="s">
        <v>154</v>
      </c>
      <c r="X285" t="s">
        <v>155</v>
      </c>
      <c r="AB285" t="s">
        <v>256</v>
      </c>
      <c r="AC285" t="s">
        <v>88</v>
      </c>
      <c r="AG285" t="s">
        <v>89</v>
      </c>
      <c r="AH285" t="s">
        <v>89</v>
      </c>
      <c r="AI285" t="s">
        <v>89</v>
      </c>
      <c r="AK285" t="s">
        <v>90</v>
      </c>
      <c r="AL285" t="s">
        <v>532</v>
      </c>
      <c r="AM285" t="s">
        <v>92</v>
      </c>
      <c r="AO285" t="s">
        <v>123</v>
      </c>
      <c r="AP285" t="s">
        <v>94</v>
      </c>
      <c r="AT285" t="s">
        <v>157</v>
      </c>
      <c r="AV285" t="s">
        <v>96</v>
      </c>
      <c r="BG285" s="3" t="s">
        <v>127</v>
      </c>
      <c r="BH285" s="3"/>
      <c r="BQ285" t="str">
        <f>BS285 &amp; ":" &amp; BR285</f>
        <v>:</v>
      </c>
      <c r="CA285" t="s">
        <v>101</v>
      </c>
      <c r="CB285">
        <v>0.3</v>
      </c>
      <c r="CC285" t="s">
        <v>131</v>
      </c>
      <c r="CF285" t="s">
        <v>103</v>
      </c>
    </row>
    <row r="286" spans="1:84" hidden="1" x14ac:dyDescent="0.4">
      <c r="A286" t="s">
        <v>149</v>
      </c>
      <c r="B286" t="s">
        <v>150</v>
      </c>
      <c r="C286" t="s">
        <v>528</v>
      </c>
      <c r="D286" t="s">
        <v>81</v>
      </c>
      <c r="E286" t="s">
        <v>82</v>
      </c>
      <c r="F286" t="s">
        <v>152</v>
      </c>
      <c r="G286" s="4" t="str">
        <f>TEXT(H286+I286,"yyyy-mm-dd""T""hh:mm:ss")&amp;
IF(J286="MST","-07:00",
IF(J286="MDT","-06:00",
IF(J286="PST","-08:00",
IF(J286="PDT","-07:00",
IF(J286="UTC","+00:00","+00:00")))))</f>
        <v>2002-11-05T12:00:00-07:00</v>
      </c>
      <c r="H286" s="1">
        <v>37565</v>
      </c>
      <c r="I286" s="5">
        <v>0.5</v>
      </c>
      <c r="J286" t="s">
        <v>84</v>
      </c>
      <c r="K286" s="1">
        <v>37720</v>
      </c>
      <c r="L286" s="2">
        <v>0.37568287037037035</v>
      </c>
      <c r="M286" t="s">
        <v>84</v>
      </c>
      <c r="W286" t="s">
        <v>154</v>
      </c>
      <c r="X286" t="s">
        <v>155</v>
      </c>
      <c r="AB286" t="s">
        <v>256</v>
      </c>
      <c r="AC286" t="s">
        <v>88</v>
      </c>
      <c r="AG286" t="s">
        <v>89</v>
      </c>
      <c r="AH286" t="s">
        <v>89</v>
      </c>
      <c r="AI286" t="s">
        <v>89</v>
      </c>
      <c r="AK286" t="s">
        <v>90</v>
      </c>
      <c r="AL286" t="s">
        <v>533</v>
      </c>
      <c r="AM286" t="s">
        <v>92</v>
      </c>
      <c r="AO286" t="s">
        <v>105</v>
      </c>
      <c r="AP286" t="s">
        <v>94</v>
      </c>
      <c r="AT286" t="s">
        <v>157</v>
      </c>
      <c r="AV286" t="s">
        <v>96</v>
      </c>
      <c r="BG286">
        <v>71856</v>
      </c>
      <c r="BQ286" t="str">
        <f>BS286 &amp; ":" &amp; BR286</f>
        <v>USGS:ALGOR</v>
      </c>
      <c r="BR286" t="s">
        <v>113</v>
      </c>
      <c r="BS286" t="s">
        <v>89</v>
      </c>
      <c r="BT286" t="s">
        <v>114</v>
      </c>
      <c r="BV286" t="s">
        <v>115</v>
      </c>
      <c r="CA286" t="s">
        <v>101</v>
      </c>
      <c r="CB286">
        <v>3.3000000000000002E-2</v>
      </c>
      <c r="CC286" t="s">
        <v>137</v>
      </c>
      <c r="CF286" t="s">
        <v>103</v>
      </c>
    </row>
    <row r="287" spans="1:84" x14ac:dyDescent="0.4">
      <c r="A287" t="s">
        <v>78</v>
      </c>
      <c r="B287" t="s">
        <v>79</v>
      </c>
      <c r="C287" t="s">
        <v>1477</v>
      </c>
      <c r="D287" t="s">
        <v>81</v>
      </c>
      <c r="E287" t="s">
        <v>82</v>
      </c>
      <c r="F287" t="s">
        <v>83</v>
      </c>
      <c r="G287" s="4" t="str">
        <f>TEXT(H287+I287,"yyyy-mm-dd""T""hh:mm:ss")&amp;
IF(J287="MST","-07:00",
IF(J287="MDT","-06:00",
IF(J287="PST","-08:00",
IF(J287="PDT","-07:00",
IF(J287="UTC","+00:00","+00:00")))))</f>
        <v>2016-01-11T12:30:00-07:00</v>
      </c>
      <c r="H287" s="1">
        <v>42380</v>
      </c>
      <c r="I287" s="5">
        <v>0.52083333333333337</v>
      </c>
      <c r="J287" t="s">
        <v>84</v>
      </c>
      <c r="W287" t="s">
        <v>154</v>
      </c>
      <c r="X287" t="s">
        <v>1478</v>
      </c>
      <c r="Z287" t="s">
        <v>1479</v>
      </c>
      <c r="AB287" t="s">
        <v>500</v>
      </c>
      <c r="AC287" t="s">
        <v>500</v>
      </c>
      <c r="AF287" t="str">
        <f>"ID:"&amp;AG287&amp;"; context:" &amp; AH287 &amp;"; Name:" &amp; AI287 &amp; "; Equipment:" &amp; AK287</f>
        <v>ID:4040; context:USGS parameter code 82398; Name:Submersible pump; Equipment:Submersible positive-pressure pump</v>
      </c>
      <c r="AG287">
        <v>4040</v>
      </c>
      <c r="AH287" t="s">
        <v>1166</v>
      </c>
      <c r="AI287" t="s">
        <v>1246</v>
      </c>
      <c r="AK287" t="s">
        <v>1247</v>
      </c>
      <c r="AL287" t="s">
        <v>1485</v>
      </c>
      <c r="AO287" t="s">
        <v>123</v>
      </c>
      <c r="AP287" t="s">
        <v>94</v>
      </c>
      <c r="AQ287">
        <v>8.1000000000000003E-2</v>
      </c>
      <c r="AR287" t="s">
        <v>125</v>
      </c>
      <c r="AT287" t="s">
        <v>95</v>
      </c>
      <c r="AV287" t="s">
        <v>96</v>
      </c>
      <c r="BG287" s="3" t="s">
        <v>124</v>
      </c>
      <c r="BH287" s="3"/>
      <c r="BQ287" t="str">
        <f>BS287 &amp; ":" &amp; BR287</f>
        <v>USGS:ALGOR</v>
      </c>
      <c r="BR287" t="s">
        <v>113</v>
      </c>
      <c r="BS287" t="s">
        <v>89</v>
      </c>
      <c r="BT287" t="s">
        <v>114</v>
      </c>
      <c r="BV287" t="s">
        <v>115</v>
      </c>
      <c r="CF287" t="s">
        <v>103</v>
      </c>
    </row>
    <row r="288" spans="1:84" x14ac:dyDescent="0.4">
      <c r="A288" t="s">
        <v>78</v>
      </c>
      <c r="B288" t="s">
        <v>79</v>
      </c>
      <c r="C288" t="s">
        <v>1477</v>
      </c>
      <c r="D288" t="s">
        <v>81</v>
      </c>
      <c r="E288" t="s">
        <v>82</v>
      </c>
      <c r="F288" t="s">
        <v>83</v>
      </c>
      <c r="G288" s="4" t="str">
        <f>TEXT(H288+I288,"yyyy-mm-dd""T""hh:mm:ss")&amp;
IF(J288="MST","-07:00",
IF(J288="MDT","-06:00",
IF(J288="PST","-08:00",
IF(J288="PDT","-07:00",
IF(J288="UTC","+00:00","+00:00")))))</f>
        <v>2016-01-11T12:30:00-07:00</v>
      </c>
      <c r="H288" s="1">
        <v>42380</v>
      </c>
      <c r="I288" s="5">
        <v>0.52083333333333337</v>
      </c>
      <c r="J288" t="s">
        <v>84</v>
      </c>
      <c r="W288" t="s">
        <v>154</v>
      </c>
      <c r="X288" t="s">
        <v>1478</v>
      </c>
      <c r="Z288" t="s">
        <v>1479</v>
      </c>
      <c r="AB288" t="s">
        <v>500</v>
      </c>
      <c r="AC288" t="s">
        <v>500</v>
      </c>
      <c r="AF288" t="str">
        <f>"ID:"&amp;AG288&amp;"; context:" &amp; AH288 &amp;"; Name:" &amp; AI288 &amp; "; Equipment:" &amp; AK288</f>
        <v>ID:4040; context:USGS parameter code 82398; Name:Submersible pump; Equipment:Submersible positive-pressure pump</v>
      </c>
      <c r="AG288">
        <v>4040</v>
      </c>
      <c r="AH288" t="s">
        <v>1166</v>
      </c>
      <c r="AI288" t="s">
        <v>1246</v>
      </c>
      <c r="AK288" t="s">
        <v>1247</v>
      </c>
      <c r="AL288" t="s">
        <v>1486</v>
      </c>
      <c r="AO288" t="s">
        <v>123</v>
      </c>
      <c r="AP288" t="s">
        <v>94</v>
      </c>
      <c r="AQ288">
        <v>2.5999999999999999E-2</v>
      </c>
      <c r="AR288" t="s">
        <v>131</v>
      </c>
      <c r="AT288" t="s">
        <v>95</v>
      </c>
      <c r="AV288" t="s">
        <v>96</v>
      </c>
      <c r="BG288" s="3" t="s">
        <v>127</v>
      </c>
      <c r="BH288" s="3"/>
      <c r="BQ288" t="str">
        <f>BS288 &amp; ":" &amp; BR288</f>
        <v>USGS:PHM01</v>
      </c>
      <c r="BR288" t="s">
        <v>1058</v>
      </c>
      <c r="BS288" t="s">
        <v>89</v>
      </c>
      <c r="BT288" t="s">
        <v>1059</v>
      </c>
      <c r="BV288" t="s">
        <v>1060</v>
      </c>
      <c r="BW288" t="s">
        <v>1048</v>
      </c>
      <c r="BX288" s="1">
        <v>42390</v>
      </c>
      <c r="CA288" t="s">
        <v>1416</v>
      </c>
      <c r="CB288">
        <v>4.0000000000000001E-3</v>
      </c>
      <c r="CC288" t="s">
        <v>131</v>
      </c>
      <c r="CF288" t="s">
        <v>103</v>
      </c>
    </row>
    <row r="289" spans="1:84" x14ac:dyDescent="0.4">
      <c r="A289" t="s">
        <v>78</v>
      </c>
      <c r="B289" t="s">
        <v>79</v>
      </c>
      <c r="C289" t="s">
        <v>1477</v>
      </c>
      <c r="D289" t="s">
        <v>81</v>
      </c>
      <c r="E289" t="s">
        <v>82</v>
      </c>
      <c r="F289" t="s">
        <v>83</v>
      </c>
      <c r="G289" s="4" t="str">
        <f>TEXT(H289+I289,"yyyy-mm-dd""T""hh:mm:ss")&amp;
IF(J289="MST","-07:00",
IF(J289="MDT","-06:00",
IF(J289="PST","-08:00",
IF(J289="PDT","-07:00",
IF(J289="UTC","+00:00","+00:00")))))</f>
        <v>2016-01-11T12:30:00-07:00</v>
      </c>
      <c r="H289" s="1">
        <v>42380</v>
      </c>
      <c r="I289" s="5">
        <v>0.52083333333333337</v>
      </c>
      <c r="J289" t="s">
        <v>84</v>
      </c>
      <c r="W289" t="s">
        <v>154</v>
      </c>
      <c r="X289" t="s">
        <v>1478</v>
      </c>
      <c r="Z289" t="s">
        <v>1479</v>
      </c>
      <c r="AB289" t="s">
        <v>500</v>
      </c>
      <c r="AC289" t="s">
        <v>500</v>
      </c>
      <c r="AF289" t="str">
        <f>"ID:"&amp;AG289&amp;"; context:" &amp; AH289 &amp;"; Name:" &amp; AI289 &amp; "; Equipment:" &amp; AK289</f>
        <v>ID:4040; context:USGS parameter code 82398; Name:Submersible pump; Equipment:Submersible positive-pressure pump</v>
      </c>
      <c r="AG289">
        <v>4040</v>
      </c>
      <c r="AH289" t="s">
        <v>1166</v>
      </c>
      <c r="AI289" t="s">
        <v>1246</v>
      </c>
      <c r="AK289" t="s">
        <v>1247</v>
      </c>
      <c r="AL289" t="s">
        <v>1488</v>
      </c>
      <c r="AO289" t="s">
        <v>111</v>
      </c>
      <c r="AP289" t="s">
        <v>94</v>
      </c>
      <c r="AQ289">
        <v>28.2</v>
      </c>
      <c r="AR289" t="s">
        <v>135</v>
      </c>
      <c r="AT289" t="s">
        <v>95</v>
      </c>
      <c r="AV289" t="s">
        <v>96</v>
      </c>
      <c r="BG289">
        <v>71851</v>
      </c>
      <c r="BQ289" t="str">
        <f>BS289 &amp; ":" &amp; BR289</f>
        <v>USGS:ALGOR</v>
      </c>
      <c r="BR289" t="s">
        <v>113</v>
      </c>
      <c r="BS289" t="s">
        <v>89</v>
      </c>
      <c r="BT289" t="s">
        <v>114</v>
      </c>
      <c r="BV289" t="s">
        <v>115</v>
      </c>
      <c r="CF289" t="s">
        <v>103</v>
      </c>
    </row>
    <row r="290" spans="1:84" x14ac:dyDescent="0.4">
      <c r="A290" t="s">
        <v>78</v>
      </c>
      <c r="B290" t="s">
        <v>79</v>
      </c>
      <c r="C290" t="s">
        <v>1437</v>
      </c>
      <c r="D290" t="s">
        <v>81</v>
      </c>
      <c r="E290" t="s">
        <v>82</v>
      </c>
      <c r="F290" t="s">
        <v>83</v>
      </c>
      <c r="G290" s="4" t="str">
        <f>TEXT(H290+I290,"yyyy-mm-dd""T""hh:mm:ss")&amp;
IF(J290="MST","-07:00",
IF(J290="MDT","-06:00",
IF(J290="PST","-08:00",
IF(J290="PDT","-07:00",
IF(J290="UTC","+00:00","+00:00")))))</f>
        <v>2016-01-11T15:30:00-07:00</v>
      </c>
      <c r="H290" s="1">
        <v>42380</v>
      </c>
      <c r="I290" s="5">
        <v>0.64583333333333337</v>
      </c>
      <c r="J290" t="s">
        <v>84</v>
      </c>
      <c r="W290" t="s">
        <v>154</v>
      </c>
      <c r="X290" t="s">
        <v>1438</v>
      </c>
      <c r="Z290" t="s">
        <v>1439</v>
      </c>
      <c r="AB290" t="s">
        <v>500</v>
      </c>
      <c r="AC290" t="s">
        <v>500</v>
      </c>
      <c r="AF290" t="str">
        <f>"ID:"&amp;AG290&amp;"; context:" &amp; AH290 &amp;"; Name:" &amp; AI290 &amp; "; Equipment:" &amp; AK290</f>
        <v>ID:4040; context:USGS parameter code 82398; Name:Submersible pump; Equipment:Submersible positive-pressure pump</v>
      </c>
      <c r="AG290">
        <v>4040</v>
      </c>
      <c r="AH290" t="s">
        <v>1166</v>
      </c>
      <c r="AI290" t="s">
        <v>1246</v>
      </c>
      <c r="AK290" t="s">
        <v>1247</v>
      </c>
      <c r="AL290" t="s">
        <v>1440</v>
      </c>
      <c r="AO290" t="s">
        <v>1266</v>
      </c>
      <c r="AP290" t="s">
        <v>94</v>
      </c>
      <c r="AQ290">
        <v>16.47</v>
      </c>
      <c r="AR290" t="s">
        <v>423</v>
      </c>
      <c r="AT290" t="s">
        <v>95</v>
      </c>
      <c r="AV290" t="s">
        <v>96</v>
      </c>
      <c r="BG290" s="3" t="s">
        <v>1267</v>
      </c>
      <c r="BH290" s="3"/>
      <c r="BQ290" t="str">
        <f>BS290 &amp; ":" &amp; BR290</f>
        <v>USGS:GC153</v>
      </c>
      <c r="BR290" t="s">
        <v>1268</v>
      </c>
      <c r="BS290" t="s">
        <v>89</v>
      </c>
      <c r="BT290" t="s">
        <v>1269</v>
      </c>
      <c r="BV290" t="s">
        <v>1270</v>
      </c>
      <c r="BW290" t="s">
        <v>1271</v>
      </c>
      <c r="CA290" t="s">
        <v>1272</v>
      </c>
      <c r="CB290">
        <v>0.05</v>
      </c>
      <c r="CC290" t="s">
        <v>423</v>
      </c>
      <c r="CF290" t="s">
        <v>103</v>
      </c>
    </row>
    <row r="291" spans="1:84" x14ac:dyDescent="0.4">
      <c r="A291" t="s">
        <v>78</v>
      </c>
      <c r="B291" t="s">
        <v>79</v>
      </c>
      <c r="C291" t="s">
        <v>1437</v>
      </c>
      <c r="D291" t="s">
        <v>81</v>
      </c>
      <c r="E291" t="s">
        <v>82</v>
      </c>
      <c r="F291" t="s">
        <v>83</v>
      </c>
      <c r="G291" s="4" t="str">
        <f>TEXT(H291+I291,"yyyy-mm-dd""T""hh:mm:ss")&amp;
IF(J291="MST","-07:00",
IF(J291="MDT","-06:00",
IF(J291="PST","-08:00",
IF(J291="PDT","-07:00",
IF(J291="UTC","+00:00","+00:00")))))</f>
        <v>2016-01-11T15:30:00-07:00</v>
      </c>
      <c r="H291" s="1">
        <v>42380</v>
      </c>
      <c r="I291" s="5">
        <v>0.64583333333333337</v>
      </c>
      <c r="J291" t="s">
        <v>84</v>
      </c>
      <c r="W291" t="s">
        <v>154</v>
      </c>
      <c r="X291" t="s">
        <v>1438</v>
      </c>
      <c r="Z291" t="s">
        <v>1439</v>
      </c>
      <c r="AB291" t="s">
        <v>500</v>
      </c>
      <c r="AC291" t="s">
        <v>500</v>
      </c>
      <c r="AF291" t="str">
        <f>"ID:"&amp;AG291&amp;"; context:" &amp; AH291 &amp;"; Name:" &amp; AI291 &amp; "; Equipment:" &amp; AK291</f>
        <v>ID:4040; context:USGS parameter code 82398; Name:Submersible pump; Equipment:Submersible positive-pressure pump</v>
      </c>
      <c r="AG291">
        <v>4040</v>
      </c>
      <c r="AH291" t="s">
        <v>1166</v>
      </c>
      <c r="AI291" t="s">
        <v>1246</v>
      </c>
      <c r="AK291" t="s">
        <v>1247</v>
      </c>
      <c r="AL291" t="s">
        <v>1442</v>
      </c>
      <c r="AO291" t="s">
        <v>105</v>
      </c>
      <c r="AP291" t="s">
        <v>94</v>
      </c>
      <c r="AQ291">
        <v>2E-3</v>
      </c>
      <c r="AR291" t="s">
        <v>102</v>
      </c>
      <c r="AT291" t="s">
        <v>95</v>
      </c>
      <c r="AV291" t="s">
        <v>96</v>
      </c>
      <c r="BG291" s="3" t="s">
        <v>106</v>
      </c>
      <c r="BH291" s="3"/>
      <c r="BQ291" t="str">
        <f>BS291 &amp; ":" &amp; BR291</f>
        <v>USGS:DZ001</v>
      </c>
      <c r="BR291" t="s">
        <v>1051</v>
      </c>
      <c r="BS291" t="s">
        <v>89</v>
      </c>
      <c r="BT291" t="s">
        <v>1052</v>
      </c>
      <c r="BV291" t="s">
        <v>1053</v>
      </c>
      <c r="BW291" t="s">
        <v>1048</v>
      </c>
      <c r="BX291" s="1">
        <v>42390</v>
      </c>
      <c r="BY291" t="s">
        <v>661</v>
      </c>
      <c r="CA291" t="s">
        <v>1416</v>
      </c>
      <c r="CB291">
        <v>1E-3</v>
      </c>
      <c r="CC291" t="s">
        <v>102</v>
      </c>
      <c r="CF291" t="s">
        <v>103</v>
      </c>
    </row>
    <row r="292" spans="1:84" x14ac:dyDescent="0.4">
      <c r="A292" t="s">
        <v>78</v>
      </c>
      <c r="B292" t="s">
        <v>79</v>
      </c>
      <c r="C292" t="s">
        <v>1437</v>
      </c>
      <c r="D292" t="s">
        <v>81</v>
      </c>
      <c r="E292" t="s">
        <v>82</v>
      </c>
      <c r="F292" t="s">
        <v>83</v>
      </c>
      <c r="G292" s="4" t="str">
        <f>TEXT(H292+I292,"yyyy-mm-dd""T""hh:mm:ss")&amp;
IF(J292="MST","-07:00",
IF(J292="MDT","-06:00",
IF(J292="PST","-08:00",
IF(J292="PDT","-07:00",
IF(J292="UTC","+00:00","+00:00")))))</f>
        <v>2016-01-11T15:30:00-07:00</v>
      </c>
      <c r="H292" s="1">
        <v>42380</v>
      </c>
      <c r="I292" s="5">
        <v>0.64583333333333337</v>
      </c>
      <c r="J292" t="s">
        <v>84</v>
      </c>
      <c r="W292" t="s">
        <v>154</v>
      </c>
      <c r="X292" t="s">
        <v>1438</v>
      </c>
      <c r="Z292" t="s">
        <v>1439</v>
      </c>
      <c r="AB292" t="s">
        <v>500</v>
      </c>
      <c r="AC292" t="s">
        <v>500</v>
      </c>
      <c r="AF292" t="str">
        <f>"ID:"&amp;AG292&amp;"; context:" &amp; AH292 &amp;"; Name:" &amp; AI292 &amp; "; Equipment:" &amp; AK292</f>
        <v>ID:4040; context:USGS parameter code 82398; Name:Submersible pump; Equipment:Submersible positive-pressure pump</v>
      </c>
      <c r="AG292">
        <v>4040</v>
      </c>
      <c r="AH292" t="s">
        <v>1166</v>
      </c>
      <c r="AI292" t="s">
        <v>1246</v>
      </c>
      <c r="AK292" t="s">
        <v>1247</v>
      </c>
      <c r="AL292" t="s">
        <v>1443</v>
      </c>
      <c r="AO292" t="s">
        <v>111</v>
      </c>
      <c r="AP292" t="s">
        <v>94</v>
      </c>
      <c r="AQ292">
        <v>5.87</v>
      </c>
      <c r="AR292" t="s">
        <v>102</v>
      </c>
      <c r="AT292" t="s">
        <v>95</v>
      </c>
      <c r="AV292" t="s">
        <v>96</v>
      </c>
      <c r="BG292" s="3" t="s">
        <v>112</v>
      </c>
      <c r="BH292" s="3"/>
      <c r="BQ292" t="str">
        <f>BS292 &amp; ":" &amp; BR292</f>
        <v>USGS:ALGOR</v>
      </c>
      <c r="BR292" t="s">
        <v>113</v>
      </c>
      <c r="BS292" t="s">
        <v>89</v>
      </c>
      <c r="BT292" t="s">
        <v>114</v>
      </c>
      <c r="BV292" t="s">
        <v>115</v>
      </c>
      <c r="CF292" t="s">
        <v>103</v>
      </c>
    </row>
    <row r="293" spans="1:84" x14ac:dyDescent="0.4">
      <c r="A293" t="s">
        <v>78</v>
      </c>
      <c r="B293" t="s">
        <v>79</v>
      </c>
      <c r="C293" t="s">
        <v>1437</v>
      </c>
      <c r="D293" t="s">
        <v>81</v>
      </c>
      <c r="E293" t="s">
        <v>82</v>
      </c>
      <c r="F293" t="s">
        <v>83</v>
      </c>
      <c r="G293" s="4" t="str">
        <f>TEXT(H293+I293,"yyyy-mm-dd""T""hh:mm:ss")&amp;
IF(J293="MST","-07:00",
IF(J293="MDT","-06:00",
IF(J293="PST","-08:00",
IF(J293="PDT","-07:00",
IF(J293="UTC","+00:00","+00:00")))))</f>
        <v>2016-01-11T15:30:00-07:00</v>
      </c>
      <c r="H293" s="1">
        <v>42380</v>
      </c>
      <c r="I293" s="5">
        <v>0.64583333333333337</v>
      </c>
      <c r="J293" t="s">
        <v>84</v>
      </c>
      <c r="W293" t="s">
        <v>154</v>
      </c>
      <c r="X293" t="s">
        <v>1438</v>
      </c>
      <c r="Z293" t="s">
        <v>1439</v>
      </c>
      <c r="AB293" t="s">
        <v>500</v>
      </c>
      <c r="AC293" t="s">
        <v>500</v>
      </c>
      <c r="AF293" t="str">
        <f>"ID:"&amp;AG293&amp;"; context:" &amp; AH293 &amp;"; Name:" &amp; AI293 &amp; "; Equipment:" &amp; AK293</f>
        <v>ID:4040; context:USGS parameter code 82398; Name:Submersible pump; Equipment:Submersible positive-pressure pump</v>
      </c>
      <c r="AG293">
        <v>4040</v>
      </c>
      <c r="AH293" t="s">
        <v>1166</v>
      </c>
      <c r="AI293" t="s">
        <v>1246</v>
      </c>
      <c r="AK293" t="s">
        <v>1247</v>
      </c>
      <c r="AL293" t="s">
        <v>1444</v>
      </c>
      <c r="AO293" t="s">
        <v>117</v>
      </c>
      <c r="AP293" t="s">
        <v>94</v>
      </c>
      <c r="AQ293">
        <v>5.87</v>
      </c>
      <c r="AR293" t="s">
        <v>102</v>
      </c>
      <c r="AT293" t="s">
        <v>95</v>
      </c>
      <c r="AV293" t="s">
        <v>96</v>
      </c>
      <c r="BG293" s="3" t="s">
        <v>118</v>
      </c>
      <c r="BH293" s="3"/>
      <c r="BQ293" t="str">
        <f>BS293 &amp; ":" &amp; BR293</f>
        <v>USGS:RED01</v>
      </c>
      <c r="BR293" t="s">
        <v>1287</v>
      </c>
      <c r="BS293" t="s">
        <v>89</v>
      </c>
      <c r="BT293" t="s">
        <v>1288</v>
      </c>
      <c r="BV293" t="s">
        <v>1289</v>
      </c>
      <c r="BW293" t="s">
        <v>1048</v>
      </c>
      <c r="BX293" s="1">
        <v>42397</v>
      </c>
      <c r="BY293" t="s">
        <v>765</v>
      </c>
      <c r="CA293" t="s">
        <v>1416</v>
      </c>
      <c r="CB293">
        <v>0.04</v>
      </c>
      <c r="CC293" t="s">
        <v>102</v>
      </c>
      <c r="CF293" t="s">
        <v>103</v>
      </c>
    </row>
    <row r="294" spans="1:84" x14ac:dyDescent="0.4">
      <c r="A294" t="s">
        <v>78</v>
      </c>
      <c r="B294" t="s">
        <v>79</v>
      </c>
      <c r="C294" t="s">
        <v>1437</v>
      </c>
      <c r="D294" t="s">
        <v>81</v>
      </c>
      <c r="E294" t="s">
        <v>82</v>
      </c>
      <c r="F294" t="s">
        <v>83</v>
      </c>
      <c r="G294" s="4" t="str">
        <f>TEXT(H294+I294,"yyyy-mm-dd""T""hh:mm:ss")&amp;
IF(J294="MST","-07:00",
IF(J294="MDT","-06:00",
IF(J294="PST","-08:00",
IF(J294="PDT","-07:00",
IF(J294="UTC","+00:00","+00:00")))))</f>
        <v>2016-01-11T15:30:00-07:00</v>
      </c>
      <c r="H294" s="1">
        <v>42380</v>
      </c>
      <c r="I294" s="5">
        <v>0.64583333333333337</v>
      </c>
      <c r="J294" t="s">
        <v>84</v>
      </c>
      <c r="W294" t="s">
        <v>154</v>
      </c>
      <c r="X294" t="s">
        <v>1438</v>
      </c>
      <c r="Z294" t="s">
        <v>1439</v>
      </c>
      <c r="AB294" t="s">
        <v>500</v>
      </c>
      <c r="AC294" t="s">
        <v>500</v>
      </c>
      <c r="AF294" t="str">
        <f>"ID:"&amp;AG294&amp;"; context:" &amp; AH294 &amp;"; Name:" &amp; AI294 &amp; "; Equipment:" &amp; AK294</f>
        <v>ID:4040; context:USGS parameter code 82398; Name:Submersible pump; Equipment:Submersible positive-pressure pump</v>
      </c>
      <c r="AG294">
        <v>4040</v>
      </c>
      <c r="AH294" t="s">
        <v>1166</v>
      </c>
      <c r="AI294" t="s">
        <v>1246</v>
      </c>
      <c r="AK294" t="s">
        <v>1247</v>
      </c>
      <c r="AL294" t="s">
        <v>1445</v>
      </c>
      <c r="AO294" t="s">
        <v>123</v>
      </c>
      <c r="AP294" t="s">
        <v>94</v>
      </c>
      <c r="AQ294">
        <v>4.7E-2</v>
      </c>
      <c r="AR294" t="s">
        <v>125</v>
      </c>
      <c r="AT294" t="s">
        <v>95</v>
      </c>
      <c r="AV294" t="s">
        <v>96</v>
      </c>
      <c r="BG294" s="3" t="s">
        <v>124</v>
      </c>
      <c r="BH294" s="3"/>
      <c r="BQ294" t="str">
        <f>BS294 &amp; ":" &amp; BR294</f>
        <v>USGS:ALGOR</v>
      </c>
      <c r="BR294" t="s">
        <v>113</v>
      </c>
      <c r="BS294" t="s">
        <v>89</v>
      </c>
      <c r="BT294" t="s">
        <v>114</v>
      </c>
      <c r="BV294" t="s">
        <v>115</v>
      </c>
      <c r="CF294" t="s">
        <v>103</v>
      </c>
    </row>
    <row r="295" spans="1:84" x14ac:dyDescent="0.4">
      <c r="A295" t="s">
        <v>78</v>
      </c>
      <c r="B295" t="s">
        <v>79</v>
      </c>
      <c r="C295" t="s">
        <v>1437</v>
      </c>
      <c r="D295" t="s">
        <v>81</v>
      </c>
      <c r="E295" t="s">
        <v>82</v>
      </c>
      <c r="F295" t="s">
        <v>83</v>
      </c>
      <c r="G295" s="4" t="str">
        <f>TEXT(H295+I295,"yyyy-mm-dd""T""hh:mm:ss")&amp;
IF(J295="MST","-07:00",
IF(J295="MDT","-06:00",
IF(J295="PST","-08:00",
IF(J295="PDT","-07:00",
IF(J295="UTC","+00:00","+00:00")))))</f>
        <v>2016-01-11T15:30:00-07:00</v>
      </c>
      <c r="H295" s="1">
        <v>42380</v>
      </c>
      <c r="I295" s="5">
        <v>0.64583333333333337</v>
      </c>
      <c r="J295" t="s">
        <v>84</v>
      </c>
      <c r="W295" t="s">
        <v>154</v>
      </c>
      <c r="X295" t="s">
        <v>1438</v>
      </c>
      <c r="Z295" t="s">
        <v>1439</v>
      </c>
      <c r="AB295" t="s">
        <v>500</v>
      </c>
      <c r="AC295" t="s">
        <v>500</v>
      </c>
      <c r="AF295" t="str">
        <f>"ID:"&amp;AG295&amp;"; context:" &amp; AH295 &amp;"; Name:" &amp; AI295 &amp; "; Equipment:" &amp; AK295</f>
        <v>ID:4040; context:USGS parameter code 82398; Name:Submersible pump; Equipment:Submersible positive-pressure pump</v>
      </c>
      <c r="AG295">
        <v>4040</v>
      </c>
      <c r="AH295" t="s">
        <v>1166</v>
      </c>
      <c r="AI295" t="s">
        <v>1246</v>
      </c>
      <c r="AK295" t="s">
        <v>1247</v>
      </c>
      <c r="AL295" t="s">
        <v>1446</v>
      </c>
      <c r="AO295" t="s">
        <v>123</v>
      </c>
      <c r="AP295" t="s">
        <v>94</v>
      </c>
      <c r="AQ295">
        <v>1.4999999999999999E-2</v>
      </c>
      <c r="AR295" t="s">
        <v>131</v>
      </c>
      <c r="AT295" t="s">
        <v>95</v>
      </c>
      <c r="AV295" t="s">
        <v>96</v>
      </c>
      <c r="BG295" s="3" t="s">
        <v>127</v>
      </c>
      <c r="BH295" s="3"/>
      <c r="BQ295" t="str">
        <f>BS295 &amp; ":" &amp; BR295</f>
        <v>USGS:PHM01</v>
      </c>
      <c r="BR295" t="s">
        <v>1058</v>
      </c>
      <c r="BS295" t="s">
        <v>89</v>
      </c>
      <c r="BT295" t="s">
        <v>1059</v>
      </c>
      <c r="BV295" t="s">
        <v>1060</v>
      </c>
      <c r="BW295" t="s">
        <v>1048</v>
      </c>
      <c r="BX295" s="1">
        <v>42390</v>
      </c>
      <c r="CA295" t="s">
        <v>1416</v>
      </c>
      <c r="CB295">
        <v>4.0000000000000001E-3</v>
      </c>
      <c r="CC295" t="s">
        <v>131</v>
      </c>
      <c r="CF295" t="s">
        <v>103</v>
      </c>
    </row>
    <row r="296" spans="1:84" hidden="1" x14ac:dyDescent="0.4">
      <c r="A296" t="s">
        <v>78</v>
      </c>
      <c r="B296" t="s">
        <v>79</v>
      </c>
      <c r="C296" t="s">
        <v>545</v>
      </c>
      <c r="D296" t="s">
        <v>81</v>
      </c>
      <c r="E296" t="s">
        <v>82</v>
      </c>
      <c r="F296" t="s">
        <v>83</v>
      </c>
      <c r="G296" s="4" t="str">
        <f>TEXT(H296+I296,"yyyy-mm-dd""T""hh:mm:ss")&amp;
IF(J296="MST","-07:00",
IF(J296="MDT","-06:00",
IF(J296="PST","-08:00",
IF(J296="PDT","-07:00",
IF(J296="UTC","+00:00","+00:00")))))</f>
        <v>2002-05-07T09:30:00-07:00</v>
      </c>
      <c r="H296" s="1">
        <v>37383</v>
      </c>
      <c r="I296" s="5">
        <v>0.39583333333333331</v>
      </c>
      <c r="J296" t="s">
        <v>84</v>
      </c>
      <c r="W296" t="s">
        <v>85</v>
      </c>
      <c r="X296" t="s">
        <v>212</v>
      </c>
      <c r="Z296" t="s">
        <v>546</v>
      </c>
      <c r="AB296" t="s">
        <v>87</v>
      </c>
      <c r="AC296" t="s">
        <v>88</v>
      </c>
      <c r="AG296" t="s">
        <v>89</v>
      </c>
      <c r="AH296" t="s">
        <v>89</v>
      </c>
      <c r="AI296" t="s">
        <v>89</v>
      </c>
      <c r="AK296" t="s">
        <v>90</v>
      </c>
      <c r="AL296" t="s">
        <v>547</v>
      </c>
      <c r="AM296" t="s">
        <v>92</v>
      </c>
      <c r="AO296" t="s">
        <v>93</v>
      </c>
      <c r="AP296" t="s">
        <v>94</v>
      </c>
      <c r="AT296" t="s">
        <v>95</v>
      </c>
      <c r="AV296" t="s">
        <v>96</v>
      </c>
      <c r="BG296" s="3" t="s">
        <v>97</v>
      </c>
      <c r="BH296" s="3"/>
      <c r="BQ296" t="str">
        <f>BS296 &amp; ":" &amp; BR296</f>
        <v>USGS:CL037</v>
      </c>
      <c r="BR296" t="s">
        <v>98</v>
      </c>
      <c r="BS296" t="s">
        <v>89</v>
      </c>
      <c r="BT296" t="s">
        <v>99</v>
      </c>
      <c r="BV296" t="s">
        <v>100</v>
      </c>
      <c r="CA296" t="s">
        <v>101</v>
      </c>
      <c r="CB296">
        <v>0.01</v>
      </c>
      <c r="CC296" t="s">
        <v>102</v>
      </c>
      <c r="CF296" t="s">
        <v>103</v>
      </c>
    </row>
    <row r="297" spans="1:84" hidden="1" x14ac:dyDescent="0.4">
      <c r="A297" t="s">
        <v>78</v>
      </c>
      <c r="B297" t="s">
        <v>79</v>
      </c>
      <c r="C297" t="s">
        <v>545</v>
      </c>
      <c r="D297" t="s">
        <v>81</v>
      </c>
      <c r="E297" t="s">
        <v>82</v>
      </c>
      <c r="F297" t="s">
        <v>83</v>
      </c>
      <c r="G297" s="4" t="str">
        <f>TEXT(H297+I297,"yyyy-mm-dd""T""hh:mm:ss")&amp;
IF(J297="MST","-07:00",
IF(J297="MDT","-06:00",
IF(J297="PST","-08:00",
IF(J297="PDT","-07:00",
IF(J297="UTC","+00:00","+00:00")))))</f>
        <v>2002-05-07T09:30:00-07:00</v>
      </c>
      <c r="H297" s="1">
        <v>37383</v>
      </c>
      <c r="I297" s="5">
        <v>0.39583333333333331</v>
      </c>
      <c r="J297" t="s">
        <v>84</v>
      </c>
      <c r="W297" t="s">
        <v>85</v>
      </c>
      <c r="X297" t="s">
        <v>212</v>
      </c>
      <c r="Z297" t="s">
        <v>546</v>
      </c>
      <c r="AB297" t="s">
        <v>87</v>
      </c>
      <c r="AC297" t="s">
        <v>88</v>
      </c>
      <c r="AG297" t="s">
        <v>89</v>
      </c>
      <c r="AH297" t="s">
        <v>89</v>
      </c>
      <c r="AI297" t="s">
        <v>89</v>
      </c>
      <c r="AK297" t="s">
        <v>90</v>
      </c>
      <c r="AL297" t="s">
        <v>548</v>
      </c>
      <c r="AM297" t="s">
        <v>92</v>
      </c>
      <c r="AO297" t="s">
        <v>105</v>
      </c>
      <c r="AP297" t="s">
        <v>94</v>
      </c>
      <c r="AT297" t="s">
        <v>95</v>
      </c>
      <c r="AV297" t="s">
        <v>96</v>
      </c>
      <c r="BG297" s="3" t="s">
        <v>106</v>
      </c>
      <c r="BH297" s="3"/>
      <c r="BQ297" t="str">
        <f>BS297 &amp; ":" &amp; BR297</f>
        <v>USGS:CL041</v>
      </c>
      <c r="BR297" t="s">
        <v>107</v>
      </c>
      <c r="BS297" t="s">
        <v>89</v>
      </c>
      <c r="BT297" t="s">
        <v>108</v>
      </c>
      <c r="BV297" t="s">
        <v>109</v>
      </c>
      <c r="CA297" t="s">
        <v>101</v>
      </c>
      <c r="CB297">
        <v>0.01</v>
      </c>
      <c r="CC297" t="s">
        <v>102</v>
      </c>
      <c r="CF297" t="s">
        <v>103</v>
      </c>
    </row>
    <row r="298" spans="1:84" x14ac:dyDescent="0.4">
      <c r="A298" t="s">
        <v>78</v>
      </c>
      <c r="B298" t="s">
        <v>79</v>
      </c>
      <c r="C298" t="s">
        <v>1437</v>
      </c>
      <c r="D298" t="s">
        <v>81</v>
      </c>
      <c r="E298" t="s">
        <v>82</v>
      </c>
      <c r="F298" t="s">
        <v>83</v>
      </c>
      <c r="G298" s="4" t="str">
        <f>TEXT(H298+I298,"yyyy-mm-dd""T""hh:mm:ss")&amp;
IF(J298="MST","-07:00",
IF(J298="MDT","-06:00",
IF(J298="PST","-08:00",
IF(J298="PDT","-07:00",
IF(J298="UTC","+00:00","+00:00")))))</f>
        <v>2016-01-11T15:30:00-07:00</v>
      </c>
      <c r="H298" s="1">
        <v>42380</v>
      </c>
      <c r="I298" s="5">
        <v>0.64583333333333337</v>
      </c>
      <c r="J298" t="s">
        <v>84</v>
      </c>
      <c r="W298" t="s">
        <v>154</v>
      </c>
      <c r="X298" t="s">
        <v>1438</v>
      </c>
      <c r="Z298" t="s">
        <v>1439</v>
      </c>
      <c r="AB298" t="s">
        <v>500</v>
      </c>
      <c r="AC298" t="s">
        <v>500</v>
      </c>
      <c r="AF298" t="str">
        <f>"ID:"&amp;AG298&amp;"; context:" &amp; AH298 &amp;"; Name:" &amp; AI298 &amp; "; Equipment:" &amp; AK298</f>
        <v>ID:4040; context:USGS parameter code 82398; Name:Submersible pump; Equipment:Submersible positive-pressure pump</v>
      </c>
      <c r="AG298">
        <v>4040</v>
      </c>
      <c r="AH298" t="s">
        <v>1166</v>
      </c>
      <c r="AI298" t="s">
        <v>1246</v>
      </c>
      <c r="AK298" t="s">
        <v>1247</v>
      </c>
      <c r="AL298" t="s">
        <v>1448</v>
      </c>
      <c r="AO298" t="s">
        <v>111</v>
      </c>
      <c r="AP298" t="s">
        <v>94</v>
      </c>
      <c r="AQ298">
        <v>26</v>
      </c>
      <c r="AR298" t="s">
        <v>135</v>
      </c>
      <c r="AT298" t="s">
        <v>95</v>
      </c>
      <c r="AV298" t="s">
        <v>96</v>
      </c>
      <c r="BG298">
        <v>71851</v>
      </c>
      <c r="BQ298" t="str">
        <f>BS298 &amp; ":" &amp; BR298</f>
        <v>USGS:ALGOR</v>
      </c>
      <c r="BR298" t="s">
        <v>113</v>
      </c>
      <c r="BS298" t="s">
        <v>89</v>
      </c>
      <c r="BT298" t="s">
        <v>114</v>
      </c>
      <c r="BV298" t="s">
        <v>115</v>
      </c>
      <c r="CF298" t="s">
        <v>103</v>
      </c>
    </row>
    <row r="299" spans="1:84" x14ac:dyDescent="0.4">
      <c r="A299" t="s">
        <v>78</v>
      </c>
      <c r="B299" t="s">
        <v>79</v>
      </c>
      <c r="C299" t="s">
        <v>1437</v>
      </c>
      <c r="D299" t="s">
        <v>81</v>
      </c>
      <c r="E299" t="s">
        <v>82</v>
      </c>
      <c r="F299" t="s">
        <v>83</v>
      </c>
      <c r="G299" s="4" t="str">
        <f>TEXT(H299+I299,"yyyy-mm-dd""T""hh:mm:ss")&amp;
IF(J299="MST","-07:00",
IF(J299="MDT","-06:00",
IF(J299="PST","-08:00",
IF(J299="PDT","-07:00",
IF(J299="UTC","+00:00","+00:00")))))</f>
        <v>2016-01-11T15:30:00-07:00</v>
      </c>
      <c r="H299" s="1">
        <v>42380</v>
      </c>
      <c r="I299" s="5">
        <v>0.64583333333333337</v>
      </c>
      <c r="J299" t="s">
        <v>84</v>
      </c>
      <c r="W299" t="s">
        <v>154</v>
      </c>
      <c r="X299" t="s">
        <v>1438</v>
      </c>
      <c r="Z299" t="s">
        <v>1439</v>
      </c>
      <c r="AB299" t="s">
        <v>500</v>
      </c>
      <c r="AC299" t="s">
        <v>500</v>
      </c>
      <c r="AF299" t="str">
        <f>"ID:"&amp;AG299&amp;"; context:" &amp; AH299 &amp;"; Name:" &amp; AI299 &amp; "; Equipment:" &amp; AK299</f>
        <v>ID:4040; context:USGS parameter code 82398; Name:Submersible pump; Equipment:Submersible positive-pressure pump</v>
      </c>
      <c r="AG299">
        <v>4040</v>
      </c>
      <c r="AH299" t="s">
        <v>1166</v>
      </c>
      <c r="AI299" t="s">
        <v>1246</v>
      </c>
      <c r="AK299" t="s">
        <v>1247</v>
      </c>
      <c r="AL299" t="s">
        <v>1449</v>
      </c>
      <c r="AO299" t="s">
        <v>105</v>
      </c>
      <c r="AP299" t="s">
        <v>94</v>
      </c>
      <c r="AQ299">
        <v>5.0000000000000001E-3</v>
      </c>
      <c r="AR299" t="s">
        <v>137</v>
      </c>
      <c r="AT299" t="s">
        <v>95</v>
      </c>
      <c r="AV299" t="s">
        <v>96</v>
      </c>
      <c r="BG299">
        <v>71856</v>
      </c>
      <c r="BQ299" t="str">
        <f>BS299 &amp; ":" &amp; BR299</f>
        <v>USGS:ALGOR</v>
      </c>
      <c r="BR299" t="s">
        <v>113</v>
      </c>
      <c r="BS299" t="s">
        <v>89</v>
      </c>
      <c r="BT299" t="s">
        <v>114</v>
      </c>
      <c r="BV299" t="s">
        <v>115</v>
      </c>
      <c r="CF299" t="s">
        <v>103</v>
      </c>
    </row>
    <row r="300" spans="1:84" hidden="1" x14ac:dyDescent="0.4">
      <c r="A300" t="s">
        <v>78</v>
      </c>
      <c r="B300" t="s">
        <v>79</v>
      </c>
      <c r="C300" t="s">
        <v>545</v>
      </c>
      <c r="D300" t="s">
        <v>81</v>
      </c>
      <c r="E300" t="s">
        <v>82</v>
      </c>
      <c r="F300" t="s">
        <v>83</v>
      </c>
      <c r="G300" s="4" t="str">
        <f>TEXT(H300+I300,"yyyy-mm-dd""T""hh:mm:ss")&amp;
IF(J300="MST","-07:00",
IF(J300="MDT","-06:00",
IF(J300="PST","-08:00",
IF(J300="PDT","-07:00",
IF(J300="UTC","+00:00","+00:00")))))</f>
        <v>2002-05-07T09:30:00-07:00</v>
      </c>
      <c r="H300" s="1">
        <v>37383</v>
      </c>
      <c r="I300" s="5">
        <v>0.39583333333333331</v>
      </c>
      <c r="J300" t="s">
        <v>84</v>
      </c>
      <c r="W300" t="s">
        <v>85</v>
      </c>
      <c r="X300" t="s">
        <v>212</v>
      </c>
      <c r="Z300" t="s">
        <v>546</v>
      </c>
      <c r="AB300" t="s">
        <v>87</v>
      </c>
      <c r="AC300" t="s">
        <v>88</v>
      </c>
      <c r="AG300" t="s">
        <v>89</v>
      </c>
      <c r="AH300" t="s">
        <v>89</v>
      </c>
      <c r="AI300" t="s">
        <v>89</v>
      </c>
      <c r="AK300" t="s">
        <v>90</v>
      </c>
      <c r="AL300" t="s">
        <v>551</v>
      </c>
      <c r="AM300" t="s">
        <v>92</v>
      </c>
      <c r="AO300" t="s">
        <v>123</v>
      </c>
      <c r="AP300" t="s">
        <v>94</v>
      </c>
      <c r="AT300" t="s">
        <v>95</v>
      </c>
      <c r="AV300" t="s">
        <v>96</v>
      </c>
      <c r="BG300" s="3" t="s">
        <v>124</v>
      </c>
      <c r="BH300" s="3"/>
      <c r="BQ300" t="str">
        <f>BS300 &amp; ":" &amp; BR300</f>
        <v>USGS:ALGOR</v>
      </c>
      <c r="BR300" t="s">
        <v>113</v>
      </c>
      <c r="BS300" t="s">
        <v>89</v>
      </c>
      <c r="BT300" t="s">
        <v>114</v>
      </c>
      <c r="BV300" t="s">
        <v>115</v>
      </c>
      <c r="CA300" t="s">
        <v>101</v>
      </c>
      <c r="CB300">
        <v>3.1E-2</v>
      </c>
      <c r="CC300" t="s">
        <v>125</v>
      </c>
      <c r="CF300" t="s">
        <v>103</v>
      </c>
    </row>
    <row r="301" spans="1:84" hidden="1" x14ac:dyDescent="0.4">
      <c r="A301" t="s">
        <v>78</v>
      </c>
      <c r="B301" t="s">
        <v>79</v>
      </c>
      <c r="C301" t="s">
        <v>545</v>
      </c>
      <c r="D301" t="s">
        <v>81</v>
      </c>
      <c r="E301" t="s">
        <v>82</v>
      </c>
      <c r="F301" t="s">
        <v>83</v>
      </c>
      <c r="G301" s="4" t="str">
        <f>TEXT(H301+I301,"yyyy-mm-dd""T""hh:mm:ss")&amp;
IF(J301="MST","-07:00",
IF(J301="MDT","-06:00",
IF(J301="PST","-08:00",
IF(J301="PDT","-07:00",
IF(J301="UTC","+00:00","+00:00")))))</f>
        <v>2002-05-07T09:30:00-07:00</v>
      </c>
      <c r="H301" s="1">
        <v>37383</v>
      </c>
      <c r="I301" s="5">
        <v>0.39583333333333331</v>
      </c>
      <c r="J301" t="s">
        <v>84</v>
      </c>
      <c r="W301" t="s">
        <v>85</v>
      </c>
      <c r="X301" t="s">
        <v>212</v>
      </c>
      <c r="Z301" t="s">
        <v>546</v>
      </c>
      <c r="AB301" t="s">
        <v>87</v>
      </c>
      <c r="AC301" t="s">
        <v>88</v>
      </c>
      <c r="AG301" t="s">
        <v>89</v>
      </c>
      <c r="AH301" t="s">
        <v>89</v>
      </c>
      <c r="AI301" t="s">
        <v>89</v>
      </c>
      <c r="AK301" t="s">
        <v>90</v>
      </c>
      <c r="AL301" t="s">
        <v>552</v>
      </c>
      <c r="AM301" t="s">
        <v>92</v>
      </c>
      <c r="AO301" t="s">
        <v>123</v>
      </c>
      <c r="AP301" t="s">
        <v>94</v>
      </c>
      <c r="AT301" t="s">
        <v>95</v>
      </c>
      <c r="AV301" t="s">
        <v>96</v>
      </c>
      <c r="BG301" s="3" t="s">
        <v>127</v>
      </c>
      <c r="BH301" s="3"/>
      <c r="BQ301" t="str">
        <f>BS301 &amp; ":" &amp; BR301</f>
        <v>USGS:CL053</v>
      </c>
      <c r="BR301" t="s">
        <v>128</v>
      </c>
      <c r="BS301" t="s">
        <v>89</v>
      </c>
      <c r="BT301" t="s">
        <v>129</v>
      </c>
      <c r="BV301" t="s">
        <v>130</v>
      </c>
      <c r="CA301" t="s">
        <v>101</v>
      </c>
      <c r="CB301">
        <v>0.01</v>
      </c>
      <c r="CC301" t="s">
        <v>131</v>
      </c>
      <c r="CF301" t="s">
        <v>103</v>
      </c>
    </row>
    <row r="302" spans="1:84" hidden="1" x14ac:dyDescent="0.4">
      <c r="A302" t="s">
        <v>78</v>
      </c>
      <c r="B302" t="s">
        <v>79</v>
      </c>
      <c r="C302" t="s">
        <v>545</v>
      </c>
      <c r="D302" t="s">
        <v>81</v>
      </c>
      <c r="E302" t="s">
        <v>82</v>
      </c>
      <c r="F302" t="s">
        <v>83</v>
      </c>
      <c r="G302" s="4" t="str">
        <f>TEXT(H302+I302,"yyyy-mm-dd""T""hh:mm:ss")&amp;
IF(J302="MST","-07:00",
IF(J302="MDT","-06:00",
IF(J302="PST","-08:00",
IF(J302="PDT","-07:00",
IF(J302="UTC","+00:00","+00:00")))))</f>
        <v>2002-05-07T09:30:00-07:00</v>
      </c>
      <c r="H302" s="1">
        <v>37383</v>
      </c>
      <c r="I302" s="5">
        <v>0.39583333333333331</v>
      </c>
      <c r="J302" t="s">
        <v>84</v>
      </c>
      <c r="W302" t="s">
        <v>85</v>
      </c>
      <c r="X302" t="s">
        <v>212</v>
      </c>
      <c r="Z302" t="s">
        <v>546</v>
      </c>
      <c r="AB302" t="s">
        <v>87</v>
      </c>
      <c r="AC302" t="s">
        <v>88</v>
      </c>
      <c r="AG302" t="s">
        <v>89</v>
      </c>
      <c r="AH302" t="s">
        <v>89</v>
      </c>
      <c r="AI302" t="s">
        <v>89</v>
      </c>
      <c r="AK302" t="s">
        <v>90</v>
      </c>
      <c r="AL302" t="s">
        <v>553</v>
      </c>
      <c r="AM302" t="s">
        <v>92</v>
      </c>
      <c r="AO302" t="s">
        <v>93</v>
      </c>
      <c r="AP302" t="s">
        <v>94</v>
      </c>
      <c r="AT302" t="s">
        <v>95</v>
      </c>
      <c r="AV302" t="s">
        <v>96</v>
      </c>
      <c r="BG302">
        <v>71846</v>
      </c>
      <c r="BQ302" t="str">
        <f>BS302 &amp; ":" &amp; BR302</f>
        <v>USGS:ALGOR</v>
      </c>
      <c r="BR302" t="s">
        <v>113</v>
      </c>
      <c r="BS302" t="s">
        <v>89</v>
      </c>
      <c r="BT302" t="s">
        <v>114</v>
      </c>
      <c r="BV302" t="s">
        <v>115</v>
      </c>
      <c r="CA302" t="s">
        <v>101</v>
      </c>
      <c r="CB302">
        <v>1.2999999999999999E-2</v>
      </c>
      <c r="CC302" t="s">
        <v>133</v>
      </c>
      <c r="CF302" t="s">
        <v>103</v>
      </c>
    </row>
    <row r="303" spans="1:84" x14ac:dyDescent="0.4">
      <c r="A303" t="s">
        <v>78</v>
      </c>
      <c r="B303" t="s">
        <v>79</v>
      </c>
      <c r="C303" t="s">
        <v>1425</v>
      </c>
      <c r="D303" t="s">
        <v>81</v>
      </c>
      <c r="E303" t="s">
        <v>82</v>
      </c>
      <c r="F303" t="s">
        <v>83</v>
      </c>
      <c r="G303" s="4" t="str">
        <f>TEXT(H303+I303,"yyyy-mm-dd""T""hh:mm:ss")&amp;
IF(J303="MST","-07:00",
IF(J303="MDT","-06:00",
IF(J303="PST","-08:00",
IF(J303="PDT","-07:00",
IF(J303="UTC","+00:00","+00:00")))))</f>
        <v>2016-08-16T11:30:00-07:00</v>
      </c>
      <c r="H303" s="1">
        <v>42598</v>
      </c>
      <c r="I303" s="5">
        <v>0.47916666666666669</v>
      </c>
      <c r="J303" t="s">
        <v>84</v>
      </c>
      <c r="W303" t="s">
        <v>154</v>
      </c>
      <c r="X303" t="s">
        <v>1426</v>
      </c>
      <c r="Z303" t="s">
        <v>1427</v>
      </c>
      <c r="AB303" t="s">
        <v>500</v>
      </c>
      <c r="AC303" t="s">
        <v>500</v>
      </c>
      <c r="AF303" t="str">
        <f>"ID:"&amp;AG303&amp;"; context:" &amp; AH303 &amp;"; Name:" &amp; AI303 &amp; "; Equipment:" &amp; AK303</f>
        <v>ID:4040; context:USGS parameter code 82398; Name:Submersible pump; Equipment:Submersible positive-pressure pump</v>
      </c>
      <c r="AG303">
        <v>4040</v>
      </c>
      <c r="AH303" t="s">
        <v>1166</v>
      </c>
      <c r="AI303" t="s">
        <v>1246</v>
      </c>
      <c r="AK303" t="s">
        <v>1247</v>
      </c>
      <c r="AL303" t="s">
        <v>1429</v>
      </c>
      <c r="AO303" t="s">
        <v>105</v>
      </c>
      <c r="AP303" t="s">
        <v>94</v>
      </c>
      <c r="AQ303">
        <v>2E-3</v>
      </c>
      <c r="AR303" t="s">
        <v>102</v>
      </c>
      <c r="AT303" t="s">
        <v>95</v>
      </c>
      <c r="AV303" t="s">
        <v>96</v>
      </c>
      <c r="BG303" s="3" t="s">
        <v>106</v>
      </c>
      <c r="BH303" s="3"/>
      <c r="BQ303" t="str">
        <f>BS303 &amp; ":" &amp; BR303</f>
        <v>USGS:DZ001</v>
      </c>
      <c r="BR303" t="s">
        <v>1051</v>
      </c>
      <c r="BS303" t="s">
        <v>89</v>
      </c>
      <c r="BT303" t="s">
        <v>1052</v>
      </c>
      <c r="BV303" t="s">
        <v>1053</v>
      </c>
      <c r="BW303" t="s">
        <v>1048</v>
      </c>
      <c r="BX303" s="1">
        <v>42606</v>
      </c>
      <c r="BY303" t="s">
        <v>661</v>
      </c>
      <c r="CA303" t="s">
        <v>1416</v>
      </c>
      <c r="CB303">
        <v>1E-3</v>
      </c>
      <c r="CC303" t="s">
        <v>102</v>
      </c>
      <c r="CF303" t="s">
        <v>103</v>
      </c>
    </row>
    <row r="304" spans="1:84" hidden="1" x14ac:dyDescent="0.4">
      <c r="A304" t="s">
        <v>78</v>
      </c>
      <c r="B304" t="s">
        <v>79</v>
      </c>
      <c r="C304" t="s">
        <v>545</v>
      </c>
      <c r="D304" t="s">
        <v>81</v>
      </c>
      <c r="E304" t="s">
        <v>82</v>
      </c>
      <c r="F304" t="s">
        <v>83</v>
      </c>
      <c r="G304" s="4" t="str">
        <f>TEXT(H304+I304,"yyyy-mm-dd""T""hh:mm:ss")&amp;
IF(J304="MST","-07:00",
IF(J304="MDT","-06:00",
IF(J304="PST","-08:00",
IF(J304="PDT","-07:00",
IF(J304="UTC","+00:00","+00:00")))))</f>
        <v>2002-05-07T09:30:00-07:00</v>
      </c>
      <c r="H304" s="1">
        <v>37383</v>
      </c>
      <c r="I304" s="5">
        <v>0.39583333333333331</v>
      </c>
      <c r="J304" t="s">
        <v>84</v>
      </c>
      <c r="W304" t="s">
        <v>85</v>
      </c>
      <c r="X304" t="s">
        <v>212</v>
      </c>
      <c r="Z304" t="s">
        <v>546</v>
      </c>
      <c r="AB304" t="s">
        <v>87</v>
      </c>
      <c r="AC304" t="s">
        <v>88</v>
      </c>
      <c r="AG304" t="s">
        <v>89</v>
      </c>
      <c r="AH304" t="s">
        <v>89</v>
      </c>
      <c r="AI304" t="s">
        <v>89</v>
      </c>
      <c r="AK304" t="s">
        <v>90</v>
      </c>
      <c r="AL304" t="s">
        <v>555</v>
      </c>
      <c r="AM304" t="s">
        <v>92</v>
      </c>
      <c r="AO304" t="s">
        <v>105</v>
      </c>
      <c r="AP304" t="s">
        <v>94</v>
      </c>
      <c r="AT304" t="s">
        <v>95</v>
      </c>
      <c r="AV304" t="s">
        <v>96</v>
      </c>
      <c r="BG304">
        <v>71856</v>
      </c>
      <c r="BQ304" t="str">
        <f>BS304 &amp; ":" &amp; BR304</f>
        <v>USGS:ALGOR</v>
      </c>
      <c r="BR304" t="s">
        <v>113</v>
      </c>
      <c r="BS304" t="s">
        <v>89</v>
      </c>
      <c r="BT304" t="s">
        <v>114</v>
      </c>
      <c r="BV304" t="s">
        <v>115</v>
      </c>
      <c r="CA304" t="s">
        <v>101</v>
      </c>
      <c r="CB304">
        <v>3.3000000000000002E-2</v>
      </c>
      <c r="CC304" t="s">
        <v>137</v>
      </c>
      <c r="CF304" t="s">
        <v>103</v>
      </c>
    </row>
    <row r="305" spans="1:84" hidden="1" x14ac:dyDescent="0.4">
      <c r="A305" t="s">
        <v>78</v>
      </c>
      <c r="B305" t="s">
        <v>79</v>
      </c>
      <c r="C305" t="s">
        <v>556</v>
      </c>
      <c r="D305" t="s">
        <v>81</v>
      </c>
      <c r="E305" t="s">
        <v>82</v>
      </c>
      <c r="F305" t="s">
        <v>393</v>
      </c>
      <c r="G305" s="4" t="str">
        <f>TEXT(H305+I305,"yyyy-mm-dd""T""hh:mm:ss")&amp;
IF(J305="MST","-07:00",
IF(J305="MDT","-06:00",
IF(J305="PST","-08:00",
IF(J305="PDT","-07:00",
IF(J305="UTC","+00:00","+00:00")))))</f>
        <v>2002-11-08T11:00:00-07:00</v>
      </c>
      <c r="H305" s="1">
        <v>37568</v>
      </c>
      <c r="I305" s="5">
        <v>0.45833333333333331</v>
      </c>
      <c r="J305" t="s">
        <v>84</v>
      </c>
      <c r="W305" t="s">
        <v>154</v>
      </c>
      <c r="X305" t="s">
        <v>557</v>
      </c>
      <c r="AB305" t="s">
        <v>256</v>
      </c>
      <c r="AC305" t="s">
        <v>88</v>
      </c>
      <c r="AG305" t="s">
        <v>89</v>
      </c>
      <c r="AH305" t="s">
        <v>89</v>
      </c>
      <c r="AI305" t="s">
        <v>89</v>
      </c>
      <c r="AK305" t="s">
        <v>90</v>
      </c>
      <c r="AL305" t="s">
        <v>558</v>
      </c>
      <c r="AM305" t="s">
        <v>92</v>
      </c>
      <c r="AO305" t="s">
        <v>93</v>
      </c>
      <c r="AP305" t="s">
        <v>94</v>
      </c>
      <c r="AT305" t="s">
        <v>157</v>
      </c>
      <c r="AV305" t="s">
        <v>96</v>
      </c>
      <c r="BG305" s="3" t="s">
        <v>97</v>
      </c>
      <c r="BH305" s="3"/>
      <c r="BQ305" t="str">
        <f>BS305 &amp; ":" &amp; BR305</f>
        <v>USGS:CL037</v>
      </c>
      <c r="BR305" t="s">
        <v>98</v>
      </c>
      <c r="BS305" t="s">
        <v>89</v>
      </c>
      <c r="BT305" t="s">
        <v>99</v>
      </c>
      <c r="BV305" t="s">
        <v>100</v>
      </c>
      <c r="BX305" s="1">
        <v>37587</v>
      </c>
      <c r="CA305" t="s">
        <v>397</v>
      </c>
      <c r="CB305">
        <v>4.1000000000000002E-2</v>
      </c>
      <c r="CC305" t="s">
        <v>102</v>
      </c>
      <c r="CF305" t="s">
        <v>103</v>
      </c>
    </row>
    <row r="306" spans="1:84" hidden="1" x14ac:dyDescent="0.4">
      <c r="A306" t="s">
        <v>78</v>
      </c>
      <c r="B306" t="s">
        <v>79</v>
      </c>
      <c r="C306" t="s">
        <v>556</v>
      </c>
      <c r="D306" t="s">
        <v>81</v>
      </c>
      <c r="E306" t="s">
        <v>82</v>
      </c>
      <c r="F306" t="s">
        <v>393</v>
      </c>
      <c r="G306" s="4" t="str">
        <f>TEXT(H306+I306,"yyyy-mm-dd""T""hh:mm:ss")&amp;
IF(J306="MST","-07:00",
IF(J306="MDT","-06:00",
IF(J306="PST","-08:00",
IF(J306="PDT","-07:00",
IF(J306="UTC","+00:00","+00:00")))))</f>
        <v>2002-11-08T11:00:00-07:00</v>
      </c>
      <c r="H306" s="1">
        <v>37568</v>
      </c>
      <c r="I306" s="5">
        <v>0.45833333333333331</v>
      </c>
      <c r="J306" t="s">
        <v>84</v>
      </c>
      <c r="W306" t="s">
        <v>154</v>
      </c>
      <c r="X306" t="s">
        <v>557</v>
      </c>
      <c r="AB306" t="s">
        <v>256</v>
      </c>
      <c r="AC306" t="s">
        <v>88</v>
      </c>
      <c r="AG306" t="s">
        <v>89</v>
      </c>
      <c r="AH306" t="s">
        <v>89</v>
      </c>
      <c r="AI306" t="s">
        <v>89</v>
      </c>
      <c r="AK306" t="s">
        <v>90</v>
      </c>
      <c r="AL306" t="s">
        <v>559</v>
      </c>
      <c r="AM306" t="s">
        <v>92</v>
      </c>
      <c r="AO306" t="s">
        <v>105</v>
      </c>
      <c r="AP306" t="s">
        <v>94</v>
      </c>
      <c r="AT306" t="s">
        <v>157</v>
      </c>
      <c r="AV306" t="s">
        <v>96</v>
      </c>
      <c r="BG306" s="3" t="s">
        <v>106</v>
      </c>
      <c r="BH306" s="3"/>
      <c r="BQ306" t="str">
        <f>BS306 &amp; ":" &amp; BR306</f>
        <v>USGS:CL041</v>
      </c>
      <c r="BR306" t="s">
        <v>107</v>
      </c>
      <c r="BS306" t="s">
        <v>89</v>
      </c>
      <c r="BT306" t="s">
        <v>108</v>
      </c>
      <c r="BV306" t="s">
        <v>109</v>
      </c>
      <c r="BX306" s="1">
        <v>37587</v>
      </c>
      <c r="CA306" t="s">
        <v>397</v>
      </c>
      <c r="CB306">
        <v>8.0000000000000002E-3</v>
      </c>
      <c r="CC306" t="s">
        <v>102</v>
      </c>
      <c r="CF306" t="s">
        <v>103</v>
      </c>
    </row>
    <row r="307" spans="1:84" hidden="1" x14ac:dyDescent="0.4">
      <c r="A307" t="s">
        <v>78</v>
      </c>
      <c r="B307" t="s">
        <v>79</v>
      </c>
      <c r="C307" t="s">
        <v>556</v>
      </c>
      <c r="D307" t="s">
        <v>81</v>
      </c>
      <c r="E307" t="s">
        <v>82</v>
      </c>
      <c r="F307" t="s">
        <v>393</v>
      </c>
      <c r="G307" s="4" t="str">
        <f>TEXT(H307+I307,"yyyy-mm-dd""T""hh:mm:ss")&amp;
IF(J307="MST","-07:00",
IF(J307="MDT","-06:00",
IF(J307="PST","-08:00",
IF(J307="PDT","-07:00",
IF(J307="UTC","+00:00","+00:00")))))</f>
        <v>2002-11-08T11:00:00-07:00</v>
      </c>
      <c r="H307" s="1">
        <v>37568</v>
      </c>
      <c r="I307" s="5">
        <v>0.45833333333333331</v>
      </c>
      <c r="J307" t="s">
        <v>84</v>
      </c>
      <c r="W307" t="s">
        <v>154</v>
      </c>
      <c r="X307" t="s">
        <v>557</v>
      </c>
      <c r="AB307" t="s">
        <v>256</v>
      </c>
      <c r="AC307" t="s">
        <v>88</v>
      </c>
      <c r="AG307" t="s">
        <v>89</v>
      </c>
      <c r="AH307" t="s">
        <v>89</v>
      </c>
      <c r="AI307" t="s">
        <v>89</v>
      </c>
      <c r="AK307" t="s">
        <v>90</v>
      </c>
      <c r="AL307" t="s">
        <v>560</v>
      </c>
      <c r="AM307" t="s">
        <v>92</v>
      </c>
      <c r="AO307" t="s">
        <v>111</v>
      </c>
      <c r="AP307" t="s">
        <v>94</v>
      </c>
      <c r="AT307" t="s">
        <v>157</v>
      </c>
      <c r="AV307" t="s">
        <v>96</v>
      </c>
      <c r="BG307" s="3" t="s">
        <v>112</v>
      </c>
      <c r="BH307" s="3"/>
      <c r="BQ307" t="str">
        <f>BS307 &amp; ":" &amp; BR307</f>
        <v>USGS:ALGOR</v>
      </c>
      <c r="BR307" t="s">
        <v>113</v>
      </c>
      <c r="BS307" t="s">
        <v>89</v>
      </c>
      <c r="BT307" t="s">
        <v>114</v>
      </c>
      <c r="BV307" t="s">
        <v>115</v>
      </c>
      <c r="CA307" t="s">
        <v>101</v>
      </c>
      <c r="CB307">
        <v>0.06</v>
      </c>
      <c r="CC307" t="s">
        <v>102</v>
      </c>
      <c r="CF307" t="s">
        <v>103</v>
      </c>
    </row>
    <row r="308" spans="1:84" hidden="1" x14ac:dyDescent="0.4">
      <c r="A308" t="s">
        <v>78</v>
      </c>
      <c r="B308" t="s">
        <v>79</v>
      </c>
      <c r="C308" t="s">
        <v>556</v>
      </c>
      <c r="D308" t="s">
        <v>81</v>
      </c>
      <c r="E308" t="s">
        <v>82</v>
      </c>
      <c r="F308" t="s">
        <v>393</v>
      </c>
      <c r="G308" s="4" t="str">
        <f>TEXT(H308+I308,"yyyy-mm-dd""T""hh:mm:ss")&amp;
IF(J308="MST","-07:00",
IF(J308="MDT","-06:00",
IF(J308="PST","-08:00",
IF(J308="PDT","-07:00",
IF(J308="UTC","+00:00","+00:00")))))</f>
        <v>2002-11-08T11:00:00-07:00</v>
      </c>
      <c r="H308" s="1">
        <v>37568</v>
      </c>
      <c r="I308" s="5">
        <v>0.45833333333333331</v>
      </c>
      <c r="J308" t="s">
        <v>84</v>
      </c>
      <c r="W308" t="s">
        <v>154</v>
      </c>
      <c r="X308" t="s">
        <v>557</v>
      </c>
      <c r="AB308" t="s">
        <v>256</v>
      </c>
      <c r="AC308" t="s">
        <v>88</v>
      </c>
      <c r="AG308" t="s">
        <v>89</v>
      </c>
      <c r="AH308" t="s">
        <v>89</v>
      </c>
      <c r="AI308" t="s">
        <v>89</v>
      </c>
      <c r="AK308" t="s">
        <v>90</v>
      </c>
      <c r="AL308" t="s">
        <v>561</v>
      </c>
      <c r="AM308" t="s">
        <v>92</v>
      </c>
      <c r="AO308" t="s">
        <v>117</v>
      </c>
      <c r="AP308" t="s">
        <v>94</v>
      </c>
      <c r="AT308" t="s">
        <v>157</v>
      </c>
      <c r="AV308" t="s">
        <v>96</v>
      </c>
      <c r="BG308" s="3" t="s">
        <v>118</v>
      </c>
      <c r="BH308" s="3"/>
      <c r="BQ308" t="str">
        <f>BS308 &amp; ":" &amp; BR308</f>
        <v>USGS:CL048</v>
      </c>
      <c r="BR308" t="s">
        <v>119</v>
      </c>
      <c r="BS308" t="s">
        <v>89</v>
      </c>
      <c r="BT308" t="s">
        <v>120</v>
      </c>
      <c r="BV308" t="s">
        <v>121</v>
      </c>
      <c r="BX308" s="1">
        <v>37587</v>
      </c>
      <c r="CA308" t="s">
        <v>397</v>
      </c>
      <c r="CB308">
        <v>0.06</v>
      </c>
      <c r="CC308" t="s">
        <v>102</v>
      </c>
      <c r="CF308" t="s">
        <v>103</v>
      </c>
    </row>
    <row r="309" spans="1:84" hidden="1" x14ac:dyDescent="0.4">
      <c r="A309" t="s">
        <v>78</v>
      </c>
      <c r="B309" t="s">
        <v>79</v>
      </c>
      <c r="C309" t="s">
        <v>556</v>
      </c>
      <c r="D309" t="s">
        <v>81</v>
      </c>
      <c r="E309" t="s">
        <v>82</v>
      </c>
      <c r="F309" t="s">
        <v>393</v>
      </c>
      <c r="G309" s="4" t="str">
        <f>TEXT(H309+I309,"yyyy-mm-dd""T""hh:mm:ss")&amp;
IF(J309="MST","-07:00",
IF(J309="MDT","-06:00",
IF(J309="PST","-08:00",
IF(J309="PDT","-07:00",
IF(J309="UTC","+00:00","+00:00")))))</f>
        <v>2002-11-08T11:00:00-07:00</v>
      </c>
      <c r="H309" s="1">
        <v>37568</v>
      </c>
      <c r="I309" s="5">
        <v>0.45833333333333331</v>
      </c>
      <c r="J309" t="s">
        <v>84</v>
      </c>
      <c r="W309" t="s">
        <v>154</v>
      </c>
      <c r="X309" t="s">
        <v>557</v>
      </c>
      <c r="AB309" t="s">
        <v>256</v>
      </c>
      <c r="AC309" t="s">
        <v>88</v>
      </c>
      <c r="AG309" t="s">
        <v>89</v>
      </c>
      <c r="AH309" t="s">
        <v>89</v>
      </c>
      <c r="AI309" t="s">
        <v>89</v>
      </c>
      <c r="AK309" t="s">
        <v>90</v>
      </c>
      <c r="AL309" t="s">
        <v>562</v>
      </c>
      <c r="AM309" t="s">
        <v>92</v>
      </c>
      <c r="AO309" t="s">
        <v>123</v>
      </c>
      <c r="AP309" t="s">
        <v>94</v>
      </c>
      <c r="AT309" t="s">
        <v>157</v>
      </c>
      <c r="AV309" t="s">
        <v>96</v>
      </c>
      <c r="BG309" s="3" t="s">
        <v>124</v>
      </c>
      <c r="BH309" s="3"/>
      <c r="BQ309" t="str">
        <f>BS309 &amp; ":" &amp; BR309</f>
        <v>USGS:ALGOR</v>
      </c>
      <c r="BR309" t="s">
        <v>113</v>
      </c>
      <c r="BS309" t="s">
        <v>89</v>
      </c>
      <c r="BT309" t="s">
        <v>114</v>
      </c>
      <c r="BV309" t="s">
        <v>115</v>
      </c>
      <c r="CA309" t="s">
        <v>101</v>
      </c>
      <c r="CB309">
        <v>6.0999999999999999E-2</v>
      </c>
      <c r="CC309" t="s">
        <v>125</v>
      </c>
      <c r="CF309" t="s">
        <v>103</v>
      </c>
    </row>
    <row r="310" spans="1:84" hidden="1" x14ac:dyDescent="0.4">
      <c r="A310" t="s">
        <v>78</v>
      </c>
      <c r="B310" t="s">
        <v>79</v>
      </c>
      <c r="C310" t="s">
        <v>556</v>
      </c>
      <c r="D310" t="s">
        <v>81</v>
      </c>
      <c r="E310" t="s">
        <v>82</v>
      </c>
      <c r="F310" t="s">
        <v>393</v>
      </c>
      <c r="G310" s="4" t="str">
        <f>TEXT(H310+I310,"yyyy-mm-dd""T""hh:mm:ss")&amp;
IF(J310="MST","-07:00",
IF(J310="MDT","-06:00",
IF(J310="PST","-08:00",
IF(J310="PDT","-07:00",
IF(J310="UTC","+00:00","+00:00")))))</f>
        <v>2002-11-08T11:00:00-07:00</v>
      </c>
      <c r="H310" s="1">
        <v>37568</v>
      </c>
      <c r="I310" s="5">
        <v>0.45833333333333331</v>
      </c>
      <c r="J310" t="s">
        <v>84</v>
      </c>
      <c r="W310" t="s">
        <v>154</v>
      </c>
      <c r="X310" t="s">
        <v>557</v>
      </c>
      <c r="AB310" t="s">
        <v>256</v>
      </c>
      <c r="AC310" t="s">
        <v>88</v>
      </c>
      <c r="AG310" t="s">
        <v>89</v>
      </c>
      <c r="AH310" t="s">
        <v>89</v>
      </c>
      <c r="AI310" t="s">
        <v>89</v>
      </c>
      <c r="AK310" t="s">
        <v>90</v>
      </c>
      <c r="AL310" t="s">
        <v>563</v>
      </c>
      <c r="AM310" t="s">
        <v>92</v>
      </c>
      <c r="AO310" t="s">
        <v>123</v>
      </c>
      <c r="AP310" t="s">
        <v>94</v>
      </c>
      <c r="AT310" t="s">
        <v>157</v>
      </c>
      <c r="AV310" t="s">
        <v>96</v>
      </c>
      <c r="BG310" s="3" t="s">
        <v>127</v>
      </c>
      <c r="BH310" s="3"/>
      <c r="BQ310" t="str">
        <f>BS310 &amp; ":" &amp; BR310</f>
        <v>USGS:CL053</v>
      </c>
      <c r="BR310" t="s">
        <v>128</v>
      </c>
      <c r="BS310" t="s">
        <v>89</v>
      </c>
      <c r="BT310" t="s">
        <v>129</v>
      </c>
      <c r="BV310" t="s">
        <v>130</v>
      </c>
      <c r="BX310" s="1">
        <v>37587</v>
      </c>
      <c r="CA310" t="s">
        <v>507</v>
      </c>
      <c r="CB310">
        <v>0.02</v>
      </c>
      <c r="CC310" t="s">
        <v>131</v>
      </c>
      <c r="CF310" t="s">
        <v>103</v>
      </c>
    </row>
    <row r="311" spans="1:84" hidden="1" x14ac:dyDescent="0.4">
      <c r="A311" t="s">
        <v>78</v>
      </c>
      <c r="B311" t="s">
        <v>79</v>
      </c>
      <c r="C311" t="s">
        <v>556</v>
      </c>
      <c r="D311" t="s">
        <v>81</v>
      </c>
      <c r="E311" t="s">
        <v>82</v>
      </c>
      <c r="F311" t="s">
        <v>393</v>
      </c>
      <c r="G311" s="4" t="str">
        <f>TEXT(H311+I311,"yyyy-mm-dd""T""hh:mm:ss")&amp;
IF(J311="MST","-07:00",
IF(J311="MDT","-06:00",
IF(J311="PST","-08:00",
IF(J311="PDT","-07:00",
IF(J311="UTC","+00:00","+00:00")))))</f>
        <v>2002-11-08T11:00:00-07:00</v>
      </c>
      <c r="H311" s="1">
        <v>37568</v>
      </c>
      <c r="I311" s="5">
        <v>0.45833333333333331</v>
      </c>
      <c r="J311" t="s">
        <v>84</v>
      </c>
      <c r="W311" t="s">
        <v>154</v>
      </c>
      <c r="X311" t="s">
        <v>557</v>
      </c>
      <c r="AB311" t="s">
        <v>256</v>
      </c>
      <c r="AC311" t="s">
        <v>88</v>
      </c>
      <c r="AG311" t="s">
        <v>89</v>
      </c>
      <c r="AH311" t="s">
        <v>89</v>
      </c>
      <c r="AI311" t="s">
        <v>89</v>
      </c>
      <c r="AK311" t="s">
        <v>90</v>
      </c>
      <c r="AL311" t="s">
        <v>564</v>
      </c>
      <c r="AM311" t="s">
        <v>92</v>
      </c>
      <c r="AO311" t="s">
        <v>93</v>
      </c>
      <c r="AP311" t="s">
        <v>94</v>
      </c>
      <c r="AT311" t="s">
        <v>157</v>
      </c>
      <c r="AV311" t="s">
        <v>96</v>
      </c>
      <c r="BG311">
        <v>71846</v>
      </c>
      <c r="BQ311" t="str">
        <f>BS311 &amp; ":" &amp; BR311</f>
        <v>USGS:ALGOR</v>
      </c>
      <c r="BR311" t="s">
        <v>113</v>
      </c>
      <c r="BS311" t="s">
        <v>89</v>
      </c>
      <c r="BT311" t="s">
        <v>114</v>
      </c>
      <c r="BV311" t="s">
        <v>115</v>
      </c>
      <c r="CA311" t="s">
        <v>101</v>
      </c>
      <c r="CB311">
        <v>5.1999999999999998E-2</v>
      </c>
      <c r="CC311" t="s">
        <v>133</v>
      </c>
      <c r="CF311" t="s">
        <v>103</v>
      </c>
    </row>
    <row r="312" spans="1:84" hidden="1" x14ac:dyDescent="0.4">
      <c r="A312" t="s">
        <v>78</v>
      </c>
      <c r="B312" t="s">
        <v>79</v>
      </c>
      <c r="C312" t="s">
        <v>556</v>
      </c>
      <c r="D312" t="s">
        <v>81</v>
      </c>
      <c r="E312" t="s">
        <v>82</v>
      </c>
      <c r="F312" t="s">
        <v>393</v>
      </c>
      <c r="G312" s="4" t="str">
        <f>TEXT(H312+I312,"yyyy-mm-dd""T""hh:mm:ss")&amp;
IF(J312="MST","-07:00",
IF(J312="MDT","-06:00",
IF(J312="PST","-08:00",
IF(J312="PDT","-07:00",
IF(J312="UTC","+00:00","+00:00")))))</f>
        <v>2002-11-08T11:00:00-07:00</v>
      </c>
      <c r="H312" s="1">
        <v>37568</v>
      </c>
      <c r="I312" s="5">
        <v>0.45833333333333331</v>
      </c>
      <c r="J312" t="s">
        <v>84</v>
      </c>
      <c r="W312" t="s">
        <v>154</v>
      </c>
      <c r="X312" t="s">
        <v>557</v>
      </c>
      <c r="AB312" t="s">
        <v>256</v>
      </c>
      <c r="AC312" t="s">
        <v>88</v>
      </c>
      <c r="AG312" t="s">
        <v>89</v>
      </c>
      <c r="AH312" t="s">
        <v>89</v>
      </c>
      <c r="AI312" t="s">
        <v>89</v>
      </c>
      <c r="AK312" t="s">
        <v>90</v>
      </c>
      <c r="AL312" t="s">
        <v>565</v>
      </c>
      <c r="AM312" t="s">
        <v>92</v>
      </c>
      <c r="AO312" t="s">
        <v>111</v>
      </c>
      <c r="AP312" t="s">
        <v>94</v>
      </c>
      <c r="AT312" t="s">
        <v>157</v>
      </c>
      <c r="AV312" t="s">
        <v>96</v>
      </c>
      <c r="BG312">
        <v>71851</v>
      </c>
      <c r="BQ312" t="str">
        <f>BS312 &amp; ":" &amp; BR312</f>
        <v>USGS:ALGOR</v>
      </c>
      <c r="BR312" t="s">
        <v>113</v>
      </c>
      <c r="BS312" t="s">
        <v>89</v>
      </c>
      <c r="BT312" t="s">
        <v>114</v>
      </c>
      <c r="BV312" t="s">
        <v>115</v>
      </c>
      <c r="CA312" t="s">
        <v>101</v>
      </c>
      <c r="CB312">
        <v>0.26600000000000001</v>
      </c>
      <c r="CC312" t="s">
        <v>135</v>
      </c>
      <c r="CF312" t="s">
        <v>103</v>
      </c>
    </row>
    <row r="313" spans="1:84" hidden="1" x14ac:dyDescent="0.4">
      <c r="A313" t="s">
        <v>78</v>
      </c>
      <c r="B313" t="s">
        <v>79</v>
      </c>
      <c r="C313" t="s">
        <v>556</v>
      </c>
      <c r="D313" t="s">
        <v>81</v>
      </c>
      <c r="E313" t="s">
        <v>82</v>
      </c>
      <c r="F313" t="s">
        <v>393</v>
      </c>
      <c r="G313" s="4" t="str">
        <f>TEXT(H313+I313,"yyyy-mm-dd""T""hh:mm:ss")&amp;
IF(J313="MST","-07:00",
IF(J313="MDT","-06:00",
IF(J313="PST","-08:00",
IF(J313="PDT","-07:00",
IF(J313="UTC","+00:00","+00:00")))))</f>
        <v>2002-11-08T11:00:00-07:00</v>
      </c>
      <c r="H313" s="1">
        <v>37568</v>
      </c>
      <c r="I313" s="5">
        <v>0.45833333333333331</v>
      </c>
      <c r="J313" t="s">
        <v>84</v>
      </c>
      <c r="W313" t="s">
        <v>154</v>
      </c>
      <c r="X313" t="s">
        <v>557</v>
      </c>
      <c r="AB313" t="s">
        <v>256</v>
      </c>
      <c r="AC313" t="s">
        <v>88</v>
      </c>
      <c r="AG313" t="s">
        <v>89</v>
      </c>
      <c r="AH313" t="s">
        <v>89</v>
      </c>
      <c r="AI313" t="s">
        <v>89</v>
      </c>
      <c r="AK313" t="s">
        <v>90</v>
      </c>
      <c r="AL313" t="s">
        <v>566</v>
      </c>
      <c r="AM313" t="s">
        <v>92</v>
      </c>
      <c r="AO313" t="s">
        <v>105</v>
      </c>
      <c r="AP313" t="s">
        <v>94</v>
      </c>
      <c r="AT313" t="s">
        <v>157</v>
      </c>
      <c r="AV313" t="s">
        <v>96</v>
      </c>
      <c r="BG313">
        <v>71856</v>
      </c>
      <c r="BQ313" t="str">
        <f>BS313 &amp; ":" &amp; BR313</f>
        <v>USGS:ALGOR</v>
      </c>
      <c r="BR313" t="s">
        <v>113</v>
      </c>
      <c r="BS313" t="s">
        <v>89</v>
      </c>
      <c r="BT313" t="s">
        <v>114</v>
      </c>
      <c r="BV313" t="s">
        <v>115</v>
      </c>
      <c r="CA313" t="s">
        <v>101</v>
      </c>
      <c r="CB313">
        <v>2.5999999999999999E-2</v>
      </c>
      <c r="CC313" t="s">
        <v>137</v>
      </c>
      <c r="CF313" t="s">
        <v>103</v>
      </c>
    </row>
    <row r="314" spans="1:84" hidden="1" x14ac:dyDescent="0.4">
      <c r="A314" t="s">
        <v>78</v>
      </c>
      <c r="B314" t="s">
        <v>79</v>
      </c>
      <c r="C314" t="s">
        <v>567</v>
      </c>
      <c r="D314" t="s">
        <v>81</v>
      </c>
      <c r="E314" t="s">
        <v>82</v>
      </c>
      <c r="F314" t="s">
        <v>83</v>
      </c>
      <c r="G314" s="4" t="str">
        <f>TEXT(H314+I314,"yyyy-mm-dd""T""hh:mm:ss")&amp;
IF(J314="MST","-07:00",
IF(J314="MDT","-06:00",
IF(J314="PST","-08:00",
IF(J314="PDT","-07:00",
IF(J314="UTC","+00:00","+00:00")))))</f>
        <v>2002-05-09T10:30:00-07:00</v>
      </c>
      <c r="H314" s="1">
        <v>37385</v>
      </c>
      <c r="I314" s="5">
        <v>0.4375</v>
      </c>
      <c r="J314" t="s">
        <v>84</v>
      </c>
      <c r="W314" t="s">
        <v>85</v>
      </c>
      <c r="X314" t="s">
        <v>234</v>
      </c>
      <c r="Z314" t="s">
        <v>568</v>
      </c>
      <c r="AB314" t="s">
        <v>87</v>
      </c>
      <c r="AC314" t="s">
        <v>88</v>
      </c>
      <c r="AG314" t="s">
        <v>89</v>
      </c>
      <c r="AH314" t="s">
        <v>89</v>
      </c>
      <c r="AI314" t="s">
        <v>89</v>
      </c>
      <c r="AK314" t="s">
        <v>90</v>
      </c>
      <c r="AL314" t="s">
        <v>569</v>
      </c>
      <c r="AM314" t="s">
        <v>92</v>
      </c>
      <c r="AO314" t="s">
        <v>93</v>
      </c>
      <c r="AP314" t="s">
        <v>94</v>
      </c>
      <c r="AT314" t="s">
        <v>95</v>
      </c>
      <c r="AV314" t="s">
        <v>96</v>
      </c>
      <c r="BG314" s="3" t="s">
        <v>97</v>
      </c>
      <c r="BH314" s="3"/>
      <c r="BQ314" t="str">
        <f>BS314 &amp; ":" &amp; BR314</f>
        <v>USGS:CL037</v>
      </c>
      <c r="BR314" t="s">
        <v>98</v>
      </c>
      <c r="BS314" t="s">
        <v>89</v>
      </c>
      <c r="BT314" t="s">
        <v>99</v>
      </c>
      <c r="BV314" t="s">
        <v>100</v>
      </c>
      <c r="CA314" t="s">
        <v>101</v>
      </c>
      <c r="CB314">
        <v>0.01</v>
      </c>
      <c r="CC314" t="s">
        <v>102</v>
      </c>
      <c r="CF314" t="s">
        <v>103</v>
      </c>
    </row>
    <row r="315" spans="1:84" hidden="1" x14ac:dyDescent="0.4">
      <c r="A315" t="s">
        <v>78</v>
      </c>
      <c r="B315" t="s">
        <v>79</v>
      </c>
      <c r="C315" t="s">
        <v>567</v>
      </c>
      <c r="D315" t="s">
        <v>81</v>
      </c>
      <c r="E315" t="s">
        <v>82</v>
      </c>
      <c r="F315" t="s">
        <v>83</v>
      </c>
      <c r="G315" s="4" t="str">
        <f>TEXT(H315+I315,"yyyy-mm-dd""T""hh:mm:ss")&amp;
IF(J315="MST","-07:00",
IF(J315="MDT","-06:00",
IF(J315="PST","-08:00",
IF(J315="PDT","-07:00",
IF(J315="UTC","+00:00","+00:00")))))</f>
        <v>2002-05-09T10:30:00-07:00</v>
      </c>
      <c r="H315" s="1">
        <v>37385</v>
      </c>
      <c r="I315" s="5">
        <v>0.4375</v>
      </c>
      <c r="J315" t="s">
        <v>84</v>
      </c>
      <c r="W315" t="s">
        <v>85</v>
      </c>
      <c r="X315" t="s">
        <v>234</v>
      </c>
      <c r="Z315" t="s">
        <v>568</v>
      </c>
      <c r="AB315" t="s">
        <v>87</v>
      </c>
      <c r="AC315" t="s">
        <v>88</v>
      </c>
      <c r="AG315" t="s">
        <v>89</v>
      </c>
      <c r="AH315" t="s">
        <v>89</v>
      </c>
      <c r="AI315" t="s">
        <v>89</v>
      </c>
      <c r="AK315" t="s">
        <v>90</v>
      </c>
      <c r="AL315" t="s">
        <v>570</v>
      </c>
      <c r="AM315" t="s">
        <v>92</v>
      </c>
      <c r="AO315" t="s">
        <v>105</v>
      </c>
      <c r="AP315" t="s">
        <v>94</v>
      </c>
      <c r="AT315" t="s">
        <v>95</v>
      </c>
      <c r="AV315" t="s">
        <v>96</v>
      </c>
      <c r="BG315" s="3" t="s">
        <v>106</v>
      </c>
      <c r="BH315" s="3"/>
      <c r="BQ315" t="str">
        <f>BS315 &amp; ":" &amp; BR315</f>
        <v>USGS:CL041</v>
      </c>
      <c r="BR315" t="s">
        <v>107</v>
      </c>
      <c r="BS315" t="s">
        <v>89</v>
      </c>
      <c r="BT315" t="s">
        <v>108</v>
      </c>
      <c r="BV315" t="s">
        <v>109</v>
      </c>
      <c r="CA315" t="s">
        <v>101</v>
      </c>
      <c r="CB315">
        <v>0.01</v>
      </c>
      <c r="CC315" t="s">
        <v>102</v>
      </c>
      <c r="CF315" t="s">
        <v>103</v>
      </c>
    </row>
    <row r="316" spans="1:84" x14ac:dyDescent="0.4">
      <c r="A316" t="s">
        <v>78</v>
      </c>
      <c r="B316" t="s">
        <v>79</v>
      </c>
      <c r="C316" t="s">
        <v>1425</v>
      </c>
      <c r="D316" t="s">
        <v>81</v>
      </c>
      <c r="E316" t="s">
        <v>82</v>
      </c>
      <c r="F316" t="s">
        <v>83</v>
      </c>
      <c r="G316" s="4" t="str">
        <f>TEXT(H316+I316,"yyyy-mm-dd""T""hh:mm:ss")&amp;
IF(J316="MST","-07:00",
IF(J316="MDT","-06:00",
IF(J316="PST","-08:00",
IF(J316="PDT","-07:00",
IF(J316="UTC","+00:00","+00:00")))))</f>
        <v>2016-08-16T11:30:00-07:00</v>
      </c>
      <c r="H316" s="1">
        <v>42598</v>
      </c>
      <c r="I316" s="5">
        <v>0.47916666666666669</v>
      </c>
      <c r="J316" t="s">
        <v>84</v>
      </c>
      <c r="W316" t="s">
        <v>154</v>
      </c>
      <c r="X316" t="s">
        <v>1426</v>
      </c>
      <c r="Z316" t="s">
        <v>1427</v>
      </c>
      <c r="AB316" t="s">
        <v>500</v>
      </c>
      <c r="AC316" t="s">
        <v>500</v>
      </c>
      <c r="AF316" t="str">
        <f>"ID:"&amp;AG316&amp;"; context:" &amp; AH316 &amp;"; Name:" &amp; AI316 &amp; "; Equipment:" &amp; AK316</f>
        <v>ID:4040; context:USGS parameter code 82398; Name:Submersible pump; Equipment:Submersible positive-pressure pump</v>
      </c>
      <c r="AG316">
        <v>4040</v>
      </c>
      <c r="AH316" t="s">
        <v>1166</v>
      </c>
      <c r="AI316" t="s">
        <v>1246</v>
      </c>
      <c r="AK316" t="s">
        <v>1247</v>
      </c>
      <c r="AL316" t="s">
        <v>1430</v>
      </c>
      <c r="AO316" t="s">
        <v>111</v>
      </c>
      <c r="AP316" t="s">
        <v>94</v>
      </c>
      <c r="AQ316">
        <v>4.67</v>
      </c>
      <c r="AR316" t="s">
        <v>102</v>
      </c>
      <c r="AT316" t="s">
        <v>95</v>
      </c>
      <c r="AV316" t="s">
        <v>96</v>
      </c>
      <c r="BG316" s="3" t="s">
        <v>112</v>
      </c>
      <c r="BH316" s="3"/>
      <c r="BQ316" t="str">
        <f>BS316 &amp; ":" &amp; BR316</f>
        <v>USGS:ALGOR</v>
      </c>
      <c r="BR316" t="s">
        <v>113</v>
      </c>
      <c r="BS316" t="s">
        <v>89</v>
      </c>
      <c r="BT316" t="s">
        <v>114</v>
      </c>
      <c r="BV316" t="s">
        <v>115</v>
      </c>
      <c r="CF316" t="s">
        <v>103</v>
      </c>
    </row>
    <row r="317" spans="1:84" x14ac:dyDescent="0.4">
      <c r="A317" t="s">
        <v>78</v>
      </c>
      <c r="B317" t="s">
        <v>79</v>
      </c>
      <c r="C317" t="s">
        <v>1425</v>
      </c>
      <c r="D317" t="s">
        <v>81</v>
      </c>
      <c r="E317" t="s">
        <v>82</v>
      </c>
      <c r="F317" t="s">
        <v>83</v>
      </c>
      <c r="G317" s="4" t="str">
        <f>TEXT(H317+I317,"yyyy-mm-dd""T""hh:mm:ss")&amp;
IF(J317="MST","-07:00",
IF(J317="MDT","-06:00",
IF(J317="PST","-08:00",
IF(J317="PDT","-07:00",
IF(J317="UTC","+00:00","+00:00")))))</f>
        <v>2016-08-16T11:30:00-07:00</v>
      </c>
      <c r="H317" s="1">
        <v>42598</v>
      </c>
      <c r="I317" s="5">
        <v>0.47916666666666669</v>
      </c>
      <c r="J317" t="s">
        <v>84</v>
      </c>
      <c r="W317" t="s">
        <v>154</v>
      </c>
      <c r="X317" t="s">
        <v>1426</v>
      </c>
      <c r="Z317" t="s">
        <v>1427</v>
      </c>
      <c r="AB317" t="s">
        <v>500</v>
      </c>
      <c r="AC317" t="s">
        <v>500</v>
      </c>
      <c r="AF317" t="str">
        <f>"ID:"&amp;AG317&amp;"; context:" &amp; AH317 &amp;"; Name:" &amp; AI317 &amp; "; Equipment:" &amp; AK317</f>
        <v>ID:4040; context:USGS parameter code 82398; Name:Submersible pump; Equipment:Submersible positive-pressure pump</v>
      </c>
      <c r="AG317">
        <v>4040</v>
      </c>
      <c r="AH317" t="s">
        <v>1166</v>
      </c>
      <c r="AI317" t="s">
        <v>1246</v>
      </c>
      <c r="AK317" t="s">
        <v>1247</v>
      </c>
      <c r="AL317" t="s">
        <v>1431</v>
      </c>
      <c r="AO317" t="s">
        <v>117</v>
      </c>
      <c r="AP317" t="s">
        <v>94</v>
      </c>
      <c r="AQ317">
        <v>4.67</v>
      </c>
      <c r="AR317" t="s">
        <v>102</v>
      </c>
      <c r="AT317" t="s">
        <v>95</v>
      </c>
      <c r="AV317" t="s">
        <v>96</v>
      </c>
      <c r="BG317" s="3" t="s">
        <v>118</v>
      </c>
      <c r="BH317" s="3"/>
      <c r="BQ317" t="str">
        <f>BS317 &amp; ":" &amp; BR317</f>
        <v>USGS:RED01</v>
      </c>
      <c r="BR317" t="s">
        <v>1287</v>
      </c>
      <c r="BS317" t="s">
        <v>89</v>
      </c>
      <c r="BT317" t="s">
        <v>1288</v>
      </c>
      <c r="BV317" t="s">
        <v>1289</v>
      </c>
      <c r="BW317" t="s">
        <v>1048</v>
      </c>
      <c r="BX317" s="1">
        <v>42608</v>
      </c>
      <c r="CA317" t="s">
        <v>1416</v>
      </c>
      <c r="CB317">
        <v>0.04</v>
      </c>
      <c r="CC317" t="s">
        <v>102</v>
      </c>
      <c r="CF317" t="s">
        <v>103</v>
      </c>
    </row>
    <row r="318" spans="1:84" x14ac:dyDescent="0.4">
      <c r="A318" t="s">
        <v>78</v>
      </c>
      <c r="B318" t="s">
        <v>79</v>
      </c>
      <c r="C318" t="s">
        <v>1425</v>
      </c>
      <c r="D318" t="s">
        <v>81</v>
      </c>
      <c r="E318" t="s">
        <v>82</v>
      </c>
      <c r="F318" t="s">
        <v>83</v>
      </c>
      <c r="G318" s="4" t="str">
        <f>TEXT(H318+I318,"yyyy-mm-dd""T""hh:mm:ss")&amp;
IF(J318="MST","-07:00",
IF(J318="MDT","-06:00",
IF(J318="PST","-08:00",
IF(J318="PDT","-07:00",
IF(J318="UTC","+00:00","+00:00")))))</f>
        <v>2016-08-16T11:30:00-07:00</v>
      </c>
      <c r="H318" s="1">
        <v>42598</v>
      </c>
      <c r="I318" s="5">
        <v>0.47916666666666669</v>
      </c>
      <c r="J318" t="s">
        <v>84</v>
      </c>
      <c r="W318" t="s">
        <v>154</v>
      </c>
      <c r="X318" t="s">
        <v>1426</v>
      </c>
      <c r="Z318" t="s">
        <v>1427</v>
      </c>
      <c r="AB318" t="s">
        <v>500</v>
      </c>
      <c r="AC318" t="s">
        <v>500</v>
      </c>
      <c r="AF318" t="str">
        <f>"ID:"&amp;AG318&amp;"; context:" &amp; AH318 &amp;"; Name:" &amp; AI318 &amp; "; Equipment:" &amp; AK318</f>
        <v>ID:4040; context:USGS parameter code 82398; Name:Submersible pump; Equipment:Submersible positive-pressure pump</v>
      </c>
      <c r="AG318">
        <v>4040</v>
      </c>
      <c r="AH318" t="s">
        <v>1166</v>
      </c>
      <c r="AI318" t="s">
        <v>1246</v>
      </c>
      <c r="AK318" t="s">
        <v>1247</v>
      </c>
      <c r="AL318" t="s">
        <v>1432</v>
      </c>
      <c r="AO318" t="s">
        <v>123</v>
      </c>
      <c r="AP318" t="s">
        <v>94</v>
      </c>
      <c r="AQ318">
        <v>2.5999999999999999E-2</v>
      </c>
      <c r="AR318" t="s">
        <v>125</v>
      </c>
      <c r="AT318" t="s">
        <v>95</v>
      </c>
      <c r="AV318" t="s">
        <v>96</v>
      </c>
      <c r="BG318" s="3" t="s">
        <v>124</v>
      </c>
      <c r="BH318" s="3"/>
      <c r="BQ318" t="str">
        <f>BS318 &amp; ":" &amp; BR318</f>
        <v>USGS:ALGOR</v>
      </c>
      <c r="BR318" t="s">
        <v>113</v>
      </c>
      <c r="BS318" t="s">
        <v>89</v>
      </c>
      <c r="BT318" t="s">
        <v>114</v>
      </c>
      <c r="BV318" t="s">
        <v>115</v>
      </c>
      <c r="CF318" t="s">
        <v>103</v>
      </c>
    </row>
    <row r="319" spans="1:84" x14ac:dyDescent="0.4">
      <c r="A319" t="s">
        <v>78</v>
      </c>
      <c r="B319" t="s">
        <v>79</v>
      </c>
      <c r="C319" t="s">
        <v>1425</v>
      </c>
      <c r="D319" t="s">
        <v>81</v>
      </c>
      <c r="E319" t="s">
        <v>82</v>
      </c>
      <c r="F319" t="s">
        <v>83</v>
      </c>
      <c r="G319" s="4" t="str">
        <f>TEXT(H319+I319,"yyyy-mm-dd""T""hh:mm:ss")&amp;
IF(J319="MST","-07:00",
IF(J319="MDT","-06:00",
IF(J319="PST","-08:00",
IF(J319="PDT","-07:00",
IF(J319="UTC","+00:00","+00:00")))))</f>
        <v>2016-08-16T11:30:00-07:00</v>
      </c>
      <c r="H319" s="1">
        <v>42598</v>
      </c>
      <c r="I319" s="5">
        <v>0.47916666666666669</v>
      </c>
      <c r="J319" t="s">
        <v>84</v>
      </c>
      <c r="W319" t="s">
        <v>154</v>
      </c>
      <c r="X319" t="s">
        <v>1426</v>
      </c>
      <c r="Z319" t="s">
        <v>1427</v>
      </c>
      <c r="AB319" t="s">
        <v>500</v>
      </c>
      <c r="AC319" t="s">
        <v>500</v>
      </c>
      <c r="AF319" t="str">
        <f>"ID:"&amp;AG319&amp;"; context:" &amp; AH319 &amp;"; Name:" &amp; AI319 &amp; "; Equipment:" &amp; AK319</f>
        <v>ID:4040; context:USGS parameter code 82398; Name:Submersible pump; Equipment:Submersible positive-pressure pump</v>
      </c>
      <c r="AG319">
        <v>4040</v>
      </c>
      <c r="AH319" t="s">
        <v>1166</v>
      </c>
      <c r="AI319" t="s">
        <v>1246</v>
      </c>
      <c r="AK319" t="s">
        <v>1247</v>
      </c>
      <c r="AL319" t="s">
        <v>1433</v>
      </c>
      <c r="AO319" t="s">
        <v>123</v>
      </c>
      <c r="AP319" t="s">
        <v>94</v>
      </c>
      <c r="AQ319">
        <v>8.9999999999999993E-3</v>
      </c>
      <c r="AR319" t="s">
        <v>131</v>
      </c>
      <c r="AT319" t="s">
        <v>95</v>
      </c>
      <c r="AV319" t="s">
        <v>96</v>
      </c>
      <c r="BG319" s="3" t="s">
        <v>127</v>
      </c>
      <c r="BH319" s="3"/>
      <c r="BQ319" t="str">
        <f>BS319 &amp; ":" &amp; BR319</f>
        <v>USGS:PHM01</v>
      </c>
      <c r="BR319" t="s">
        <v>1058</v>
      </c>
      <c r="BS319" t="s">
        <v>89</v>
      </c>
      <c r="BT319" t="s">
        <v>1059</v>
      </c>
      <c r="BV319" t="s">
        <v>1060</v>
      </c>
      <c r="BW319" t="s">
        <v>1048</v>
      </c>
      <c r="BX319" s="1">
        <v>42606</v>
      </c>
      <c r="CA319" t="s">
        <v>1416</v>
      </c>
      <c r="CB319">
        <v>4.0000000000000001E-3</v>
      </c>
      <c r="CC319" t="s">
        <v>131</v>
      </c>
      <c r="CF319" t="s">
        <v>103</v>
      </c>
    </row>
    <row r="320" spans="1:84" hidden="1" x14ac:dyDescent="0.4">
      <c r="A320" t="s">
        <v>78</v>
      </c>
      <c r="B320" t="s">
        <v>79</v>
      </c>
      <c r="C320" t="s">
        <v>567</v>
      </c>
      <c r="D320" t="s">
        <v>81</v>
      </c>
      <c r="E320" t="s">
        <v>82</v>
      </c>
      <c r="F320" t="s">
        <v>83</v>
      </c>
      <c r="G320" s="4" t="str">
        <f>TEXT(H320+I320,"yyyy-mm-dd""T""hh:mm:ss")&amp;
IF(J320="MST","-07:00",
IF(J320="MDT","-06:00",
IF(J320="PST","-08:00",
IF(J320="PDT","-07:00",
IF(J320="UTC","+00:00","+00:00")))))</f>
        <v>2002-05-09T10:30:00-07:00</v>
      </c>
      <c r="H320" s="1">
        <v>37385</v>
      </c>
      <c r="I320" s="5">
        <v>0.4375</v>
      </c>
      <c r="J320" t="s">
        <v>84</v>
      </c>
      <c r="W320" t="s">
        <v>85</v>
      </c>
      <c r="X320" t="s">
        <v>234</v>
      </c>
      <c r="Z320" t="s">
        <v>568</v>
      </c>
      <c r="AB320" t="s">
        <v>87</v>
      </c>
      <c r="AC320" t="s">
        <v>88</v>
      </c>
      <c r="AG320" t="s">
        <v>89</v>
      </c>
      <c r="AH320" t="s">
        <v>89</v>
      </c>
      <c r="AI320" t="s">
        <v>89</v>
      </c>
      <c r="AK320" t="s">
        <v>90</v>
      </c>
      <c r="AL320" t="s">
        <v>575</v>
      </c>
      <c r="AM320" t="s">
        <v>92</v>
      </c>
      <c r="AO320" t="s">
        <v>93</v>
      </c>
      <c r="AP320" t="s">
        <v>94</v>
      </c>
      <c r="AT320" t="s">
        <v>95</v>
      </c>
      <c r="AV320" t="s">
        <v>96</v>
      </c>
      <c r="BG320">
        <v>71846</v>
      </c>
      <c r="BQ320" t="str">
        <f>BS320 &amp; ":" &amp; BR320</f>
        <v>USGS:ALGOR</v>
      </c>
      <c r="BR320" t="s">
        <v>113</v>
      </c>
      <c r="BS320" t="s">
        <v>89</v>
      </c>
      <c r="BT320" t="s">
        <v>114</v>
      </c>
      <c r="BV320" t="s">
        <v>115</v>
      </c>
      <c r="CA320" t="s">
        <v>101</v>
      </c>
      <c r="CB320">
        <v>1.2999999999999999E-2</v>
      </c>
      <c r="CC320" t="s">
        <v>133</v>
      </c>
      <c r="CF320" t="s">
        <v>103</v>
      </c>
    </row>
    <row r="321" spans="1:84" x14ac:dyDescent="0.4">
      <c r="A321" t="s">
        <v>78</v>
      </c>
      <c r="B321" t="s">
        <v>79</v>
      </c>
      <c r="C321" t="s">
        <v>1425</v>
      </c>
      <c r="D321" t="s">
        <v>81</v>
      </c>
      <c r="E321" t="s">
        <v>82</v>
      </c>
      <c r="F321" t="s">
        <v>83</v>
      </c>
      <c r="G321" s="4" t="str">
        <f>TEXT(H321+I321,"yyyy-mm-dd""T""hh:mm:ss")&amp;
IF(J321="MST","-07:00",
IF(J321="MDT","-06:00",
IF(J321="PST","-08:00",
IF(J321="PDT","-07:00",
IF(J321="UTC","+00:00","+00:00")))))</f>
        <v>2016-08-16T11:30:00-07:00</v>
      </c>
      <c r="H321" s="1">
        <v>42598</v>
      </c>
      <c r="I321" s="5">
        <v>0.47916666666666669</v>
      </c>
      <c r="J321" t="s">
        <v>84</v>
      </c>
      <c r="W321" t="s">
        <v>154</v>
      </c>
      <c r="X321" t="s">
        <v>1426</v>
      </c>
      <c r="Z321" t="s">
        <v>1427</v>
      </c>
      <c r="AB321" t="s">
        <v>500</v>
      </c>
      <c r="AC321" t="s">
        <v>500</v>
      </c>
      <c r="AF321" t="str">
        <f>"ID:"&amp;AG321&amp;"; context:" &amp; AH321 &amp;"; Name:" &amp; AI321 &amp; "; Equipment:" &amp; AK321</f>
        <v>ID:4040; context:USGS parameter code 82398; Name:Submersible pump; Equipment:Submersible positive-pressure pump</v>
      </c>
      <c r="AG321">
        <v>4040</v>
      </c>
      <c r="AH321" t="s">
        <v>1166</v>
      </c>
      <c r="AI321" t="s">
        <v>1246</v>
      </c>
      <c r="AK321" t="s">
        <v>1247</v>
      </c>
      <c r="AL321" t="s">
        <v>1435</v>
      </c>
      <c r="AO321" t="s">
        <v>111</v>
      </c>
      <c r="AP321" t="s">
        <v>94</v>
      </c>
      <c r="AQ321">
        <v>20.7</v>
      </c>
      <c r="AR321" t="s">
        <v>135</v>
      </c>
      <c r="AT321" t="s">
        <v>95</v>
      </c>
      <c r="AV321" t="s">
        <v>96</v>
      </c>
      <c r="BG321">
        <v>71851</v>
      </c>
      <c r="BQ321" t="str">
        <f>BS321 &amp; ":" &amp; BR321</f>
        <v>USGS:ALGOR</v>
      </c>
      <c r="BR321" t="s">
        <v>113</v>
      </c>
      <c r="BS321" t="s">
        <v>89</v>
      </c>
      <c r="BT321" t="s">
        <v>114</v>
      </c>
      <c r="BV321" t="s">
        <v>115</v>
      </c>
      <c r="CF321" t="s">
        <v>103</v>
      </c>
    </row>
    <row r="322" spans="1:84" hidden="1" x14ac:dyDescent="0.4">
      <c r="A322" t="s">
        <v>78</v>
      </c>
      <c r="B322" t="s">
        <v>79</v>
      </c>
      <c r="C322" t="s">
        <v>567</v>
      </c>
      <c r="D322" t="s">
        <v>81</v>
      </c>
      <c r="E322" t="s">
        <v>82</v>
      </c>
      <c r="F322" t="s">
        <v>83</v>
      </c>
      <c r="G322" s="4" t="str">
        <f>TEXT(H322+I322,"yyyy-mm-dd""T""hh:mm:ss")&amp;
IF(J322="MST","-07:00",
IF(J322="MDT","-06:00",
IF(J322="PST","-08:00",
IF(J322="PDT","-07:00",
IF(J322="UTC","+00:00","+00:00")))))</f>
        <v>2002-05-09T10:30:00-07:00</v>
      </c>
      <c r="H322" s="1">
        <v>37385</v>
      </c>
      <c r="I322" s="5">
        <v>0.4375</v>
      </c>
      <c r="J322" t="s">
        <v>84</v>
      </c>
      <c r="W322" t="s">
        <v>85</v>
      </c>
      <c r="X322" t="s">
        <v>234</v>
      </c>
      <c r="Z322" t="s">
        <v>568</v>
      </c>
      <c r="AB322" t="s">
        <v>87</v>
      </c>
      <c r="AC322" t="s">
        <v>88</v>
      </c>
      <c r="AG322" t="s">
        <v>89</v>
      </c>
      <c r="AH322" t="s">
        <v>89</v>
      </c>
      <c r="AI322" t="s">
        <v>89</v>
      </c>
      <c r="AK322" t="s">
        <v>90</v>
      </c>
      <c r="AL322" t="s">
        <v>577</v>
      </c>
      <c r="AM322" t="s">
        <v>92</v>
      </c>
      <c r="AO322" t="s">
        <v>105</v>
      </c>
      <c r="AP322" t="s">
        <v>94</v>
      </c>
      <c r="AT322" t="s">
        <v>95</v>
      </c>
      <c r="AV322" t="s">
        <v>96</v>
      </c>
      <c r="BG322">
        <v>71856</v>
      </c>
      <c r="BQ322" t="str">
        <f>BS322 &amp; ":" &amp; BR322</f>
        <v>USGS:ALGOR</v>
      </c>
      <c r="BR322" t="s">
        <v>113</v>
      </c>
      <c r="BS322" t="s">
        <v>89</v>
      </c>
      <c r="BT322" t="s">
        <v>114</v>
      </c>
      <c r="BV322" t="s">
        <v>115</v>
      </c>
      <c r="CA322" t="s">
        <v>101</v>
      </c>
      <c r="CB322">
        <v>3.3000000000000002E-2</v>
      </c>
      <c r="CC322" t="s">
        <v>137</v>
      </c>
      <c r="CF322" t="s">
        <v>103</v>
      </c>
    </row>
    <row r="323" spans="1:84" hidden="1" x14ac:dyDescent="0.4">
      <c r="A323" t="s">
        <v>78</v>
      </c>
      <c r="B323" t="s">
        <v>79</v>
      </c>
      <c r="C323" t="s">
        <v>578</v>
      </c>
      <c r="D323" t="s">
        <v>81</v>
      </c>
      <c r="E323" t="s">
        <v>82</v>
      </c>
      <c r="F323" t="s">
        <v>393</v>
      </c>
      <c r="G323" s="4" t="str">
        <f>TEXT(H323+I323,"yyyy-mm-dd""T""hh:mm:ss")&amp;
IF(J323="MST","-07:00",
IF(J323="MDT","-06:00",
IF(J323="PST","-08:00",
IF(J323="PDT","-07:00",
IF(J323="UTC","+00:00","+00:00")))))</f>
        <v>2002-05-15T10:30:00-07:00</v>
      </c>
      <c r="H323" s="1">
        <v>37391</v>
      </c>
      <c r="I323" s="5">
        <v>0.4375</v>
      </c>
      <c r="J323" t="s">
        <v>84</v>
      </c>
      <c r="W323" t="s">
        <v>154</v>
      </c>
      <c r="X323" t="s">
        <v>579</v>
      </c>
      <c r="Z323" t="s">
        <v>580</v>
      </c>
      <c r="AB323" t="s">
        <v>87</v>
      </c>
      <c r="AC323" t="s">
        <v>88</v>
      </c>
      <c r="AG323" t="s">
        <v>89</v>
      </c>
      <c r="AH323" t="s">
        <v>89</v>
      </c>
      <c r="AI323" t="s">
        <v>89</v>
      </c>
      <c r="AK323" t="s">
        <v>90</v>
      </c>
      <c r="AL323" t="s">
        <v>581</v>
      </c>
      <c r="AM323" t="s">
        <v>92</v>
      </c>
      <c r="AO323" t="s">
        <v>421</v>
      </c>
      <c r="AP323" t="s">
        <v>422</v>
      </c>
      <c r="AT323" t="s">
        <v>157</v>
      </c>
      <c r="AV323" t="s">
        <v>96</v>
      </c>
      <c r="BG323" s="3" t="s">
        <v>424</v>
      </c>
      <c r="BH323" s="3"/>
      <c r="BQ323" t="str">
        <f>BS323 &amp; ":" &amp; BR323</f>
        <v>USGS:ALGOR</v>
      </c>
      <c r="BR323" t="s">
        <v>113</v>
      </c>
      <c r="BS323" t="s">
        <v>89</v>
      </c>
      <c r="BT323" t="s">
        <v>114</v>
      </c>
      <c r="BV323" t="s">
        <v>115</v>
      </c>
      <c r="CA323" t="s">
        <v>101</v>
      </c>
      <c r="CB323">
        <v>2.4</v>
      </c>
      <c r="CC323" t="s">
        <v>423</v>
      </c>
      <c r="CF323" t="s">
        <v>103</v>
      </c>
    </row>
    <row r="324" spans="1:84" hidden="1" x14ac:dyDescent="0.4">
      <c r="A324" t="s">
        <v>78</v>
      </c>
      <c r="B324" t="s">
        <v>79</v>
      </c>
      <c r="C324" t="s">
        <v>578</v>
      </c>
      <c r="D324" t="s">
        <v>81</v>
      </c>
      <c r="E324" t="s">
        <v>82</v>
      </c>
      <c r="F324" t="s">
        <v>393</v>
      </c>
      <c r="G324" s="4" t="str">
        <f>TEXT(H324+I324,"yyyy-mm-dd""T""hh:mm:ss")&amp;
IF(J324="MST","-07:00",
IF(J324="MDT","-06:00",
IF(J324="PST","-08:00",
IF(J324="PDT","-07:00",
IF(J324="UTC","+00:00","+00:00")))))</f>
        <v>2002-05-15T10:30:00-07:00</v>
      </c>
      <c r="H324" s="1">
        <v>37391</v>
      </c>
      <c r="I324" s="5">
        <v>0.4375</v>
      </c>
      <c r="J324" t="s">
        <v>84</v>
      </c>
      <c r="W324" t="s">
        <v>154</v>
      </c>
      <c r="X324" t="s">
        <v>579</v>
      </c>
      <c r="Z324" t="s">
        <v>580</v>
      </c>
      <c r="AB324" t="s">
        <v>87</v>
      </c>
      <c r="AC324" t="s">
        <v>88</v>
      </c>
      <c r="AG324" t="s">
        <v>89</v>
      </c>
      <c r="AH324" t="s">
        <v>89</v>
      </c>
      <c r="AI324" t="s">
        <v>89</v>
      </c>
      <c r="AK324" t="s">
        <v>90</v>
      </c>
      <c r="AL324" t="s">
        <v>582</v>
      </c>
      <c r="AM324" t="s">
        <v>92</v>
      </c>
      <c r="AO324" t="s">
        <v>421</v>
      </c>
      <c r="AP324" t="s">
        <v>94</v>
      </c>
      <c r="AT324" t="s">
        <v>157</v>
      </c>
      <c r="AV324" t="s">
        <v>96</v>
      </c>
      <c r="BG324" s="3" t="s">
        <v>426</v>
      </c>
      <c r="BH324" s="3"/>
      <c r="BQ324" t="str">
        <f>BS324 &amp; ":" &amp; BR324</f>
        <v>USGS:ALGOR</v>
      </c>
      <c r="BR324" t="s">
        <v>113</v>
      </c>
      <c r="BS324" t="s">
        <v>89</v>
      </c>
      <c r="BT324" t="s">
        <v>114</v>
      </c>
      <c r="BV324" t="s">
        <v>115</v>
      </c>
      <c r="CA324" t="s">
        <v>101</v>
      </c>
      <c r="CB324">
        <v>1.3</v>
      </c>
      <c r="CC324" t="s">
        <v>423</v>
      </c>
      <c r="CF324" t="s">
        <v>103</v>
      </c>
    </row>
    <row r="325" spans="1:84" hidden="1" x14ac:dyDescent="0.4">
      <c r="A325" t="s">
        <v>78</v>
      </c>
      <c r="B325" t="s">
        <v>79</v>
      </c>
      <c r="C325" t="s">
        <v>578</v>
      </c>
      <c r="D325" t="s">
        <v>81</v>
      </c>
      <c r="E325" t="s">
        <v>82</v>
      </c>
      <c r="F325" t="s">
        <v>393</v>
      </c>
      <c r="G325" s="4" t="str">
        <f>TEXT(H325+I325,"yyyy-mm-dd""T""hh:mm:ss")&amp;
IF(J325="MST","-07:00",
IF(J325="MDT","-06:00",
IF(J325="PST","-08:00",
IF(J325="PDT","-07:00",
IF(J325="UTC","+00:00","+00:00")))))</f>
        <v>2002-05-15T10:30:00-07:00</v>
      </c>
      <c r="H325" s="1">
        <v>37391</v>
      </c>
      <c r="I325" s="5">
        <v>0.4375</v>
      </c>
      <c r="J325" t="s">
        <v>84</v>
      </c>
      <c r="W325" t="s">
        <v>154</v>
      </c>
      <c r="X325" t="s">
        <v>579</v>
      </c>
      <c r="Z325" t="s">
        <v>580</v>
      </c>
      <c r="AB325" t="s">
        <v>87</v>
      </c>
      <c r="AC325" t="s">
        <v>88</v>
      </c>
      <c r="AG325" t="s">
        <v>89</v>
      </c>
      <c r="AH325" t="s">
        <v>89</v>
      </c>
      <c r="AI325" t="s">
        <v>89</v>
      </c>
      <c r="AK325" t="s">
        <v>90</v>
      </c>
      <c r="AL325" t="s">
        <v>583</v>
      </c>
      <c r="AO325" t="s">
        <v>428</v>
      </c>
      <c r="AP325" t="s">
        <v>422</v>
      </c>
      <c r="AQ325">
        <v>2.2999999999999998</v>
      </c>
      <c r="AR325" t="s">
        <v>423</v>
      </c>
      <c r="AT325" t="s">
        <v>157</v>
      </c>
      <c r="AV325" t="s">
        <v>584</v>
      </c>
      <c r="BG325" s="3" t="s">
        <v>429</v>
      </c>
      <c r="BH325" s="3"/>
      <c r="BQ325" t="str">
        <f>BS325 &amp; ":" &amp; BR325</f>
        <v>USGS:ALGOR</v>
      </c>
      <c r="BR325" t="s">
        <v>113</v>
      </c>
      <c r="BS325" t="s">
        <v>89</v>
      </c>
      <c r="BT325" t="s">
        <v>114</v>
      </c>
      <c r="BV325" t="s">
        <v>115</v>
      </c>
      <c r="CF325" t="s">
        <v>103</v>
      </c>
    </row>
    <row r="326" spans="1:84" hidden="1" x14ac:dyDescent="0.4">
      <c r="A326" t="s">
        <v>78</v>
      </c>
      <c r="B326" t="s">
        <v>79</v>
      </c>
      <c r="C326" t="s">
        <v>578</v>
      </c>
      <c r="D326" t="s">
        <v>81</v>
      </c>
      <c r="E326" t="s">
        <v>82</v>
      </c>
      <c r="F326" t="s">
        <v>393</v>
      </c>
      <c r="G326" s="4" t="str">
        <f>TEXT(H326+I326,"yyyy-mm-dd""T""hh:mm:ss")&amp;
IF(J326="MST","-07:00",
IF(J326="MDT","-06:00",
IF(J326="PST","-08:00",
IF(J326="PDT","-07:00",
IF(J326="UTC","+00:00","+00:00")))))</f>
        <v>2002-05-15T10:30:00-07:00</v>
      </c>
      <c r="H326" s="1">
        <v>37391</v>
      </c>
      <c r="I326" s="5">
        <v>0.4375</v>
      </c>
      <c r="J326" t="s">
        <v>84</v>
      </c>
      <c r="W326" t="s">
        <v>154</v>
      </c>
      <c r="X326" t="s">
        <v>579</v>
      </c>
      <c r="Z326" t="s">
        <v>580</v>
      </c>
      <c r="AB326" t="s">
        <v>87</v>
      </c>
      <c r="AC326" t="s">
        <v>88</v>
      </c>
      <c r="AG326" t="s">
        <v>89</v>
      </c>
      <c r="AH326" t="s">
        <v>89</v>
      </c>
      <c r="AI326" t="s">
        <v>89</v>
      </c>
      <c r="AK326" t="s">
        <v>90</v>
      </c>
      <c r="AL326" t="s">
        <v>585</v>
      </c>
      <c r="AO326" t="s">
        <v>428</v>
      </c>
      <c r="AP326" t="s">
        <v>94</v>
      </c>
      <c r="AQ326">
        <v>1.2</v>
      </c>
      <c r="AR326" t="s">
        <v>423</v>
      </c>
      <c r="AT326" t="s">
        <v>157</v>
      </c>
      <c r="AV326" t="s">
        <v>584</v>
      </c>
      <c r="BG326" s="3" t="s">
        <v>431</v>
      </c>
      <c r="BH326" s="3"/>
      <c r="BQ326" t="str">
        <f>BS326 &amp; ":" &amp; BR326</f>
        <v>USGS:ALGOR</v>
      </c>
      <c r="BR326" t="s">
        <v>113</v>
      </c>
      <c r="BS326" t="s">
        <v>89</v>
      </c>
      <c r="BT326" t="s">
        <v>114</v>
      </c>
      <c r="BV326" t="s">
        <v>115</v>
      </c>
      <c r="CF326" t="s">
        <v>103</v>
      </c>
    </row>
    <row r="327" spans="1:84" hidden="1" x14ac:dyDescent="0.4">
      <c r="A327" t="s">
        <v>78</v>
      </c>
      <c r="B327" t="s">
        <v>79</v>
      </c>
      <c r="C327" t="s">
        <v>578</v>
      </c>
      <c r="D327" t="s">
        <v>81</v>
      </c>
      <c r="E327" t="s">
        <v>82</v>
      </c>
      <c r="F327" t="s">
        <v>393</v>
      </c>
      <c r="G327" s="4" t="str">
        <f>TEXT(H327+I327,"yyyy-mm-dd""T""hh:mm:ss")&amp;
IF(J327="MST","-07:00",
IF(J327="MDT","-06:00",
IF(J327="PST","-08:00",
IF(J327="PDT","-07:00",
IF(J327="UTC","+00:00","+00:00")))))</f>
        <v>2002-05-15T10:30:00-07:00</v>
      </c>
      <c r="H327" s="1">
        <v>37391</v>
      </c>
      <c r="I327" s="5">
        <v>0.4375</v>
      </c>
      <c r="J327" t="s">
        <v>84</v>
      </c>
      <c r="W327" t="s">
        <v>154</v>
      </c>
      <c r="X327" t="s">
        <v>579</v>
      </c>
      <c r="Z327" t="s">
        <v>580</v>
      </c>
      <c r="AB327" t="s">
        <v>87</v>
      </c>
      <c r="AC327" t="s">
        <v>88</v>
      </c>
      <c r="AG327" t="s">
        <v>89</v>
      </c>
      <c r="AH327" t="s">
        <v>89</v>
      </c>
      <c r="AI327" t="s">
        <v>89</v>
      </c>
      <c r="AK327" t="s">
        <v>90</v>
      </c>
      <c r="AL327" t="s">
        <v>586</v>
      </c>
      <c r="AO327" t="s">
        <v>93</v>
      </c>
      <c r="AP327" t="s">
        <v>94</v>
      </c>
      <c r="AQ327">
        <v>0.01</v>
      </c>
      <c r="AR327" t="s">
        <v>102</v>
      </c>
      <c r="AT327" t="s">
        <v>157</v>
      </c>
      <c r="AV327" t="s">
        <v>584</v>
      </c>
      <c r="BG327" s="3" t="s">
        <v>97</v>
      </c>
      <c r="BH327" s="3"/>
      <c r="BQ327" t="str">
        <f>BS327 &amp; ":" &amp; BR327</f>
        <v>USGS:CL039</v>
      </c>
      <c r="BR327" t="s">
        <v>433</v>
      </c>
      <c r="BS327" t="s">
        <v>89</v>
      </c>
      <c r="BT327" t="s">
        <v>434</v>
      </c>
      <c r="BV327" t="s">
        <v>435</v>
      </c>
      <c r="BX327" s="1">
        <v>37404</v>
      </c>
      <c r="CA327" t="s">
        <v>397</v>
      </c>
      <c r="CB327">
        <v>1.4999999999999999E-2</v>
      </c>
      <c r="CC327" t="s">
        <v>102</v>
      </c>
      <c r="CF327" t="s">
        <v>103</v>
      </c>
    </row>
    <row r="328" spans="1:84" hidden="1" x14ac:dyDescent="0.4">
      <c r="A328" t="s">
        <v>78</v>
      </c>
      <c r="B328" t="s">
        <v>79</v>
      </c>
      <c r="C328" t="s">
        <v>578</v>
      </c>
      <c r="D328" t="s">
        <v>81</v>
      </c>
      <c r="E328" t="s">
        <v>82</v>
      </c>
      <c r="F328" t="s">
        <v>393</v>
      </c>
      <c r="G328" s="4" t="str">
        <f>TEXT(H328+I328,"yyyy-mm-dd""T""hh:mm:ss")&amp;
IF(J328="MST","-07:00",
IF(J328="MDT","-06:00",
IF(J328="PST","-08:00",
IF(J328="PDT","-07:00",
IF(J328="UTC","+00:00","+00:00")))))</f>
        <v>2002-05-15T10:30:00-07:00</v>
      </c>
      <c r="H328" s="1">
        <v>37391</v>
      </c>
      <c r="I328" s="5">
        <v>0.4375</v>
      </c>
      <c r="J328" t="s">
        <v>84</v>
      </c>
      <c r="W328" t="s">
        <v>154</v>
      </c>
      <c r="X328" t="s">
        <v>579</v>
      </c>
      <c r="Z328" t="s">
        <v>580</v>
      </c>
      <c r="AB328" t="s">
        <v>87</v>
      </c>
      <c r="AC328" t="s">
        <v>88</v>
      </c>
      <c r="AG328" t="s">
        <v>89</v>
      </c>
      <c r="AH328" t="s">
        <v>89</v>
      </c>
      <c r="AI328" t="s">
        <v>89</v>
      </c>
      <c r="AK328" t="s">
        <v>90</v>
      </c>
      <c r="AL328" t="s">
        <v>587</v>
      </c>
      <c r="AM328" t="s">
        <v>92</v>
      </c>
      <c r="AO328" t="s">
        <v>105</v>
      </c>
      <c r="AP328" t="s">
        <v>94</v>
      </c>
      <c r="AT328" t="s">
        <v>157</v>
      </c>
      <c r="AV328" t="s">
        <v>96</v>
      </c>
      <c r="BG328" s="3" t="s">
        <v>106</v>
      </c>
      <c r="BH328" s="3"/>
      <c r="BQ328" t="str">
        <f>BS328 &amp; ":" &amp; BR328</f>
        <v>USGS:CL043</v>
      </c>
      <c r="BR328" t="s">
        <v>437</v>
      </c>
      <c r="BS328" t="s">
        <v>89</v>
      </c>
      <c r="BT328" t="s">
        <v>438</v>
      </c>
      <c r="BV328" t="s">
        <v>439</v>
      </c>
      <c r="BX328" s="1">
        <v>37404</v>
      </c>
      <c r="CA328" t="s">
        <v>397</v>
      </c>
      <c r="CB328">
        <v>2.3E-3</v>
      </c>
      <c r="CC328" t="s">
        <v>102</v>
      </c>
      <c r="CF328" t="s">
        <v>103</v>
      </c>
    </row>
    <row r="329" spans="1:84" hidden="1" x14ac:dyDescent="0.4">
      <c r="A329" t="s">
        <v>78</v>
      </c>
      <c r="B329" t="s">
        <v>79</v>
      </c>
      <c r="C329" t="s">
        <v>578</v>
      </c>
      <c r="D329" t="s">
        <v>81</v>
      </c>
      <c r="E329" t="s">
        <v>82</v>
      </c>
      <c r="F329" t="s">
        <v>393</v>
      </c>
      <c r="G329" s="4" t="str">
        <f>TEXT(H329+I329,"yyyy-mm-dd""T""hh:mm:ss")&amp;
IF(J329="MST","-07:00",
IF(J329="MDT","-06:00",
IF(J329="PST","-08:00",
IF(J329="PDT","-07:00",
IF(J329="UTC","+00:00","+00:00")))))</f>
        <v>2002-05-15T10:30:00-07:00</v>
      </c>
      <c r="H329" s="1">
        <v>37391</v>
      </c>
      <c r="I329" s="5">
        <v>0.4375</v>
      </c>
      <c r="J329" t="s">
        <v>84</v>
      </c>
      <c r="W329" t="s">
        <v>154</v>
      </c>
      <c r="X329" t="s">
        <v>579</v>
      </c>
      <c r="Z329" t="s">
        <v>580</v>
      </c>
      <c r="AB329" t="s">
        <v>87</v>
      </c>
      <c r="AC329" t="s">
        <v>88</v>
      </c>
      <c r="AG329" t="s">
        <v>89</v>
      </c>
      <c r="AH329" t="s">
        <v>89</v>
      </c>
      <c r="AI329" t="s">
        <v>89</v>
      </c>
      <c r="AK329" t="s">
        <v>90</v>
      </c>
      <c r="AL329" t="s">
        <v>588</v>
      </c>
      <c r="AM329" t="s">
        <v>92</v>
      </c>
      <c r="AO329" t="s">
        <v>111</v>
      </c>
      <c r="AP329" t="s">
        <v>94</v>
      </c>
      <c r="AT329" t="s">
        <v>157</v>
      </c>
      <c r="AV329" t="s">
        <v>96</v>
      </c>
      <c r="BG329" s="3" t="s">
        <v>112</v>
      </c>
      <c r="BH329" s="3"/>
      <c r="BQ329" t="str">
        <f>BS329 &amp; ":" &amp; BR329</f>
        <v>USGS:ALGOR</v>
      </c>
      <c r="BR329" t="s">
        <v>113</v>
      </c>
      <c r="BS329" t="s">
        <v>89</v>
      </c>
      <c r="BT329" t="s">
        <v>114</v>
      </c>
      <c r="BV329" t="s">
        <v>115</v>
      </c>
      <c r="CA329" t="s">
        <v>101</v>
      </c>
      <c r="CB329">
        <v>1.2999999999999999E-2</v>
      </c>
      <c r="CC329" t="s">
        <v>102</v>
      </c>
      <c r="CF329" t="s">
        <v>103</v>
      </c>
    </row>
    <row r="330" spans="1:84" hidden="1" x14ac:dyDescent="0.4">
      <c r="A330" t="s">
        <v>78</v>
      </c>
      <c r="B330" t="s">
        <v>79</v>
      </c>
      <c r="C330" t="s">
        <v>578</v>
      </c>
      <c r="D330" t="s">
        <v>81</v>
      </c>
      <c r="E330" t="s">
        <v>82</v>
      </c>
      <c r="F330" t="s">
        <v>393</v>
      </c>
      <c r="G330" s="4" t="str">
        <f>TEXT(H330+I330,"yyyy-mm-dd""T""hh:mm:ss")&amp;
IF(J330="MST","-07:00",
IF(J330="MDT","-06:00",
IF(J330="PST","-08:00",
IF(J330="PDT","-07:00",
IF(J330="UTC","+00:00","+00:00")))))</f>
        <v>2002-05-15T10:30:00-07:00</v>
      </c>
      <c r="H330" s="1">
        <v>37391</v>
      </c>
      <c r="I330" s="5">
        <v>0.4375</v>
      </c>
      <c r="J330" t="s">
        <v>84</v>
      </c>
      <c r="W330" t="s">
        <v>154</v>
      </c>
      <c r="X330" t="s">
        <v>579</v>
      </c>
      <c r="Z330" t="s">
        <v>580</v>
      </c>
      <c r="AB330" t="s">
        <v>87</v>
      </c>
      <c r="AC330" t="s">
        <v>88</v>
      </c>
      <c r="AG330" t="s">
        <v>89</v>
      </c>
      <c r="AH330" t="s">
        <v>89</v>
      </c>
      <c r="AI330" t="s">
        <v>89</v>
      </c>
      <c r="AK330" t="s">
        <v>90</v>
      </c>
      <c r="AL330" t="s">
        <v>589</v>
      </c>
      <c r="AO330" t="s">
        <v>442</v>
      </c>
      <c r="AP330" t="s">
        <v>94</v>
      </c>
      <c r="AQ330">
        <v>1.2</v>
      </c>
      <c r="AR330" t="s">
        <v>102</v>
      </c>
      <c r="AT330" t="s">
        <v>157</v>
      </c>
      <c r="AV330" t="s">
        <v>96</v>
      </c>
      <c r="BG330" s="3" t="s">
        <v>443</v>
      </c>
      <c r="BH330" s="3"/>
      <c r="BQ330" t="str">
        <f>BS330 &amp; ":" &amp; BR330</f>
        <v>USGS:KJ002</v>
      </c>
      <c r="BR330" t="s">
        <v>444</v>
      </c>
      <c r="BS330" t="s">
        <v>89</v>
      </c>
      <c r="BT330" t="s">
        <v>445</v>
      </c>
      <c r="BV330" t="s">
        <v>446</v>
      </c>
      <c r="BX330" s="1">
        <v>37398</v>
      </c>
      <c r="CA330" t="s">
        <v>397</v>
      </c>
      <c r="CB330">
        <v>0.1</v>
      </c>
      <c r="CC330" t="s">
        <v>102</v>
      </c>
      <c r="CF330" t="s">
        <v>103</v>
      </c>
    </row>
    <row r="331" spans="1:84" hidden="1" x14ac:dyDescent="0.4">
      <c r="A331" t="s">
        <v>78</v>
      </c>
      <c r="B331" t="s">
        <v>79</v>
      </c>
      <c r="C331" t="s">
        <v>578</v>
      </c>
      <c r="D331" t="s">
        <v>81</v>
      </c>
      <c r="E331" t="s">
        <v>82</v>
      </c>
      <c r="F331" t="s">
        <v>393</v>
      </c>
      <c r="G331" s="4" t="str">
        <f>TEXT(H331+I331,"yyyy-mm-dd""T""hh:mm:ss")&amp;
IF(J331="MST","-07:00",
IF(J331="MDT","-06:00",
IF(J331="PST","-08:00",
IF(J331="PDT","-07:00",
IF(J331="UTC","+00:00","+00:00")))))</f>
        <v>2002-05-15T10:30:00-07:00</v>
      </c>
      <c r="H331" s="1">
        <v>37391</v>
      </c>
      <c r="I331" s="5">
        <v>0.4375</v>
      </c>
      <c r="J331" t="s">
        <v>84</v>
      </c>
      <c r="W331" t="s">
        <v>154</v>
      </c>
      <c r="X331" t="s">
        <v>579</v>
      </c>
      <c r="Z331" t="s">
        <v>580</v>
      </c>
      <c r="AB331" t="s">
        <v>87</v>
      </c>
      <c r="AC331" t="s">
        <v>88</v>
      </c>
      <c r="AG331" t="s">
        <v>89</v>
      </c>
      <c r="AH331" t="s">
        <v>89</v>
      </c>
      <c r="AI331" t="s">
        <v>89</v>
      </c>
      <c r="AK331" t="s">
        <v>90</v>
      </c>
      <c r="AL331" t="s">
        <v>590</v>
      </c>
      <c r="AO331" t="s">
        <v>442</v>
      </c>
      <c r="AP331" t="s">
        <v>422</v>
      </c>
      <c r="AQ331">
        <v>2.4</v>
      </c>
      <c r="AR331" t="s">
        <v>102</v>
      </c>
      <c r="AT331" t="s">
        <v>157</v>
      </c>
      <c r="AV331" t="s">
        <v>96</v>
      </c>
      <c r="BG331" s="3" t="s">
        <v>448</v>
      </c>
      <c r="BH331" s="3"/>
      <c r="BQ331" t="str">
        <f>BS331 &amp; ":" &amp; BR331</f>
        <v>USGS:KJ008</v>
      </c>
      <c r="BR331" t="s">
        <v>449</v>
      </c>
      <c r="BS331" t="s">
        <v>89</v>
      </c>
      <c r="BT331" t="s">
        <v>450</v>
      </c>
      <c r="BV331" t="s">
        <v>446</v>
      </c>
      <c r="BX331" s="1">
        <v>37398</v>
      </c>
      <c r="CA331" t="s">
        <v>397</v>
      </c>
      <c r="CB331">
        <v>0.1</v>
      </c>
      <c r="CC331" t="s">
        <v>102</v>
      </c>
      <c r="CF331" t="s">
        <v>103</v>
      </c>
    </row>
    <row r="332" spans="1:84" hidden="1" x14ac:dyDescent="0.4">
      <c r="A332" t="s">
        <v>78</v>
      </c>
      <c r="B332" t="s">
        <v>79</v>
      </c>
      <c r="C332" t="s">
        <v>578</v>
      </c>
      <c r="D332" t="s">
        <v>81</v>
      </c>
      <c r="E332" t="s">
        <v>82</v>
      </c>
      <c r="F332" t="s">
        <v>393</v>
      </c>
      <c r="G332" s="4" t="str">
        <f>TEXT(H332+I332,"yyyy-mm-dd""T""hh:mm:ss")&amp;
IF(J332="MST","-07:00",
IF(J332="MDT","-06:00",
IF(J332="PST","-08:00",
IF(J332="PDT","-07:00",
IF(J332="UTC","+00:00","+00:00")))))</f>
        <v>2002-05-15T10:30:00-07:00</v>
      </c>
      <c r="H332" s="1">
        <v>37391</v>
      </c>
      <c r="I332" s="5">
        <v>0.4375</v>
      </c>
      <c r="J332" t="s">
        <v>84</v>
      </c>
      <c r="W332" t="s">
        <v>154</v>
      </c>
      <c r="X332" t="s">
        <v>579</v>
      </c>
      <c r="Z332" t="s">
        <v>580</v>
      </c>
      <c r="AB332" t="s">
        <v>87</v>
      </c>
      <c r="AC332" t="s">
        <v>88</v>
      </c>
      <c r="AG332" t="s">
        <v>89</v>
      </c>
      <c r="AH332" t="s">
        <v>89</v>
      </c>
      <c r="AI332" t="s">
        <v>89</v>
      </c>
      <c r="AK332" t="s">
        <v>90</v>
      </c>
      <c r="AL332" t="s">
        <v>591</v>
      </c>
      <c r="AM332" t="s">
        <v>92</v>
      </c>
      <c r="AO332" t="s">
        <v>117</v>
      </c>
      <c r="AP332" t="s">
        <v>94</v>
      </c>
      <c r="AT332" t="s">
        <v>157</v>
      </c>
      <c r="AV332" t="s">
        <v>96</v>
      </c>
      <c r="BG332" s="3" t="s">
        <v>118</v>
      </c>
      <c r="BH332" s="3"/>
      <c r="BQ332" t="str">
        <f>BS332 &amp; ":" &amp; BR332</f>
        <v>USGS:CL050</v>
      </c>
      <c r="BR332" t="s">
        <v>452</v>
      </c>
      <c r="BS332" t="s">
        <v>89</v>
      </c>
      <c r="BT332" t="s">
        <v>453</v>
      </c>
      <c r="BV332" t="s">
        <v>454</v>
      </c>
      <c r="BX332" s="1">
        <v>37404</v>
      </c>
      <c r="CA332" t="s">
        <v>397</v>
      </c>
      <c r="CB332">
        <v>1.2999999999999999E-2</v>
      </c>
      <c r="CC332" t="s">
        <v>102</v>
      </c>
      <c r="CF332" t="s">
        <v>103</v>
      </c>
    </row>
    <row r="333" spans="1:84" hidden="1" x14ac:dyDescent="0.4">
      <c r="A333" t="s">
        <v>78</v>
      </c>
      <c r="B333" t="s">
        <v>79</v>
      </c>
      <c r="C333" t="s">
        <v>578</v>
      </c>
      <c r="D333" t="s">
        <v>81</v>
      </c>
      <c r="E333" t="s">
        <v>82</v>
      </c>
      <c r="F333" t="s">
        <v>393</v>
      </c>
      <c r="G333" s="4" t="str">
        <f>TEXT(H333+I333,"yyyy-mm-dd""T""hh:mm:ss")&amp;
IF(J333="MST","-07:00",
IF(J333="MDT","-06:00",
IF(J333="PST","-08:00",
IF(J333="PDT","-07:00",
IF(J333="UTC","+00:00","+00:00")))))</f>
        <v>2002-05-15T10:30:00-07:00</v>
      </c>
      <c r="H333" s="1">
        <v>37391</v>
      </c>
      <c r="I333" s="5">
        <v>0.4375</v>
      </c>
      <c r="J333" t="s">
        <v>84</v>
      </c>
      <c r="W333" t="s">
        <v>154</v>
      </c>
      <c r="X333" t="s">
        <v>579</v>
      </c>
      <c r="Z333" t="s">
        <v>580</v>
      </c>
      <c r="AB333" t="s">
        <v>87</v>
      </c>
      <c r="AC333" t="s">
        <v>88</v>
      </c>
      <c r="AG333" t="s">
        <v>89</v>
      </c>
      <c r="AH333" t="s">
        <v>89</v>
      </c>
      <c r="AI333" t="s">
        <v>89</v>
      </c>
      <c r="AK333" t="s">
        <v>90</v>
      </c>
      <c r="AL333" t="s">
        <v>592</v>
      </c>
      <c r="AM333" t="s">
        <v>92</v>
      </c>
      <c r="AO333" t="s">
        <v>123</v>
      </c>
      <c r="AP333" t="s">
        <v>94</v>
      </c>
      <c r="AT333" t="s">
        <v>157</v>
      </c>
      <c r="AV333" t="s">
        <v>96</v>
      </c>
      <c r="BG333" s="3" t="s">
        <v>124</v>
      </c>
      <c r="BH333" s="3"/>
      <c r="BQ333" t="str">
        <f>BS333 &amp; ":" &amp; BR333</f>
        <v>USGS:ALGOR</v>
      </c>
      <c r="BR333" t="s">
        <v>113</v>
      </c>
      <c r="BS333" t="s">
        <v>89</v>
      </c>
      <c r="BT333" t="s">
        <v>114</v>
      </c>
      <c r="BV333" t="s">
        <v>115</v>
      </c>
      <c r="CA333" t="s">
        <v>101</v>
      </c>
      <c r="CB333">
        <v>2.1000000000000001E-2</v>
      </c>
      <c r="CC333" t="s">
        <v>125</v>
      </c>
      <c r="CF333" t="s">
        <v>103</v>
      </c>
    </row>
    <row r="334" spans="1:84" hidden="1" x14ac:dyDescent="0.4">
      <c r="A334" t="s">
        <v>78</v>
      </c>
      <c r="B334" t="s">
        <v>79</v>
      </c>
      <c r="C334" t="s">
        <v>578</v>
      </c>
      <c r="D334" t="s">
        <v>81</v>
      </c>
      <c r="E334" t="s">
        <v>82</v>
      </c>
      <c r="F334" t="s">
        <v>393</v>
      </c>
      <c r="G334" s="4" t="str">
        <f>TEXT(H334+I334,"yyyy-mm-dd""T""hh:mm:ss")&amp;
IF(J334="MST","-07:00",
IF(J334="MDT","-06:00",
IF(J334="PST","-08:00",
IF(J334="PDT","-07:00",
IF(J334="UTC","+00:00","+00:00")))))</f>
        <v>2002-05-15T10:30:00-07:00</v>
      </c>
      <c r="H334" s="1">
        <v>37391</v>
      </c>
      <c r="I334" s="5">
        <v>0.4375</v>
      </c>
      <c r="J334" t="s">
        <v>84</v>
      </c>
      <c r="W334" t="s">
        <v>154</v>
      </c>
      <c r="X334" t="s">
        <v>579</v>
      </c>
      <c r="Z334" t="s">
        <v>580</v>
      </c>
      <c r="AB334" t="s">
        <v>87</v>
      </c>
      <c r="AC334" t="s">
        <v>88</v>
      </c>
      <c r="AG334" t="s">
        <v>89</v>
      </c>
      <c r="AH334" t="s">
        <v>89</v>
      </c>
      <c r="AI334" t="s">
        <v>89</v>
      </c>
      <c r="AK334" t="s">
        <v>90</v>
      </c>
      <c r="AL334" t="s">
        <v>593</v>
      </c>
      <c r="AO334" t="s">
        <v>457</v>
      </c>
      <c r="AP334" t="s">
        <v>422</v>
      </c>
      <c r="AQ334">
        <v>0.14000000000000001</v>
      </c>
      <c r="AR334" t="s">
        <v>131</v>
      </c>
      <c r="AT334" t="s">
        <v>157</v>
      </c>
      <c r="AV334" t="s">
        <v>96</v>
      </c>
      <c r="BG334" s="3" t="s">
        <v>458</v>
      </c>
      <c r="BH334" s="3"/>
      <c r="BQ334" t="str">
        <f>BS334 &amp; ":" &amp; BR334</f>
        <v>USGS:KJ009</v>
      </c>
      <c r="BR334" t="s">
        <v>487</v>
      </c>
      <c r="BS334" t="s">
        <v>89</v>
      </c>
      <c r="BT334" t="s">
        <v>488</v>
      </c>
      <c r="BV334" t="s">
        <v>489</v>
      </c>
      <c r="BX334" s="1">
        <v>37400</v>
      </c>
      <c r="CA334" t="s">
        <v>397</v>
      </c>
      <c r="CB334">
        <v>0.06</v>
      </c>
      <c r="CC334" t="s">
        <v>131</v>
      </c>
      <c r="CF334" t="s">
        <v>103</v>
      </c>
    </row>
    <row r="335" spans="1:84" hidden="1" x14ac:dyDescent="0.4">
      <c r="A335" t="s">
        <v>78</v>
      </c>
      <c r="B335" t="s">
        <v>79</v>
      </c>
      <c r="C335" t="s">
        <v>578</v>
      </c>
      <c r="D335" t="s">
        <v>81</v>
      </c>
      <c r="E335" t="s">
        <v>82</v>
      </c>
      <c r="F335" t="s">
        <v>393</v>
      </c>
      <c r="G335" s="4" t="str">
        <f>TEXT(H335+I335,"yyyy-mm-dd""T""hh:mm:ss")&amp;
IF(J335="MST","-07:00",
IF(J335="MDT","-06:00",
IF(J335="PST","-08:00",
IF(J335="PDT","-07:00",
IF(J335="UTC","+00:00","+00:00")))))</f>
        <v>2002-05-15T10:30:00-07:00</v>
      </c>
      <c r="H335" s="1">
        <v>37391</v>
      </c>
      <c r="I335" s="5">
        <v>0.4375</v>
      </c>
      <c r="J335" t="s">
        <v>84</v>
      </c>
      <c r="W335" t="s">
        <v>154</v>
      </c>
      <c r="X335" t="s">
        <v>579</v>
      </c>
      <c r="Z335" t="s">
        <v>580</v>
      </c>
      <c r="AB335" t="s">
        <v>87</v>
      </c>
      <c r="AC335" t="s">
        <v>88</v>
      </c>
      <c r="AG335" t="s">
        <v>89</v>
      </c>
      <c r="AH335" t="s">
        <v>89</v>
      </c>
      <c r="AI335" t="s">
        <v>89</v>
      </c>
      <c r="AK335" t="s">
        <v>90</v>
      </c>
      <c r="AL335" t="s">
        <v>594</v>
      </c>
      <c r="AO335" t="s">
        <v>457</v>
      </c>
      <c r="AP335" t="s">
        <v>94</v>
      </c>
      <c r="AQ335">
        <v>2.1000000000000001E-2</v>
      </c>
      <c r="AR335" t="s">
        <v>131</v>
      </c>
      <c r="AT335" t="s">
        <v>157</v>
      </c>
      <c r="AV335" t="s">
        <v>96</v>
      </c>
      <c r="BG335" s="3" t="s">
        <v>462</v>
      </c>
      <c r="BH335" s="3"/>
      <c r="BQ335" t="str">
        <f>BS335 &amp; ":" &amp; BR335</f>
        <v>USGS:CL020</v>
      </c>
      <c r="BR335" t="s">
        <v>463</v>
      </c>
      <c r="BS335" t="s">
        <v>89</v>
      </c>
      <c r="BT335" t="s">
        <v>464</v>
      </c>
      <c r="BX335" s="1">
        <v>37399</v>
      </c>
      <c r="CA335" t="s">
        <v>397</v>
      </c>
      <c r="CB335">
        <v>4.4000000000000003E-3</v>
      </c>
      <c r="CC335" t="s">
        <v>131</v>
      </c>
      <c r="CF335" t="s">
        <v>103</v>
      </c>
    </row>
    <row r="336" spans="1:84" hidden="1" x14ac:dyDescent="0.4">
      <c r="A336" t="s">
        <v>78</v>
      </c>
      <c r="B336" t="s">
        <v>79</v>
      </c>
      <c r="C336" t="s">
        <v>578</v>
      </c>
      <c r="D336" t="s">
        <v>81</v>
      </c>
      <c r="E336" t="s">
        <v>82</v>
      </c>
      <c r="F336" t="s">
        <v>393</v>
      </c>
      <c r="G336" s="4" t="str">
        <f>TEXT(H336+I336,"yyyy-mm-dd""T""hh:mm:ss")&amp;
IF(J336="MST","-07:00",
IF(J336="MDT","-06:00",
IF(J336="PST","-08:00",
IF(J336="PDT","-07:00",
IF(J336="UTC","+00:00","+00:00")))))</f>
        <v>2002-05-15T10:30:00-07:00</v>
      </c>
      <c r="H336" s="1">
        <v>37391</v>
      </c>
      <c r="I336" s="5">
        <v>0.4375</v>
      </c>
      <c r="J336" t="s">
        <v>84</v>
      </c>
      <c r="W336" t="s">
        <v>154</v>
      </c>
      <c r="X336" t="s">
        <v>579</v>
      </c>
      <c r="Z336" t="s">
        <v>580</v>
      </c>
      <c r="AB336" t="s">
        <v>87</v>
      </c>
      <c r="AC336" t="s">
        <v>88</v>
      </c>
      <c r="AG336" t="s">
        <v>89</v>
      </c>
      <c r="AH336" t="s">
        <v>89</v>
      </c>
      <c r="AI336" t="s">
        <v>89</v>
      </c>
      <c r="AK336" t="s">
        <v>90</v>
      </c>
      <c r="AL336" t="s">
        <v>595</v>
      </c>
      <c r="AM336" t="s">
        <v>92</v>
      </c>
      <c r="AO336" t="s">
        <v>123</v>
      </c>
      <c r="AP336" t="s">
        <v>94</v>
      </c>
      <c r="AT336" t="s">
        <v>157</v>
      </c>
      <c r="AV336" t="s">
        <v>96</v>
      </c>
      <c r="BG336" s="3" t="s">
        <v>127</v>
      </c>
      <c r="BH336" s="3"/>
      <c r="BQ336" t="str">
        <f>BS336 &amp; ":" &amp; BR336</f>
        <v>USGS:CL057</v>
      </c>
      <c r="BR336" t="s">
        <v>466</v>
      </c>
      <c r="BS336" t="s">
        <v>89</v>
      </c>
      <c r="BT336" t="s">
        <v>467</v>
      </c>
      <c r="BV336" t="s">
        <v>468</v>
      </c>
      <c r="BX336" s="1">
        <v>37404</v>
      </c>
      <c r="CA336" t="s">
        <v>397</v>
      </c>
      <c r="CB336">
        <v>7.0000000000000001E-3</v>
      </c>
      <c r="CC336" t="s">
        <v>131</v>
      </c>
      <c r="CF336" t="s">
        <v>103</v>
      </c>
    </row>
    <row r="337" spans="1:84" hidden="1" x14ac:dyDescent="0.4">
      <c r="A337" t="s">
        <v>78</v>
      </c>
      <c r="B337" t="s">
        <v>79</v>
      </c>
      <c r="C337" t="s">
        <v>578</v>
      </c>
      <c r="D337" t="s">
        <v>81</v>
      </c>
      <c r="E337" t="s">
        <v>82</v>
      </c>
      <c r="F337" t="s">
        <v>393</v>
      </c>
      <c r="G337" s="4" t="str">
        <f>TEXT(H337+I337,"yyyy-mm-dd""T""hh:mm:ss")&amp;
IF(J337="MST","-07:00",
IF(J337="MDT","-06:00",
IF(J337="PST","-08:00",
IF(J337="PDT","-07:00",
IF(J337="UTC","+00:00","+00:00")))))</f>
        <v>2002-05-15T10:30:00-07:00</v>
      </c>
      <c r="H337" s="1">
        <v>37391</v>
      </c>
      <c r="I337" s="5">
        <v>0.4375</v>
      </c>
      <c r="J337" t="s">
        <v>84</v>
      </c>
      <c r="W337" t="s">
        <v>154</v>
      </c>
      <c r="X337" t="s">
        <v>579</v>
      </c>
      <c r="Z337" t="s">
        <v>580</v>
      </c>
      <c r="AB337" t="s">
        <v>87</v>
      </c>
      <c r="AC337" t="s">
        <v>88</v>
      </c>
      <c r="AG337" t="s">
        <v>89</v>
      </c>
      <c r="AH337" t="s">
        <v>89</v>
      </c>
      <c r="AI337" t="s">
        <v>89</v>
      </c>
      <c r="AK337" t="s">
        <v>90</v>
      </c>
      <c r="AL337" t="s">
        <v>596</v>
      </c>
      <c r="AO337" t="s">
        <v>93</v>
      </c>
      <c r="AP337" t="s">
        <v>94</v>
      </c>
      <c r="AQ337">
        <v>1.2999999999999999E-2</v>
      </c>
      <c r="AR337" t="s">
        <v>133</v>
      </c>
      <c r="AT337" t="s">
        <v>157</v>
      </c>
      <c r="AV337" t="s">
        <v>584</v>
      </c>
      <c r="BG337">
        <v>71846</v>
      </c>
      <c r="BQ337" t="str">
        <f>BS337 &amp; ":" &amp; BR337</f>
        <v>USGS:ALGOR</v>
      </c>
      <c r="BR337" t="s">
        <v>113</v>
      </c>
      <c r="BS337" t="s">
        <v>89</v>
      </c>
      <c r="BT337" t="s">
        <v>114</v>
      </c>
      <c r="BV337" t="s">
        <v>115</v>
      </c>
      <c r="CF337" t="s">
        <v>103</v>
      </c>
    </row>
    <row r="338" spans="1:84" hidden="1" x14ac:dyDescent="0.4">
      <c r="A338" t="s">
        <v>78</v>
      </c>
      <c r="B338" t="s">
        <v>79</v>
      </c>
      <c r="C338" t="s">
        <v>578</v>
      </c>
      <c r="D338" t="s">
        <v>81</v>
      </c>
      <c r="E338" t="s">
        <v>82</v>
      </c>
      <c r="F338" t="s">
        <v>393</v>
      </c>
      <c r="G338" s="4" t="str">
        <f>TEXT(H338+I338,"yyyy-mm-dd""T""hh:mm:ss")&amp;
IF(J338="MST","-07:00",
IF(J338="MDT","-06:00",
IF(J338="PST","-08:00",
IF(J338="PDT","-07:00",
IF(J338="UTC","+00:00","+00:00")))))</f>
        <v>2002-05-15T10:30:00-07:00</v>
      </c>
      <c r="H338" s="1">
        <v>37391</v>
      </c>
      <c r="I338" s="5">
        <v>0.4375</v>
      </c>
      <c r="J338" t="s">
        <v>84</v>
      </c>
      <c r="W338" t="s">
        <v>154</v>
      </c>
      <c r="X338" t="s">
        <v>579</v>
      </c>
      <c r="Z338" t="s">
        <v>580</v>
      </c>
      <c r="AB338" t="s">
        <v>87</v>
      </c>
      <c r="AC338" t="s">
        <v>88</v>
      </c>
      <c r="AG338" t="s">
        <v>89</v>
      </c>
      <c r="AH338" t="s">
        <v>89</v>
      </c>
      <c r="AI338" t="s">
        <v>89</v>
      </c>
      <c r="AK338" t="s">
        <v>90</v>
      </c>
      <c r="AL338" t="s">
        <v>597</v>
      </c>
      <c r="AM338" t="s">
        <v>92</v>
      </c>
      <c r="AO338" t="s">
        <v>111</v>
      </c>
      <c r="AP338" t="s">
        <v>94</v>
      </c>
      <c r="AT338" t="s">
        <v>157</v>
      </c>
      <c r="AV338" t="s">
        <v>96</v>
      </c>
      <c r="BG338">
        <v>71851</v>
      </c>
      <c r="BQ338" t="str">
        <f>BS338 &amp; ":" &amp; BR338</f>
        <v>USGS:ALGOR</v>
      </c>
      <c r="BR338" t="s">
        <v>113</v>
      </c>
      <c r="BS338" t="s">
        <v>89</v>
      </c>
      <c r="BT338" t="s">
        <v>114</v>
      </c>
      <c r="BV338" t="s">
        <v>115</v>
      </c>
      <c r="CA338" t="s">
        <v>101</v>
      </c>
      <c r="CB338">
        <v>5.8000000000000003E-2</v>
      </c>
      <c r="CC338" t="s">
        <v>135</v>
      </c>
      <c r="CF338" t="s">
        <v>103</v>
      </c>
    </row>
    <row r="339" spans="1:84" hidden="1" x14ac:dyDescent="0.4">
      <c r="A339" t="s">
        <v>78</v>
      </c>
      <c r="B339" t="s">
        <v>79</v>
      </c>
      <c r="C339" t="s">
        <v>578</v>
      </c>
      <c r="D339" t="s">
        <v>81</v>
      </c>
      <c r="E339" t="s">
        <v>82</v>
      </c>
      <c r="F339" t="s">
        <v>393</v>
      </c>
      <c r="G339" s="4" t="str">
        <f>TEXT(H339+I339,"yyyy-mm-dd""T""hh:mm:ss")&amp;
IF(J339="MST","-07:00",
IF(J339="MDT","-06:00",
IF(J339="PST","-08:00",
IF(J339="PDT","-07:00",
IF(J339="UTC","+00:00","+00:00")))))</f>
        <v>2002-05-15T10:30:00-07:00</v>
      </c>
      <c r="H339" s="1">
        <v>37391</v>
      </c>
      <c r="I339" s="5">
        <v>0.4375</v>
      </c>
      <c r="J339" t="s">
        <v>84</v>
      </c>
      <c r="W339" t="s">
        <v>154</v>
      </c>
      <c r="X339" t="s">
        <v>579</v>
      </c>
      <c r="Z339" t="s">
        <v>580</v>
      </c>
      <c r="AB339" t="s">
        <v>87</v>
      </c>
      <c r="AC339" t="s">
        <v>88</v>
      </c>
      <c r="AG339" t="s">
        <v>89</v>
      </c>
      <c r="AH339" t="s">
        <v>89</v>
      </c>
      <c r="AI339" t="s">
        <v>89</v>
      </c>
      <c r="AK339" t="s">
        <v>90</v>
      </c>
      <c r="AL339" t="s">
        <v>598</v>
      </c>
      <c r="AM339" t="s">
        <v>92</v>
      </c>
      <c r="AO339" t="s">
        <v>105</v>
      </c>
      <c r="AP339" t="s">
        <v>94</v>
      </c>
      <c r="AT339" t="s">
        <v>157</v>
      </c>
      <c r="AV339" t="s">
        <v>96</v>
      </c>
      <c r="BG339">
        <v>71856</v>
      </c>
      <c r="BQ339" t="str">
        <f>BS339 &amp; ":" &amp; BR339</f>
        <v>USGS:ALGOR</v>
      </c>
      <c r="BR339" t="s">
        <v>113</v>
      </c>
      <c r="BS339" t="s">
        <v>89</v>
      </c>
      <c r="BT339" t="s">
        <v>114</v>
      </c>
      <c r="BV339" t="s">
        <v>115</v>
      </c>
      <c r="CA339" t="s">
        <v>101</v>
      </c>
      <c r="CB339">
        <v>8.0000000000000002E-3</v>
      </c>
      <c r="CC339" t="s">
        <v>137</v>
      </c>
      <c r="CF339" t="s">
        <v>103</v>
      </c>
    </row>
    <row r="340" spans="1:84" hidden="1" x14ac:dyDescent="0.4">
      <c r="A340" t="s">
        <v>78</v>
      </c>
      <c r="B340" t="s">
        <v>79</v>
      </c>
      <c r="C340" t="s">
        <v>599</v>
      </c>
      <c r="D340" t="s">
        <v>81</v>
      </c>
      <c r="E340" t="s">
        <v>82</v>
      </c>
      <c r="F340" t="s">
        <v>83</v>
      </c>
      <c r="G340" s="4" t="str">
        <f>TEXT(H340+I340,"yyyy-mm-dd""T""hh:mm:ss")&amp;
IF(J340="MST","-07:00",
IF(J340="MDT","-06:00",
IF(J340="PST","-08:00",
IF(J340="PDT","-07:00",
IF(J340="UTC","+00:00","+00:00")))))</f>
        <v>2002-05-06T13:30:00-07:00</v>
      </c>
      <c r="H340" s="1">
        <v>37382</v>
      </c>
      <c r="I340" s="5">
        <v>0.5625</v>
      </c>
      <c r="J340" t="s">
        <v>84</v>
      </c>
      <c r="W340" t="s">
        <v>85</v>
      </c>
      <c r="X340" t="s">
        <v>600</v>
      </c>
      <c r="Z340" t="s">
        <v>601</v>
      </c>
      <c r="AB340" t="s">
        <v>87</v>
      </c>
      <c r="AC340" t="s">
        <v>88</v>
      </c>
      <c r="AG340" t="s">
        <v>89</v>
      </c>
      <c r="AH340" t="s">
        <v>89</v>
      </c>
      <c r="AI340" t="s">
        <v>89</v>
      </c>
      <c r="AK340" t="s">
        <v>90</v>
      </c>
      <c r="AL340" t="s">
        <v>602</v>
      </c>
      <c r="AM340" t="s">
        <v>92</v>
      </c>
      <c r="AO340" t="s">
        <v>93</v>
      </c>
      <c r="AP340" t="s">
        <v>94</v>
      </c>
      <c r="AT340" t="s">
        <v>95</v>
      </c>
      <c r="AV340" t="s">
        <v>96</v>
      </c>
      <c r="BG340" s="3" t="s">
        <v>97</v>
      </c>
      <c r="BH340" s="3"/>
      <c r="BQ340" t="str">
        <f>BS340 &amp; ":" &amp; BR340</f>
        <v>USGS:CL037</v>
      </c>
      <c r="BR340" t="s">
        <v>98</v>
      </c>
      <c r="BS340" t="s">
        <v>89</v>
      </c>
      <c r="BT340" t="s">
        <v>99</v>
      </c>
      <c r="BV340" t="s">
        <v>100</v>
      </c>
      <c r="CA340" t="s">
        <v>101</v>
      </c>
      <c r="CB340">
        <v>0.01</v>
      </c>
      <c r="CC340" t="s">
        <v>102</v>
      </c>
      <c r="CF340" t="s">
        <v>103</v>
      </c>
    </row>
    <row r="341" spans="1:84" hidden="1" x14ac:dyDescent="0.4">
      <c r="A341" t="s">
        <v>78</v>
      </c>
      <c r="B341" t="s">
        <v>79</v>
      </c>
      <c r="C341" t="s">
        <v>599</v>
      </c>
      <c r="D341" t="s">
        <v>81</v>
      </c>
      <c r="E341" t="s">
        <v>82</v>
      </c>
      <c r="F341" t="s">
        <v>83</v>
      </c>
      <c r="G341" s="4" t="str">
        <f>TEXT(H341+I341,"yyyy-mm-dd""T""hh:mm:ss")&amp;
IF(J341="MST","-07:00",
IF(J341="MDT","-06:00",
IF(J341="PST","-08:00",
IF(J341="PDT","-07:00",
IF(J341="UTC","+00:00","+00:00")))))</f>
        <v>2002-05-06T13:30:00-07:00</v>
      </c>
      <c r="H341" s="1">
        <v>37382</v>
      </c>
      <c r="I341" s="5">
        <v>0.5625</v>
      </c>
      <c r="J341" t="s">
        <v>84</v>
      </c>
      <c r="W341" t="s">
        <v>85</v>
      </c>
      <c r="X341" t="s">
        <v>600</v>
      </c>
      <c r="Z341" t="s">
        <v>601</v>
      </c>
      <c r="AB341" t="s">
        <v>87</v>
      </c>
      <c r="AC341" t="s">
        <v>88</v>
      </c>
      <c r="AG341" t="s">
        <v>89</v>
      </c>
      <c r="AH341" t="s">
        <v>89</v>
      </c>
      <c r="AI341" t="s">
        <v>89</v>
      </c>
      <c r="AK341" t="s">
        <v>90</v>
      </c>
      <c r="AL341" t="s">
        <v>603</v>
      </c>
      <c r="AM341" t="s">
        <v>92</v>
      </c>
      <c r="AO341" t="s">
        <v>105</v>
      </c>
      <c r="AP341" t="s">
        <v>94</v>
      </c>
      <c r="AT341" t="s">
        <v>95</v>
      </c>
      <c r="AV341" t="s">
        <v>96</v>
      </c>
      <c r="BG341" s="3" t="s">
        <v>106</v>
      </c>
      <c r="BH341" s="3"/>
      <c r="BQ341" t="str">
        <f>BS341 &amp; ":" &amp; BR341</f>
        <v>USGS:CL041</v>
      </c>
      <c r="BR341" t="s">
        <v>107</v>
      </c>
      <c r="BS341" t="s">
        <v>89</v>
      </c>
      <c r="BT341" t="s">
        <v>108</v>
      </c>
      <c r="BV341" t="s">
        <v>109</v>
      </c>
      <c r="CA341" t="s">
        <v>101</v>
      </c>
      <c r="CB341">
        <v>0.01</v>
      </c>
      <c r="CC341" t="s">
        <v>102</v>
      </c>
      <c r="CF341" t="s">
        <v>103</v>
      </c>
    </row>
    <row r="342" spans="1:84" x14ac:dyDescent="0.4">
      <c r="A342" t="s">
        <v>78</v>
      </c>
      <c r="B342" t="s">
        <v>79</v>
      </c>
      <c r="C342" t="s">
        <v>1425</v>
      </c>
      <c r="D342" t="s">
        <v>81</v>
      </c>
      <c r="E342" t="s">
        <v>82</v>
      </c>
      <c r="F342" t="s">
        <v>83</v>
      </c>
      <c r="G342" s="4" t="str">
        <f>TEXT(H342+I342,"yyyy-mm-dd""T""hh:mm:ss")&amp;
IF(J342="MST","-07:00",
IF(J342="MDT","-06:00",
IF(J342="PST","-08:00",
IF(J342="PDT","-07:00",
IF(J342="UTC","+00:00","+00:00")))))</f>
        <v>2016-08-16T11:30:00-07:00</v>
      </c>
      <c r="H342" s="1">
        <v>42598</v>
      </c>
      <c r="I342" s="5">
        <v>0.47916666666666669</v>
      </c>
      <c r="J342" t="s">
        <v>84</v>
      </c>
      <c r="W342" t="s">
        <v>154</v>
      </c>
      <c r="X342" t="s">
        <v>1426</v>
      </c>
      <c r="Z342" t="s">
        <v>1427</v>
      </c>
      <c r="AB342" t="s">
        <v>500</v>
      </c>
      <c r="AC342" t="s">
        <v>500</v>
      </c>
      <c r="AF342" t="str">
        <f>"ID:"&amp;AG342&amp;"; context:" &amp; AH342 &amp;"; Name:" &amp; AI342 &amp; "; Equipment:" &amp; AK342</f>
        <v>ID:4040; context:USGS parameter code 82398; Name:Submersible pump; Equipment:Submersible positive-pressure pump</v>
      </c>
      <c r="AG342">
        <v>4040</v>
      </c>
      <c r="AH342" t="s">
        <v>1166</v>
      </c>
      <c r="AI342" t="s">
        <v>1246</v>
      </c>
      <c r="AK342" t="s">
        <v>1247</v>
      </c>
      <c r="AL342" t="s">
        <v>1436</v>
      </c>
      <c r="AO342" t="s">
        <v>105</v>
      </c>
      <c r="AP342" t="s">
        <v>94</v>
      </c>
      <c r="AQ342">
        <v>6.0000000000000001E-3</v>
      </c>
      <c r="AR342" t="s">
        <v>137</v>
      </c>
      <c r="AT342" t="s">
        <v>95</v>
      </c>
      <c r="AV342" t="s">
        <v>96</v>
      </c>
      <c r="BG342">
        <v>71856</v>
      </c>
      <c r="BQ342" t="str">
        <f>BS342 &amp; ":" &amp; BR342</f>
        <v>USGS:ALGOR</v>
      </c>
      <c r="BR342" t="s">
        <v>113</v>
      </c>
      <c r="BS342" t="s">
        <v>89</v>
      </c>
      <c r="BT342" t="s">
        <v>114</v>
      </c>
      <c r="BV342" t="s">
        <v>115</v>
      </c>
      <c r="CF342" t="s">
        <v>103</v>
      </c>
    </row>
    <row r="343" spans="1:84" x14ac:dyDescent="0.4">
      <c r="A343" t="s">
        <v>78</v>
      </c>
      <c r="B343" t="s">
        <v>79</v>
      </c>
      <c r="C343" t="s">
        <v>1333</v>
      </c>
      <c r="D343" t="s">
        <v>81</v>
      </c>
      <c r="E343" t="s">
        <v>82</v>
      </c>
      <c r="F343" t="s">
        <v>83</v>
      </c>
      <c r="G343" s="4" t="str">
        <f>TEXT(H343+I343,"yyyy-mm-dd""T""hh:mm:ss")&amp;
IF(J343="MST","-07:00",
IF(J343="MDT","-06:00",
IF(J343="PST","-08:00",
IF(J343="PDT","-07:00",
IF(J343="UTC","+00:00","+00:00")))))</f>
        <v>2013-06-26T10:02:00-07:00</v>
      </c>
      <c r="H343" s="1">
        <v>41451</v>
      </c>
      <c r="I343" s="5">
        <v>0.41805555555555557</v>
      </c>
      <c r="J343" t="s">
        <v>84</v>
      </c>
      <c r="U343" t="s">
        <v>1263</v>
      </c>
      <c r="W343" t="s">
        <v>154</v>
      </c>
      <c r="X343" t="s">
        <v>1334</v>
      </c>
      <c r="AB343" t="s">
        <v>500</v>
      </c>
      <c r="AC343" t="s">
        <v>500</v>
      </c>
      <c r="AF343" t="str">
        <f>"ID:"&amp;AG343&amp;"; context:" &amp; AH343 &amp;"; Name:" &amp; AI343 &amp; "; Equipment:" &amp; AK343</f>
        <v>ID:USGS; context:USGS; Name:USGS; Equipment:Unknown</v>
      </c>
      <c r="AG343" t="s">
        <v>89</v>
      </c>
      <c r="AH343" t="s">
        <v>89</v>
      </c>
      <c r="AI343" t="s">
        <v>89</v>
      </c>
      <c r="AK343" t="s">
        <v>90</v>
      </c>
      <c r="AL343" t="s">
        <v>1335</v>
      </c>
      <c r="AO343" t="s">
        <v>1266</v>
      </c>
      <c r="AP343" t="s">
        <v>94</v>
      </c>
      <c r="AQ343">
        <v>16.29</v>
      </c>
      <c r="AR343" t="s">
        <v>423</v>
      </c>
      <c r="AT343" t="s">
        <v>95</v>
      </c>
      <c r="AV343" t="s">
        <v>96</v>
      </c>
      <c r="BG343" s="3" t="s">
        <v>1267</v>
      </c>
      <c r="BH343" s="3"/>
      <c r="BQ343" t="str">
        <f>BS343 &amp; ":" &amp; BR343</f>
        <v>USGS:GC153</v>
      </c>
      <c r="BR343" t="s">
        <v>1268</v>
      </c>
      <c r="BS343" t="s">
        <v>89</v>
      </c>
      <c r="BT343" t="s">
        <v>1269</v>
      </c>
      <c r="BV343" t="s">
        <v>1270</v>
      </c>
      <c r="BW343" t="s">
        <v>1271</v>
      </c>
      <c r="CA343" t="s">
        <v>1272</v>
      </c>
      <c r="CB343">
        <v>0.05</v>
      </c>
      <c r="CC343" t="s">
        <v>423</v>
      </c>
      <c r="CF343" t="s">
        <v>103</v>
      </c>
    </row>
    <row r="344" spans="1:84" x14ac:dyDescent="0.4">
      <c r="A344" t="s">
        <v>78</v>
      </c>
      <c r="B344" t="s">
        <v>79</v>
      </c>
      <c r="C344" t="s">
        <v>1379</v>
      </c>
      <c r="D344" t="s">
        <v>81</v>
      </c>
      <c r="E344" t="s">
        <v>82</v>
      </c>
      <c r="F344" t="s">
        <v>83</v>
      </c>
      <c r="G344" s="4" t="str">
        <f>TEXT(H344+I344,"yyyy-mm-dd""T""hh:mm:ss")&amp;
IF(J344="MST","-07:00",
IF(J344="MDT","-06:00",
IF(J344="PST","-08:00",
IF(J344="PDT","-07:00",
IF(J344="UTC","+00:00","+00:00")))))</f>
        <v>2013-06-26T10:00:00-07:00</v>
      </c>
      <c r="H344" s="1">
        <v>41451</v>
      </c>
      <c r="I344" s="5">
        <v>0.41666666666666669</v>
      </c>
      <c r="J344" t="s">
        <v>84</v>
      </c>
      <c r="U344" t="s">
        <v>1263</v>
      </c>
      <c r="W344" t="s">
        <v>154</v>
      </c>
      <c r="X344" t="s">
        <v>1334</v>
      </c>
      <c r="Z344" t="s">
        <v>1380</v>
      </c>
      <c r="AB344" t="s">
        <v>500</v>
      </c>
      <c r="AC344" t="s">
        <v>500</v>
      </c>
      <c r="AF344" t="str">
        <f>"ID:"&amp;AG344&amp;"; context:" &amp; AH344 &amp;"; Name:" &amp; AI344 &amp; "; Equipment:" &amp; AK344</f>
        <v>ID:4040; context:USGS parameter code 82398; Name:Submersible pump; Equipment:Submersible centrifugal pump</v>
      </c>
      <c r="AG344">
        <v>4040</v>
      </c>
      <c r="AH344" t="s">
        <v>1166</v>
      </c>
      <c r="AI344" t="s">
        <v>1246</v>
      </c>
      <c r="AK344" t="s">
        <v>1381</v>
      </c>
      <c r="AL344" t="s">
        <v>1385</v>
      </c>
      <c r="AO344" t="s">
        <v>111</v>
      </c>
      <c r="AP344" t="s">
        <v>94</v>
      </c>
      <c r="AQ344">
        <v>1.34</v>
      </c>
      <c r="AR344" t="s">
        <v>102</v>
      </c>
      <c r="AT344" t="s">
        <v>95</v>
      </c>
      <c r="AV344" t="s">
        <v>96</v>
      </c>
      <c r="BG344" s="3" t="s">
        <v>112</v>
      </c>
      <c r="BH344" s="3"/>
      <c r="BQ344" t="str">
        <f>BS344 &amp; ":" &amp; BR344</f>
        <v>USGS:ALGOR</v>
      </c>
      <c r="BR344" t="s">
        <v>113</v>
      </c>
      <c r="BS344" t="s">
        <v>89</v>
      </c>
      <c r="BT344" t="s">
        <v>114</v>
      </c>
      <c r="BV344" t="s">
        <v>115</v>
      </c>
      <c r="CF344" t="s">
        <v>103</v>
      </c>
    </row>
    <row r="345" spans="1:84" x14ac:dyDescent="0.4">
      <c r="A345" t="s">
        <v>78</v>
      </c>
      <c r="B345" t="s">
        <v>79</v>
      </c>
      <c r="C345" t="s">
        <v>1379</v>
      </c>
      <c r="D345" t="s">
        <v>81</v>
      </c>
      <c r="E345" t="s">
        <v>82</v>
      </c>
      <c r="F345" t="s">
        <v>83</v>
      </c>
      <c r="G345" s="4" t="str">
        <f>TEXT(H345+I345,"yyyy-mm-dd""T""hh:mm:ss")&amp;
IF(J345="MST","-07:00",
IF(J345="MDT","-06:00",
IF(J345="PST","-08:00",
IF(J345="PDT","-07:00",
IF(J345="UTC","+00:00","+00:00")))))</f>
        <v>2013-06-26T10:00:00-07:00</v>
      </c>
      <c r="H345" s="1">
        <v>41451</v>
      </c>
      <c r="I345" s="5">
        <v>0.41666666666666669</v>
      </c>
      <c r="J345" t="s">
        <v>84</v>
      </c>
      <c r="U345" t="s">
        <v>1263</v>
      </c>
      <c r="W345" t="s">
        <v>154</v>
      </c>
      <c r="X345" t="s">
        <v>1334</v>
      </c>
      <c r="Z345" t="s">
        <v>1380</v>
      </c>
      <c r="AB345" t="s">
        <v>500</v>
      </c>
      <c r="AC345" t="s">
        <v>500</v>
      </c>
      <c r="AF345" t="str">
        <f>"ID:"&amp;AG345&amp;"; context:" &amp; AH345 &amp;"; Name:" &amp; AI345 &amp; "; Equipment:" &amp; AK345</f>
        <v>ID:4040; context:USGS parameter code 82398; Name:Submersible pump; Equipment:Submersible centrifugal pump</v>
      </c>
      <c r="AG345">
        <v>4040</v>
      </c>
      <c r="AH345" t="s">
        <v>1166</v>
      </c>
      <c r="AI345" t="s">
        <v>1246</v>
      </c>
      <c r="AK345" t="s">
        <v>1381</v>
      </c>
      <c r="AL345" t="s">
        <v>1386</v>
      </c>
      <c r="AO345" t="s">
        <v>117</v>
      </c>
      <c r="AP345" t="s">
        <v>94</v>
      </c>
      <c r="AQ345">
        <v>1.34</v>
      </c>
      <c r="AR345" t="s">
        <v>102</v>
      </c>
      <c r="AT345" t="s">
        <v>95</v>
      </c>
      <c r="AV345" t="s">
        <v>96</v>
      </c>
      <c r="BF345" t="s">
        <v>1286</v>
      </c>
      <c r="BG345" s="3" t="s">
        <v>118</v>
      </c>
      <c r="BH345" s="3"/>
      <c r="BQ345" t="str">
        <f>BS345 &amp; ":" &amp; BR345</f>
        <v>USGS:RED01</v>
      </c>
      <c r="BR345" t="s">
        <v>1287</v>
      </c>
      <c r="BS345" t="s">
        <v>89</v>
      </c>
      <c r="BT345" t="s">
        <v>1288</v>
      </c>
      <c r="BV345" t="s">
        <v>1289</v>
      </c>
      <c r="BW345" t="s">
        <v>1048</v>
      </c>
      <c r="BX345" s="1">
        <v>41456</v>
      </c>
      <c r="CA345" t="s">
        <v>1281</v>
      </c>
      <c r="CB345">
        <v>0.04</v>
      </c>
      <c r="CC345" t="s">
        <v>102</v>
      </c>
      <c r="CF345" t="s">
        <v>103</v>
      </c>
    </row>
    <row r="346" spans="1:84" hidden="1" x14ac:dyDescent="0.4">
      <c r="A346" t="s">
        <v>78</v>
      </c>
      <c r="B346" t="s">
        <v>79</v>
      </c>
      <c r="C346" t="s">
        <v>599</v>
      </c>
      <c r="D346" t="s">
        <v>81</v>
      </c>
      <c r="E346" t="s">
        <v>82</v>
      </c>
      <c r="F346" t="s">
        <v>83</v>
      </c>
      <c r="G346" s="4" t="str">
        <f>TEXT(H346+I346,"yyyy-mm-dd""T""hh:mm:ss")&amp;
IF(J346="MST","-07:00",
IF(J346="MDT","-06:00",
IF(J346="PST","-08:00",
IF(J346="PDT","-07:00",
IF(J346="UTC","+00:00","+00:00")))))</f>
        <v>2002-05-06T13:30:00-07:00</v>
      </c>
      <c r="H346" s="1">
        <v>37382</v>
      </c>
      <c r="I346" s="5">
        <v>0.5625</v>
      </c>
      <c r="J346" t="s">
        <v>84</v>
      </c>
      <c r="W346" t="s">
        <v>85</v>
      </c>
      <c r="X346" t="s">
        <v>600</v>
      </c>
      <c r="Z346" t="s">
        <v>601</v>
      </c>
      <c r="AB346" t="s">
        <v>87</v>
      </c>
      <c r="AC346" t="s">
        <v>88</v>
      </c>
      <c r="AG346" t="s">
        <v>89</v>
      </c>
      <c r="AH346" t="s">
        <v>89</v>
      </c>
      <c r="AI346" t="s">
        <v>89</v>
      </c>
      <c r="AK346" t="s">
        <v>90</v>
      </c>
      <c r="AL346" t="s">
        <v>608</v>
      </c>
      <c r="AM346" t="s">
        <v>92</v>
      </c>
      <c r="AO346" t="s">
        <v>93</v>
      </c>
      <c r="AP346" t="s">
        <v>94</v>
      </c>
      <c r="AT346" t="s">
        <v>95</v>
      </c>
      <c r="AV346" t="s">
        <v>96</v>
      </c>
      <c r="BG346">
        <v>71846</v>
      </c>
      <c r="BQ346" t="str">
        <f>BS346 &amp; ":" &amp; BR346</f>
        <v>USGS:ALGOR</v>
      </c>
      <c r="BR346" t="s">
        <v>113</v>
      </c>
      <c r="BS346" t="s">
        <v>89</v>
      </c>
      <c r="BT346" t="s">
        <v>114</v>
      </c>
      <c r="BV346" t="s">
        <v>115</v>
      </c>
      <c r="CA346" t="s">
        <v>101</v>
      </c>
      <c r="CB346">
        <v>1.2999999999999999E-2</v>
      </c>
      <c r="CC346" t="s">
        <v>133</v>
      </c>
      <c r="CF346" t="s">
        <v>103</v>
      </c>
    </row>
    <row r="347" spans="1:84" x14ac:dyDescent="0.4">
      <c r="A347" t="s">
        <v>78</v>
      </c>
      <c r="B347" t="s">
        <v>79</v>
      </c>
      <c r="C347" t="s">
        <v>1379</v>
      </c>
      <c r="D347" t="s">
        <v>81</v>
      </c>
      <c r="E347" t="s">
        <v>82</v>
      </c>
      <c r="F347" t="s">
        <v>83</v>
      </c>
      <c r="G347" s="4" t="str">
        <f>TEXT(H347+I347,"yyyy-mm-dd""T""hh:mm:ss")&amp;
IF(J347="MST","-07:00",
IF(J347="MDT","-06:00",
IF(J347="PST","-08:00",
IF(J347="PDT","-07:00",
IF(J347="UTC","+00:00","+00:00")))))</f>
        <v>2013-06-26T10:00:00-07:00</v>
      </c>
      <c r="H347" s="1">
        <v>41451</v>
      </c>
      <c r="I347" s="5">
        <v>0.41666666666666669</v>
      </c>
      <c r="J347" t="s">
        <v>84</v>
      </c>
      <c r="U347" t="s">
        <v>1263</v>
      </c>
      <c r="W347" t="s">
        <v>154</v>
      </c>
      <c r="X347" t="s">
        <v>1334</v>
      </c>
      <c r="Z347" t="s">
        <v>1380</v>
      </c>
      <c r="AB347" t="s">
        <v>500</v>
      </c>
      <c r="AC347" t="s">
        <v>500</v>
      </c>
      <c r="AF347" t="str">
        <f>"ID:"&amp;AG347&amp;"; context:" &amp; AH347 &amp;"; Name:" &amp; AI347 &amp; "; Equipment:" &amp; AK347</f>
        <v>ID:4040; context:USGS parameter code 82398; Name:Submersible pump; Equipment:Submersible centrifugal pump</v>
      </c>
      <c r="AG347">
        <v>4040</v>
      </c>
      <c r="AH347" t="s">
        <v>1166</v>
      </c>
      <c r="AI347" t="s">
        <v>1246</v>
      </c>
      <c r="AK347" t="s">
        <v>1381</v>
      </c>
      <c r="AL347" t="s">
        <v>1387</v>
      </c>
      <c r="AO347" t="s">
        <v>123</v>
      </c>
      <c r="AP347" t="s">
        <v>94</v>
      </c>
      <c r="AQ347">
        <v>9.0999999999999998E-2</v>
      </c>
      <c r="AR347" t="s">
        <v>125</v>
      </c>
      <c r="AT347" t="s">
        <v>95</v>
      </c>
      <c r="AV347" t="s">
        <v>96</v>
      </c>
      <c r="BG347" s="3" t="s">
        <v>124</v>
      </c>
      <c r="BH347" s="3"/>
      <c r="BQ347" t="str">
        <f>BS347 &amp; ":" &amp; BR347</f>
        <v>USGS:ALGOR</v>
      </c>
      <c r="BR347" t="s">
        <v>113</v>
      </c>
      <c r="BS347" t="s">
        <v>89</v>
      </c>
      <c r="BT347" t="s">
        <v>114</v>
      </c>
      <c r="BV347" t="s">
        <v>115</v>
      </c>
      <c r="CF347" t="s">
        <v>103</v>
      </c>
    </row>
    <row r="348" spans="1:84" hidden="1" x14ac:dyDescent="0.4">
      <c r="A348" t="s">
        <v>78</v>
      </c>
      <c r="B348" t="s">
        <v>79</v>
      </c>
      <c r="C348" t="s">
        <v>599</v>
      </c>
      <c r="D348" t="s">
        <v>81</v>
      </c>
      <c r="E348" t="s">
        <v>82</v>
      </c>
      <c r="F348" t="s">
        <v>83</v>
      </c>
      <c r="G348" s="4" t="str">
        <f>TEXT(H348+I348,"yyyy-mm-dd""T""hh:mm:ss")&amp;
IF(J348="MST","-07:00",
IF(J348="MDT","-06:00",
IF(J348="PST","-08:00",
IF(J348="PDT","-07:00",
IF(J348="UTC","+00:00","+00:00")))))</f>
        <v>2002-05-06T13:30:00-07:00</v>
      </c>
      <c r="H348" s="1">
        <v>37382</v>
      </c>
      <c r="I348" s="5">
        <v>0.5625</v>
      </c>
      <c r="J348" t="s">
        <v>84</v>
      </c>
      <c r="W348" t="s">
        <v>85</v>
      </c>
      <c r="X348" t="s">
        <v>600</v>
      </c>
      <c r="Z348" t="s">
        <v>601</v>
      </c>
      <c r="AB348" t="s">
        <v>87</v>
      </c>
      <c r="AC348" t="s">
        <v>88</v>
      </c>
      <c r="AG348" t="s">
        <v>89</v>
      </c>
      <c r="AH348" t="s">
        <v>89</v>
      </c>
      <c r="AI348" t="s">
        <v>89</v>
      </c>
      <c r="AK348" t="s">
        <v>90</v>
      </c>
      <c r="AL348" t="s">
        <v>610</v>
      </c>
      <c r="AM348" t="s">
        <v>92</v>
      </c>
      <c r="AO348" t="s">
        <v>105</v>
      </c>
      <c r="AP348" t="s">
        <v>94</v>
      </c>
      <c r="AT348" t="s">
        <v>95</v>
      </c>
      <c r="AV348" t="s">
        <v>96</v>
      </c>
      <c r="BG348">
        <v>71856</v>
      </c>
      <c r="BQ348" t="str">
        <f>BS348 &amp; ":" &amp; BR348</f>
        <v>USGS:ALGOR</v>
      </c>
      <c r="BR348" t="s">
        <v>113</v>
      </c>
      <c r="BS348" t="s">
        <v>89</v>
      </c>
      <c r="BT348" t="s">
        <v>114</v>
      </c>
      <c r="BV348" t="s">
        <v>115</v>
      </c>
      <c r="CA348" t="s">
        <v>101</v>
      </c>
      <c r="CB348">
        <v>3.3000000000000002E-2</v>
      </c>
      <c r="CC348" t="s">
        <v>137</v>
      </c>
      <c r="CF348" t="s">
        <v>103</v>
      </c>
    </row>
    <row r="349" spans="1:84" hidden="1" x14ac:dyDescent="0.4">
      <c r="A349" t="s">
        <v>78</v>
      </c>
      <c r="B349" t="s">
        <v>79</v>
      </c>
      <c r="C349" t="s">
        <v>611</v>
      </c>
      <c r="D349" t="s">
        <v>81</v>
      </c>
      <c r="E349" t="s">
        <v>82</v>
      </c>
      <c r="F349" t="s">
        <v>393</v>
      </c>
      <c r="G349" s="4" t="str">
        <f>TEXT(H349+I349,"yyyy-mm-dd""T""hh:mm:ss")&amp;
IF(J349="MST","-07:00",
IF(J349="MDT","-06:00",
IF(J349="PST","-08:00",
IF(J349="PDT","-07:00",
IF(J349="UTC","+00:00","+00:00")))))</f>
        <v>2002-05-14T13:00:00-07:00</v>
      </c>
      <c r="H349" s="1">
        <v>37390</v>
      </c>
      <c r="I349" s="5">
        <v>0.54166666666666663</v>
      </c>
      <c r="J349" t="s">
        <v>84</v>
      </c>
      <c r="W349" t="s">
        <v>154</v>
      </c>
      <c r="X349" t="s">
        <v>612</v>
      </c>
      <c r="Z349" t="s">
        <v>613</v>
      </c>
      <c r="AB349" t="s">
        <v>87</v>
      </c>
      <c r="AC349" t="s">
        <v>88</v>
      </c>
      <c r="AG349" t="s">
        <v>89</v>
      </c>
      <c r="AH349" t="s">
        <v>89</v>
      </c>
      <c r="AI349" t="s">
        <v>89</v>
      </c>
      <c r="AK349" t="s">
        <v>90</v>
      </c>
      <c r="AL349" t="s">
        <v>614</v>
      </c>
      <c r="AM349" t="s">
        <v>92</v>
      </c>
      <c r="AO349" t="s">
        <v>421</v>
      </c>
      <c r="AP349" t="s">
        <v>422</v>
      </c>
      <c r="AT349" t="s">
        <v>157</v>
      </c>
      <c r="AV349" t="s">
        <v>96</v>
      </c>
      <c r="BG349" s="3" t="s">
        <v>424</v>
      </c>
      <c r="BH349" s="3"/>
      <c r="BQ349" t="str">
        <f>BS349 &amp; ":" &amp; BR349</f>
        <v>USGS:ALGOR</v>
      </c>
      <c r="BR349" t="s">
        <v>113</v>
      </c>
      <c r="BS349" t="s">
        <v>89</v>
      </c>
      <c r="BT349" t="s">
        <v>114</v>
      </c>
      <c r="BV349" t="s">
        <v>115</v>
      </c>
      <c r="CA349" t="s">
        <v>101</v>
      </c>
      <c r="CB349">
        <v>1.3</v>
      </c>
      <c r="CC349" t="s">
        <v>423</v>
      </c>
      <c r="CF349" t="s">
        <v>103</v>
      </c>
    </row>
    <row r="350" spans="1:84" hidden="1" x14ac:dyDescent="0.4">
      <c r="A350" t="s">
        <v>78</v>
      </c>
      <c r="B350" t="s">
        <v>79</v>
      </c>
      <c r="C350" t="s">
        <v>611</v>
      </c>
      <c r="D350" t="s">
        <v>81</v>
      </c>
      <c r="E350" t="s">
        <v>82</v>
      </c>
      <c r="F350" t="s">
        <v>393</v>
      </c>
      <c r="G350" s="4" t="str">
        <f>TEXT(H350+I350,"yyyy-mm-dd""T""hh:mm:ss")&amp;
IF(J350="MST","-07:00",
IF(J350="MDT","-06:00",
IF(J350="PST","-08:00",
IF(J350="PDT","-07:00",
IF(J350="UTC","+00:00","+00:00")))))</f>
        <v>2002-05-14T13:00:00-07:00</v>
      </c>
      <c r="H350" s="1">
        <v>37390</v>
      </c>
      <c r="I350" s="5">
        <v>0.54166666666666663</v>
      </c>
      <c r="J350" t="s">
        <v>84</v>
      </c>
      <c r="W350" t="s">
        <v>154</v>
      </c>
      <c r="X350" t="s">
        <v>612</v>
      </c>
      <c r="Z350" t="s">
        <v>613</v>
      </c>
      <c r="AB350" t="s">
        <v>87</v>
      </c>
      <c r="AC350" t="s">
        <v>88</v>
      </c>
      <c r="AG350" t="s">
        <v>89</v>
      </c>
      <c r="AH350" t="s">
        <v>89</v>
      </c>
      <c r="AI350" t="s">
        <v>89</v>
      </c>
      <c r="AK350" t="s">
        <v>90</v>
      </c>
      <c r="AL350" t="s">
        <v>615</v>
      </c>
      <c r="AM350" t="s">
        <v>92</v>
      </c>
      <c r="AO350" t="s">
        <v>421</v>
      </c>
      <c r="AP350" t="s">
        <v>94</v>
      </c>
      <c r="AT350" t="s">
        <v>157</v>
      </c>
      <c r="AV350" t="s">
        <v>96</v>
      </c>
      <c r="BG350" s="3" t="s">
        <v>426</v>
      </c>
      <c r="BH350" s="3"/>
      <c r="BQ350" t="str">
        <f>BS350 &amp; ":" &amp; BR350</f>
        <v>USGS:ALGOR</v>
      </c>
      <c r="BR350" t="s">
        <v>113</v>
      </c>
      <c r="BS350" t="s">
        <v>89</v>
      </c>
      <c r="BT350" t="s">
        <v>114</v>
      </c>
      <c r="BV350" t="s">
        <v>115</v>
      </c>
      <c r="CA350" t="s">
        <v>101</v>
      </c>
      <c r="CB350">
        <v>0.96</v>
      </c>
      <c r="CC350" t="s">
        <v>423</v>
      </c>
      <c r="CF350" t="s">
        <v>103</v>
      </c>
    </row>
    <row r="351" spans="1:84" hidden="1" x14ac:dyDescent="0.4">
      <c r="A351" t="s">
        <v>78</v>
      </c>
      <c r="B351" t="s">
        <v>79</v>
      </c>
      <c r="C351" t="s">
        <v>611</v>
      </c>
      <c r="D351" t="s">
        <v>81</v>
      </c>
      <c r="E351" t="s">
        <v>82</v>
      </c>
      <c r="F351" t="s">
        <v>393</v>
      </c>
      <c r="G351" s="4" t="str">
        <f>TEXT(H351+I351,"yyyy-mm-dd""T""hh:mm:ss")&amp;
IF(J351="MST","-07:00",
IF(J351="MDT","-06:00",
IF(J351="PST","-08:00",
IF(J351="PDT","-07:00",
IF(J351="UTC","+00:00","+00:00")))))</f>
        <v>2002-05-14T13:00:00-07:00</v>
      </c>
      <c r="H351" s="1">
        <v>37390</v>
      </c>
      <c r="I351" s="5">
        <v>0.54166666666666663</v>
      </c>
      <c r="J351" t="s">
        <v>84</v>
      </c>
      <c r="W351" t="s">
        <v>154</v>
      </c>
      <c r="X351" t="s">
        <v>612</v>
      </c>
      <c r="Z351" t="s">
        <v>613</v>
      </c>
      <c r="AB351" t="s">
        <v>87</v>
      </c>
      <c r="AC351" t="s">
        <v>88</v>
      </c>
      <c r="AG351" t="s">
        <v>89</v>
      </c>
      <c r="AH351" t="s">
        <v>89</v>
      </c>
      <c r="AI351" t="s">
        <v>89</v>
      </c>
      <c r="AK351" t="s">
        <v>90</v>
      </c>
      <c r="AL351" t="s">
        <v>616</v>
      </c>
      <c r="AO351" t="s">
        <v>428</v>
      </c>
      <c r="AP351" t="s">
        <v>422</v>
      </c>
      <c r="AQ351">
        <v>1.2</v>
      </c>
      <c r="AR351" t="s">
        <v>423</v>
      </c>
      <c r="AT351" t="s">
        <v>157</v>
      </c>
      <c r="AV351" t="s">
        <v>96</v>
      </c>
      <c r="BG351" s="3" t="s">
        <v>429</v>
      </c>
      <c r="BH351" s="3"/>
      <c r="BQ351" t="str">
        <f>BS351 &amp; ":" &amp; BR351</f>
        <v>USGS:ALGOR</v>
      </c>
      <c r="BR351" t="s">
        <v>113</v>
      </c>
      <c r="BS351" t="s">
        <v>89</v>
      </c>
      <c r="BT351" t="s">
        <v>114</v>
      </c>
      <c r="BV351" t="s">
        <v>115</v>
      </c>
      <c r="CF351" t="s">
        <v>103</v>
      </c>
    </row>
    <row r="352" spans="1:84" hidden="1" x14ac:dyDescent="0.4">
      <c r="A352" t="s">
        <v>78</v>
      </c>
      <c r="B352" t="s">
        <v>79</v>
      </c>
      <c r="C352" t="s">
        <v>611</v>
      </c>
      <c r="D352" t="s">
        <v>81</v>
      </c>
      <c r="E352" t="s">
        <v>82</v>
      </c>
      <c r="F352" t="s">
        <v>393</v>
      </c>
      <c r="G352" s="4" t="str">
        <f>TEXT(H352+I352,"yyyy-mm-dd""T""hh:mm:ss")&amp;
IF(J352="MST","-07:00",
IF(J352="MDT","-06:00",
IF(J352="PST","-08:00",
IF(J352="PDT","-07:00",
IF(J352="UTC","+00:00","+00:00")))))</f>
        <v>2002-05-14T13:00:00-07:00</v>
      </c>
      <c r="H352" s="1">
        <v>37390</v>
      </c>
      <c r="I352" s="5">
        <v>0.54166666666666663</v>
      </c>
      <c r="J352" t="s">
        <v>84</v>
      </c>
      <c r="W352" t="s">
        <v>154</v>
      </c>
      <c r="X352" t="s">
        <v>612</v>
      </c>
      <c r="Z352" t="s">
        <v>613</v>
      </c>
      <c r="AB352" t="s">
        <v>87</v>
      </c>
      <c r="AC352" t="s">
        <v>88</v>
      </c>
      <c r="AG352" t="s">
        <v>89</v>
      </c>
      <c r="AH352" t="s">
        <v>89</v>
      </c>
      <c r="AI352" t="s">
        <v>89</v>
      </c>
      <c r="AK352" t="s">
        <v>90</v>
      </c>
      <c r="AL352" t="s">
        <v>617</v>
      </c>
      <c r="AO352" t="s">
        <v>428</v>
      </c>
      <c r="AP352" t="s">
        <v>94</v>
      </c>
      <c r="AQ352">
        <v>0.92</v>
      </c>
      <c r="AR352" t="s">
        <v>423</v>
      </c>
      <c r="AT352" t="s">
        <v>157</v>
      </c>
      <c r="AV352" t="s">
        <v>96</v>
      </c>
      <c r="BG352" s="3" t="s">
        <v>431</v>
      </c>
      <c r="BH352" s="3"/>
      <c r="BQ352" t="str">
        <f>BS352 &amp; ":" &amp; BR352</f>
        <v>USGS:ALGOR</v>
      </c>
      <c r="BR352" t="s">
        <v>113</v>
      </c>
      <c r="BS352" t="s">
        <v>89</v>
      </c>
      <c r="BT352" t="s">
        <v>114</v>
      </c>
      <c r="BV352" t="s">
        <v>115</v>
      </c>
      <c r="CF352" t="s">
        <v>103</v>
      </c>
    </row>
    <row r="353" spans="1:84" hidden="1" x14ac:dyDescent="0.4">
      <c r="A353" t="s">
        <v>78</v>
      </c>
      <c r="B353" t="s">
        <v>79</v>
      </c>
      <c r="C353" t="s">
        <v>611</v>
      </c>
      <c r="D353" t="s">
        <v>81</v>
      </c>
      <c r="E353" t="s">
        <v>82</v>
      </c>
      <c r="F353" t="s">
        <v>393</v>
      </c>
      <c r="G353" s="4" t="str">
        <f>TEXT(H353+I353,"yyyy-mm-dd""T""hh:mm:ss")&amp;
IF(J353="MST","-07:00",
IF(J353="MDT","-06:00",
IF(J353="PST","-08:00",
IF(J353="PDT","-07:00",
IF(J353="UTC","+00:00","+00:00")))))</f>
        <v>2002-05-14T13:00:00-07:00</v>
      </c>
      <c r="H353" s="1">
        <v>37390</v>
      </c>
      <c r="I353" s="5">
        <v>0.54166666666666663</v>
      </c>
      <c r="J353" t="s">
        <v>84</v>
      </c>
      <c r="W353" t="s">
        <v>154</v>
      </c>
      <c r="X353" t="s">
        <v>612</v>
      </c>
      <c r="Z353" t="s">
        <v>613</v>
      </c>
      <c r="AB353" t="s">
        <v>87</v>
      </c>
      <c r="AC353" t="s">
        <v>88</v>
      </c>
      <c r="AG353" t="s">
        <v>89</v>
      </c>
      <c r="AH353" t="s">
        <v>89</v>
      </c>
      <c r="AI353" t="s">
        <v>89</v>
      </c>
      <c r="AK353" t="s">
        <v>90</v>
      </c>
      <c r="AL353" t="s">
        <v>618</v>
      </c>
      <c r="AO353" t="s">
        <v>93</v>
      </c>
      <c r="AP353" t="s">
        <v>94</v>
      </c>
      <c r="AQ353">
        <v>0.02</v>
      </c>
      <c r="AR353" t="s">
        <v>102</v>
      </c>
      <c r="AT353" t="s">
        <v>157</v>
      </c>
      <c r="AV353" t="s">
        <v>96</v>
      </c>
      <c r="BG353" s="3" t="s">
        <v>97</v>
      </c>
      <c r="BH353" s="3"/>
      <c r="BQ353" t="str">
        <f>BS353 &amp; ":" &amp; BR353</f>
        <v>USGS:CL039</v>
      </c>
      <c r="BR353" t="s">
        <v>433</v>
      </c>
      <c r="BS353" t="s">
        <v>89</v>
      </c>
      <c r="BT353" t="s">
        <v>434</v>
      </c>
      <c r="BV353" t="s">
        <v>435</v>
      </c>
      <c r="BX353" s="1">
        <v>37404</v>
      </c>
      <c r="CA353" t="s">
        <v>397</v>
      </c>
      <c r="CB353">
        <v>1.4999999999999999E-2</v>
      </c>
      <c r="CC353" t="s">
        <v>102</v>
      </c>
      <c r="CF353" t="s">
        <v>103</v>
      </c>
    </row>
    <row r="354" spans="1:84" hidden="1" x14ac:dyDescent="0.4">
      <c r="A354" t="s">
        <v>78</v>
      </c>
      <c r="B354" t="s">
        <v>79</v>
      </c>
      <c r="C354" t="s">
        <v>611</v>
      </c>
      <c r="D354" t="s">
        <v>81</v>
      </c>
      <c r="E354" t="s">
        <v>82</v>
      </c>
      <c r="F354" t="s">
        <v>393</v>
      </c>
      <c r="G354" s="4" t="str">
        <f>TEXT(H354+I354,"yyyy-mm-dd""T""hh:mm:ss")&amp;
IF(J354="MST","-07:00",
IF(J354="MDT","-06:00",
IF(J354="PST","-08:00",
IF(J354="PDT","-07:00",
IF(J354="UTC","+00:00","+00:00")))))</f>
        <v>2002-05-14T13:00:00-07:00</v>
      </c>
      <c r="H354" s="1">
        <v>37390</v>
      </c>
      <c r="I354" s="5">
        <v>0.54166666666666663</v>
      </c>
      <c r="J354" t="s">
        <v>84</v>
      </c>
      <c r="W354" t="s">
        <v>154</v>
      </c>
      <c r="X354" t="s">
        <v>612</v>
      </c>
      <c r="Z354" t="s">
        <v>613</v>
      </c>
      <c r="AB354" t="s">
        <v>87</v>
      </c>
      <c r="AC354" t="s">
        <v>88</v>
      </c>
      <c r="AG354" t="s">
        <v>89</v>
      </c>
      <c r="AH354" t="s">
        <v>89</v>
      </c>
      <c r="AI354" t="s">
        <v>89</v>
      </c>
      <c r="AK354" t="s">
        <v>90</v>
      </c>
      <c r="AL354" t="s">
        <v>619</v>
      </c>
      <c r="AM354" t="s">
        <v>92</v>
      </c>
      <c r="AO354" t="s">
        <v>105</v>
      </c>
      <c r="AP354" t="s">
        <v>94</v>
      </c>
      <c r="AT354" t="s">
        <v>157</v>
      </c>
      <c r="AV354" t="s">
        <v>96</v>
      </c>
      <c r="BG354" s="3" t="s">
        <v>106</v>
      </c>
      <c r="BH354" s="3"/>
      <c r="BQ354" t="str">
        <f>BS354 &amp; ":" &amp; BR354</f>
        <v>USGS:CL043</v>
      </c>
      <c r="BR354" t="s">
        <v>437</v>
      </c>
      <c r="BS354" t="s">
        <v>89</v>
      </c>
      <c r="BT354" t="s">
        <v>438</v>
      </c>
      <c r="BV354" t="s">
        <v>439</v>
      </c>
      <c r="BX354" s="1">
        <v>37404</v>
      </c>
      <c r="CA354" t="s">
        <v>397</v>
      </c>
      <c r="CB354">
        <v>2.3E-3</v>
      </c>
      <c r="CC354" t="s">
        <v>102</v>
      </c>
      <c r="CF354" t="s">
        <v>103</v>
      </c>
    </row>
    <row r="355" spans="1:84" hidden="1" x14ac:dyDescent="0.4">
      <c r="A355" t="s">
        <v>78</v>
      </c>
      <c r="B355" t="s">
        <v>79</v>
      </c>
      <c r="C355" t="s">
        <v>611</v>
      </c>
      <c r="D355" t="s">
        <v>81</v>
      </c>
      <c r="E355" t="s">
        <v>82</v>
      </c>
      <c r="F355" t="s">
        <v>393</v>
      </c>
      <c r="G355" s="4" t="str">
        <f>TEXT(H355+I355,"yyyy-mm-dd""T""hh:mm:ss")&amp;
IF(J355="MST","-07:00",
IF(J355="MDT","-06:00",
IF(J355="PST","-08:00",
IF(J355="PDT","-07:00",
IF(J355="UTC","+00:00","+00:00")))))</f>
        <v>2002-05-14T13:00:00-07:00</v>
      </c>
      <c r="H355" s="1">
        <v>37390</v>
      </c>
      <c r="I355" s="5">
        <v>0.54166666666666663</v>
      </c>
      <c r="J355" t="s">
        <v>84</v>
      </c>
      <c r="W355" t="s">
        <v>154</v>
      </c>
      <c r="X355" t="s">
        <v>612</v>
      </c>
      <c r="Z355" t="s">
        <v>613</v>
      </c>
      <c r="AB355" t="s">
        <v>87</v>
      </c>
      <c r="AC355" t="s">
        <v>88</v>
      </c>
      <c r="AG355" t="s">
        <v>89</v>
      </c>
      <c r="AH355" t="s">
        <v>89</v>
      </c>
      <c r="AI355" t="s">
        <v>89</v>
      </c>
      <c r="AK355" t="s">
        <v>90</v>
      </c>
      <c r="AL355" t="s">
        <v>620</v>
      </c>
      <c r="AM355" t="s">
        <v>92</v>
      </c>
      <c r="AO355" t="s">
        <v>111</v>
      </c>
      <c r="AP355" t="s">
        <v>94</v>
      </c>
      <c r="AT355" t="s">
        <v>157</v>
      </c>
      <c r="AV355" t="s">
        <v>96</v>
      </c>
      <c r="BG355" s="3" t="s">
        <v>112</v>
      </c>
      <c r="BH355" s="3"/>
      <c r="BQ355" t="str">
        <f>BS355 &amp; ":" &amp; BR355</f>
        <v>USGS:ALGOR</v>
      </c>
      <c r="BR355" t="s">
        <v>113</v>
      </c>
      <c r="BS355" t="s">
        <v>89</v>
      </c>
      <c r="BT355" t="s">
        <v>114</v>
      </c>
      <c r="BV355" t="s">
        <v>115</v>
      </c>
      <c r="CA355" t="s">
        <v>101</v>
      </c>
      <c r="CB355">
        <v>1.2999999999999999E-2</v>
      </c>
      <c r="CC355" t="s">
        <v>102</v>
      </c>
      <c r="CF355" t="s">
        <v>103</v>
      </c>
    </row>
    <row r="356" spans="1:84" hidden="1" x14ac:dyDescent="0.4">
      <c r="A356" t="s">
        <v>78</v>
      </c>
      <c r="B356" t="s">
        <v>79</v>
      </c>
      <c r="C356" t="s">
        <v>611</v>
      </c>
      <c r="D356" t="s">
        <v>81</v>
      </c>
      <c r="E356" t="s">
        <v>82</v>
      </c>
      <c r="F356" t="s">
        <v>393</v>
      </c>
      <c r="G356" s="4" t="str">
        <f>TEXT(H356+I356,"yyyy-mm-dd""T""hh:mm:ss")&amp;
IF(J356="MST","-07:00",
IF(J356="MDT","-06:00",
IF(J356="PST","-08:00",
IF(J356="PDT","-07:00",
IF(J356="UTC","+00:00","+00:00")))))</f>
        <v>2002-05-14T13:00:00-07:00</v>
      </c>
      <c r="H356" s="1">
        <v>37390</v>
      </c>
      <c r="I356" s="5">
        <v>0.54166666666666663</v>
      </c>
      <c r="J356" t="s">
        <v>84</v>
      </c>
      <c r="W356" t="s">
        <v>154</v>
      </c>
      <c r="X356" t="s">
        <v>612</v>
      </c>
      <c r="Z356" t="s">
        <v>613</v>
      </c>
      <c r="AB356" t="s">
        <v>87</v>
      </c>
      <c r="AC356" t="s">
        <v>88</v>
      </c>
      <c r="AG356" t="s">
        <v>89</v>
      </c>
      <c r="AH356" t="s">
        <v>89</v>
      </c>
      <c r="AI356" t="s">
        <v>89</v>
      </c>
      <c r="AK356" t="s">
        <v>90</v>
      </c>
      <c r="AL356" t="s">
        <v>621</v>
      </c>
      <c r="AO356" t="s">
        <v>442</v>
      </c>
      <c r="AP356" t="s">
        <v>94</v>
      </c>
      <c r="AQ356">
        <v>0.94</v>
      </c>
      <c r="AR356" t="s">
        <v>102</v>
      </c>
      <c r="AT356" t="s">
        <v>157</v>
      </c>
      <c r="AV356" t="s">
        <v>96</v>
      </c>
      <c r="BG356" s="3" t="s">
        <v>443</v>
      </c>
      <c r="BH356" s="3"/>
      <c r="BQ356" t="str">
        <f>BS356 &amp; ":" &amp; BR356</f>
        <v>USGS:KJ002</v>
      </c>
      <c r="BR356" t="s">
        <v>444</v>
      </c>
      <c r="BS356" t="s">
        <v>89</v>
      </c>
      <c r="BT356" t="s">
        <v>445</v>
      </c>
      <c r="BV356" t="s">
        <v>446</v>
      </c>
      <c r="BX356" s="1">
        <v>37398</v>
      </c>
      <c r="CA356" t="s">
        <v>397</v>
      </c>
      <c r="CB356">
        <v>0.1</v>
      </c>
      <c r="CC356" t="s">
        <v>102</v>
      </c>
      <c r="CF356" t="s">
        <v>103</v>
      </c>
    </row>
    <row r="357" spans="1:84" hidden="1" x14ac:dyDescent="0.4">
      <c r="A357" t="s">
        <v>78</v>
      </c>
      <c r="B357" t="s">
        <v>79</v>
      </c>
      <c r="C357" t="s">
        <v>611</v>
      </c>
      <c r="D357" t="s">
        <v>81</v>
      </c>
      <c r="E357" t="s">
        <v>82</v>
      </c>
      <c r="F357" t="s">
        <v>393</v>
      </c>
      <c r="G357" s="4" t="str">
        <f>TEXT(H357+I357,"yyyy-mm-dd""T""hh:mm:ss")&amp;
IF(J357="MST","-07:00",
IF(J357="MDT","-06:00",
IF(J357="PST","-08:00",
IF(J357="PDT","-07:00",
IF(J357="UTC","+00:00","+00:00")))))</f>
        <v>2002-05-14T13:00:00-07:00</v>
      </c>
      <c r="H357" s="1">
        <v>37390</v>
      </c>
      <c r="I357" s="5">
        <v>0.54166666666666663</v>
      </c>
      <c r="J357" t="s">
        <v>84</v>
      </c>
      <c r="W357" t="s">
        <v>154</v>
      </c>
      <c r="X357" t="s">
        <v>612</v>
      </c>
      <c r="Z357" t="s">
        <v>613</v>
      </c>
      <c r="AB357" t="s">
        <v>87</v>
      </c>
      <c r="AC357" t="s">
        <v>88</v>
      </c>
      <c r="AG357" t="s">
        <v>89</v>
      </c>
      <c r="AH357" t="s">
        <v>89</v>
      </c>
      <c r="AI357" t="s">
        <v>89</v>
      </c>
      <c r="AK357" t="s">
        <v>90</v>
      </c>
      <c r="AL357" t="s">
        <v>622</v>
      </c>
      <c r="AO357" t="s">
        <v>442</v>
      </c>
      <c r="AP357" t="s">
        <v>422</v>
      </c>
      <c r="AQ357">
        <v>1.3</v>
      </c>
      <c r="AR357" t="s">
        <v>102</v>
      </c>
      <c r="AT357" t="s">
        <v>157</v>
      </c>
      <c r="AV357" t="s">
        <v>96</v>
      </c>
      <c r="BG357" s="3" t="s">
        <v>448</v>
      </c>
      <c r="BH357" s="3"/>
      <c r="BQ357" t="str">
        <f>BS357 &amp; ":" &amp; BR357</f>
        <v>USGS:KJ008</v>
      </c>
      <c r="BR357" t="s">
        <v>449</v>
      </c>
      <c r="BS357" t="s">
        <v>89</v>
      </c>
      <c r="BT357" t="s">
        <v>450</v>
      </c>
      <c r="BV357" t="s">
        <v>446</v>
      </c>
      <c r="BX357" s="1">
        <v>37398</v>
      </c>
      <c r="CA357" t="s">
        <v>397</v>
      </c>
      <c r="CB357">
        <v>0.1</v>
      </c>
      <c r="CC357" t="s">
        <v>102</v>
      </c>
      <c r="CF357" t="s">
        <v>103</v>
      </c>
    </row>
    <row r="358" spans="1:84" hidden="1" x14ac:dyDescent="0.4">
      <c r="A358" t="s">
        <v>78</v>
      </c>
      <c r="B358" t="s">
        <v>79</v>
      </c>
      <c r="C358" t="s">
        <v>611</v>
      </c>
      <c r="D358" t="s">
        <v>81</v>
      </c>
      <c r="E358" t="s">
        <v>82</v>
      </c>
      <c r="F358" t="s">
        <v>393</v>
      </c>
      <c r="G358" s="4" t="str">
        <f>TEXT(H358+I358,"yyyy-mm-dd""T""hh:mm:ss")&amp;
IF(J358="MST","-07:00",
IF(J358="MDT","-06:00",
IF(J358="PST","-08:00",
IF(J358="PDT","-07:00",
IF(J358="UTC","+00:00","+00:00")))))</f>
        <v>2002-05-14T13:00:00-07:00</v>
      </c>
      <c r="H358" s="1">
        <v>37390</v>
      </c>
      <c r="I358" s="5">
        <v>0.54166666666666663</v>
      </c>
      <c r="J358" t="s">
        <v>84</v>
      </c>
      <c r="W358" t="s">
        <v>154</v>
      </c>
      <c r="X358" t="s">
        <v>612</v>
      </c>
      <c r="Z358" t="s">
        <v>613</v>
      </c>
      <c r="AB358" t="s">
        <v>87</v>
      </c>
      <c r="AC358" t="s">
        <v>88</v>
      </c>
      <c r="AG358" t="s">
        <v>89</v>
      </c>
      <c r="AH358" t="s">
        <v>89</v>
      </c>
      <c r="AI358" t="s">
        <v>89</v>
      </c>
      <c r="AK358" t="s">
        <v>90</v>
      </c>
      <c r="AL358" t="s">
        <v>623</v>
      </c>
      <c r="AM358" t="s">
        <v>92</v>
      </c>
      <c r="AO358" t="s">
        <v>117</v>
      </c>
      <c r="AP358" t="s">
        <v>94</v>
      </c>
      <c r="AT358" t="s">
        <v>157</v>
      </c>
      <c r="AV358" t="s">
        <v>96</v>
      </c>
      <c r="BG358" s="3" t="s">
        <v>118</v>
      </c>
      <c r="BH358" s="3"/>
      <c r="BQ358" t="str">
        <f>BS358 &amp; ":" &amp; BR358</f>
        <v>USGS:CL050</v>
      </c>
      <c r="BR358" t="s">
        <v>452</v>
      </c>
      <c r="BS358" t="s">
        <v>89</v>
      </c>
      <c r="BT358" t="s">
        <v>453</v>
      </c>
      <c r="BV358" t="s">
        <v>454</v>
      </c>
      <c r="BX358" s="1">
        <v>37404</v>
      </c>
      <c r="CA358" t="s">
        <v>397</v>
      </c>
      <c r="CB358">
        <v>1.2999999999999999E-2</v>
      </c>
      <c r="CC358" t="s">
        <v>102</v>
      </c>
      <c r="CF358" t="s">
        <v>103</v>
      </c>
    </row>
    <row r="359" spans="1:84" hidden="1" x14ac:dyDescent="0.4">
      <c r="A359" t="s">
        <v>78</v>
      </c>
      <c r="B359" t="s">
        <v>79</v>
      </c>
      <c r="C359" t="s">
        <v>611</v>
      </c>
      <c r="D359" t="s">
        <v>81</v>
      </c>
      <c r="E359" t="s">
        <v>82</v>
      </c>
      <c r="F359" t="s">
        <v>393</v>
      </c>
      <c r="G359" s="4" t="str">
        <f>TEXT(H359+I359,"yyyy-mm-dd""T""hh:mm:ss")&amp;
IF(J359="MST","-07:00",
IF(J359="MDT","-06:00",
IF(J359="PST","-08:00",
IF(J359="PDT","-07:00",
IF(J359="UTC","+00:00","+00:00")))))</f>
        <v>2002-05-14T13:00:00-07:00</v>
      </c>
      <c r="H359" s="1">
        <v>37390</v>
      </c>
      <c r="I359" s="5">
        <v>0.54166666666666663</v>
      </c>
      <c r="J359" t="s">
        <v>84</v>
      </c>
      <c r="W359" t="s">
        <v>154</v>
      </c>
      <c r="X359" t="s">
        <v>612</v>
      </c>
      <c r="Z359" t="s">
        <v>613</v>
      </c>
      <c r="AB359" t="s">
        <v>87</v>
      </c>
      <c r="AC359" t="s">
        <v>88</v>
      </c>
      <c r="AG359" t="s">
        <v>89</v>
      </c>
      <c r="AH359" t="s">
        <v>89</v>
      </c>
      <c r="AI359" t="s">
        <v>89</v>
      </c>
      <c r="AK359" t="s">
        <v>90</v>
      </c>
      <c r="AL359" t="s">
        <v>624</v>
      </c>
      <c r="AM359" t="s">
        <v>92</v>
      </c>
      <c r="AO359" t="s">
        <v>123</v>
      </c>
      <c r="AP359" t="s">
        <v>94</v>
      </c>
      <c r="AT359" t="s">
        <v>157</v>
      </c>
      <c r="AV359" t="s">
        <v>96</v>
      </c>
      <c r="BG359" s="3" t="s">
        <v>124</v>
      </c>
      <c r="BH359" s="3"/>
      <c r="BQ359" t="str">
        <f>BS359 &amp; ":" &amp; BR359</f>
        <v>USGS:ALGOR</v>
      </c>
      <c r="BR359" t="s">
        <v>113</v>
      </c>
      <c r="BS359" t="s">
        <v>89</v>
      </c>
      <c r="BT359" t="s">
        <v>114</v>
      </c>
      <c r="BV359" t="s">
        <v>115</v>
      </c>
      <c r="CA359" t="s">
        <v>101</v>
      </c>
      <c r="CB359">
        <v>2.1000000000000001E-2</v>
      </c>
      <c r="CC359" t="s">
        <v>125</v>
      </c>
      <c r="CF359" t="s">
        <v>103</v>
      </c>
    </row>
    <row r="360" spans="1:84" hidden="1" x14ac:dyDescent="0.4">
      <c r="A360" t="s">
        <v>78</v>
      </c>
      <c r="B360" t="s">
        <v>79</v>
      </c>
      <c r="C360" t="s">
        <v>611</v>
      </c>
      <c r="D360" t="s">
        <v>81</v>
      </c>
      <c r="E360" t="s">
        <v>82</v>
      </c>
      <c r="F360" t="s">
        <v>393</v>
      </c>
      <c r="G360" s="4" t="str">
        <f>TEXT(H360+I360,"yyyy-mm-dd""T""hh:mm:ss")&amp;
IF(J360="MST","-07:00",
IF(J360="MDT","-06:00",
IF(J360="PST","-08:00",
IF(J360="PDT","-07:00",
IF(J360="UTC","+00:00","+00:00")))))</f>
        <v>2002-05-14T13:00:00-07:00</v>
      </c>
      <c r="H360" s="1">
        <v>37390</v>
      </c>
      <c r="I360" s="5">
        <v>0.54166666666666663</v>
      </c>
      <c r="J360" t="s">
        <v>84</v>
      </c>
      <c r="W360" t="s">
        <v>154</v>
      </c>
      <c r="X360" t="s">
        <v>612</v>
      </c>
      <c r="Z360" t="s">
        <v>613</v>
      </c>
      <c r="AB360" t="s">
        <v>87</v>
      </c>
      <c r="AC360" t="s">
        <v>88</v>
      </c>
      <c r="AG360" t="s">
        <v>89</v>
      </c>
      <c r="AH360" t="s">
        <v>89</v>
      </c>
      <c r="AI360" t="s">
        <v>89</v>
      </c>
      <c r="AK360" t="s">
        <v>90</v>
      </c>
      <c r="AL360" t="s">
        <v>625</v>
      </c>
      <c r="AO360" t="s">
        <v>457</v>
      </c>
      <c r="AP360" t="s">
        <v>422</v>
      </c>
      <c r="AQ360">
        <v>9.1999999999999998E-2</v>
      </c>
      <c r="AR360" t="s">
        <v>131</v>
      </c>
      <c r="AT360" t="s">
        <v>157</v>
      </c>
      <c r="AV360" t="s">
        <v>96</v>
      </c>
      <c r="BG360" s="3" t="s">
        <v>458</v>
      </c>
      <c r="BH360" s="3"/>
      <c r="BQ360" t="str">
        <f>BS360 &amp; ":" &amp; BR360</f>
        <v>USGS:CL021</v>
      </c>
      <c r="BR360" t="s">
        <v>459</v>
      </c>
      <c r="BS360" t="s">
        <v>89</v>
      </c>
      <c r="BT360" t="s">
        <v>460</v>
      </c>
      <c r="BX360" s="1">
        <v>37398</v>
      </c>
      <c r="CA360" t="s">
        <v>397</v>
      </c>
      <c r="CB360">
        <v>3.7000000000000002E-3</v>
      </c>
      <c r="CC360" t="s">
        <v>131</v>
      </c>
      <c r="CF360" t="s">
        <v>103</v>
      </c>
    </row>
    <row r="361" spans="1:84" hidden="1" x14ac:dyDescent="0.4">
      <c r="A361" t="s">
        <v>78</v>
      </c>
      <c r="B361" t="s">
        <v>79</v>
      </c>
      <c r="C361" t="s">
        <v>611</v>
      </c>
      <c r="D361" t="s">
        <v>81</v>
      </c>
      <c r="E361" t="s">
        <v>82</v>
      </c>
      <c r="F361" t="s">
        <v>393</v>
      </c>
      <c r="G361" s="4" t="str">
        <f>TEXT(H361+I361,"yyyy-mm-dd""T""hh:mm:ss")&amp;
IF(J361="MST","-07:00",
IF(J361="MDT","-06:00",
IF(J361="PST","-08:00",
IF(J361="PDT","-07:00",
IF(J361="UTC","+00:00","+00:00")))))</f>
        <v>2002-05-14T13:00:00-07:00</v>
      </c>
      <c r="H361" s="1">
        <v>37390</v>
      </c>
      <c r="I361" s="5">
        <v>0.54166666666666663</v>
      </c>
      <c r="J361" t="s">
        <v>84</v>
      </c>
      <c r="W361" t="s">
        <v>154</v>
      </c>
      <c r="X361" t="s">
        <v>612</v>
      </c>
      <c r="Z361" t="s">
        <v>613</v>
      </c>
      <c r="AB361" t="s">
        <v>87</v>
      </c>
      <c r="AC361" t="s">
        <v>88</v>
      </c>
      <c r="AG361" t="s">
        <v>89</v>
      </c>
      <c r="AH361" t="s">
        <v>89</v>
      </c>
      <c r="AI361" t="s">
        <v>89</v>
      </c>
      <c r="AK361" t="s">
        <v>90</v>
      </c>
      <c r="AL361" t="s">
        <v>626</v>
      </c>
      <c r="AO361" t="s">
        <v>457</v>
      </c>
      <c r="AP361" t="s">
        <v>94</v>
      </c>
      <c r="AQ361">
        <v>0.02</v>
      </c>
      <c r="AR361" t="s">
        <v>131</v>
      </c>
      <c r="AT361" t="s">
        <v>157</v>
      </c>
      <c r="AV361" t="s">
        <v>96</v>
      </c>
      <c r="BG361" s="3" t="s">
        <v>462</v>
      </c>
      <c r="BH361" s="3"/>
      <c r="BQ361" t="str">
        <f>BS361 &amp; ":" &amp; BR361</f>
        <v>USGS:CL020</v>
      </c>
      <c r="BR361" t="s">
        <v>463</v>
      </c>
      <c r="BS361" t="s">
        <v>89</v>
      </c>
      <c r="BT361" t="s">
        <v>464</v>
      </c>
      <c r="BX361" s="1">
        <v>37399</v>
      </c>
      <c r="CA361" t="s">
        <v>397</v>
      </c>
      <c r="CB361">
        <v>4.4000000000000003E-3</v>
      </c>
      <c r="CC361" t="s">
        <v>131</v>
      </c>
      <c r="CF361" t="s">
        <v>103</v>
      </c>
    </row>
    <row r="362" spans="1:84" hidden="1" x14ac:dyDescent="0.4">
      <c r="A362" t="s">
        <v>78</v>
      </c>
      <c r="B362" t="s">
        <v>79</v>
      </c>
      <c r="C362" t="s">
        <v>611</v>
      </c>
      <c r="D362" t="s">
        <v>81</v>
      </c>
      <c r="E362" t="s">
        <v>82</v>
      </c>
      <c r="F362" t="s">
        <v>393</v>
      </c>
      <c r="G362" s="4" t="str">
        <f>TEXT(H362+I362,"yyyy-mm-dd""T""hh:mm:ss")&amp;
IF(J362="MST","-07:00",
IF(J362="MDT","-06:00",
IF(J362="PST","-08:00",
IF(J362="PDT","-07:00",
IF(J362="UTC","+00:00","+00:00")))))</f>
        <v>2002-05-14T13:00:00-07:00</v>
      </c>
      <c r="H362" s="1">
        <v>37390</v>
      </c>
      <c r="I362" s="5">
        <v>0.54166666666666663</v>
      </c>
      <c r="J362" t="s">
        <v>84</v>
      </c>
      <c r="W362" t="s">
        <v>154</v>
      </c>
      <c r="X362" t="s">
        <v>612</v>
      </c>
      <c r="Z362" t="s">
        <v>613</v>
      </c>
      <c r="AB362" t="s">
        <v>87</v>
      </c>
      <c r="AC362" t="s">
        <v>88</v>
      </c>
      <c r="AG362" t="s">
        <v>89</v>
      </c>
      <c r="AH362" t="s">
        <v>89</v>
      </c>
      <c r="AI362" t="s">
        <v>89</v>
      </c>
      <c r="AK362" t="s">
        <v>90</v>
      </c>
      <c r="AL362" t="s">
        <v>627</v>
      </c>
      <c r="AM362" t="s">
        <v>92</v>
      </c>
      <c r="AO362" t="s">
        <v>123</v>
      </c>
      <c r="AP362" t="s">
        <v>94</v>
      </c>
      <c r="AT362" t="s">
        <v>157</v>
      </c>
      <c r="AV362" t="s">
        <v>96</v>
      </c>
      <c r="BG362" s="3" t="s">
        <v>127</v>
      </c>
      <c r="BH362" s="3"/>
      <c r="BQ362" t="str">
        <f>BS362 &amp; ":" &amp; BR362</f>
        <v>USGS:CL057</v>
      </c>
      <c r="BR362" t="s">
        <v>466</v>
      </c>
      <c r="BS362" t="s">
        <v>89</v>
      </c>
      <c r="BT362" t="s">
        <v>467</v>
      </c>
      <c r="BV362" t="s">
        <v>468</v>
      </c>
      <c r="BX362" s="1">
        <v>37404</v>
      </c>
      <c r="CA362" t="s">
        <v>397</v>
      </c>
      <c r="CB362">
        <v>7.0000000000000001E-3</v>
      </c>
      <c r="CC362" t="s">
        <v>131</v>
      </c>
      <c r="CF362" t="s">
        <v>103</v>
      </c>
    </row>
    <row r="363" spans="1:84" hidden="1" x14ac:dyDescent="0.4">
      <c r="A363" t="s">
        <v>78</v>
      </c>
      <c r="B363" t="s">
        <v>79</v>
      </c>
      <c r="C363" t="s">
        <v>611</v>
      </c>
      <c r="D363" t="s">
        <v>81</v>
      </c>
      <c r="E363" t="s">
        <v>82</v>
      </c>
      <c r="F363" t="s">
        <v>393</v>
      </c>
      <c r="G363" s="4" t="str">
        <f>TEXT(H363+I363,"yyyy-mm-dd""T""hh:mm:ss")&amp;
IF(J363="MST","-07:00",
IF(J363="MDT","-06:00",
IF(J363="PST","-08:00",
IF(J363="PDT","-07:00",
IF(J363="UTC","+00:00","+00:00")))))</f>
        <v>2002-05-14T13:00:00-07:00</v>
      </c>
      <c r="H363" s="1">
        <v>37390</v>
      </c>
      <c r="I363" s="5">
        <v>0.54166666666666663</v>
      </c>
      <c r="J363" t="s">
        <v>84</v>
      </c>
      <c r="W363" t="s">
        <v>154</v>
      </c>
      <c r="X363" t="s">
        <v>612</v>
      </c>
      <c r="Z363" t="s">
        <v>613</v>
      </c>
      <c r="AB363" t="s">
        <v>87</v>
      </c>
      <c r="AC363" t="s">
        <v>88</v>
      </c>
      <c r="AG363" t="s">
        <v>89</v>
      </c>
      <c r="AH363" t="s">
        <v>89</v>
      </c>
      <c r="AI363" t="s">
        <v>89</v>
      </c>
      <c r="AK363" t="s">
        <v>90</v>
      </c>
      <c r="AL363" t="s">
        <v>628</v>
      </c>
      <c r="AO363" t="s">
        <v>93</v>
      </c>
      <c r="AP363" t="s">
        <v>94</v>
      </c>
      <c r="AQ363">
        <v>2.5999999999999999E-2</v>
      </c>
      <c r="AR363" t="s">
        <v>133</v>
      </c>
      <c r="AT363" t="s">
        <v>157</v>
      </c>
      <c r="AV363" t="s">
        <v>96</v>
      </c>
      <c r="BG363">
        <v>71846</v>
      </c>
      <c r="BQ363" t="str">
        <f>BS363 &amp; ":" &amp; BR363</f>
        <v>USGS:ALGOR</v>
      </c>
      <c r="BR363" t="s">
        <v>113</v>
      </c>
      <c r="BS363" t="s">
        <v>89</v>
      </c>
      <c r="BT363" t="s">
        <v>114</v>
      </c>
      <c r="BV363" t="s">
        <v>115</v>
      </c>
      <c r="CF363" t="s">
        <v>103</v>
      </c>
    </row>
    <row r="364" spans="1:84" hidden="1" x14ac:dyDescent="0.4">
      <c r="A364" t="s">
        <v>78</v>
      </c>
      <c r="B364" t="s">
        <v>79</v>
      </c>
      <c r="C364" t="s">
        <v>611</v>
      </c>
      <c r="D364" t="s">
        <v>81</v>
      </c>
      <c r="E364" t="s">
        <v>82</v>
      </c>
      <c r="F364" t="s">
        <v>393</v>
      </c>
      <c r="G364" s="4" t="str">
        <f>TEXT(H364+I364,"yyyy-mm-dd""T""hh:mm:ss")&amp;
IF(J364="MST","-07:00",
IF(J364="MDT","-06:00",
IF(J364="PST","-08:00",
IF(J364="PDT","-07:00",
IF(J364="UTC","+00:00","+00:00")))))</f>
        <v>2002-05-14T13:00:00-07:00</v>
      </c>
      <c r="H364" s="1">
        <v>37390</v>
      </c>
      <c r="I364" s="5">
        <v>0.54166666666666663</v>
      </c>
      <c r="J364" t="s">
        <v>84</v>
      </c>
      <c r="W364" t="s">
        <v>154</v>
      </c>
      <c r="X364" t="s">
        <v>612</v>
      </c>
      <c r="Z364" t="s">
        <v>613</v>
      </c>
      <c r="AB364" t="s">
        <v>87</v>
      </c>
      <c r="AC364" t="s">
        <v>88</v>
      </c>
      <c r="AG364" t="s">
        <v>89</v>
      </c>
      <c r="AH364" t="s">
        <v>89</v>
      </c>
      <c r="AI364" t="s">
        <v>89</v>
      </c>
      <c r="AK364" t="s">
        <v>90</v>
      </c>
      <c r="AL364" t="s">
        <v>629</v>
      </c>
      <c r="AM364" t="s">
        <v>92</v>
      </c>
      <c r="AO364" t="s">
        <v>111</v>
      </c>
      <c r="AP364" t="s">
        <v>94</v>
      </c>
      <c r="AT364" t="s">
        <v>157</v>
      </c>
      <c r="AV364" t="s">
        <v>96</v>
      </c>
      <c r="BG364">
        <v>71851</v>
      </c>
      <c r="BQ364" t="str">
        <f>BS364 &amp; ":" &amp; BR364</f>
        <v>USGS:ALGOR</v>
      </c>
      <c r="BR364" t="s">
        <v>113</v>
      </c>
      <c r="BS364" t="s">
        <v>89</v>
      </c>
      <c r="BT364" t="s">
        <v>114</v>
      </c>
      <c r="BV364" t="s">
        <v>115</v>
      </c>
      <c r="CA364" t="s">
        <v>101</v>
      </c>
      <c r="CB364">
        <v>5.8000000000000003E-2</v>
      </c>
      <c r="CC364" t="s">
        <v>135</v>
      </c>
      <c r="CF364" t="s">
        <v>103</v>
      </c>
    </row>
    <row r="365" spans="1:84" hidden="1" x14ac:dyDescent="0.4">
      <c r="A365" t="s">
        <v>78</v>
      </c>
      <c r="B365" t="s">
        <v>79</v>
      </c>
      <c r="C365" t="s">
        <v>611</v>
      </c>
      <c r="D365" t="s">
        <v>81</v>
      </c>
      <c r="E365" t="s">
        <v>82</v>
      </c>
      <c r="F365" t="s">
        <v>393</v>
      </c>
      <c r="G365" s="4" t="str">
        <f>TEXT(H365+I365,"yyyy-mm-dd""T""hh:mm:ss")&amp;
IF(J365="MST","-07:00",
IF(J365="MDT","-06:00",
IF(J365="PST","-08:00",
IF(J365="PDT","-07:00",
IF(J365="UTC","+00:00","+00:00")))))</f>
        <v>2002-05-14T13:00:00-07:00</v>
      </c>
      <c r="H365" s="1">
        <v>37390</v>
      </c>
      <c r="I365" s="5">
        <v>0.54166666666666663</v>
      </c>
      <c r="J365" t="s">
        <v>84</v>
      </c>
      <c r="W365" t="s">
        <v>154</v>
      </c>
      <c r="X365" t="s">
        <v>612</v>
      </c>
      <c r="Z365" t="s">
        <v>613</v>
      </c>
      <c r="AB365" t="s">
        <v>87</v>
      </c>
      <c r="AC365" t="s">
        <v>88</v>
      </c>
      <c r="AG365" t="s">
        <v>89</v>
      </c>
      <c r="AH365" t="s">
        <v>89</v>
      </c>
      <c r="AI365" t="s">
        <v>89</v>
      </c>
      <c r="AK365" t="s">
        <v>90</v>
      </c>
      <c r="AL365" t="s">
        <v>630</v>
      </c>
      <c r="AM365" t="s">
        <v>92</v>
      </c>
      <c r="AO365" t="s">
        <v>105</v>
      </c>
      <c r="AP365" t="s">
        <v>94</v>
      </c>
      <c r="AT365" t="s">
        <v>157</v>
      </c>
      <c r="AV365" t="s">
        <v>96</v>
      </c>
      <c r="BG365">
        <v>71856</v>
      </c>
      <c r="BQ365" t="str">
        <f>BS365 &amp; ":" &amp; BR365</f>
        <v>USGS:ALGOR</v>
      </c>
      <c r="BR365" t="s">
        <v>113</v>
      </c>
      <c r="BS365" t="s">
        <v>89</v>
      </c>
      <c r="BT365" t="s">
        <v>114</v>
      </c>
      <c r="BV365" t="s">
        <v>115</v>
      </c>
      <c r="CA365" t="s">
        <v>101</v>
      </c>
      <c r="CB365">
        <v>8.0000000000000002E-3</v>
      </c>
      <c r="CC365" t="s">
        <v>137</v>
      </c>
      <c r="CF365" t="s">
        <v>103</v>
      </c>
    </row>
    <row r="366" spans="1:84" hidden="1" x14ac:dyDescent="0.4">
      <c r="A366" t="s">
        <v>78</v>
      </c>
      <c r="B366" t="s">
        <v>79</v>
      </c>
      <c r="C366" t="s">
        <v>631</v>
      </c>
      <c r="D366" t="s">
        <v>81</v>
      </c>
      <c r="E366" t="s">
        <v>82</v>
      </c>
      <c r="F366" t="s">
        <v>83</v>
      </c>
      <c r="G366" s="4" t="str">
        <f>TEXT(H366+I366,"yyyy-mm-dd""T""hh:mm:ss")&amp;
IF(J366="MST","-07:00",
IF(J366="MDT","-06:00",
IF(J366="PST","-08:00",
IF(J366="PDT","-07:00",
IF(J366="UTC","+00:00","+00:00")))))</f>
        <v>2002-05-10T10:15:00-07:00</v>
      </c>
      <c r="H366" s="1">
        <v>37386</v>
      </c>
      <c r="I366" s="5">
        <v>0.42708333333333331</v>
      </c>
      <c r="J366" t="s">
        <v>84</v>
      </c>
      <c r="W366" t="s">
        <v>85</v>
      </c>
      <c r="X366" t="s">
        <v>161</v>
      </c>
      <c r="Z366" t="s">
        <v>632</v>
      </c>
      <c r="AB366" t="s">
        <v>87</v>
      </c>
      <c r="AC366" t="s">
        <v>88</v>
      </c>
      <c r="AG366" t="s">
        <v>89</v>
      </c>
      <c r="AH366" t="s">
        <v>89</v>
      </c>
      <c r="AI366" t="s">
        <v>89</v>
      </c>
      <c r="AK366" t="s">
        <v>90</v>
      </c>
      <c r="AL366" t="s">
        <v>633</v>
      </c>
      <c r="AM366" t="s">
        <v>92</v>
      </c>
      <c r="AO366" t="s">
        <v>93</v>
      </c>
      <c r="AP366" t="s">
        <v>94</v>
      </c>
      <c r="AT366" t="s">
        <v>95</v>
      </c>
      <c r="AV366" t="s">
        <v>96</v>
      </c>
      <c r="BG366" s="3" t="s">
        <v>97</v>
      </c>
      <c r="BH366" s="3"/>
      <c r="BQ366" t="str">
        <f>BS366 &amp; ":" &amp; BR366</f>
        <v>USGS:CL037</v>
      </c>
      <c r="BR366" t="s">
        <v>98</v>
      </c>
      <c r="BS366" t="s">
        <v>89</v>
      </c>
      <c r="BT366" t="s">
        <v>99</v>
      </c>
      <c r="BV366" t="s">
        <v>100</v>
      </c>
      <c r="CA366" t="s">
        <v>101</v>
      </c>
      <c r="CB366">
        <v>0.01</v>
      </c>
      <c r="CC366" t="s">
        <v>102</v>
      </c>
      <c r="CF366" t="s">
        <v>103</v>
      </c>
    </row>
    <row r="367" spans="1:84" hidden="1" x14ac:dyDescent="0.4">
      <c r="A367" t="s">
        <v>78</v>
      </c>
      <c r="B367" t="s">
        <v>79</v>
      </c>
      <c r="C367" t="s">
        <v>631</v>
      </c>
      <c r="D367" t="s">
        <v>81</v>
      </c>
      <c r="E367" t="s">
        <v>82</v>
      </c>
      <c r="F367" t="s">
        <v>83</v>
      </c>
      <c r="G367" s="4" t="str">
        <f>TEXT(H367+I367,"yyyy-mm-dd""T""hh:mm:ss")&amp;
IF(J367="MST","-07:00",
IF(J367="MDT","-06:00",
IF(J367="PST","-08:00",
IF(J367="PDT","-07:00",
IF(J367="UTC","+00:00","+00:00")))))</f>
        <v>2002-05-10T10:15:00-07:00</v>
      </c>
      <c r="H367" s="1">
        <v>37386</v>
      </c>
      <c r="I367" s="5">
        <v>0.42708333333333331</v>
      </c>
      <c r="J367" t="s">
        <v>84</v>
      </c>
      <c r="W367" t="s">
        <v>85</v>
      </c>
      <c r="X367" t="s">
        <v>161</v>
      </c>
      <c r="Z367" t="s">
        <v>632</v>
      </c>
      <c r="AB367" t="s">
        <v>87</v>
      </c>
      <c r="AC367" t="s">
        <v>88</v>
      </c>
      <c r="AG367" t="s">
        <v>89</v>
      </c>
      <c r="AH367" t="s">
        <v>89</v>
      </c>
      <c r="AI367" t="s">
        <v>89</v>
      </c>
      <c r="AK367" t="s">
        <v>90</v>
      </c>
      <c r="AL367" t="s">
        <v>634</v>
      </c>
      <c r="AM367" t="s">
        <v>92</v>
      </c>
      <c r="AO367" t="s">
        <v>105</v>
      </c>
      <c r="AP367" t="s">
        <v>94</v>
      </c>
      <c r="AT367" t="s">
        <v>95</v>
      </c>
      <c r="AV367" t="s">
        <v>96</v>
      </c>
      <c r="BG367" s="3" t="s">
        <v>106</v>
      </c>
      <c r="BH367" s="3"/>
      <c r="BQ367" t="str">
        <f>BS367 &amp; ":" &amp; BR367</f>
        <v>USGS:CL041</v>
      </c>
      <c r="BR367" t="s">
        <v>107</v>
      </c>
      <c r="BS367" t="s">
        <v>89</v>
      </c>
      <c r="BT367" t="s">
        <v>108</v>
      </c>
      <c r="BV367" t="s">
        <v>109</v>
      </c>
      <c r="CA367" t="s">
        <v>101</v>
      </c>
      <c r="CB367">
        <v>0.01</v>
      </c>
      <c r="CC367" t="s">
        <v>102</v>
      </c>
      <c r="CF367" t="s">
        <v>103</v>
      </c>
    </row>
    <row r="368" spans="1:84" hidden="1" x14ac:dyDescent="0.4">
      <c r="A368" t="s">
        <v>78</v>
      </c>
      <c r="B368" t="s">
        <v>79</v>
      </c>
      <c r="C368" t="s">
        <v>631</v>
      </c>
      <c r="D368" t="s">
        <v>81</v>
      </c>
      <c r="E368" t="s">
        <v>82</v>
      </c>
      <c r="F368" t="s">
        <v>83</v>
      </c>
      <c r="G368" s="4" t="str">
        <f>TEXT(H368+I368,"yyyy-mm-dd""T""hh:mm:ss")&amp;
IF(J368="MST","-07:00",
IF(J368="MDT","-06:00",
IF(J368="PST","-08:00",
IF(J368="PDT","-07:00",
IF(J368="UTC","+00:00","+00:00")))))</f>
        <v>2002-05-10T10:15:00-07:00</v>
      </c>
      <c r="H368" s="1">
        <v>37386</v>
      </c>
      <c r="I368" s="5">
        <v>0.42708333333333331</v>
      </c>
      <c r="J368" t="s">
        <v>84</v>
      </c>
      <c r="W368" t="s">
        <v>85</v>
      </c>
      <c r="X368" t="s">
        <v>161</v>
      </c>
      <c r="Z368" t="s">
        <v>632</v>
      </c>
      <c r="AB368" t="s">
        <v>87</v>
      </c>
      <c r="AC368" t="s">
        <v>88</v>
      </c>
      <c r="AG368" t="s">
        <v>89</v>
      </c>
      <c r="AH368" t="s">
        <v>89</v>
      </c>
      <c r="AI368" t="s">
        <v>89</v>
      </c>
      <c r="AK368" t="s">
        <v>90</v>
      </c>
      <c r="AL368" t="s">
        <v>635</v>
      </c>
      <c r="AM368" t="s">
        <v>92</v>
      </c>
      <c r="AO368" t="s">
        <v>111</v>
      </c>
      <c r="AP368" t="s">
        <v>94</v>
      </c>
      <c r="AT368" t="s">
        <v>95</v>
      </c>
      <c r="AV368" t="s">
        <v>96</v>
      </c>
      <c r="BG368" s="3" t="s">
        <v>112</v>
      </c>
      <c r="BH368" s="3"/>
      <c r="BQ368" t="str">
        <f>BS368 &amp; ":" &amp; BR368</f>
        <v>USGS:ALGOR</v>
      </c>
      <c r="BR368" t="s">
        <v>113</v>
      </c>
      <c r="BS368" t="s">
        <v>89</v>
      </c>
      <c r="BT368" t="s">
        <v>114</v>
      </c>
      <c r="BV368" t="s">
        <v>115</v>
      </c>
      <c r="CA368" t="s">
        <v>101</v>
      </c>
      <c r="CB368">
        <v>0.02</v>
      </c>
      <c r="CC368" t="s">
        <v>102</v>
      </c>
      <c r="CF368" t="s">
        <v>103</v>
      </c>
    </row>
    <row r="369" spans="1:84" hidden="1" x14ac:dyDescent="0.4">
      <c r="A369" t="s">
        <v>78</v>
      </c>
      <c r="B369" t="s">
        <v>79</v>
      </c>
      <c r="C369" t="s">
        <v>631</v>
      </c>
      <c r="D369" t="s">
        <v>81</v>
      </c>
      <c r="E369" t="s">
        <v>82</v>
      </c>
      <c r="F369" t="s">
        <v>83</v>
      </c>
      <c r="G369" s="4" t="str">
        <f>TEXT(H369+I369,"yyyy-mm-dd""T""hh:mm:ss")&amp;
IF(J369="MST","-07:00",
IF(J369="MDT","-06:00",
IF(J369="PST","-08:00",
IF(J369="PDT","-07:00",
IF(J369="UTC","+00:00","+00:00")))))</f>
        <v>2002-05-10T10:15:00-07:00</v>
      </c>
      <c r="H369" s="1">
        <v>37386</v>
      </c>
      <c r="I369" s="5">
        <v>0.42708333333333331</v>
      </c>
      <c r="J369" t="s">
        <v>84</v>
      </c>
      <c r="W369" t="s">
        <v>85</v>
      </c>
      <c r="X369" t="s">
        <v>161</v>
      </c>
      <c r="Z369" t="s">
        <v>632</v>
      </c>
      <c r="AB369" t="s">
        <v>87</v>
      </c>
      <c r="AC369" t="s">
        <v>88</v>
      </c>
      <c r="AG369" t="s">
        <v>89</v>
      </c>
      <c r="AH369" t="s">
        <v>89</v>
      </c>
      <c r="AI369" t="s">
        <v>89</v>
      </c>
      <c r="AK369" t="s">
        <v>90</v>
      </c>
      <c r="AL369" t="s">
        <v>636</v>
      </c>
      <c r="AM369" t="s">
        <v>92</v>
      </c>
      <c r="AO369" t="s">
        <v>117</v>
      </c>
      <c r="AP369" t="s">
        <v>94</v>
      </c>
      <c r="AT369" t="s">
        <v>95</v>
      </c>
      <c r="AV369" t="s">
        <v>96</v>
      </c>
      <c r="BG369" s="3" t="s">
        <v>118</v>
      </c>
      <c r="BH369" s="3"/>
      <c r="BQ369" t="str">
        <f>BS369 &amp; ":" &amp; BR369</f>
        <v>USGS:CL048</v>
      </c>
      <c r="BR369" t="s">
        <v>119</v>
      </c>
      <c r="BS369" t="s">
        <v>89</v>
      </c>
      <c r="BT369" t="s">
        <v>120</v>
      </c>
      <c r="BV369" t="s">
        <v>121</v>
      </c>
      <c r="CA369" t="s">
        <v>101</v>
      </c>
      <c r="CB369">
        <v>0.02</v>
      </c>
      <c r="CC369" t="s">
        <v>102</v>
      </c>
      <c r="CF369" t="s">
        <v>103</v>
      </c>
    </row>
    <row r="370" spans="1:84" hidden="1" x14ac:dyDescent="0.4">
      <c r="A370" t="s">
        <v>78</v>
      </c>
      <c r="B370" t="s">
        <v>79</v>
      </c>
      <c r="C370" t="s">
        <v>631</v>
      </c>
      <c r="D370" t="s">
        <v>81</v>
      </c>
      <c r="E370" t="s">
        <v>82</v>
      </c>
      <c r="F370" t="s">
        <v>83</v>
      </c>
      <c r="G370" s="4" t="str">
        <f>TEXT(H370+I370,"yyyy-mm-dd""T""hh:mm:ss")&amp;
IF(J370="MST","-07:00",
IF(J370="MDT","-06:00",
IF(J370="PST","-08:00",
IF(J370="PDT","-07:00",
IF(J370="UTC","+00:00","+00:00")))))</f>
        <v>2002-05-10T10:15:00-07:00</v>
      </c>
      <c r="H370" s="1">
        <v>37386</v>
      </c>
      <c r="I370" s="5">
        <v>0.42708333333333331</v>
      </c>
      <c r="J370" t="s">
        <v>84</v>
      </c>
      <c r="W370" t="s">
        <v>85</v>
      </c>
      <c r="X370" t="s">
        <v>161</v>
      </c>
      <c r="Z370" t="s">
        <v>632</v>
      </c>
      <c r="AB370" t="s">
        <v>87</v>
      </c>
      <c r="AC370" t="s">
        <v>88</v>
      </c>
      <c r="AG370" t="s">
        <v>89</v>
      </c>
      <c r="AH370" t="s">
        <v>89</v>
      </c>
      <c r="AI370" t="s">
        <v>89</v>
      </c>
      <c r="AK370" t="s">
        <v>90</v>
      </c>
      <c r="AL370" t="s">
        <v>637</v>
      </c>
      <c r="AM370" t="s">
        <v>92</v>
      </c>
      <c r="AO370" t="s">
        <v>123</v>
      </c>
      <c r="AP370" t="s">
        <v>94</v>
      </c>
      <c r="AT370" t="s">
        <v>95</v>
      </c>
      <c r="AV370" t="s">
        <v>96</v>
      </c>
      <c r="BG370" s="3" t="s">
        <v>124</v>
      </c>
      <c r="BH370" s="3"/>
      <c r="BQ370" t="str">
        <f>BS370 &amp; ":" &amp; BR370</f>
        <v>USGS:ALGOR</v>
      </c>
      <c r="BR370" t="s">
        <v>113</v>
      </c>
      <c r="BS370" t="s">
        <v>89</v>
      </c>
      <c r="BT370" t="s">
        <v>114</v>
      </c>
      <c r="BV370" t="s">
        <v>115</v>
      </c>
      <c r="CA370" t="s">
        <v>101</v>
      </c>
      <c r="CB370">
        <v>3.1E-2</v>
      </c>
      <c r="CC370" t="s">
        <v>125</v>
      </c>
      <c r="CF370" t="s">
        <v>103</v>
      </c>
    </row>
    <row r="371" spans="1:84" hidden="1" x14ac:dyDescent="0.4">
      <c r="A371" t="s">
        <v>78</v>
      </c>
      <c r="B371" t="s">
        <v>79</v>
      </c>
      <c r="C371" t="s">
        <v>631</v>
      </c>
      <c r="D371" t="s">
        <v>81</v>
      </c>
      <c r="E371" t="s">
        <v>82</v>
      </c>
      <c r="F371" t="s">
        <v>83</v>
      </c>
      <c r="G371" s="4" t="str">
        <f>TEXT(H371+I371,"yyyy-mm-dd""T""hh:mm:ss")&amp;
IF(J371="MST","-07:00",
IF(J371="MDT","-06:00",
IF(J371="PST","-08:00",
IF(J371="PDT","-07:00",
IF(J371="UTC","+00:00","+00:00")))))</f>
        <v>2002-05-10T10:15:00-07:00</v>
      </c>
      <c r="H371" s="1">
        <v>37386</v>
      </c>
      <c r="I371" s="5">
        <v>0.42708333333333331</v>
      </c>
      <c r="J371" t="s">
        <v>84</v>
      </c>
      <c r="W371" t="s">
        <v>85</v>
      </c>
      <c r="X371" t="s">
        <v>161</v>
      </c>
      <c r="Z371" t="s">
        <v>632</v>
      </c>
      <c r="AB371" t="s">
        <v>87</v>
      </c>
      <c r="AC371" t="s">
        <v>88</v>
      </c>
      <c r="AG371" t="s">
        <v>89</v>
      </c>
      <c r="AH371" t="s">
        <v>89</v>
      </c>
      <c r="AI371" t="s">
        <v>89</v>
      </c>
      <c r="AK371" t="s">
        <v>90</v>
      </c>
      <c r="AL371" t="s">
        <v>638</v>
      </c>
      <c r="AM371" t="s">
        <v>92</v>
      </c>
      <c r="AO371" t="s">
        <v>123</v>
      </c>
      <c r="AP371" t="s">
        <v>94</v>
      </c>
      <c r="AT371" t="s">
        <v>95</v>
      </c>
      <c r="AV371" t="s">
        <v>96</v>
      </c>
      <c r="BG371" s="3" t="s">
        <v>127</v>
      </c>
      <c r="BH371" s="3"/>
      <c r="BQ371" t="str">
        <f>BS371 &amp; ":" &amp; BR371</f>
        <v>USGS:CL053</v>
      </c>
      <c r="BR371" t="s">
        <v>128</v>
      </c>
      <c r="BS371" t="s">
        <v>89</v>
      </c>
      <c r="BT371" t="s">
        <v>129</v>
      </c>
      <c r="BV371" t="s">
        <v>130</v>
      </c>
      <c r="CA371" t="s">
        <v>101</v>
      </c>
      <c r="CB371">
        <v>0.01</v>
      </c>
      <c r="CC371" t="s">
        <v>131</v>
      </c>
      <c r="CF371" t="s">
        <v>103</v>
      </c>
    </row>
    <row r="372" spans="1:84" hidden="1" x14ac:dyDescent="0.4">
      <c r="A372" t="s">
        <v>78</v>
      </c>
      <c r="B372" t="s">
        <v>79</v>
      </c>
      <c r="C372" t="s">
        <v>631</v>
      </c>
      <c r="D372" t="s">
        <v>81</v>
      </c>
      <c r="E372" t="s">
        <v>82</v>
      </c>
      <c r="F372" t="s">
        <v>83</v>
      </c>
      <c r="G372" s="4" t="str">
        <f>TEXT(H372+I372,"yyyy-mm-dd""T""hh:mm:ss")&amp;
IF(J372="MST","-07:00",
IF(J372="MDT","-06:00",
IF(J372="PST","-08:00",
IF(J372="PDT","-07:00",
IF(J372="UTC","+00:00","+00:00")))))</f>
        <v>2002-05-10T10:15:00-07:00</v>
      </c>
      <c r="H372" s="1">
        <v>37386</v>
      </c>
      <c r="I372" s="5">
        <v>0.42708333333333331</v>
      </c>
      <c r="J372" t="s">
        <v>84</v>
      </c>
      <c r="W372" t="s">
        <v>85</v>
      </c>
      <c r="X372" t="s">
        <v>161</v>
      </c>
      <c r="Z372" t="s">
        <v>632</v>
      </c>
      <c r="AB372" t="s">
        <v>87</v>
      </c>
      <c r="AC372" t="s">
        <v>88</v>
      </c>
      <c r="AG372" t="s">
        <v>89</v>
      </c>
      <c r="AH372" t="s">
        <v>89</v>
      </c>
      <c r="AI372" t="s">
        <v>89</v>
      </c>
      <c r="AK372" t="s">
        <v>90</v>
      </c>
      <c r="AL372" t="s">
        <v>639</v>
      </c>
      <c r="AM372" t="s">
        <v>92</v>
      </c>
      <c r="AO372" t="s">
        <v>93</v>
      </c>
      <c r="AP372" t="s">
        <v>94</v>
      </c>
      <c r="AT372" t="s">
        <v>95</v>
      </c>
      <c r="AV372" t="s">
        <v>96</v>
      </c>
      <c r="BG372">
        <v>71846</v>
      </c>
      <c r="BQ372" t="str">
        <f>BS372 &amp; ":" &amp; BR372</f>
        <v>USGS:ALGOR</v>
      </c>
      <c r="BR372" t="s">
        <v>113</v>
      </c>
      <c r="BS372" t="s">
        <v>89</v>
      </c>
      <c r="BT372" t="s">
        <v>114</v>
      </c>
      <c r="BV372" t="s">
        <v>115</v>
      </c>
      <c r="CA372" t="s">
        <v>101</v>
      </c>
      <c r="CB372">
        <v>1.2999999999999999E-2</v>
      </c>
      <c r="CC372" t="s">
        <v>133</v>
      </c>
      <c r="CF372" t="s">
        <v>103</v>
      </c>
    </row>
    <row r="373" spans="1:84" hidden="1" x14ac:dyDescent="0.4">
      <c r="A373" t="s">
        <v>78</v>
      </c>
      <c r="B373" t="s">
        <v>79</v>
      </c>
      <c r="C373" t="s">
        <v>631</v>
      </c>
      <c r="D373" t="s">
        <v>81</v>
      </c>
      <c r="E373" t="s">
        <v>82</v>
      </c>
      <c r="F373" t="s">
        <v>83</v>
      </c>
      <c r="G373" s="4" t="str">
        <f>TEXT(H373+I373,"yyyy-mm-dd""T""hh:mm:ss")&amp;
IF(J373="MST","-07:00",
IF(J373="MDT","-06:00",
IF(J373="PST","-08:00",
IF(J373="PDT","-07:00",
IF(J373="UTC","+00:00","+00:00")))))</f>
        <v>2002-05-10T10:15:00-07:00</v>
      </c>
      <c r="H373" s="1">
        <v>37386</v>
      </c>
      <c r="I373" s="5">
        <v>0.42708333333333331</v>
      </c>
      <c r="J373" t="s">
        <v>84</v>
      </c>
      <c r="W373" t="s">
        <v>85</v>
      </c>
      <c r="X373" t="s">
        <v>161</v>
      </c>
      <c r="Z373" t="s">
        <v>632</v>
      </c>
      <c r="AB373" t="s">
        <v>87</v>
      </c>
      <c r="AC373" t="s">
        <v>88</v>
      </c>
      <c r="AG373" t="s">
        <v>89</v>
      </c>
      <c r="AH373" t="s">
        <v>89</v>
      </c>
      <c r="AI373" t="s">
        <v>89</v>
      </c>
      <c r="AK373" t="s">
        <v>90</v>
      </c>
      <c r="AL373" t="s">
        <v>640</v>
      </c>
      <c r="AM373" t="s">
        <v>92</v>
      </c>
      <c r="AO373" t="s">
        <v>111</v>
      </c>
      <c r="AP373" t="s">
        <v>94</v>
      </c>
      <c r="AT373" t="s">
        <v>95</v>
      </c>
      <c r="AV373" t="s">
        <v>96</v>
      </c>
      <c r="BG373">
        <v>71851</v>
      </c>
      <c r="BQ373" t="str">
        <f>BS373 &amp; ":" &amp; BR373</f>
        <v>USGS:ALGOR</v>
      </c>
      <c r="BR373" t="s">
        <v>113</v>
      </c>
      <c r="BS373" t="s">
        <v>89</v>
      </c>
      <c r="BT373" t="s">
        <v>114</v>
      </c>
      <c r="BV373" t="s">
        <v>115</v>
      </c>
      <c r="CA373" t="s">
        <v>101</v>
      </c>
      <c r="CB373">
        <v>8.8999999999999996E-2</v>
      </c>
      <c r="CC373" t="s">
        <v>135</v>
      </c>
      <c r="CF373" t="s">
        <v>103</v>
      </c>
    </row>
    <row r="374" spans="1:84" hidden="1" x14ac:dyDescent="0.4">
      <c r="A374" t="s">
        <v>78</v>
      </c>
      <c r="B374" t="s">
        <v>79</v>
      </c>
      <c r="C374" t="s">
        <v>631</v>
      </c>
      <c r="D374" t="s">
        <v>81</v>
      </c>
      <c r="E374" t="s">
        <v>82</v>
      </c>
      <c r="F374" t="s">
        <v>83</v>
      </c>
      <c r="G374" s="4" t="str">
        <f>TEXT(H374+I374,"yyyy-mm-dd""T""hh:mm:ss")&amp;
IF(J374="MST","-07:00",
IF(J374="MDT","-06:00",
IF(J374="PST","-08:00",
IF(J374="PDT","-07:00",
IF(J374="UTC","+00:00","+00:00")))))</f>
        <v>2002-05-10T10:15:00-07:00</v>
      </c>
      <c r="H374" s="1">
        <v>37386</v>
      </c>
      <c r="I374" s="5">
        <v>0.42708333333333331</v>
      </c>
      <c r="J374" t="s">
        <v>84</v>
      </c>
      <c r="W374" t="s">
        <v>85</v>
      </c>
      <c r="X374" t="s">
        <v>161</v>
      </c>
      <c r="Z374" t="s">
        <v>632</v>
      </c>
      <c r="AB374" t="s">
        <v>87</v>
      </c>
      <c r="AC374" t="s">
        <v>88</v>
      </c>
      <c r="AG374" t="s">
        <v>89</v>
      </c>
      <c r="AH374" t="s">
        <v>89</v>
      </c>
      <c r="AI374" t="s">
        <v>89</v>
      </c>
      <c r="AK374" t="s">
        <v>90</v>
      </c>
      <c r="AL374" t="s">
        <v>641</v>
      </c>
      <c r="AM374" t="s">
        <v>92</v>
      </c>
      <c r="AO374" t="s">
        <v>105</v>
      </c>
      <c r="AP374" t="s">
        <v>94</v>
      </c>
      <c r="AT374" t="s">
        <v>95</v>
      </c>
      <c r="AV374" t="s">
        <v>96</v>
      </c>
      <c r="BG374">
        <v>71856</v>
      </c>
      <c r="BQ374" t="str">
        <f>BS374 &amp; ":" &amp; BR374</f>
        <v>USGS:ALGOR</v>
      </c>
      <c r="BR374" t="s">
        <v>113</v>
      </c>
      <c r="BS374" t="s">
        <v>89</v>
      </c>
      <c r="BT374" t="s">
        <v>114</v>
      </c>
      <c r="BV374" t="s">
        <v>115</v>
      </c>
      <c r="CA374" t="s">
        <v>101</v>
      </c>
      <c r="CB374">
        <v>3.3000000000000002E-2</v>
      </c>
      <c r="CC374" t="s">
        <v>137</v>
      </c>
      <c r="CF374" t="s">
        <v>103</v>
      </c>
    </row>
    <row r="375" spans="1:84" hidden="1" x14ac:dyDescent="0.4">
      <c r="A375" t="s">
        <v>78</v>
      </c>
      <c r="B375" t="s">
        <v>79</v>
      </c>
      <c r="C375" t="s">
        <v>642</v>
      </c>
      <c r="D375" t="s">
        <v>81</v>
      </c>
      <c r="E375" t="s">
        <v>82</v>
      </c>
      <c r="F375" t="s">
        <v>83</v>
      </c>
      <c r="G375" s="4" t="str">
        <f>TEXT(H375+I375,"yyyy-mm-dd""T""hh:mm:ss")&amp;
IF(J375="MST","-07:00",
IF(J375="MDT","-06:00",
IF(J375="PST","-08:00",
IF(J375="PDT","-07:00",
IF(J375="UTC","+00:00","+00:00")))))</f>
        <v>2002-05-06T10:15:00-07:00</v>
      </c>
      <c r="H375" s="1">
        <v>37382</v>
      </c>
      <c r="I375" s="5">
        <v>0.42708333333333331</v>
      </c>
      <c r="J375" t="s">
        <v>84</v>
      </c>
      <c r="W375" t="s">
        <v>85</v>
      </c>
      <c r="X375" t="s">
        <v>201</v>
      </c>
      <c r="Z375" t="s">
        <v>643</v>
      </c>
      <c r="AB375" t="s">
        <v>87</v>
      </c>
      <c r="AC375" t="s">
        <v>88</v>
      </c>
      <c r="AG375" t="s">
        <v>89</v>
      </c>
      <c r="AH375" t="s">
        <v>89</v>
      </c>
      <c r="AI375" t="s">
        <v>89</v>
      </c>
      <c r="AK375" t="s">
        <v>90</v>
      </c>
      <c r="AL375" t="s">
        <v>644</v>
      </c>
      <c r="AM375" t="s">
        <v>92</v>
      </c>
      <c r="AO375" t="s">
        <v>93</v>
      </c>
      <c r="AP375" t="s">
        <v>94</v>
      </c>
      <c r="AT375" t="s">
        <v>95</v>
      </c>
      <c r="AV375" t="s">
        <v>96</v>
      </c>
      <c r="BG375" s="3" t="s">
        <v>97</v>
      </c>
      <c r="BH375" s="3"/>
      <c r="BQ375" t="str">
        <f>BS375 &amp; ":" &amp; BR375</f>
        <v>USGS:CL037</v>
      </c>
      <c r="BR375" t="s">
        <v>98</v>
      </c>
      <c r="BS375" t="s">
        <v>89</v>
      </c>
      <c r="BT375" t="s">
        <v>99</v>
      </c>
      <c r="BV375" t="s">
        <v>100</v>
      </c>
      <c r="CA375" t="s">
        <v>101</v>
      </c>
      <c r="CB375">
        <v>0.01</v>
      </c>
      <c r="CC375" t="s">
        <v>102</v>
      </c>
      <c r="CF375" t="s">
        <v>103</v>
      </c>
    </row>
    <row r="376" spans="1:84" hidden="1" x14ac:dyDescent="0.4">
      <c r="A376" t="s">
        <v>78</v>
      </c>
      <c r="B376" t="s">
        <v>79</v>
      </c>
      <c r="C376" t="s">
        <v>642</v>
      </c>
      <c r="D376" t="s">
        <v>81</v>
      </c>
      <c r="E376" t="s">
        <v>82</v>
      </c>
      <c r="F376" t="s">
        <v>83</v>
      </c>
      <c r="G376" s="4" t="str">
        <f>TEXT(H376+I376,"yyyy-mm-dd""T""hh:mm:ss")&amp;
IF(J376="MST","-07:00",
IF(J376="MDT","-06:00",
IF(J376="PST","-08:00",
IF(J376="PDT","-07:00",
IF(J376="UTC","+00:00","+00:00")))))</f>
        <v>2002-05-06T10:15:00-07:00</v>
      </c>
      <c r="H376" s="1">
        <v>37382</v>
      </c>
      <c r="I376" s="5">
        <v>0.42708333333333331</v>
      </c>
      <c r="J376" t="s">
        <v>84</v>
      </c>
      <c r="W376" t="s">
        <v>85</v>
      </c>
      <c r="X376" t="s">
        <v>201</v>
      </c>
      <c r="Z376" t="s">
        <v>643</v>
      </c>
      <c r="AB376" t="s">
        <v>87</v>
      </c>
      <c r="AC376" t="s">
        <v>88</v>
      </c>
      <c r="AG376" t="s">
        <v>89</v>
      </c>
      <c r="AH376" t="s">
        <v>89</v>
      </c>
      <c r="AI376" t="s">
        <v>89</v>
      </c>
      <c r="AK376" t="s">
        <v>90</v>
      </c>
      <c r="AL376" t="s">
        <v>645</v>
      </c>
      <c r="AM376" t="s">
        <v>92</v>
      </c>
      <c r="AO376" t="s">
        <v>105</v>
      </c>
      <c r="AP376" t="s">
        <v>94</v>
      </c>
      <c r="AT376" t="s">
        <v>95</v>
      </c>
      <c r="AV376" t="s">
        <v>96</v>
      </c>
      <c r="BG376" s="3" t="s">
        <v>106</v>
      </c>
      <c r="BH376" s="3"/>
      <c r="BQ376" t="str">
        <f>BS376 &amp; ":" &amp; BR376</f>
        <v>USGS:CL041</v>
      </c>
      <c r="BR376" t="s">
        <v>107</v>
      </c>
      <c r="BS376" t="s">
        <v>89</v>
      </c>
      <c r="BT376" t="s">
        <v>108</v>
      </c>
      <c r="BV376" t="s">
        <v>109</v>
      </c>
      <c r="CA376" t="s">
        <v>101</v>
      </c>
      <c r="CB376">
        <v>0.01</v>
      </c>
      <c r="CC376" t="s">
        <v>102</v>
      </c>
      <c r="CF376" t="s">
        <v>103</v>
      </c>
    </row>
    <row r="377" spans="1:84" x14ac:dyDescent="0.4">
      <c r="A377" t="s">
        <v>78</v>
      </c>
      <c r="B377" t="s">
        <v>79</v>
      </c>
      <c r="C377" t="s">
        <v>1379</v>
      </c>
      <c r="D377" t="s">
        <v>81</v>
      </c>
      <c r="E377" t="s">
        <v>82</v>
      </c>
      <c r="F377" t="s">
        <v>83</v>
      </c>
      <c r="G377" s="4" t="str">
        <f>TEXT(H377+I377,"yyyy-mm-dd""T""hh:mm:ss")&amp;
IF(J377="MST","-07:00",
IF(J377="MDT","-06:00",
IF(J377="PST","-08:00",
IF(J377="PDT","-07:00",
IF(J377="UTC","+00:00","+00:00")))))</f>
        <v>2013-06-26T10:00:00-07:00</v>
      </c>
      <c r="H377" s="1">
        <v>41451</v>
      </c>
      <c r="I377" s="5">
        <v>0.41666666666666669</v>
      </c>
      <c r="J377" t="s">
        <v>84</v>
      </c>
      <c r="U377" t="s">
        <v>1263</v>
      </c>
      <c r="W377" t="s">
        <v>154</v>
      </c>
      <c r="X377" t="s">
        <v>1334</v>
      </c>
      <c r="Z377" t="s">
        <v>1380</v>
      </c>
      <c r="AB377" t="s">
        <v>500</v>
      </c>
      <c r="AC377" t="s">
        <v>500</v>
      </c>
      <c r="AF377" t="str">
        <f>"ID:"&amp;AG377&amp;"; context:" &amp; AH377 &amp;"; Name:" &amp; AI377 &amp; "; Equipment:" &amp; AK377</f>
        <v>ID:4040; context:USGS parameter code 82398; Name:Submersible pump; Equipment:Submersible centrifugal pump</v>
      </c>
      <c r="AG377">
        <v>4040</v>
      </c>
      <c r="AH377" t="s">
        <v>1166</v>
      </c>
      <c r="AI377" t="s">
        <v>1246</v>
      </c>
      <c r="AK377" t="s">
        <v>1381</v>
      </c>
      <c r="AL377" t="s">
        <v>1388</v>
      </c>
      <c r="AO377" t="s">
        <v>123</v>
      </c>
      <c r="AP377" t="s">
        <v>94</v>
      </c>
      <c r="AQ377">
        <v>0.03</v>
      </c>
      <c r="AR377" t="s">
        <v>131</v>
      </c>
      <c r="AT377" t="s">
        <v>95</v>
      </c>
      <c r="AV377" t="s">
        <v>96</v>
      </c>
      <c r="BG377" s="3" t="s">
        <v>127</v>
      </c>
      <c r="BH377" s="3"/>
      <c r="BQ377" t="str">
        <f>BS377 &amp; ":" &amp; BR377</f>
        <v>USGS:PHM01</v>
      </c>
      <c r="BR377" t="s">
        <v>1058</v>
      </c>
      <c r="BS377" t="s">
        <v>89</v>
      </c>
      <c r="BT377" t="s">
        <v>1059</v>
      </c>
      <c r="BV377" t="s">
        <v>1060</v>
      </c>
      <c r="BW377" t="s">
        <v>1048</v>
      </c>
      <c r="BX377" s="1">
        <v>41457</v>
      </c>
      <c r="CA377" t="s">
        <v>1281</v>
      </c>
      <c r="CB377">
        <v>4.0000000000000001E-3</v>
      </c>
      <c r="CC377" t="s">
        <v>131</v>
      </c>
      <c r="CF377" t="s">
        <v>103</v>
      </c>
    </row>
    <row r="378" spans="1:84" x14ac:dyDescent="0.4">
      <c r="A378" t="s">
        <v>78</v>
      </c>
      <c r="B378" t="s">
        <v>79</v>
      </c>
      <c r="C378" t="s">
        <v>1379</v>
      </c>
      <c r="D378" t="s">
        <v>81</v>
      </c>
      <c r="E378" t="s">
        <v>82</v>
      </c>
      <c r="F378" t="s">
        <v>83</v>
      </c>
      <c r="G378" s="4" t="str">
        <f>TEXT(H378+I378,"yyyy-mm-dd""T""hh:mm:ss")&amp;
IF(J378="MST","-07:00",
IF(J378="MDT","-06:00",
IF(J378="PST","-08:00",
IF(J378="PDT","-07:00",
IF(J378="UTC","+00:00","+00:00")))))</f>
        <v>2013-06-26T10:00:00-07:00</v>
      </c>
      <c r="H378" s="1">
        <v>41451</v>
      </c>
      <c r="I378" s="5">
        <v>0.41666666666666669</v>
      </c>
      <c r="J378" t="s">
        <v>84</v>
      </c>
      <c r="U378" t="s">
        <v>1263</v>
      </c>
      <c r="W378" t="s">
        <v>154</v>
      </c>
      <c r="X378" t="s">
        <v>1334</v>
      </c>
      <c r="Z378" t="s">
        <v>1380</v>
      </c>
      <c r="AB378" t="s">
        <v>500</v>
      </c>
      <c r="AC378" t="s">
        <v>500</v>
      </c>
      <c r="AF378" t="str">
        <f>"ID:"&amp;AG378&amp;"; context:" &amp; AH378 &amp;"; Name:" &amp; AI378 &amp; "; Equipment:" &amp; AK378</f>
        <v>ID:4040; context:USGS parameter code 82398; Name:Submersible pump; Equipment:Submersible centrifugal pump</v>
      </c>
      <c r="AG378">
        <v>4040</v>
      </c>
      <c r="AH378" t="s">
        <v>1166</v>
      </c>
      <c r="AI378" t="s">
        <v>1246</v>
      </c>
      <c r="AK378" t="s">
        <v>1381</v>
      </c>
      <c r="AL378" t="s">
        <v>1389</v>
      </c>
      <c r="AO378" t="s">
        <v>421</v>
      </c>
      <c r="AP378" t="s">
        <v>94</v>
      </c>
      <c r="AQ378">
        <v>1.37</v>
      </c>
      <c r="AR378" t="s">
        <v>423</v>
      </c>
      <c r="AT378" t="s">
        <v>95</v>
      </c>
      <c r="AV378" t="s">
        <v>96</v>
      </c>
      <c r="BG378">
        <v>62854</v>
      </c>
      <c r="BQ378" t="str">
        <f>BS378 &amp; ":" &amp; BR378</f>
        <v>USGS:CL063</v>
      </c>
      <c r="BR378" t="s">
        <v>1257</v>
      </c>
      <c r="BS378" t="s">
        <v>89</v>
      </c>
      <c r="BT378" t="s">
        <v>1258</v>
      </c>
      <c r="BV378" t="s">
        <v>978</v>
      </c>
      <c r="BW378" t="s">
        <v>1048</v>
      </c>
      <c r="BX378" s="1">
        <v>41465</v>
      </c>
      <c r="CA378" t="s">
        <v>1281</v>
      </c>
      <c r="CB378">
        <v>0.05</v>
      </c>
      <c r="CC378" t="s">
        <v>423</v>
      </c>
      <c r="CF378" t="s">
        <v>103</v>
      </c>
    </row>
    <row r="379" spans="1:84" hidden="1" x14ac:dyDescent="0.4">
      <c r="A379" t="s">
        <v>78</v>
      </c>
      <c r="B379" t="s">
        <v>79</v>
      </c>
      <c r="C379" t="s">
        <v>642</v>
      </c>
      <c r="D379" t="s">
        <v>81</v>
      </c>
      <c r="E379" t="s">
        <v>82</v>
      </c>
      <c r="F379" t="s">
        <v>83</v>
      </c>
      <c r="G379" s="4" t="str">
        <f>TEXT(H379+I379,"yyyy-mm-dd""T""hh:mm:ss")&amp;
IF(J379="MST","-07:00",
IF(J379="MDT","-06:00",
IF(J379="PST","-08:00",
IF(J379="PDT","-07:00",
IF(J379="UTC","+00:00","+00:00")))))</f>
        <v>2002-05-06T10:15:00-07:00</v>
      </c>
      <c r="H379" s="1">
        <v>37382</v>
      </c>
      <c r="I379" s="5">
        <v>0.42708333333333331</v>
      </c>
      <c r="J379" t="s">
        <v>84</v>
      </c>
      <c r="W379" t="s">
        <v>85</v>
      </c>
      <c r="X379" t="s">
        <v>201</v>
      </c>
      <c r="Z379" t="s">
        <v>643</v>
      </c>
      <c r="AB379" t="s">
        <v>87</v>
      </c>
      <c r="AC379" t="s">
        <v>88</v>
      </c>
      <c r="AG379" t="s">
        <v>89</v>
      </c>
      <c r="AH379" t="s">
        <v>89</v>
      </c>
      <c r="AI379" t="s">
        <v>89</v>
      </c>
      <c r="AK379" t="s">
        <v>90</v>
      </c>
      <c r="AL379" t="s">
        <v>648</v>
      </c>
      <c r="AM379" t="s">
        <v>92</v>
      </c>
      <c r="AO379" t="s">
        <v>123</v>
      </c>
      <c r="AP379" t="s">
        <v>94</v>
      </c>
      <c r="AT379" t="s">
        <v>95</v>
      </c>
      <c r="AV379" t="s">
        <v>96</v>
      </c>
      <c r="BG379" s="3" t="s">
        <v>124</v>
      </c>
      <c r="BH379" s="3"/>
      <c r="BQ379" t="str">
        <f>BS379 &amp; ":" &amp; BR379</f>
        <v>USGS:ALGOR</v>
      </c>
      <c r="BR379" t="s">
        <v>113</v>
      </c>
      <c r="BS379" t="s">
        <v>89</v>
      </c>
      <c r="BT379" t="s">
        <v>114</v>
      </c>
      <c r="BV379" t="s">
        <v>115</v>
      </c>
      <c r="CA379" t="s">
        <v>101</v>
      </c>
      <c r="CB379">
        <v>3.1E-2</v>
      </c>
      <c r="CC379" t="s">
        <v>125</v>
      </c>
      <c r="CF379" t="s">
        <v>103</v>
      </c>
    </row>
    <row r="380" spans="1:84" hidden="1" x14ac:dyDescent="0.4">
      <c r="A380" t="s">
        <v>78</v>
      </c>
      <c r="B380" t="s">
        <v>79</v>
      </c>
      <c r="C380" t="s">
        <v>642</v>
      </c>
      <c r="D380" t="s">
        <v>81</v>
      </c>
      <c r="E380" t="s">
        <v>82</v>
      </c>
      <c r="F380" t="s">
        <v>83</v>
      </c>
      <c r="G380" s="4" t="str">
        <f>TEXT(H380+I380,"yyyy-mm-dd""T""hh:mm:ss")&amp;
IF(J380="MST","-07:00",
IF(J380="MDT","-06:00",
IF(J380="PST","-08:00",
IF(J380="PDT","-07:00",
IF(J380="UTC","+00:00","+00:00")))))</f>
        <v>2002-05-06T10:15:00-07:00</v>
      </c>
      <c r="H380" s="1">
        <v>37382</v>
      </c>
      <c r="I380" s="5">
        <v>0.42708333333333331</v>
      </c>
      <c r="J380" t="s">
        <v>84</v>
      </c>
      <c r="W380" t="s">
        <v>85</v>
      </c>
      <c r="X380" t="s">
        <v>201</v>
      </c>
      <c r="Z380" t="s">
        <v>643</v>
      </c>
      <c r="AB380" t="s">
        <v>87</v>
      </c>
      <c r="AC380" t="s">
        <v>88</v>
      </c>
      <c r="AG380" t="s">
        <v>89</v>
      </c>
      <c r="AH380" t="s">
        <v>89</v>
      </c>
      <c r="AI380" t="s">
        <v>89</v>
      </c>
      <c r="AK380" t="s">
        <v>90</v>
      </c>
      <c r="AL380" t="s">
        <v>649</v>
      </c>
      <c r="AM380" t="s">
        <v>92</v>
      </c>
      <c r="AO380" t="s">
        <v>123</v>
      </c>
      <c r="AP380" t="s">
        <v>94</v>
      </c>
      <c r="AT380" t="s">
        <v>95</v>
      </c>
      <c r="AV380" t="s">
        <v>96</v>
      </c>
      <c r="BG380" s="3" t="s">
        <v>127</v>
      </c>
      <c r="BH380" s="3"/>
      <c r="BQ380" t="str">
        <f>BS380 &amp; ":" &amp; BR380</f>
        <v>USGS:CL053</v>
      </c>
      <c r="BR380" t="s">
        <v>128</v>
      </c>
      <c r="BS380" t="s">
        <v>89</v>
      </c>
      <c r="BT380" t="s">
        <v>129</v>
      </c>
      <c r="BV380" t="s">
        <v>130</v>
      </c>
      <c r="CA380" t="s">
        <v>101</v>
      </c>
      <c r="CB380">
        <v>0.01</v>
      </c>
      <c r="CC380" t="s">
        <v>131</v>
      </c>
      <c r="CF380" t="s">
        <v>103</v>
      </c>
    </row>
    <row r="381" spans="1:84" hidden="1" x14ac:dyDescent="0.4">
      <c r="A381" t="s">
        <v>78</v>
      </c>
      <c r="B381" t="s">
        <v>79</v>
      </c>
      <c r="C381" t="s">
        <v>642</v>
      </c>
      <c r="D381" t="s">
        <v>81</v>
      </c>
      <c r="E381" t="s">
        <v>82</v>
      </c>
      <c r="F381" t="s">
        <v>83</v>
      </c>
      <c r="G381" s="4" t="str">
        <f>TEXT(H381+I381,"yyyy-mm-dd""T""hh:mm:ss")&amp;
IF(J381="MST","-07:00",
IF(J381="MDT","-06:00",
IF(J381="PST","-08:00",
IF(J381="PDT","-07:00",
IF(J381="UTC","+00:00","+00:00")))))</f>
        <v>2002-05-06T10:15:00-07:00</v>
      </c>
      <c r="H381" s="1">
        <v>37382</v>
      </c>
      <c r="I381" s="5">
        <v>0.42708333333333331</v>
      </c>
      <c r="J381" t="s">
        <v>84</v>
      </c>
      <c r="W381" t="s">
        <v>85</v>
      </c>
      <c r="X381" t="s">
        <v>201</v>
      </c>
      <c r="Z381" t="s">
        <v>643</v>
      </c>
      <c r="AB381" t="s">
        <v>87</v>
      </c>
      <c r="AC381" t="s">
        <v>88</v>
      </c>
      <c r="AG381" t="s">
        <v>89</v>
      </c>
      <c r="AH381" t="s">
        <v>89</v>
      </c>
      <c r="AI381" t="s">
        <v>89</v>
      </c>
      <c r="AK381" t="s">
        <v>90</v>
      </c>
      <c r="AL381" t="s">
        <v>650</v>
      </c>
      <c r="AM381" t="s">
        <v>92</v>
      </c>
      <c r="AO381" t="s">
        <v>93</v>
      </c>
      <c r="AP381" t="s">
        <v>94</v>
      </c>
      <c r="AT381" t="s">
        <v>95</v>
      </c>
      <c r="AV381" t="s">
        <v>96</v>
      </c>
      <c r="BG381">
        <v>71846</v>
      </c>
      <c r="BQ381" t="str">
        <f>BS381 &amp; ":" &amp; BR381</f>
        <v>USGS:ALGOR</v>
      </c>
      <c r="BR381" t="s">
        <v>113</v>
      </c>
      <c r="BS381" t="s">
        <v>89</v>
      </c>
      <c r="BT381" t="s">
        <v>114</v>
      </c>
      <c r="BV381" t="s">
        <v>115</v>
      </c>
      <c r="CA381" t="s">
        <v>101</v>
      </c>
      <c r="CB381">
        <v>1.2999999999999999E-2</v>
      </c>
      <c r="CC381" t="s">
        <v>133</v>
      </c>
      <c r="CF381" t="s">
        <v>103</v>
      </c>
    </row>
    <row r="382" spans="1:84" x14ac:dyDescent="0.4">
      <c r="A382" t="s">
        <v>78</v>
      </c>
      <c r="B382" t="s">
        <v>79</v>
      </c>
      <c r="C382" t="s">
        <v>1379</v>
      </c>
      <c r="D382" t="s">
        <v>81</v>
      </c>
      <c r="E382" t="s">
        <v>82</v>
      </c>
      <c r="F382" t="s">
        <v>83</v>
      </c>
      <c r="G382" s="4" t="str">
        <f>TEXT(H382+I382,"yyyy-mm-dd""T""hh:mm:ss")&amp;
IF(J382="MST","-07:00",
IF(J382="MDT","-06:00",
IF(J382="PST","-08:00",
IF(J382="PDT","-07:00",
IF(J382="UTC","+00:00","+00:00")))))</f>
        <v>2013-06-26T10:00:00-07:00</v>
      </c>
      <c r="H382" s="1">
        <v>41451</v>
      </c>
      <c r="I382" s="5">
        <v>0.41666666666666669</v>
      </c>
      <c r="J382" t="s">
        <v>84</v>
      </c>
      <c r="U382" t="s">
        <v>1263</v>
      </c>
      <c r="W382" t="s">
        <v>154</v>
      </c>
      <c r="X382" t="s">
        <v>1334</v>
      </c>
      <c r="Z382" t="s">
        <v>1380</v>
      </c>
      <c r="AB382" t="s">
        <v>500</v>
      </c>
      <c r="AC382" t="s">
        <v>500</v>
      </c>
      <c r="AF382" t="str">
        <f>"ID:"&amp;AG382&amp;"; context:" &amp; AH382 &amp;"; Name:" &amp; AI382 &amp; "; Equipment:" &amp; AK382</f>
        <v>ID:4040; context:USGS parameter code 82398; Name:Submersible pump; Equipment:Submersible centrifugal pump</v>
      </c>
      <c r="AG382">
        <v>4040</v>
      </c>
      <c r="AH382" t="s">
        <v>1166</v>
      </c>
      <c r="AI382" t="s">
        <v>1246</v>
      </c>
      <c r="AK382" t="s">
        <v>1381</v>
      </c>
      <c r="AL382" t="s">
        <v>1390</v>
      </c>
      <c r="AO382" t="s">
        <v>111</v>
      </c>
      <c r="AP382" t="s">
        <v>94</v>
      </c>
      <c r="AQ382">
        <v>5.91</v>
      </c>
      <c r="AR382" t="s">
        <v>135</v>
      </c>
      <c r="AT382" t="s">
        <v>95</v>
      </c>
      <c r="AV382" t="s">
        <v>96</v>
      </c>
      <c r="BG382">
        <v>71851</v>
      </c>
      <c r="BQ382" t="str">
        <f>BS382 &amp; ":" &amp; BR382</f>
        <v>USGS:ALGOR</v>
      </c>
      <c r="BR382" t="s">
        <v>113</v>
      </c>
      <c r="BS382" t="s">
        <v>89</v>
      </c>
      <c r="BT382" t="s">
        <v>114</v>
      </c>
      <c r="BV382" t="s">
        <v>115</v>
      </c>
      <c r="CF382" t="s">
        <v>103</v>
      </c>
    </row>
    <row r="383" spans="1:84" hidden="1" x14ac:dyDescent="0.4">
      <c r="A383" t="s">
        <v>78</v>
      </c>
      <c r="B383" t="s">
        <v>79</v>
      </c>
      <c r="C383" t="s">
        <v>642</v>
      </c>
      <c r="D383" t="s">
        <v>81</v>
      </c>
      <c r="E383" t="s">
        <v>82</v>
      </c>
      <c r="F383" t="s">
        <v>83</v>
      </c>
      <c r="G383" s="4" t="str">
        <f>TEXT(H383+I383,"yyyy-mm-dd""T""hh:mm:ss")&amp;
IF(J383="MST","-07:00",
IF(J383="MDT","-06:00",
IF(J383="PST","-08:00",
IF(J383="PDT","-07:00",
IF(J383="UTC","+00:00","+00:00")))))</f>
        <v>2002-05-06T10:15:00-07:00</v>
      </c>
      <c r="H383" s="1">
        <v>37382</v>
      </c>
      <c r="I383" s="5">
        <v>0.42708333333333331</v>
      </c>
      <c r="J383" t="s">
        <v>84</v>
      </c>
      <c r="W383" t="s">
        <v>85</v>
      </c>
      <c r="X383" t="s">
        <v>201</v>
      </c>
      <c r="Z383" t="s">
        <v>643</v>
      </c>
      <c r="AB383" t="s">
        <v>87</v>
      </c>
      <c r="AC383" t="s">
        <v>88</v>
      </c>
      <c r="AG383" t="s">
        <v>89</v>
      </c>
      <c r="AH383" t="s">
        <v>89</v>
      </c>
      <c r="AI383" t="s">
        <v>89</v>
      </c>
      <c r="AK383" t="s">
        <v>90</v>
      </c>
      <c r="AL383" t="s">
        <v>652</v>
      </c>
      <c r="AM383" t="s">
        <v>92</v>
      </c>
      <c r="AO383" t="s">
        <v>105</v>
      </c>
      <c r="AP383" t="s">
        <v>94</v>
      </c>
      <c r="AT383" t="s">
        <v>95</v>
      </c>
      <c r="AV383" t="s">
        <v>96</v>
      </c>
      <c r="BG383">
        <v>71856</v>
      </c>
      <c r="BQ383" t="str">
        <f>BS383 &amp; ":" &amp; BR383</f>
        <v>USGS:ALGOR</v>
      </c>
      <c r="BR383" t="s">
        <v>113</v>
      </c>
      <c r="BS383" t="s">
        <v>89</v>
      </c>
      <c r="BT383" t="s">
        <v>114</v>
      </c>
      <c r="BV383" t="s">
        <v>115</v>
      </c>
      <c r="CA383" t="s">
        <v>101</v>
      </c>
      <c r="CB383">
        <v>3.3000000000000002E-2</v>
      </c>
      <c r="CC383" t="s">
        <v>137</v>
      </c>
      <c r="CF383" t="s">
        <v>103</v>
      </c>
    </row>
    <row r="384" spans="1:84" hidden="1" x14ac:dyDescent="0.4">
      <c r="A384" t="s">
        <v>78</v>
      </c>
      <c r="B384" t="s">
        <v>79</v>
      </c>
      <c r="C384" t="s">
        <v>653</v>
      </c>
      <c r="D384" t="s">
        <v>81</v>
      </c>
      <c r="E384" t="s">
        <v>82</v>
      </c>
      <c r="F384" t="s">
        <v>393</v>
      </c>
      <c r="G384" s="4" t="str">
        <f>TEXT(H384+I384,"yyyy-mm-dd""T""hh:mm:ss")&amp;
IF(J384="MST","-07:00",
IF(J384="MDT","-06:00",
IF(J384="PST","-08:00",
IF(J384="PDT","-07:00",
IF(J384="UTC","+00:00","+00:00")))))</f>
        <v>2003-08-05T14:45:00-07:00</v>
      </c>
      <c r="H384" s="1">
        <v>37838</v>
      </c>
      <c r="I384" s="5">
        <v>0.61458333333333337</v>
      </c>
      <c r="J384" t="s">
        <v>84</v>
      </c>
      <c r="W384" t="s">
        <v>154</v>
      </c>
      <c r="X384" t="s">
        <v>498</v>
      </c>
      <c r="Z384" t="s">
        <v>654</v>
      </c>
      <c r="AB384" t="s">
        <v>256</v>
      </c>
      <c r="AC384" t="s">
        <v>88</v>
      </c>
      <c r="AG384" t="s">
        <v>89</v>
      </c>
      <c r="AH384" t="s">
        <v>89</v>
      </c>
      <c r="AI384" t="s">
        <v>89</v>
      </c>
      <c r="AK384" t="s">
        <v>90</v>
      </c>
      <c r="AL384" t="s">
        <v>655</v>
      </c>
      <c r="AO384" t="s">
        <v>93</v>
      </c>
      <c r="AP384" t="s">
        <v>94</v>
      </c>
      <c r="AQ384">
        <v>0.79</v>
      </c>
      <c r="AR384" t="s">
        <v>102</v>
      </c>
      <c r="AT384" t="s">
        <v>157</v>
      </c>
      <c r="AV384" t="s">
        <v>96</v>
      </c>
      <c r="BG384" s="3" t="s">
        <v>97</v>
      </c>
      <c r="BH384" s="3"/>
      <c r="BQ384" t="str">
        <f>BS384 &amp; ":" &amp; BR384</f>
        <v>USGS:CL037</v>
      </c>
      <c r="BR384" t="s">
        <v>98</v>
      </c>
      <c r="BS384" t="s">
        <v>89</v>
      </c>
      <c r="BT384" t="s">
        <v>99</v>
      </c>
      <c r="BV384" t="s">
        <v>100</v>
      </c>
      <c r="BX384" s="1">
        <v>37868</v>
      </c>
      <c r="CA384" t="s">
        <v>397</v>
      </c>
      <c r="CB384">
        <v>4.1000000000000002E-2</v>
      </c>
      <c r="CC384" t="s">
        <v>102</v>
      </c>
      <c r="CF384" t="s">
        <v>103</v>
      </c>
    </row>
    <row r="385" spans="1:84" hidden="1" x14ac:dyDescent="0.4">
      <c r="A385" t="s">
        <v>78</v>
      </c>
      <c r="B385" t="s">
        <v>79</v>
      </c>
      <c r="C385" t="s">
        <v>653</v>
      </c>
      <c r="D385" t="s">
        <v>81</v>
      </c>
      <c r="E385" t="s">
        <v>82</v>
      </c>
      <c r="F385" t="s">
        <v>393</v>
      </c>
      <c r="G385" s="4" t="str">
        <f>TEXT(H385+I385,"yyyy-mm-dd""T""hh:mm:ss")&amp;
IF(J385="MST","-07:00",
IF(J385="MDT","-06:00",
IF(J385="PST","-08:00",
IF(J385="PDT","-07:00",
IF(J385="UTC","+00:00","+00:00")))))</f>
        <v>2003-08-05T14:45:00-07:00</v>
      </c>
      <c r="H385" s="1">
        <v>37838</v>
      </c>
      <c r="I385" s="5">
        <v>0.61458333333333337</v>
      </c>
      <c r="J385" t="s">
        <v>84</v>
      </c>
      <c r="W385" t="s">
        <v>154</v>
      </c>
      <c r="X385" t="s">
        <v>498</v>
      </c>
      <c r="Z385" t="s">
        <v>654</v>
      </c>
      <c r="AB385" t="s">
        <v>256</v>
      </c>
      <c r="AC385" t="s">
        <v>88</v>
      </c>
      <c r="AG385" t="s">
        <v>89</v>
      </c>
      <c r="AH385" t="s">
        <v>89</v>
      </c>
      <c r="AI385" t="s">
        <v>89</v>
      </c>
      <c r="AK385" t="s">
        <v>90</v>
      </c>
      <c r="AL385" t="s">
        <v>656</v>
      </c>
      <c r="AO385" t="s">
        <v>105</v>
      </c>
      <c r="AP385" t="s">
        <v>94</v>
      </c>
      <c r="AQ385">
        <v>2.8000000000000001E-2</v>
      </c>
      <c r="AR385" t="s">
        <v>102</v>
      </c>
      <c r="AT385" t="s">
        <v>157</v>
      </c>
      <c r="AV385" t="s">
        <v>96</v>
      </c>
      <c r="BG385" s="3" t="s">
        <v>106</v>
      </c>
      <c r="BH385" s="3"/>
      <c r="BQ385" t="str">
        <f>BS385 &amp; ":" &amp; BR385</f>
        <v>USGS:CL041</v>
      </c>
      <c r="BR385" t="s">
        <v>107</v>
      </c>
      <c r="BS385" t="s">
        <v>89</v>
      </c>
      <c r="BT385" t="s">
        <v>108</v>
      </c>
      <c r="BV385" t="s">
        <v>109</v>
      </c>
      <c r="BX385" s="1">
        <v>37868</v>
      </c>
      <c r="CA385" t="s">
        <v>397</v>
      </c>
      <c r="CB385">
        <v>8.0000000000000002E-3</v>
      </c>
      <c r="CC385" t="s">
        <v>102</v>
      </c>
      <c r="CF385" t="s">
        <v>103</v>
      </c>
    </row>
    <row r="386" spans="1:84" hidden="1" x14ac:dyDescent="0.4">
      <c r="A386" t="s">
        <v>78</v>
      </c>
      <c r="B386" t="s">
        <v>79</v>
      </c>
      <c r="C386" t="s">
        <v>653</v>
      </c>
      <c r="D386" t="s">
        <v>81</v>
      </c>
      <c r="E386" t="s">
        <v>82</v>
      </c>
      <c r="F386" t="s">
        <v>393</v>
      </c>
      <c r="G386" s="4" t="str">
        <f>TEXT(H386+I386,"yyyy-mm-dd""T""hh:mm:ss")&amp;
IF(J386="MST","-07:00",
IF(J386="MDT","-06:00",
IF(J386="PST","-08:00",
IF(J386="PDT","-07:00",
IF(J386="UTC","+00:00","+00:00")))))</f>
        <v>2003-08-05T14:45:00-07:00</v>
      </c>
      <c r="H386" s="1">
        <v>37838</v>
      </c>
      <c r="I386" s="5">
        <v>0.61458333333333337</v>
      </c>
      <c r="J386" t="s">
        <v>84</v>
      </c>
      <c r="W386" t="s">
        <v>154</v>
      </c>
      <c r="X386" t="s">
        <v>498</v>
      </c>
      <c r="Z386" t="s">
        <v>654</v>
      </c>
      <c r="AB386" t="s">
        <v>256</v>
      </c>
      <c r="AC386" t="s">
        <v>88</v>
      </c>
      <c r="AG386" t="s">
        <v>89</v>
      </c>
      <c r="AH386" t="s">
        <v>89</v>
      </c>
      <c r="AI386" t="s">
        <v>89</v>
      </c>
      <c r="AK386" t="s">
        <v>90</v>
      </c>
      <c r="AL386" t="s">
        <v>657</v>
      </c>
      <c r="AO386" t="s">
        <v>111</v>
      </c>
      <c r="AP386" t="s">
        <v>94</v>
      </c>
      <c r="AQ386">
        <v>0.22800000000000001</v>
      </c>
      <c r="AR386" t="s">
        <v>102</v>
      </c>
      <c r="AT386" t="s">
        <v>157</v>
      </c>
      <c r="AV386" t="s">
        <v>96</v>
      </c>
      <c r="BG386" s="3" t="s">
        <v>112</v>
      </c>
      <c r="BH386" s="3"/>
      <c r="BQ386" t="str">
        <f>BS386 &amp; ":" &amp; BR386</f>
        <v>USGS:ALGOR</v>
      </c>
      <c r="BR386" t="s">
        <v>113</v>
      </c>
      <c r="BS386" t="s">
        <v>89</v>
      </c>
      <c r="BT386" t="s">
        <v>114</v>
      </c>
      <c r="BV386" t="s">
        <v>115</v>
      </c>
      <c r="CF386" t="s">
        <v>103</v>
      </c>
    </row>
    <row r="387" spans="1:84" hidden="1" x14ac:dyDescent="0.4">
      <c r="A387" t="s">
        <v>78</v>
      </c>
      <c r="B387" t="s">
        <v>79</v>
      </c>
      <c r="C387" t="s">
        <v>653</v>
      </c>
      <c r="D387" t="s">
        <v>81</v>
      </c>
      <c r="E387" t="s">
        <v>82</v>
      </c>
      <c r="F387" t="s">
        <v>393</v>
      </c>
      <c r="G387" s="4" t="str">
        <f>TEXT(H387+I387,"yyyy-mm-dd""T""hh:mm:ss")&amp;
IF(J387="MST","-07:00",
IF(J387="MDT","-06:00",
IF(J387="PST","-08:00",
IF(J387="PDT","-07:00",
IF(J387="UTC","+00:00","+00:00")))))</f>
        <v>2003-08-05T14:45:00-07:00</v>
      </c>
      <c r="H387" s="1">
        <v>37838</v>
      </c>
      <c r="I387" s="5">
        <v>0.61458333333333337</v>
      </c>
      <c r="J387" t="s">
        <v>84</v>
      </c>
      <c r="W387" t="s">
        <v>154</v>
      </c>
      <c r="X387" t="s">
        <v>498</v>
      </c>
      <c r="Z387" t="s">
        <v>654</v>
      </c>
      <c r="AB387" t="s">
        <v>256</v>
      </c>
      <c r="AC387" t="s">
        <v>88</v>
      </c>
      <c r="AG387" t="s">
        <v>89</v>
      </c>
      <c r="AH387" t="s">
        <v>89</v>
      </c>
      <c r="AI387" t="s">
        <v>89</v>
      </c>
      <c r="AK387" t="s">
        <v>90</v>
      </c>
      <c r="AL387" t="s">
        <v>658</v>
      </c>
      <c r="AO387" t="s">
        <v>117</v>
      </c>
      <c r="AP387" t="s">
        <v>94</v>
      </c>
      <c r="AQ387">
        <v>0.26</v>
      </c>
      <c r="AR387" t="s">
        <v>102</v>
      </c>
      <c r="AT387" t="s">
        <v>157</v>
      </c>
      <c r="AV387" t="s">
        <v>96</v>
      </c>
      <c r="BG387" s="3" t="s">
        <v>118</v>
      </c>
      <c r="BH387" s="3"/>
      <c r="BQ387" t="str">
        <f>BS387 &amp; ":" &amp; BR387</f>
        <v>USGS:CL048</v>
      </c>
      <c r="BR387" t="s">
        <v>119</v>
      </c>
      <c r="BS387" t="s">
        <v>89</v>
      </c>
      <c r="BT387" t="s">
        <v>120</v>
      </c>
      <c r="BV387" t="s">
        <v>121</v>
      </c>
      <c r="BX387" s="1">
        <v>37868</v>
      </c>
      <c r="CA387" t="s">
        <v>397</v>
      </c>
      <c r="CB387">
        <v>0.06</v>
      </c>
      <c r="CC387" t="s">
        <v>102</v>
      </c>
      <c r="CF387" t="s">
        <v>103</v>
      </c>
    </row>
    <row r="388" spans="1:84" hidden="1" x14ac:dyDescent="0.4">
      <c r="A388" t="s">
        <v>78</v>
      </c>
      <c r="B388" t="s">
        <v>79</v>
      </c>
      <c r="C388" t="s">
        <v>653</v>
      </c>
      <c r="D388" t="s">
        <v>81</v>
      </c>
      <c r="E388" t="s">
        <v>82</v>
      </c>
      <c r="F388" t="s">
        <v>393</v>
      </c>
      <c r="G388" s="4" t="str">
        <f>TEXT(H388+I388,"yyyy-mm-dd""T""hh:mm:ss")&amp;
IF(J388="MST","-07:00",
IF(J388="MDT","-06:00",
IF(J388="PST","-08:00",
IF(J388="PDT","-07:00",
IF(J388="UTC","+00:00","+00:00")))))</f>
        <v>2003-08-05T14:45:00-07:00</v>
      </c>
      <c r="H388" s="1">
        <v>37838</v>
      </c>
      <c r="I388" s="5">
        <v>0.61458333333333337</v>
      </c>
      <c r="J388" t="s">
        <v>84</v>
      </c>
      <c r="W388" t="s">
        <v>154</v>
      </c>
      <c r="X388" t="s">
        <v>498</v>
      </c>
      <c r="Z388" t="s">
        <v>654</v>
      </c>
      <c r="AB388" t="s">
        <v>256</v>
      </c>
      <c r="AC388" t="s">
        <v>88</v>
      </c>
      <c r="AG388" t="s">
        <v>89</v>
      </c>
      <c r="AH388" t="s">
        <v>89</v>
      </c>
      <c r="AI388" t="s">
        <v>89</v>
      </c>
      <c r="AK388" t="s">
        <v>90</v>
      </c>
      <c r="AL388" t="s">
        <v>659</v>
      </c>
      <c r="AO388" t="s">
        <v>123</v>
      </c>
      <c r="AP388" t="s">
        <v>94</v>
      </c>
      <c r="AQ388">
        <v>4.5999999999999999E-2</v>
      </c>
      <c r="AR388" t="s">
        <v>125</v>
      </c>
      <c r="AT388" t="s">
        <v>157</v>
      </c>
      <c r="AV388" t="s">
        <v>584</v>
      </c>
      <c r="BG388" s="3" t="s">
        <v>124</v>
      </c>
      <c r="BH388" s="3"/>
      <c r="BQ388" t="str">
        <f>BS388 &amp; ":" &amp; BR388</f>
        <v>USGS:ALGOR</v>
      </c>
      <c r="BR388" t="s">
        <v>113</v>
      </c>
      <c r="BS388" t="s">
        <v>89</v>
      </c>
      <c r="BT388" t="s">
        <v>114</v>
      </c>
      <c r="BV388" t="s">
        <v>115</v>
      </c>
      <c r="CF388" t="s">
        <v>103</v>
      </c>
    </row>
    <row r="389" spans="1:84" hidden="1" x14ac:dyDescent="0.4">
      <c r="A389" t="s">
        <v>78</v>
      </c>
      <c r="B389" t="s">
        <v>79</v>
      </c>
      <c r="C389" t="s">
        <v>653</v>
      </c>
      <c r="D389" t="s">
        <v>81</v>
      </c>
      <c r="E389" t="s">
        <v>82</v>
      </c>
      <c r="F389" t="s">
        <v>393</v>
      </c>
      <c r="G389" s="4" t="str">
        <f>TEXT(H389+I389,"yyyy-mm-dd""T""hh:mm:ss")&amp;
IF(J389="MST","-07:00",
IF(J389="MDT","-06:00",
IF(J389="PST","-08:00",
IF(J389="PDT","-07:00",
IF(J389="UTC","+00:00","+00:00")))))</f>
        <v>2003-08-05T14:45:00-07:00</v>
      </c>
      <c r="H389" s="1">
        <v>37838</v>
      </c>
      <c r="I389" s="5">
        <v>0.61458333333333337</v>
      </c>
      <c r="J389" t="s">
        <v>84</v>
      </c>
      <c r="W389" t="s">
        <v>154</v>
      </c>
      <c r="X389" t="s">
        <v>498</v>
      </c>
      <c r="Z389" t="s">
        <v>654</v>
      </c>
      <c r="AB389" t="s">
        <v>256</v>
      </c>
      <c r="AC389" t="s">
        <v>88</v>
      </c>
      <c r="AG389" t="s">
        <v>89</v>
      </c>
      <c r="AH389" t="s">
        <v>89</v>
      </c>
      <c r="AI389" t="s">
        <v>89</v>
      </c>
      <c r="AK389" t="s">
        <v>90</v>
      </c>
      <c r="AL389" t="s">
        <v>660</v>
      </c>
      <c r="AO389" t="s">
        <v>123</v>
      </c>
      <c r="AP389" t="s">
        <v>94</v>
      </c>
      <c r="AQ389">
        <v>0.02</v>
      </c>
      <c r="AR389" t="s">
        <v>131</v>
      </c>
      <c r="AT389" t="s">
        <v>157</v>
      </c>
      <c r="AV389" t="s">
        <v>584</v>
      </c>
      <c r="BG389" s="3" t="s">
        <v>127</v>
      </c>
      <c r="BH389" s="3"/>
      <c r="BQ389" t="str">
        <f>BS389 &amp; ":" &amp; BR389</f>
        <v>USGS:CL053</v>
      </c>
      <c r="BR389" t="s">
        <v>128</v>
      </c>
      <c r="BS389" t="s">
        <v>89</v>
      </c>
      <c r="BT389" t="s">
        <v>129</v>
      </c>
      <c r="BV389" t="s">
        <v>130</v>
      </c>
      <c r="BX389" s="1">
        <v>37868</v>
      </c>
      <c r="BY389" t="s">
        <v>661</v>
      </c>
      <c r="CA389" t="s">
        <v>397</v>
      </c>
      <c r="CB389">
        <v>1.7999999999999999E-2</v>
      </c>
      <c r="CC389" t="s">
        <v>131</v>
      </c>
      <c r="CF389" t="s">
        <v>103</v>
      </c>
    </row>
    <row r="390" spans="1:84" hidden="1" x14ac:dyDescent="0.4">
      <c r="A390" t="s">
        <v>78</v>
      </c>
      <c r="B390" t="s">
        <v>79</v>
      </c>
      <c r="C390" t="s">
        <v>653</v>
      </c>
      <c r="D390" t="s">
        <v>81</v>
      </c>
      <c r="E390" t="s">
        <v>82</v>
      </c>
      <c r="F390" t="s">
        <v>393</v>
      </c>
      <c r="G390" s="4" t="str">
        <f>TEXT(H390+I390,"yyyy-mm-dd""T""hh:mm:ss")&amp;
IF(J390="MST","-07:00",
IF(J390="MDT","-06:00",
IF(J390="PST","-08:00",
IF(J390="PDT","-07:00",
IF(J390="UTC","+00:00","+00:00")))))</f>
        <v>2003-08-05T14:45:00-07:00</v>
      </c>
      <c r="H390" s="1">
        <v>37838</v>
      </c>
      <c r="I390" s="5">
        <v>0.61458333333333337</v>
      </c>
      <c r="J390" t="s">
        <v>84</v>
      </c>
      <c r="W390" t="s">
        <v>154</v>
      </c>
      <c r="X390" t="s">
        <v>498</v>
      </c>
      <c r="Z390" t="s">
        <v>654</v>
      </c>
      <c r="AB390" t="s">
        <v>256</v>
      </c>
      <c r="AC390" t="s">
        <v>88</v>
      </c>
      <c r="AG390" t="s">
        <v>89</v>
      </c>
      <c r="AH390" t="s">
        <v>89</v>
      </c>
      <c r="AI390" t="s">
        <v>89</v>
      </c>
      <c r="AK390" t="s">
        <v>90</v>
      </c>
      <c r="AL390" t="s">
        <v>662</v>
      </c>
      <c r="AO390" t="s">
        <v>93</v>
      </c>
      <c r="AP390" t="s">
        <v>94</v>
      </c>
      <c r="AQ390">
        <v>1.02</v>
      </c>
      <c r="AR390" t="s">
        <v>133</v>
      </c>
      <c r="AT390" t="s">
        <v>157</v>
      </c>
      <c r="AV390" t="s">
        <v>96</v>
      </c>
      <c r="BG390">
        <v>71846</v>
      </c>
      <c r="BQ390" t="str">
        <f>BS390 &amp; ":" &amp; BR390</f>
        <v>USGS:ALGOR</v>
      </c>
      <c r="BR390" t="s">
        <v>113</v>
      </c>
      <c r="BS390" t="s">
        <v>89</v>
      </c>
      <c r="BT390" t="s">
        <v>114</v>
      </c>
      <c r="BV390" t="s">
        <v>115</v>
      </c>
      <c r="CF390" t="s">
        <v>103</v>
      </c>
    </row>
    <row r="391" spans="1:84" hidden="1" x14ac:dyDescent="0.4">
      <c r="A391" t="s">
        <v>78</v>
      </c>
      <c r="B391" t="s">
        <v>79</v>
      </c>
      <c r="C391" t="s">
        <v>653</v>
      </c>
      <c r="D391" t="s">
        <v>81</v>
      </c>
      <c r="E391" t="s">
        <v>82</v>
      </c>
      <c r="F391" t="s">
        <v>393</v>
      </c>
      <c r="G391" s="4" t="str">
        <f>TEXT(H391+I391,"yyyy-mm-dd""T""hh:mm:ss")&amp;
IF(J391="MST","-07:00",
IF(J391="MDT","-06:00",
IF(J391="PST","-08:00",
IF(J391="PDT","-07:00",
IF(J391="UTC","+00:00","+00:00")))))</f>
        <v>2003-08-05T14:45:00-07:00</v>
      </c>
      <c r="H391" s="1">
        <v>37838</v>
      </c>
      <c r="I391" s="5">
        <v>0.61458333333333337</v>
      </c>
      <c r="J391" t="s">
        <v>84</v>
      </c>
      <c r="W391" t="s">
        <v>154</v>
      </c>
      <c r="X391" t="s">
        <v>498</v>
      </c>
      <c r="Z391" t="s">
        <v>654</v>
      </c>
      <c r="AB391" t="s">
        <v>256</v>
      </c>
      <c r="AC391" t="s">
        <v>88</v>
      </c>
      <c r="AG391" t="s">
        <v>89</v>
      </c>
      <c r="AH391" t="s">
        <v>89</v>
      </c>
      <c r="AI391" t="s">
        <v>89</v>
      </c>
      <c r="AK391" t="s">
        <v>90</v>
      </c>
      <c r="AL391" t="s">
        <v>663</v>
      </c>
      <c r="AO391" t="s">
        <v>111</v>
      </c>
      <c r="AP391" t="s">
        <v>94</v>
      </c>
      <c r="AQ391">
        <v>1.01</v>
      </c>
      <c r="AR391" t="s">
        <v>135</v>
      </c>
      <c r="AT391" t="s">
        <v>157</v>
      </c>
      <c r="AV391" t="s">
        <v>96</v>
      </c>
      <c r="BG391">
        <v>71851</v>
      </c>
      <c r="BQ391" t="str">
        <f>BS391 &amp; ":" &amp; BR391</f>
        <v>USGS:ALGOR</v>
      </c>
      <c r="BR391" t="s">
        <v>113</v>
      </c>
      <c r="BS391" t="s">
        <v>89</v>
      </c>
      <c r="BT391" t="s">
        <v>114</v>
      </c>
      <c r="BV391" t="s">
        <v>115</v>
      </c>
      <c r="CF391" t="s">
        <v>103</v>
      </c>
    </row>
    <row r="392" spans="1:84" hidden="1" x14ac:dyDescent="0.4">
      <c r="A392" t="s">
        <v>78</v>
      </c>
      <c r="B392" t="s">
        <v>79</v>
      </c>
      <c r="C392" t="s">
        <v>653</v>
      </c>
      <c r="D392" t="s">
        <v>81</v>
      </c>
      <c r="E392" t="s">
        <v>82</v>
      </c>
      <c r="F392" t="s">
        <v>393</v>
      </c>
      <c r="G392" s="4" t="str">
        <f>TEXT(H392+I392,"yyyy-mm-dd""T""hh:mm:ss")&amp;
IF(J392="MST","-07:00",
IF(J392="MDT","-06:00",
IF(J392="PST","-08:00",
IF(J392="PDT","-07:00",
IF(J392="UTC","+00:00","+00:00")))))</f>
        <v>2003-08-05T14:45:00-07:00</v>
      </c>
      <c r="H392" s="1">
        <v>37838</v>
      </c>
      <c r="I392" s="5">
        <v>0.61458333333333337</v>
      </c>
      <c r="J392" t="s">
        <v>84</v>
      </c>
      <c r="W392" t="s">
        <v>154</v>
      </c>
      <c r="X392" t="s">
        <v>498</v>
      </c>
      <c r="Z392" t="s">
        <v>654</v>
      </c>
      <c r="AB392" t="s">
        <v>256</v>
      </c>
      <c r="AC392" t="s">
        <v>88</v>
      </c>
      <c r="AG392" t="s">
        <v>89</v>
      </c>
      <c r="AH392" t="s">
        <v>89</v>
      </c>
      <c r="AI392" t="s">
        <v>89</v>
      </c>
      <c r="AK392" t="s">
        <v>90</v>
      </c>
      <c r="AL392" t="s">
        <v>664</v>
      </c>
      <c r="AO392" t="s">
        <v>105</v>
      </c>
      <c r="AP392" t="s">
        <v>94</v>
      </c>
      <c r="AQ392">
        <v>9.1999999999999998E-2</v>
      </c>
      <c r="AR392" t="s">
        <v>137</v>
      </c>
      <c r="AT392" t="s">
        <v>157</v>
      </c>
      <c r="AV392" t="s">
        <v>96</v>
      </c>
      <c r="BG392">
        <v>71856</v>
      </c>
      <c r="BQ392" t="str">
        <f>BS392 &amp; ":" &amp; BR392</f>
        <v>USGS:ALGOR</v>
      </c>
      <c r="BR392" t="s">
        <v>113</v>
      </c>
      <c r="BS392" t="s">
        <v>89</v>
      </c>
      <c r="BT392" t="s">
        <v>114</v>
      </c>
      <c r="BV392" t="s">
        <v>115</v>
      </c>
      <c r="CF392" t="s">
        <v>103</v>
      </c>
    </row>
    <row r="393" spans="1:84" hidden="1" x14ac:dyDescent="0.4">
      <c r="A393" t="s">
        <v>78</v>
      </c>
      <c r="B393" t="s">
        <v>79</v>
      </c>
      <c r="C393" t="s">
        <v>665</v>
      </c>
      <c r="D393" t="s">
        <v>81</v>
      </c>
      <c r="E393" t="s">
        <v>82</v>
      </c>
      <c r="F393" t="s">
        <v>393</v>
      </c>
      <c r="G393" s="4" t="str">
        <f>TEXT(H393+I393,"yyyy-mm-dd""T""hh:mm:ss")&amp;
IF(J393="MST","-07:00",
IF(J393="MDT","-06:00",
IF(J393="PST","-08:00",
IF(J393="PDT","-07:00",
IF(J393="UTC","+00:00","+00:00")))))</f>
        <v>2003-03-05T10:30:00-07:00</v>
      </c>
      <c r="H393" s="1">
        <v>37685</v>
      </c>
      <c r="I393" s="5">
        <v>0.4375</v>
      </c>
      <c r="J393" t="s">
        <v>84</v>
      </c>
      <c r="W393" t="s">
        <v>154</v>
      </c>
      <c r="X393" t="s">
        <v>666</v>
      </c>
      <c r="AB393" t="s">
        <v>256</v>
      </c>
      <c r="AC393" t="s">
        <v>88</v>
      </c>
      <c r="AG393" t="s">
        <v>89</v>
      </c>
      <c r="AH393" t="s">
        <v>89</v>
      </c>
      <c r="AI393" t="s">
        <v>89</v>
      </c>
      <c r="AK393" t="s">
        <v>90</v>
      </c>
      <c r="AL393" t="s">
        <v>667</v>
      </c>
      <c r="AO393" t="s">
        <v>93</v>
      </c>
      <c r="AP393" t="s">
        <v>94</v>
      </c>
      <c r="AQ393">
        <v>0.02</v>
      </c>
      <c r="AR393" t="s">
        <v>102</v>
      </c>
      <c r="AT393" t="s">
        <v>157</v>
      </c>
      <c r="AV393" t="s">
        <v>584</v>
      </c>
      <c r="BG393" s="3" t="s">
        <v>97</v>
      </c>
      <c r="BH393" s="3"/>
      <c r="BQ393" t="str">
        <f>BS393 &amp; ":" &amp; BR393</f>
        <v>USGS:CL037</v>
      </c>
      <c r="BR393" t="s">
        <v>98</v>
      </c>
      <c r="BS393" t="s">
        <v>89</v>
      </c>
      <c r="BT393" t="s">
        <v>99</v>
      </c>
      <c r="BV393" t="s">
        <v>100</v>
      </c>
      <c r="BX393" s="1">
        <v>37704</v>
      </c>
      <c r="CA393" t="s">
        <v>397</v>
      </c>
      <c r="CB393">
        <v>4.1000000000000002E-2</v>
      </c>
      <c r="CC393" t="s">
        <v>102</v>
      </c>
      <c r="CF393" t="s">
        <v>103</v>
      </c>
    </row>
    <row r="394" spans="1:84" hidden="1" x14ac:dyDescent="0.4">
      <c r="A394" t="s">
        <v>78</v>
      </c>
      <c r="B394" t="s">
        <v>79</v>
      </c>
      <c r="C394" t="s">
        <v>665</v>
      </c>
      <c r="D394" t="s">
        <v>81</v>
      </c>
      <c r="E394" t="s">
        <v>82</v>
      </c>
      <c r="F394" t="s">
        <v>393</v>
      </c>
      <c r="G394" s="4" t="str">
        <f>TEXT(H394+I394,"yyyy-mm-dd""T""hh:mm:ss")&amp;
IF(J394="MST","-07:00",
IF(J394="MDT","-06:00",
IF(J394="PST","-08:00",
IF(J394="PDT","-07:00",
IF(J394="UTC","+00:00","+00:00")))))</f>
        <v>2003-03-05T10:30:00-07:00</v>
      </c>
      <c r="H394" s="1">
        <v>37685</v>
      </c>
      <c r="I394" s="5">
        <v>0.4375</v>
      </c>
      <c r="J394" t="s">
        <v>84</v>
      </c>
      <c r="W394" t="s">
        <v>154</v>
      </c>
      <c r="X394" t="s">
        <v>666</v>
      </c>
      <c r="AB394" t="s">
        <v>256</v>
      </c>
      <c r="AC394" t="s">
        <v>88</v>
      </c>
      <c r="AG394" t="s">
        <v>89</v>
      </c>
      <c r="AH394" t="s">
        <v>89</v>
      </c>
      <c r="AI394" t="s">
        <v>89</v>
      </c>
      <c r="AK394" t="s">
        <v>90</v>
      </c>
      <c r="AL394" t="s">
        <v>668</v>
      </c>
      <c r="AM394" t="s">
        <v>92</v>
      </c>
      <c r="AO394" t="s">
        <v>105</v>
      </c>
      <c r="AP394" t="s">
        <v>94</v>
      </c>
      <c r="AT394" t="s">
        <v>157</v>
      </c>
      <c r="AV394" t="s">
        <v>96</v>
      </c>
      <c r="BG394" s="3" t="s">
        <v>106</v>
      </c>
      <c r="BH394" s="3"/>
      <c r="BQ394" t="str">
        <f>BS394 &amp; ":" &amp; BR394</f>
        <v>USGS:CL041</v>
      </c>
      <c r="BR394" t="s">
        <v>107</v>
      </c>
      <c r="BS394" t="s">
        <v>89</v>
      </c>
      <c r="BT394" t="s">
        <v>108</v>
      </c>
      <c r="BV394" t="s">
        <v>109</v>
      </c>
      <c r="BX394" s="1">
        <v>37704</v>
      </c>
      <c r="CA394" t="s">
        <v>397</v>
      </c>
      <c r="CB394">
        <v>8.0000000000000002E-3</v>
      </c>
      <c r="CC394" t="s">
        <v>102</v>
      </c>
      <c r="CF394" t="s">
        <v>103</v>
      </c>
    </row>
    <row r="395" spans="1:84" hidden="1" x14ac:dyDescent="0.4">
      <c r="A395" t="s">
        <v>78</v>
      </c>
      <c r="B395" t="s">
        <v>79</v>
      </c>
      <c r="C395" t="s">
        <v>665</v>
      </c>
      <c r="D395" t="s">
        <v>81</v>
      </c>
      <c r="E395" t="s">
        <v>82</v>
      </c>
      <c r="F395" t="s">
        <v>393</v>
      </c>
      <c r="G395" s="4" t="str">
        <f>TEXT(H395+I395,"yyyy-mm-dd""T""hh:mm:ss")&amp;
IF(J395="MST","-07:00",
IF(J395="MDT","-06:00",
IF(J395="PST","-08:00",
IF(J395="PDT","-07:00",
IF(J395="UTC","+00:00","+00:00")))))</f>
        <v>2003-03-05T10:30:00-07:00</v>
      </c>
      <c r="H395" s="1">
        <v>37685</v>
      </c>
      <c r="I395" s="5">
        <v>0.4375</v>
      </c>
      <c r="J395" t="s">
        <v>84</v>
      </c>
      <c r="W395" t="s">
        <v>154</v>
      </c>
      <c r="X395" t="s">
        <v>666</v>
      </c>
      <c r="AB395" t="s">
        <v>256</v>
      </c>
      <c r="AC395" t="s">
        <v>88</v>
      </c>
      <c r="AG395" t="s">
        <v>89</v>
      </c>
      <c r="AH395" t="s">
        <v>89</v>
      </c>
      <c r="AI395" t="s">
        <v>89</v>
      </c>
      <c r="AK395" t="s">
        <v>90</v>
      </c>
      <c r="AL395" t="s">
        <v>669</v>
      </c>
      <c r="AO395" t="s">
        <v>111</v>
      </c>
      <c r="AP395" t="s">
        <v>94</v>
      </c>
      <c r="AQ395">
        <v>0.12</v>
      </c>
      <c r="AR395" t="s">
        <v>102</v>
      </c>
      <c r="AT395" t="s">
        <v>157</v>
      </c>
      <c r="AV395" t="s">
        <v>96</v>
      </c>
      <c r="BG395" s="3" t="s">
        <v>112</v>
      </c>
      <c r="BH395" s="3"/>
      <c r="BQ395" t="str">
        <f>BS395 &amp; ":" &amp; BR395</f>
        <v>USGS:ALGOR</v>
      </c>
      <c r="BR395" t="s">
        <v>113</v>
      </c>
      <c r="BS395" t="s">
        <v>89</v>
      </c>
      <c r="BT395" t="s">
        <v>114</v>
      </c>
      <c r="BV395" t="s">
        <v>115</v>
      </c>
      <c r="CF395" t="s">
        <v>103</v>
      </c>
    </row>
    <row r="396" spans="1:84" hidden="1" x14ac:dyDescent="0.4">
      <c r="A396" t="s">
        <v>78</v>
      </c>
      <c r="B396" t="s">
        <v>79</v>
      </c>
      <c r="C396" t="s">
        <v>665</v>
      </c>
      <c r="D396" t="s">
        <v>81</v>
      </c>
      <c r="E396" t="s">
        <v>82</v>
      </c>
      <c r="F396" t="s">
        <v>393</v>
      </c>
      <c r="G396" s="4" t="str">
        <f>TEXT(H396+I396,"yyyy-mm-dd""T""hh:mm:ss")&amp;
IF(J396="MST","-07:00",
IF(J396="MDT","-06:00",
IF(J396="PST","-08:00",
IF(J396="PDT","-07:00",
IF(J396="UTC","+00:00","+00:00")))))</f>
        <v>2003-03-05T10:30:00-07:00</v>
      </c>
      <c r="H396" s="1">
        <v>37685</v>
      </c>
      <c r="I396" s="5">
        <v>0.4375</v>
      </c>
      <c r="J396" t="s">
        <v>84</v>
      </c>
      <c r="W396" t="s">
        <v>154</v>
      </c>
      <c r="X396" t="s">
        <v>666</v>
      </c>
      <c r="AB396" t="s">
        <v>256</v>
      </c>
      <c r="AC396" t="s">
        <v>88</v>
      </c>
      <c r="AG396" t="s">
        <v>89</v>
      </c>
      <c r="AH396" t="s">
        <v>89</v>
      </c>
      <c r="AI396" t="s">
        <v>89</v>
      </c>
      <c r="AK396" t="s">
        <v>90</v>
      </c>
      <c r="AL396" t="s">
        <v>670</v>
      </c>
      <c r="AO396" t="s">
        <v>117</v>
      </c>
      <c r="AP396" t="s">
        <v>94</v>
      </c>
      <c r="AQ396">
        <v>0.12</v>
      </c>
      <c r="AR396" t="s">
        <v>102</v>
      </c>
      <c r="AT396" t="s">
        <v>157</v>
      </c>
      <c r="AV396" t="s">
        <v>96</v>
      </c>
      <c r="BG396" s="3" t="s">
        <v>118</v>
      </c>
      <c r="BH396" s="3"/>
      <c r="BQ396" t="str">
        <f>BS396 &amp; ":" &amp; BR396</f>
        <v>USGS:CL048</v>
      </c>
      <c r="BR396" t="s">
        <v>119</v>
      </c>
      <c r="BS396" t="s">
        <v>89</v>
      </c>
      <c r="BT396" t="s">
        <v>120</v>
      </c>
      <c r="BV396" t="s">
        <v>121</v>
      </c>
      <c r="BX396" s="1">
        <v>37704</v>
      </c>
      <c r="CA396" t="s">
        <v>397</v>
      </c>
      <c r="CB396">
        <v>0.06</v>
      </c>
      <c r="CC396" t="s">
        <v>102</v>
      </c>
      <c r="CF396" t="s">
        <v>103</v>
      </c>
    </row>
    <row r="397" spans="1:84" hidden="1" x14ac:dyDescent="0.4">
      <c r="A397" t="s">
        <v>78</v>
      </c>
      <c r="B397" t="s">
        <v>79</v>
      </c>
      <c r="C397" t="s">
        <v>665</v>
      </c>
      <c r="D397" t="s">
        <v>81</v>
      </c>
      <c r="E397" t="s">
        <v>82</v>
      </c>
      <c r="F397" t="s">
        <v>393</v>
      </c>
      <c r="G397" s="4" t="str">
        <f>TEXT(H397+I397,"yyyy-mm-dd""T""hh:mm:ss")&amp;
IF(J397="MST","-07:00",
IF(J397="MDT","-06:00",
IF(J397="PST","-08:00",
IF(J397="PDT","-07:00",
IF(J397="UTC","+00:00","+00:00")))))</f>
        <v>2003-03-05T10:30:00-07:00</v>
      </c>
      <c r="H397" s="1">
        <v>37685</v>
      </c>
      <c r="I397" s="5">
        <v>0.4375</v>
      </c>
      <c r="J397" t="s">
        <v>84</v>
      </c>
      <c r="W397" t="s">
        <v>154</v>
      </c>
      <c r="X397" t="s">
        <v>666</v>
      </c>
      <c r="AB397" t="s">
        <v>256</v>
      </c>
      <c r="AC397" t="s">
        <v>88</v>
      </c>
      <c r="AG397" t="s">
        <v>89</v>
      </c>
      <c r="AH397" t="s">
        <v>89</v>
      </c>
      <c r="AI397" t="s">
        <v>89</v>
      </c>
      <c r="AK397" t="s">
        <v>90</v>
      </c>
      <c r="AL397" t="s">
        <v>671</v>
      </c>
      <c r="AO397" t="s">
        <v>123</v>
      </c>
      <c r="AP397" t="s">
        <v>94</v>
      </c>
      <c r="AQ397">
        <v>0.04</v>
      </c>
      <c r="AR397" t="s">
        <v>125</v>
      </c>
      <c r="AT397" t="s">
        <v>157</v>
      </c>
      <c r="AV397" t="s">
        <v>584</v>
      </c>
      <c r="BG397" s="3" t="s">
        <v>124</v>
      </c>
      <c r="BH397" s="3"/>
      <c r="BQ397" t="str">
        <f>BS397 &amp; ":" &amp; BR397</f>
        <v>USGS:ALGOR</v>
      </c>
      <c r="BR397" t="s">
        <v>113</v>
      </c>
      <c r="BS397" t="s">
        <v>89</v>
      </c>
      <c r="BT397" t="s">
        <v>114</v>
      </c>
      <c r="BV397" t="s">
        <v>115</v>
      </c>
      <c r="CF397" t="s">
        <v>103</v>
      </c>
    </row>
    <row r="398" spans="1:84" hidden="1" x14ac:dyDescent="0.4">
      <c r="A398" t="s">
        <v>78</v>
      </c>
      <c r="B398" t="s">
        <v>79</v>
      </c>
      <c r="C398" t="s">
        <v>665</v>
      </c>
      <c r="D398" t="s">
        <v>81</v>
      </c>
      <c r="E398" t="s">
        <v>82</v>
      </c>
      <c r="F398" t="s">
        <v>393</v>
      </c>
      <c r="G398" s="4" t="str">
        <f>TEXT(H398+I398,"yyyy-mm-dd""T""hh:mm:ss")&amp;
IF(J398="MST","-07:00",
IF(J398="MDT","-06:00",
IF(J398="PST","-08:00",
IF(J398="PDT","-07:00",
IF(J398="UTC","+00:00","+00:00")))))</f>
        <v>2003-03-05T10:30:00-07:00</v>
      </c>
      <c r="H398" s="1">
        <v>37685</v>
      </c>
      <c r="I398" s="5">
        <v>0.4375</v>
      </c>
      <c r="J398" t="s">
        <v>84</v>
      </c>
      <c r="W398" t="s">
        <v>154</v>
      </c>
      <c r="X398" t="s">
        <v>666</v>
      </c>
      <c r="AB398" t="s">
        <v>256</v>
      </c>
      <c r="AC398" t="s">
        <v>88</v>
      </c>
      <c r="AG398" t="s">
        <v>89</v>
      </c>
      <c r="AH398" t="s">
        <v>89</v>
      </c>
      <c r="AI398" t="s">
        <v>89</v>
      </c>
      <c r="AK398" t="s">
        <v>90</v>
      </c>
      <c r="AL398" t="s">
        <v>672</v>
      </c>
      <c r="AO398" t="s">
        <v>123</v>
      </c>
      <c r="AP398" t="s">
        <v>94</v>
      </c>
      <c r="AQ398">
        <v>0.01</v>
      </c>
      <c r="AR398" t="s">
        <v>131</v>
      </c>
      <c r="AT398" t="s">
        <v>157</v>
      </c>
      <c r="AV398" t="s">
        <v>584</v>
      </c>
      <c r="BG398" s="3" t="s">
        <v>127</v>
      </c>
      <c r="BH398" s="3"/>
      <c r="BQ398" t="str">
        <f>BS398 &amp; ":" &amp; BR398</f>
        <v>USGS:CL053</v>
      </c>
      <c r="BR398" t="s">
        <v>128</v>
      </c>
      <c r="BS398" t="s">
        <v>89</v>
      </c>
      <c r="BT398" t="s">
        <v>129</v>
      </c>
      <c r="BV398" t="s">
        <v>130</v>
      </c>
      <c r="BX398" s="1">
        <v>37704</v>
      </c>
      <c r="CA398" t="s">
        <v>397</v>
      </c>
      <c r="CB398">
        <v>1.7999999999999999E-2</v>
      </c>
      <c r="CC398" t="s">
        <v>131</v>
      </c>
      <c r="CF398" t="s">
        <v>103</v>
      </c>
    </row>
    <row r="399" spans="1:84" hidden="1" x14ac:dyDescent="0.4">
      <c r="A399" t="s">
        <v>78</v>
      </c>
      <c r="B399" t="s">
        <v>79</v>
      </c>
      <c r="C399" t="s">
        <v>665</v>
      </c>
      <c r="D399" t="s">
        <v>81</v>
      </c>
      <c r="E399" t="s">
        <v>82</v>
      </c>
      <c r="F399" t="s">
        <v>393</v>
      </c>
      <c r="G399" s="4" t="str">
        <f>TEXT(H399+I399,"yyyy-mm-dd""T""hh:mm:ss")&amp;
IF(J399="MST","-07:00",
IF(J399="MDT","-06:00",
IF(J399="PST","-08:00",
IF(J399="PDT","-07:00",
IF(J399="UTC","+00:00","+00:00")))))</f>
        <v>2003-03-05T10:30:00-07:00</v>
      </c>
      <c r="H399" s="1">
        <v>37685</v>
      </c>
      <c r="I399" s="5">
        <v>0.4375</v>
      </c>
      <c r="J399" t="s">
        <v>84</v>
      </c>
      <c r="W399" t="s">
        <v>154</v>
      </c>
      <c r="X399" t="s">
        <v>666</v>
      </c>
      <c r="AB399" t="s">
        <v>256</v>
      </c>
      <c r="AC399" t="s">
        <v>88</v>
      </c>
      <c r="AG399" t="s">
        <v>89</v>
      </c>
      <c r="AH399" t="s">
        <v>89</v>
      </c>
      <c r="AI399" t="s">
        <v>89</v>
      </c>
      <c r="AK399" t="s">
        <v>90</v>
      </c>
      <c r="AL399" t="s">
        <v>673</v>
      </c>
      <c r="AO399" t="s">
        <v>93</v>
      </c>
      <c r="AP399" t="s">
        <v>94</v>
      </c>
      <c r="AQ399">
        <v>2.7E-2</v>
      </c>
      <c r="AR399" t="s">
        <v>133</v>
      </c>
      <c r="AT399" t="s">
        <v>157</v>
      </c>
      <c r="AV399" t="s">
        <v>584</v>
      </c>
      <c r="BG399">
        <v>71846</v>
      </c>
      <c r="BQ399" t="str">
        <f>BS399 &amp; ":" &amp; BR399</f>
        <v>USGS:ALGOR</v>
      </c>
      <c r="BR399" t="s">
        <v>113</v>
      </c>
      <c r="BS399" t="s">
        <v>89</v>
      </c>
      <c r="BT399" t="s">
        <v>114</v>
      </c>
      <c r="BV399" t="s">
        <v>115</v>
      </c>
      <c r="CF399" t="s">
        <v>103</v>
      </c>
    </row>
    <row r="400" spans="1:84" hidden="1" x14ac:dyDescent="0.4">
      <c r="A400" t="s">
        <v>78</v>
      </c>
      <c r="B400" t="s">
        <v>79</v>
      </c>
      <c r="C400" t="s">
        <v>665</v>
      </c>
      <c r="D400" t="s">
        <v>81</v>
      </c>
      <c r="E400" t="s">
        <v>82</v>
      </c>
      <c r="F400" t="s">
        <v>393</v>
      </c>
      <c r="G400" s="4" t="str">
        <f>TEXT(H400+I400,"yyyy-mm-dd""T""hh:mm:ss")&amp;
IF(J400="MST","-07:00",
IF(J400="MDT","-06:00",
IF(J400="PST","-08:00",
IF(J400="PDT","-07:00",
IF(J400="UTC","+00:00","+00:00")))))</f>
        <v>2003-03-05T10:30:00-07:00</v>
      </c>
      <c r="H400" s="1">
        <v>37685</v>
      </c>
      <c r="I400" s="5">
        <v>0.4375</v>
      </c>
      <c r="J400" t="s">
        <v>84</v>
      </c>
      <c r="W400" t="s">
        <v>154</v>
      </c>
      <c r="X400" t="s">
        <v>666</v>
      </c>
      <c r="AB400" t="s">
        <v>256</v>
      </c>
      <c r="AC400" t="s">
        <v>88</v>
      </c>
      <c r="AG400" t="s">
        <v>89</v>
      </c>
      <c r="AH400" t="s">
        <v>89</v>
      </c>
      <c r="AI400" t="s">
        <v>89</v>
      </c>
      <c r="AK400" t="s">
        <v>90</v>
      </c>
      <c r="AL400" t="s">
        <v>674</v>
      </c>
      <c r="AO400" t="s">
        <v>111</v>
      </c>
      <c r="AP400" t="s">
        <v>94</v>
      </c>
      <c r="AQ400">
        <v>0.53100000000000003</v>
      </c>
      <c r="AR400" t="s">
        <v>135</v>
      </c>
      <c r="AT400" t="s">
        <v>157</v>
      </c>
      <c r="AV400" t="s">
        <v>96</v>
      </c>
      <c r="BG400">
        <v>71851</v>
      </c>
      <c r="BQ400" t="str">
        <f>BS400 &amp; ":" &amp; BR400</f>
        <v>USGS:ALGOR</v>
      </c>
      <c r="BR400" t="s">
        <v>113</v>
      </c>
      <c r="BS400" t="s">
        <v>89</v>
      </c>
      <c r="BT400" t="s">
        <v>114</v>
      </c>
      <c r="BV400" t="s">
        <v>115</v>
      </c>
      <c r="CF400" t="s">
        <v>103</v>
      </c>
    </row>
    <row r="401" spans="1:84" hidden="1" x14ac:dyDescent="0.4">
      <c r="A401" t="s">
        <v>78</v>
      </c>
      <c r="B401" t="s">
        <v>79</v>
      </c>
      <c r="C401" t="s">
        <v>665</v>
      </c>
      <c r="D401" t="s">
        <v>81</v>
      </c>
      <c r="E401" t="s">
        <v>82</v>
      </c>
      <c r="F401" t="s">
        <v>393</v>
      </c>
      <c r="G401" s="4" t="str">
        <f>TEXT(H401+I401,"yyyy-mm-dd""T""hh:mm:ss")&amp;
IF(J401="MST","-07:00",
IF(J401="MDT","-06:00",
IF(J401="PST","-08:00",
IF(J401="PDT","-07:00",
IF(J401="UTC","+00:00","+00:00")))))</f>
        <v>2003-03-05T10:30:00-07:00</v>
      </c>
      <c r="H401" s="1">
        <v>37685</v>
      </c>
      <c r="I401" s="5">
        <v>0.4375</v>
      </c>
      <c r="J401" t="s">
        <v>84</v>
      </c>
      <c r="W401" t="s">
        <v>154</v>
      </c>
      <c r="X401" t="s">
        <v>666</v>
      </c>
      <c r="AB401" t="s">
        <v>256</v>
      </c>
      <c r="AC401" t="s">
        <v>88</v>
      </c>
      <c r="AG401" t="s">
        <v>89</v>
      </c>
      <c r="AH401" t="s">
        <v>89</v>
      </c>
      <c r="AI401" t="s">
        <v>89</v>
      </c>
      <c r="AK401" t="s">
        <v>90</v>
      </c>
      <c r="AL401" t="s">
        <v>675</v>
      </c>
      <c r="AM401" t="s">
        <v>92</v>
      </c>
      <c r="AO401" t="s">
        <v>105</v>
      </c>
      <c r="AP401" t="s">
        <v>94</v>
      </c>
      <c r="AT401" t="s">
        <v>157</v>
      </c>
      <c r="AV401" t="s">
        <v>96</v>
      </c>
      <c r="BG401">
        <v>71856</v>
      </c>
      <c r="BQ401" t="str">
        <f>BS401 &amp; ":" &amp; BR401</f>
        <v>USGS:ALGOR</v>
      </c>
      <c r="BR401" t="s">
        <v>113</v>
      </c>
      <c r="BS401" t="s">
        <v>89</v>
      </c>
      <c r="BT401" t="s">
        <v>114</v>
      </c>
      <c r="BV401" t="s">
        <v>115</v>
      </c>
      <c r="CA401" t="s">
        <v>101</v>
      </c>
      <c r="CB401">
        <v>2.5999999999999999E-2</v>
      </c>
      <c r="CC401" t="s">
        <v>137</v>
      </c>
      <c r="CF401" t="s">
        <v>103</v>
      </c>
    </row>
    <row r="402" spans="1:84" hidden="1" x14ac:dyDescent="0.4">
      <c r="A402" t="s">
        <v>78</v>
      </c>
      <c r="B402" t="s">
        <v>79</v>
      </c>
      <c r="C402" t="s">
        <v>676</v>
      </c>
      <c r="D402" t="s">
        <v>81</v>
      </c>
      <c r="E402" t="s">
        <v>82</v>
      </c>
      <c r="F402" t="s">
        <v>393</v>
      </c>
      <c r="G402" s="4" t="str">
        <f>TEXT(H402+I402,"yyyy-mm-dd""T""hh:mm:ss")&amp;
IF(J402="MST","-07:00",
IF(J402="MDT","-06:00",
IF(J402="PST","-08:00",
IF(J402="PDT","-07:00",
IF(J402="UTC","+00:00","+00:00")))))</f>
        <v>2003-08-05T15:05:00-07:00</v>
      </c>
      <c r="H402" s="1">
        <v>37838</v>
      </c>
      <c r="I402" s="5">
        <v>0.62847222222222221</v>
      </c>
      <c r="J402" t="s">
        <v>84</v>
      </c>
      <c r="W402" t="s">
        <v>154</v>
      </c>
      <c r="X402" t="s">
        <v>498</v>
      </c>
      <c r="Z402" t="s">
        <v>677</v>
      </c>
      <c r="AB402" t="s">
        <v>256</v>
      </c>
      <c r="AC402" t="s">
        <v>88</v>
      </c>
      <c r="AG402" t="s">
        <v>89</v>
      </c>
      <c r="AH402" t="s">
        <v>89</v>
      </c>
      <c r="AI402" t="s">
        <v>89</v>
      </c>
      <c r="AK402" t="s">
        <v>90</v>
      </c>
      <c r="AL402" t="s">
        <v>678</v>
      </c>
      <c r="AM402" t="s">
        <v>92</v>
      </c>
      <c r="AO402" t="s">
        <v>93</v>
      </c>
      <c r="AP402" t="s">
        <v>94</v>
      </c>
      <c r="AT402" t="s">
        <v>157</v>
      </c>
      <c r="AV402" t="s">
        <v>96</v>
      </c>
      <c r="BG402" s="3" t="s">
        <v>97</v>
      </c>
      <c r="BH402" s="3"/>
      <c r="BQ402" t="str">
        <f>BS402 &amp; ":" &amp; BR402</f>
        <v>USGS:CL037</v>
      </c>
      <c r="BR402" t="s">
        <v>98</v>
      </c>
      <c r="BS402" t="s">
        <v>89</v>
      </c>
      <c r="BT402" t="s">
        <v>99</v>
      </c>
      <c r="BV402" t="s">
        <v>100</v>
      </c>
      <c r="BX402" s="1">
        <v>37868</v>
      </c>
      <c r="CA402" t="s">
        <v>397</v>
      </c>
      <c r="CB402">
        <v>4.1000000000000002E-2</v>
      </c>
      <c r="CC402" t="s">
        <v>102</v>
      </c>
      <c r="CF402" t="s">
        <v>103</v>
      </c>
    </row>
    <row r="403" spans="1:84" hidden="1" x14ac:dyDescent="0.4">
      <c r="A403" t="s">
        <v>78</v>
      </c>
      <c r="B403" t="s">
        <v>79</v>
      </c>
      <c r="C403" t="s">
        <v>676</v>
      </c>
      <c r="D403" t="s">
        <v>81</v>
      </c>
      <c r="E403" t="s">
        <v>82</v>
      </c>
      <c r="F403" t="s">
        <v>393</v>
      </c>
      <c r="G403" s="4" t="str">
        <f>TEXT(H403+I403,"yyyy-mm-dd""T""hh:mm:ss")&amp;
IF(J403="MST","-07:00",
IF(J403="MDT","-06:00",
IF(J403="PST","-08:00",
IF(J403="PDT","-07:00",
IF(J403="UTC","+00:00","+00:00")))))</f>
        <v>2003-08-05T15:05:00-07:00</v>
      </c>
      <c r="H403" s="1">
        <v>37838</v>
      </c>
      <c r="I403" s="5">
        <v>0.62847222222222221</v>
      </c>
      <c r="J403" t="s">
        <v>84</v>
      </c>
      <c r="W403" t="s">
        <v>154</v>
      </c>
      <c r="X403" t="s">
        <v>498</v>
      </c>
      <c r="Z403" t="s">
        <v>677</v>
      </c>
      <c r="AB403" t="s">
        <v>256</v>
      </c>
      <c r="AC403" t="s">
        <v>88</v>
      </c>
      <c r="AG403" t="s">
        <v>89</v>
      </c>
      <c r="AH403" t="s">
        <v>89</v>
      </c>
      <c r="AI403" t="s">
        <v>89</v>
      </c>
      <c r="AK403" t="s">
        <v>90</v>
      </c>
      <c r="AL403" t="s">
        <v>679</v>
      </c>
      <c r="AM403" t="s">
        <v>92</v>
      </c>
      <c r="AO403" t="s">
        <v>105</v>
      </c>
      <c r="AP403" t="s">
        <v>94</v>
      </c>
      <c r="AT403" t="s">
        <v>157</v>
      </c>
      <c r="AV403" t="s">
        <v>96</v>
      </c>
      <c r="BG403" s="3" t="s">
        <v>106</v>
      </c>
      <c r="BH403" s="3"/>
      <c r="BQ403" t="str">
        <f>BS403 &amp; ":" &amp; BR403</f>
        <v>USGS:CL041</v>
      </c>
      <c r="BR403" t="s">
        <v>107</v>
      </c>
      <c r="BS403" t="s">
        <v>89</v>
      </c>
      <c r="BT403" t="s">
        <v>108</v>
      </c>
      <c r="BV403" t="s">
        <v>109</v>
      </c>
      <c r="BX403" s="1">
        <v>37868</v>
      </c>
      <c r="CA403" t="s">
        <v>397</v>
      </c>
      <c r="CB403">
        <v>8.0000000000000002E-3</v>
      </c>
      <c r="CC403" t="s">
        <v>102</v>
      </c>
      <c r="CF403" t="s">
        <v>103</v>
      </c>
    </row>
    <row r="404" spans="1:84" hidden="1" x14ac:dyDescent="0.4">
      <c r="A404" t="s">
        <v>78</v>
      </c>
      <c r="B404" t="s">
        <v>79</v>
      </c>
      <c r="C404" t="s">
        <v>676</v>
      </c>
      <c r="D404" t="s">
        <v>81</v>
      </c>
      <c r="E404" t="s">
        <v>82</v>
      </c>
      <c r="F404" t="s">
        <v>393</v>
      </c>
      <c r="G404" s="4" t="str">
        <f>TEXT(H404+I404,"yyyy-mm-dd""T""hh:mm:ss")&amp;
IF(J404="MST","-07:00",
IF(J404="MDT","-06:00",
IF(J404="PST","-08:00",
IF(J404="PDT","-07:00",
IF(J404="UTC","+00:00","+00:00")))))</f>
        <v>2003-08-05T15:05:00-07:00</v>
      </c>
      <c r="H404" s="1">
        <v>37838</v>
      </c>
      <c r="I404" s="5">
        <v>0.62847222222222221</v>
      </c>
      <c r="J404" t="s">
        <v>84</v>
      </c>
      <c r="W404" t="s">
        <v>154</v>
      </c>
      <c r="X404" t="s">
        <v>498</v>
      </c>
      <c r="Z404" t="s">
        <v>677</v>
      </c>
      <c r="AB404" t="s">
        <v>256</v>
      </c>
      <c r="AC404" t="s">
        <v>88</v>
      </c>
      <c r="AG404" t="s">
        <v>89</v>
      </c>
      <c r="AH404" t="s">
        <v>89</v>
      </c>
      <c r="AI404" t="s">
        <v>89</v>
      </c>
      <c r="AK404" t="s">
        <v>90</v>
      </c>
      <c r="AL404" t="s">
        <v>680</v>
      </c>
      <c r="AM404" t="s">
        <v>92</v>
      </c>
      <c r="AO404" t="s">
        <v>111</v>
      </c>
      <c r="AP404" t="s">
        <v>94</v>
      </c>
      <c r="AT404" t="s">
        <v>157</v>
      </c>
      <c r="AV404" t="s">
        <v>96</v>
      </c>
      <c r="BG404" s="3" t="s">
        <v>112</v>
      </c>
      <c r="BH404" s="3"/>
      <c r="BQ404" t="str">
        <f>BS404 &amp; ":" &amp; BR404</f>
        <v>USGS:ALGOR</v>
      </c>
      <c r="BR404" t="s">
        <v>113</v>
      </c>
      <c r="BS404" t="s">
        <v>89</v>
      </c>
      <c r="BT404" t="s">
        <v>114</v>
      </c>
      <c r="BV404" t="s">
        <v>115</v>
      </c>
      <c r="CA404" t="s">
        <v>101</v>
      </c>
      <c r="CB404">
        <v>0.06</v>
      </c>
      <c r="CC404" t="s">
        <v>102</v>
      </c>
      <c r="CF404" t="s">
        <v>103</v>
      </c>
    </row>
    <row r="405" spans="1:84" hidden="1" x14ac:dyDescent="0.4">
      <c r="A405" t="s">
        <v>78</v>
      </c>
      <c r="B405" t="s">
        <v>79</v>
      </c>
      <c r="C405" t="s">
        <v>676</v>
      </c>
      <c r="D405" t="s">
        <v>81</v>
      </c>
      <c r="E405" t="s">
        <v>82</v>
      </c>
      <c r="F405" t="s">
        <v>393</v>
      </c>
      <c r="G405" s="4" t="str">
        <f>TEXT(H405+I405,"yyyy-mm-dd""T""hh:mm:ss")&amp;
IF(J405="MST","-07:00",
IF(J405="MDT","-06:00",
IF(J405="PST","-08:00",
IF(J405="PDT","-07:00",
IF(J405="UTC","+00:00","+00:00")))))</f>
        <v>2003-08-05T15:05:00-07:00</v>
      </c>
      <c r="H405" s="1">
        <v>37838</v>
      </c>
      <c r="I405" s="5">
        <v>0.62847222222222221</v>
      </c>
      <c r="J405" t="s">
        <v>84</v>
      </c>
      <c r="W405" t="s">
        <v>154</v>
      </c>
      <c r="X405" t="s">
        <v>498</v>
      </c>
      <c r="Z405" t="s">
        <v>677</v>
      </c>
      <c r="AB405" t="s">
        <v>256</v>
      </c>
      <c r="AC405" t="s">
        <v>88</v>
      </c>
      <c r="AG405" t="s">
        <v>89</v>
      </c>
      <c r="AH405" t="s">
        <v>89</v>
      </c>
      <c r="AI405" t="s">
        <v>89</v>
      </c>
      <c r="AK405" t="s">
        <v>90</v>
      </c>
      <c r="AL405" t="s">
        <v>681</v>
      </c>
      <c r="AM405" t="s">
        <v>92</v>
      </c>
      <c r="AO405" t="s">
        <v>117</v>
      </c>
      <c r="AP405" t="s">
        <v>94</v>
      </c>
      <c r="AT405" t="s">
        <v>157</v>
      </c>
      <c r="AV405" t="s">
        <v>96</v>
      </c>
      <c r="BG405" s="3" t="s">
        <v>118</v>
      </c>
      <c r="BH405" s="3"/>
      <c r="BQ405" t="str">
        <f>BS405 &amp; ":" &amp; BR405</f>
        <v>USGS:CL048</v>
      </c>
      <c r="BR405" t="s">
        <v>119</v>
      </c>
      <c r="BS405" t="s">
        <v>89</v>
      </c>
      <c r="BT405" t="s">
        <v>120</v>
      </c>
      <c r="BV405" t="s">
        <v>121</v>
      </c>
      <c r="BX405" s="1">
        <v>37868</v>
      </c>
      <c r="CA405" t="s">
        <v>397</v>
      </c>
      <c r="CB405">
        <v>0.06</v>
      </c>
      <c r="CC405" t="s">
        <v>102</v>
      </c>
      <c r="CF405" t="s">
        <v>103</v>
      </c>
    </row>
    <row r="406" spans="1:84" hidden="1" x14ac:dyDescent="0.4">
      <c r="A406" t="s">
        <v>78</v>
      </c>
      <c r="B406" t="s">
        <v>79</v>
      </c>
      <c r="C406" t="s">
        <v>676</v>
      </c>
      <c r="D406" t="s">
        <v>81</v>
      </c>
      <c r="E406" t="s">
        <v>82</v>
      </c>
      <c r="F406" t="s">
        <v>393</v>
      </c>
      <c r="G406" s="4" t="str">
        <f>TEXT(H406+I406,"yyyy-mm-dd""T""hh:mm:ss")&amp;
IF(J406="MST","-07:00",
IF(J406="MDT","-06:00",
IF(J406="PST","-08:00",
IF(J406="PDT","-07:00",
IF(J406="UTC","+00:00","+00:00")))))</f>
        <v>2003-08-05T15:05:00-07:00</v>
      </c>
      <c r="H406" s="1">
        <v>37838</v>
      </c>
      <c r="I406" s="5">
        <v>0.62847222222222221</v>
      </c>
      <c r="J406" t="s">
        <v>84</v>
      </c>
      <c r="W406" t="s">
        <v>154</v>
      </c>
      <c r="X406" t="s">
        <v>498</v>
      </c>
      <c r="Z406" t="s">
        <v>677</v>
      </c>
      <c r="AB406" t="s">
        <v>256</v>
      </c>
      <c r="AC406" t="s">
        <v>88</v>
      </c>
      <c r="AG406" t="s">
        <v>89</v>
      </c>
      <c r="AH406" t="s">
        <v>89</v>
      </c>
      <c r="AI406" t="s">
        <v>89</v>
      </c>
      <c r="AK406" t="s">
        <v>90</v>
      </c>
      <c r="AL406" t="s">
        <v>682</v>
      </c>
      <c r="AO406" t="s">
        <v>123</v>
      </c>
      <c r="AP406" t="s">
        <v>94</v>
      </c>
      <c r="AQ406">
        <v>2.8000000000000001E-2</v>
      </c>
      <c r="AR406" t="s">
        <v>125</v>
      </c>
      <c r="AT406" t="s">
        <v>157</v>
      </c>
      <c r="AV406" t="s">
        <v>584</v>
      </c>
      <c r="BG406" s="3" t="s">
        <v>124</v>
      </c>
      <c r="BH406" s="3"/>
      <c r="BQ406" t="str">
        <f>BS406 &amp; ":" &amp; BR406</f>
        <v>USGS:ALGOR</v>
      </c>
      <c r="BR406" t="s">
        <v>113</v>
      </c>
      <c r="BS406" t="s">
        <v>89</v>
      </c>
      <c r="BT406" t="s">
        <v>114</v>
      </c>
      <c r="BV406" t="s">
        <v>115</v>
      </c>
      <c r="CF406" t="s">
        <v>103</v>
      </c>
    </row>
    <row r="407" spans="1:84" hidden="1" x14ac:dyDescent="0.4">
      <c r="A407" t="s">
        <v>78</v>
      </c>
      <c r="B407" t="s">
        <v>79</v>
      </c>
      <c r="C407" t="s">
        <v>676</v>
      </c>
      <c r="D407" t="s">
        <v>81</v>
      </c>
      <c r="E407" t="s">
        <v>82</v>
      </c>
      <c r="F407" t="s">
        <v>393</v>
      </c>
      <c r="G407" s="4" t="str">
        <f>TEXT(H407+I407,"yyyy-mm-dd""T""hh:mm:ss")&amp;
IF(J407="MST","-07:00",
IF(J407="MDT","-06:00",
IF(J407="PST","-08:00",
IF(J407="PDT","-07:00",
IF(J407="UTC","+00:00","+00:00")))))</f>
        <v>2003-08-05T15:05:00-07:00</v>
      </c>
      <c r="H407" s="1">
        <v>37838</v>
      </c>
      <c r="I407" s="5">
        <v>0.62847222222222221</v>
      </c>
      <c r="J407" t="s">
        <v>84</v>
      </c>
      <c r="W407" t="s">
        <v>154</v>
      </c>
      <c r="X407" t="s">
        <v>498</v>
      </c>
      <c r="Z407" t="s">
        <v>677</v>
      </c>
      <c r="AB407" t="s">
        <v>256</v>
      </c>
      <c r="AC407" t="s">
        <v>88</v>
      </c>
      <c r="AG407" t="s">
        <v>89</v>
      </c>
      <c r="AH407" t="s">
        <v>89</v>
      </c>
      <c r="AI407" t="s">
        <v>89</v>
      </c>
      <c r="AK407" t="s">
        <v>90</v>
      </c>
      <c r="AL407" t="s">
        <v>683</v>
      </c>
      <c r="AO407" t="s">
        <v>123</v>
      </c>
      <c r="AP407" t="s">
        <v>94</v>
      </c>
      <c r="AQ407">
        <v>0.01</v>
      </c>
      <c r="AR407" t="s">
        <v>131</v>
      </c>
      <c r="AT407" t="s">
        <v>157</v>
      </c>
      <c r="AV407" t="s">
        <v>584</v>
      </c>
      <c r="BG407" s="3" t="s">
        <v>127</v>
      </c>
      <c r="BH407" s="3"/>
      <c r="BQ407" t="str">
        <f>BS407 &amp; ":" &amp; BR407</f>
        <v>USGS:CL053</v>
      </c>
      <c r="BR407" t="s">
        <v>128</v>
      </c>
      <c r="BS407" t="s">
        <v>89</v>
      </c>
      <c r="BT407" t="s">
        <v>129</v>
      </c>
      <c r="BV407" t="s">
        <v>130</v>
      </c>
      <c r="BX407" s="1">
        <v>37868</v>
      </c>
      <c r="BY407" t="s">
        <v>661</v>
      </c>
      <c r="CA407" t="s">
        <v>397</v>
      </c>
      <c r="CB407">
        <v>1.7999999999999999E-2</v>
      </c>
      <c r="CC407" t="s">
        <v>131</v>
      </c>
      <c r="CF407" t="s">
        <v>103</v>
      </c>
    </row>
    <row r="408" spans="1:84" hidden="1" x14ac:dyDescent="0.4">
      <c r="A408" t="s">
        <v>78</v>
      </c>
      <c r="B408" t="s">
        <v>79</v>
      </c>
      <c r="C408" t="s">
        <v>676</v>
      </c>
      <c r="D408" t="s">
        <v>81</v>
      </c>
      <c r="E408" t="s">
        <v>82</v>
      </c>
      <c r="F408" t="s">
        <v>393</v>
      </c>
      <c r="G408" s="4" t="str">
        <f>TEXT(H408+I408,"yyyy-mm-dd""T""hh:mm:ss")&amp;
IF(J408="MST","-07:00",
IF(J408="MDT","-06:00",
IF(J408="PST","-08:00",
IF(J408="PDT","-07:00",
IF(J408="UTC","+00:00","+00:00")))))</f>
        <v>2003-08-05T15:05:00-07:00</v>
      </c>
      <c r="H408" s="1">
        <v>37838</v>
      </c>
      <c r="I408" s="5">
        <v>0.62847222222222221</v>
      </c>
      <c r="J408" t="s">
        <v>84</v>
      </c>
      <c r="W408" t="s">
        <v>154</v>
      </c>
      <c r="X408" t="s">
        <v>498</v>
      </c>
      <c r="Z408" t="s">
        <v>677</v>
      </c>
      <c r="AB408" t="s">
        <v>256</v>
      </c>
      <c r="AC408" t="s">
        <v>88</v>
      </c>
      <c r="AG408" t="s">
        <v>89</v>
      </c>
      <c r="AH408" t="s">
        <v>89</v>
      </c>
      <c r="AI408" t="s">
        <v>89</v>
      </c>
      <c r="AK408" t="s">
        <v>90</v>
      </c>
      <c r="AL408" t="s">
        <v>684</v>
      </c>
      <c r="AM408" t="s">
        <v>92</v>
      </c>
      <c r="AO408" t="s">
        <v>93</v>
      </c>
      <c r="AP408" t="s">
        <v>94</v>
      </c>
      <c r="AT408" t="s">
        <v>157</v>
      </c>
      <c r="AV408" t="s">
        <v>96</v>
      </c>
      <c r="BG408">
        <v>71846</v>
      </c>
      <c r="BQ408" t="str">
        <f>BS408 &amp; ":" &amp; BR408</f>
        <v>USGS:ALGOR</v>
      </c>
      <c r="BR408" t="s">
        <v>113</v>
      </c>
      <c r="BS408" t="s">
        <v>89</v>
      </c>
      <c r="BT408" t="s">
        <v>114</v>
      </c>
      <c r="BV408" t="s">
        <v>115</v>
      </c>
      <c r="CA408" t="s">
        <v>101</v>
      </c>
      <c r="CB408">
        <v>5.2999999999999999E-2</v>
      </c>
      <c r="CC408" t="s">
        <v>133</v>
      </c>
      <c r="CF408" t="s">
        <v>103</v>
      </c>
    </row>
    <row r="409" spans="1:84" hidden="1" x14ac:dyDescent="0.4">
      <c r="A409" t="s">
        <v>78</v>
      </c>
      <c r="B409" t="s">
        <v>79</v>
      </c>
      <c r="C409" t="s">
        <v>676</v>
      </c>
      <c r="D409" t="s">
        <v>81</v>
      </c>
      <c r="E409" t="s">
        <v>82</v>
      </c>
      <c r="F409" t="s">
        <v>393</v>
      </c>
      <c r="G409" s="4" t="str">
        <f>TEXT(H409+I409,"yyyy-mm-dd""T""hh:mm:ss")&amp;
IF(J409="MST","-07:00",
IF(J409="MDT","-06:00",
IF(J409="PST","-08:00",
IF(J409="PDT","-07:00",
IF(J409="UTC","+00:00","+00:00")))))</f>
        <v>2003-08-05T15:05:00-07:00</v>
      </c>
      <c r="H409" s="1">
        <v>37838</v>
      </c>
      <c r="I409" s="5">
        <v>0.62847222222222221</v>
      </c>
      <c r="J409" t="s">
        <v>84</v>
      </c>
      <c r="W409" t="s">
        <v>154</v>
      </c>
      <c r="X409" t="s">
        <v>498</v>
      </c>
      <c r="Z409" t="s">
        <v>677</v>
      </c>
      <c r="AB409" t="s">
        <v>256</v>
      </c>
      <c r="AC409" t="s">
        <v>88</v>
      </c>
      <c r="AG409" t="s">
        <v>89</v>
      </c>
      <c r="AH409" t="s">
        <v>89</v>
      </c>
      <c r="AI409" t="s">
        <v>89</v>
      </c>
      <c r="AK409" t="s">
        <v>90</v>
      </c>
      <c r="AL409" t="s">
        <v>685</v>
      </c>
      <c r="AM409" t="s">
        <v>92</v>
      </c>
      <c r="AO409" t="s">
        <v>111</v>
      </c>
      <c r="AP409" t="s">
        <v>94</v>
      </c>
      <c r="AT409" t="s">
        <v>157</v>
      </c>
      <c r="AV409" t="s">
        <v>96</v>
      </c>
      <c r="BG409">
        <v>71851</v>
      </c>
      <c r="BQ409" t="str">
        <f>BS409 &amp; ":" &amp; BR409</f>
        <v>USGS:ALGOR</v>
      </c>
      <c r="BR409" t="s">
        <v>113</v>
      </c>
      <c r="BS409" t="s">
        <v>89</v>
      </c>
      <c r="BT409" t="s">
        <v>114</v>
      </c>
      <c r="BV409" t="s">
        <v>115</v>
      </c>
      <c r="CA409" t="s">
        <v>101</v>
      </c>
      <c r="CB409">
        <v>0.26600000000000001</v>
      </c>
      <c r="CC409" t="s">
        <v>135</v>
      </c>
      <c r="CF409" t="s">
        <v>103</v>
      </c>
    </row>
    <row r="410" spans="1:84" hidden="1" x14ac:dyDescent="0.4">
      <c r="A410" t="s">
        <v>78</v>
      </c>
      <c r="B410" t="s">
        <v>79</v>
      </c>
      <c r="C410" t="s">
        <v>676</v>
      </c>
      <c r="D410" t="s">
        <v>81</v>
      </c>
      <c r="E410" t="s">
        <v>82</v>
      </c>
      <c r="F410" t="s">
        <v>393</v>
      </c>
      <c r="G410" s="4" t="str">
        <f>TEXT(H410+I410,"yyyy-mm-dd""T""hh:mm:ss")&amp;
IF(J410="MST","-07:00",
IF(J410="MDT","-06:00",
IF(J410="PST","-08:00",
IF(J410="PDT","-07:00",
IF(J410="UTC","+00:00","+00:00")))))</f>
        <v>2003-08-05T15:05:00-07:00</v>
      </c>
      <c r="H410" s="1">
        <v>37838</v>
      </c>
      <c r="I410" s="5">
        <v>0.62847222222222221</v>
      </c>
      <c r="J410" t="s">
        <v>84</v>
      </c>
      <c r="W410" t="s">
        <v>154</v>
      </c>
      <c r="X410" t="s">
        <v>498</v>
      </c>
      <c r="Z410" t="s">
        <v>677</v>
      </c>
      <c r="AB410" t="s">
        <v>256</v>
      </c>
      <c r="AC410" t="s">
        <v>88</v>
      </c>
      <c r="AG410" t="s">
        <v>89</v>
      </c>
      <c r="AH410" t="s">
        <v>89</v>
      </c>
      <c r="AI410" t="s">
        <v>89</v>
      </c>
      <c r="AK410" t="s">
        <v>90</v>
      </c>
      <c r="AL410" t="s">
        <v>686</v>
      </c>
      <c r="AM410" t="s">
        <v>92</v>
      </c>
      <c r="AO410" t="s">
        <v>105</v>
      </c>
      <c r="AP410" t="s">
        <v>94</v>
      </c>
      <c r="AT410" t="s">
        <v>157</v>
      </c>
      <c r="AV410" t="s">
        <v>96</v>
      </c>
      <c r="BG410">
        <v>71856</v>
      </c>
      <c r="BQ410" t="str">
        <f>BS410 &amp; ":" &amp; BR410</f>
        <v>USGS:ALGOR</v>
      </c>
      <c r="BR410" t="s">
        <v>113</v>
      </c>
      <c r="BS410" t="s">
        <v>89</v>
      </c>
      <c r="BT410" t="s">
        <v>114</v>
      </c>
      <c r="BV410" t="s">
        <v>115</v>
      </c>
      <c r="CA410" t="s">
        <v>101</v>
      </c>
      <c r="CB410">
        <v>2.5999999999999999E-2</v>
      </c>
      <c r="CC410" t="s">
        <v>137</v>
      </c>
      <c r="CF410" t="s">
        <v>103</v>
      </c>
    </row>
    <row r="411" spans="1:84" hidden="1" x14ac:dyDescent="0.4">
      <c r="A411" t="s">
        <v>78</v>
      </c>
      <c r="B411" t="s">
        <v>79</v>
      </c>
      <c r="C411" t="s">
        <v>687</v>
      </c>
      <c r="D411" t="s">
        <v>81</v>
      </c>
      <c r="E411" t="s">
        <v>82</v>
      </c>
      <c r="F411" t="s">
        <v>393</v>
      </c>
      <c r="G411" s="4" t="str">
        <f>TEXT(H411+I411,"yyyy-mm-dd""T""hh:mm:ss")&amp;
IF(J411="MST","-07:00",
IF(J411="MDT","-06:00",
IF(J411="PST","-08:00",
IF(J411="PDT","-07:00",
IF(J411="UTC","+00:00","+00:00")))))</f>
        <v>2003-03-04T09:50:00-07:00</v>
      </c>
      <c r="H411" s="1">
        <v>37684</v>
      </c>
      <c r="I411" s="5">
        <v>0.40972222222222221</v>
      </c>
      <c r="J411" t="s">
        <v>84</v>
      </c>
      <c r="W411" t="s">
        <v>154</v>
      </c>
      <c r="X411" t="s">
        <v>688</v>
      </c>
      <c r="AB411" t="s">
        <v>689</v>
      </c>
      <c r="AC411" t="s">
        <v>88</v>
      </c>
      <c r="AG411" t="s">
        <v>89</v>
      </c>
      <c r="AH411" t="s">
        <v>89</v>
      </c>
      <c r="AI411" t="s">
        <v>89</v>
      </c>
      <c r="AK411" t="s">
        <v>90</v>
      </c>
      <c r="AL411" t="s">
        <v>690</v>
      </c>
      <c r="AM411" t="s">
        <v>92</v>
      </c>
      <c r="AO411" t="s">
        <v>93</v>
      </c>
      <c r="AP411" t="s">
        <v>94</v>
      </c>
      <c r="AT411" t="s">
        <v>157</v>
      </c>
      <c r="AV411" t="s">
        <v>96</v>
      </c>
      <c r="BG411" s="3" t="s">
        <v>97</v>
      </c>
      <c r="BH411" s="3"/>
      <c r="BQ411" t="str">
        <f>BS411 &amp; ":" &amp; BR411</f>
        <v>USGS:CL037</v>
      </c>
      <c r="BR411" t="s">
        <v>98</v>
      </c>
      <c r="BS411" t="s">
        <v>89</v>
      </c>
      <c r="BT411" t="s">
        <v>99</v>
      </c>
      <c r="BV411" t="s">
        <v>100</v>
      </c>
      <c r="BX411" s="1">
        <v>37704</v>
      </c>
      <c r="CA411" t="s">
        <v>397</v>
      </c>
      <c r="CB411">
        <v>4.1000000000000002E-2</v>
      </c>
      <c r="CC411" t="s">
        <v>102</v>
      </c>
      <c r="CF411" t="s">
        <v>103</v>
      </c>
    </row>
    <row r="412" spans="1:84" hidden="1" x14ac:dyDescent="0.4">
      <c r="A412" t="s">
        <v>78</v>
      </c>
      <c r="B412" t="s">
        <v>79</v>
      </c>
      <c r="C412" t="s">
        <v>687</v>
      </c>
      <c r="D412" t="s">
        <v>81</v>
      </c>
      <c r="E412" t="s">
        <v>82</v>
      </c>
      <c r="F412" t="s">
        <v>393</v>
      </c>
      <c r="G412" s="4" t="str">
        <f>TEXT(H412+I412,"yyyy-mm-dd""T""hh:mm:ss")&amp;
IF(J412="MST","-07:00",
IF(J412="MDT","-06:00",
IF(J412="PST","-08:00",
IF(J412="PDT","-07:00",
IF(J412="UTC","+00:00","+00:00")))))</f>
        <v>2003-03-04T09:50:00-07:00</v>
      </c>
      <c r="H412" s="1">
        <v>37684</v>
      </c>
      <c r="I412" s="5">
        <v>0.40972222222222221</v>
      </c>
      <c r="J412" t="s">
        <v>84</v>
      </c>
      <c r="W412" t="s">
        <v>154</v>
      </c>
      <c r="X412" t="s">
        <v>688</v>
      </c>
      <c r="AB412" t="s">
        <v>689</v>
      </c>
      <c r="AC412" t="s">
        <v>88</v>
      </c>
      <c r="AG412" t="s">
        <v>89</v>
      </c>
      <c r="AH412" t="s">
        <v>89</v>
      </c>
      <c r="AI412" t="s">
        <v>89</v>
      </c>
      <c r="AK412" t="s">
        <v>90</v>
      </c>
      <c r="AL412" t="s">
        <v>691</v>
      </c>
      <c r="AM412" t="s">
        <v>92</v>
      </c>
      <c r="AO412" t="s">
        <v>105</v>
      </c>
      <c r="AP412" t="s">
        <v>94</v>
      </c>
      <c r="AT412" t="s">
        <v>157</v>
      </c>
      <c r="AV412" t="s">
        <v>96</v>
      </c>
      <c r="BG412" s="3" t="s">
        <v>106</v>
      </c>
      <c r="BH412" s="3"/>
      <c r="BQ412" t="str">
        <f>BS412 &amp; ":" &amp; BR412</f>
        <v>USGS:CL041</v>
      </c>
      <c r="BR412" t="s">
        <v>107</v>
      </c>
      <c r="BS412" t="s">
        <v>89</v>
      </c>
      <c r="BT412" t="s">
        <v>108</v>
      </c>
      <c r="BV412" t="s">
        <v>109</v>
      </c>
      <c r="BX412" s="1">
        <v>37704</v>
      </c>
      <c r="CA412" t="s">
        <v>397</v>
      </c>
      <c r="CB412">
        <v>8.0000000000000002E-3</v>
      </c>
      <c r="CC412" t="s">
        <v>102</v>
      </c>
      <c r="CF412" t="s">
        <v>103</v>
      </c>
    </row>
    <row r="413" spans="1:84" hidden="1" x14ac:dyDescent="0.4">
      <c r="A413" t="s">
        <v>78</v>
      </c>
      <c r="B413" t="s">
        <v>79</v>
      </c>
      <c r="C413" t="s">
        <v>687</v>
      </c>
      <c r="D413" t="s">
        <v>81</v>
      </c>
      <c r="E413" t="s">
        <v>82</v>
      </c>
      <c r="F413" t="s">
        <v>393</v>
      </c>
      <c r="G413" s="4" t="str">
        <f>TEXT(H413+I413,"yyyy-mm-dd""T""hh:mm:ss")&amp;
IF(J413="MST","-07:00",
IF(J413="MDT","-06:00",
IF(J413="PST","-08:00",
IF(J413="PDT","-07:00",
IF(J413="UTC","+00:00","+00:00")))))</f>
        <v>2003-03-04T09:50:00-07:00</v>
      </c>
      <c r="H413" s="1">
        <v>37684</v>
      </c>
      <c r="I413" s="5">
        <v>0.40972222222222221</v>
      </c>
      <c r="J413" t="s">
        <v>84</v>
      </c>
      <c r="W413" t="s">
        <v>154</v>
      </c>
      <c r="X413" t="s">
        <v>688</v>
      </c>
      <c r="AB413" t="s">
        <v>689</v>
      </c>
      <c r="AC413" t="s">
        <v>88</v>
      </c>
      <c r="AG413" t="s">
        <v>89</v>
      </c>
      <c r="AH413" t="s">
        <v>89</v>
      </c>
      <c r="AI413" t="s">
        <v>89</v>
      </c>
      <c r="AK413" t="s">
        <v>90</v>
      </c>
      <c r="AL413" t="s">
        <v>692</v>
      </c>
      <c r="AM413" t="s">
        <v>92</v>
      </c>
      <c r="AO413" t="s">
        <v>111</v>
      </c>
      <c r="AP413" t="s">
        <v>94</v>
      </c>
      <c r="AT413" t="s">
        <v>157</v>
      </c>
      <c r="AV413" t="s">
        <v>96</v>
      </c>
      <c r="BG413" s="3" t="s">
        <v>112</v>
      </c>
      <c r="BH413" s="3"/>
      <c r="BQ413" t="str">
        <f>BS413 &amp; ":" &amp; BR413</f>
        <v>USGS:ALGOR</v>
      </c>
      <c r="BR413" t="s">
        <v>113</v>
      </c>
      <c r="BS413" t="s">
        <v>89</v>
      </c>
      <c r="BT413" t="s">
        <v>114</v>
      </c>
      <c r="BV413" t="s">
        <v>115</v>
      </c>
      <c r="CA413" t="s">
        <v>101</v>
      </c>
      <c r="CB413">
        <v>0.06</v>
      </c>
      <c r="CC413" t="s">
        <v>102</v>
      </c>
      <c r="CF413" t="s">
        <v>103</v>
      </c>
    </row>
    <row r="414" spans="1:84" hidden="1" x14ac:dyDescent="0.4">
      <c r="A414" t="s">
        <v>78</v>
      </c>
      <c r="B414" t="s">
        <v>79</v>
      </c>
      <c r="C414" t="s">
        <v>687</v>
      </c>
      <c r="D414" t="s">
        <v>81</v>
      </c>
      <c r="E414" t="s">
        <v>82</v>
      </c>
      <c r="F414" t="s">
        <v>393</v>
      </c>
      <c r="G414" s="4" t="str">
        <f>TEXT(H414+I414,"yyyy-mm-dd""T""hh:mm:ss")&amp;
IF(J414="MST","-07:00",
IF(J414="MDT","-06:00",
IF(J414="PST","-08:00",
IF(J414="PDT","-07:00",
IF(J414="UTC","+00:00","+00:00")))))</f>
        <v>2003-03-04T09:50:00-07:00</v>
      </c>
      <c r="H414" s="1">
        <v>37684</v>
      </c>
      <c r="I414" s="5">
        <v>0.40972222222222221</v>
      </c>
      <c r="J414" t="s">
        <v>84</v>
      </c>
      <c r="W414" t="s">
        <v>154</v>
      </c>
      <c r="X414" t="s">
        <v>688</v>
      </c>
      <c r="AB414" t="s">
        <v>689</v>
      </c>
      <c r="AC414" t="s">
        <v>88</v>
      </c>
      <c r="AG414" t="s">
        <v>89</v>
      </c>
      <c r="AH414" t="s">
        <v>89</v>
      </c>
      <c r="AI414" t="s">
        <v>89</v>
      </c>
      <c r="AK414" t="s">
        <v>90</v>
      </c>
      <c r="AL414" t="s">
        <v>693</v>
      </c>
      <c r="AM414" t="s">
        <v>92</v>
      </c>
      <c r="AO414" t="s">
        <v>117</v>
      </c>
      <c r="AP414" t="s">
        <v>94</v>
      </c>
      <c r="AT414" t="s">
        <v>157</v>
      </c>
      <c r="AV414" t="s">
        <v>96</v>
      </c>
      <c r="BG414" s="3" t="s">
        <v>118</v>
      </c>
      <c r="BH414" s="3"/>
      <c r="BQ414" t="str">
        <f>BS414 &amp; ":" &amp; BR414</f>
        <v>USGS:CL048</v>
      </c>
      <c r="BR414" t="s">
        <v>119</v>
      </c>
      <c r="BS414" t="s">
        <v>89</v>
      </c>
      <c r="BT414" t="s">
        <v>120</v>
      </c>
      <c r="BV414" t="s">
        <v>121</v>
      </c>
      <c r="BX414" s="1">
        <v>37704</v>
      </c>
      <c r="CA414" t="s">
        <v>397</v>
      </c>
      <c r="CB414">
        <v>0.06</v>
      </c>
      <c r="CC414" t="s">
        <v>102</v>
      </c>
      <c r="CF414" t="s">
        <v>103</v>
      </c>
    </row>
    <row r="415" spans="1:84" hidden="1" x14ac:dyDescent="0.4">
      <c r="A415" t="s">
        <v>78</v>
      </c>
      <c r="B415" t="s">
        <v>79</v>
      </c>
      <c r="C415" t="s">
        <v>687</v>
      </c>
      <c r="D415" t="s">
        <v>81</v>
      </c>
      <c r="E415" t="s">
        <v>82</v>
      </c>
      <c r="F415" t="s">
        <v>393</v>
      </c>
      <c r="G415" s="4" t="str">
        <f>TEXT(H415+I415,"yyyy-mm-dd""T""hh:mm:ss")&amp;
IF(J415="MST","-07:00",
IF(J415="MDT","-06:00",
IF(J415="PST","-08:00",
IF(J415="PDT","-07:00",
IF(J415="UTC","+00:00","+00:00")))))</f>
        <v>2003-03-04T09:50:00-07:00</v>
      </c>
      <c r="H415" s="1">
        <v>37684</v>
      </c>
      <c r="I415" s="5">
        <v>0.40972222222222221</v>
      </c>
      <c r="J415" t="s">
        <v>84</v>
      </c>
      <c r="W415" t="s">
        <v>154</v>
      </c>
      <c r="X415" t="s">
        <v>688</v>
      </c>
      <c r="AB415" t="s">
        <v>689</v>
      </c>
      <c r="AC415" t="s">
        <v>88</v>
      </c>
      <c r="AG415" t="s">
        <v>89</v>
      </c>
      <c r="AH415" t="s">
        <v>89</v>
      </c>
      <c r="AI415" t="s">
        <v>89</v>
      </c>
      <c r="AK415" t="s">
        <v>90</v>
      </c>
      <c r="AL415" t="s">
        <v>694</v>
      </c>
      <c r="AM415" t="s">
        <v>92</v>
      </c>
      <c r="AO415" t="s">
        <v>123</v>
      </c>
      <c r="AP415" t="s">
        <v>94</v>
      </c>
      <c r="AT415" t="s">
        <v>157</v>
      </c>
      <c r="AV415" t="s">
        <v>96</v>
      </c>
      <c r="BG415" s="3" t="s">
        <v>124</v>
      </c>
      <c r="BH415" s="3"/>
      <c r="BQ415" t="str">
        <f>BS415 &amp; ":" &amp; BR415</f>
        <v>USGS:ALGOR</v>
      </c>
      <c r="BR415" t="s">
        <v>113</v>
      </c>
      <c r="BS415" t="s">
        <v>89</v>
      </c>
      <c r="BT415" t="s">
        <v>114</v>
      </c>
      <c r="BV415" t="s">
        <v>115</v>
      </c>
      <c r="CA415" t="s">
        <v>101</v>
      </c>
      <c r="CB415">
        <v>6.0999999999999999E-2</v>
      </c>
      <c r="CC415" t="s">
        <v>125</v>
      </c>
      <c r="CF415" t="s">
        <v>103</v>
      </c>
    </row>
    <row r="416" spans="1:84" hidden="1" x14ac:dyDescent="0.4">
      <c r="A416" t="s">
        <v>78</v>
      </c>
      <c r="B416" t="s">
        <v>79</v>
      </c>
      <c r="C416" t="s">
        <v>687</v>
      </c>
      <c r="D416" t="s">
        <v>81</v>
      </c>
      <c r="E416" t="s">
        <v>82</v>
      </c>
      <c r="F416" t="s">
        <v>393</v>
      </c>
      <c r="G416" s="4" t="str">
        <f>TEXT(H416+I416,"yyyy-mm-dd""T""hh:mm:ss")&amp;
IF(J416="MST","-07:00",
IF(J416="MDT","-06:00",
IF(J416="PST","-08:00",
IF(J416="PDT","-07:00",
IF(J416="UTC","+00:00","+00:00")))))</f>
        <v>2003-03-04T09:50:00-07:00</v>
      </c>
      <c r="H416" s="1">
        <v>37684</v>
      </c>
      <c r="I416" s="5">
        <v>0.40972222222222221</v>
      </c>
      <c r="J416" t="s">
        <v>84</v>
      </c>
      <c r="W416" t="s">
        <v>154</v>
      </c>
      <c r="X416" t="s">
        <v>688</v>
      </c>
      <c r="AB416" t="s">
        <v>689</v>
      </c>
      <c r="AC416" t="s">
        <v>88</v>
      </c>
      <c r="AG416" t="s">
        <v>89</v>
      </c>
      <c r="AH416" t="s">
        <v>89</v>
      </c>
      <c r="AI416" t="s">
        <v>89</v>
      </c>
      <c r="AK416" t="s">
        <v>90</v>
      </c>
      <c r="AL416" t="s">
        <v>695</v>
      </c>
      <c r="AM416" t="s">
        <v>92</v>
      </c>
      <c r="AO416" t="s">
        <v>123</v>
      </c>
      <c r="AP416" t="s">
        <v>94</v>
      </c>
      <c r="AT416" t="s">
        <v>157</v>
      </c>
      <c r="AV416" t="s">
        <v>96</v>
      </c>
      <c r="BG416" s="3" t="s">
        <v>127</v>
      </c>
      <c r="BH416" s="3"/>
      <c r="BQ416" t="str">
        <f>BS416 &amp; ":" &amp; BR416</f>
        <v>USGS:CL053</v>
      </c>
      <c r="BR416" t="s">
        <v>128</v>
      </c>
      <c r="BS416" t="s">
        <v>89</v>
      </c>
      <c r="BT416" t="s">
        <v>129</v>
      </c>
      <c r="BV416" t="s">
        <v>130</v>
      </c>
      <c r="BX416" s="1">
        <v>37704</v>
      </c>
      <c r="CA416" t="s">
        <v>507</v>
      </c>
      <c r="CB416">
        <v>0.02</v>
      </c>
      <c r="CC416" t="s">
        <v>131</v>
      </c>
      <c r="CF416" t="s">
        <v>103</v>
      </c>
    </row>
    <row r="417" spans="1:84" hidden="1" x14ac:dyDescent="0.4">
      <c r="A417" t="s">
        <v>78</v>
      </c>
      <c r="B417" t="s">
        <v>79</v>
      </c>
      <c r="C417" t="s">
        <v>687</v>
      </c>
      <c r="D417" t="s">
        <v>81</v>
      </c>
      <c r="E417" t="s">
        <v>82</v>
      </c>
      <c r="F417" t="s">
        <v>393</v>
      </c>
      <c r="G417" s="4" t="str">
        <f>TEXT(H417+I417,"yyyy-mm-dd""T""hh:mm:ss")&amp;
IF(J417="MST","-07:00",
IF(J417="MDT","-06:00",
IF(J417="PST","-08:00",
IF(J417="PDT","-07:00",
IF(J417="UTC","+00:00","+00:00")))))</f>
        <v>2003-03-04T09:50:00-07:00</v>
      </c>
      <c r="H417" s="1">
        <v>37684</v>
      </c>
      <c r="I417" s="5">
        <v>0.40972222222222221</v>
      </c>
      <c r="J417" t="s">
        <v>84</v>
      </c>
      <c r="W417" t="s">
        <v>154</v>
      </c>
      <c r="X417" t="s">
        <v>688</v>
      </c>
      <c r="AB417" t="s">
        <v>689</v>
      </c>
      <c r="AC417" t="s">
        <v>88</v>
      </c>
      <c r="AG417" t="s">
        <v>89</v>
      </c>
      <c r="AH417" t="s">
        <v>89</v>
      </c>
      <c r="AI417" t="s">
        <v>89</v>
      </c>
      <c r="AK417" t="s">
        <v>90</v>
      </c>
      <c r="AL417" t="s">
        <v>696</v>
      </c>
      <c r="AM417" t="s">
        <v>92</v>
      </c>
      <c r="AO417" t="s">
        <v>93</v>
      </c>
      <c r="AP417" t="s">
        <v>94</v>
      </c>
      <c r="AT417" t="s">
        <v>157</v>
      </c>
      <c r="AV417" t="s">
        <v>96</v>
      </c>
      <c r="BG417">
        <v>71846</v>
      </c>
      <c r="BQ417" t="str">
        <f>BS417 &amp; ":" &amp; BR417</f>
        <v>USGS:ALGOR</v>
      </c>
      <c r="BR417" t="s">
        <v>113</v>
      </c>
      <c r="BS417" t="s">
        <v>89</v>
      </c>
      <c r="BT417" t="s">
        <v>114</v>
      </c>
      <c r="BV417" t="s">
        <v>115</v>
      </c>
      <c r="CA417" t="s">
        <v>101</v>
      </c>
      <c r="CB417">
        <v>5.1999999999999998E-2</v>
      </c>
      <c r="CC417" t="s">
        <v>133</v>
      </c>
      <c r="CF417" t="s">
        <v>103</v>
      </c>
    </row>
    <row r="418" spans="1:84" hidden="1" x14ac:dyDescent="0.4">
      <c r="A418" t="s">
        <v>78</v>
      </c>
      <c r="B418" t="s">
        <v>79</v>
      </c>
      <c r="C418" t="s">
        <v>687</v>
      </c>
      <c r="D418" t="s">
        <v>81</v>
      </c>
      <c r="E418" t="s">
        <v>82</v>
      </c>
      <c r="F418" t="s">
        <v>393</v>
      </c>
      <c r="G418" s="4" t="str">
        <f>TEXT(H418+I418,"yyyy-mm-dd""T""hh:mm:ss")&amp;
IF(J418="MST","-07:00",
IF(J418="MDT","-06:00",
IF(J418="PST","-08:00",
IF(J418="PDT","-07:00",
IF(J418="UTC","+00:00","+00:00")))))</f>
        <v>2003-03-04T09:50:00-07:00</v>
      </c>
      <c r="H418" s="1">
        <v>37684</v>
      </c>
      <c r="I418" s="5">
        <v>0.40972222222222221</v>
      </c>
      <c r="J418" t="s">
        <v>84</v>
      </c>
      <c r="W418" t="s">
        <v>154</v>
      </c>
      <c r="X418" t="s">
        <v>688</v>
      </c>
      <c r="AB418" t="s">
        <v>689</v>
      </c>
      <c r="AC418" t="s">
        <v>88</v>
      </c>
      <c r="AG418" t="s">
        <v>89</v>
      </c>
      <c r="AH418" t="s">
        <v>89</v>
      </c>
      <c r="AI418" t="s">
        <v>89</v>
      </c>
      <c r="AK418" t="s">
        <v>90</v>
      </c>
      <c r="AL418" t="s">
        <v>697</v>
      </c>
      <c r="AM418" t="s">
        <v>92</v>
      </c>
      <c r="AO418" t="s">
        <v>111</v>
      </c>
      <c r="AP418" t="s">
        <v>94</v>
      </c>
      <c r="AT418" t="s">
        <v>157</v>
      </c>
      <c r="AV418" t="s">
        <v>96</v>
      </c>
      <c r="BG418">
        <v>71851</v>
      </c>
      <c r="BQ418" t="str">
        <f>BS418 &amp; ":" &amp; BR418</f>
        <v>USGS:ALGOR</v>
      </c>
      <c r="BR418" t="s">
        <v>113</v>
      </c>
      <c r="BS418" t="s">
        <v>89</v>
      </c>
      <c r="BT418" t="s">
        <v>114</v>
      </c>
      <c r="BV418" t="s">
        <v>115</v>
      </c>
      <c r="CA418" t="s">
        <v>101</v>
      </c>
      <c r="CB418">
        <v>0.26600000000000001</v>
      </c>
      <c r="CC418" t="s">
        <v>135</v>
      </c>
      <c r="CF418" t="s">
        <v>103</v>
      </c>
    </row>
    <row r="419" spans="1:84" hidden="1" x14ac:dyDescent="0.4">
      <c r="A419" t="s">
        <v>78</v>
      </c>
      <c r="B419" t="s">
        <v>79</v>
      </c>
      <c r="C419" t="s">
        <v>687</v>
      </c>
      <c r="D419" t="s">
        <v>81</v>
      </c>
      <c r="E419" t="s">
        <v>82</v>
      </c>
      <c r="F419" t="s">
        <v>393</v>
      </c>
      <c r="G419" s="4" t="str">
        <f>TEXT(H419+I419,"yyyy-mm-dd""T""hh:mm:ss")&amp;
IF(J419="MST","-07:00",
IF(J419="MDT","-06:00",
IF(J419="PST","-08:00",
IF(J419="PDT","-07:00",
IF(J419="UTC","+00:00","+00:00")))))</f>
        <v>2003-03-04T09:50:00-07:00</v>
      </c>
      <c r="H419" s="1">
        <v>37684</v>
      </c>
      <c r="I419" s="5">
        <v>0.40972222222222221</v>
      </c>
      <c r="J419" t="s">
        <v>84</v>
      </c>
      <c r="W419" t="s">
        <v>154</v>
      </c>
      <c r="X419" t="s">
        <v>688</v>
      </c>
      <c r="AB419" t="s">
        <v>689</v>
      </c>
      <c r="AC419" t="s">
        <v>88</v>
      </c>
      <c r="AG419" t="s">
        <v>89</v>
      </c>
      <c r="AH419" t="s">
        <v>89</v>
      </c>
      <c r="AI419" t="s">
        <v>89</v>
      </c>
      <c r="AK419" t="s">
        <v>90</v>
      </c>
      <c r="AL419" t="s">
        <v>698</v>
      </c>
      <c r="AM419" t="s">
        <v>92</v>
      </c>
      <c r="AO419" t="s">
        <v>105</v>
      </c>
      <c r="AP419" t="s">
        <v>94</v>
      </c>
      <c r="AT419" t="s">
        <v>157</v>
      </c>
      <c r="AV419" t="s">
        <v>96</v>
      </c>
      <c r="BG419">
        <v>71856</v>
      </c>
      <c r="BQ419" t="str">
        <f>BS419 &amp; ":" &amp; BR419</f>
        <v>USGS:ALGOR</v>
      </c>
      <c r="BR419" t="s">
        <v>113</v>
      </c>
      <c r="BS419" t="s">
        <v>89</v>
      </c>
      <c r="BT419" t="s">
        <v>114</v>
      </c>
      <c r="BV419" t="s">
        <v>115</v>
      </c>
      <c r="CA419" t="s">
        <v>101</v>
      </c>
      <c r="CB419">
        <v>2.5999999999999999E-2</v>
      </c>
      <c r="CC419" t="s">
        <v>137</v>
      </c>
      <c r="CF419" t="s">
        <v>103</v>
      </c>
    </row>
    <row r="420" spans="1:84" hidden="1" x14ac:dyDescent="0.4">
      <c r="A420" t="s">
        <v>78</v>
      </c>
      <c r="B420" t="s">
        <v>79</v>
      </c>
      <c r="C420" t="s">
        <v>699</v>
      </c>
      <c r="D420" t="s">
        <v>81</v>
      </c>
      <c r="E420" t="s">
        <v>82</v>
      </c>
      <c r="F420" t="s">
        <v>393</v>
      </c>
      <c r="G420" s="4" t="str">
        <f>TEXT(H420+I420,"yyyy-mm-dd""T""hh:mm:ss")&amp;
IF(J420="MST","-07:00",
IF(J420="MDT","-06:00",
IF(J420="PST","-08:00",
IF(J420="PDT","-07:00",
IF(J420="UTC","+00:00","+00:00")))))</f>
        <v>2003-04-22T12:00:00-07:00</v>
      </c>
      <c r="H420" s="1">
        <v>37733</v>
      </c>
      <c r="I420" s="5">
        <v>0.5</v>
      </c>
      <c r="J420" t="s">
        <v>84</v>
      </c>
      <c r="W420" t="s">
        <v>154</v>
      </c>
      <c r="X420" t="s">
        <v>512</v>
      </c>
      <c r="AB420" t="s">
        <v>87</v>
      </c>
      <c r="AC420" t="s">
        <v>88</v>
      </c>
      <c r="AG420" t="s">
        <v>89</v>
      </c>
      <c r="AH420" t="s">
        <v>89</v>
      </c>
      <c r="AI420" t="s">
        <v>89</v>
      </c>
      <c r="AK420" t="s">
        <v>90</v>
      </c>
      <c r="AL420" t="s">
        <v>700</v>
      </c>
      <c r="AM420" t="s">
        <v>92</v>
      </c>
      <c r="AO420" t="s">
        <v>93</v>
      </c>
      <c r="AP420" t="s">
        <v>94</v>
      </c>
      <c r="AT420" t="s">
        <v>157</v>
      </c>
      <c r="AV420" t="s">
        <v>96</v>
      </c>
      <c r="BG420" s="3" t="s">
        <v>97</v>
      </c>
      <c r="BH420" s="3"/>
      <c r="BQ420" t="str">
        <f>BS420 &amp; ":" &amp; BR420</f>
        <v>USGS:CL037</v>
      </c>
      <c r="BR420" t="s">
        <v>98</v>
      </c>
      <c r="BS420" t="s">
        <v>89</v>
      </c>
      <c r="BT420" t="s">
        <v>99</v>
      </c>
      <c r="BV420" t="s">
        <v>100</v>
      </c>
      <c r="BX420" s="1">
        <v>37753</v>
      </c>
      <c r="CA420" t="s">
        <v>397</v>
      </c>
      <c r="CB420">
        <v>4.1000000000000002E-2</v>
      </c>
      <c r="CC420" t="s">
        <v>102</v>
      </c>
      <c r="CF420" t="s">
        <v>103</v>
      </c>
    </row>
    <row r="421" spans="1:84" hidden="1" x14ac:dyDescent="0.4">
      <c r="A421" t="s">
        <v>78</v>
      </c>
      <c r="B421" t="s">
        <v>79</v>
      </c>
      <c r="C421" t="s">
        <v>699</v>
      </c>
      <c r="D421" t="s">
        <v>81</v>
      </c>
      <c r="E421" t="s">
        <v>82</v>
      </c>
      <c r="F421" t="s">
        <v>393</v>
      </c>
      <c r="G421" s="4" t="str">
        <f>TEXT(H421+I421,"yyyy-mm-dd""T""hh:mm:ss")&amp;
IF(J421="MST","-07:00",
IF(J421="MDT","-06:00",
IF(J421="PST","-08:00",
IF(J421="PDT","-07:00",
IF(J421="UTC","+00:00","+00:00")))))</f>
        <v>2003-04-22T12:00:00-07:00</v>
      </c>
      <c r="H421" s="1">
        <v>37733</v>
      </c>
      <c r="I421" s="5">
        <v>0.5</v>
      </c>
      <c r="J421" t="s">
        <v>84</v>
      </c>
      <c r="W421" t="s">
        <v>154</v>
      </c>
      <c r="X421" t="s">
        <v>512</v>
      </c>
      <c r="AB421" t="s">
        <v>87</v>
      </c>
      <c r="AC421" t="s">
        <v>88</v>
      </c>
      <c r="AG421" t="s">
        <v>89</v>
      </c>
      <c r="AH421" t="s">
        <v>89</v>
      </c>
      <c r="AI421" t="s">
        <v>89</v>
      </c>
      <c r="AK421" t="s">
        <v>90</v>
      </c>
      <c r="AL421" t="s">
        <v>701</v>
      </c>
      <c r="AM421" t="s">
        <v>92</v>
      </c>
      <c r="AO421" t="s">
        <v>105</v>
      </c>
      <c r="AP421" t="s">
        <v>94</v>
      </c>
      <c r="AT421" t="s">
        <v>157</v>
      </c>
      <c r="AV421" t="s">
        <v>96</v>
      </c>
      <c r="BG421" s="3" t="s">
        <v>106</v>
      </c>
      <c r="BH421" s="3"/>
      <c r="BQ421" t="str">
        <f>BS421 &amp; ":" &amp; BR421</f>
        <v>USGS:CL041</v>
      </c>
      <c r="BR421" t="s">
        <v>107</v>
      </c>
      <c r="BS421" t="s">
        <v>89</v>
      </c>
      <c r="BT421" t="s">
        <v>108</v>
      </c>
      <c r="BV421" t="s">
        <v>109</v>
      </c>
      <c r="BX421" s="1">
        <v>37753</v>
      </c>
      <c r="CA421" t="s">
        <v>397</v>
      </c>
      <c r="CB421">
        <v>8.0000000000000002E-3</v>
      </c>
      <c r="CC421" t="s">
        <v>102</v>
      </c>
      <c r="CF421" t="s">
        <v>103</v>
      </c>
    </row>
    <row r="422" spans="1:84" hidden="1" x14ac:dyDescent="0.4">
      <c r="A422" t="s">
        <v>78</v>
      </c>
      <c r="B422" t="s">
        <v>79</v>
      </c>
      <c r="C422" t="s">
        <v>699</v>
      </c>
      <c r="D422" t="s">
        <v>81</v>
      </c>
      <c r="E422" t="s">
        <v>82</v>
      </c>
      <c r="F422" t="s">
        <v>393</v>
      </c>
      <c r="G422" s="4" t="str">
        <f>TEXT(H422+I422,"yyyy-mm-dd""T""hh:mm:ss")&amp;
IF(J422="MST","-07:00",
IF(J422="MDT","-06:00",
IF(J422="PST","-08:00",
IF(J422="PDT","-07:00",
IF(J422="UTC","+00:00","+00:00")))))</f>
        <v>2003-04-22T12:00:00-07:00</v>
      </c>
      <c r="H422" s="1">
        <v>37733</v>
      </c>
      <c r="I422" s="5">
        <v>0.5</v>
      </c>
      <c r="J422" t="s">
        <v>84</v>
      </c>
      <c r="W422" t="s">
        <v>154</v>
      </c>
      <c r="X422" t="s">
        <v>512</v>
      </c>
      <c r="AB422" t="s">
        <v>87</v>
      </c>
      <c r="AC422" t="s">
        <v>88</v>
      </c>
      <c r="AG422" t="s">
        <v>89</v>
      </c>
      <c r="AH422" t="s">
        <v>89</v>
      </c>
      <c r="AI422" t="s">
        <v>89</v>
      </c>
      <c r="AK422" t="s">
        <v>90</v>
      </c>
      <c r="AL422" t="s">
        <v>702</v>
      </c>
      <c r="AM422" t="s">
        <v>92</v>
      </c>
      <c r="AO422" t="s">
        <v>111</v>
      </c>
      <c r="AP422" t="s">
        <v>94</v>
      </c>
      <c r="AT422" t="s">
        <v>157</v>
      </c>
      <c r="AV422" t="s">
        <v>96</v>
      </c>
      <c r="BG422" s="3" t="s">
        <v>112</v>
      </c>
      <c r="BH422" s="3"/>
      <c r="BQ422" t="str">
        <f>BS422 &amp; ":" &amp; BR422</f>
        <v>USGS:ALGOR</v>
      </c>
      <c r="BR422" t="s">
        <v>113</v>
      </c>
      <c r="BS422" t="s">
        <v>89</v>
      </c>
      <c r="BT422" t="s">
        <v>114</v>
      </c>
      <c r="BV422" t="s">
        <v>115</v>
      </c>
      <c r="CA422" t="s">
        <v>101</v>
      </c>
      <c r="CB422">
        <v>0.06</v>
      </c>
      <c r="CC422" t="s">
        <v>102</v>
      </c>
      <c r="CF422" t="s">
        <v>103</v>
      </c>
    </row>
    <row r="423" spans="1:84" hidden="1" x14ac:dyDescent="0.4">
      <c r="A423" t="s">
        <v>78</v>
      </c>
      <c r="B423" t="s">
        <v>79</v>
      </c>
      <c r="C423" t="s">
        <v>699</v>
      </c>
      <c r="D423" t="s">
        <v>81</v>
      </c>
      <c r="E423" t="s">
        <v>82</v>
      </c>
      <c r="F423" t="s">
        <v>393</v>
      </c>
      <c r="G423" s="4" t="str">
        <f>TEXT(H423+I423,"yyyy-mm-dd""T""hh:mm:ss")&amp;
IF(J423="MST","-07:00",
IF(J423="MDT","-06:00",
IF(J423="PST","-08:00",
IF(J423="PDT","-07:00",
IF(J423="UTC","+00:00","+00:00")))))</f>
        <v>2003-04-22T12:00:00-07:00</v>
      </c>
      <c r="H423" s="1">
        <v>37733</v>
      </c>
      <c r="I423" s="5">
        <v>0.5</v>
      </c>
      <c r="J423" t="s">
        <v>84</v>
      </c>
      <c r="W423" t="s">
        <v>154</v>
      </c>
      <c r="X423" t="s">
        <v>512</v>
      </c>
      <c r="AB423" t="s">
        <v>87</v>
      </c>
      <c r="AC423" t="s">
        <v>88</v>
      </c>
      <c r="AG423" t="s">
        <v>89</v>
      </c>
      <c r="AH423" t="s">
        <v>89</v>
      </c>
      <c r="AI423" t="s">
        <v>89</v>
      </c>
      <c r="AK423" t="s">
        <v>90</v>
      </c>
      <c r="AL423" t="s">
        <v>703</v>
      </c>
      <c r="AM423" t="s">
        <v>92</v>
      </c>
      <c r="AO423" t="s">
        <v>117</v>
      </c>
      <c r="AP423" t="s">
        <v>94</v>
      </c>
      <c r="AT423" t="s">
        <v>157</v>
      </c>
      <c r="AV423" t="s">
        <v>96</v>
      </c>
      <c r="BG423" s="3" t="s">
        <v>118</v>
      </c>
      <c r="BH423" s="3"/>
      <c r="BQ423" t="str">
        <f>BS423 &amp; ":" &amp; BR423</f>
        <v>USGS:CL048</v>
      </c>
      <c r="BR423" t="s">
        <v>119</v>
      </c>
      <c r="BS423" t="s">
        <v>89</v>
      </c>
      <c r="BT423" t="s">
        <v>120</v>
      </c>
      <c r="BV423" t="s">
        <v>121</v>
      </c>
      <c r="BX423" s="1">
        <v>37753</v>
      </c>
      <c r="CA423" t="s">
        <v>397</v>
      </c>
      <c r="CB423">
        <v>0.06</v>
      </c>
      <c r="CC423" t="s">
        <v>102</v>
      </c>
      <c r="CF423" t="s">
        <v>103</v>
      </c>
    </row>
    <row r="424" spans="1:84" hidden="1" x14ac:dyDescent="0.4">
      <c r="A424" t="s">
        <v>78</v>
      </c>
      <c r="B424" t="s">
        <v>79</v>
      </c>
      <c r="C424" t="s">
        <v>699</v>
      </c>
      <c r="D424" t="s">
        <v>81</v>
      </c>
      <c r="E424" t="s">
        <v>82</v>
      </c>
      <c r="F424" t="s">
        <v>393</v>
      </c>
      <c r="G424" s="4" t="str">
        <f>TEXT(H424+I424,"yyyy-mm-dd""T""hh:mm:ss")&amp;
IF(J424="MST","-07:00",
IF(J424="MDT","-06:00",
IF(J424="PST","-08:00",
IF(J424="PDT","-07:00",
IF(J424="UTC","+00:00","+00:00")))))</f>
        <v>2003-04-22T12:00:00-07:00</v>
      </c>
      <c r="H424" s="1">
        <v>37733</v>
      </c>
      <c r="I424" s="5">
        <v>0.5</v>
      </c>
      <c r="J424" t="s">
        <v>84</v>
      </c>
      <c r="W424" t="s">
        <v>154</v>
      </c>
      <c r="X424" t="s">
        <v>512</v>
      </c>
      <c r="AB424" t="s">
        <v>87</v>
      </c>
      <c r="AC424" t="s">
        <v>88</v>
      </c>
      <c r="AG424" t="s">
        <v>89</v>
      </c>
      <c r="AH424" t="s">
        <v>89</v>
      </c>
      <c r="AI424" t="s">
        <v>89</v>
      </c>
      <c r="AK424" t="s">
        <v>90</v>
      </c>
      <c r="AL424" t="s">
        <v>704</v>
      </c>
      <c r="AM424" t="s">
        <v>92</v>
      </c>
      <c r="AO424" t="s">
        <v>123</v>
      </c>
      <c r="AP424" t="s">
        <v>94</v>
      </c>
      <c r="AT424" t="s">
        <v>157</v>
      </c>
      <c r="AV424" t="s">
        <v>96</v>
      </c>
      <c r="BG424" s="3" t="s">
        <v>124</v>
      </c>
      <c r="BH424" s="3"/>
      <c r="BQ424" t="str">
        <f>BS424 &amp; ":" &amp; BR424</f>
        <v>USGS:ALGOR</v>
      </c>
      <c r="BR424" t="s">
        <v>113</v>
      </c>
      <c r="BS424" t="s">
        <v>89</v>
      </c>
      <c r="BT424" t="s">
        <v>114</v>
      </c>
      <c r="BV424" t="s">
        <v>115</v>
      </c>
      <c r="CA424" t="s">
        <v>101</v>
      </c>
      <c r="CB424">
        <v>6.0999999999999999E-2</v>
      </c>
      <c r="CC424" t="s">
        <v>125</v>
      </c>
      <c r="CF424" t="s">
        <v>103</v>
      </c>
    </row>
    <row r="425" spans="1:84" hidden="1" x14ac:dyDescent="0.4">
      <c r="A425" t="s">
        <v>78</v>
      </c>
      <c r="B425" t="s">
        <v>79</v>
      </c>
      <c r="C425" t="s">
        <v>699</v>
      </c>
      <c r="D425" t="s">
        <v>81</v>
      </c>
      <c r="E425" t="s">
        <v>82</v>
      </c>
      <c r="F425" t="s">
        <v>393</v>
      </c>
      <c r="G425" s="4" t="str">
        <f>TEXT(H425+I425,"yyyy-mm-dd""T""hh:mm:ss")&amp;
IF(J425="MST","-07:00",
IF(J425="MDT","-06:00",
IF(J425="PST","-08:00",
IF(J425="PDT","-07:00",
IF(J425="UTC","+00:00","+00:00")))))</f>
        <v>2003-04-22T12:00:00-07:00</v>
      </c>
      <c r="H425" s="1">
        <v>37733</v>
      </c>
      <c r="I425" s="5">
        <v>0.5</v>
      </c>
      <c r="J425" t="s">
        <v>84</v>
      </c>
      <c r="W425" t="s">
        <v>154</v>
      </c>
      <c r="X425" t="s">
        <v>512</v>
      </c>
      <c r="AB425" t="s">
        <v>87</v>
      </c>
      <c r="AC425" t="s">
        <v>88</v>
      </c>
      <c r="AG425" t="s">
        <v>89</v>
      </c>
      <c r="AH425" t="s">
        <v>89</v>
      </c>
      <c r="AI425" t="s">
        <v>89</v>
      </c>
      <c r="AK425" t="s">
        <v>90</v>
      </c>
      <c r="AL425" t="s">
        <v>705</v>
      </c>
      <c r="AM425" t="s">
        <v>92</v>
      </c>
      <c r="AO425" t="s">
        <v>123</v>
      </c>
      <c r="AP425" t="s">
        <v>94</v>
      </c>
      <c r="AT425" t="s">
        <v>157</v>
      </c>
      <c r="AV425" t="s">
        <v>96</v>
      </c>
      <c r="BG425" s="3" t="s">
        <v>127</v>
      </c>
      <c r="BH425" s="3"/>
      <c r="BQ425" t="str">
        <f>BS425 &amp; ":" &amp; BR425</f>
        <v>USGS:CL053</v>
      </c>
      <c r="BR425" t="s">
        <v>128</v>
      </c>
      <c r="BS425" t="s">
        <v>89</v>
      </c>
      <c r="BT425" t="s">
        <v>129</v>
      </c>
      <c r="BV425" t="s">
        <v>130</v>
      </c>
      <c r="BX425" s="1">
        <v>37753</v>
      </c>
      <c r="CA425" t="s">
        <v>507</v>
      </c>
      <c r="CB425">
        <v>0.02</v>
      </c>
      <c r="CC425" t="s">
        <v>131</v>
      </c>
      <c r="CF425" t="s">
        <v>103</v>
      </c>
    </row>
    <row r="426" spans="1:84" hidden="1" x14ac:dyDescent="0.4">
      <c r="A426" t="s">
        <v>78</v>
      </c>
      <c r="B426" t="s">
        <v>79</v>
      </c>
      <c r="C426" t="s">
        <v>699</v>
      </c>
      <c r="D426" t="s">
        <v>81</v>
      </c>
      <c r="E426" t="s">
        <v>82</v>
      </c>
      <c r="F426" t="s">
        <v>393</v>
      </c>
      <c r="G426" s="4" t="str">
        <f>TEXT(H426+I426,"yyyy-mm-dd""T""hh:mm:ss")&amp;
IF(J426="MST","-07:00",
IF(J426="MDT","-06:00",
IF(J426="PST","-08:00",
IF(J426="PDT","-07:00",
IF(J426="UTC","+00:00","+00:00")))))</f>
        <v>2003-04-22T12:00:00-07:00</v>
      </c>
      <c r="H426" s="1">
        <v>37733</v>
      </c>
      <c r="I426" s="5">
        <v>0.5</v>
      </c>
      <c r="J426" t="s">
        <v>84</v>
      </c>
      <c r="W426" t="s">
        <v>154</v>
      </c>
      <c r="X426" t="s">
        <v>512</v>
      </c>
      <c r="AB426" t="s">
        <v>87</v>
      </c>
      <c r="AC426" t="s">
        <v>88</v>
      </c>
      <c r="AG426" t="s">
        <v>89</v>
      </c>
      <c r="AH426" t="s">
        <v>89</v>
      </c>
      <c r="AI426" t="s">
        <v>89</v>
      </c>
      <c r="AK426" t="s">
        <v>90</v>
      </c>
      <c r="AL426" t="s">
        <v>706</v>
      </c>
      <c r="AM426" t="s">
        <v>92</v>
      </c>
      <c r="AO426" t="s">
        <v>93</v>
      </c>
      <c r="AP426" t="s">
        <v>94</v>
      </c>
      <c r="AT426" t="s">
        <v>157</v>
      </c>
      <c r="AV426" t="s">
        <v>96</v>
      </c>
      <c r="BG426">
        <v>71846</v>
      </c>
      <c r="BQ426" t="str">
        <f>BS426 &amp; ":" &amp; BR426</f>
        <v>USGS:ALGOR</v>
      </c>
      <c r="BR426" t="s">
        <v>113</v>
      </c>
      <c r="BS426" t="s">
        <v>89</v>
      </c>
      <c r="BT426" t="s">
        <v>114</v>
      </c>
      <c r="BV426" t="s">
        <v>115</v>
      </c>
      <c r="CA426" t="s">
        <v>101</v>
      </c>
      <c r="CB426">
        <v>5.1999999999999998E-2</v>
      </c>
      <c r="CC426" t="s">
        <v>133</v>
      </c>
      <c r="CF426" t="s">
        <v>103</v>
      </c>
    </row>
    <row r="427" spans="1:84" hidden="1" x14ac:dyDescent="0.4">
      <c r="A427" t="s">
        <v>78</v>
      </c>
      <c r="B427" t="s">
        <v>79</v>
      </c>
      <c r="C427" t="s">
        <v>699</v>
      </c>
      <c r="D427" t="s">
        <v>81</v>
      </c>
      <c r="E427" t="s">
        <v>82</v>
      </c>
      <c r="F427" t="s">
        <v>393</v>
      </c>
      <c r="G427" s="4" t="str">
        <f>TEXT(H427+I427,"yyyy-mm-dd""T""hh:mm:ss")&amp;
IF(J427="MST","-07:00",
IF(J427="MDT","-06:00",
IF(J427="PST","-08:00",
IF(J427="PDT","-07:00",
IF(J427="UTC","+00:00","+00:00")))))</f>
        <v>2003-04-22T12:00:00-07:00</v>
      </c>
      <c r="H427" s="1">
        <v>37733</v>
      </c>
      <c r="I427" s="5">
        <v>0.5</v>
      </c>
      <c r="J427" t="s">
        <v>84</v>
      </c>
      <c r="W427" t="s">
        <v>154</v>
      </c>
      <c r="X427" t="s">
        <v>512</v>
      </c>
      <c r="AB427" t="s">
        <v>87</v>
      </c>
      <c r="AC427" t="s">
        <v>88</v>
      </c>
      <c r="AG427" t="s">
        <v>89</v>
      </c>
      <c r="AH427" t="s">
        <v>89</v>
      </c>
      <c r="AI427" t="s">
        <v>89</v>
      </c>
      <c r="AK427" t="s">
        <v>90</v>
      </c>
      <c r="AL427" t="s">
        <v>707</v>
      </c>
      <c r="AM427" t="s">
        <v>92</v>
      </c>
      <c r="AO427" t="s">
        <v>111</v>
      </c>
      <c r="AP427" t="s">
        <v>94</v>
      </c>
      <c r="AT427" t="s">
        <v>157</v>
      </c>
      <c r="AV427" t="s">
        <v>96</v>
      </c>
      <c r="BG427">
        <v>71851</v>
      </c>
      <c r="BQ427" t="str">
        <f>BS427 &amp; ":" &amp; BR427</f>
        <v>USGS:ALGOR</v>
      </c>
      <c r="BR427" t="s">
        <v>113</v>
      </c>
      <c r="BS427" t="s">
        <v>89</v>
      </c>
      <c r="BT427" t="s">
        <v>114</v>
      </c>
      <c r="BV427" t="s">
        <v>115</v>
      </c>
      <c r="CA427" t="s">
        <v>101</v>
      </c>
      <c r="CB427">
        <v>0.26600000000000001</v>
      </c>
      <c r="CC427" t="s">
        <v>135</v>
      </c>
      <c r="CF427" t="s">
        <v>103</v>
      </c>
    </row>
    <row r="428" spans="1:84" hidden="1" x14ac:dyDescent="0.4">
      <c r="A428" t="s">
        <v>78</v>
      </c>
      <c r="B428" t="s">
        <v>79</v>
      </c>
      <c r="C428" t="s">
        <v>699</v>
      </c>
      <c r="D428" t="s">
        <v>81</v>
      </c>
      <c r="E428" t="s">
        <v>82</v>
      </c>
      <c r="F428" t="s">
        <v>393</v>
      </c>
      <c r="G428" s="4" t="str">
        <f>TEXT(H428+I428,"yyyy-mm-dd""T""hh:mm:ss")&amp;
IF(J428="MST","-07:00",
IF(J428="MDT","-06:00",
IF(J428="PST","-08:00",
IF(J428="PDT","-07:00",
IF(J428="UTC","+00:00","+00:00")))))</f>
        <v>2003-04-22T12:00:00-07:00</v>
      </c>
      <c r="H428" s="1">
        <v>37733</v>
      </c>
      <c r="I428" s="5">
        <v>0.5</v>
      </c>
      <c r="J428" t="s">
        <v>84</v>
      </c>
      <c r="W428" t="s">
        <v>154</v>
      </c>
      <c r="X428" t="s">
        <v>512</v>
      </c>
      <c r="AB428" t="s">
        <v>87</v>
      </c>
      <c r="AC428" t="s">
        <v>88</v>
      </c>
      <c r="AG428" t="s">
        <v>89</v>
      </c>
      <c r="AH428" t="s">
        <v>89</v>
      </c>
      <c r="AI428" t="s">
        <v>89</v>
      </c>
      <c r="AK428" t="s">
        <v>90</v>
      </c>
      <c r="AL428" t="s">
        <v>708</v>
      </c>
      <c r="AM428" t="s">
        <v>92</v>
      </c>
      <c r="AO428" t="s">
        <v>105</v>
      </c>
      <c r="AP428" t="s">
        <v>94</v>
      </c>
      <c r="AT428" t="s">
        <v>157</v>
      </c>
      <c r="AV428" t="s">
        <v>96</v>
      </c>
      <c r="BG428">
        <v>71856</v>
      </c>
      <c r="BQ428" t="str">
        <f>BS428 &amp; ":" &amp; BR428</f>
        <v>USGS:ALGOR</v>
      </c>
      <c r="BR428" t="s">
        <v>113</v>
      </c>
      <c r="BS428" t="s">
        <v>89</v>
      </c>
      <c r="BT428" t="s">
        <v>114</v>
      </c>
      <c r="BV428" t="s">
        <v>115</v>
      </c>
      <c r="CA428" t="s">
        <v>101</v>
      </c>
      <c r="CB428">
        <v>2.5999999999999999E-2</v>
      </c>
      <c r="CC428" t="s">
        <v>137</v>
      </c>
      <c r="CF428" t="s">
        <v>103</v>
      </c>
    </row>
    <row r="429" spans="1:84" x14ac:dyDescent="0.4">
      <c r="A429" t="s">
        <v>78</v>
      </c>
      <c r="B429" t="s">
        <v>79</v>
      </c>
      <c r="C429" t="s">
        <v>1393</v>
      </c>
      <c r="D429" t="s">
        <v>81</v>
      </c>
      <c r="E429" t="s">
        <v>82</v>
      </c>
      <c r="F429" t="s">
        <v>83</v>
      </c>
      <c r="G429" s="4" t="str">
        <f>TEXT(H429+I429,"yyyy-mm-dd""T""hh:mm:ss")&amp;
IF(J429="MST","-07:00",
IF(J429="MDT","-06:00",
IF(J429="PST","-08:00",
IF(J429="PDT","-07:00",
IF(J429="UTC","+00:00","+00:00")))))</f>
        <v>2013-06-26T10:01:00-07:00</v>
      </c>
      <c r="H429" s="1">
        <v>41451</v>
      </c>
      <c r="I429" s="5">
        <v>0.41736111111111113</v>
      </c>
      <c r="J429" t="s">
        <v>84</v>
      </c>
      <c r="U429" t="s">
        <v>1263</v>
      </c>
      <c r="W429" t="s">
        <v>154</v>
      </c>
      <c r="X429" t="s">
        <v>1334</v>
      </c>
      <c r="Z429" t="s">
        <v>1394</v>
      </c>
      <c r="AB429" t="s">
        <v>500</v>
      </c>
      <c r="AC429" t="s">
        <v>500</v>
      </c>
      <c r="AF429" t="str">
        <f>"ID:"&amp;AG429&amp;"; context:" &amp; AH429 &amp;"; Name:" &amp; AI429 &amp; "; Equipment:" &amp; AK429</f>
        <v>ID:USGS; context:USGS; Name:USGS; Equipment:Unknown</v>
      </c>
      <c r="AG429" t="s">
        <v>89</v>
      </c>
      <c r="AH429" t="s">
        <v>89</v>
      </c>
      <c r="AI429" t="s">
        <v>89</v>
      </c>
      <c r="AK429" t="s">
        <v>90</v>
      </c>
      <c r="AL429" t="s">
        <v>1395</v>
      </c>
      <c r="AO429" t="s">
        <v>1266</v>
      </c>
      <c r="AP429" t="s">
        <v>94</v>
      </c>
      <c r="AQ429">
        <v>16.309999999999999</v>
      </c>
      <c r="AR429" t="s">
        <v>423</v>
      </c>
      <c r="AT429" t="s">
        <v>95</v>
      </c>
      <c r="AV429" t="s">
        <v>96</v>
      </c>
      <c r="BG429" s="3" t="s">
        <v>1267</v>
      </c>
      <c r="BH429" s="3"/>
      <c r="BQ429" t="str">
        <f>BS429 &amp; ":" &amp; BR429</f>
        <v>USGS:GC153</v>
      </c>
      <c r="BR429" t="s">
        <v>1268</v>
      </c>
      <c r="BS429" t="s">
        <v>89</v>
      </c>
      <c r="BT429" t="s">
        <v>1269</v>
      </c>
      <c r="BV429" t="s">
        <v>1270</v>
      </c>
      <c r="BW429" t="s">
        <v>1271</v>
      </c>
      <c r="CA429" t="s">
        <v>1272</v>
      </c>
      <c r="CB429">
        <v>0.05</v>
      </c>
      <c r="CC429" t="s">
        <v>423</v>
      </c>
      <c r="CF429" t="s">
        <v>103</v>
      </c>
    </row>
    <row r="430" spans="1:84" x14ac:dyDescent="0.4">
      <c r="A430" t="s">
        <v>78</v>
      </c>
      <c r="B430" t="s">
        <v>79</v>
      </c>
      <c r="C430" t="s">
        <v>1411</v>
      </c>
      <c r="D430" t="s">
        <v>1274</v>
      </c>
      <c r="E430" t="s">
        <v>82</v>
      </c>
      <c r="F430" t="s">
        <v>83</v>
      </c>
      <c r="G430" s="4" t="str">
        <f>TEXT(H430+I430,"yyyy-mm-dd""T""hh:mm:ss")&amp;
IF(J430="MST","-07:00",
IF(J430="MDT","-06:00",
IF(J430="PST","-08:00",
IF(J430="PDT","-07:00",
IF(J430="UTC","+00:00","+00:00")))))</f>
        <v>2016-02-09T13:30:00-07:00</v>
      </c>
      <c r="H430" s="1">
        <v>42409</v>
      </c>
      <c r="I430" s="5">
        <v>0.5625</v>
      </c>
      <c r="J430" t="s">
        <v>84</v>
      </c>
      <c r="W430" t="s">
        <v>154</v>
      </c>
      <c r="X430" t="s">
        <v>1412</v>
      </c>
      <c r="Z430" t="s">
        <v>1413</v>
      </c>
      <c r="AB430" t="s">
        <v>500</v>
      </c>
      <c r="AC430" t="s">
        <v>500</v>
      </c>
      <c r="AG430">
        <v>4040</v>
      </c>
      <c r="AH430" t="s">
        <v>1166</v>
      </c>
      <c r="AI430" t="s">
        <v>1246</v>
      </c>
      <c r="AK430" t="s">
        <v>1247</v>
      </c>
      <c r="AL430" t="s">
        <v>1414</v>
      </c>
      <c r="AO430" t="s">
        <v>1266</v>
      </c>
      <c r="AP430" t="s">
        <v>94</v>
      </c>
      <c r="AQ430">
        <v>16.46</v>
      </c>
      <c r="AR430" t="s">
        <v>423</v>
      </c>
      <c r="AT430" t="s">
        <v>95</v>
      </c>
      <c r="AV430" t="s">
        <v>96</v>
      </c>
      <c r="BG430" s="3" t="s">
        <v>1267</v>
      </c>
      <c r="BH430" s="3"/>
      <c r="BQ430" t="str">
        <f>BS430 &amp; ":" &amp; BR430</f>
        <v>USGS:GC153</v>
      </c>
      <c r="BR430" t="s">
        <v>1268</v>
      </c>
      <c r="BS430" t="s">
        <v>89</v>
      </c>
      <c r="BT430" t="s">
        <v>1269</v>
      </c>
      <c r="BV430" t="s">
        <v>1270</v>
      </c>
      <c r="BW430" t="s">
        <v>1271</v>
      </c>
      <c r="CA430" t="s">
        <v>1272</v>
      </c>
      <c r="CB430">
        <v>0.05</v>
      </c>
      <c r="CC430" t="s">
        <v>423</v>
      </c>
      <c r="CF430" t="s">
        <v>103</v>
      </c>
    </row>
    <row r="431" spans="1:84" x14ac:dyDescent="0.4">
      <c r="A431" t="s">
        <v>78</v>
      </c>
      <c r="B431" t="s">
        <v>79</v>
      </c>
      <c r="C431" t="s">
        <v>1411</v>
      </c>
      <c r="D431" t="s">
        <v>1274</v>
      </c>
      <c r="E431" t="s">
        <v>82</v>
      </c>
      <c r="F431" t="s">
        <v>83</v>
      </c>
      <c r="G431" s="4" t="str">
        <f>TEXT(H431+I431,"yyyy-mm-dd""T""hh:mm:ss")&amp;
IF(J431="MST","-07:00",
IF(J431="MDT","-06:00",
IF(J431="PST","-08:00",
IF(J431="PDT","-07:00",
IF(J431="UTC","+00:00","+00:00")))))</f>
        <v>2016-02-09T13:30:00-07:00</v>
      </c>
      <c r="H431" s="1">
        <v>42409</v>
      </c>
      <c r="I431" s="5">
        <v>0.5625</v>
      </c>
      <c r="J431" t="s">
        <v>84</v>
      </c>
      <c r="W431" t="s">
        <v>154</v>
      </c>
      <c r="X431" t="s">
        <v>1412</v>
      </c>
      <c r="Z431" t="s">
        <v>1413</v>
      </c>
      <c r="AB431" t="s">
        <v>500</v>
      </c>
      <c r="AC431" t="s">
        <v>500</v>
      </c>
      <c r="AG431">
        <v>4040</v>
      </c>
      <c r="AH431" t="s">
        <v>1166</v>
      </c>
      <c r="AI431" t="s">
        <v>1246</v>
      </c>
      <c r="AK431" t="s">
        <v>1247</v>
      </c>
      <c r="AL431" t="s">
        <v>1415</v>
      </c>
      <c r="AO431" t="s">
        <v>93</v>
      </c>
      <c r="AP431" t="s">
        <v>94</v>
      </c>
      <c r="AQ431">
        <v>0.02</v>
      </c>
      <c r="AR431" t="s">
        <v>102</v>
      </c>
      <c r="AT431" t="s">
        <v>95</v>
      </c>
      <c r="AV431" t="s">
        <v>96</v>
      </c>
      <c r="BG431" s="3" t="s">
        <v>97</v>
      </c>
      <c r="BH431" s="3"/>
      <c r="BQ431" t="str">
        <f>BS431 &amp; ":" &amp; BR431</f>
        <v>USGS:SHC02</v>
      </c>
      <c r="BR431" t="s">
        <v>1045</v>
      </c>
      <c r="BS431" t="s">
        <v>89</v>
      </c>
      <c r="BT431" t="s">
        <v>1046</v>
      </c>
      <c r="BV431" t="s">
        <v>1047</v>
      </c>
      <c r="BW431" t="s">
        <v>1048</v>
      </c>
      <c r="BX431" s="1">
        <v>42423</v>
      </c>
      <c r="CA431" t="s">
        <v>1416</v>
      </c>
      <c r="CB431">
        <v>0.01</v>
      </c>
      <c r="CC431" t="s">
        <v>102</v>
      </c>
      <c r="CF431" t="s">
        <v>103</v>
      </c>
    </row>
    <row r="432" spans="1:84" x14ac:dyDescent="0.4">
      <c r="A432" t="s">
        <v>78</v>
      </c>
      <c r="B432" t="s">
        <v>79</v>
      </c>
      <c r="C432" t="s">
        <v>1411</v>
      </c>
      <c r="D432" t="s">
        <v>1274</v>
      </c>
      <c r="E432" t="s">
        <v>82</v>
      </c>
      <c r="F432" t="s">
        <v>83</v>
      </c>
      <c r="G432" s="4" t="str">
        <f>TEXT(H432+I432,"yyyy-mm-dd""T""hh:mm:ss")&amp;
IF(J432="MST","-07:00",
IF(J432="MDT","-06:00",
IF(J432="PST","-08:00",
IF(J432="PDT","-07:00",
IF(J432="UTC","+00:00","+00:00")))))</f>
        <v>2016-02-09T13:30:00-07:00</v>
      </c>
      <c r="H432" s="1">
        <v>42409</v>
      </c>
      <c r="I432" s="5">
        <v>0.5625</v>
      </c>
      <c r="J432" t="s">
        <v>84</v>
      </c>
      <c r="W432" t="s">
        <v>154</v>
      </c>
      <c r="X432" t="s">
        <v>1412</v>
      </c>
      <c r="Z432" t="s">
        <v>1413</v>
      </c>
      <c r="AB432" t="s">
        <v>500</v>
      </c>
      <c r="AC432" t="s">
        <v>500</v>
      </c>
      <c r="AG432">
        <v>4040</v>
      </c>
      <c r="AH432" t="s">
        <v>1166</v>
      </c>
      <c r="AI432" t="s">
        <v>1246</v>
      </c>
      <c r="AK432" t="s">
        <v>1247</v>
      </c>
      <c r="AL432" t="s">
        <v>1418</v>
      </c>
      <c r="AO432" t="s">
        <v>111</v>
      </c>
      <c r="AP432" t="s">
        <v>94</v>
      </c>
      <c r="AQ432">
        <v>6.03</v>
      </c>
      <c r="AR432" t="s">
        <v>102</v>
      </c>
      <c r="AT432" t="s">
        <v>95</v>
      </c>
      <c r="AV432" t="s">
        <v>96</v>
      </c>
      <c r="BG432" s="3" t="s">
        <v>112</v>
      </c>
      <c r="BH432" s="3"/>
      <c r="BQ432" t="str">
        <f>BS432 &amp; ":" &amp; BR432</f>
        <v>USGS:ALGOR</v>
      </c>
      <c r="BR432" t="s">
        <v>113</v>
      </c>
      <c r="BS432" t="s">
        <v>89</v>
      </c>
      <c r="BT432" t="s">
        <v>114</v>
      </c>
      <c r="BV432" t="s">
        <v>115</v>
      </c>
      <c r="CF432" t="s">
        <v>103</v>
      </c>
    </row>
    <row r="433" spans="1:84" x14ac:dyDescent="0.4">
      <c r="A433" t="s">
        <v>78</v>
      </c>
      <c r="B433" t="s">
        <v>79</v>
      </c>
      <c r="C433" t="s">
        <v>1411</v>
      </c>
      <c r="D433" t="s">
        <v>1274</v>
      </c>
      <c r="E433" t="s">
        <v>82</v>
      </c>
      <c r="F433" t="s">
        <v>83</v>
      </c>
      <c r="G433" s="4" t="str">
        <f>TEXT(H433+I433,"yyyy-mm-dd""T""hh:mm:ss")&amp;
IF(J433="MST","-07:00",
IF(J433="MDT","-06:00",
IF(J433="PST","-08:00",
IF(J433="PDT","-07:00",
IF(J433="UTC","+00:00","+00:00")))))</f>
        <v>2016-02-09T13:30:00-07:00</v>
      </c>
      <c r="H433" s="1">
        <v>42409</v>
      </c>
      <c r="I433" s="5">
        <v>0.5625</v>
      </c>
      <c r="J433" t="s">
        <v>84</v>
      </c>
      <c r="W433" t="s">
        <v>154</v>
      </c>
      <c r="X433" t="s">
        <v>1412</v>
      </c>
      <c r="Z433" t="s">
        <v>1413</v>
      </c>
      <c r="AB433" t="s">
        <v>500</v>
      </c>
      <c r="AC433" t="s">
        <v>500</v>
      </c>
      <c r="AG433">
        <v>4040</v>
      </c>
      <c r="AH433" t="s">
        <v>1166</v>
      </c>
      <c r="AI433" t="s">
        <v>1246</v>
      </c>
      <c r="AK433" t="s">
        <v>1247</v>
      </c>
      <c r="AL433" t="s">
        <v>1419</v>
      </c>
      <c r="AO433" t="s">
        <v>117</v>
      </c>
      <c r="AP433" t="s">
        <v>94</v>
      </c>
      <c r="AQ433">
        <v>6.03</v>
      </c>
      <c r="AR433" t="s">
        <v>102</v>
      </c>
      <c r="AT433" t="s">
        <v>95</v>
      </c>
      <c r="AV433" t="s">
        <v>96</v>
      </c>
      <c r="BG433" s="3" t="s">
        <v>118</v>
      </c>
      <c r="BH433" s="3"/>
      <c r="BQ433" t="str">
        <f>BS433 &amp; ":" &amp; BR433</f>
        <v>USGS:RED01</v>
      </c>
      <c r="BR433" t="s">
        <v>1287</v>
      </c>
      <c r="BS433" t="s">
        <v>89</v>
      </c>
      <c r="BT433" t="s">
        <v>1288</v>
      </c>
      <c r="BV433" t="s">
        <v>1289</v>
      </c>
      <c r="BW433" t="s">
        <v>1048</v>
      </c>
      <c r="BX433" s="1">
        <v>42423</v>
      </c>
      <c r="BY433" t="s">
        <v>765</v>
      </c>
      <c r="CA433" t="s">
        <v>1416</v>
      </c>
      <c r="CB433">
        <v>0.04</v>
      </c>
      <c r="CC433" t="s">
        <v>102</v>
      </c>
      <c r="CF433" t="s">
        <v>103</v>
      </c>
    </row>
    <row r="434" spans="1:84" x14ac:dyDescent="0.4">
      <c r="A434" t="s">
        <v>78</v>
      </c>
      <c r="B434" t="s">
        <v>79</v>
      </c>
      <c r="C434" t="s">
        <v>1411</v>
      </c>
      <c r="D434" t="s">
        <v>1274</v>
      </c>
      <c r="E434" t="s">
        <v>82</v>
      </c>
      <c r="F434" t="s">
        <v>83</v>
      </c>
      <c r="G434" s="4" t="str">
        <f>TEXT(H434+I434,"yyyy-mm-dd""T""hh:mm:ss")&amp;
IF(J434="MST","-07:00",
IF(J434="MDT","-06:00",
IF(J434="PST","-08:00",
IF(J434="PDT","-07:00",
IF(J434="UTC","+00:00","+00:00")))))</f>
        <v>2016-02-09T13:30:00-07:00</v>
      </c>
      <c r="H434" s="1">
        <v>42409</v>
      </c>
      <c r="I434" s="5">
        <v>0.5625</v>
      </c>
      <c r="J434" t="s">
        <v>84</v>
      </c>
      <c r="W434" t="s">
        <v>154</v>
      </c>
      <c r="X434" t="s">
        <v>1412</v>
      </c>
      <c r="Z434" t="s">
        <v>1413</v>
      </c>
      <c r="AB434" t="s">
        <v>500</v>
      </c>
      <c r="AC434" t="s">
        <v>500</v>
      </c>
      <c r="AG434">
        <v>4040</v>
      </c>
      <c r="AH434" t="s">
        <v>1166</v>
      </c>
      <c r="AI434" t="s">
        <v>1246</v>
      </c>
      <c r="AK434" t="s">
        <v>1247</v>
      </c>
      <c r="AL434" t="s">
        <v>1420</v>
      </c>
      <c r="AO434" t="s">
        <v>123</v>
      </c>
      <c r="AP434" t="s">
        <v>94</v>
      </c>
      <c r="AQ434">
        <v>3.5999999999999997E-2</v>
      </c>
      <c r="AR434" t="s">
        <v>125</v>
      </c>
      <c r="AT434" t="s">
        <v>95</v>
      </c>
      <c r="AV434" t="s">
        <v>96</v>
      </c>
      <c r="BG434" s="3" t="s">
        <v>124</v>
      </c>
      <c r="BH434" s="3"/>
      <c r="BQ434" t="str">
        <f>BS434 &amp; ":" &amp; BR434</f>
        <v>USGS:ALGOR</v>
      </c>
      <c r="BR434" t="s">
        <v>113</v>
      </c>
      <c r="BS434" t="s">
        <v>89</v>
      </c>
      <c r="BT434" t="s">
        <v>114</v>
      </c>
      <c r="BV434" t="s">
        <v>115</v>
      </c>
      <c r="CF434" t="s">
        <v>103</v>
      </c>
    </row>
    <row r="435" spans="1:84" x14ac:dyDescent="0.4">
      <c r="A435" t="s">
        <v>78</v>
      </c>
      <c r="B435" t="s">
        <v>79</v>
      </c>
      <c r="C435" t="s">
        <v>1411</v>
      </c>
      <c r="D435" t="s">
        <v>1274</v>
      </c>
      <c r="E435" t="s">
        <v>82</v>
      </c>
      <c r="F435" t="s">
        <v>83</v>
      </c>
      <c r="G435" s="4" t="str">
        <f>TEXT(H435+I435,"yyyy-mm-dd""T""hh:mm:ss")&amp;
IF(J435="MST","-07:00",
IF(J435="MDT","-06:00",
IF(J435="PST","-08:00",
IF(J435="PDT","-07:00",
IF(J435="UTC","+00:00","+00:00")))))</f>
        <v>2016-02-09T13:30:00-07:00</v>
      </c>
      <c r="H435" s="1">
        <v>42409</v>
      </c>
      <c r="I435" s="5">
        <v>0.5625</v>
      </c>
      <c r="J435" t="s">
        <v>84</v>
      </c>
      <c r="W435" t="s">
        <v>154</v>
      </c>
      <c r="X435" t="s">
        <v>1412</v>
      </c>
      <c r="Z435" t="s">
        <v>1413</v>
      </c>
      <c r="AB435" t="s">
        <v>500</v>
      </c>
      <c r="AC435" t="s">
        <v>500</v>
      </c>
      <c r="AG435">
        <v>4040</v>
      </c>
      <c r="AH435" t="s">
        <v>1166</v>
      </c>
      <c r="AI435" t="s">
        <v>1246</v>
      </c>
      <c r="AK435" t="s">
        <v>1247</v>
      </c>
      <c r="AL435" t="s">
        <v>1421</v>
      </c>
      <c r="AO435" t="s">
        <v>123</v>
      </c>
      <c r="AP435" t="s">
        <v>94</v>
      </c>
      <c r="AQ435">
        <v>1.2E-2</v>
      </c>
      <c r="AR435" t="s">
        <v>131</v>
      </c>
      <c r="AT435" t="s">
        <v>95</v>
      </c>
      <c r="AV435" t="s">
        <v>96</v>
      </c>
      <c r="BG435" s="3" t="s">
        <v>127</v>
      </c>
      <c r="BH435" s="3"/>
      <c r="BQ435" t="str">
        <f>BS435 &amp; ":" &amp; BR435</f>
        <v>USGS:PHM01</v>
      </c>
      <c r="BR435" t="s">
        <v>1058</v>
      </c>
      <c r="BS435" t="s">
        <v>89</v>
      </c>
      <c r="BT435" t="s">
        <v>1059</v>
      </c>
      <c r="BV435" t="s">
        <v>1060</v>
      </c>
      <c r="BW435" t="s">
        <v>1048</v>
      </c>
      <c r="BX435" s="1">
        <v>42423</v>
      </c>
      <c r="CA435" t="s">
        <v>1416</v>
      </c>
      <c r="CB435">
        <v>4.0000000000000001E-3</v>
      </c>
      <c r="CC435" t="s">
        <v>131</v>
      </c>
      <c r="CF435" t="s">
        <v>103</v>
      </c>
    </row>
    <row r="436" spans="1:84" x14ac:dyDescent="0.4">
      <c r="A436" t="s">
        <v>78</v>
      </c>
      <c r="B436" t="s">
        <v>79</v>
      </c>
      <c r="C436" t="s">
        <v>1411</v>
      </c>
      <c r="D436" t="s">
        <v>1274</v>
      </c>
      <c r="E436" t="s">
        <v>82</v>
      </c>
      <c r="F436" t="s">
        <v>83</v>
      </c>
      <c r="G436" s="4" t="str">
        <f>TEXT(H436+I436,"yyyy-mm-dd""T""hh:mm:ss")&amp;
IF(J436="MST","-07:00",
IF(J436="MDT","-06:00",
IF(J436="PST","-08:00",
IF(J436="PDT","-07:00",
IF(J436="UTC","+00:00","+00:00")))))</f>
        <v>2016-02-09T13:30:00-07:00</v>
      </c>
      <c r="H436" s="1">
        <v>42409</v>
      </c>
      <c r="I436" s="5">
        <v>0.5625</v>
      </c>
      <c r="J436" t="s">
        <v>84</v>
      </c>
      <c r="W436" t="s">
        <v>154</v>
      </c>
      <c r="X436" t="s">
        <v>1412</v>
      </c>
      <c r="Z436" t="s">
        <v>1413</v>
      </c>
      <c r="AB436" t="s">
        <v>500</v>
      </c>
      <c r="AC436" t="s">
        <v>500</v>
      </c>
      <c r="AG436">
        <v>4040</v>
      </c>
      <c r="AH436" t="s">
        <v>1166</v>
      </c>
      <c r="AI436" t="s">
        <v>1246</v>
      </c>
      <c r="AK436" t="s">
        <v>1247</v>
      </c>
      <c r="AL436" t="s">
        <v>1422</v>
      </c>
      <c r="AO436" t="s">
        <v>93</v>
      </c>
      <c r="AP436" t="s">
        <v>94</v>
      </c>
      <c r="AQ436">
        <v>2.9000000000000001E-2</v>
      </c>
      <c r="AR436" t="s">
        <v>133</v>
      </c>
      <c r="AT436" t="s">
        <v>95</v>
      </c>
      <c r="AV436" t="s">
        <v>96</v>
      </c>
      <c r="BG436">
        <v>71846</v>
      </c>
      <c r="BQ436" t="str">
        <f>BS436 &amp; ":" &amp; BR436</f>
        <v>USGS:ALGOR</v>
      </c>
      <c r="BR436" t="s">
        <v>113</v>
      </c>
      <c r="BS436" t="s">
        <v>89</v>
      </c>
      <c r="BT436" t="s">
        <v>114</v>
      </c>
      <c r="BV436" t="s">
        <v>115</v>
      </c>
      <c r="CF436" t="s">
        <v>103</v>
      </c>
    </row>
    <row r="437" spans="1:84" x14ac:dyDescent="0.4">
      <c r="A437" t="s">
        <v>78</v>
      </c>
      <c r="B437" t="s">
        <v>79</v>
      </c>
      <c r="C437" t="s">
        <v>1411</v>
      </c>
      <c r="D437" t="s">
        <v>1274</v>
      </c>
      <c r="E437" t="s">
        <v>82</v>
      </c>
      <c r="F437" t="s">
        <v>83</v>
      </c>
      <c r="G437" s="4" t="str">
        <f>TEXT(H437+I437,"yyyy-mm-dd""T""hh:mm:ss")&amp;
IF(J437="MST","-07:00",
IF(J437="MDT","-06:00",
IF(J437="PST","-08:00",
IF(J437="PDT","-07:00",
IF(J437="UTC","+00:00","+00:00")))))</f>
        <v>2016-02-09T13:30:00-07:00</v>
      </c>
      <c r="H437" s="1">
        <v>42409</v>
      </c>
      <c r="I437" s="5">
        <v>0.5625</v>
      </c>
      <c r="J437" t="s">
        <v>84</v>
      </c>
      <c r="W437" t="s">
        <v>154</v>
      </c>
      <c r="X437" t="s">
        <v>1412</v>
      </c>
      <c r="Z437" t="s">
        <v>1413</v>
      </c>
      <c r="AB437" t="s">
        <v>500</v>
      </c>
      <c r="AC437" t="s">
        <v>500</v>
      </c>
      <c r="AG437">
        <v>4040</v>
      </c>
      <c r="AH437" t="s">
        <v>1166</v>
      </c>
      <c r="AI437" t="s">
        <v>1246</v>
      </c>
      <c r="AK437" t="s">
        <v>1247</v>
      </c>
      <c r="AL437" t="s">
        <v>1423</v>
      </c>
      <c r="AO437" t="s">
        <v>111</v>
      </c>
      <c r="AP437" t="s">
        <v>94</v>
      </c>
      <c r="AQ437">
        <v>26.7</v>
      </c>
      <c r="AR437" t="s">
        <v>135</v>
      </c>
      <c r="AT437" t="s">
        <v>95</v>
      </c>
      <c r="AV437" t="s">
        <v>96</v>
      </c>
      <c r="BG437">
        <v>71851</v>
      </c>
      <c r="BQ437" t="str">
        <f>BS437 &amp; ":" &amp; BR437</f>
        <v>USGS:ALGOR</v>
      </c>
      <c r="BR437" t="s">
        <v>113</v>
      </c>
      <c r="BS437" t="s">
        <v>89</v>
      </c>
      <c r="BT437" t="s">
        <v>114</v>
      </c>
      <c r="BV437" t="s">
        <v>115</v>
      </c>
      <c r="CF437" t="s">
        <v>103</v>
      </c>
    </row>
    <row r="438" spans="1:84" hidden="1" x14ac:dyDescent="0.4">
      <c r="A438" t="s">
        <v>78</v>
      </c>
      <c r="B438" t="s">
        <v>79</v>
      </c>
      <c r="C438" t="s">
        <v>720</v>
      </c>
      <c r="D438" t="s">
        <v>81</v>
      </c>
      <c r="E438" t="s">
        <v>82</v>
      </c>
      <c r="F438" t="s">
        <v>393</v>
      </c>
      <c r="G438" s="4" t="str">
        <f>TEXT(H438+I438,"yyyy-mm-dd""T""hh:mm:ss")&amp;
IF(J438="MST","-07:00",
IF(J438="MDT","-06:00",
IF(J438="PST","-08:00",
IF(J438="PDT","-07:00",
IF(J438="UTC","+00:00","+00:00")))))</f>
        <v>2003-05-15T11:40:00-07:00</v>
      </c>
      <c r="H438" s="1">
        <v>37756</v>
      </c>
      <c r="I438" s="5">
        <v>0.4861111111111111</v>
      </c>
      <c r="J438" t="s">
        <v>84</v>
      </c>
      <c r="W438" t="s">
        <v>154</v>
      </c>
      <c r="X438" t="s">
        <v>535</v>
      </c>
      <c r="AB438" t="s">
        <v>256</v>
      </c>
      <c r="AC438" t="s">
        <v>88</v>
      </c>
      <c r="AG438" t="s">
        <v>89</v>
      </c>
      <c r="AH438" t="s">
        <v>89</v>
      </c>
      <c r="AI438" t="s">
        <v>89</v>
      </c>
      <c r="AK438" t="s">
        <v>90</v>
      </c>
      <c r="AL438" t="s">
        <v>721</v>
      </c>
      <c r="AO438" t="s">
        <v>93</v>
      </c>
      <c r="AP438" t="s">
        <v>94</v>
      </c>
      <c r="AQ438">
        <v>0.09</v>
      </c>
      <c r="AR438" t="s">
        <v>102</v>
      </c>
      <c r="AT438" t="s">
        <v>157</v>
      </c>
      <c r="AV438" t="s">
        <v>96</v>
      </c>
      <c r="BG438" s="3" t="s">
        <v>97</v>
      </c>
      <c r="BH438" s="3"/>
      <c r="BQ438" t="str">
        <f>BS438 &amp; ":" &amp; BR438</f>
        <v>USGS:CL037</v>
      </c>
      <c r="BR438" t="s">
        <v>98</v>
      </c>
      <c r="BS438" t="s">
        <v>89</v>
      </c>
      <c r="BT438" t="s">
        <v>99</v>
      </c>
      <c r="BV438" t="s">
        <v>100</v>
      </c>
      <c r="BX438" s="1">
        <v>37783</v>
      </c>
      <c r="CA438" t="s">
        <v>397</v>
      </c>
      <c r="CB438">
        <v>4.1000000000000002E-2</v>
      </c>
      <c r="CC438" t="s">
        <v>102</v>
      </c>
      <c r="CF438" t="s">
        <v>103</v>
      </c>
    </row>
    <row r="439" spans="1:84" hidden="1" x14ac:dyDescent="0.4">
      <c r="A439" t="s">
        <v>78</v>
      </c>
      <c r="B439" t="s">
        <v>79</v>
      </c>
      <c r="C439" t="s">
        <v>720</v>
      </c>
      <c r="D439" t="s">
        <v>81</v>
      </c>
      <c r="E439" t="s">
        <v>82</v>
      </c>
      <c r="F439" t="s">
        <v>393</v>
      </c>
      <c r="G439" s="4" t="str">
        <f>TEXT(H439+I439,"yyyy-mm-dd""T""hh:mm:ss")&amp;
IF(J439="MST","-07:00",
IF(J439="MDT","-06:00",
IF(J439="PST","-08:00",
IF(J439="PDT","-07:00",
IF(J439="UTC","+00:00","+00:00")))))</f>
        <v>2003-05-15T11:40:00-07:00</v>
      </c>
      <c r="H439" s="1">
        <v>37756</v>
      </c>
      <c r="I439" s="5">
        <v>0.4861111111111111</v>
      </c>
      <c r="J439" t="s">
        <v>84</v>
      </c>
      <c r="W439" t="s">
        <v>154</v>
      </c>
      <c r="X439" t="s">
        <v>535</v>
      </c>
      <c r="AB439" t="s">
        <v>256</v>
      </c>
      <c r="AC439" t="s">
        <v>88</v>
      </c>
      <c r="AG439" t="s">
        <v>89</v>
      </c>
      <c r="AH439" t="s">
        <v>89</v>
      </c>
      <c r="AI439" t="s">
        <v>89</v>
      </c>
      <c r="AK439" t="s">
        <v>90</v>
      </c>
      <c r="AL439" t="s">
        <v>722</v>
      </c>
      <c r="AO439" t="s">
        <v>105</v>
      </c>
      <c r="AP439" t="s">
        <v>94</v>
      </c>
      <c r="AQ439">
        <v>0.02</v>
      </c>
      <c r="AR439" t="s">
        <v>102</v>
      </c>
      <c r="AT439" t="s">
        <v>157</v>
      </c>
      <c r="AV439" t="s">
        <v>96</v>
      </c>
      <c r="BG439" s="3" t="s">
        <v>106</v>
      </c>
      <c r="BH439" s="3"/>
      <c r="BQ439" t="str">
        <f>BS439 &amp; ":" &amp; BR439</f>
        <v>USGS:CL041</v>
      </c>
      <c r="BR439" t="s">
        <v>107</v>
      </c>
      <c r="BS439" t="s">
        <v>89</v>
      </c>
      <c r="BT439" t="s">
        <v>108</v>
      </c>
      <c r="BV439" t="s">
        <v>109</v>
      </c>
      <c r="BX439" s="1">
        <v>37783</v>
      </c>
      <c r="CA439" t="s">
        <v>397</v>
      </c>
      <c r="CB439">
        <v>8.0000000000000002E-3</v>
      </c>
      <c r="CC439" t="s">
        <v>102</v>
      </c>
      <c r="CF439" t="s">
        <v>103</v>
      </c>
    </row>
    <row r="440" spans="1:84" hidden="1" x14ac:dyDescent="0.4">
      <c r="A440" t="s">
        <v>78</v>
      </c>
      <c r="B440" t="s">
        <v>79</v>
      </c>
      <c r="C440" t="s">
        <v>720</v>
      </c>
      <c r="D440" t="s">
        <v>81</v>
      </c>
      <c r="E440" t="s">
        <v>82</v>
      </c>
      <c r="F440" t="s">
        <v>393</v>
      </c>
      <c r="G440" s="4" t="str">
        <f>TEXT(H440+I440,"yyyy-mm-dd""T""hh:mm:ss")&amp;
IF(J440="MST","-07:00",
IF(J440="MDT","-06:00",
IF(J440="PST","-08:00",
IF(J440="PDT","-07:00",
IF(J440="UTC","+00:00","+00:00")))))</f>
        <v>2003-05-15T11:40:00-07:00</v>
      </c>
      <c r="H440" s="1">
        <v>37756</v>
      </c>
      <c r="I440" s="5">
        <v>0.4861111111111111</v>
      </c>
      <c r="J440" t="s">
        <v>84</v>
      </c>
      <c r="W440" t="s">
        <v>154</v>
      </c>
      <c r="X440" t="s">
        <v>535</v>
      </c>
      <c r="AB440" t="s">
        <v>256</v>
      </c>
      <c r="AC440" t="s">
        <v>88</v>
      </c>
      <c r="AG440" t="s">
        <v>89</v>
      </c>
      <c r="AH440" t="s">
        <v>89</v>
      </c>
      <c r="AI440" t="s">
        <v>89</v>
      </c>
      <c r="AK440" t="s">
        <v>90</v>
      </c>
      <c r="AL440" t="s">
        <v>723</v>
      </c>
      <c r="AO440" t="s">
        <v>111</v>
      </c>
      <c r="AP440" t="s">
        <v>94</v>
      </c>
      <c r="AQ440">
        <v>7.92</v>
      </c>
      <c r="AR440" t="s">
        <v>102</v>
      </c>
      <c r="AT440" t="s">
        <v>157</v>
      </c>
      <c r="AV440" t="s">
        <v>96</v>
      </c>
      <c r="BG440" s="3" t="s">
        <v>112</v>
      </c>
      <c r="BH440" s="3"/>
      <c r="BQ440" t="str">
        <f>BS440 &amp; ":" &amp; BR440</f>
        <v>USGS:ALGOR</v>
      </c>
      <c r="BR440" t="s">
        <v>113</v>
      </c>
      <c r="BS440" t="s">
        <v>89</v>
      </c>
      <c r="BT440" t="s">
        <v>114</v>
      </c>
      <c r="BV440" t="s">
        <v>115</v>
      </c>
      <c r="CF440" t="s">
        <v>103</v>
      </c>
    </row>
    <row r="441" spans="1:84" hidden="1" x14ac:dyDescent="0.4">
      <c r="A441" t="s">
        <v>78</v>
      </c>
      <c r="B441" t="s">
        <v>79</v>
      </c>
      <c r="C441" t="s">
        <v>720</v>
      </c>
      <c r="D441" t="s">
        <v>81</v>
      </c>
      <c r="E441" t="s">
        <v>82</v>
      </c>
      <c r="F441" t="s">
        <v>393</v>
      </c>
      <c r="G441" s="4" t="str">
        <f>TEXT(H441+I441,"yyyy-mm-dd""T""hh:mm:ss")&amp;
IF(J441="MST","-07:00",
IF(J441="MDT","-06:00",
IF(J441="PST","-08:00",
IF(J441="PDT","-07:00",
IF(J441="UTC","+00:00","+00:00")))))</f>
        <v>2003-05-15T11:40:00-07:00</v>
      </c>
      <c r="H441" s="1">
        <v>37756</v>
      </c>
      <c r="I441" s="5">
        <v>0.4861111111111111</v>
      </c>
      <c r="J441" t="s">
        <v>84</v>
      </c>
      <c r="W441" t="s">
        <v>154</v>
      </c>
      <c r="X441" t="s">
        <v>535</v>
      </c>
      <c r="AB441" t="s">
        <v>256</v>
      </c>
      <c r="AC441" t="s">
        <v>88</v>
      </c>
      <c r="AG441" t="s">
        <v>89</v>
      </c>
      <c r="AH441" t="s">
        <v>89</v>
      </c>
      <c r="AI441" t="s">
        <v>89</v>
      </c>
      <c r="AK441" t="s">
        <v>90</v>
      </c>
      <c r="AL441" t="s">
        <v>724</v>
      </c>
      <c r="AO441" t="s">
        <v>117</v>
      </c>
      <c r="AP441" t="s">
        <v>94</v>
      </c>
      <c r="AQ441">
        <v>7.94</v>
      </c>
      <c r="AR441" t="s">
        <v>102</v>
      </c>
      <c r="AT441" t="s">
        <v>157</v>
      </c>
      <c r="AV441" t="s">
        <v>96</v>
      </c>
      <c r="BG441" s="3" t="s">
        <v>118</v>
      </c>
      <c r="BH441" s="3"/>
      <c r="BQ441" t="str">
        <f>BS441 &amp; ":" &amp; BR441</f>
        <v>USGS:CL048</v>
      </c>
      <c r="BR441" t="s">
        <v>119</v>
      </c>
      <c r="BS441" t="s">
        <v>89</v>
      </c>
      <c r="BT441" t="s">
        <v>120</v>
      </c>
      <c r="BV441" t="s">
        <v>121</v>
      </c>
      <c r="BX441" s="1">
        <v>37784</v>
      </c>
      <c r="CA441" t="s">
        <v>397</v>
      </c>
      <c r="CB441">
        <v>0.3</v>
      </c>
      <c r="CC441" t="s">
        <v>102</v>
      </c>
      <c r="CF441" t="s">
        <v>103</v>
      </c>
    </row>
    <row r="442" spans="1:84" hidden="1" x14ac:dyDescent="0.4">
      <c r="A442" t="s">
        <v>78</v>
      </c>
      <c r="B442" t="s">
        <v>79</v>
      </c>
      <c r="C442" t="s">
        <v>720</v>
      </c>
      <c r="D442" t="s">
        <v>81</v>
      </c>
      <c r="E442" t="s">
        <v>82</v>
      </c>
      <c r="F442" t="s">
        <v>393</v>
      </c>
      <c r="G442" s="4" t="str">
        <f>TEXT(H442+I442,"yyyy-mm-dd""T""hh:mm:ss")&amp;
IF(J442="MST","-07:00",
IF(J442="MDT","-06:00",
IF(J442="PST","-08:00",
IF(J442="PDT","-07:00",
IF(J442="UTC","+00:00","+00:00")))))</f>
        <v>2003-05-15T11:40:00-07:00</v>
      </c>
      <c r="H442" s="1">
        <v>37756</v>
      </c>
      <c r="I442" s="5">
        <v>0.4861111111111111</v>
      </c>
      <c r="J442" t="s">
        <v>84</v>
      </c>
      <c r="W442" t="s">
        <v>154</v>
      </c>
      <c r="X442" t="s">
        <v>535</v>
      </c>
      <c r="AB442" t="s">
        <v>256</v>
      </c>
      <c r="AC442" t="s">
        <v>88</v>
      </c>
      <c r="AG442" t="s">
        <v>89</v>
      </c>
      <c r="AH442" t="s">
        <v>89</v>
      </c>
      <c r="AI442" t="s">
        <v>89</v>
      </c>
      <c r="AK442" t="s">
        <v>90</v>
      </c>
      <c r="AL442" t="s">
        <v>725</v>
      </c>
      <c r="AO442" t="s">
        <v>123</v>
      </c>
      <c r="AP442" t="s">
        <v>94</v>
      </c>
      <c r="AQ442">
        <v>2.71</v>
      </c>
      <c r="AR442" t="s">
        <v>125</v>
      </c>
      <c r="AT442" t="s">
        <v>157</v>
      </c>
      <c r="AV442" t="s">
        <v>96</v>
      </c>
      <c r="BG442" s="3" t="s">
        <v>124</v>
      </c>
      <c r="BH442" s="3"/>
      <c r="BQ442" t="str">
        <f>BS442 &amp; ":" &amp; BR442</f>
        <v>USGS:ALGOR</v>
      </c>
      <c r="BR442" t="s">
        <v>113</v>
      </c>
      <c r="BS442" t="s">
        <v>89</v>
      </c>
      <c r="BT442" t="s">
        <v>114</v>
      </c>
      <c r="BV442" t="s">
        <v>115</v>
      </c>
      <c r="CF442" t="s">
        <v>103</v>
      </c>
    </row>
    <row r="443" spans="1:84" hidden="1" x14ac:dyDescent="0.4">
      <c r="A443" t="s">
        <v>78</v>
      </c>
      <c r="B443" t="s">
        <v>79</v>
      </c>
      <c r="C443" t="s">
        <v>720</v>
      </c>
      <c r="D443" t="s">
        <v>81</v>
      </c>
      <c r="E443" t="s">
        <v>82</v>
      </c>
      <c r="F443" t="s">
        <v>393</v>
      </c>
      <c r="G443" s="4" t="str">
        <f>TEXT(H443+I443,"yyyy-mm-dd""T""hh:mm:ss")&amp;
IF(J443="MST","-07:00",
IF(J443="MDT","-06:00",
IF(J443="PST","-08:00",
IF(J443="PDT","-07:00",
IF(J443="UTC","+00:00","+00:00")))))</f>
        <v>2003-05-15T11:40:00-07:00</v>
      </c>
      <c r="H443" s="1">
        <v>37756</v>
      </c>
      <c r="I443" s="5">
        <v>0.4861111111111111</v>
      </c>
      <c r="J443" t="s">
        <v>84</v>
      </c>
      <c r="W443" t="s">
        <v>154</v>
      </c>
      <c r="X443" t="s">
        <v>535</v>
      </c>
      <c r="AB443" t="s">
        <v>256</v>
      </c>
      <c r="AC443" t="s">
        <v>88</v>
      </c>
      <c r="AG443" t="s">
        <v>89</v>
      </c>
      <c r="AH443" t="s">
        <v>89</v>
      </c>
      <c r="AI443" t="s">
        <v>89</v>
      </c>
      <c r="AK443" t="s">
        <v>90</v>
      </c>
      <c r="AL443" t="s">
        <v>726</v>
      </c>
      <c r="AO443" t="s">
        <v>123</v>
      </c>
      <c r="AP443" t="s">
        <v>94</v>
      </c>
      <c r="AQ443">
        <v>0.89</v>
      </c>
      <c r="AR443" t="s">
        <v>131</v>
      </c>
      <c r="AT443" t="s">
        <v>157</v>
      </c>
      <c r="AV443" t="s">
        <v>96</v>
      </c>
      <c r="BG443" s="3" t="s">
        <v>127</v>
      </c>
      <c r="BH443" s="3"/>
      <c r="BQ443" t="str">
        <f>BS443 &amp; ":" &amp; BR443</f>
        <v>USGS:CL053</v>
      </c>
      <c r="BR443" t="s">
        <v>128</v>
      </c>
      <c r="BS443" t="s">
        <v>89</v>
      </c>
      <c r="BT443" t="s">
        <v>129</v>
      </c>
      <c r="BV443" t="s">
        <v>130</v>
      </c>
      <c r="BX443" s="1">
        <v>37783</v>
      </c>
      <c r="CA443" t="s">
        <v>397</v>
      </c>
      <c r="CB443">
        <v>1.7999999999999999E-2</v>
      </c>
      <c r="CC443" t="s">
        <v>131</v>
      </c>
      <c r="CF443" t="s">
        <v>103</v>
      </c>
    </row>
    <row r="444" spans="1:84" hidden="1" x14ac:dyDescent="0.4">
      <c r="A444" t="s">
        <v>78</v>
      </c>
      <c r="B444" t="s">
        <v>79</v>
      </c>
      <c r="C444" t="s">
        <v>720</v>
      </c>
      <c r="D444" t="s">
        <v>81</v>
      </c>
      <c r="E444" t="s">
        <v>82</v>
      </c>
      <c r="F444" t="s">
        <v>393</v>
      </c>
      <c r="G444" s="4" t="str">
        <f>TEXT(H444+I444,"yyyy-mm-dd""T""hh:mm:ss")&amp;
IF(J444="MST","-07:00",
IF(J444="MDT","-06:00",
IF(J444="PST","-08:00",
IF(J444="PDT","-07:00",
IF(J444="UTC","+00:00","+00:00")))))</f>
        <v>2003-05-15T11:40:00-07:00</v>
      </c>
      <c r="H444" s="1">
        <v>37756</v>
      </c>
      <c r="I444" s="5">
        <v>0.4861111111111111</v>
      </c>
      <c r="J444" t="s">
        <v>84</v>
      </c>
      <c r="W444" t="s">
        <v>154</v>
      </c>
      <c r="X444" t="s">
        <v>535</v>
      </c>
      <c r="AB444" t="s">
        <v>256</v>
      </c>
      <c r="AC444" t="s">
        <v>88</v>
      </c>
      <c r="AG444" t="s">
        <v>89</v>
      </c>
      <c r="AH444" t="s">
        <v>89</v>
      </c>
      <c r="AI444" t="s">
        <v>89</v>
      </c>
      <c r="AK444" t="s">
        <v>90</v>
      </c>
      <c r="AL444" t="s">
        <v>727</v>
      </c>
      <c r="AO444" t="s">
        <v>93</v>
      </c>
      <c r="AP444" t="s">
        <v>94</v>
      </c>
      <c r="AQ444">
        <v>0.11600000000000001</v>
      </c>
      <c r="AR444" t="s">
        <v>133</v>
      </c>
      <c r="AT444" t="s">
        <v>157</v>
      </c>
      <c r="AV444" t="s">
        <v>96</v>
      </c>
      <c r="BG444">
        <v>71846</v>
      </c>
      <c r="BQ444" t="str">
        <f>BS444 &amp; ":" &amp; BR444</f>
        <v>USGS:ALGOR</v>
      </c>
      <c r="BR444" t="s">
        <v>113</v>
      </c>
      <c r="BS444" t="s">
        <v>89</v>
      </c>
      <c r="BT444" t="s">
        <v>114</v>
      </c>
      <c r="BV444" t="s">
        <v>115</v>
      </c>
      <c r="CF444" t="s">
        <v>103</v>
      </c>
    </row>
    <row r="445" spans="1:84" hidden="1" x14ac:dyDescent="0.4">
      <c r="A445" t="s">
        <v>78</v>
      </c>
      <c r="B445" t="s">
        <v>79</v>
      </c>
      <c r="C445" t="s">
        <v>720</v>
      </c>
      <c r="D445" t="s">
        <v>81</v>
      </c>
      <c r="E445" t="s">
        <v>82</v>
      </c>
      <c r="F445" t="s">
        <v>393</v>
      </c>
      <c r="G445" s="4" t="str">
        <f>TEXT(H445+I445,"yyyy-mm-dd""T""hh:mm:ss")&amp;
IF(J445="MST","-07:00",
IF(J445="MDT","-06:00",
IF(J445="PST","-08:00",
IF(J445="PDT","-07:00",
IF(J445="UTC","+00:00","+00:00")))))</f>
        <v>2003-05-15T11:40:00-07:00</v>
      </c>
      <c r="H445" s="1">
        <v>37756</v>
      </c>
      <c r="I445" s="5">
        <v>0.4861111111111111</v>
      </c>
      <c r="J445" t="s">
        <v>84</v>
      </c>
      <c r="W445" t="s">
        <v>154</v>
      </c>
      <c r="X445" t="s">
        <v>535</v>
      </c>
      <c r="AB445" t="s">
        <v>256</v>
      </c>
      <c r="AC445" t="s">
        <v>88</v>
      </c>
      <c r="AG445" t="s">
        <v>89</v>
      </c>
      <c r="AH445" t="s">
        <v>89</v>
      </c>
      <c r="AI445" t="s">
        <v>89</v>
      </c>
      <c r="AK445" t="s">
        <v>90</v>
      </c>
      <c r="AL445" t="s">
        <v>728</v>
      </c>
      <c r="AO445" t="s">
        <v>111</v>
      </c>
      <c r="AP445" t="s">
        <v>94</v>
      </c>
      <c r="AQ445">
        <v>35.1</v>
      </c>
      <c r="AR445" t="s">
        <v>135</v>
      </c>
      <c r="AT445" t="s">
        <v>157</v>
      </c>
      <c r="AV445" t="s">
        <v>96</v>
      </c>
      <c r="BG445">
        <v>71851</v>
      </c>
      <c r="BQ445" t="str">
        <f>BS445 &amp; ":" &amp; BR445</f>
        <v>USGS:ALGOR</v>
      </c>
      <c r="BR445" t="s">
        <v>113</v>
      </c>
      <c r="BS445" t="s">
        <v>89</v>
      </c>
      <c r="BT445" t="s">
        <v>114</v>
      </c>
      <c r="BV445" t="s">
        <v>115</v>
      </c>
      <c r="CF445" t="s">
        <v>103</v>
      </c>
    </row>
    <row r="446" spans="1:84" hidden="1" x14ac:dyDescent="0.4">
      <c r="A446" t="s">
        <v>78</v>
      </c>
      <c r="B446" t="s">
        <v>79</v>
      </c>
      <c r="C446" t="s">
        <v>720</v>
      </c>
      <c r="D446" t="s">
        <v>81</v>
      </c>
      <c r="E446" t="s">
        <v>82</v>
      </c>
      <c r="F446" t="s">
        <v>393</v>
      </c>
      <c r="G446" s="4" t="str">
        <f>TEXT(H446+I446,"yyyy-mm-dd""T""hh:mm:ss")&amp;
IF(J446="MST","-07:00",
IF(J446="MDT","-06:00",
IF(J446="PST","-08:00",
IF(J446="PDT","-07:00",
IF(J446="UTC","+00:00","+00:00")))))</f>
        <v>2003-05-15T11:40:00-07:00</v>
      </c>
      <c r="H446" s="1">
        <v>37756</v>
      </c>
      <c r="I446" s="5">
        <v>0.4861111111111111</v>
      </c>
      <c r="J446" t="s">
        <v>84</v>
      </c>
      <c r="W446" t="s">
        <v>154</v>
      </c>
      <c r="X446" t="s">
        <v>535</v>
      </c>
      <c r="AB446" t="s">
        <v>256</v>
      </c>
      <c r="AC446" t="s">
        <v>88</v>
      </c>
      <c r="AG446" t="s">
        <v>89</v>
      </c>
      <c r="AH446" t="s">
        <v>89</v>
      </c>
      <c r="AI446" t="s">
        <v>89</v>
      </c>
      <c r="AK446" t="s">
        <v>90</v>
      </c>
      <c r="AL446" t="s">
        <v>729</v>
      </c>
      <c r="AO446" t="s">
        <v>105</v>
      </c>
      <c r="AP446" t="s">
        <v>94</v>
      </c>
      <c r="AQ446">
        <v>6.6000000000000003E-2</v>
      </c>
      <c r="AR446" t="s">
        <v>137</v>
      </c>
      <c r="AT446" t="s">
        <v>157</v>
      </c>
      <c r="AV446" t="s">
        <v>96</v>
      </c>
      <c r="BG446">
        <v>71856</v>
      </c>
      <c r="BQ446" t="str">
        <f>BS446 &amp; ":" &amp; BR446</f>
        <v>USGS:ALGOR</v>
      </c>
      <c r="BR446" t="s">
        <v>113</v>
      </c>
      <c r="BS446" t="s">
        <v>89</v>
      </c>
      <c r="BT446" t="s">
        <v>114</v>
      </c>
      <c r="BV446" t="s">
        <v>115</v>
      </c>
      <c r="CF446" t="s">
        <v>103</v>
      </c>
    </row>
    <row r="447" spans="1:84" hidden="1" x14ac:dyDescent="0.4">
      <c r="A447" t="s">
        <v>78</v>
      </c>
      <c r="B447" t="s">
        <v>79</v>
      </c>
      <c r="C447" t="s">
        <v>730</v>
      </c>
      <c r="D447" t="s">
        <v>81</v>
      </c>
      <c r="E447" t="s">
        <v>82</v>
      </c>
      <c r="F447" t="s">
        <v>393</v>
      </c>
      <c r="G447" s="4" t="str">
        <f>TEXT(H447+I447,"yyyy-mm-dd""T""hh:mm:ss")&amp;
IF(J447="MST","-07:00",
IF(J447="MDT","-06:00",
IF(J447="PST","-08:00",
IF(J447="PDT","-07:00",
IF(J447="UTC","+00:00","+00:00")))))</f>
        <v>2003-05-14T17:30:00-07:00</v>
      </c>
      <c r="H447" s="1">
        <v>37755</v>
      </c>
      <c r="I447" s="5">
        <v>0.72916666666666663</v>
      </c>
      <c r="J447" t="s">
        <v>84</v>
      </c>
      <c r="W447" t="s">
        <v>154</v>
      </c>
      <c r="X447" t="s">
        <v>731</v>
      </c>
      <c r="AB447" t="s">
        <v>256</v>
      </c>
      <c r="AC447" t="s">
        <v>88</v>
      </c>
      <c r="AG447" t="s">
        <v>89</v>
      </c>
      <c r="AH447" t="s">
        <v>89</v>
      </c>
      <c r="AI447" t="s">
        <v>89</v>
      </c>
      <c r="AK447" t="s">
        <v>90</v>
      </c>
      <c r="AL447" t="s">
        <v>732</v>
      </c>
      <c r="AM447" t="s">
        <v>92</v>
      </c>
      <c r="AO447" t="s">
        <v>93</v>
      </c>
      <c r="AP447" t="s">
        <v>94</v>
      </c>
      <c r="AT447" t="s">
        <v>157</v>
      </c>
      <c r="AV447" t="s">
        <v>96</v>
      </c>
      <c r="BG447" s="3" t="s">
        <v>97</v>
      </c>
      <c r="BH447" s="3"/>
      <c r="BQ447" t="str">
        <f>BS447 &amp; ":" &amp; BR447</f>
        <v>USGS:CL037</v>
      </c>
      <c r="BR447" t="s">
        <v>98</v>
      </c>
      <c r="BS447" t="s">
        <v>89</v>
      </c>
      <c r="BT447" t="s">
        <v>99</v>
      </c>
      <c r="BV447" t="s">
        <v>100</v>
      </c>
      <c r="BX447" s="1">
        <v>37784</v>
      </c>
      <c r="CA447" t="s">
        <v>397</v>
      </c>
      <c r="CB447">
        <v>4.1000000000000002E-2</v>
      </c>
      <c r="CC447" t="s">
        <v>102</v>
      </c>
      <c r="CF447" t="s">
        <v>103</v>
      </c>
    </row>
    <row r="448" spans="1:84" hidden="1" x14ac:dyDescent="0.4">
      <c r="A448" t="s">
        <v>78</v>
      </c>
      <c r="B448" t="s">
        <v>79</v>
      </c>
      <c r="C448" t="s">
        <v>730</v>
      </c>
      <c r="D448" t="s">
        <v>81</v>
      </c>
      <c r="E448" t="s">
        <v>82</v>
      </c>
      <c r="F448" t="s">
        <v>393</v>
      </c>
      <c r="G448" s="4" t="str">
        <f>TEXT(H448+I448,"yyyy-mm-dd""T""hh:mm:ss")&amp;
IF(J448="MST","-07:00",
IF(J448="MDT","-06:00",
IF(J448="PST","-08:00",
IF(J448="PDT","-07:00",
IF(J448="UTC","+00:00","+00:00")))))</f>
        <v>2003-05-14T17:30:00-07:00</v>
      </c>
      <c r="H448" s="1">
        <v>37755</v>
      </c>
      <c r="I448" s="5">
        <v>0.72916666666666663</v>
      </c>
      <c r="J448" t="s">
        <v>84</v>
      </c>
      <c r="W448" t="s">
        <v>154</v>
      </c>
      <c r="X448" t="s">
        <v>731</v>
      </c>
      <c r="AB448" t="s">
        <v>256</v>
      </c>
      <c r="AC448" t="s">
        <v>88</v>
      </c>
      <c r="AG448" t="s">
        <v>89</v>
      </c>
      <c r="AH448" t="s">
        <v>89</v>
      </c>
      <c r="AI448" t="s">
        <v>89</v>
      </c>
      <c r="AK448" t="s">
        <v>90</v>
      </c>
      <c r="AL448" t="s">
        <v>733</v>
      </c>
      <c r="AM448" t="s">
        <v>92</v>
      </c>
      <c r="AO448" t="s">
        <v>105</v>
      </c>
      <c r="AP448" t="s">
        <v>94</v>
      </c>
      <c r="AT448" t="s">
        <v>157</v>
      </c>
      <c r="AV448" t="s">
        <v>96</v>
      </c>
      <c r="BG448" s="3" t="s">
        <v>106</v>
      </c>
      <c r="BH448" s="3"/>
      <c r="BQ448" t="str">
        <f>BS448 &amp; ":" &amp; BR448</f>
        <v>USGS:CL041</v>
      </c>
      <c r="BR448" t="s">
        <v>107</v>
      </c>
      <c r="BS448" t="s">
        <v>89</v>
      </c>
      <c r="BT448" t="s">
        <v>108</v>
      </c>
      <c r="BV448" t="s">
        <v>109</v>
      </c>
      <c r="BX448" s="1">
        <v>37784</v>
      </c>
      <c r="CA448" t="s">
        <v>397</v>
      </c>
      <c r="CB448">
        <v>8.0000000000000002E-3</v>
      </c>
      <c r="CC448" t="s">
        <v>102</v>
      </c>
      <c r="CF448" t="s">
        <v>103</v>
      </c>
    </row>
    <row r="449" spans="1:84" hidden="1" x14ac:dyDescent="0.4">
      <c r="A449" t="s">
        <v>78</v>
      </c>
      <c r="B449" t="s">
        <v>79</v>
      </c>
      <c r="C449" t="s">
        <v>730</v>
      </c>
      <c r="D449" t="s">
        <v>81</v>
      </c>
      <c r="E449" t="s">
        <v>82</v>
      </c>
      <c r="F449" t="s">
        <v>393</v>
      </c>
      <c r="G449" s="4" t="str">
        <f>TEXT(H449+I449,"yyyy-mm-dd""T""hh:mm:ss")&amp;
IF(J449="MST","-07:00",
IF(J449="MDT","-06:00",
IF(J449="PST","-08:00",
IF(J449="PDT","-07:00",
IF(J449="UTC","+00:00","+00:00")))))</f>
        <v>2003-05-14T17:30:00-07:00</v>
      </c>
      <c r="H449" s="1">
        <v>37755</v>
      </c>
      <c r="I449" s="5">
        <v>0.72916666666666663</v>
      </c>
      <c r="J449" t="s">
        <v>84</v>
      </c>
      <c r="W449" t="s">
        <v>154</v>
      </c>
      <c r="X449" t="s">
        <v>731</v>
      </c>
      <c r="AB449" t="s">
        <v>256</v>
      </c>
      <c r="AC449" t="s">
        <v>88</v>
      </c>
      <c r="AG449" t="s">
        <v>89</v>
      </c>
      <c r="AH449" t="s">
        <v>89</v>
      </c>
      <c r="AI449" t="s">
        <v>89</v>
      </c>
      <c r="AK449" t="s">
        <v>90</v>
      </c>
      <c r="AL449" t="s">
        <v>734</v>
      </c>
      <c r="AM449" t="s">
        <v>92</v>
      </c>
      <c r="AO449" t="s">
        <v>111</v>
      </c>
      <c r="AP449" t="s">
        <v>94</v>
      </c>
      <c r="AT449" t="s">
        <v>157</v>
      </c>
      <c r="AV449" t="s">
        <v>96</v>
      </c>
      <c r="BG449" s="3" t="s">
        <v>112</v>
      </c>
      <c r="BH449" s="3"/>
      <c r="BQ449" t="str">
        <f>BS449 &amp; ":" &amp; BR449</f>
        <v>USGS:ALGOR</v>
      </c>
      <c r="BR449" t="s">
        <v>113</v>
      </c>
      <c r="BS449" t="s">
        <v>89</v>
      </c>
      <c r="BT449" t="s">
        <v>114</v>
      </c>
      <c r="BV449" t="s">
        <v>115</v>
      </c>
      <c r="CA449" t="s">
        <v>101</v>
      </c>
      <c r="CB449">
        <v>0.06</v>
      </c>
      <c r="CC449" t="s">
        <v>102</v>
      </c>
      <c r="CF449" t="s">
        <v>103</v>
      </c>
    </row>
    <row r="450" spans="1:84" hidden="1" x14ac:dyDescent="0.4">
      <c r="A450" t="s">
        <v>78</v>
      </c>
      <c r="B450" t="s">
        <v>79</v>
      </c>
      <c r="C450" t="s">
        <v>730</v>
      </c>
      <c r="D450" t="s">
        <v>81</v>
      </c>
      <c r="E450" t="s">
        <v>82</v>
      </c>
      <c r="F450" t="s">
        <v>393</v>
      </c>
      <c r="G450" s="4" t="str">
        <f>TEXT(H450+I450,"yyyy-mm-dd""T""hh:mm:ss")&amp;
IF(J450="MST","-07:00",
IF(J450="MDT","-06:00",
IF(J450="PST","-08:00",
IF(J450="PDT","-07:00",
IF(J450="UTC","+00:00","+00:00")))))</f>
        <v>2003-05-14T17:30:00-07:00</v>
      </c>
      <c r="H450" s="1">
        <v>37755</v>
      </c>
      <c r="I450" s="5">
        <v>0.72916666666666663</v>
      </c>
      <c r="J450" t="s">
        <v>84</v>
      </c>
      <c r="W450" t="s">
        <v>154</v>
      </c>
      <c r="X450" t="s">
        <v>731</v>
      </c>
      <c r="AB450" t="s">
        <v>256</v>
      </c>
      <c r="AC450" t="s">
        <v>88</v>
      </c>
      <c r="AG450" t="s">
        <v>89</v>
      </c>
      <c r="AH450" t="s">
        <v>89</v>
      </c>
      <c r="AI450" t="s">
        <v>89</v>
      </c>
      <c r="AK450" t="s">
        <v>90</v>
      </c>
      <c r="AL450" t="s">
        <v>735</v>
      </c>
      <c r="AM450" t="s">
        <v>92</v>
      </c>
      <c r="AO450" t="s">
        <v>117</v>
      </c>
      <c r="AP450" t="s">
        <v>94</v>
      </c>
      <c r="AT450" t="s">
        <v>157</v>
      </c>
      <c r="AV450" t="s">
        <v>96</v>
      </c>
      <c r="BG450" s="3" t="s">
        <v>118</v>
      </c>
      <c r="BH450" s="3"/>
      <c r="BQ450" t="str">
        <f>BS450 &amp; ":" &amp; BR450</f>
        <v>USGS:CL048</v>
      </c>
      <c r="BR450" t="s">
        <v>119</v>
      </c>
      <c r="BS450" t="s">
        <v>89</v>
      </c>
      <c r="BT450" t="s">
        <v>120</v>
      </c>
      <c r="BV450" t="s">
        <v>121</v>
      </c>
      <c r="BX450" s="1">
        <v>37784</v>
      </c>
      <c r="CA450" t="s">
        <v>397</v>
      </c>
      <c r="CB450">
        <v>0.06</v>
      </c>
      <c r="CC450" t="s">
        <v>102</v>
      </c>
      <c r="CF450" t="s">
        <v>103</v>
      </c>
    </row>
    <row r="451" spans="1:84" hidden="1" x14ac:dyDescent="0.4">
      <c r="A451" t="s">
        <v>78</v>
      </c>
      <c r="B451" t="s">
        <v>79</v>
      </c>
      <c r="C451" t="s">
        <v>730</v>
      </c>
      <c r="D451" t="s">
        <v>81</v>
      </c>
      <c r="E451" t="s">
        <v>82</v>
      </c>
      <c r="F451" t="s">
        <v>393</v>
      </c>
      <c r="G451" s="4" t="str">
        <f>TEXT(H451+I451,"yyyy-mm-dd""T""hh:mm:ss")&amp;
IF(J451="MST","-07:00",
IF(J451="MDT","-06:00",
IF(J451="PST","-08:00",
IF(J451="PDT","-07:00",
IF(J451="UTC","+00:00","+00:00")))))</f>
        <v>2003-05-14T17:30:00-07:00</v>
      </c>
      <c r="H451" s="1">
        <v>37755</v>
      </c>
      <c r="I451" s="5">
        <v>0.72916666666666663</v>
      </c>
      <c r="J451" t="s">
        <v>84</v>
      </c>
      <c r="W451" t="s">
        <v>154</v>
      </c>
      <c r="X451" t="s">
        <v>731</v>
      </c>
      <c r="AB451" t="s">
        <v>256</v>
      </c>
      <c r="AC451" t="s">
        <v>88</v>
      </c>
      <c r="AG451" t="s">
        <v>89</v>
      </c>
      <c r="AH451" t="s">
        <v>89</v>
      </c>
      <c r="AI451" t="s">
        <v>89</v>
      </c>
      <c r="AK451" t="s">
        <v>90</v>
      </c>
      <c r="AL451" t="s">
        <v>736</v>
      </c>
      <c r="AM451" t="s">
        <v>92</v>
      </c>
      <c r="AO451" t="s">
        <v>123</v>
      </c>
      <c r="AP451" t="s">
        <v>94</v>
      </c>
      <c r="AT451" t="s">
        <v>157</v>
      </c>
      <c r="AV451" t="s">
        <v>96</v>
      </c>
      <c r="BG451" s="3" t="s">
        <v>124</v>
      </c>
      <c r="BH451" s="3"/>
      <c r="BQ451" t="str">
        <f>BS451 &amp; ":" &amp; BR451</f>
        <v>USGS:ALGOR</v>
      </c>
      <c r="BR451" t="s">
        <v>113</v>
      </c>
      <c r="BS451" t="s">
        <v>89</v>
      </c>
      <c r="BT451" t="s">
        <v>114</v>
      </c>
      <c r="BV451" t="s">
        <v>115</v>
      </c>
      <c r="CA451" t="s">
        <v>101</v>
      </c>
      <c r="CB451">
        <v>6.0999999999999999E-2</v>
      </c>
      <c r="CC451" t="s">
        <v>125</v>
      </c>
      <c r="CF451" t="s">
        <v>103</v>
      </c>
    </row>
    <row r="452" spans="1:84" hidden="1" x14ac:dyDescent="0.4">
      <c r="A452" t="s">
        <v>78</v>
      </c>
      <c r="B452" t="s">
        <v>79</v>
      </c>
      <c r="C452" t="s">
        <v>730</v>
      </c>
      <c r="D452" t="s">
        <v>81</v>
      </c>
      <c r="E452" t="s">
        <v>82</v>
      </c>
      <c r="F452" t="s">
        <v>393</v>
      </c>
      <c r="G452" s="4" t="str">
        <f>TEXT(H452+I452,"yyyy-mm-dd""T""hh:mm:ss")&amp;
IF(J452="MST","-07:00",
IF(J452="MDT","-06:00",
IF(J452="PST","-08:00",
IF(J452="PDT","-07:00",
IF(J452="UTC","+00:00","+00:00")))))</f>
        <v>2003-05-14T17:30:00-07:00</v>
      </c>
      <c r="H452" s="1">
        <v>37755</v>
      </c>
      <c r="I452" s="5">
        <v>0.72916666666666663</v>
      </c>
      <c r="J452" t="s">
        <v>84</v>
      </c>
      <c r="W452" t="s">
        <v>154</v>
      </c>
      <c r="X452" t="s">
        <v>731</v>
      </c>
      <c r="AB452" t="s">
        <v>256</v>
      </c>
      <c r="AC452" t="s">
        <v>88</v>
      </c>
      <c r="AG452" t="s">
        <v>89</v>
      </c>
      <c r="AH452" t="s">
        <v>89</v>
      </c>
      <c r="AI452" t="s">
        <v>89</v>
      </c>
      <c r="AK452" t="s">
        <v>90</v>
      </c>
      <c r="AL452" t="s">
        <v>737</v>
      </c>
      <c r="AM452" t="s">
        <v>92</v>
      </c>
      <c r="AO452" t="s">
        <v>123</v>
      </c>
      <c r="AP452" t="s">
        <v>94</v>
      </c>
      <c r="AT452" t="s">
        <v>157</v>
      </c>
      <c r="AV452" t="s">
        <v>96</v>
      </c>
      <c r="BG452" s="3" t="s">
        <v>127</v>
      </c>
      <c r="BH452" s="3"/>
      <c r="BQ452" t="str">
        <f>BS452 &amp; ":" &amp; BR452</f>
        <v>USGS:CL053</v>
      </c>
      <c r="BR452" t="s">
        <v>128</v>
      </c>
      <c r="BS452" t="s">
        <v>89</v>
      </c>
      <c r="BT452" t="s">
        <v>129</v>
      </c>
      <c r="BV452" t="s">
        <v>130</v>
      </c>
      <c r="BX452" s="1">
        <v>37784</v>
      </c>
      <c r="CA452" t="s">
        <v>507</v>
      </c>
      <c r="CB452">
        <v>0.02</v>
      </c>
      <c r="CC452" t="s">
        <v>131</v>
      </c>
      <c r="CF452" t="s">
        <v>103</v>
      </c>
    </row>
    <row r="453" spans="1:84" hidden="1" x14ac:dyDescent="0.4">
      <c r="A453" t="s">
        <v>78</v>
      </c>
      <c r="B453" t="s">
        <v>79</v>
      </c>
      <c r="C453" t="s">
        <v>730</v>
      </c>
      <c r="D453" t="s">
        <v>81</v>
      </c>
      <c r="E453" t="s">
        <v>82</v>
      </c>
      <c r="F453" t="s">
        <v>393</v>
      </c>
      <c r="G453" s="4" t="str">
        <f>TEXT(H453+I453,"yyyy-mm-dd""T""hh:mm:ss")&amp;
IF(J453="MST","-07:00",
IF(J453="MDT","-06:00",
IF(J453="PST","-08:00",
IF(J453="PDT","-07:00",
IF(J453="UTC","+00:00","+00:00")))))</f>
        <v>2003-05-14T17:30:00-07:00</v>
      </c>
      <c r="H453" s="1">
        <v>37755</v>
      </c>
      <c r="I453" s="5">
        <v>0.72916666666666663</v>
      </c>
      <c r="J453" t="s">
        <v>84</v>
      </c>
      <c r="W453" t="s">
        <v>154</v>
      </c>
      <c r="X453" t="s">
        <v>731</v>
      </c>
      <c r="AB453" t="s">
        <v>256</v>
      </c>
      <c r="AC453" t="s">
        <v>88</v>
      </c>
      <c r="AG453" t="s">
        <v>89</v>
      </c>
      <c r="AH453" t="s">
        <v>89</v>
      </c>
      <c r="AI453" t="s">
        <v>89</v>
      </c>
      <c r="AK453" t="s">
        <v>90</v>
      </c>
      <c r="AL453" t="s">
        <v>738</v>
      </c>
      <c r="AM453" t="s">
        <v>92</v>
      </c>
      <c r="AO453" t="s">
        <v>93</v>
      </c>
      <c r="AP453" t="s">
        <v>94</v>
      </c>
      <c r="AT453" t="s">
        <v>157</v>
      </c>
      <c r="AV453" t="s">
        <v>96</v>
      </c>
      <c r="BG453">
        <v>71846</v>
      </c>
      <c r="BQ453" t="str">
        <f>BS453 &amp; ":" &amp; BR453</f>
        <v>USGS:ALGOR</v>
      </c>
      <c r="BR453" t="s">
        <v>113</v>
      </c>
      <c r="BS453" t="s">
        <v>89</v>
      </c>
      <c r="BT453" t="s">
        <v>114</v>
      </c>
      <c r="BV453" t="s">
        <v>115</v>
      </c>
      <c r="CA453" t="s">
        <v>101</v>
      </c>
      <c r="CB453">
        <v>5.1999999999999998E-2</v>
      </c>
      <c r="CC453" t="s">
        <v>133</v>
      </c>
      <c r="CF453" t="s">
        <v>103</v>
      </c>
    </row>
    <row r="454" spans="1:84" hidden="1" x14ac:dyDescent="0.4">
      <c r="A454" t="s">
        <v>78</v>
      </c>
      <c r="B454" t="s">
        <v>79</v>
      </c>
      <c r="C454" t="s">
        <v>730</v>
      </c>
      <c r="D454" t="s">
        <v>81</v>
      </c>
      <c r="E454" t="s">
        <v>82</v>
      </c>
      <c r="F454" t="s">
        <v>393</v>
      </c>
      <c r="G454" s="4" t="str">
        <f>TEXT(H454+I454,"yyyy-mm-dd""T""hh:mm:ss")&amp;
IF(J454="MST","-07:00",
IF(J454="MDT","-06:00",
IF(J454="PST","-08:00",
IF(J454="PDT","-07:00",
IF(J454="UTC","+00:00","+00:00")))))</f>
        <v>2003-05-14T17:30:00-07:00</v>
      </c>
      <c r="H454" s="1">
        <v>37755</v>
      </c>
      <c r="I454" s="5">
        <v>0.72916666666666663</v>
      </c>
      <c r="J454" t="s">
        <v>84</v>
      </c>
      <c r="W454" t="s">
        <v>154</v>
      </c>
      <c r="X454" t="s">
        <v>731</v>
      </c>
      <c r="AB454" t="s">
        <v>256</v>
      </c>
      <c r="AC454" t="s">
        <v>88</v>
      </c>
      <c r="AG454" t="s">
        <v>89</v>
      </c>
      <c r="AH454" t="s">
        <v>89</v>
      </c>
      <c r="AI454" t="s">
        <v>89</v>
      </c>
      <c r="AK454" t="s">
        <v>90</v>
      </c>
      <c r="AL454" t="s">
        <v>739</v>
      </c>
      <c r="AM454" t="s">
        <v>92</v>
      </c>
      <c r="AO454" t="s">
        <v>111</v>
      </c>
      <c r="AP454" t="s">
        <v>94</v>
      </c>
      <c r="AT454" t="s">
        <v>157</v>
      </c>
      <c r="AV454" t="s">
        <v>96</v>
      </c>
      <c r="BG454">
        <v>71851</v>
      </c>
      <c r="BQ454" t="str">
        <f>BS454 &amp; ":" &amp; BR454</f>
        <v>USGS:ALGOR</v>
      </c>
      <c r="BR454" t="s">
        <v>113</v>
      </c>
      <c r="BS454" t="s">
        <v>89</v>
      </c>
      <c r="BT454" t="s">
        <v>114</v>
      </c>
      <c r="BV454" t="s">
        <v>115</v>
      </c>
      <c r="CA454" t="s">
        <v>101</v>
      </c>
      <c r="CB454">
        <v>0.26600000000000001</v>
      </c>
      <c r="CC454" t="s">
        <v>135</v>
      </c>
      <c r="CF454" t="s">
        <v>103</v>
      </c>
    </row>
    <row r="455" spans="1:84" hidden="1" x14ac:dyDescent="0.4">
      <c r="A455" t="s">
        <v>78</v>
      </c>
      <c r="B455" t="s">
        <v>79</v>
      </c>
      <c r="C455" t="s">
        <v>730</v>
      </c>
      <c r="D455" t="s">
        <v>81</v>
      </c>
      <c r="E455" t="s">
        <v>82</v>
      </c>
      <c r="F455" t="s">
        <v>393</v>
      </c>
      <c r="G455" s="4" t="str">
        <f>TEXT(H455+I455,"yyyy-mm-dd""T""hh:mm:ss")&amp;
IF(J455="MST","-07:00",
IF(J455="MDT","-06:00",
IF(J455="PST","-08:00",
IF(J455="PDT","-07:00",
IF(J455="UTC","+00:00","+00:00")))))</f>
        <v>2003-05-14T17:30:00-07:00</v>
      </c>
      <c r="H455" s="1">
        <v>37755</v>
      </c>
      <c r="I455" s="5">
        <v>0.72916666666666663</v>
      </c>
      <c r="J455" t="s">
        <v>84</v>
      </c>
      <c r="W455" t="s">
        <v>154</v>
      </c>
      <c r="X455" t="s">
        <v>731</v>
      </c>
      <c r="AB455" t="s">
        <v>256</v>
      </c>
      <c r="AC455" t="s">
        <v>88</v>
      </c>
      <c r="AG455" t="s">
        <v>89</v>
      </c>
      <c r="AH455" t="s">
        <v>89</v>
      </c>
      <c r="AI455" t="s">
        <v>89</v>
      </c>
      <c r="AK455" t="s">
        <v>90</v>
      </c>
      <c r="AL455" t="s">
        <v>740</v>
      </c>
      <c r="AM455" t="s">
        <v>92</v>
      </c>
      <c r="AO455" t="s">
        <v>105</v>
      </c>
      <c r="AP455" t="s">
        <v>94</v>
      </c>
      <c r="AT455" t="s">
        <v>157</v>
      </c>
      <c r="AV455" t="s">
        <v>96</v>
      </c>
      <c r="BG455">
        <v>71856</v>
      </c>
      <c r="BQ455" t="str">
        <f>BS455 &amp; ":" &amp; BR455</f>
        <v>USGS:ALGOR</v>
      </c>
      <c r="BR455" t="s">
        <v>113</v>
      </c>
      <c r="BS455" t="s">
        <v>89</v>
      </c>
      <c r="BT455" t="s">
        <v>114</v>
      </c>
      <c r="BV455" t="s">
        <v>115</v>
      </c>
      <c r="CA455" t="s">
        <v>101</v>
      </c>
      <c r="CB455">
        <v>2.5999999999999999E-2</v>
      </c>
      <c r="CC455" t="s">
        <v>137</v>
      </c>
      <c r="CF455" t="s">
        <v>103</v>
      </c>
    </row>
    <row r="456" spans="1:84" hidden="1" x14ac:dyDescent="0.4">
      <c r="A456" t="s">
        <v>78</v>
      </c>
      <c r="B456" t="s">
        <v>79</v>
      </c>
      <c r="C456" t="s">
        <v>741</v>
      </c>
      <c r="D456" t="s">
        <v>81</v>
      </c>
      <c r="E456" t="s">
        <v>82</v>
      </c>
      <c r="F456" t="s">
        <v>393</v>
      </c>
      <c r="G456" s="4" t="str">
        <f>TEXT(H456+I456,"yyyy-mm-dd""T""hh:mm:ss")&amp;
IF(J456="MST","-07:00",
IF(J456="MDT","-06:00",
IF(J456="PST","-08:00",
IF(J456="PDT","-07:00",
IF(J456="UTC","+00:00","+00:00")))))</f>
        <v>2003-07-23T14:45:00-07:00</v>
      </c>
      <c r="H456" s="1">
        <v>37825</v>
      </c>
      <c r="I456" s="5">
        <v>0.61458333333333337</v>
      </c>
      <c r="J456" t="s">
        <v>84</v>
      </c>
      <c r="W456" t="s">
        <v>154</v>
      </c>
      <c r="X456" t="s">
        <v>731</v>
      </c>
      <c r="AB456" t="s">
        <v>256</v>
      </c>
      <c r="AC456" t="s">
        <v>88</v>
      </c>
      <c r="AG456" t="s">
        <v>89</v>
      </c>
      <c r="AH456" t="s">
        <v>89</v>
      </c>
      <c r="AI456" t="s">
        <v>89</v>
      </c>
      <c r="AK456" t="s">
        <v>90</v>
      </c>
      <c r="AL456" t="s">
        <v>742</v>
      </c>
      <c r="AM456" t="s">
        <v>92</v>
      </c>
      <c r="AO456" t="s">
        <v>93</v>
      </c>
      <c r="AP456" t="s">
        <v>94</v>
      </c>
      <c r="AT456" t="s">
        <v>157</v>
      </c>
      <c r="AV456" t="s">
        <v>96</v>
      </c>
      <c r="BG456" s="3" t="s">
        <v>97</v>
      </c>
      <c r="BH456" s="3"/>
      <c r="BQ456" t="str">
        <f>BS456 &amp; ":" &amp; BR456</f>
        <v>USGS:CL037</v>
      </c>
      <c r="BR456" t="s">
        <v>98</v>
      </c>
      <c r="BS456" t="s">
        <v>89</v>
      </c>
      <c r="BT456" t="s">
        <v>99</v>
      </c>
      <c r="BV456" t="s">
        <v>100</v>
      </c>
      <c r="BX456" s="1">
        <v>37854</v>
      </c>
      <c r="CA456" t="s">
        <v>397</v>
      </c>
      <c r="CB456">
        <v>4.1000000000000002E-2</v>
      </c>
      <c r="CC456" t="s">
        <v>102</v>
      </c>
      <c r="CF456" t="s">
        <v>103</v>
      </c>
    </row>
    <row r="457" spans="1:84" hidden="1" x14ac:dyDescent="0.4">
      <c r="A457" t="s">
        <v>78</v>
      </c>
      <c r="B457" t="s">
        <v>79</v>
      </c>
      <c r="C457" t="s">
        <v>741</v>
      </c>
      <c r="D457" t="s">
        <v>81</v>
      </c>
      <c r="E457" t="s">
        <v>82</v>
      </c>
      <c r="F457" t="s">
        <v>393</v>
      </c>
      <c r="G457" s="4" t="str">
        <f>TEXT(H457+I457,"yyyy-mm-dd""T""hh:mm:ss")&amp;
IF(J457="MST","-07:00",
IF(J457="MDT","-06:00",
IF(J457="PST","-08:00",
IF(J457="PDT","-07:00",
IF(J457="UTC","+00:00","+00:00")))))</f>
        <v>2003-07-23T14:45:00-07:00</v>
      </c>
      <c r="H457" s="1">
        <v>37825</v>
      </c>
      <c r="I457" s="5">
        <v>0.61458333333333337</v>
      </c>
      <c r="J457" t="s">
        <v>84</v>
      </c>
      <c r="W457" t="s">
        <v>154</v>
      </c>
      <c r="X457" t="s">
        <v>731</v>
      </c>
      <c r="AB457" t="s">
        <v>256</v>
      </c>
      <c r="AC457" t="s">
        <v>88</v>
      </c>
      <c r="AG457" t="s">
        <v>89</v>
      </c>
      <c r="AH457" t="s">
        <v>89</v>
      </c>
      <c r="AI457" t="s">
        <v>89</v>
      </c>
      <c r="AK457" t="s">
        <v>90</v>
      </c>
      <c r="AL457" t="s">
        <v>743</v>
      </c>
      <c r="AM457" t="s">
        <v>92</v>
      </c>
      <c r="AO457" t="s">
        <v>105</v>
      </c>
      <c r="AP457" t="s">
        <v>94</v>
      </c>
      <c r="AT457" t="s">
        <v>157</v>
      </c>
      <c r="AV457" t="s">
        <v>96</v>
      </c>
      <c r="BG457" s="3" t="s">
        <v>106</v>
      </c>
      <c r="BH457" s="3"/>
      <c r="BQ457" t="str">
        <f>BS457 &amp; ":" &amp; BR457</f>
        <v>USGS:CL041</v>
      </c>
      <c r="BR457" t="s">
        <v>107</v>
      </c>
      <c r="BS457" t="s">
        <v>89</v>
      </c>
      <c r="BT457" t="s">
        <v>108</v>
      </c>
      <c r="BV457" t="s">
        <v>109</v>
      </c>
      <c r="BX457" s="1">
        <v>37854</v>
      </c>
      <c r="CA457" t="s">
        <v>397</v>
      </c>
      <c r="CB457">
        <v>8.0000000000000002E-3</v>
      </c>
      <c r="CC457" t="s">
        <v>102</v>
      </c>
      <c r="CF457" t="s">
        <v>103</v>
      </c>
    </row>
    <row r="458" spans="1:84" hidden="1" x14ac:dyDescent="0.4">
      <c r="A458" t="s">
        <v>78</v>
      </c>
      <c r="B458" t="s">
        <v>79</v>
      </c>
      <c r="C458" t="s">
        <v>741</v>
      </c>
      <c r="D458" t="s">
        <v>81</v>
      </c>
      <c r="E458" t="s">
        <v>82</v>
      </c>
      <c r="F458" t="s">
        <v>393</v>
      </c>
      <c r="G458" s="4" t="str">
        <f>TEXT(H458+I458,"yyyy-mm-dd""T""hh:mm:ss")&amp;
IF(J458="MST","-07:00",
IF(J458="MDT","-06:00",
IF(J458="PST","-08:00",
IF(J458="PDT","-07:00",
IF(J458="UTC","+00:00","+00:00")))))</f>
        <v>2003-07-23T14:45:00-07:00</v>
      </c>
      <c r="H458" s="1">
        <v>37825</v>
      </c>
      <c r="I458" s="5">
        <v>0.61458333333333337</v>
      </c>
      <c r="J458" t="s">
        <v>84</v>
      </c>
      <c r="W458" t="s">
        <v>154</v>
      </c>
      <c r="X458" t="s">
        <v>731</v>
      </c>
      <c r="AB458" t="s">
        <v>256</v>
      </c>
      <c r="AC458" t="s">
        <v>88</v>
      </c>
      <c r="AG458" t="s">
        <v>89</v>
      </c>
      <c r="AH458" t="s">
        <v>89</v>
      </c>
      <c r="AI458" t="s">
        <v>89</v>
      </c>
      <c r="AK458" t="s">
        <v>90</v>
      </c>
      <c r="AL458" t="s">
        <v>744</v>
      </c>
      <c r="AM458" t="s">
        <v>92</v>
      </c>
      <c r="AO458" t="s">
        <v>111</v>
      </c>
      <c r="AP458" t="s">
        <v>94</v>
      </c>
      <c r="AT458" t="s">
        <v>157</v>
      </c>
      <c r="AV458" t="s">
        <v>96</v>
      </c>
      <c r="BG458" s="3" t="s">
        <v>112</v>
      </c>
      <c r="BH458" s="3"/>
      <c r="BQ458" t="str">
        <f>BS458 &amp; ":" &amp; BR458</f>
        <v>USGS:ALGOR</v>
      </c>
      <c r="BR458" t="s">
        <v>113</v>
      </c>
      <c r="BS458" t="s">
        <v>89</v>
      </c>
      <c r="BT458" t="s">
        <v>114</v>
      </c>
      <c r="BV458" t="s">
        <v>115</v>
      </c>
      <c r="CA458" t="s">
        <v>101</v>
      </c>
      <c r="CB458">
        <v>0.06</v>
      </c>
      <c r="CC458" t="s">
        <v>102</v>
      </c>
      <c r="CF458" t="s">
        <v>103</v>
      </c>
    </row>
    <row r="459" spans="1:84" hidden="1" x14ac:dyDescent="0.4">
      <c r="A459" t="s">
        <v>78</v>
      </c>
      <c r="B459" t="s">
        <v>79</v>
      </c>
      <c r="C459" t="s">
        <v>741</v>
      </c>
      <c r="D459" t="s">
        <v>81</v>
      </c>
      <c r="E459" t="s">
        <v>82</v>
      </c>
      <c r="F459" t="s">
        <v>393</v>
      </c>
      <c r="G459" s="4" t="str">
        <f>TEXT(H459+I459,"yyyy-mm-dd""T""hh:mm:ss")&amp;
IF(J459="MST","-07:00",
IF(J459="MDT","-06:00",
IF(J459="PST","-08:00",
IF(J459="PDT","-07:00",
IF(J459="UTC","+00:00","+00:00")))))</f>
        <v>2003-07-23T14:45:00-07:00</v>
      </c>
      <c r="H459" s="1">
        <v>37825</v>
      </c>
      <c r="I459" s="5">
        <v>0.61458333333333337</v>
      </c>
      <c r="J459" t="s">
        <v>84</v>
      </c>
      <c r="W459" t="s">
        <v>154</v>
      </c>
      <c r="X459" t="s">
        <v>731</v>
      </c>
      <c r="AB459" t="s">
        <v>256</v>
      </c>
      <c r="AC459" t="s">
        <v>88</v>
      </c>
      <c r="AG459" t="s">
        <v>89</v>
      </c>
      <c r="AH459" t="s">
        <v>89</v>
      </c>
      <c r="AI459" t="s">
        <v>89</v>
      </c>
      <c r="AK459" t="s">
        <v>90</v>
      </c>
      <c r="AL459" t="s">
        <v>745</v>
      </c>
      <c r="AM459" t="s">
        <v>92</v>
      </c>
      <c r="AO459" t="s">
        <v>117</v>
      </c>
      <c r="AP459" t="s">
        <v>94</v>
      </c>
      <c r="AT459" t="s">
        <v>157</v>
      </c>
      <c r="AV459" t="s">
        <v>96</v>
      </c>
      <c r="BG459" s="3" t="s">
        <v>118</v>
      </c>
      <c r="BH459" s="3"/>
      <c r="BQ459" t="str">
        <f>BS459 &amp; ":" &amp; BR459</f>
        <v>USGS:CL048</v>
      </c>
      <c r="BR459" t="s">
        <v>119</v>
      </c>
      <c r="BS459" t="s">
        <v>89</v>
      </c>
      <c r="BT459" t="s">
        <v>120</v>
      </c>
      <c r="BV459" t="s">
        <v>121</v>
      </c>
      <c r="BX459" s="1">
        <v>37854</v>
      </c>
      <c r="CA459" t="s">
        <v>397</v>
      </c>
      <c r="CB459">
        <v>0.06</v>
      </c>
      <c r="CC459" t="s">
        <v>102</v>
      </c>
      <c r="CF459" t="s">
        <v>103</v>
      </c>
    </row>
    <row r="460" spans="1:84" hidden="1" x14ac:dyDescent="0.4">
      <c r="A460" t="s">
        <v>78</v>
      </c>
      <c r="B460" t="s">
        <v>79</v>
      </c>
      <c r="C460" t="s">
        <v>741</v>
      </c>
      <c r="D460" t="s">
        <v>81</v>
      </c>
      <c r="E460" t="s">
        <v>82</v>
      </c>
      <c r="F460" t="s">
        <v>393</v>
      </c>
      <c r="G460" s="4" t="str">
        <f>TEXT(H460+I460,"yyyy-mm-dd""T""hh:mm:ss")&amp;
IF(J460="MST","-07:00",
IF(J460="MDT","-06:00",
IF(J460="PST","-08:00",
IF(J460="PDT","-07:00",
IF(J460="UTC","+00:00","+00:00")))))</f>
        <v>2003-07-23T14:45:00-07:00</v>
      </c>
      <c r="H460" s="1">
        <v>37825</v>
      </c>
      <c r="I460" s="5">
        <v>0.61458333333333337</v>
      </c>
      <c r="J460" t="s">
        <v>84</v>
      </c>
      <c r="W460" t="s">
        <v>154</v>
      </c>
      <c r="X460" t="s">
        <v>731</v>
      </c>
      <c r="AB460" t="s">
        <v>256</v>
      </c>
      <c r="AC460" t="s">
        <v>88</v>
      </c>
      <c r="AG460" t="s">
        <v>89</v>
      </c>
      <c r="AH460" t="s">
        <v>89</v>
      </c>
      <c r="AI460" t="s">
        <v>89</v>
      </c>
      <c r="AK460" t="s">
        <v>90</v>
      </c>
      <c r="AL460" t="s">
        <v>746</v>
      </c>
      <c r="AM460" t="s">
        <v>92</v>
      </c>
      <c r="AO460" t="s">
        <v>123</v>
      </c>
      <c r="AP460" t="s">
        <v>94</v>
      </c>
      <c r="AT460" t="s">
        <v>157</v>
      </c>
      <c r="AV460" t="s">
        <v>96</v>
      </c>
      <c r="BG460" s="3" t="s">
        <v>124</v>
      </c>
      <c r="BH460" s="3"/>
      <c r="BQ460" t="str">
        <f>BS460 &amp; ":" &amp; BR460</f>
        <v>USGS:ALGOR</v>
      </c>
      <c r="BR460" t="s">
        <v>113</v>
      </c>
      <c r="BS460" t="s">
        <v>89</v>
      </c>
      <c r="BT460" t="s">
        <v>114</v>
      </c>
      <c r="BV460" t="s">
        <v>115</v>
      </c>
      <c r="CA460" t="s">
        <v>101</v>
      </c>
      <c r="CB460">
        <v>6.0999999999999999E-2</v>
      </c>
      <c r="CC460" t="s">
        <v>125</v>
      </c>
      <c r="CF460" t="s">
        <v>103</v>
      </c>
    </row>
    <row r="461" spans="1:84" hidden="1" x14ac:dyDescent="0.4">
      <c r="A461" t="s">
        <v>78</v>
      </c>
      <c r="B461" t="s">
        <v>79</v>
      </c>
      <c r="C461" t="s">
        <v>741</v>
      </c>
      <c r="D461" t="s">
        <v>81</v>
      </c>
      <c r="E461" t="s">
        <v>82</v>
      </c>
      <c r="F461" t="s">
        <v>393</v>
      </c>
      <c r="G461" s="4" t="str">
        <f>TEXT(H461+I461,"yyyy-mm-dd""T""hh:mm:ss")&amp;
IF(J461="MST","-07:00",
IF(J461="MDT","-06:00",
IF(J461="PST","-08:00",
IF(J461="PDT","-07:00",
IF(J461="UTC","+00:00","+00:00")))))</f>
        <v>2003-07-23T14:45:00-07:00</v>
      </c>
      <c r="H461" s="1">
        <v>37825</v>
      </c>
      <c r="I461" s="5">
        <v>0.61458333333333337</v>
      </c>
      <c r="J461" t="s">
        <v>84</v>
      </c>
      <c r="W461" t="s">
        <v>154</v>
      </c>
      <c r="X461" t="s">
        <v>731</v>
      </c>
      <c r="AB461" t="s">
        <v>256</v>
      </c>
      <c r="AC461" t="s">
        <v>88</v>
      </c>
      <c r="AG461" t="s">
        <v>89</v>
      </c>
      <c r="AH461" t="s">
        <v>89</v>
      </c>
      <c r="AI461" t="s">
        <v>89</v>
      </c>
      <c r="AK461" t="s">
        <v>90</v>
      </c>
      <c r="AL461" t="s">
        <v>747</v>
      </c>
      <c r="AM461" t="s">
        <v>92</v>
      </c>
      <c r="AO461" t="s">
        <v>123</v>
      </c>
      <c r="AP461" t="s">
        <v>94</v>
      </c>
      <c r="AT461" t="s">
        <v>157</v>
      </c>
      <c r="AV461" t="s">
        <v>96</v>
      </c>
      <c r="BG461" s="3" t="s">
        <v>127</v>
      </c>
      <c r="BH461" s="3"/>
      <c r="BQ461" t="str">
        <f>BS461 &amp; ":" &amp; BR461</f>
        <v>USGS:CL053</v>
      </c>
      <c r="BR461" t="s">
        <v>128</v>
      </c>
      <c r="BS461" t="s">
        <v>89</v>
      </c>
      <c r="BT461" t="s">
        <v>129</v>
      </c>
      <c r="BV461" t="s">
        <v>130</v>
      </c>
      <c r="BX461" s="1">
        <v>37854</v>
      </c>
      <c r="CA461" t="s">
        <v>507</v>
      </c>
      <c r="CB461">
        <v>0.02</v>
      </c>
      <c r="CC461" t="s">
        <v>131</v>
      </c>
      <c r="CF461" t="s">
        <v>103</v>
      </c>
    </row>
    <row r="462" spans="1:84" hidden="1" x14ac:dyDescent="0.4">
      <c r="A462" t="s">
        <v>78</v>
      </c>
      <c r="B462" t="s">
        <v>79</v>
      </c>
      <c r="C462" t="s">
        <v>741</v>
      </c>
      <c r="D462" t="s">
        <v>81</v>
      </c>
      <c r="E462" t="s">
        <v>82</v>
      </c>
      <c r="F462" t="s">
        <v>393</v>
      </c>
      <c r="G462" s="4" t="str">
        <f>TEXT(H462+I462,"yyyy-mm-dd""T""hh:mm:ss")&amp;
IF(J462="MST","-07:00",
IF(J462="MDT","-06:00",
IF(J462="PST","-08:00",
IF(J462="PDT","-07:00",
IF(J462="UTC","+00:00","+00:00")))))</f>
        <v>2003-07-23T14:45:00-07:00</v>
      </c>
      <c r="H462" s="1">
        <v>37825</v>
      </c>
      <c r="I462" s="5">
        <v>0.61458333333333337</v>
      </c>
      <c r="J462" t="s">
        <v>84</v>
      </c>
      <c r="W462" t="s">
        <v>154</v>
      </c>
      <c r="X462" t="s">
        <v>731</v>
      </c>
      <c r="AB462" t="s">
        <v>256</v>
      </c>
      <c r="AC462" t="s">
        <v>88</v>
      </c>
      <c r="AG462" t="s">
        <v>89</v>
      </c>
      <c r="AH462" t="s">
        <v>89</v>
      </c>
      <c r="AI462" t="s">
        <v>89</v>
      </c>
      <c r="AK462" t="s">
        <v>90</v>
      </c>
      <c r="AL462" t="s">
        <v>748</v>
      </c>
      <c r="AM462" t="s">
        <v>92</v>
      </c>
      <c r="AO462" t="s">
        <v>93</v>
      </c>
      <c r="AP462" t="s">
        <v>94</v>
      </c>
      <c r="AT462" t="s">
        <v>157</v>
      </c>
      <c r="AV462" t="s">
        <v>96</v>
      </c>
      <c r="BG462">
        <v>71846</v>
      </c>
      <c r="BQ462" t="str">
        <f>BS462 &amp; ":" &amp; BR462</f>
        <v>USGS:ALGOR</v>
      </c>
      <c r="BR462" t="s">
        <v>113</v>
      </c>
      <c r="BS462" t="s">
        <v>89</v>
      </c>
      <c r="BT462" t="s">
        <v>114</v>
      </c>
      <c r="BV462" t="s">
        <v>115</v>
      </c>
      <c r="CA462" t="s">
        <v>101</v>
      </c>
      <c r="CB462">
        <v>5.1999999999999998E-2</v>
      </c>
      <c r="CC462" t="s">
        <v>133</v>
      </c>
      <c r="CF462" t="s">
        <v>103</v>
      </c>
    </row>
    <row r="463" spans="1:84" hidden="1" x14ac:dyDescent="0.4">
      <c r="A463" t="s">
        <v>78</v>
      </c>
      <c r="B463" t="s">
        <v>79</v>
      </c>
      <c r="C463" t="s">
        <v>741</v>
      </c>
      <c r="D463" t="s">
        <v>81</v>
      </c>
      <c r="E463" t="s">
        <v>82</v>
      </c>
      <c r="F463" t="s">
        <v>393</v>
      </c>
      <c r="G463" s="4" t="str">
        <f>TEXT(H463+I463,"yyyy-mm-dd""T""hh:mm:ss")&amp;
IF(J463="MST","-07:00",
IF(J463="MDT","-06:00",
IF(J463="PST","-08:00",
IF(J463="PDT","-07:00",
IF(J463="UTC","+00:00","+00:00")))))</f>
        <v>2003-07-23T14:45:00-07:00</v>
      </c>
      <c r="H463" s="1">
        <v>37825</v>
      </c>
      <c r="I463" s="5">
        <v>0.61458333333333337</v>
      </c>
      <c r="J463" t="s">
        <v>84</v>
      </c>
      <c r="W463" t="s">
        <v>154</v>
      </c>
      <c r="X463" t="s">
        <v>731</v>
      </c>
      <c r="AB463" t="s">
        <v>256</v>
      </c>
      <c r="AC463" t="s">
        <v>88</v>
      </c>
      <c r="AG463" t="s">
        <v>89</v>
      </c>
      <c r="AH463" t="s">
        <v>89</v>
      </c>
      <c r="AI463" t="s">
        <v>89</v>
      </c>
      <c r="AK463" t="s">
        <v>90</v>
      </c>
      <c r="AL463" t="s">
        <v>749</v>
      </c>
      <c r="AM463" t="s">
        <v>92</v>
      </c>
      <c r="AO463" t="s">
        <v>111</v>
      </c>
      <c r="AP463" t="s">
        <v>94</v>
      </c>
      <c r="AT463" t="s">
        <v>157</v>
      </c>
      <c r="AV463" t="s">
        <v>96</v>
      </c>
      <c r="BG463">
        <v>71851</v>
      </c>
      <c r="BQ463" t="str">
        <f>BS463 &amp; ":" &amp; BR463</f>
        <v>USGS:ALGOR</v>
      </c>
      <c r="BR463" t="s">
        <v>113</v>
      </c>
      <c r="BS463" t="s">
        <v>89</v>
      </c>
      <c r="BT463" t="s">
        <v>114</v>
      </c>
      <c r="BV463" t="s">
        <v>115</v>
      </c>
      <c r="CA463" t="s">
        <v>101</v>
      </c>
      <c r="CB463">
        <v>0.26600000000000001</v>
      </c>
      <c r="CC463" t="s">
        <v>135</v>
      </c>
      <c r="CF463" t="s">
        <v>103</v>
      </c>
    </row>
    <row r="464" spans="1:84" hidden="1" x14ac:dyDescent="0.4">
      <c r="A464" t="s">
        <v>78</v>
      </c>
      <c r="B464" t="s">
        <v>79</v>
      </c>
      <c r="C464" t="s">
        <v>741</v>
      </c>
      <c r="D464" t="s">
        <v>81</v>
      </c>
      <c r="E464" t="s">
        <v>82</v>
      </c>
      <c r="F464" t="s">
        <v>393</v>
      </c>
      <c r="G464" s="4" t="str">
        <f>TEXT(H464+I464,"yyyy-mm-dd""T""hh:mm:ss")&amp;
IF(J464="MST","-07:00",
IF(J464="MDT","-06:00",
IF(J464="PST","-08:00",
IF(J464="PDT","-07:00",
IF(J464="UTC","+00:00","+00:00")))))</f>
        <v>2003-07-23T14:45:00-07:00</v>
      </c>
      <c r="H464" s="1">
        <v>37825</v>
      </c>
      <c r="I464" s="5">
        <v>0.61458333333333337</v>
      </c>
      <c r="J464" t="s">
        <v>84</v>
      </c>
      <c r="W464" t="s">
        <v>154</v>
      </c>
      <c r="X464" t="s">
        <v>731</v>
      </c>
      <c r="AB464" t="s">
        <v>256</v>
      </c>
      <c r="AC464" t="s">
        <v>88</v>
      </c>
      <c r="AG464" t="s">
        <v>89</v>
      </c>
      <c r="AH464" t="s">
        <v>89</v>
      </c>
      <c r="AI464" t="s">
        <v>89</v>
      </c>
      <c r="AK464" t="s">
        <v>90</v>
      </c>
      <c r="AL464" t="s">
        <v>750</v>
      </c>
      <c r="AM464" t="s">
        <v>92</v>
      </c>
      <c r="AO464" t="s">
        <v>105</v>
      </c>
      <c r="AP464" t="s">
        <v>94</v>
      </c>
      <c r="AT464" t="s">
        <v>157</v>
      </c>
      <c r="AV464" t="s">
        <v>96</v>
      </c>
      <c r="BG464">
        <v>71856</v>
      </c>
      <c r="BQ464" t="str">
        <f>BS464 &amp; ":" &amp; BR464</f>
        <v>USGS:ALGOR</v>
      </c>
      <c r="BR464" t="s">
        <v>113</v>
      </c>
      <c r="BS464" t="s">
        <v>89</v>
      </c>
      <c r="BT464" t="s">
        <v>114</v>
      </c>
      <c r="BV464" t="s">
        <v>115</v>
      </c>
      <c r="CA464" t="s">
        <v>101</v>
      </c>
      <c r="CB464">
        <v>2.5999999999999999E-2</v>
      </c>
      <c r="CC464" t="s">
        <v>137</v>
      </c>
      <c r="CF464" t="s">
        <v>103</v>
      </c>
    </row>
    <row r="465" spans="1:84" hidden="1" x14ac:dyDescent="0.4">
      <c r="A465" t="s">
        <v>78</v>
      </c>
      <c r="B465" t="s">
        <v>79</v>
      </c>
      <c r="C465" t="s">
        <v>751</v>
      </c>
      <c r="D465" t="s">
        <v>81</v>
      </c>
      <c r="E465" t="s">
        <v>82</v>
      </c>
      <c r="F465" t="s">
        <v>393</v>
      </c>
      <c r="G465" s="4" t="str">
        <f>TEXT(H465+I465,"yyyy-mm-dd""T""hh:mm:ss")&amp;
IF(J465="MST","-07:00",
IF(J465="MDT","-06:00",
IF(J465="PST","-08:00",
IF(J465="PDT","-07:00",
IF(J465="UTC","+00:00","+00:00")))))</f>
        <v>2003-05-15T14:40:00-07:00</v>
      </c>
      <c r="H465" s="1">
        <v>37756</v>
      </c>
      <c r="I465" s="5">
        <v>0.61111111111111116</v>
      </c>
      <c r="J465" t="s">
        <v>84</v>
      </c>
      <c r="W465" t="s">
        <v>154</v>
      </c>
      <c r="X465" t="s">
        <v>752</v>
      </c>
      <c r="AB465" t="s">
        <v>256</v>
      </c>
      <c r="AC465" t="s">
        <v>88</v>
      </c>
      <c r="AG465" t="s">
        <v>89</v>
      </c>
      <c r="AH465" t="s">
        <v>89</v>
      </c>
      <c r="AI465" t="s">
        <v>89</v>
      </c>
      <c r="AK465" t="s">
        <v>90</v>
      </c>
      <c r="AL465" t="s">
        <v>753</v>
      </c>
      <c r="AM465" t="s">
        <v>92</v>
      </c>
      <c r="AO465" t="s">
        <v>93</v>
      </c>
      <c r="AP465" t="s">
        <v>94</v>
      </c>
      <c r="AT465" t="s">
        <v>157</v>
      </c>
      <c r="AV465" t="s">
        <v>96</v>
      </c>
      <c r="BG465" s="3" t="s">
        <v>97</v>
      </c>
      <c r="BH465" s="3"/>
      <c r="BQ465" t="str">
        <f>BS465 &amp; ":" &amp; BR465</f>
        <v>USGS:CL037</v>
      </c>
      <c r="BR465" t="s">
        <v>98</v>
      </c>
      <c r="BS465" t="s">
        <v>89</v>
      </c>
      <c r="BT465" t="s">
        <v>99</v>
      </c>
      <c r="BV465" t="s">
        <v>100</v>
      </c>
      <c r="BX465" s="1">
        <v>37784</v>
      </c>
      <c r="CA465" t="s">
        <v>397</v>
      </c>
      <c r="CB465">
        <v>4.1000000000000002E-2</v>
      </c>
      <c r="CC465" t="s">
        <v>102</v>
      </c>
      <c r="CF465" t="s">
        <v>103</v>
      </c>
    </row>
    <row r="466" spans="1:84" hidden="1" x14ac:dyDescent="0.4">
      <c r="A466" t="s">
        <v>78</v>
      </c>
      <c r="B466" t="s">
        <v>79</v>
      </c>
      <c r="C466" t="s">
        <v>751</v>
      </c>
      <c r="D466" t="s">
        <v>81</v>
      </c>
      <c r="E466" t="s">
        <v>82</v>
      </c>
      <c r="F466" t="s">
        <v>393</v>
      </c>
      <c r="G466" s="4" t="str">
        <f>TEXT(H466+I466,"yyyy-mm-dd""T""hh:mm:ss")&amp;
IF(J466="MST","-07:00",
IF(J466="MDT","-06:00",
IF(J466="PST","-08:00",
IF(J466="PDT","-07:00",
IF(J466="UTC","+00:00","+00:00")))))</f>
        <v>2003-05-15T14:40:00-07:00</v>
      </c>
      <c r="H466" s="1">
        <v>37756</v>
      </c>
      <c r="I466" s="5">
        <v>0.61111111111111116</v>
      </c>
      <c r="J466" t="s">
        <v>84</v>
      </c>
      <c r="W466" t="s">
        <v>154</v>
      </c>
      <c r="X466" t="s">
        <v>752</v>
      </c>
      <c r="AB466" t="s">
        <v>256</v>
      </c>
      <c r="AC466" t="s">
        <v>88</v>
      </c>
      <c r="AG466" t="s">
        <v>89</v>
      </c>
      <c r="AH466" t="s">
        <v>89</v>
      </c>
      <c r="AI466" t="s">
        <v>89</v>
      </c>
      <c r="AK466" t="s">
        <v>90</v>
      </c>
      <c r="AL466" t="s">
        <v>754</v>
      </c>
      <c r="AM466" t="s">
        <v>92</v>
      </c>
      <c r="AO466" t="s">
        <v>105</v>
      </c>
      <c r="AP466" t="s">
        <v>94</v>
      </c>
      <c r="AT466" t="s">
        <v>157</v>
      </c>
      <c r="AV466" t="s">
        <v>96</v>
      </c>
      <c r="BG466" s="3" t="s">
        <v>106</v>
      </c>
      <c r="BH466" s="3"/>
      <c r="BQ466" t="str">
        <f>BS466 &amp; ":" &amp; BR466</f>
        <v>USGS:CL041</v>
      </c>
      <c r="BR466" t="s">
        <v>107</v>
      </c>
      <c r="BS466" t="s">
        <v>89</v>
      </c>
      <c r="BT466" t="s">
        <v>108</v>
      </c>
      <c r="BV466" t="s">
        <v>109</v>
      </c>
      <c r="BX466" s="1">
        <v>37784</v>
      </c>
      <c r="CA466" t="s">
        <v>397</v>
      </c>
      <c r="CB466">
        <v>8.0000000000000002E-3</v>
      </c>
      <c r="CC466" t="s">
        <v>102</v>
      </c>
      <c r="CF466" t="s">
        <v>103</v>
      </c>
    </row>
    <row r="467" spans="1:84" hidden="1" x14ac:dyDescent="0.4">
      <c r="A467" t="s">
        <v>78</v>
      </c>
      <c r="B467" t="s">
        <v>79</v>
      </c>
      <c r="C467" t="s">
        <v>751</v>
      </c>
      <c r="D467" t="s">
        <v>81</v>
      </c>
      <c r="E467" t="s">
        <v>82</v>
      </c>
      <c r="F467" t="s">
        <v>393</v>
      </c>
      <c r="G467" s="4" t="str">
        <f>TEXT(H467+I467,"yyyy-mm-dd""T""hh:mm:ss")&amp;
IF(J467="MST","-07:00",
IF(J467="MDT","-06:00",
IF(J467="PST","-08:00",
IF(J467="PDT","-07:00",
IF(J467="UTC","+00:00","+00:00")))))</f>
        <v>2003-05-15T14:40:00-07:00</v>
      </c>
      <c r="H467" s="1">
        <v>37756</v>
      </c>
      <c r="I467" s="5">
        <v>0.61111111111111116</v>
      </c>
      <c r="J467" t="s">
        <v>84</v>
      </c>
      <c r="W467" t="s">
        <v>154</v>
      </c>
      <c r="X467" t="s">
        <v>752</v>
      </c>
      <c r="AB467" t="s">
        <v>256</v>
      </c>
      <c r="AC467" t="s">
        <v>88</v>
      </c>
      <c r="AG467" t="s">
        <v>89</v>
      </c>
      <c r="AH467" t="s">
        <v>89</v>
      </c>
      <c r="AI467" t="s">
        <v>89</v>
      </c>
      <c r="AK467" t="s">
        <v>90</v>
      </c>
      <c r="AL467" t="s">
        <v>755</v>
      </c>
      <c r="AO467" t="s">
        <v>111</v>
      </c>
      <c r="AP467" t="s">
        <v>94</v>
      </c>
      <c r="AQ467">
        <v>3.7999999999999999E-2</v>
      </c>
      <c r="AR467" t="s">
        <v>102</v>
      </c>
      <c r="AT467" t="s">
        <v>157</v>
      </c>
      <c r="AV467" t="s">
        <v>584</v>
      </c>
      <c r="BG467" s="3" t="s">
        <v>112</v>
      </c>
      <c r="BH467" s="3"/>
      <c r="BQ467" t="str">
        <f>BS467 &amp; ":" &amp; BR467</f>
        <v>USGS:ALGOR</v>
      </c>
      <c r="BR467" t="s">
        <v>113</v>
      </c>
      <c r="BS467" t="s">
        <v>89</v>
      </c>
      <c r="BT467" t="s">
        <v>114</v>
      </c>
      <c r="BV467" t="s">
        <v>115</v>
      </c>
      <c r="CF467" t="s">
        <v>103</v>
      </c>
    </row>
    <row r="468" spans="1:84" hidden="1" x14ac:dyDescent="0.4">
      <c r="A468" t="s">
        <v>78</v>
      </c>
      <c r="B468" t="s">
        <v>79</v>
      </c>
      <c r="C468" t="s">
        <v>751</v>
      </c>
      <c r="D468" t="s">
        <v>81</v>
      </c>
      <c r="E468" t="s">
        <v>82</v>
      </c>
      <c r="F468" t="s">
        <v>393</v>
      </c>
      <c r="G468" s="4" t="str">
        <f>TEXT(H468+I468,"yyyy-mm-dd""T""hh:mm:ss")&amp;
IF(J468="MST","-07:00",
IF(J468="MDT","-06:00",
IF(J468="PST","-08:00",
IF(J468="PDT","-07:00",
IF(J468="UTC","+00:00","+00:00")))))</f>
        <v>2003-05-15T14:40:00-07:00</v>
      </c>
      <c r="H468" s="1">
        <v>37756</v>
      </c>
      <c r="I468" s="5">
        <v>0.61111111111111116</v>
      </c>
      <c r="J468" t="s">
        <v>84</v>
      </c>
      <c r="W468" t="s">
        <v>154</v>
      </c>
      <c r="X468" t="s">
        <v>752</v>
      </c>
      <c r="AB468" t="s">
        <v>256</v>
      </c>
      <c r="AC468" t="s">
        <v>88</v>
      </c>
      <c r="AG468" t="s">
        <v>89</v>
      </c>
      <c r="AH468" t="s">
        <v>89</v>
      </c>
      <c r="AI468" t="s">
        <v>89</v>
      </c>
      <c r="AK468" t="s">
        <v>90</v>
      </c>
      <c r="AL468" t="s">
        <v>756</v>
      </c>
      <c r="AO468" t="s">
        <v>117</v>
      </c>
      <c r="AP468" t="s">
        <v>94</v>
      </c>
      <c r="AQ468">
        <v>0.04</v>
      </c>
      <c r="AR468" t="s">
        <v>102</v>
      </c>
      <c r="AT468" t="s">
        <v>157</v>
      </c>
      <c r="AV468" t="s">
        <v>584</v>
      </c>
      <c r="BG468" s="3" t="s">
        <v>118</v>
      </c>
      <c r="BH468" s="3"/>
      <c r="BQ468" t="str">
        <f>BS468 &amp; ":" &amp; BR468</f>
        <v>USGS:CL048</v>
      </c>
      <c r="BR468" t="s">
        <v>119</v>
      </c>
      <c r="BS468" t="s">
        <v>89</v>
      </c>
      <c r="BT468" t="s">
        <v>120</v>
      </c>
      <c r="BV468" t="s">
        <v>121</v>
      </c>
      <c r="BX468" s="1">
        <v>37784</v>
      </c>
      <c r="CA468" t="s">
        <v>397</v>
      </c>
      <c r="CB468">
        <v>0.06</v>
      </c>
      <c r="CC468" t="s">
        <v>102</v>
      </c>
      <c r="CF468" t="s">
        <v>103</v>
      </c>
    </row>
    <row r="469" spans="1:84" hidden="1" x14ac:dyDescent="0.4">
      <c r="A469" t="s">
        <v>78</v>
      </c>
      <c r="B469" t="s">
        <v>79</v>
      </c>
      <c r="C469" t="s">
        <v>751</v>
      </c>
      <c r="D469" t="s">
        <v>81</v>
      </c>
      <c r="E469" t="s">
        <v>82</v>
      </c>
      <c r="F469" t="s">
        <v>393</v>
      </c>
      <c r="G469" s="4" t="str">
        <f>TEXT(H469+I469,"yyyy-mm-dd""T""hh:mm:ss")&amp;
IF(J469="MST","-07:00",
IF(J469="MDT","-06:00",
IF(J469="PST","-08:00",
IF(J469="PDT","-07:00",
IF(J469="UTC","+00:00","+00:00")))))</f>
        <v>2003-05-15T14:40:00-07:00</v>
      </c>
      <c r="H469" s="1">
        <v>37756</v>
      </c>
      <c r="I469" s="5">
        <v>0.61111111111111116</v>
      </c>
      <c r="J469" t="s">
        <v>84</v>
      </c>
      <c r="W469" t="s">
        <v>154</v>
      </c>
      <c r="X469" t="s">
        <v>752</v>
      </c>
      <c r="AB469" t="s">
        <v>256</v>
      </c>
      <c r="AC469" t="s">
        <v>88</v>
      </c>
      <c r="AG469" t="s">
        <v>89</v>
      </c>
      <c r="AH469" t="s">
        <v>89</v>
      </c>
      <c r="AI469" t="s">
        <v>89</v>
      </c>
      <c r="AK469" t="s">
        <v>90</v>
      </c>
      <c r="AL469" t="s">
        <v>757</v>
      </c>
      <c r="AM469" t="s">
        <v>92</v>
      </c>
      <c r="AO469" t="s">
        <v>123</v>
      </c>
      <c r="AP469" t="s">
        <v>94</v>
      </c>
      <c r="AT469" t="s">
        <v>157</v>
      </c>
      <c r="AV469" t="s">
        <v>96</v>
      </c>
      <c r="BG469" s="3" t="s">
        <v>124</v>
      </c>
      <c r="BH469" s="3"/>
      <c r="BQ469" t="str">
        <f>BS469 &amp; ":" &amp; BR469</f>
        <v>USGS:ALGOR</v>
      </c>
      <c r="BR469" t="s">
        <v>113</v>
      </c>
      <c r="BS469" t="s">
        <v>89</v>
      </c>
      <c r="BT469" t="s">
        <v>114</v>
      </c>
      <c r="BV469" t="s">
        <v>115</v>
      </c>
      <c r="CA469" t="s">
        <v>101</v>
      </c>
      <c r="CB469">
        <v>6.0999999999999999E-2</v>
      </c>
      <c r="CC469" t="s">
        <v>125</v>
      </c>
      <c r="CF469" t="s">
        <v>103</v>
      </c>
    </row>
    <row r="470" spans="1:84" hidden="1" x14ac:dyDescent="0.4">
      <c r="A470" t="s">
        <v>78</v>
      </c>
      <c r="B470" t="s">
        <v>79</v>
      </c>
      <c r="C470" t="s">
        <v>751</v>
      </c>
      <c r="D470" t="s">
        <v>81</v>
      </c>
      <c r="E470" t="s">
        <v>82</v>
      </c>
      <c r="F470" t="s">
        <v>393</v>
      </c>
      <c r="G470" s="4" t="str">
        <f>TEXT(H470+I470,"yyyy-mm-dd""T""hh:mm:ss")&amp;
IF(J470="MST","-07:00",
IF(J470="MDT","-06:00",
IF(J470="PST","-08:00",
IF(J470="PDT","-07:00",
IF(J470="UTC","+00:00","+00:00")))))</f>
        <v>2003-05-15T14:40:00-07:00</v>
      </c>
      <c r="H470" s="1">
        <v>37756</v>
      </c>
      <c r="I470" s="5">
        <v>0.61111111111111116</v>
      </c>
      <c r="J470" t="s">
        <v>84</v>
      </c>
      <c r="W470" t="s">
        <v>154</v>
      </c>
      <c r="X470" t="s">
        <v>752</v>
      </c>
      <c r="AB470" t="s">
        <v>256</v>
      </c>
      <c r="AC470" t="s">
        <v>88</v>
      </c>
      <c r="AG470" t="s">
        <v>89</v>
      </c>
      <c r="AH470" t="s">
        <v>89</v>
      </c>
      <c r="AI470" t="s">
        <v>89</v>
      </c>
      <c r="AK470" t="s">
        <v>90</v>
      </c>
      <c r="AL470" t="s">
        <v>758</v>
      </c>
      <c r="AM470" t="s">
        <v>92</v>
      </c>
      <c r="AO470" t="s">
        <v>123</v>
      </c>
      <c r="AP470" t="s">
        <v>94</v>
      </c>
      <c r="AT470" t="s">
        <v>157</v>
      </c>
      <c r="AV470" t="s">
        <v>96</v>
      </c>
      <c r="BG470" s="3" t="s">
        <v>127</v>
      </c>
      <c r="BH470" s="3"/>
      <c r="BQ470" t="str">
        <f>BS470 &amp; ":" &amp; BR470</f>
        <v>USGS:CL053</v>
      </c>
      <c r="BR470" t="s">
        <v>128</v>
      </c>
      <c r="BS470" t="s">
        <v>89</v>
      </c>
      <c r="BT470" t="s">
        <v>129</v>
      </c>
      <c r="BV470" t="s">
        <v>130</v>
      </c>
      <c r="BX470" s="1">
        <v>37784</v>
      </c>
      <c r="CA470" t="s">
        <v>507</v>
      </c>
      <c r="CB470">
        <v>0.02</v>
      </c>
      <c r="CC470" t="s">
        <v>131</v>
      </c>
      <c r="CF470" t="s">
        <v>103</v>
      </c>
    </row>
    <row r="471" spans="1:84" hidden="1" x14ac:dyDescent="0.4">
      <c r="A471" t="s">
        <v>78</v>
      </c>
      <c r="B471" t="s">
        <v>79</v>
      </c>
      <c r="C471" t="s">
        <v>751</v>
      </c>
      <c r="D471" t="s">
        <v>81</v>
      </c>
      <c r="E471" t="s">
        <v>82</v>
      </c>
      <c r="F471" t="s">
        <v>393</v>
      </c>
      <c r="G471" s="4" t="str">
        <f>TEXT(H471+I471,"yyyy-mm-dd""T""hh:mm:ss")&amp;
IF(J471="MST","-07:00",
IF(J471="MDT","-06:00",
IF(J471="PST","-08:00",
IF(J471="PDT","-07:00",
IF(J471="UTC","+00:00","+00:00")))))</f>
        <v>2003-05-15T14:40:00-07:00</v>
      </c>
      <c r="H471" s="1">
        <v>37756</v>
      </c>
      <c r="I471" s="5">
        <v>0.61111111111111116</v>
      </c>
      <c r="J471" t="s">
        <v>84</v>
      </c>
      <c r="W471" t="s">
        <v>154</v>
      </c>
      <c r="X471" t="s">
        <v>752</v>
      </c>
      <c r="AB471" t="s">
        <v>256</v>
      </c>
      <c r="AC471" t="s">
        <v>88</v>
      </c>
      <c r="AG471" t="s">
        <v>89</v>
      </c>
      <c r="AH471" t="s">
        <v>89</v>
      </c>
      <c r="AI471" t="s">
        <v>89</v>
      </c>
      <c r="AK471" t="s">
        <v>90</v>
      </c>
      <c r="AL471" t="s">
        <v>759</v>
      </c>
      <c r="AM471" t="s">
        <v>92</v>
      </c>
      <c r="AO471" t="s">
        <v>93</v>
      </c>
      <c r="AP471" t="s">
        <v>94</v>
      </c>
      <c r="AT471" t="s">
        <v>157</v>
      </c>
      <c r="AV471" t="s">
        <v>96</v>
      </c>
      <c r="BG471">
        <v>71846</v>
      </c>
      <c r="BQ471" t="str">
        <f>BS471 &amp; ":" &amp; BR471</f>
        <v>USGS:ALGOR</v>
      </c>
      <c r="BR471" t="s">
        <v>113</v>
      </c>
      <c r="BS471" t="s">
        <v>89</v>
      </c>
      <c r="BT471" t="s">
        <v>114</v>
      </c>
      <c r="BV471" t="s">
        <v>115</v>
      </c>
      <c r="CA471" t="s">
        <v>101</v>
      </c>
      <c r="CB471">
        <v>5.1999999999999998E-2</v>
      </c>
      <c r="CC471" t="s">
        <v>133</v>
      </c>
      <c r="CF471" t="s">
        <v>103</v>
      </c>
    </row>
    <row r="472" spans="1:84" hidden="1" x14ac:dyDescent="0.4">
      <c r="A472" t="s">
        <v>78</v>
      </c>
      <c r="B472" t="s">
        <v>79</v>
      </c>
      <c r="C472" t="s">
        <v>751</v>
      </c>
      <c r="D472" t="s">
        <v>81</v>
      </c>
      <c r="E472" t="s">
        <v>82</v>
      </c>
      <c r="F472" t="s">
        <v>393</v>
      </c>
      <c r="G472" s="4" t="str">
        <f>TEXT(H472+I472,"yyyy-mm-dd""T""hh:mm:ss")&amp;
IF(J472="MST","-07:00",
IF(J472="MDT","-06:00",
IF(J472="PST","-08:00",
IF(J472="PDT","-07:00",
IF(J472="UTC","+00:00","+00:00")))))</f>
        <v>2003-05-15T14:40:00-07:00</v>
      </c>
      <c r="H472" s="1">
        <v>37756</v>
      </c>
      <c r="I472" s="5">
        <v>0.61111111111111116</v>
      </c>
      <c r="J472" t="s">
        <v>84</v>
      </c>
      <c r="W472" t="s">
        <v>154</v>
      </c>
      <c r="X472" t="s">
        <v>752</v>
      </c>
      <c r="AB472" t="s">
        <v>256</v>
      </c>
      <c r="AC472" t="s">
        <v>88</v>
      </c>
      <c r="AG472" t="s">
        <v>89</v>
      </c>
      <c r="AH472" t="s">
        <v>89</v>
      </c>
      <c r="AI472" t="s">
        <v>89</v>
      </c>
      <c r="AK472" t="s">
        <v>90</v>
      </c>
      <c r="AL472" t="s">
        <v>760</v>
      </c>
      <c r="AO472" t="s">
        <v>111</v>
      </c>
      <c r="AP472" t="s">
        <v>94</v>
      </c>
      <c r="AQ472">
        <v>0.16800000000000001</v>
      </c>
      <c r="AR472" t="s">
        <v>135</v>
      </c>
      <c r="AT472" t="s">
        <v>157</v>
      </c>
      <c r="AV472" t="s">
        <v>584</v>
      </c>
      <c r="BG472">
        <v>71851</v>
      </c>
      <c r="BQ472" t="str">
        <f>BS472 &amp; ":" &amp; BR472</f>
        <v>USGS:ALGOR</v>
      </c>
      <c r="BR472" t="s">
        <v>113</v>
      </c>
      <c r="BS472" t="s">
        <v>89</v>
      </c>
      <c r="BT472" t="s">
        <v>114</v>
      </c>
      <c r="BV472" t="s">
        <v>115</v>
      </c>
      <c r="CF472" t="s">
        <v>103</v>
      </c>
    </row>
    <row r="473" spans="1:84" hidden="1" x14ac:dyDescent="0.4">
      <c r="A473" t="s">
        <v>78</v>
      </c>
      <c r="B473" t="s">
        <v>79</v>
      </c>
      <c r="C473" t="s">
        <v>751</v>
      </c>
      <c r="D473" t="s">
        <v>81</v>
      </c>
      <c r="E473" t="s">
        <v>82</v>
      </c>
      <c r="F473" t="s">
        <v>393</v>
      </c>
      <c r="G473" s="4" t="str">
        <f>TEXT(H473+I473,"yyyy-mm-dd""T""hh:mm:ss")&amp;
IF(J473="MST","-07:00",
IF(J473="MDT","-06:00",
IF(J473="PST","-08:00",
IF(J473="PDT","-07:00",
IF(J473="UTC","+00:00","+00:00")))))</f>
        <v>2003-05-15T14:40:00-07:00</v>
      </c>
      <c r="H473" s="1">
        <v>37756</v>
      </c>
      <c r="I473" s="5">
        <v>0.61111111111111116</v>
      </c>
      <c r="J473" t="s">
        <v>84</v>
      </c>
      <c r="W473" t="s">
        <v>154</v>
      </c>
      <c r="X473" t="s">
        <v>752</v>
      </c>
      <c r="AB473" t="s">
        <v>256</v>
      </c>
      <c r="AC473" t="s">
        <v>88</v>
      </c>
      <c r="AG473" t="s">
        <v>89</v>
      </c>
      <c r="AH473" t="s">
        <v>89</v>
      </c>
      <c r="AI473" t="s">
        <v>89</v>
      </c>
      <c r="AK473" t="s">
        <v>90</v>
      </c>
      <c r="AL473" t="s">
        <v>761</v>
      </c>
      <c r="AM473" t="s">
        <v>92</v>
      </c>
      <c r="AO473" t="s">
        <v>105</v>
      </c>
      <c r="AP473" t="s">
        <v>94</v>
      </c>
      <c r="AT473" t="s">
        <v>157</v>
      </c>
      <c r="AV473" t="s">
        <v>96</v>
      </c>
      <c r="BG473">
        <v>71856</v>
      </c>
      <c r="BQ473" t="str">
        <f>BS473 &amp; ":" &amp; BR473</f>
        <v>USGS:ALGOR</v>
      </c>
      <c r="BR473" t="s">
        <v>113</v>
      </c>
      <c r="BS473" t="s">
        <v>89</v>
      </c>
      <c r="BT473" t="s">
        <v>114</v>
      </c>
      <c r="BV473" t="s">
        <v>115</v>
      </c>
      <c r="CA473" t="s">
        <v>101</v>
      </c>
      <c r="CB473">
        <v>2.5999999999999999E-2</v>
      </c>
      <c r="CC473" t="s">
        <v>137</v>
      </c>
      <c r="CF473" t="s">
        <v>103</v>
      </c>
    </row>
    <row r="474" spans="1:84" hidden="1" x14ac:dyDescent="0.4">
      <c r="A474" t="s">
        <v>78</v>
      </c>
      <c r="B474" t="s">
        <v>79</v>
      </c>
      <c r="C474" t="s">
        <v>762</v>
      </c>
      <c r="D474" t="s">
        <v>81</v>
      </c>
      <c r="E474" t="s">
        <v>82</v>
      </c>
      <c r="F474" t="s">
        <v>393</v>
      </c>
      <c r="G474" s="4" t="str">
        <f>TEXT(H474+I474,"yyyy-mm-dd""T""hh:mm:ss")&amp;
IF(J474="MST","-07:00",
IF(J474="MDT","-06:00",
IF(J474="PST","-08:00",
IF(J474="PDT","-07:00",
IF(J474="UTC","+00:00","+00:00")))))</f>
        <v>2003-10-03T12:45:00-07:00</v>
      </c>
      <c r="H474" s="1">
        <v>37897</v>
      </c>
      <c r="I474" s="5">
        <v>0.53125</v>
      </c>
      <c r="J474" t="s">
        <v>84</v>
      </c>
      <c r="W474" t="s">
        <v>154</v>
      </c>
      <c r="X474" t="s">
        <v>535</v>
      </c>
      <c r="AB474" t="s">
        <v>256</v>
      </c>
      <c r="AC474" t="s">
        <v>88</v>
      </c>
      <c r="AG474" t="s">
        <v>89</v>
      </c>
      <c r="AH474" t="s">
        <v>89</v>
      </c>
      <c r="AI474" t="s">
        <v>89</v>
      </c>
      <c r="AK474" t="s">
        <v>90</v>
      </c>
      <c r="AL474" t="s">
        <v>763</v>
      </c>
      <c r="AO474" t="s">
        <v>93</v>
      </c>
      <c r="AP474" t="s">
        <v>94</v>
      </c>
      <c r="AQ474">
        <v>0.05</v>
      </c>
      <c r="AR474" t="s">
        <v>102</v>
      </c>
      <c r="AT474" t="s">
        <v>157</v>
      </c>
      <c r="AV474" t="s">
        <v>96</v>
      </c>
      <c r="BG474" s="3" t="s">
        <v>97</v>
      </c>
      <c r="BH474" s="3"/>
      <c r="BQ474" t="str">
        <f>BS474 &amp; ":" &amp; BR474</f>
        <v>USGS:CL037</v>
      </c>
      <c r="BR474" t="s">
        <v>98</v>
      </c>
      <c r="BS474" t="s">
        <v>89</v>
      </c>
      <c r="BT474" t="s">
        <v>99</v>
      </c>
      <c r="BV474" t="s">
        <v>100</v>
      </c>
      <c r="BX474" s="1">
        <v>37924</v>
      </c>
      <c r="CA474" t="s">
        <v>397</v>
      </c>
      <c r="CB474">
        <v>0.04</v>
      </c>
      <c r="CC474" t="s">
        <v>102</v>
      </c>
      <c r="CF474" t="s">
        <v>103</v>
      </c>
    </row>
    <row r="475" spans="1:84" hidden="1" x14ac:dyDescent="0.4">
      <c r="A475" t="s">
        <v>78</v>
      </c>
      <c r="B475" t="s">
        <v>79</v>
      </c>
      <c r="C475" t="s">
        <v>762</v>
      </c>
      <c r="D475" t="s">
        <v>81</v>
      </c>
      <c r="E475" t="s">
        <v>82</v>
      </c>
      <c r="F475" t="s">
        <v>393</v>
      </c>
      <c r="G475" s="4" t="str">
        <f>TEXT(H475+I475,"yyyy-mm-dd""T""hh:mm:ss")&amp;
IF(J475="MST","-07:00",
IF(J475="MDT","-06:00",
IF(J475="PST","-08:00",
IF(J475="PDT","-07:00",
IF(J475="UTC","+00:00","+00:00")))))</f>
        <v>2003-10-03T12:45:00-07:00</v>
      </c>
      <c r="H475" s="1">
        <v>37897</v>
      </c>
      <c r="I475" s="5">
        <v>0.53125</v>
      </c>
      <c r="J475" t="s">
        <v>84</v>
      </c>
      <c r="W475" t="s">
        <v>154</v>
      </c>
      <c r="X475" t="s">
        <v>535</v>
      </c>
      <c r="AB475" t="s">
        <v>256</v>
      </c>
      <c r="AC475" t="s">
        <v>88</v>
      </c>
      <c r="AG475" t="s">
        <v>89</v>
      </c>
      <c r="AH475" t="s">
        <v>89</v>
      </c>
      <c r="AI475" t="s">
        <v>89</v>
      </c>
      <c r="AK475" t="s">
        <v>90</v>
      </c>
      <c r="AL475" t="s">
        <v>764</v>
      </c>
      <c r="AO475" t="s">
        <v>105</v>
      </c>
      <c r="AP475" t="s">
        <v>94</v>
      </c>
      <c r="AQ475">
        <v>1.44</v>
      </c>
      <c r="AR475" t="s">
        <v>102</v>
      </c>
      <c r="AT475" t="s">
        <v>157</v>
      </c>
      <c r="AV475" t="s">
        <v>96</v>
      </c>
      <c r="BG475" s="3" t="s">
        <v>106</v>
      </c>
      <c r="BH475" s="3"/>
      <c r="BQ475" t="str">
        <f>BS475 &amp; ":" &amp; BR475</f>
        <v>USGS:CL041</v>
      </c>
      <c r="BR475" t="s">
        <v>107</v>
      </c>
      <c r="BS475" t="s">
        <v>89</v>
      </c>
      <c r="BT475" t="s">
        <v>108</v>
      </c>
      <c r="BV475" t="s">
        <v>109</v>
      </c>
      <c r="BX475" s="1">
        <v>37931</v>
      </c>
      <c r="BY475" t="s">
        <v>765</v>
      </c>
      <c r="CA475" t="s">
        <v>397</v>
      </c>
      <c r="CB475">
        <v>0.04</v>
      </c>
      <c r="CC475" t="s">
        <v>102</v>
      </c>
      <c r="CF475" t="s">
        <v>103</v>
      </c>
    </row>
    <row r="476" spans="1:84" hidden="1" x14ac:dyDescent="0.4">
      <c r="A476" t="s">
        <v>78</v>
      </c>
      <c r="B476" t="s">
        <v>79</v>
      </c>
      <c r="C476" t="s">
        <v>762</v>
      </c>
      <c r="D476" t="s">
        <v>81</v>
      </c>
      <c r="E476" t="s">
        <v>82</v>
      </c>
      <c r="F476" t="s">
        <v>393</v>
      </c>
      <c r="G476" s="4" t="str">
        <f>TEXT(H476+I476,"yyyy-mm-dd""T""hh:mm:ss")&amp;
IF(J476="MST","-07:00",
IF(J476="MDT","-06:00",
IF(J476="PST","-08:00",
IF(J476="PDT","-07:00",
IF(J476="UTC","+00:00","+00:00")))))</f>
        <v>2003-10-03T12:45:00-07:00</v>
      </c>
      <c r="H476" s="1">
        <v>37897</v>
      </c>
      <c r="I476" s="5">
        <v>0.53125</v>
      </c>
      <c r="J476" t="s">
        <v>84</v>
      </c>
      <c r="W476" t="s">
        <v>154</v>
      </c>
      <c r="X476" t="s">
        <v>535</v>
      </c>
      <c r="AB476" t="s">
        <v>256</v>
      </c>
      <c r="AC476" t="s">
        <v>88</v>
      </c>
      <c r="AG476" t="s">
        <v>89</v>
      </c>
      <c r="AH476" t="s">
        <v>89</v>
      </c>
      <c r="AI476" t="s">
        <v>89</v>
      </c>
      <c r="AK476" t="s">
        <v>90</v>
      </c>
      <c r="AL476" t="s">
        <v>766</v>
      </c>
      <c r="AO476" t="s">
        <v>111</v>
      </c>
      <c r="AP476" t="s">
        <v>94</v>
      </c>
      <c r="AQ476">
        <v>5.75</v>
      </c>
      <c r="AR476" t="s">
        <v>102</v>
      </c>
      <c r="AT476" t="s">
        <v>157</v>
      </c>
      <c r="AV476" t="s">
        <v>96</v>
      </c>
      <c r="BG476" s="3" t="s">
        <v>112</v>
      </c>
      <c r="BH476" s="3"/>
      <c r="BQ476" t="str">
        <f>BS476 &amp; ":" &amp; BR476</f>
        <v>USGS:ALGOR</v>
      </c>
      <c r="BR476" t="s">
        <v>113</v>
      </c>
      <c r="BS476" t="s">
        <v>89</v>
      </c>
      <c r="BT476" t="s">
        <v>114</v>
      </c>
      <c r="BV476" t="s">
        <v>115</v>
      </c>
      <c r="CF476" t="s">
        <v>103</v>
      </c>
    </row>
    <row r="477" spans="1:84" hidden="1" x14ac:dyDescent="0.4">
      <c r="A477" t="s">
        <v>78</v>
      </c>
      <c r="B477" t="s">
        <v>79</v>
      </c>
      <c r="C477" t="s">
        <v>762</v>
      </c>
      <c r="D477" t="s">
        <v>81</v>
      </c>
      <c r="E477" t="s">
        <v>82</v>
      </c>
      <c r="F477" t="s">
        <v>393</v>
      </c>
      <c r="G477" s="4" t="str">
        <f>TEXT(H477+I477,"yyyy-mm-dd""T""hh:mm:ss")&amp;
IF(J477="MST","-07:00",
IF(J477="MDT","-06:00",
IF(J477="PST","-08:00",
IF(J477="PDT","-07:00",
IF(J477="UTC","+00:00","+00:00")))))</f>
        <v>2003-10-03T12:45:00-07:00</v>
      </c>
      <c r="H477" s="1">
        <v>37897</v>
      </c>
      <c r="I477" s="5">
        <v>0.53125</v>
      </c>
      <c r="J477" t="s">
        <v>84</v>
      </c>
      <c r="W477" t="s">
        <v>154</v>
      </c>
      <c r="X477" t="s">
        <v>535</v>
      </c>
      <c r="AB477" t="s">
        <v>256</v>
      </c>
      <c r="AC477" t="s">
        <v>88</v>
      </c>
      <c r="AG477" t="s">
        <v>89</v>
      </c>
      <c r="AH477" t="s">
        <v>89</v>
      </c>
      <c r="AI477" t="s">
        <v>89</v>
      </c>
      <c r="AK477" t="s">
        <v>90</v>
      </c>
      <c r="AL477" t="s">
        <v>767</v>
      </c>
      <c r="AO477" t="s">
        <v>117</v>
      </c>
      <c r="AP477" t="s">
        <v>94</v>
      </c>
      <c r="AQ477">
        <v>7.18</v>
      </c>
      <c r="AR477" t="s">
        <v>102</v>
      </c>
      <c r="AT477" t="s">
        <v>157</v>
      </c>
      <c r="AV477" t="s">
        <v>96</v>
      </c>
      <c r="BG477" s="3" t="s">
        <v>118</v>
      </c>
      <c r="BH477" s="3"/>
      <c r="BQ477" t="str">
        <f>BS477 &amp; ":" &amp; BR477</f>
        <v>USGS:CL048</v>
      </c>
      <c r="BR477" t="s">
        <v>119</v>
      </c>
      <c r="BS477" t="s">
        <v>89</v>
      </c>
      <c r="BT477" t="s">
        <v>120</v>
      </c>
      <c r="BV477" t="s">
        <v>121</v>
      </c>
      <c r="BX477" s="1">
        <v>37931</v>
      </c>
      <c r="BY477" t="s">
        <v>765</v>
      </c>
      <c r="CA477" t="s">
        <v>397</v>
      </c>
      <c r="CB477">
        <v>0.3</v>
      </c>
      <c r="CC477" t="s">
        <v>102</v>
      </c>
      <c r="CF477" t="s">
        <v>103</v>
      </c>
    </row>
    <row r="478" spans="1:84" hidden="1" x14ac:dyDescent="0.4">
      <c r="A478" t="s">
        <v>78</v>
      </c>
      <c r="B478" t="s">
        <v>79</v>
      </c>
      <c r="C478" t="s">
        <v>762</v>
      </c>
      <c r="D478" t="s">
        <v>81</v>
      </c>
      <c r="E478" t="s">
        <v>82</v>
      </c>
      <c r="F478" t="s">
        <v>393</v>
      </c>
      <c r="G478" s="4" t="str">
        <f>TEXT(H478+I478,"yyyy-mm-dd""T""hh:mm:ss")&amp;
IF(J478="MST","-07:00",
IF(J478="MDT","-06:00",
IF(J478="PST","-08:00",
IF(J478="PDT","-07:00",
IF(J478="UTC","+00:00","+00:00")))))</f>
        <v>2003-10-03T12:45:00-07:00</v>
      </c>
      <c r="H478" s="1">
        <v>37897</v>
      </c>
      <c r="I478" s="5">
        <v>0.53125</v>
      </c>
      <c r="J478" t="s">
        <v>84</v>
      </c>
      <c r="W478" t="s">
        <v>154</v>
      </c>
      <c r="X478" t="s">
        <v>535</v>
      </c>
      <c r="AB478" t="s">
        <v>256</v>
      </c>
      <c r="AC478" t="s">
        <v>88</v>
      </c>
      <c r="AG478" t="s">
        <v>89</v>
      </c>
      <c r="AH478" t="s">
        <v>89</v>
      </c>
      <c r="AI478" t="s">
        <v>89</v>
      </c>
      <c r="AK478" t="s">
        <v>90</v>
      </c>
      <c r="AL478" t="s">
        <v>768</v>
      </c>
      <c r="AO478" t="s">
        <v>123</v>
      </c>
      <c r="AP478" t="s">
        <v>94</v>
      </c>
      <c r="AQ478">
        <v>4.2699999999999996</v>
      </c>
      <c r="AR478" t="s">
        <v>125</v>
      </c>
      <c r="AT478" t="s">
        <v>157</v>
      </c>
      <c r="AV478" t="s">
        <v>96</v>
      </c>
      <c r="BG478" s="3" t="s">
        <v>124</v>
      </c>
      <c r="BH478" s="3"/>
      <c r="BQ478" t="str">
        <f>BS478 &amp; ":" &amp; BR478</f>
        <v>USGS:ALGOR</v>
      </c>
      <c r="BR478" t="s">
        <v>113</v>
      </c>
      <c r="BS478" t="s">
        <v>89</v>
      </c>
      <c r="BT478" t="s">
        <v>114</v>
      </c>
      <c r="BV478" t="s">
        <v>115</v>
      </c>
      <c r="CF478" t="s">
        <v>103</v>
      </c>
    </row>
    <row r="479" spans="1:84" hidden="1" x14ac:dyDescent="0.4">
      <c r="A479" t="s">
        <v>78</v>
      </c>
      <c r="B479" t="s">
        <v>79</v>
      </c>
      <c r="C479" t="s">
        <v>762</v>
      </c>
      <c r="D479" t="s">
        <v>81</v>
      </c>
      <c r="E479" t="s">
        <v>82</v>
      </c>
      <c r="F479" t="s">
        <v>393</v>
      </c>
      <c r="G479" s="4" t="str">
        <f>TEXT(H479+I479,"yyyy-mm-dd""T""hh:mm:ss")&amp;
IF(J479="MST","-07:00",
IF(J479="MDT","-06:00",
IF(J479="PST","-08:00",
IF(J479="PDT","-07:00",
IF(J479="UTC","+00:00","+00:00")))))</f>
        <v>2003-10-03T12:45:00-07:00</v>
      </c>
      <c r="H479" s="1">
        <v>37897</v>
      </c>
      <c r="I479" s="5">
        <v>0.53125</v>
      </c>
      <c r="J479" t="s">
        <v>84</v>
      </c>
      <c r="W479" t="s">
        <v>154</v>
      </c>
      <c r="X479" t="s">
        <v>535</v>
      </c>
      <c r="AB479" t="s">
        <v>256</v>
      </c>
      <c r="AC479" t="s">
        <v>88</v>
      </c>
      <c r="AG479" t="s">
        <v>89</v>
      </c>
      <c r="AH479" t="s">
        <v>89</v>
      </c>
      <c r="AI479" t="s">
        <v>89</v>
      </c>
      <c r="AK479" t="s">
        <v>90</v>
      </c>
      <c r="AL479" t="s">
        <v>769</v>
      </c>
      <c r="AO479" t="s">
        <v>123</v>
      </c>
      <c r="AP479" t="s">
        <v>94</v>
      </c>
      <c r="AQ479">
        <v>1.39</v>
      </c>
      <c r="AR479" t="s">
        <v>131</v>
      </c>
      <c r="AT479" t="s">
        <v>157</v>
      </c>
      <c r="AV479" t="s">
        <v>96</v>
      </c>
      <c r="BG479" s="3" t="s">
        <v>127</v>
      </c>
      <c r="BH479" s="3"/>
      <c r="BQ479" t="str">
        <f>BS479 &amp; ":" &amp; BR479</f>
        <v>USGS:CL053</v>
      </c>
      <c r="BR479" t="s">
        <v>128</v>
      </c>
      <c r="BS479" t="s">
        <v>89</v>
      </c>
      <c r="BT479" t="s">
        <v>129</v>
      </c>
      <c r="BV479" t="s">
        <v>130</v>
      </c>
      <c r="BX479" s="1">
        <v>37931</v>
      </c>
      <c r="BY479" t="s">
        <v>765</v>
      </c>
      <c r="CA479" t="s">
        <v>397</v>
      </c>
      <c r="CB479">
        <v>0.09</v>
      </c>
      <c r="CC479" t="s">
        <v>131</v>
      </c>
      <c r="CF479" t="s">
        <v>103</v>
      </c>
    </row>
    <row r="480" spans="1:84" hidden="1" x14ac:dyDescent="0.4">
      <c r="A480" t="s">
        <v>78</v>
      </c>
      <c r="B480" t="s">
        <v>79</v>
      </c>
      <c r="C480" t="s">
        <v>762</v>
      </c>
      <c r="D480" t="s">
        <v>81</v>
      </c>
      <c r="E480" t="s">
        <v>82</v>
      </c>
      <c r="F480" t="s">
        <v>393</v>
      </c>
      <c r="G480" s="4" t="str">
        <f>TEXT(H480+I480,"yyyy-mm-dd""T""hh:mm:ss")&amp;
IF(J480="MST","-07:00",
IF(J480="MDT","-06:00",
IF(J480="PST","-08:00",
IF(J480="PDT","-07:00",
IF(J480="UTC","+00:00","+00:00")))))</f>
        <v>2003-10-03T12:45:00-07:00</v>
      </c>
      <c r="H480" s="1">
        <v>37897</v>
      </c>
      <c r="I480" s="5">
        <v>0.53125</v>
      </c>
      <c r="J480" t="s">
        <v>84</v>
      </c>
      <c r="W480" t="s">
        <v>154</v>
      </c>
      <c r="X480" t="s">
        <v>535</v>
      </c>
      <c r="AB480" t="s">
        <v>256</v>
      </c>
      <c r="AC480" t="s">
        <v>88</v>
      </c>
      <c r="AG480" t="s">
        <v>89</v>
      </c>
      <c r="AH480" t="s">
        <v>89</v>
      </c>
      <c r="AI480" t="s">
        <v>89</v>
      </c>
      <c r="AK480" t="s">
        <v>90</v>
      </c>
      <c r="AL480" t="s">
        <v>770</v>
      </c>
      <c r="AO480" t="s">
        <v>93</v>
      </c>
      <c r="AP480" t="s">
        <v>94</v>
      </c>
      <c r="AQ480">
        <v>6.3E-2</v>
      </c>
      <c r="AR480" t="s">
        <v>133</v>
      </c>
      <c r="AT480" t="s">
        <v>157</v>
      </c>
      <c r="AV480" t="s">
        <v>96</v>
      </c>
      <c r="BG480">
        <v>71846</v>
      </c>
      <c r="BQ480" t="str">
        <f>BS480 &amp; ":" &amp; BR480</f>
        <v>USGS:ALGOR</v>
      </c>
      <c r="BR480" t="s">
        <v>113</v>
      </c>
      <c r="BS480" t="s">
        <v>89</v>
      </c>
      <c r="BT480" t="s">
        <v>114</v>
      </c>
      <c r="BV480" t="s">
        <v>115</v>
      </c>
      <c r="CF480" t="s">
        <v>103</v>
      </c>
    </row>
    <row r="481" spans="1:84" hidden="1" x14ac:dyDescent="0.4">
      <c r="A481" t="s">
        <v>78</v>
      </c>
      <c r="B481" t="s">
        <v>79</v>
      </c>
      <c r="C481" t="s">
        <v>762</v>
      </c>
      <c r="D481" t="s">
        <v>81</v>
      </c>
      <c r="E481" t="s">
        <v>82</v>
      </c>
      <c r="F481" t="s">
        <v>393</v>
      </c>
      <c r="G481" s="4" t="str">
        <f>TEXT(H481+I481,"yyyy-mm-dd""T""hh:mm:ss")&amp;
IF(J481="MST","-07:00",
IF(J481="MDT","-06:00",
IF(J481="PST","-08:00",
IF(J481="PDT","-07:00",
IF(J481="UTC","+00:00","+00:00")))))</f>
        <v>2003-10-03T12:45:00-07:00</v>
      </c>
      <c r="H481" s="1">
        <v>37897</v>
      </c>
      <c r="I481" s="5">
        <v>0.53125</v>
      </c>
      <c r="J481" t="s">
        <v>84</v>
      </c>
      <c r="W481" t="s">
        <v>154</v>
      </c>
      <c r="X481" t="s">
        <v>535</v>
      </c>
      <c r="AB481" t="s">
        <v>256</v>
      </c>
      <c r="AC481" t="s">
        <v>88</v>
      </c>
      <c r="AG481" t="s">
        <v>89</v>
      </c>
      <c r="AH481" t="s">
        <v>89</v>
      </c>
      <c r="AI481" t="s">
        <v>89</v>
      </c>
      <c r="AK481" t="s">
        <v>90</v>
      </c>
      <c r="AL481" t="s">
        <v>771</v>
      </c>
      <c r="AO481" t="s">
        <v>111</v>
      </c>
      <c r="AP481" t="s">
        <v>94</v>
      </c>
      <c r="AQ481">
        <v>25.4</v>
      </c>
      <c r="AR481" t="s">
        <v>135</v>
      </c>
      <c r="AT481" t="s">
        <v>157</v>
      </c>
      <c r="AV481" t="s">
        <v>96</v>
      </c>
      <c r="BG481">
        <v>71851</v>
      </c>
      <c r="BQ481" t="str">
        <f>BS481 &amp; ":" &amp; BR481</f>
        <v>USGS:ALGOR</v>
      </c>
      <c r="BR481" t="s">
        <v>113</v>
      </c>
      <c r="BS481" t="s">
        <v>89</v>
      </c>
      <c r="BT481" t="s">
        <v>114</v>
      </c>
      <c r="BV481" t="s">
        <v>115</v>
      </c>
      <c r="CF481" t="s">
        <v>103</v>
      </c>
    </row>
    <row r="482" spans="1:84" hidden="1" x14ac:dyDescent="0.4">
      <c r="A482" t="s">
        <v>78</v>
      </c>
      <c r="B482" t="s">
        <v>79</v>
      </c>
      <c r="C482" t="s">
        <v>762</v>
      </c>
      <c r="D482" t="s">
        <v>81</v>
      </c>
      <c r="E482" t="s">
        <v>82</v>
      </c>
      <c r="F482" t="s">
        <v>393</v>
      </c>
      <c r="G482" s="4" t="str">
        <f>TEXT(H482+I482,"yyyy-mm-dd""T""hh:mm:ss")&amp;
IF(J482="MST","-07:00",
IF(J482="MDT","-06:00",
IF(J482="PST","-08:00",
IF(J482="PDT","-07:00",
IF(J482="UTC","+00:00","+00:00")))))</f>
        <v>2003-10-03T12:45:00-07:00</v>
      </c>
      <c r="H482" s="1">
        <v>37897</v>
      </c>
      <c r="I482" s="5">
        <v>0.53125</v>
      </c>
      <c r="J482" t="s">
        <v>84</v>
      </c>
      <c r="W482" t="s">
        <v>154</v>
      </c>
      <c r="X482" t="s">
        <v>535</v>
      </c>
      <c r="AB482" t="s">
        <v>256</v>
      </c>
      <c r="AC482" t="s">
        <v>88</v>
      </c>
      <c r="AG482" t="s">
        <v>89</v>
      </c>
      <c r="AH482" t="s">
        <v>89</v>
      </c>
      <c r="AI482" t="s">
        <v>89</v>
      </c>
      <c r="AK482" t="s">
        <v>90</v>
      </c>
      <c r="AL482" t="s">
        <v>772</v>
      </c>
      <c r="AO482" t="s">
        <v>105</v>
      </c>
      <c r="AP482" t="s">
        <v>94</v>
      </c>
      <c r="AQ482">
        <v>4.71</v>
      </c>
      <c r="AR482" t="s">
        <v>137</v>
      </c>
      <c r="AT482" t="s">
        <v>157</v>
      </c>
      <c r="AV482" t="s">
        <v>96</v>
      </c>
      <c r="BG482">
        <v>71856</v>
      </c>
      <c r="BQ482" t="str">
        <f>BS482 &amp; ":" &amp; BR482</f>
        <v>USGS:ALGOR</v>
      </c>
      <c r="BR482" t="s">
        <v>113</v>
      </c>
      <c r="BS482" t="s">
        <v>89</v>
      </c>
      <c r="BT482" t="s">
        <v>114</v>
      </c>
      <c r="BV482" t="s">
        <v>115</v>
      </c>
      <c r="CF482" t="s">
        <v>103</v>
      </c>
    </row>
    <row r="483" spans="1:84" hidden="1" x14ac:dyDescent="0.4">
      <c r="A483" t="s">
        <v>78</v>
      </c>
      <c r="B483" t="s">
        <v>79</v>
      </c>
      <c r="C483" t="s">
        <v>773</v>
      </c>
      <c r="D483" t="s">
        <v>81</v>
      </c>
      <c r="E483" t="s">
        <v>82</v>
      </c>
      <c r="F483" t="s">
        <v>393</v>
      </c>
      <c r="G483" s="4" t="str">
        <f>TEXT(H483+I483,"yyyy-mm-dd""T""hh:mm:ss")&amp;
IF(J483="MST","-07:00",
IF(J483="MDT","-06:00",
IF(J483="PST","-08:00",
IF(J483="PDT","-07:00",
IF(J483="UTC","+00:00","+00:00")))))</f>
        <v>2003-09-24T14:00:00-07:00</v>
      </c>
      <c r="H483" s="1">
        <v>37888</v>
      </c>
      <c r="I483" s="5">
        <v>0.58333333333333337</v>
      </c>
      <c r="J483" t="s">
        <v>84</v>
      </c>
      <c r="W483" t="s">
        <v>154</v>
      </c>
      <c r="X483" t="s">
        <v>752</v>
      </c>
      <c r="AB483" t="s">
        <v>256</v>
      </c>
      <c r="AC483" t="s">
        <v>88</v>
      </c>
      <c r="AG483" t="s">
        <v>89</v>
      </c>
      <c r="AH483" t="s">
        <v>89</v>
      </c>
      <c r="AI483" t="s">
        <v>89</v>
      </c>
      <c r="AK483" t="s">
        <v>90</v>
      </c>
      <c r="AL483" t="s">
        <v>774</v>
      </c>
      <c r="AM483" t="s">
        <v>92</v>
      </c>
      <c r="AO483" t="s">
        <v>93</v>
      </c>
      <c r="AP483" t="s">
        <v>94</v>
      </c>
      <c r="AT483" t="s">
        <v>157</v>
      </c>
      <c r="AV483" t="s">
        <v>96</v>
      </c>
      <c r="BG483" s="3" t="s">
        <v>97</v>
      </c>
      <c r="BH483" s="3"/>
      <c r="BQ483" t="str">
        <f>BS483 &amp; ":" &amp; BR483</f>
        <v>USGS:CL037</v>
      </c>
      <c r="BR483" t="s">
        <v>98</v>
      </c>
      <c r="BS483" t="s">
        <v>89</v>
      </c>
      <c r="BT483" t="s">
        <v>99</v>
      </c>
      <c r="BV483" t="s">
        <v>100</v>
      </c>
      <c r="BX483" s="1">
        <v>37902</v>
      </c>
      <c r="CA483" t="s">
        <v>397</v>
      </c>
      <c r="CB483">
        <v>4.1000000000000002E-2</v>
      </c>
      <c r="CC483" t="s">
        <v>102</v>
      </c>
      <c r="CF483" t="s">
        <v>103</v>
      </c>
    </row>
    <row r="484" spans="1:84" hidden="1" x14ac:dyDescent="0.4">
      <c r="A484" t="s">
        <v>78</v>
      </c>
      <c r="B484" t="s">
        <v>79</v>
      </c>
      <c r="C484" t="s">
        <v>773</v>
      </c>
      <c r="D484" t="s">
        <v>81</v>
      </c>
      <c r="E484" t="s">
        <v>82</v>
      </c>
      <c r="F484" t="s">
        <v>393</v>
      </c>
      <c r="G484" s="4" t="str">
        <f>TEXT(H484+I484,"yyyy-mm-dd""T""hh:mm:ss")&amp;
IF(J484="MST","-07:00",
IF(J484="MDT","-06:00",
IF(J484="PST","-08:00",
IF(J484="PDT","-07:00",
IF(J484="UTC","+00:00","+00:00")))))</f>
        <v>2003-09-24T14:00:00-07:00</v>
      </c>
      <c r="H484" s="1">
        <v>37888</v>
      </c>
      <c r="I484" s="5">
        <v>0.58333333333333337</v>
      </c>
      <c r="J484" t="s">
        <v>84</v>
      </c>
      <c r="W484" t="s">
        <v>154</v>
      </c>
      <c r="X484" t="s">
        <v>752</v>
      </c>
      <c r="AB484" t="s">
        <v>256</v>
      </c>
      <c r="AC484" t="s">
        <v>88</v>
      </c>
      <c r="AG484" t="s">
        <v>89</v>
      </c>
      <c r="AH484" t="s">
        <v>89</v>
      </c>
      <c r="AI484" t="s">
        <v>89</v>
      </c>
      <c r="AK484" t="s">
        <v>90</v>
      </c>
      <c r="AL484" t="s">
        <v>775</v>
      </c>
      <c r="AM484" t="s">
        <v>92</v>
      </c>
      <c r="AO484" t="s">
        <v>105</v>
      </c>
      <c r="AP484" t="s">
        <v>94</v>
      </c>
      <c r="AT484" t="s">
        <v>157</v>
      </c>
      <c r="AV484" t="s">
        <v>96</v>
      </c>
      <c r="BG484" s="3" t="s">
        <v>106</v>
      </c>
      <c r="BH484" s="3"/>
      <c r="BQ484" t="str">
        <f>BS484 &amp; ":" &amp; BR484</f>
        <v>USGS:CL041</v>
      </c>
      <c r="BR484" t="s">
        <v>107</v>
      </c>
      <c r="BS484" t="s">
        <v>89</v>
      </c>
      <c r="BT484" t="s">
        <v>108</v>
      </c>
      <c r="BV484" t="s">
        <v>109</v>
      </c>
      <c r="BX484" s="1">
        <v>37902</v>
      </c>
      <c r="CA484" t="s">
        <v>397</v>
      </c>
      <c r="CB484">
        <v>8.0000000000000002E-3</v>
      </c>
      <c r="CC484" t="s">
        <v>102</v>
      </c>
      <c r="CF484" t="s">
        <v>103</v>
      </c>
    </row>
    <row r="485" spans="1:84" hidden="1" x14ac:dyDescent="0.4">
      <c r="A485" t="s">
        <v>78</v>
      </c>
      <c r="B485" t="s">
        <v>79</v>
      </c>
      <c r="C485" t="s">
        <v>773</v>
      </c>
      <c r="D485" t="s">
        <v>81</v>
      </c>
      <c r="E485" t="s">
        <v>82</v>
      </c>
      <c r="F485" t="s">
        <v>393</v>
      </c>
      <c r="G485" s="4" t="str">
        <f>TEXT(H485+I485,"yyyy-mm-dd""T""hh:mm:ss")&amp;
IF(J485="MST","-07:00",
IF(J485="MDT","-06:00",
IF(J485="PST","-08:00",
IF(J485="PDT","-07:00",
IF(J485="UTC","+00:00","+00:00")))))</f>
        <v>2003-09-24T14:00:00-07:00</v>
      </c>
      <c r="H485" s="1">
        <v>37888</v>
      </c>
      <c r="I485" s="5">
        <v>0.58333333333333337</v>
      </c>
      <c r="J485" t="s">
        <v>84</v>
      </c>
      <c r="W485" t="s">
        <v>154</v>
      </c>
      <c r="X485" t="s">
        <v>752</v>
      </c>
      <c r="AB485" t="s">
        <v>256</v>
      </c>
      <c r="AC485" t="s">
        <v>88</v>
      </c>
      <c r="AG485" t="s">
        <v>89</v>
      </c>
      <c r="AH485" t="s">
        <v>89</v>
      </c>
      <c r="AI485" t="s">
        <v>89</v>
      </c>
      <c r="AK485" t="s">
        <v>90</v>
      </c>
      <c r="AL485" t="s">
        <v>776</v>
      </c>
      <c r="AO485" t="s">
        <v>111</v>
      </c>
      <c r="AP485" t="s">
        <v>94</v>
      </c>
      <c r="AQ485">
        <v>3.1E-2</v>
      </c>
      <c r="AR485" t="s">
        <v>102</v>
      </c>
      <c r="AT485" t="s">
        <v>157</v>
      </c>
      <c r="AV485" t="s">
        <v>584</v>
      </c>
      <c r="BG485" s="3" t="s">
        <v>112</v>
      </c>
      <c r="BH485" s="3"/>
      <c r="BQ485" t="str">
        <f>BS485 &amp; ":" &amp; BR485</f>
        <v>USGS:ALGOR</v>
      </c>
      <c r="BR485" t="s">
        <v>113</v>
      </c>
      <c r="BS485" t="s">
        <v>89</v>
      </c>
      <c r="BT485" t="s">
        <v>114</v>
      </c>
      <c r="BV485" t="s">
        <v>115</v>
      </c>
      <c r="CF485" t="s">
        <v>103</v>
      </c>
    </row>
    <row r="486" spans="1:84" hidden="1" x14ac:dyDescent="0.4">
      <c r="A486" t="s">
        <v>78</v>
      </c>
      <c r="B486" t="s">
        <v>79</v>
      </c>
      <c r="C486" t="s">
        <v>773</v>
      </c>
      <c r="D486" t="s">
        <v>81</v>
      </c>
      <c r="E486" t="s">
        <v>82</v>
      </c>
      <c r="F486" t="s">
        <v>393</v>
      </c>
      <c r="G486" s="4" t="str">
        <f>TEXT(H486+I486,"yyyy-mm-dd""T""hh:mm:ss")&amp;
IF(J486="MST","-07:00",
IF(J486="MDT","-06:00",
IF(J486="PST","-08:00",
IF(J486="PDT","-07:00",
IF(J486="UTC","+00:00","+00:00")))))</f>
        <v>2003-09-24T14:00:00-07:00</v>
      </c>
      <c r="H486" s="1">
        <v>37888</v>
      </c>
      <c r="I486" s="5">
        <v>0.58333333333333337</v>
      </c>
      <c r="J486" t="s">
        <v>84</v>
      </c>
      <c r="W486" t="s">
        <v>154</v>
      </c>
      <c r="X486" t="s">
        <v>752</v>
      </c>
      <c r="AB486" t="s">
        <v>256</v>
      </c>
      <c r="AC486" t="s">
        <v>88</v>
      </c>
      <c r="AG486" t="s">
        <v>89</v>
      </c>
      <c r="AH486" t="s">
        <v>89</v>
      </c>
      <c r="AI486" t="s">
        <v>89</v>
      </c>
      <c r="AK486" t="s">
        <v>90</v>
      </c>
      <c r="AL486" t="s">
        <v>777</v>
      </c>
      <c r="AO486" t="s">
        <v>117</v>
      </c>
      <c r="AP486" t="s">
        <v>94</v>
      </c>
      <c r="AQ486">
        <v>0.03</v>
      </c>
      <c r="AR486" t="s">
        <v>102</v>
      </c>
      <c r="AT486" t="s">
        <v>157</v>
      </c>
      <c r="AV486" t="s">
        <v>584</v>
      </c>
      <c r="BG486" s="3" t="s">
        <v>118</v>
      </c>
      <c r="BH486" s="3"/>
      <c r="BQ486" t="str">
        <f>BS486 &amp; ":" &amp; BR486</f>
        <v>USGS:CL048</v>
      </c>
      <c r="BR486" t="s">
        <v>119</v>
      </c>
      <c r="BS486" t="s">
        <v>89</v>
      </c>
      <c r="BT486" t="s">
        <v>120</v>
      </c>
      <c r="BV486" t="s">
        <v>121</v>
      </c>
      <c r="BX486" s="1">
        <v>37902</v>
      </c>
      <c r="BY486" t="s">
        <v>661</v>
      </c>
      <c r="CA486" t="s">
        <v>397</v>
      </c>
      <c r="CB486">
        <v>0.06</v>
      </c>
      <c r="CC486" t="s">
        <v>102</v>
      </c>
      <c r="CF486" t="s">
        <v>103</v>
      </c>
    </row>
    <row r="487" spans="1:84" hidden="1" x14ac:dyDescent="0.4">
      <c r="A487" t="s">
        <v>78</v>
      </c>
      <c r="B487" t="s">
        <v>79</v>
      </c>
      <c r="C487" t="s">
        <v>773</v>
      </c>
      <c r="D487" t="s">
        <v>81</v>
      </c>
      <c r="E487" t="s">
        <v>82</v>
      </c>
      <c r="F487" t="s">
        <v>393</v>
      </c>
      <c r="G487" s="4" t="str">
        <f>TEXT(H487+I487,"yyyy-mm-dd""T""hh:mm:ss")&amp;
IF(J487="MST","-07:00",
IF(J487="MDT","-06:00",
IF(J487="PST","-08:00",
IF(J487="PDT","-07:00",
IF(J487="UTC","+00:00","+00:00")))))</f>
        <v>2003-09-24T14:00:00-07:00</v>
      </c>
      <c r="H487" s="1">
        <v>37888</v>
      </c>
      <c r="I487" s="5">
        <v>0.58333333333333337</v>
      </c>
      <c r="J487" t="s">
        <v>84</v>
      </c>
      <c r="W487" t="s">
        <v>154</v>
      </c>
      <c r="X487" t="s">
        <v>752</v>
      </c>
      <c r="AB487" t="s">
        <v>256</v>
      </c>
      <c r="AC487" t="s">
        <v>88</v>
      </c>
      <c r="AG487" t="s">
        <v>89</v>
      </c>
      <c r="AH487" t="s">
        <v>89</v>
      </c>
      <c r="AI487" t="s">
        <v>89</v>
      </c>
      <c r="AK487" t="s">
        <v>90</v>
      </c>
      <c r="AL487" t="s">
        <v>778</v>
      </c>
      <c r="AO487" t="s">
        <v>123</v>
      </c>
      <c r="AP487" t="s">
        <v>94</v>
      </c>
      <c r="AQ487">
        <v>3.6999999999999998E-2</v>
      </c>
      <c r="AR487" t="s">
        <v>125</v>
      </c>
      <c r="AT487" t="s">
        <v>157</v>
      </c>
      <c r="AV487" t="s">
        <v>584</v>
      </c>
      <c r="BG487" s="3" t="s">
        <v>124</v>
      </c>
      <c r="BH487" s="3"/>
      <c r="BQ487" t="str">
        <f>BS487 &amp; ":" &amp; BR487</f>
        <v>USGS:ALGOR</v>
      </c>
      <c r="BR487" t="s">
        <v>113</v>
      </c>
      <c r="BS487" t="s">
        <v>89</v>
      </c>
      <c r="BT487" t="s">
        <v>114</v>
      </c>
      <c r="BV487" t="s">
        <v>115</v>
      </c>
      <c r="CF487" t="s">
        <v>103</v>
      </c>
    </row>
    <row r="488" spans="1:84" hidden="1" x14ac:dyDescent="0.4">
      <c r="A488" t="s">
        <v>78</v>
      </c>
      <c r="B488" t="s">
        <v>79</v>
      </c>
      <c r="C488" t="s">
        <v>773</v>
      </c>
      <c r="D488" t="s">
        <v>81</v>
      </c>
      <c r="E488" t="s">
        <v>82</v>
      </c>
      <c r="F488" t="s">
        <v>393</v>
      </c>
      <c r="G488" s="4" t="str">
        <f>TEXT(H488+I488,"yyyy-mm-dd""T""hh:mm:ss")&amp;
IF(J488="MST","-07:00",
IF(J488="MDT","-06:00",
IF(J488="PST","-08:00",
IF(J488="PDT","-07:00",
IF(J488="UTC","+00:00","+00:00")))))</f>
        <v>2003-09-24T14:00:00-07:00</v>
      </c>
      <c r="H488" s="1">
        <v>37888</v>
      </c>
      <c r="I488" s="5">
        <v>0.58333333333333337</v>
      </c>
      <c r="J488" t="s">
        <v>84</v>
      </c>
      <c r="W488" t="s">
        <v>154</v>
      </c>
      <c r="X488" t="s">
        <v>752</v>
      </c>
      <c r="AB488" t="s">
        <v>256</v>
      </c>
      <c r="AC488" t="s">
        <v>88</v>
      </c>
      <c r="AG488" t="s">
        <v>89</v>
      </c>
      <c r="AH488" t="s">
        <v>89</v>
      </c>
      <c r="AI488" t="s">
        <v>89</v>
      </c>
      <c r="AK488" t="s">
        <v>90</v>
      </c>
      <c r="AL488" t="s">
        <v>779</v>
      </c>
      <c r="AO488" t="s">
        <v>123</v>
      </c>
      <c r="AP488" t="s">
        <v>94</v>
      </c>
      <c r="AQ488">
        <v>0.01</v>
      </c>
      <c r="AR488" t="s">
        <v>131</v>
      </c>
      <c r="AT488" t="s">
        <v>157</v>
      </c>
      <c r="AV488" t="s">
        <v>584</v>
      </c>
      <c r="BG488" s="3" t="s">
        <v>127</v>
      </c>
      <c r="BH488" s="3"/>
      <c r="BQ488" t="str">
        <f>BS488 &amp; ":" &amp; BR488</f>
        <v>USGS:CL053</v>
      </c>
      <c r="BR488" t="s">
        <v>128</v>
      </c>
      <c r="BS488" t="s">
        <v>89</v>
      </c>
      <c r="BT488" t="s">
        <v>129</v>
      </c>
      <c r="BV488" t="s">
        <v>130</v>
      </c>
      <c r="BX488" s="1">
        <v>37902</v>
      </c>
      <c r="BY488" t="s">
        <v>661</v>
      </c>
      <c r="CA488" t="s">
        <v>397</v>
      </c>
      <c r="CB488">
        <v>1.7999999999999999E-2</v>
      </c>
      <c r="CC488" t="s">
        <v>131</v>
      </c>
      <c r="CF488" t="s">
        <v>103</v>
      </c>
    </row>
    <row r="489" spans="1:84" hidden="1" x14ac:dyDescent="0.4">
      <c r="A489" t="s">
        <v>78</v>
      </c>
      <c r="B489" t="s">
        <v>79</v>
      </c>
      <c r="C489" t="s">
        <v>773</v>
      </c>
      <c r="D489" t="s">
        <v>81</v>
      </c>
      <c r="E489" t="s">
        <v>82</v>
      </c>
      <c r="F489" t="s">
        <v>393</v>
      </c>
      <c r="G489" s="4" t="str">
        <f>TEXT(H489+I489,"yyyy-mm-dd""T""hh:mm:ss")&amp;
IF(J489="MST","-07:00",
IF(J489="MDT","-06:00",
IF(J489="PST","-08:00",
IF(J489="PDT","-07:00",
IF(J489="UTC","+00:00","+00:00")))))</f>
        <v>2003-09-24T14:00:00-07:00</v>
      </c>
      <c r="H489" s="1">
        <v>37888</v>
      </c>
      <c r="I489" s="5">
        <v>0.58333333333333337</v>
      </c>
      <c r="J489" t="s">
        <v>84</v>
      </c>
      <c r="W489" t="s">
        <v>154</v>
      </c>
      <c r="X489" t="s">
        <v>752</v>
      </c>
      <c r="AB489" t="s">
        <v>256</v>
      </c>
      <c r="AC489" t="s">
        <v>88</v>
      </c>
      <c r="AG489" t="s">
        <v>89</v>
      </c>
      <c r="AH489" t="s">
        <v>89</v>
      </c>
      <c r="AI489" t="s">
        <v>89</v>
      </c>
      <c r="AK489" t="s">
        <v>90</v>
      </c>
      <c r="AL489" t="s">
        <v>780</v>
      </c>
      <c r="AM489" t="s">
        <v>92</v>
      </c>
      <c r="AO489" t="s">
        <v>93</v>
      </c>
      <c r="AP489" t="s">
        <v>94</v>
      </c>
      <c r="AT489" t="s">
        <v>157</v>
      </c>
      <c r="AV489" t="s">
        <v>96</v>
      </c>
      <c r="BG489">
        <v>71846</v>
      </c>
      <c r="BQ489" t="str">
        <f>BS489 &amp; ":" &amp; BR489</f>
        <v>USGS:ALGOR</v>
      </c>
      <c r="BR489" t="s">
        <v>113</v>
      </c>
      <c r="BS489" t="s">
        <v>89</v>
      </c>
      <c r="BT489" t="s">
        <v>114</v>
      </c>
      <c r="BV489" t="s">
        <v>115</v>
      </c>
      <c r="CA489" t="s">
        <v>101</v>
      </c>
      <c r="CB489">
        <v>5.2999999999999999E-2</v>
      </c>
      <c r="CC489" t="s">
        <v>133</v>
      </c>
      <c r="CF489" t="s">
        <v>103</v>
      </c>
    </row>
    <row r="490" spans="1:84" hidden="1" x14ac:dyDescent="0.4">
      <c r="A490" t="s">
        <v>78</v>
      </c>
      <c r="B490" t="s">
        <v>79</v>
      </c>
      <c r="C490" t="s">
        <v>773</v>
      </c>
      <c r="D490" t="s">
        <v>81</v>
      </c>
      <c r="E490" t="s">
        <v>82</v>
      </c>
      <c r="F490" t="s">
        <v>393</v>
      </c>
      <c r="G490" s="4" t="str">
        <f>TEXT(H490+I490,"yyyy-mm-dd""T""hh:mm:ss")&amp;
IF(J490="MST","-07:00",
IF(J490="MDT","-06:00",
IF(J490="PST","-08:00",
IF(J490="PDT","-07:00",
IF(J490="UTC","+00:00","+00:00")))))</f>
        <v>2003-09-24T14:00:00-07:00</v>
      </c>
      <c r="H490" s="1">
        <v>37888</v>
      </c>
      <c r="I490" s="5">
        <v>0.58333333333333337</v>
      </c>
      <c r="J490" t="s">
        <v>84</v>
      </c>
      <c r="W490" t="s">
        <v>154</v>
      </c>
      <c r="X490" t="s">
        <v>752</v>
      </c>
      <c r="AB490" t="s">
        <v>256</v>
      </c>
      <c r="AC490" t="s">
        <v>88</v>
      </c>
      <c r="AG490" t="s">
        <v>89</v>
      </c>
      <c r="AH490" t="s">
        <v>89</v>
      </c>
      <c r="AI490" t="s">
        <v>89</v>
      </c>
      <c r="AK490" t="s">
        <v>90</v>
      </c>
      <c r="AL490" t="s">
        <v>781</v>
      </c>
      <c r="AO490" t="s">
        <v>111</v>
      </c>
      <c r="AP490" t="s">
        <v>94</v>
      </c>
      <c r="AQ490">
        <v>0.13700000000000001</v>
      </c>
      <c r="AR490" t="s">
        <v>135</v>
      </c>
      <c r="AT490" t="s">
        <v>157</v>
      </c>
      <c r="AV490" t="s">
        <v>584</v>
      </c>
      <c r="BG490">
        <v>71851</v>
      </c>
      <c r="BQ490" t="str">
        <f>BS490 &amp; ":" &amp; BR490</f>
        <v>USGS:ALGOR</v>
      </c>
      <c r="BR490" t="s">
        <v>113</v>
      </c>
      <c r="BS490" t="s">
        <v>89</v>
      </c>
      <c r="BT490" t="s">
        <v>114</v>
      </c>
      <c r="BV490" t="s">
        <v>115</v>
      </c>
      <c r="CF490" t="s">
        <v>103</v>
      </c>
    </row>
    <row r="491" spans="1:84" hidden="1" x14ac:dyDescent="0.4">
      <c r="A491" t="s">
        <v>78</v>
      </c>
      <c r="B491" t="s">
        <v>79</v>
      </c>
      <c r="C491" t="s">
        <v>773</v>
      </c>
      <c r="D491" t="s">
        <v>81</v>
      </c>
      <c r="E491" t="s">
        <v>82</v>
      </c>
      <c r="F491" t="s">
        <v>393</v>
      </c>
      <c r="G491" s="4" t="str">
        <f>TEXT(H491+I491,"yyyy-mm-dd""T""hh:mm:ss")&amp;
IF(J491="MST","-07:00",
IF(J491="MDT","-06:00",
IF(J491="PST","-08:00",
IF(J491="PDT","-07:00",
IF(J491="UTC","+00:00","+00:00")))))</f>
        <v>2003-09-24T14:00:00-07:00</v>
      </c>
      <c r="H491" s="1">
        <v>37888</v>
      </c>
      <c r="I491" s="5">
        <v>0.58333333333333337</v>
      </c>
      <c r="J491" t="s">
        <v>84</v>
      </c>
      <c r="W491" t="s">
        <v>154</v>
      </c>
      <c r="X491" t="s">
        <v>752</v>
      </c>
      <c r="AB491" t="s">
        <v>256</v>
      </c>
      <c r="AC491" t="s">
        <v>88</v>
      </c>
      <c r="AG491" t="s">
        <v>89</v>
      </c>
      <c r="AH491" t="s">
        <v>89</v>
      </c>
      <c r="AI491" t="s">
        <v>89</v>
      </c>
      <c r="AK491" t="s">
        <v>90</v>
      </c>
      <c r="AL491" t="s">
        <v>782</v>
      </c>
      <c r="AM491" t="s">
        <v>92</v>
      </c>
      <c r="AO491" t="s">
        <v>105</v>
      </c>
      <c r="AP491" t="s">
        <v>94</v>
      </c>
      <c r="AT491" t="s">
        <v>157</v>
      </c>
      <c r="AV491" t="s">
        <v>96</v>
      </c>
      <c r="BG491">
        <v>71856</v>
      </c>
      <c r="BQ491" t="str">
        <f>BS491 &amp; ":" &amp; BR491</f>
        <v>USGS:ALGOR</v>
      </c>
      <c r="BR491" t="s">
        <v>113</v>
      </c>
      <c r="BS491" t="s">
        <v>89</v>
      </c>
      <c r="BT491" t="s">
        <v>114</v>
      </c>
      <c r="BV491" t="s">
        <v>115</v>
      </c>
      <c r="CA491" t="s">
        <v>101</v>
      </c>
      <c r="CB491">
        <v>2.5999999999999999E-2</v>
      </c>
      <c r="CC491" t="s">
        <v>137</v>
      </c>
      <c r="CF491" t="s">
        <v>103</v>
      </c>
    </row>
    <row r="492" spans="1:84" hidden="1" x14ac:dyDescent="0.4">
      <c r="A492" t="s">
        <v>78</v>
      </c>
      <c r="B492" t="s">
        <v>79</v>
      </c>
      <c r="C492" t="s">
        <v>783</v>
      </c>
      <c r="D492" t="s">
        <v>81</v>
      </c>
      <c r="E492" t="s">
        <v>82</v>
      </c>
      <c r="F492" t="s">
        <v>393</v>
      </c>
      <c r="G492" s="4" t="str">
        <f>TEXT(H492+I492,"yyyy-mm-dd""T""hh:mm:ss")&amp;
IF(J492="MST","-07:00",
IF(J492="MDT","-06:00",
IF(J492="PST","-08:00",
IF(J492="PDT","-07:00",
IF(J492="UTC","+00:00","+00:00")))))</f>
        <v>2003-10-31T16:00:00-07:00</v>
      </c>
      <c r="H492" s="1">
        <v>37925</v>
      </c>
      <c r="I492" s="5">
        <v>0.66666666666666663</v>
      </c>
      <c r="J492" t="s">
        <v>84</v>
      </c>
      <c r="W492" t="s">
        <v>154</v>
      </c>
      <c r="X492" t="s">
        <v>557</v>
      </c>
      <c r="AB492" t="s">
        <v>256</v>
      </c>
      <c r="AC492" t="s">
        <v>88</v>
      </c>
      <c r="AG492" t="s">
        <v>89</v>
      </c>
      <c r="AH492" t="s">
        <v>89</v>
      </c>
      <c r="AI492" t="s">
        <v>89</v>
      </c>
      <c r="AK492" t="s">
        <v>90</v>
      </c>
      <c r="AL492" t="s">
        <v>784</v>
      </c>
      <c r="AM492" t="s">
        <v>92</v>
      </c>
      <c r="AO492" t="s">
        <v>123</v>
      </c>
      <c r="AP492" t="s">
        <v>94</v>
      </c>
      <c r="AT492" t="s">
        <v>157</v>
      </c>
      <c r="AV492" t="s">
        <v>96</v>
      </c>
      <c r="BG492" s="3" t="s">
        <v>127</v>
      </c>
      <c r="BH492" s="3"/>
      <c r="BQ492" t="str">
        <f>BS492 &amp; ":" &amp; BR492</f>
        <v>USGS:CL053</v>
      </c>
      <c r="BR492" t="s">
        <v>128</v>
      </c>
      <c r="BS492" t="s">
        <v>89</v>
      </c>
      <c r="BT492" t="s">
        <v>129</v>
      </c>
      <c r="BV492" t="s">
        <v>130</v>
      </c>
      <c r="BX492" s="1">
        <v>37945</v>
      </c>
      <c r="CA492" t="s">
        <v>397</v>
      </c>
      <c r="CB492">
        <v>1.7999999999999999E-2</v>
      </c>
      <c r="CC492" t="s">
        <v>131</v>
      </c>
      <c r="CF492" t="s">
        <v>103</v>
      </c>
    </row>
    <row r="493" spans="1:84" hidden="1" x14ac:dyDescent="0.4">
      <c r="A493" t="s">
        <v>78</v>
      </c>
      <c r="B493" t="s">
        <v>79</v>
      </c>
      <c r="C493" t="s">
        <v>783</v>
      </c>
      <c r="D493" t="s">
        <v>81</v>
      </c>
      <c r="E493" t="s">
        <v>82</v>
      </c>
      <c r="F493" t="s">
        <v>393</v>
      </c>
      <c r="G493" s="4" t="str">
        <f>TEXT(H493+I493,"yyyy-mm-dd""T""hh:mm:ss")&amp;
IF(J493="MST","-07:00",
IF(J493="MDT","-06:00",
IF(J493="PST","-08:00",
IF(J493="PDT","-07:00",
IF(J493="UTC","+00:00","+00:00")))))</f>
        <v>2003-10-31T16:00:00-07:00</v>
      </c>
      <c r="H493" s="1">
        <v>37925</v>
      </c>
      <c r="I493" s="5">
        <v>0.66666666666666663</v>
      </c>
      <c r="J493" t="s">
        <v>84</v>
      </c>
      <c r="W493" t="s">
        <v>154</v>
      </c>
      <c r="X493" t="s">
        <v>557</v>
      </c>
      <c r="AB493" t="s">
        <v>256</v>
      </c>
      <c r="AC493" t="s">
        <v>88</v>
      </c>
      <c r="AG493" t="s">
        <v>89</v>
      </c>
      <c r="AH493" t="s">
        <v>89</v>
      </c>
      <c r="AI493" t="s">
        <v>89</v>
      </c>
      <c r="AK493" t="s">
        <v>90</v>
      </c>
      <c r="AL493" t="s">
        <v>785</v>
      </c>
      <c r="AM493" t="s">
        <v>92</v>
      </c>
      <c r="AO493" t="s">
        <v>93</v>
      </c>
      <c r="AP493" t="s">
        <v>94</v>
      </c>
      <c r="AT493" t="s">
        <v>157</v>
      </c>
      <c r="AV493" t="s">
        <v>96</v>
      </c>
      <c r="BG493" s="3" t="s">
        <v>97</v>
      </c>
      <c r="BH493" s="3"/>
      <c r="BQ493" t="str">
        <f>BS493 &amp; ":" &amp; BR493</f>
        <v>USGS:CL037</v>
      </c>
      <c r="BR493" t="s">
        <v>98</v>
      </c>
      <c r="BS493" t="s">
        <v>89</v>
      </c>
      <c r="BT493" t="s">
        <v>99</v>
      </c>
      <c r="BV493" t="s">
        <v>100</v>
      </c>
      <c r="BX493" s="1">
        <v>37944</v>
      </c>
      <c r="CA493" t="s">
        <v>397</v>
      </c>
      <c r="CB493">
        <v>0.04</v>
      </c>
      <c r="CC493" t="s">
        <v>102</v>
      </c>
      <c r="CF493" t="s">
        <v>103</v>
      </c>
    </row>
    <row r="494" spans="1:84" hidden="1" x14ac:dyDescent="0.4">
      <c r="A494" t="s">
        <v>78</v>
      </c>
      <c r="B494" t="s">
        <v>79</v>
      </c>
      <c r="C494" t="s">
        <v>783</v>
      </c>
      <c r="D494" t="s">
        <v>81</v>
      </c>
      <c r="E494" t="s">
        <v>82</v>
      </c>
      <c r="F494" t="s">
        <v>393</v>
      </c>
      <c r="G494" s="4" t="str">
        <f>TEXT(H494+I494,"yyyy-mm-dd""T""hh:mm:ss")&amp;
IF(J494="MST","-07:00",
IF(J494="MDT","-06:00",
IF(J494="PST","-08:00",
IF(J494="PDT","-07:00",
IF(J494="UTC","+00:00","+00:00")))))</f>
        <v>2003-10-31T16:00:00-07:00</v>
      </c>
      <c r="H494" s="1">
        <v>37925</v>
      </c>
      <c r="I494" s="5">
        <v>0.66666666666666663</v>
      </c>
      <c r="J494" t="s">
        <v>84</v>
      </c>
      <c r="W494" t="s">
        <v>154</v>
      </c>
      <c r="X494" t="s">
        <v>557</v>
      </c>
      <c r="AB494" t="s">
        <v>256</v>
      </c>
      <c r="AC494" t="s">
        <v>88</v>
      </c>
      <c r="AG494" t="s">
        <v>89</v>
      </c>
      <c r="AH494" t="s">
        <v>89</v>
      </c>
      <c r="AI494" t="s">
        <v>89</v>
      </c>
      <c r="AK494" t="s">
        <v>90</v>
      </c>
      <c r="AL494" t="s">
        <v>786</v>
      </c>
      <c r="AM494" t="s">
        <v>92</v>
      </c>
      <c r="AO494" t="s">
        <v>105</v>
      </c>
      <c r="AP494" t="s">
        <v>94</v>
      </c>
      <c r="AT494" t="s">
        <v>157</v>
      </c>
      <c r="AV494" t="s">
        <v>96</v>
      </c>
      <c r="BG494" s="3" t="s">
        <v>106</v>
      </c>
      <c r="BH494" s="3"/>
      <c r="BQ494" t="str">
        <f>BS494 &amp; ":" &amp; BR494</f>
        <v>USGS:CL041</v>
      </c>
      <c r="BR494" t="s">
        <v>107</v>
      </c>
      <c r="BS494" t="s">
        <v>89</v>
      </c>
      <c r="BT494" t="s">
        <v>108</v>
      </c>
      <c r="BV494" t="s">
        <v>109</v>
      </c>
      <c r="BX494" s="1">
        <v>37944</v>
      </c>
      <c r="CA494" t="s">
        <v>397</v>
      </c>
      <c r="CB494">
        <v>8.0000000000000002E-3</v>
      </c>
      <c r="CC494" t="s">
        <v>102</v>
      </c>
      <c r="CF494" t="s">
        <v>103</v>
      </c>
    </row>
    <row r="495" spans="1:84" hidden="1" x14ac:dyDescent="0.4">
      <c r="A495" t="s">
        <v>78</v>
      </c>
      <c r="B495" t="s">
        <v>79</v>
      </c>
      <c r="C495" t="s">
        <v>783</v>
      </c>
      <c r="D495" t="s">
        <v>81</v>
      </c>
      <c r="E495" t="s">
        <v>82</v>
      </c>
      <c r="F495" t="s">
        <v>393</v>
      </c>
      <c r="G495" s="4" t="str">
        <f>TEXT(H495+I495,"yyyy-mm-dd""T""hh:mm:ss")&amp;
IF(J495="MST","-07:00",
IF(J495="MDT","-06:00",
IF(J495="PST","-08:00",
IF(J495="PDT","-07:00",
IF(J495="UTC","+00:00","+00:00")))))</f>
        <v>2003-10-31T16:00:00-07:00</v>
      </c>
      <c r="H495" s="1">
        <v>37925</v>
      </c>
      <c r="I495" s="5">
        <v>0.66666666666666663</v>
      </c>
      <c r="J495" t="s">
        <v>84</v>
      </c>
      <c r="W495" t="s">
        <v>154</v>
      </c>
      <c r="X495" t="s">
        <v>557</v>
      </c>
      <c r="AB495" t="s">
        <v>256</v>
      </c>
      <c r="AC495" t="s">
        <v>88</v>
      </c>
      <c r="AG495" t="s">
        <v>89</v>
      </c>
      <c r="AH495" t="s">
        <v>89</v>
      </c>
      <c r="AI495" t="s">
        <v>89</v>
      </c>
      <c r="AK495" t="s">
        <v>90</v>
      </c>
      <c r="AL495" t="s">
        <v>787</v>
      </c>
      <c r="AM495" t="s">
        <v>92</v>
      </c>
      <c r="AO495" t="s">
        <v>111</v>
      </c>
      <c r="AP495" t="s">
        <v>94</v>
      </c>
      <c r="AT495" t="s">
        <v>157</v>
      </c>
      <c r="AV495" t="s">
        <v>96</v>
      </c>
      <c r="BG495" s="3" t="s">
        <v>112</v>
      </c>
      <c r="BH495" s="3"/>
      <c r="BQ495" t="str">
        <f>BS495 &amp; ":" &amp; BR495</f>
        <v>USGS:ALGOR</v>
      </c>
      <c r="BR495" t="s">
        <v>113</v>
      </c>
      <c r="BS495" t="s">
        <v>89</v>
      </c>
      <c r="BT495" t="s">
        <v>114</v>
      </c>
      <c r="BV495" t="s">
        <v>115</v>
      </c>
      <c r="CA495" t="s">
        <v>101</v>
      </c>
      <c r="CB495">
        <v>0.06</v>
      </c>
      <c r="CC495" t="s">
        <v>102</v>
      </c>
      <c r="CF495" t="s">
        <v>103</v>
      </c>
    </row>
    <row r="496" spans="1:84" hidden="1" x14ac:dyDescent="0.4">
      <c r="A496" t="s">
        <v>78</v>
      </c>
      <c r="B496" t="s">
        <v>79</v>
      </c>
      <c r="C496" t="s">
        <v>783</v>
      </c>
      <c r="D496" t="s">
        <v>81</v>
      </c>
      <c r="E496" t="s">
        <v>82</v>
      </c>
      <c r="F496" t="s">
        <v>393</v>
      </c>
      <c r="G496" s="4" t="str">
        <f>TEXT(H496+I496,"yyyy-mm-dd""T""hh:mm:ss")&amp;
IF(J496="MST","-07:00",
IF(J496="MDT","-06:00",
IF(J496="PST","-08:00",
IF(J496="PDT","-07:00",
IF(J496="UTC","+00:00","+00:00")))))</f>
        <v>2003-10-31T16:00:00-07:00</v>
      </c>
      <c r="H496" s="1">
        <v>37925</v>
      </c>
      <c r="I496" s="5">
        <v>0.66666666666666663</v>
      </c>
      <c r="J496" t="s">
        <v>84</v>
      </c>
      <c r="W496" t="s">
        <v>154</v>
      </c>
      <c r="X496" t="s">
        <v>557</v>
      </c>
      <c r="AB496" t="s">
        <v>256</v>
      </c>
      <c r="AC496" t="s">
        <v>88</v>
      </c>
      <c r="AG496" t="s">
        <v>89</v>
      </c>
      <c r="AH496" t="s">
        <v>89</v>
      </c>
      <c r="AI496" t="s">
        <v>89</v>
      </c>
      <c r="AK496" t="s">
        <v>90</v>
      </c>
      <c r="AL496" t="s">
        <v>788</v>
      </c>
      <c r="AM496" t="s">
        <v>92</v>
      </c>
      <c r="AO496" t="s">
        <v>117</v>
      </c>
      <c r="AP496" t="s">
        <v>94</v>
      </c>
      <c r="AT496" t="s">
        <v>157</v>
      </c>
      <c r="AV496" t="s">
        <v>96</v>
      </c>
      <c r="BG496" s="3" t="s">
        <v>118</v>
      </c>
      <c r="BH496" s="3"/>
      <c r="BQ496" t="str">
        <f>BS496 &amp; ":" &amp; BR496</f>
        <v>USGS:CL048</v>
      </c>
      <c r="BR496" t="s">
        <v>119</v>
      </c>
      <c r="BS496" t="s">
        <v>89</v>
      </c>
      <c r="BT496" t="s">
        <v>120</v>
      </c>
      <c r="BV496" t="s">
        <v>121</v>
      </c>
      <c r="BX496" s="1">
        <v>37944</v>
      </c>
      <c r="CA496" t="s">
        <v>397</v>
      </c>
      <c r="CB496">
        <v>0.06</v>
      </c>
      <c r="CC496" t="s">
        <v>102</v>
      </c>
      <c r="CF496" t="s">
        <v>103</v>
      </c>
    </row>
    <row r="497" spans="1:84" hidden="1" x14ac:dyDescent="0.4">
      <c r="A497" t="s">
        <v>78</v>
      </c>
      <c r="B497" t="s">
        <v>79</v>
      </c>
      <c r="C497" t="s">
        <v>783</v>
      </c>
      <c r="D497" t="s">
        <v>81</v>
      </c>
      <c r="E497" t="s">
        <v>82</v>
      </c>
      <c r="F497" t="s">
        <v>393</v>
      </c>
      <c r="G497" s="4" t="str">
        <f>TEXT(H497+I497,"yyyy-mm-dd""T""hh:mm:ss")&amp;
IF(J497="MST","-07:00",
IF(J497="MDT","-06:00",
IF(J497="PST","-08:00",
IF(J497="PDT","-07:00",
IF(J497="UTC","+00:00","+00:00")))))</f>
        <v>2003-10-31T16:00:00-07:00</v>
      </c>
      <c r="H497" s="1">
        <v>37925</v>
      </c>
      <c r="I497" s="5">
        <v>0.66666666666666663</v>
      </c>
      <c r="J497" t="s">
        <v>84</v>
      </c>
      <c r="W497" t="s">
        <v>154</v>
      </c>
      <c r="X497" t="s">
        <v>557</v>
      </c>
      <c r="AB497" t="s">
        <v>256</v>
      </c>
      <c r="AC497" t="s">
        <v>88</v>
      </c>
      <c r="AG497" t="s">
        <v>89</v>
      </c>
      <c r="AH497" t="s">
        <v>89</v>
      </c>
      <c r="AI497" t="s">
        <v>89</v>
      </c>
      <c r="AK497" t="s">
        <v>90</v>
      </c>
      <c r="AL497" t="s">
        <v>789</v>
      </c>
      <c r="AM497" t="s">
        <v>92</v>
      </c>
      <c r="AO497" t="s">
        <v>123</v>
      </c>
      <c r="AP497" t="s">
        <v>94</v>
      </c>
      <c r="AT497" t="s">
        <v>157</v>
      </c>
      <c r="AV497" t="s">
        <v>96</v>
      </c>
      <c r="BG497" s="3" t="s">
        <v>124</v>
      </c>
      <c r="BH497" s="3"/>
      <c r="BQ497" t="str">
        <f>BS497 &amp; ":" &amp; BR497</f>
        <v>USGS:ALGOR</v>
      </c>
      <c r="BR497" t="s">
        <v>113</v>
      </c>
      <c r="BS497" t="s">
        <v>89</v>
      </c>
      <c r="BT497" t="s">
        <v>114</v>
      </c>
      <c r="BV497" t="s">
        <v>115</v>
      </c>
      <c r="CA497" t="s">
        <v>101</v>
      </c>
      <c r="CB497">
        <v>5.5E-2</v>
      </c>
      <c r="CC497" t="s">
        <v>125</v>
      </c>
      <c r="CF497" t="s">
        <v>103</v>
      </c>
    </row>
    <row r="498" spans="1:84" hidden="1" x14ac:dyDescent="0.4">
      <c r="A498" t="s">
        <v>78</v>
      </c>
      <c r="B498" t="s">
        <v>79</v>
      </c>
      <c r="C498" t="s">
        <v>783</v>
      </c>
      <c r="D498" t="s">
        <v>81</v>
      </c>
      <c r="E498" t="s">
        <v>82</v>
      </c>
      <c r="F498" t="s">
        <v>393</v>
      </c>
      <c r="G498" s="4" t="str">
        <f>TEXT(H498+I498,"yyyy-mm-dd""T""hh:mm:ss")&amp;
IF(J498="MST","-07:00",
IF(J498="MDT","-06:00",
IF(J498="PST","-08:00",
IF(J498="PDT","-07:00",
IF(J498="UTC","+00:00","+00:00")))))</f>
        <v>2003-10-31T16:00:00-07:00</v>
      </c>
      <c r="H498" s="1">
        <v>37925</v>
      </c>
      <c r="I498" s="5">
        <v>0.66666666666666663</v>
      </c>
      <c r="J498" t="s">
        <v>84</v>
      </c>
      <c r="W498" t="s">
        <v>154</v>
      </c>
      <c r="X498" t="s">
        <v>557</v>
      </c>
      <c r="AB498" t="s">
        <v>256</v>
      </c>
      <c r="AC498" t="s">
        <v>88</v>
      </c>
      <c r="AG498" t="s">
        <v>89</v>
      </c>
      <c r="AH498" t="s">
        <v>89</v>
      </c>
      <c r="AI498" t="s">
        <v>89</v>
      </c>
      <c r="AK498" t="s">
        <v>90</v>
      </c>
      <c r="AL498" t="s">
        <v>790</v>
      </c>
      <c r="AM498" t="s">
        <v>92</v>
      </c>
      <c r="AO498" t="s">
        <v>93</v>
      </c>
      <c r="AP498" t="s">
        <v>94</v>
      </c>
      <c r="AT498" t="s">
        <v>157</v>
      </c>
      <c r="AV498" t="s">
        <v>96</v>
      </c>
      <c r="BG498">
        <v>71846</v>
      </c>
      <c r="BQ498" t="str">
        <f>BS498 &amp; ":" &amp; BR498</f>
        <v>USGS:ALGOR</v>
      </c>
      <c r="BR498" t="s">
        <v>113</v>
      </c>
      <c r="BS498" t="s">
        <v>89</v>
      </c>
      <c r="BT498" t="s">
        <v>114</v>
      </c>
      <c r="BV498" t="s">
        <v>115</v>
      </c>
      <c r="CA498" t="s">
        <v>101</v>
      </c>
      <c r="CB498">
        <v>5.1999999999999998E-2</v>
      </c>
      <c r="CC498" t="s">
        <v>133</v>
      </c>
      <c r="CF498" t="s">
        <v>103</v>
      </c>
    </row>
    <row r="499" spans="1:84" hidden="1" x14ac:dyDescent="0.4">
      <c r="A499" t="s">
        <v>78</v>
      </c>
      <c r="B499" t="s">
        <v>79</v>
      </c>
      <c r="C499" t="s">
        <v>783</v>
      </c>
      <c r="D499" t="s">
        <v>81</v>
      </c>
      <c r="E499" t="s">
        <v>82</v>
      </c>
      <c r="F499" t="s">
        <v>393</v>
      </c>
      <c r="G499" s="4" t="str">
        <f>TEXT(H499+I499,"yyyy-mm-dd""T""hh:mm:ss")&amp;
IF(J499="MST","-07:00",
IF(J499="MDT","-06:00",
IF(J499="PST","-08:00",
IF(J499="PDT","-07:00",
IF(J499="UTC","+00:00","+00:00")))))</f>
        <v>2003-10-31T16:00:00-07:00</v>
      </c>
      <c r="H499" s="1">
        <v>37925</v>
      </c>
      <c r="I499" s="5">
        <v>0.66666666666666663</v>
      </c>
      <c r="J499" t="s">
        <v>84</v>
      </c>
      <c r="W499" t="s">
        <v>154</v>
      </c>
      <c r="X499" t="s">
        <v>557</v>
      </c>
      <c r="AB499" t="s">
        <v>256</v>
      </c>
      <c r="AC499" t="s">
        <v>88</v>
      </c>
      <c r="AG499" t="s">
        <v>89</v>
      </c>
      <c r="AH499" t="s">
        <v>89</v>
      </c>
      <c r="AI499" t="s">
        <v>89</v>
      </c>
      <c r="AK499" t="s">
        <v>90</v>
      </c>
      <c r="AL499" t="s">
        <v>791</v>
      </c>
      <c r="AM499" t="s">
        <v>92</v>
      </c>
      <c r="AO499" t="s">
        <v>111</v>
      </c>
      <c r="AP499" t="s">
        <v>94</v>
      </c>
      <c r="AT499" t="s">
        <v>157</v>
      </c>
      <c r="AV499" t="s">
        <v>96</v>
      </c>
      <c r="BG499">
        <v>71851</v>
      </c>
      <c r="BQ499" t="str">
        <f>BS499 &amp; ":" &amp; BR499</f>
        <v>USGS:ALGOR</v>
      </c>
      <c r="BR499" t="s">
        <v>113</v>
      </c>
      <c r="BS499" t="s">
        <v>89</v>
      </c>
      <c r="BT499" t="s">
        <v>114</v>
      </c>
      <c r="BV499" t="s">
        <v>115</v>
      </c>
      <c r="CA499" t="s">
        <v>101</v>
      </c>
      <c r="CB499">
        <v>0.26600000000000001</v>
      </c>
      <c r="CC499" t="s">
        <v>135</v>
      </c>
      <c r="CF499" t="s">
        <v>103</v>
      </c>
    </row>
    <row r="500" spans="1:84" hidden="1" x14ac:dyDescent="0.4">
      <c r="A500" t="s">
        <v>78</v>
      </c>
      <c r="B500" t="s">
        <v>79</v>
      </c>
      <c r="C500" t="s">
        <v>783</v>
      </c>
      <c r="D500" t="s">
        <v>81</v>
      </c>
      <c r="E500" t="s">
        <v>82</v>
      </c>
      <c r="F500" t="s">
        <v>393</v>
      </c>
      <c r="G500" s="4" t="str">
        <f>TEXT(H500+I500,"yyyy-mm-dd""T""hh:mm:ss")&amp;
IF(J500="MST","-07:00",
IF(J500="MDT","-06:00",
IF(J500="PST","-08:00",
IF(J500="PDT","-07:00",
IF(J500="UTC","+00:00","+00:00")))))</f>
        <v>2003-10-31T16:00:00-07:00</v>
      </c>
      <c r="H500" s="1">
        <v>37925</v>
      </c>
      <c r="I500" s="5">
        <v>0.66666666666666663</v>
      </c>
      <c r="J500" t="s">
        <v>84</v>
      </c>
      <c r="W500" t="s">
        <v>154</v>
      </c>
      <c r="X500" t="s">
        <v>557</v>
      </c>
      <c r="AB500" t="s">
        <v>256</v>
      </c>
      <c r="AC500" t="s">
        <v>88</v>
      </c>
      <c r="AG500" t="s">
        <v>89</v>
      </c>
      <c r="AH500" t="s">
        <v>89</v>
      </c>
      <c r="AI500" t="s">
        <v>89</v>
      </c>
      <c r="AK500" t="s">
        <v>90</v>
      </c>
      <c r="AL500" t="s">
        <v>792</v>
      </c>
      <c r="AM500" t="s">
        <v>92</v>
      </c>
      <c r="AO500" t="s">
        <v>105</v>
      </c>
      <c r="AP500" t="s">
        <v>94</v>
      </c>
      <c r="AT500" t="s">
        <v>157</v>
      </c>
      <c r="AV500" t="s">
        <v>96</v>
      </c>
      <c r="BG500">
        <v>71856</v>
      </c>
      <c r="BQ500" t="str">
        <f>BS500 &amp; ":" &amp; BR500</f>
        <v>USGS:ALGOR</v>
      </c>
      <c r="BR500" t="s">
        <v>113</v>
      </c>
      <c r="BS500" t="s">
        <v>89</v>
      </c>
      <c r="BT500" t="s">
        <v>114</v>
      </c>
      <c r="BV500" t="s">
        <v>115</v>
      </c>
      <c r="CA500" t="s">
        <v>101</v>
      </c>
      <c r="CB500">
        <v>2.5999999999999999E-2</v>
      </c>
      <c r="CC500" t="s">
        <v>137</v>
      </c>
      <c r="CF500" t="s">
        <v>103</v>
      </c>
    </row>
    <row r="501" spans="1:84" hidden="1" x14ac:dyDescent="0.4">
      <c r="A501" t="s">
        <v>78</v>
      </c>
      <c r="B501" t="s">
        <v>79</v>
      </c>
      <c r="C501" t="s">
        <v>793</v>
      </c>
      <c r="D501" t="s">
        <v>81</v>
      </c>
      <c r="E501" t="s">
        <v>82</v>
      </c>
      <c r="F501" t="s">
        <v>393</v>
      </c>
      <c r="G501" s="4" t="str">
        <f>TEXT(H501+I501,"yyyy-mm-dd""T""hh:mm:ss")&amp;
IF(J501="MST","-07:00",
IF(J501="MDT","-06:00",
IF(J501="PST","-08:00",
IF(J501="PDT","-07:00",
IF(J501="UTC","+00:00","+00:00")))))</f>
        <v>2003-07-23T11:40:00-07:00</v>
      </c>
      <c r="H501" s="1">
        <v>37825</v>
      </c>
      <c r="I501" s="5">
        <v>0.4861111111111111</v>
      </c>
      <c r="J501" t="s">
        <v>84</v>
      </c>
      <c r="W501" t="s">
        <v>154</v>
      </c>
      <c r="X501" t="s">
        <v>752</v>
      </c>
      <c r="AB501" t="s">
        <v>256</v>
      </c>
      <c r="AC501" t="s">
        <v>88</v>
      </c>
      <c r="AG501" t="s">
        <v>89</v>
      </c>
      <c r="AH501" t="s">
        <v>89</v>
      </c>
      <c r="AI501" t="s">
        <v>89</v>
      </c>
      <c r="AK501" t="s">
        <v>90</v>
      </c>
      <c r="AL501" t="s">
        <v>794</v>
      </c>
      <c r="AO501" t="s">
        <v>93</v>
      </c>
      <c r="AP501" t="s">
        <v>94</v>
      </c>
      <c r="AQ501">
        <v>0.08</v>
      </c>
      <c r="AR501" t="s">
        <v>102</v>
      </c>
      <c r="AT501" t="s">
        <v>157</v>
      </c>
      <c r="AV501" t="s">
        <v>96</v>
      </c>
      <c r="BG501" s="3" t="s">
        <v>97</v>
      </c>
      <c r="BH501" s="3"/>
      <c r="BQ501" t="str">
        <f>BS501 &amp; ":" &amp; BR501</f>
        <v>USGS:CL037</v>
      </c>
      <c r="BR501" t="s">
        <v>98</v>
      </c>
      <c r="BS501" t="s">
        <v>89</v>
      </c>
      <c r="BT501" t="s">
        <v>99</v>
      </c>
      <c r="BV501" t="s">
        <v>100</v>
      </c>
      <c r="BX501" s="1">
        <v>37854</v>
      </c>
      <c r="CA501" t="s">
        <v>397</v>
      </c>
      <c r="CB501">
        <v>4.1000000000000002E-2</v>
      </c>
      <c r="CC501" t="s">
        <v>102</v>
      </c>
      <c r="CF501" t="s">
        <v>103</v>
      </c>
    </row>
    <row r="502" spans="1:84" hidden="1" x14ac:dyDescent="0.4">
      <c r="A502" t="s">
        <v>78</v>
      </c>
      <c r="B502" t="s">
        <v>79</v>
      </c>
      <c r="C502" t="s">
        <v>793</v>
      </c>
      <c r="D502" t="s">
        <v>81</v>
      </c>
      <c r="E502" t="s">
        <v>82</v>
      </c>
      <c r="F502" t="s">
        <v>393</v>
      </c>
      <c r="G502" s="4" t="str">
        <f>TEXT(H502+I502,"yyyy-mm-dd""T""hh:mm:ss")&amp;
IF(J502="MST","-07:00",
IF(J502="MDT","-06:00",
IF(J502="PST","-08:00",
IF(J502="PDT","-07:00",
IF(J502="UTC","+00:00","+00:00")))))</f>
        <v>2003-07-23T11:40:00-07:00</v>
      </c>
      <c r="H502" s="1">
        <v>37825</v>
      </c>
      <c r="I502" s="5">
        <v>0.4861111111111111</v>
      </c>
      <c r="J502" t="s">
        <v>84</v>
      </c>
      <c r="W502" t="s">
        <v>154</v>
      </c>
      <c r="X502" t="s">
        <v>752</v>
      </c>
      <c r="AB502" t="s">
        <v>256</v>
      </c>
      <c r="AC502" t="s">
        <v>88</v>
      </c>
      <c r="AG502" t="s">
        <v>89</v>
      </c>
      <c r="AH502" t="s">
        <v>89</v>
      </c>
      <c r="AI502" t="s">
        <v>89</v>
      </c>
      <c r="AK502" t="s">
        <v>90</v>
      </c>
      <c r="AL502" t="s">
        <v>795</v>
      </c>
      <c r="AM502" t="s">
        <v>92</v>
      </c>
      <c r="AO502" t="s">
        <v>105</v>
      </c>
      <c r="AP502" t="s">
        <v>94</v>
      </c>
      <c r="AT502" t="s">
        <v>157</v>
      </c>
      <c r="AV502" t="s">
        <v>96</v>
      </c>
      <c r="BG502" s="3" t="s">
        <v>106</v>
      </c>
      <c r="BH502" s="3"/>
      <c r="BQ502" t="str">
        <f>BS502 &amp; ":" &amp; BR502</f>
        <v>USGS:CL041</v>
      </c>
      <c r="BR502" t="s">
        <v>107</v>
      </c>
      <c r="BS502" t="s">
        <v>89</v>
      </c>
      <c r="BT502" t="s">
        <v>108</v>
      </c>
      <c r="BV502" t="s">
        <v>109</v>
      </c>
      <c r="BX502" s="1">
        <v>37854</v>
      </c>
      <c r="CA502" t="s">
        <v>397</v>
      </c>
      <c r="CB502">
        <v>8.0000000000000002E-3</v>
      </c>
      <c r="CC502" t="s">
        <v>102</v>
      </c>
      <c r="CF502" t="s">
        <v>103</v>
      </c>
    </row>
    <row r="503" spans="1:84" hidden="1" x14ac:dyDescent="0.4">
      <c r="A503" t="s">
        <v>78</v>
      </c>
      <c r="B503" t="s">
        <v>79</v>
      </c>
      <c r="C503" t="s">
        <v>793</v>
      </c>
      <c r="D503" t="s">
        <v>81</v>
      </c>
      <c r="E503" t="s">
        <v>82</v>
      </c>
      <c r="F503" t="s">
        <v>393</v>
      </c>
      <c r="G503" s="4" t="str">
        <f>TEXT(H503+I503,"yyyy-mm-dd""T""hh:mm:ss")&amp;
IF(J503="MST","-07:00",
IF(J503="MDT","-06:00",
IF(J503="PST","-08:00",
IF(J503="PDT","-07:00",
IF(J503="UTC","+00:00","+00:00")))))</f>
        <v>2003-07-23T11:40:00-07:00</v>
      </c>
      <c r="H503" s="1">
        <v>37825</v>
      </c>
      <c r="I503" s="5">
        <v>0.4861111111111111</v>
      </c>
      <c r="J503" t="s">
        <v>84</v>
      </c>
      <c r="W503" t="s">
        <v>154</v>
      </c>
      <c r="X503" t="s">
        <v>752</v>
      </c>
      <c r="AB503" t="s">
        <v>256</v>
      </c>
      <c r="AC503" t="s">
        <v>88</v>
      </c>
      <c r="AG503" t="s">
        <v>89</v>
      </c>
      <c r="AH503" t="s">
        <v>89</v>
      </c>
      <c r="AI503" t="s">
        <v>89</v>
      </c>
      <c r="AK503" t="s">
        <v>90</v>
      </c>
      <c r="AL503" t="s">
        <v>796</v>
      </c>
      <c r="AM503" t="s">
        <v>92</v>
      </c>
      <c r="AO503" t="s">
        <v>111</v>
      </c>
      <c r="AP503" t="s">
        <v>94</v>
      </c>
      <c r="AT503" t="s">
        <v>157</v>
      </c>
      <c r="AV503" t="s">
        <v>96</v>
      </c>
      <c r="BG503" s="3" t="s">
        <v>112</v>
      </c>
      <c r="BH503" s="3"/>
      <c r="BQ503" t="str">
        <f>BS503 &amp; ":" &amp; BR503</f>
        <v>USGS:ALGOR</v>
      </c>
      <c r="BR503" t="s">
        <v>113</v>
      </c>
      <c r="BS503" t="s">
        <v>89</v>
      </c>
      <c r="BT503" t="s">
        <v>114</v>
      </c>
      <c r="BV503" t="s">
        <v>115</v>
      </c>
      <c r="CA503" t="s">
        <v>101</v>
      </c>
      <c r="CB503">
        <v>0.06</v>
      </c>
      <c r="CC503" t="s">
        <v>102</v>
      </c>
      <c r="CF503" t="s">
        <v>103</v>
      </c>
    </row>
    <row r="504" spans="1:84" hidden="1" x14ac:dyDescent="0.4">
      <c r="A504" t="s">
        <v>78</v>
      </c>
      <c r="B504" t="s">
        <v>79</v>
      </c>
      <c r="C504" t="s">
        <v>793</v>
      </c>
      <c r="D504" t="s">
        <v>81</v>
      </c>
      <c r="E504" t="s">
        <v>82</v>
      </c>
      <c r="F504" t="s">
        <v>393</v>
      </c>
      <c r="G504" s="4" t="str">
        <f>TEXT(H504+I504,"yyyy-mm-dd""T""hh:mm:ss")&amp;
IF(J504="MST","-07:00",
IF(J504="MDT","-06:00",
IF(J504="PST","-08:00",
IF(J504="PDT","-07:00",
IF(J504="UTC","+00:00","+00:00")))))</f>
        <v>2003-07-23T11:40:00-07:00</v>
      </c>
      <c r="H504" s="1">
        <v>37825</v>
      </c>
      <c r="I504" s="5">
        <v>0.4861111111111111</v>
      </c>
      <c r="J504" t="s">
        <v>84</v>
      </c>
      <c r="W504" t="s">
        <v>154</v>
      </c>
      <c r="X504" t="s">
        <v>752</v>
      </c>
      <c r="AB504" t="s">
        <v>256</v>
      </c>
      <c r="AC504" t="s">
        <v>88</v>
      </c>
      <c r="AG504" t="s">
        <v>89</v>
      </c>
      <c r="AH504" t="s">
        <v>89</v>
      </c>
      <c r="AI504" t="s">
        <v>89</v>
      </c>
      <c r="AK504" t="s">
        <v>90</v>
      </c>
      <c r="AL504" t="s">
        <v>797</v>
      </c>
      <c r="AM504" t="s">
        <v>92</v>
      </c>
      <c r="AO504" t="s">
        <v>117</v>
      </c>
      <c r="AP504" t="s">
        <v>94</v>
      </c>
      <c r="AT504" t="s">
        <v>157</v>
      </c>
      <c r="AV504" t="s">
        <v>96</v>
      </c>
      <c r="BG504" s="3" t="s">
        <v>118</v>
      </c>
      <c r="BH504" s="3"/>
      <c r="BQ504" t="str">
        <f>BS504 &amp; ":" &amp; BR504</f>
        <v>USGS:CL048</v>
      </c>
      <c r="BR504" t="s">
        <v>119</v>
      </c>
      <c r="BS504" t="s">
        <v>89</v>
      </c>
      <c r="BT504" t="s">
        <v>120</v>
      </c>
      <c r="BV504" t="s">
        <v>121</v>
      </c>
      <c r="BX504" s="1">
        <v>37854</v>
      </c>
      <c r="CA504" t="s">
        <v>397</v>
      </c>
      <c r="CB504">
        <v>0.06</v>
      </c>
      <c r="CC504" t="s">
        <v>102</v>
      </c>
      <c r="CF504" t="s">
        <v>103</v>
      </c>
    </row>
    <row r="505" spans="1:84" hidden="1" x14ac:dyDescent="0.4">
      <c r="A505" t="s">
        <v>78</v>
      </c>
      <c r="B505" t="s">
        <v>79</v>
      </c>
      <c r="C505" t="s">
        <v>793</v>
      </c>
      <c r="D505" t="s">
        <v>81</v>
      </c>
      <c r="E505" t="s">
        <v>82</v>
      </c>
      <c r="F505" t="s">
        <v>393</v>
      </c>
      <c r="G505" s="4" t="str">
        <f>TEXT(H505+I505,"yyyy-mm-dd""T""hh:mm:ss")&amp;
IF(J505="MST","-07:00",
IF(J505="MDT","-06:00",
IF(J505="PST","-08:00",
IF(J505="PDT","-07:00",
IF(J505="UTC","+00:00","+00:00")))))</f>
        <v>2003-07-23T11:40:00-07:00</v>
      </c>
      <c r="H505" s="1">
        <v>37825</v>
      </c>
      <c r="I505" s="5">
        <v>0.4861111111111111</v>
      </c>
      <c r="J505" t="s">
        <v>84</v>
      </c>
      <c r="W505" t="s">
        <v>154</v>
      </c>
      <c r="X505" t="s">
        <v>752</v>
      </c>
      <c r="AB505" t="s">
        <v>256</v>
      </c>
      <c r="AC505" t="s">
        <v>88</v>
      </c>
      <c r="AG505" t="s">
        <v>89</v>
      </c>
      <c r="AH505" t="s">
        <v>89</v>
      </c>
      <c r="AI505" t="s">
        <v>89</v>
      </c>
      <c r="AK505" t="s">
        <v>90</v>
      </c>
      <c r="AL505" t="s">
        <v>798</v>
      </c>
      <c r="AO505" t="s">
        <v>123</v>
      </c>
      <c r="AP505" t="s">
        <v>94</v>
      </c>
      <c r="AQ505">
        <v>0.36199999999999999</v>
      </c>
      <c r="AR505" t="s">
        <v>125</v>
      </c>
      <c r="AT505" t="s">
        <v>157</v>
      </c>
      <c r="AV505" t="s">
        <v>96</v>
      </c>
      <c r="BG505" s="3" t="s">
        <v>124</v>
      </c>
      <c r="BH505" s="3"/>
      <c r="BQ505" t="str">
        <f>BS505 &amp; ":" &amp; BR505</f>
        <v>USGS:ALGOR</v>
      </c>
      <c r="BR505" t="s">
        <v>113</v>
      </c>
      <c r="BS505" t="s">
        <v>89</v>
      </c>
      <c r="BT505" t="s">
        <v>114</v>
      </c>
      <c r="BV505" t="s">
        <v>115</v>
      </c>
      <c r="CF505" t="s">
        <v>103</v>
      </c>
    </row>
    <row r="506" spans="1:84" hidden="1" x14ac:dyDescent="0.4">
      <c r="A506" t="s">
        <v>78</v>
      </c>
      <c r="B506" t="s">
        <v>79</v>
      </c>
      <c r="C506" t="s">
        <v>793</v>
      </c>
      <c r="D506" t="s">
        <v>81</v>
      </c>
      <c r="E506" t="s">
        <v>82</v>
      </c>
      <c r="F506" t="s">
        <v>393</v>
      </c>
      <c r="G506" s="4" t="str">
        <f>TEXT(H506+I506,"yyyy-mm-dd""T""hh:mm:ss")&amp;
IF(J506="MST","-07:00",
IF(J506="MDT","-06:00",
IF(J506="PST","-08:00",
IF(J506="PDT","-07:00",
IF(J506="UTC","+00:00","+00:00")))))</f>
        <v>2003-07-23T11:40:00-07:00</v>
      </c>
      <c r="H506" s="1">
        <v>37825</v>
      </c>
      <c r="I506" s="5">
        <v>0.4861111111111111</v>
      </c>
      <c r="J506" t="s">
        <v>84</v>
      </c>
      <c r="W506" t="s">
        <v>154</v>
      </c>
      <c r="X506" t="s">
        <v>752</v>
      </c>
      <c r="AB506" t="s">
        <v>256</v>
      </c>
      <c r="AC506" t="s">
        <v>88</v>
      </c>
      <c r="AG506" t="s">
        <v>89</v>
      </c>
      <c r="AH506" t="s">
        <v>89</v>
      </c>
      <c r="AI506" t="s">
        <v>89</v>
      </c>
      <c r="AK506" t="s">
        <v>90</v>
      </c>
      <c r="AL506" t="s">
        <v>799</v>
      </c>
      <c r="AO506" t="s">
        <v>123</v>
      </c>
      <c r="AP506" t="s">
        <v>94</v>
      </c>
      <c r="AQ506">
        <v>0.12</v>
      </c>
      <c r="AR506" t="s">
        <v>131</v>
      </c>
      <c r="AT506" t="s">
        <v>157</v>
      </c>
      <c r="AV506" t="s">
        <v>96</v>
      </c>
      <c r="BG506" s="3" t="s">
        <v>127</v>
      </c>
      <c r="BH506" s="3"/>
      <c r="BQ506" t="str">
        <f>BS506 &amp; ":" &amp; BR506</f>
        <v>USGS:CL053</v>
      </c>
      <c r="BR506" t="s">
        <v>128</v>
      </c>
      <c r="BS506" t="s">
        <v>89</v>
      </c>
      <c r="BT506" t="s">
        <v>129</v>
      </c>
      <c r="BV506" t="s">
        <v>130</v>
      </c>
      <c r="BX506" s="1">
        <v>37854</v>
      </c>
      <c r="CA506" t="s">
        <v>397</v>
      </c>
      <c r="CB506">
        <v>1.7999999999999999E-2</v>
      </c>
      <c r="CC506" t="s">
        <v>131</v>
      </c>
      <c r="CF506" t="s">
        <v>103</v>
      </c>
    </row>
    <row r="507" spans="1:84" hidden="1" x14ac:dyDescent="0.4">
      <c r="A507" t="s">
        <v>78</v>
      </c>
      <c r="B507" t="s">
        <v>79</v>
      </c>
      <c r="C507" t="s">
        <v>793</v>
      </c>
      <c r="D507" t="s">
        <v>81</v>
      </c>
      <c r="E507" t="s">
        <v>82</v>
      </c>
      <c r="F507" t="s">
        <v>393</v>
      </c>
      <c r="G507" s="4" t="str">
        <f>TEXT(H507+I507,"yyyy-mm-dd""T""hh:mm:ss")&amp;
IF(J507="MST","-07:00",
IF(J507="MDT","-06:00",
IF(J507="PST","-08:00",
IF(J507="PDT","-07:00",
IF(J507="UTC","+00:00","+00:00")))))</f>
        <v>2003-07-23T11:40:00-07:00</v>
      </c>
      <c r="H507" s="1">
        <v>37825</v>
      </c>
      <c r="I507" s="5">
        <v>0.4861111111111111</v>
      </c>
      <c r="J507" t="s">
        <v>84</v>
      </c>
      <c r="W507" t="s">
        <v>154</v>
      </c>
      <c r="X507" t="s">
        <v>752</v>
      </c>
      <c r="AB507" t="s">
        <v>256</v>
      </c>
      <c r="AC507" t="s">
        <v>88</v>
      </c>
      <c r="AG507" t="s">
        <v>89</v>
      </c>
      <c r="AH507" t="s">
        <v>89</v>
      </c>
      <c r="AI507" t="s">
        <v>89</v>
      </c>
      <c r="AK507" t="s">
        <v>90</v>
      </c>
      <c r="AL507" t="s">
        <v>800</v>
      </c>
      <c r="AO507" t="s">
        <v>93</v>
      </c>
      <c r="AP507" t="s">
        <v>94</v>
      </c>
      <c r="AQ507">
        <v>9.9000000000000005E-2</v>
      </c>
      <c r="AR507" t="s">
        <v>133</v>
      </c>
      <c r="AT507" t="s">
        <v>157</v>
      </c>
      <c r="AV507" t="s">
        <v>96</v>
      </c>
      <c r="BG507">
        <v>71846</v>
      </c>
      <c r="BQ507" t="str">
        <f>BS507 &amp; ":" &amp; BR507</f>
        <v>USGS:ALGOR</v>
      </c>
      <c r="BR507" t="s">
        <v>113</v>
      </c>
      <c r="BS507" t="s">
        <v>89</v>
      </c>
      <c r="BT507" t="s">
        <v>114</v>
      </c>
      <c r="BV507" t="s">
        <v>115</v>
      </c>
      <c r="CF507" t="s">
        <v>103</v>
      </c>
    </row>
    <row r="508" spans="1:84" hidden="1" x14ac:dyDescent="0.4">
      <c r="A508" t="s">
        <v>78</v>
      </c>
      <c r="B508" t="s">
        <v>79</v>
      </c>
      <c r="C508" t="s">
        <v>793</v>
      </c>
      <c r="D508" t="s">
        <v>81</v>
      </c>
      <c r="E508" t="s">
        <v>82</v>
      </c>
      <c r="F508" t="s">
        <v>393</v>
      </c>
      <c r="G508" s="4" t="str">
        <f>TEXT(H508+I508,"yyyy-mm-dd""T""hh:mm:ss")&amp;
IF(J508="MST","-07:00",
IF(J508="MDT","-06:00",
IF(J508="PST","-08:00",
IF(J508="PDT","-07:00",
IF(J508="UTC","+00:00","+00:00")))))</f>
        <v>2003-07-23T11:40:00-07:00</v>
      </c>
      <c r="H508" s="1">
        <v>37825</v>
      </c>
      <c r="I508" s="5">
        <v>0.4861111111111111</v>
      </c>
      <c r="J508" t="s">
        <v>84</v>
      </c>
      <c r="W508" t="s">
        <v>154</v>
      </c>
      <c r="X508" t="s">
        <v>752</v>
      </c>
      <c r="AB508" t="s">
        <v>256</v>
      </c>
      <c r="AC508" t="s">
        <v>88</v>
      </c>
      <c r="AG508" t="s">
        <v>89</v>
      </c>
      <c r="AH508" t="s">
        <v>89</v>
      </c>
      <c r="AI508" t="s">
        <v>89</v>
      </c>
      <c r="AK508" t="s">
        <v>90</v>
      </c>
      <c r="AL508" t="s">
        <v>801</v>
      </c>
      <c r="AM508" t="s">
        <v>92</v>
      </c>
      <c r="AO508" t="s">
        <v>111</v>
      </c>
      <c r="AP508" t="s">
        <v>94</v>
      </c>
      <c r="AT508" t="s">
        <v>157</v>
      </c>
      <c r="AV508" t="s">
        <v>96</v>
      </c>
      <c r="BG508">
        <v>71851</v>
      </c>
      <c r="BQ508" t="str">
        <f>BS508 &amp; ":" &amp; BR508</f>
        <v>USGS:ALGOR</v>
      </c>
      <c r="BR508" t="s">
        <v>113</v>
      </c>
      <c r="BS508" t="s">
        <v>89</v>
      </c>
      <c r="BT508" t="s">
        <v>114</v>
      </c>
      <c r="BV508" t="s">
        <v>115</v>
      </c>
      <c r="CA508" t="s">
        <v>101</v>
      </c>
      <c r="CB508">
        <v>0.26600000000000001</v>
      </c>
      <c r="CC508" t="s">
        <v>135</v>
      </c>
      <c r="CF508" t="s">
        <v>103</v>
      </c>
    </row>
    <row r="509" spans="1:84" hidden="1" x14ac:dyDescent="0.4">
      <c r="A509" t="s">
        <v>78</v>
      </c>
      <c r="B509" t="s">
        <v>79</v>
      </c>
      <c r="C509" t="s">
        <v>793</v>
      </c>
      <c r="D509" t="s">
        <v>81</v>
      </c>
      <c r="E509" t="s">
        <v>82</v>
      </c>
      <c r="F509" t="s">
        <v>393</v>
      </c>
      <c r="G509" s="4" t="str">
        <f>TEXT(H509+I509,"yyyy-mm-dd""T""hh:mm:ss")&amp;
IF(J509="MST","-07:00",
IF(J509="MDT","-06:00",
IF(J509="PST","-08:00",
IF(J509="PDT","-07:00",
IF(J509="UTC","+00:00","+00:00")))))</f>
        <v>2003-07-23T11:40:00-07:00</v>
      </c>
      <c r="H509" s="1">
        <v>37825</v>
      </c>
      <c r="I509" s="5">
        <v>0.4861111111111111</v>
      </c>
      <c r="J509" t="s">
        <v>84</v>
      </c>
      <c r="W509" t="s">
        <v>154</v>
      </c>
      <c r="X509" t="s">
        <v>752</v>
      </c>
      <c r="AB509" t="s">
        <v>256</v>
      </c>
      <c r="AC509" t="s">
        <v>88</v>
      </c>
      <c r="AG509" t="s">
        <v>89</v>
      </c>
      <c r="AH509" t="s">
        <v>89</v>
      </c>
      <c r="AI509" t="s">
        <v>89</v>
      </c>
      <c r="AK509" t="s">
        <v>90</v>
      </c>
      <c r="AL509" t="s">
        <v>802</v>
      </c>
      <c r="AM509" t="s">
        <v>92</v>
      </c>
      <c r="AO509" t="s">
        <v>105</v>
      </c>
      <c r="AP509" t="s">
        <v>94</v>
      </c>
      <c r="AT509" t="s">
        <v>157</v>
      </c>
      <c r="AV509" t="s">
        <v>96</v>
      </c>
      <c r="BG509">
        <v>71856</v>
      </c>
      <c r="BQ509" t="str">
        <f>BS509 &amp; ":" &amp; BR509</f>
        <v>USGS:ALGOR</v>
      </c>
      <c r="BR509" t="s">
        <v>113</v>
      </c>
      <c r="BS509" t="s">
        <v>89</v>
      </c>
      <c r="BT509" t="s">
        <v>114</v>
      </c>
      <c r="BV509" t="s">
        <v>115</v>
      </c>
      <c r="CA509" t="s">
        <v>101</v>
      </c>
      <c r="CB509">
        <v>2.5999999999999999E-2</v>
      </c>
      <c r="CC509" t="s">
        <v>137</v>
      </c>
      <c r="CF509" t="s">
        <v>103</v>
      </c>
    </row>
    <row r="510" spans="1:84" hidden="1" x14ac:dyDescent="0.4">
      <c r="A510" t="s">
        <v>78</v>
      </c>
      <c r="B510" t="s">
        <v>79</v>
      </c>
      <c r="C510" t="s">
        <v>803</v>
      </c>
      <c r="D510" t="s">
        <v>81</v>
      </c>
      <c r="E510" t="s">
        <v>82</v>
      </c>
      <c r="F510" t="s">
        <v>393</v>
      </c>
      <c r="G510" s="4" t="str">
        <f>TEXT(H510+I510,"yyyy-mm-dd""T""hh:mm:ss")&amp;
IF(J510="MST","-07:00",
IF(J510="MDT","-06:00",
IF(J510="PST","-08:00",
IF(J510="PDT","-07:00",
IF(J510="UTC","+00:00","+00:00")))))</f>
        <v>2003-05-15T10:30:00-07:00</v>
      </c>
      <c r="H510" s="1">
        <v>37756</v>
      </c>
      <c r="I510" s="5">
        <v>0.4375</v>
      </c>
      <c r="J510" t="s">
        <v>84</v>
      </c>
      <c r="W510" t="s">
        <v>154</v>
      </c>
      <c r="X510" t="s">
        <v>804</v>
      </c>
      <c r="AB510" t="s">
        <v>256</v>
      </c>
      <c r="AC510" t="s">
        <v>88</v>
      </c>
      <c r="AG510" t="s">
        <v>89</v>
      </c>
      <c r="AH510" t="s">
        <v>89</v>
      </c>
      <c r="AI510" t="s">
        <v>89</v>
      </c>
      <c r="AK510" t="s">
        <v>90</v>
      </c>
      <c r="AL510" t="s">
        <v>805</v>
      </c>
      <c r="AM510" t="s">
        <v>92</v>
      </c>
      <c r="AO510" t="s">
        <v>93</v>
      </c>
      <c r="AP510" t="s">
        <v>94</v>
      </c>
      <c r="AT510" t="s">
        <v>157</v>
      </c>
      <c r="AV510" t="s">
        <v>96</v>
      </c>
      <c r="BG510" s="3" t="s">
        <v>97</v>
      </c>
      <c r="BH510" s="3"/>
      <c r="BQ510" t="str">
        <f>BS510 &amp; ":" &amp; BR510</f>
        <v>USGS:CL037</v>
      </c>
      <c r="BR510" t="s">
        <v>98</v>
      </c>
      <c r="BS510" t="s">
        <v>89</v>
      </c>
      <c r="BT510" t="s">
        <v>99</v>
      </c>
      <c r="BV510" t="s">
        <v>100</v>
      </c>
      <c r="BX510" s="1">
        <v>37784</v>
      </c>
      <c r="CA510" t="s">
        <v>397</v>
      </c>
      <c r="CB510">
        <v>4.1000000000000002E-2</v>
      </c>
      <c r="CC510" t="s">
        <v>102</v>
      </c>
      <c r="CF510" t="s">
        <v>103</v>
      </c>
    </row>
    <row r="511" spans="1:84" hidden="1" x14ac:dyDescent="0.4">
      <c r="A511" t="s">
        <v>78</v>
      </c>
      <c r="B511" t="s">
        <v>79</v>
      </c>
      <c r="C511" t="s">
        <v>803</v>
      </c>
      <c r="D511" t="s">
        <v>81</v>
      </c>
      <c r="E511" t="s">
        <v>82</v>
      </c>
      <c r="F511" t="s">
        <v>393</v>
      </c>
      <c r="G511" s="4" t="str">
        <f>TEXT(H511+I511,"yyyy-mm-dd""T""hh:mm:ss")&amp;
IF(J511="MST","-07:00",
IF(J511="MDT","-06:00",
IF(J511="PST","-08:00",
IF(J511="PDT","-07:00",
IF(J511="UTC","+00:00","+00:00")))))</f>
        <v>2003-05-15T10:30:00-07:00</v>
      </c>
      <c r="H511" s="1">
        <v>37756</v>
      </c>
      <c r="I511" s="5">
        <v>0.4375</v>
      </c>
      <c r="J511" t="s">
        <v>84</v>
      </c>
      <c r="W511" t="s">
        <v>154</v>
      </c>
      <c r="X511" t="s">
        <v>804</v>
      </c>
      <c r="AB511" t="s">
        <v>256</v>
      </c>
      <c r="AC511" t="s">
        <v>88</v>
      </c>
      <c r="AG511" t="s">
        <v>89</v>
      </c>
      <c r="AH511" t="s">
        <v>89</v>
      </c>
      <c r="AI511" t="s">
        <v>89</v>
      </c>
      <c r="AK511" t="s">
        <v>90</v>
      </c>
      <c r="AL511" t="s">
        <v>806</v>
      </c>
      <c r="AM511" t="s">
        <v>92</v>
      </c>
      <c r="AO511" t="s">
        <v>105</v>
      </c>
      <c r="AP511" t="s">
        <v>94</v>
      </c>
      <c r="AT511" t="s">
        <v>157</v>
      </c>
      <c r="AV511" t="s">
        <v>96</v>
      </c>
      <c r="BG511" s="3" t="s">
        <v>106</v>
      </c>
      <c r="BH511" s="3"/>
      <c r="BQ511" t="str">
        <f>BS511 &amp; ":" &amp; BR511</f>
        <v>USGS:CL041</v>
      </c>
      <c r="BR511" t="s">
        <v>107</v>
      </c>
      <c r="BS511" t="s">
        <v>89</v>
      </c>
      <c r="BT511" t="s">
        <v>108</v>
      </c>
      <c r="BV511" t="s">
        <v>109</v>
      </c>
      <c r="BX511" s="1">
        <v>37784</v>
      </c>
      <c r="CA511" t="s">
        <v>397</v>
      </c>
      <c r="CB511">
        <v>8.0000000000000002E-3</v>
      </c>
      <c r="CC511" t="s">
        <v>102</v>
      </c>
      <c r="CF511" t="s">
        <v>103</v>
      </c>
    </row>
    <row r="512" spans="1:84" hidden="1" x14ac:dyDescent="0.4">
      <c r="A512" t="s">
        <v>78</v>
      </c>
      <c r="B512" t="s">
        <v>79</v>
      </c>
      <c r="C512" t="s">
        <v>803</v>
      </c>
      <c r="D512" t="s">
        <v>81</v>
      </c>
      <c r="E512" t="s">
        <v>82</v>
      </c>
      <c r="F512" t="s">
        <v>393</v>
      </c>
      <c r="G512" s="4" t="str">
        <f>TEXT(H512+I512,"yyyy-mm-dd""T""hh:mm:ss")&amp;
IF(J512="MST","-07:00",
IF(J512="MDT","-06:00",
IF(J512="PST","-08:00",
IF(J512="PDT","-07:00",
IF(J512="UTC","+00:00","+00:00")))))</f>
        <v>2003-05-15T10:30:00-07:00</v>
      </c>
      <c r="H512" s="1">
        <v>37756</v>
      </c>
      <c r="I512" s="5">
        <v>0.4375</v>
      </c>
      <c r="J512" t="s">
        <v>84</v>
      </c>
      <c r="W512" t="s">
        <v>154</v>
      </c>
      <c r="X512" t="s">
        <v>804</v>
      </c>
      <c r="AB512" t="s">
        <v>256</v>
      </c>
      <c r="AC512" t="s">
        <v>88</v>
      </c>
      <c r="AG512" t="s">
        <v>89</v>
      </c>
      <c r="AH512" t="s">
        <v>89</v>
      </c>
      <c r="AI512" t="s">
        <v>89</v>
      </c>
      <c r="AK512" t="s">
        <v>90</v>
      </c>
      <c r="AL512" t="s">
        <v>807</v>
      </c>
      <c r="AM512" t="s">
        <v>92</v>
      </c>
      <c r="AO512" t="s">
        <v>111</v>
      </c>
      <c r="AP512" t="s">
        <v>94</v>
      </c>
      <c r="AT512" t="s">
        <v>157</v>
      </c>
      <c r="AV512" t="s">
        <v>96</v>
      </c>
      <c r="BG512" s="3" t="s">
        <v>112</v>
      </c>
      <c r="BH512" s="3"/>
      <c r="BQ512" t="str">
        <f>BS512 &amp; ":" &amp; BR512</f>
        <v>USGS:ALGOR</v>
      </c>
      <c r="BR512" t="s">
        <v>113</v>
      </c>
      <c r="BS512" t="s">
        <v>89</v>
      </c>
      <c r="BT512" t="s">
        <v>114</v>
      </c>
      <c r="BV512" t="s">
        <v>115</v>
      </c>
      <c r="CA512" t="s">
        <v>101</v>
      </c>
      <c r="CB512">
        <v>0.06</v>
      </c>
      <c r="CC512" t="s">
        <v>102</v>
      </c>
      <c r="CF512" t="s">
        <v>103</v>
      </c>
    </row>
    <row r="513" spans="1:84" hidden="1" x14ac:dyDescent="0.4">
      <c r="A513" t="s">
        <v>78</v>
      </c>
      <c r="B513" t="s">
        <v>79</v>
      </c>
      <c r="C513" t="s">
        <v>803</v>
      </c>
      <c r="D513" t="s">
        <v>81</v>
      </c>
      <c r="E513" t="s">
        <v>82</v>
      </c>
      <c r="F513" t="s">
        <v>393</v>
      </c>
      <c r="G513" s="4" t="str">
        <f>TEXT(H513+I513,"yyyy-mm-dd""T""hh:mm:ss")&amp;
IF(J513="MST","-07:00",
IF(J513="MDT","-06:00",
IF(J513="PST","-08:00",
IF(J513="PDT","-07:00",
IF(J513="UTC","+00:00","+00:00")))))</f>
        <v>2003-05-15T10:30:00-07:00</v>
      </c>
      <c r="H513" s="1">
        <v>37756</v>
      </c>
      <c r="I513" s="5">
        <v>0.4375</v>
      </c>
      <c r="J513" t="s">
        <v>84</v>
      </c>
      <c r="W513" t="s">
        <v>154</v>
      </c>
      <c r="X513" t="s">
        <v>804</v>
      </c>
      <c r="AB513" t="s">
        <v>256</v>
      </c>
      <c r="AC513" t="s">
        <v>88</v>
      </c>
      <c r="AG513" t="s">
        <v>89</v>
      </c>
      <c r="AH513" t="s">
        <v>89</v>
      </c>
      <c r="AI513" t="s">
        <v>89</v>
      </c>
      <c r="AK513" t="s">
        <v>90</v>
      </c>
      <c r="AL513" t="s">
        <v>808</v>
      </c>
      <c r="AM513" t="s">
        <v>92</v>
      </c>
      <c r="AO513" t="s">
        <v>117</v>
      </c>
      <c r="AP513" t="s">
        <v>94</v>
      </c>
      <c r="AT513" t="s">
        <v>157</v>
      </c>
      <c r="AV513" t="s">
        <v>96</v>
      </c>
      <c r="BG513" s="3" t="s">
        <v>118</v>
      </c>
      <c r="BH513" s="3"/>
      <c r="BQ513" t="str">
        <f>BS513 &amp; ":" &amp; BR513</f>
        <v>USGS:CL048</v>
      </c>
      <c r="BR513" t="s">
        <v>119</v>
      </c>
      <c r="BS513" t="s">
        <v>89</v>
      </c>
      <c r="BT513" t="s">
        <v>120</v>
      </c>
      <c r="BV513" t="s">
        <v>121</v>
      </c>
      <c r="BX513" s="1">
        <v>37784</v>
      </c>
      <c r="CA513" t="s">
        <v>397</v>
      </c>
      <c r="CB513">
        <v>0.06</v>
      </c>
      <c r="CC513" t="s">
        <v>102</v>
      </c>
      <c r="CF513" t="s">
        <v>103</v>
      </c>
    </row>
    <row r="514" spans="1:84" hidden="1" x14ac:dyDescent="0.4">
      <c r="A514" t="s">
        <v>78</v>
      </c>
      <c r="B514" t="s">
        <v>79</v>
      </c>
      <c r="C514" t="s">
        <v>803</v>
      </c>
      <c r="D514" t="s">
        <v>81</v>
      </c>
      <c r="E514" t="s">
        <v>82</v>
      </c>
      <c r="F514" t="s">
        <v>393</v>
      </c>
      <c r="G514" s="4" t="str">
        <f>TEXT(H514+I514,"yyyy-mm-dd""T""hh:mm:ss")&amp;
IF(J514="MST","-07:00",
IF(J514="MDT","-06:00",
IF(J514="PST","-08:00",
IF(J514="PDT","-07:00",
IF(J514="UTC","+00:00","+00:00")))))</f>
        <v>2003-05-15T10:30:00-07:00</v>
      </c>
      <c r="H514" s="1">
        <v>37756</v>
      </c>
      <c r="I514" s="5">
        <v>0.4375</v>
      </c>
      <c r="J514" t="s">
        <v>84</v>
      </c>
      <c r="W514" t="s">
        <v>154</v>
      </c>
      <c r="X514" t="s">
        <v>804</v>
      </c>
      <c r="AB514" t="s">
        <v>256</v>
      </c>
      <c r="AC514" t="s">
        <v>88</v>
      </c>
      <c r="AG514" t="s">
        <v>89</v>
      </c>
      <c r="AH514" t="s">
        <v>89</v>
      </c>
      <c r="AI514" t="s">
        <v>89</v>
      </c>
      <c r="AK514" t="s">
        <v>90</v>
      </c>
      <c r="AL514" t="s">
        <v>809</v>
      </c>
      <c r="AM514" t="s">
        <v>92</v>
      </c>
      <c r="AO514" t="s">
        <v>123</v>
      </c>
      <c r="AP514" t="s">
        <v>94</v>
      </c>
      <c r="AT514" t="s">
        <v>157</v>
      </c>
      <c r="AV514" t="s">
        <v>96</v>
      </c>
      <c r="BG514" s="3" t="s">
        <v>124</v>
      </c>
      <c r="BH514" s="3"/>
      <c r="BQ514" t="str">
        <f>BS514 &amp; ":" &amp; BR514</f>
        <v>USGS:ALGOR</v>
      </c>
      <c r="BR514" t="s">
        <v>113</v>
      </c>
      <c r="BS514" t="s">
        <v>89</v>
      </c>
      <c r="BT514" t="s">
        <v>114</v>
      </c>
      <c r="BV514" t="s">
        <v>115</v>
      </c>
      <c r="CA514" t="s">
        <v>101</v>
      </c>
      <c r="CB514">
        <v>6.0999999999999999E-2</v>
      </c>
      <c r="CC514" t="s">
        <v>125</v>
      </c>
      <c r="CF514" t="s">
        <v>103</v>
      </c>
    </row>
    <row r="515" spans="1:84" hidden="1" x14ac:dyDescent="0.4">
      <c r="A515" t="s">
        <v>78</v>
      </c>
      <c r="B515" t="s">
        <v>79</v>
      </c>
      <c r="C515" t="s">
        <v>803</v>
      </c>
      <c r="D515" t="s">
        <v>81</v>
      </c>
      <c r="E515" t="s">
        <v>82</v>
      </c>
      <c r="F515" t="s">
        <v>393</v>
      </c>
      <c r="G515" s="4" t="str">
        <f>TEXT(H515+I515,"yyyy-mm-dd""T""hh:mm:ss")&amp;
IF(J515="MST","-07:00",
IF(J515="MDT","-06:00",
IF(J515="PST","-08:00",
IF(J515="PDT","-07:00",
IF(J515="UTC","+00:00","+00:00")))))</f>
        <v>2003-05-15T10:30:00-07:00</v>
      </c>
      <c r="H515" s="1">
        <v>37756</v>
      </c>
      <c r="I515" s="5">
        <v>0.4375</v>
      </c>
      <c r="J515" t="s">
        <v>84</v>
      </c>
      <c r="W515" t="s">
        <v>154</v>
      </c>
      <c r="X515" t="s">
        <v>804</v>
      </c>
      <c r="AB515" t="s">
        <v>256</v>
      </c>
      <c r="AC515" t="s">
        <v>88</v>
      </c>
      <c r="AG515" t="s">
        <v>89</v>
      </c>
      <c r="AH515" t="s">
        <v>89</v>
      </c>
      <c r="AI515" t="s">
        <v>89</v>
      </c>
      <c r="AK515" t="s">
        <v>90</v>
      </c>
      <c r="AL515" t="s">
        <v>810</v>
      </c>
      <c r="AM515" t="s">
        <v>92</v>
      </c>
      <c r="AO515" t="s">
        <v>123</v>
      </c>
      <c r="AP515" t="s">
        <v>94</v>
      </c>
      <c r="AT515" t="s">
        <v>157</v>
      </c>
      <c r="AV515" t="s">
        <v>96</v>
      </c>
      <c r="BG515" s="3" t="s">
        <v>127</v>
      </c>
      <c r="BH515" s="3"/>
      <c r="BQ515" t="str">
        <f>BS515 &amp; ":" &amp; BR515</f>
        <v>USGS:CL053</v>
      </c>
      <c r="BR515" t="s">
        <v>128</v>
      </c>
      <c r="BS515" t="s">
        <v>89</v>
      </c>
      <c r="BT515" t="s">
        <v>129</v>
      </c>
      <c r="BV515" t="s">
        <v>130</v>
      </c>
      <c r="BX515" s="1">
        <v>37784</v>
      </c>
      <c r="CA515" t="s">
        <v>507</v>
      </c>
      <c r="CB515">
        <v>0.02</v>
      </c>
      <c r="CC515" t="s">
        <v>131</v>
      </c>
      <c r="CF515" t="s">
        <v>103</v>
      </c>
    </row>
    <row r="516" spans="1:84" hidden="1" x14ac:dyDescent="0.4">
      <c r="A516" t="s">
        <v>78</v>
      </c>
      <c r="B516" t="s">
        <v>79</v>
      </c>
      <c r="C516" t="s">
        <v>803</v>
      </c>
      <c r="D516" t="s">
        <v>81</v>
      </c>
      <c r="E516" t="s">
        <v>82</v>
      </c>
      <c r="F516" t="s">
        <v>393</v>
      </c>
      <c r="G516" s="4" t="str">
        <f>TEXT(H516+I516,"yyyy-mm-dd""T""hh:mm:ss")&amp;
IF(J516="MST","-07:00",
IF(J516="MDT","-06:00",
IF(J516="PST","-08:00",
IF(J516="PDT","-07:00",
IF(J516="UTC","+00:00","+00:00")))))</f>
        <v>2003-05-15T10:30:00-07:00</v>
      </c>
      <c r="H516" s="1">
        <v>37756</v>
      </c>
      <c r="I516" s="5">
        <v>0.4375</v>
      </c>
      <c r="J516" t="s">
        <v>84</v>
      </c>
      <c r="W516" t="s">
        <v>154</v>
      </c>
      <c r="X516" t="s">
        <v>804</v>
      </c>
      <c r="AB516" t="s">
        <v>256</v>
      </c>
      <c r="AC516" t="s">
        <v>88</v>
      </c>
      <c r="AG516" t="s">
        <v>89</v>
      </c>
      <c r="AH516" t="s">
        <v>89</v>
      </c>
      <c r="AI516" t="s">
        <v>89</v>
      </c>
      <c r="AK516" t="s">
        <v>90</v>
      </c>
      <c r="AL516" t="s">
        <v>811</v>
      </c>
      <c r="AM516" t="s">
        <v>92</v>
      </c>
      <c r="AO516" t="s">
        <v>93</v>
      </c>
      <c r="AP516" t="s">
        <v>94</v>
      </c>
      <c r="AT516" t="s">
        <v>157</v>
      </c>
      <c r="AV516" t="s">
        <v>96</v>
      </c>
      <c r="BG516">
        <v>71846</v>
      </c>
      <c r="BQ516" t="str">
        <f>BS516 &amp; ":" &amp; BR516</f>
        <v>USGS:ALGOR</v>
      </c>
      <c r="BR516" t="s">
        <v>113</v>
      </c>
      <c r="BS516" t="s">
        <v>89</v>
      </c>
      <c r="BT516" t="s">
        <v>114</v>
      </c>
      <c r="BV516" t="s">
        <v>115</v>
      </c>
      <c r="CA516" t="s">
        <v>101</v>
      </c>
      <c r="CB516">
        <v>5.1999999999999998E-2</v>
      </c>
      <c r="CC516" t="s">
        <v>133</v>
      </c>
      <c r="CF516" t="s">
        <v>103</v>
      </c>
    </row>
    <row r="517" spans="1:84" hidden="1" x14ac:dyDescent="0.4">
      <c r="A517" t="s">
        <v>78</v>
      </c>
      <c r="B517" t="s">
        <v>79</v>
      </c>
      <c r="C517" t="s">
        <v>803</v>
      </c>
      <c r="D517" t="s">
        <v>81</v>
      </c>
      <c r="E517" t="s">
        <v>82</v>
      </c>
      <c r="F517" t="s">
        <v>393</v>
      </c>
      <c r="G517" s="4" t="str">
        <f>TEXT(H517+I517,"yyyy-mm-dd""T""hh:mm:ss")&amp;
IF(J517="MST","-07:00",
IF(J517="MDT","-06:00",
IF(J517="PST","-08:00",
IF(J517="PDT","-07:00",
IF(J517="UTC","+00:00","+00:00")))))</f>
        <v>2003-05-15T10:30:00-07:00</v>
      </c>
      <c r="H517" s="1">
        <v>37756</v>
      </c>
      <c r="I517" s="5">
        <v>0.4375</v>
      </c>
      <c r="J517" t="s">
        <v>84</v>
      </c>
      <c r="W517" t="s">
        <v>154</v>
      </c>
      <c r="X517" t="s">
        <v>804</v>
      </c>
      <c r="AB517" t="s">
        <v>256</v>
      </c>
      <c r="AC517" t="s">
        <v>88</v>
      </c>
      <c r="AG517" t="s">
        <v>89</v>
      </c>
      <c r="AH517" t="s">
        <v>89</v>
      </c>
      <c r="AI517" t="s">
        <v>89</v>
      </c>
      <c r="AK517" t="s">
        <v>90</v>
      </c>
      <c r="AL517" t="s">
        <v>812</v>
      </c>
      <c r="AM517" t="s">
        <v>92</v>
      </c>
      <c r="AO517" t="s">
        <v>111</v>
      </c>
      <c r="AP517" t="s">
        <v>94</v>
      </c>
      <c r="AT517" t="s">
        <v>157</v>
      </c>
      <c r="AV517" t="s">
        <v>96</v>
      </c>
      <c r="BG517">
        <v>71851</v>
      </c>
      <c r="BQ517" t="str">
        <f>BS517 &amp; ":" &amp; BR517</f>
        <v>USGS:ALGOR</v>
      </c>
      <c r="BR517" t="s">
        <v>113</v>
      </c>
      <c r="BS517" t="s">
        <v>89</v>
      </c>
      <c r="BT517" t="s">
        <v>114</v>
      </c>
      <c r="BV517" t="s">
        <v>115</v>
      </c>
      <c r="CA517" t="s">
        <v>101</v>
      </c>
      <c r="CB517">
        <v>0.26600000000000001</v>
      </c>
      <c r="CC517" t="s">
        <v>135</v>
      </c>
      <c r="CF517" t="s">
        <v>103</v>
      </c>
    </row>
    <row r="518" spans="1:84" hidden="1" x14ac:dyDescent="0.4">
      <c r="A518" t="s">
        <v>78</v>
      </c>
      <c r="B518" t="s">
        <v>79</v>
      </c>
      <c r="C518" t="s">
        <v>803</v>
      </c>
      <c r="D518" t="s">
        <v>81</v>
      </c>
      <c r="E518" t="s">
        <v>82</v>
      </c>
      <c r="F518" t="s">
        <v>393</v>
      </c>
      <c r="G518" s="4" t="str">
        <f>TEXT(H518+I518,"yyyy-mm-dd""T""hh:mm:ss")&amp;
IF(J518="MST","-07:00",
IF(J518="MDT","-06:00",
IF(J518="PST","-08:00",
IF(J518="PDT","-07:00",
IF(J518="UTC","+00:00","+00:00")))))</f>
        <v>2003-05-15T10:30:00-07:00</v>
      </c>
      <c r="H518" s="1">
        <v>37756</v>
      </c>
      <c r="I518" s="5">
        <v>0.4375</v>
      </c>
      <c r="J518" t="s">
        <v>84</v>
      </c>
      <c r="W518" t="s">
        <v>154</v>
      </c>
      <c r="X518" t="s">
        <v>804</v>
      </c>
      <c r="AB518" t="s">
        <v>256</v>
      </c>
      <c r="AC518" t="s">
        <v>88</v>
      </c>
      <c r="AG518" t="s">
        <v>89</v>
      </c>
      <c r="AH518" t="s">
        <v>89</v>
      </c>
      <c r="AI518" t="s">
        <v>89</v>
      </c>
      <c r="AK518" t="s">
        <v>90</v>
      </c>
      <c r="AL518" t="s">
        <v>813</v>
      </c>
      <c r="AM518" t="s">
        <v>92</v>
      </c>
      <c r="AO518" t="s">
        <v>105</v>
      </c>
      <c r="AP518" t="s">
        <v>94</v>
      </c>
      <c r="AT518" t="s">
        <v>157</v>
      </c>
      <c r="AV518" t="s">
        <v>96</v>
      </c>
      <c r="BG518">
        <v>71856</v>
      </c>
      <c r="BQ518" t="str">
        <f>BS518 &amp; ":" &amp; BR518</f>
        <v>USGS:ALGOR</v>
      </c>
      <c r="BR518" t="s">
        <v>113</v>
      </c>
      <c r="BS518" t="s">
        <v>89</v>
      </c>
      <c r="BT518" t="s">
        <v>114</v>
      </c>
      <c r="BV518" t="s">
        <v>115</v>
      </c>
      <c r="CA518" t="s">
        <v>101</v>
      </c>
      <c r="CB518">
        <v>2.5999999999999999E-2</v>
      </c>
      <c r="CC518" t="s">
        <v>137</v>
      </c>
      <c r="CF518" t="s">
        <v>103</v>
      </c>
    </row>
    <row r="519" spans="1:84" hidden="1" x14ac:dyDescent="0.4">
      <c r="A519" t="s">
        <v>78</v>
      </c>
      <c r="B519" t="s">
        <v>79</v>
      </c>
      <c r="C519" t="s">
        <v>814</v>
      </c>
      <c r="D519" t="s">
        <v>81</v>
      </c>
      <c r="E519" t="s">
        <v>82</v>
      </c>
      <c r="F519" t="s">
        <v>393</v>
      </c>
      <c r="G519" s="4" t="str">
        <f>TEXT(H519+I519,"yyyy-mm-dd""T""hh:mm:ss")&amp;
IF(J519="MST","-07:00",
IF(J519="MDT","-06:00",
IF(J519="PST","-08:00",
IF(J519="PDT","-07:00",
IF(J519="UTC","+00:00","+00:00")))))</f>
        <v>2003-04-22T13:45:00-07:00</v>
      </c>
      <c r="H519" s="1">
        <v>37733</v>
      </c>
      <c r="I519" s="5">
        <v>0.57291666666666663</v>
      </c>
      <c r="J519" t="s">
        <v>84</v>
      </c>
      <c r="W519" t="s">
        <v>154</v>
      </c>
      <c r="X519" t="s">
        <v>557</v>
      </c>
      <c r="AB519" t="s">
        <v>87</v>
      </c>
      <c r="AC519" t="s">
        <v>88</v>
      </c>
      <c r="AG519" t="s">
        <v>89</v>
      </c>
      <c r="AH519" t="s">
        <v>89</v>
      </c>
      <c r="AI519" t="s">
        <v>89</v>
      </c>
      <c r="AK519" t="s">
        <v>90</v>
      </c>
      <c r="AL519" t="s">
        <v>815</v>
      </c>
      <c r="AM519" t="s">
        <v>92</v>
      </c>
      <c r="AO519" t="s">
        <v>93</v>
      </c>
      <c r="AP519" t="s">
        <v>94</v>
      </c>
      <c r="AT519" t="s">
        <v>157</v>
      </c>
      <c r="AV519" t="s">
        <v>96</v>
      </c>
      <c r="BG519" s="3" t="s">
        <v>97</v>
      </c>
      <c r="BH519" s="3"/>
      <c r="BQ519" t="str">
        <f>BS519 &amp; ":" &amp; BR519</f>
        <v>USGS:CL037</v>
      </c>
      <c r="BR519" t="s">
        <v>98</v>
      </c>
      <c r="BS519" t="s">
        <v>89</v>
      </c>
      <c r="BT519" t="s">
        <v>99</v>
      </c>
      <c r="BV519" t="s">
        <v>100</v>
      </c>
      <c r="BX519" s="1">
        <v>37753</v>
      </c>
      <c r="CA519" t="s">
        <v>397</v>
      </c>
      <c r="CB519">
        <v>4.1000000000000002E-2</v>
      </c>
      <c r="CC519" t="s">
        <v>102</v>
      </c>
      <c r="CF519" t="s">
        <v>103</v>
      </c>
    </row>
    <row r="520" spans="1:84" hidden="1" x14ac:dyDescent="0.4">
      <c r="A520" t="s">
        <v>78</v>
      </c>
      <c r="B520" t="s">
        <v>79</v>
      </c>
      <c r="C520" t="s">
        <v>814</v>
      </c>
      <c r="D520" t="s">
        <v>81</v>
      </c>
      <c r="E520" t="s">
        <v>82</v>
      </c>
      <c r="F520" t="s">
        <v>393</v>
      </c>
      <c r="G520" s="4" t="str">
        <f>TEXT(H520+I520,"yyyy-mm-dd""T""hh:mm:ss")&amp;
IF(J520="MST","-07:00",
IF(J520="MDT","-06:00",
IF(J520="PST","-08:00",
IF(J520="PDT","-07:00",
IF(J520="UTC","+00:00","+00:00")))))</f>
        <v>2003-04-22T13:45:00-07:00</v>
      </c>
      <c r="H520" s="1">
        <v>37733</v>
      </c>
      <c r="I520" s="5">
        <v>0.57291666666666663</v>
      </c>
      <c r="J520" t="s">
        <v>84</v>
      </c>
      <c r="W520" t="s">
        <v>154</v>
      </c>
      <c r="X520" t="s">
        <v>557</v>
      </c>
      <c r="AB520" t="s">
        <v>87</v>
      </c>
      <c r="AC520" t="s">
        <v>88</v>
      </c>
      <c r="AG520" t="s">
        <v>89</v>
      </c>
      <c r="AH520" t="s">
        <v>89</v>
      </c>
      <c r="AI520" t="s">
        <v>89</v>
      </c>
      <c r="AK520" t="s">
        <v>90</v>
      </c>
      <c r="AL520" t="s">
        <v>816</v>
      </c>
      <c r="AM520" t="s">
        <v>92</v>
      </c>
      <c r="AO520" t="s">
        <v>105</v>
      </c>
      <c r="AP520" t="s">
        <v>94</v>
      </c>
      <c r="AT520" t="s">
        <v>157</v>
      </c>
      <c r="AV520" t="s">
        <v>96</v>
      </c>
      <c r="BG520" s="3" t="s">
        <v>106</v>
      </c>
      <c r="BH520" s="3"/>
      <c r="BQ520" t="str">
        <f>BS520 &amp; ":" &amp; BR520</f>
        <v>USGS:CL041</v>
      </c>
      <c r="BR520" t="s">
        <v>107</v>
      </c>
      <c r="BS520" t="s">
        <v>89</v>
      </c>
      <c r="BT520" t="s">
        <v>108</v>
      </c>
      <c r="BV520" t="s">
        <v>109</v>
      </c>
      <c r="BX520" s="1">
        <v>37753</v>
      </c>
      <c r="CA520" t="s">
        <v>397</v>
      </c>
      <c r="CB520">
        <v>8.0000000000000002E-3</v>
      </c>
      <c r="CC520" t="s">
        <v>102</v>
      </c>
      <c r="CF520" t="s">
        <v>103</v>
      </c>
    </row>
    <row r="521" spans="1:84" hidden="1" x14ac:dyDescent="0.4">
      <c r="A521" t="s">
        <v>78</v>
      </c>
      <c r="B521" t="s">
        <v>79</v>
      </c>
      <c r="C521" t="s">
        <v>814</v>
      </c>
      <c r="D521" t="s">
        <v>81</v>
      </c>
      <c r="E521" t="s">
        <v>82</v>
      </c>
      <c r="F521" t="s">
        <v>393</v>
      </c>
      <c r="G521" s="4" t="str">
        <f>TEXT(H521+I521,"yyyy-mm-dd""T""hh:mm:ss")&amp;
IF(J521="MST","-07:00",
IF(J521="MDT","-06:00",
IF(J521="PST","-08:00",
IF(J521="PDT","-07:00",
IF(J521="UTC","+00:00","+00:00")))))</f>
        <v>2003-04-22T13:45:00-07:00</v>
      </c>
      <c r="H521" s="1">
        <v>37733</v>
      </c>
      <c r="I521" s="5">
        <v>0.57291666666666663</v>
      </c>
      <c r="J521" t="s">
        <v>84</v>
      </c>
      <c r="W521" t="s">
        <v>154</v>
      </c>
      <c r="X521" t="s">
        <v>557</v>
      </c>
      <c r="AB521" t="s">
        <v>87</v>
      </c>
      <c r="AC521" t="s">
        <v>88</v>
      </c>
      <c r="AG521" t="s">
        <v>89</v>
      </c>
      <c r="AH521" t="s">
        <v>89</v>
      </c>
      <c r="AI521" t="s">
        <v>89</v>
      </c>
      <c r="AK521" t="s">
        <v>90</v>
      </c>
      <c r="AL521" t="s">
        <v>817</v>
      </c>
      <c r="AM521" t="s">
        <v>92</v>
      </c>
      <c r="AO521" t="s">
        <v>111</v>
      </c>
      <c r="AP521" t="s">
        <v>94</v>
      </c>
      <c r="AT521" t="s">
        <v>157</v>
      </c>
      <c r="AV521" t="s">
        <v>96</v>
      </c>
      <c r="BG521" s="3" t="s">
        <v>112</v>
      </c>
      <c r="BH521" s="3"/>
      <c r="BQ521" t="str">
        <f>BS521 &amp; ":" &amp; BR521</f>
        <v>USGS:ALGOR</v>
      </c>
      <c r="BR521" t="s">
        <v>113</v>
      </c>
      <c r="BS521" t="s">
        <v>89</v>
      </c>
      <c r="BT521" t="s">
        <v>114</v>
      </c>
      <c r="BV521" t="s">
        <v>115</v>
      </c>
      <c r="CA521" t="s">
        <v>101</v>
      </c>
      <c r="CB521">
        <v>0.06</v>
      </c>
      <c r="CC521" t="s">
        <v>102</v>
      </c>
      <c r="CF521" t="s">
        <v>103</v>
      </c>
    </row>
    <row r="522" spans="1:84" hidden="1" x14ac:dyDescent="0.4">
      <c r="A522" t="s">
        <v>78</v>
      </c>
      <c r="B522" t="s">
        <v>79</v>
      </c>
      <c r="C522" t="s">
        <v>814</v>
      </c>
      <c r="D522" t="s">
        <v>81</v>
      </c>
      <c r="E522" t="s">
        <v>82</v>
      </c>
      <c r="F522" t="s">
        <v>393</v>
      </c>
      <c r="G522" s="4" t="str">
        <f>TEXT(H522+I522,"yyyy-mm-dd""T""hh:mm:ss")&amp;
IF(J522="MST","-07:00",
IF(J522="MDT","-06:00",
IF(J522="PST","-08:00",
IF(J522="PDT","-07:00",
IF(J522="UTC","+00:00","+00:00")))))</f>
        <v>2003-04-22T13:45:00-07:00</v>
      </c>
      <c r="H522" s="1">
        <v>37733</v>
      </c>
      <c r="I522" s="5">
        <v>0.57291666666666663</v>
      </c>
      <c r="J522" t="s">
        <v>84</v>
      </c>
      <c r="W522" t="s">
        <v>154</v>
      </c>
      <c r="X522" t="s">
        <v>557</v>
      </c>
      <c r="AB522" t="s">
        <v>87</v>
      </c>
      <c r="AC522" t="s">
        <v>88</v>
      </c>
      <c r="AG522" t="s">
        <v>89</v>
      </c>
      <c r="AH522" t="s">
        <v>89</v>
      </c>
      <c r="AI522" t="s">
        <v>89</v>
      </c>
      <c r="AK522" t="s">
        <v>90</v>
      </c>
      <c r="AL522" t="s">
        <v>818</v>
      </c>
      <c r="AM522" t="s">
        <v>92</v>
      </c>
      <c r="AO522" t="s">
        <v>117</v>
      </c>
      <c r="AP522" t="s">
        <v>94</v>
      </c>
      <c r="AT522" t="s">
        <v>157</v>
      </c>
      <c r="AV522" t="s">
        <v>96</v>
      </c>
      <c r="BG522" s="3" t="s">
        <v>118</v>
      </c>
      <c r="BH522" s="3"/>
      <c r="BQ522" t="str">
        <f>BS522 &amp; ":" &amp; BR522</f>
        <v>USGS:CL048</v>
      </c>
      <c r="BR522" t="s">
        <v>119</v>
      </c>
      <c r="BS522" t="s">
        <v>89</v>
      </c>
      <c r="BT522" t="s">
        <v>120</v>
      </c>
      <c r="BV522" t="s">
        <v>121</v>
      </c>
      <c r="BX522" s="1">
        <v>37753</v>
      </c>
      <c r="CA522" t="s">
        <v>397</v>
      </c>
      <c r="CB522">
        <v>0.06</v>
      </c>
      <c r="CC522" t="s">
        <v>102</v>
      </c>
      <c r="CF522" t="s">
        <v>103</v>
      </c>
    </row>
    <row r="523" spans="1:84" hidden="1" x14ac:dyDescent="0.4">
      <c r="A523" t="s">
        <v>78</v>
      </c>
      <c r="B523" t="s">
        <v>79</v>
      </c>
      <c r="C523" t="s">
        <v>814</v>
      </c>
      <c r="D523" t="s">
        <v>81</v>
      </c>
      <c r="E523" t="s">
        <v>82</v>
      </c>
      <c r="F523" t="s">
        <v>393</v>
      </c>
      <c r="G523" s="4" t="str">
        <f>TEXT(H523+I523,"yyyy-mm-dd""T""hh:mm:ss")&amp;
IF(J523="MST","-07:00",
IF(J523="MDT","-06:00",
IF(J523="PST","-08:00",
IF(J523="PDT","-07:00",
IF(J523="UTC","+00:00","+00:00")))))</f>
        <v>2003-04-22T13:45:00-07:00</v>
      </c>
      <c r="H523" s="1">
        <v>37733</v>
      </c>
      <c r="I523" s="5">
        <v>0.57291666666666663</v>
      </c>
      <c r="J523" t="s">
        <v>84</v>
      </c>
      <c r="W523" t="s">
        <v>154</v>
      </c>
      <c r="X523" t="s">
        <v>557</v>
      </c>
      <c r="AB523" t="s">
        <v>87</v>
      </c>
      <c r="AC523" t="s">
        <v>88</v>
      </c>
      <c r="AG523" t="s">
        <v>89</v>
      </c>
      <c r="AH523" t="s">
        <v>89</v>
      </c>
      <c r="AI523" t="s">
        <v>89</v>
      </c>
      <c r="AK523" t="s">
        <v>90</v>
      </c>
      <c r="AL523" t="s">
        <v>819</v>
      </c>
      <c r="AM523" t="s">
        <v>92</v>
      </c>
      <c r="AO523" t="s">
        <v>123</v>
      </c>
      <c r="AP523" t="s">
        <v>94</v>
      </c>
      <c r="AT523" t="s">
        <v>157</v>
      </c>
      <c r="AV523" t="s">
        <v>96</v>
      </c>
      <c r="BG523" s="3" t="s">
        <v>124</v>
      </c>
      <c r="BH523" s="3"/>
      <c r="BQ523" t="str">
        <f>BS523 &amp; ":" &amp; BR523</f>
        <v>USGS:ALGOR</v>
      </c>
      <c r="BR523" t="s">
        <v>113</v>
      </c>
      <c r="BS523" t="s">
        <v>89</v>
      </c>
      <c r="BT523" t="s">
        <v>114</v>
      </c>
      <c r="BV523" t="s">
        <v>115</v>
      </c>
      <c r="CA523" t="s">
        <v>101</v>
      </c>
      <c r="CB523">
        <v>6.0999999999999999E-2</v>
      </c>
      <c r="CC523" t="s">
        <v>125</v>
      </c>
      <c r="CF523" t="s">
        <v>103</v>
      </c>
    </row>
    <row r="524" spans="1:84" hidden="1" x14ac:dyDescent="0.4">
      <c r="A524" t="s">
        <v>78</v>
      </c>
      <c r="B524" t="s">
        <v>79</v>
      </c>
      <c r="C524" t="s">
        <v>814</v>
      </c>
      <c r="D524" t="s">
        <v>81</v>
      </c>
      <c r="E524" t="s">
        <v>82</v>
      </c>
      <c r="F524" t="s">
        <v>393</v>
      </c>
      <c r="G524" s="4" t="str">
        <f>TEXT(H524+I524,"yyyy-mm-dd""T""hh:mm:ss")&amp;
IF(J524="MST","-07:00",
IF(J524="MDT","-06:00",
IF(J524="PST","-08:00",
IF(J524="PDT","-07:00",
IF(J524="UTC","+00:00","+00:00")))))</f>
        <v>2003-04-22T13:45:00-07:00</v>
      </c>
      <c r="H524" s="1">
        <v>37733</v>
      </c>
      <c r="I524" s="5">
        <v>0.57291666666666663</v>
      </c>
      <c r="J524" t="s">
        <v>84</v>
      </c>
      <c r="W524" t="s">
        <v>154</v>
      </c>
      <c r="X524" t="s">
        <v>557</v>
      </c>
      <c r="AB524" t="s">
        <v>87</v>
      </c>
      <c r="AC524" t="s">
        <v>88</v>
      </c>
      <c r="AG524" t="s">
        <v>89</v>
      </c>
      <c r="AH524" t="s">
        <v>89</v>
      </c>
      <c r="AI524" t="s">
        <v>89</v>
      </c>
      <c r="AK524" t="s">
        <v>90</v>
      </c>
      <c r="AL524" t="s">
        <v>820</v>
      </c>
      <c r="AM524" t="s">
        <v>92</v>
      </c>
      <c r="AO524" t="s">
        <v>123</v>
      </c>
      <c r="AP524" t="s">
        <v>94</v>
      </c>
      <c r="AT524" t="s">
        <v>157</v>
      </c>
      <c r="AV524" t="s">
        <v>96</v>
      </c>
      <c r="BG524" s="3" t="s">
        <v>127</v>
      </c>
      <c r="BH524" s="3"/>
      <c r="BQ524" t="str">
        <f>BS524 &amp; ":" &amp; BR524</f>
        <v>USGS:CL053</v>
      </c>
      <c r="BR524" t="s">
        <v>128</v>
      </c>
      <c r="BS524" t="s">
        <v>89</v>
      </c>
      <c r="BT524" t="s">
        <v>129</v>
      </c>
      <c r="BV524" t="s">
        <v>130</v>
      </c>
      <c r="BX524" s="1">
        <v>37753</v>
      </c>
      <c r="CA524" t="s">
        <v>507</v>
      </c>
      <c r="CB524">
        <v>0.02</v>
      </c>
      <c r="CC524" t="s">
        <v>131</v>
      </c>
      <c r="CF524" t="s">
        <v>103</v>
      </c>
    </row>
    <row r="525" spans="1:84" hidden="1" x14ac:dyDescent="0.4">
      <c r="A525" t="s">
        <v>78</v>
      </c>
      <c r="B525" t="s">
        <v>79</v>
      </c>
      <c r="C525" t="s">
        <v>814</v>
      </c>
      <c r="D525" t="s">
        <v>81</v>
      </c>
      <c r="E525" t="s">
        <v>82</v>
      </c>
      <c r="F525" t="s">
        <v>393</v>
      </c>
      <c r="G525" s="4" t="str">
        <f>TEXT(H525+I525,"yyyy-mm-dd""T""hh:mm:ss")&amp;
IF(J525="MST","-07:00",
IF(J525="MDT","-06:00",
IF(J525="PST","-08:00",
IF(J525="PDT","-07:00",
IF(J525="UTC","+00:00","+00:00")))))</f>
        <v>2003-04-22T13:45:00-07:00</v>
      </c>
      <c r="H525" s="1">
        <v>37733</v>
      </c>
      <c r="I525" s="5">
        <v>0.57291666666666663</v>
      </c>
      <c r="J525" t="s">
        <v>84</v>
      </c>
      <c r="W525" t="s">
        <v>154</v>
      </c>
      <c r="X525" t="s">
        <v>557</v>
      </c>
      <c r="AB525" t="s">
        <v>87</v>
      </c>
      <c r="AC525" t="s">
        <v>88</v>
      </c>
      <c r="AG525" t="s">
        <v>89</v>
      </c>
      <c r="AH525" t="s">
        <v>89</v>
      </c>
      <c r="AI525" t="s">
        <v>89</v>
      </c>
      <c r="AK525" t="s">
        <v>90</v>
      </c>
      <c r="AL525" t="s">
        <v>821</v>
      </c>
      <c r="AM525" t="s">
        <v>92</v>
      </c>
      <c r="AO525" t="s">
        <v>93</v>
      </c>
      <c r="AP525" t="s">
        <v>94</v>
      </c>
      <c r="AT525" t="s">
        <v>157</v>
      </c>
      <c r="AV525" t="s">
        <v>96</v>
      </c>
      <c r="BG525">
        <v>71846</v>
      </c>
      <c r="BQ525" t="str">
        <f>BS525 &amp; ":" &amp; BR525</f>
        <v>USGS:ALGOR</v>
      </c>
      <c r="BR525" t="s">
        <v>113</v>
      </c>
      <c r="BS525" t="s">
        <v>89</v>
      </c>
      <c r="BT525" t="s">
        <v>114</v>
      </c>
      <c r="BV525" t="s">
        <v>115</v>
      </c>
      <c r="CA525" t="s">
        <v>101</v>
      </c>
      <c r="CB525">
        <v>5.1999999999999998E-2</v>
      </c>
      <c r="CC525" t="s">
        <v>133</v>
      </c>
      <c r="CF525" t="s">
        <v>103</v>
      </c>
    </row>
    <row r="526" spans="1:84" hidden="1" x14ac:dyDescent="0.4">
      <c r="A526" t="s">
        <v>78</v>
      </c>
      <c r="B526" t="s">
        <v>79</v>
      </c>
      <c r="C526" t="s">
        <v>814</v>
      </c>
      <c r="D526" t="s">
        <v>81</v>
      </c>
      <c r="E526" t="s">
        <v>82</v>
      </c>
      <c r="F526" t="s">
        <v>393</v>
      </c>
      <c r="G526" s="4" t="str">
        <f>TEXT(H526+I526,"yyyy-mm-dd""T""hh:mm:ss")&amp;
IF(J526="MST","-07:00",
IF(J526="MDT","-06:00",
IF(J526="PST","-08:00",
IF(J526="PDT","-07:00",
IF(J526="UTC","+00:00","+00:00")))))</f>
        <v>2003-04-22T13:45:00-07:00</v>
      </c>
      <c r="H526" s="1">
        <v>37733</v>
      </c>
      <c r="I526" s="5">
        <v>0.57291666666666663</v>
      </c>
      <c r="J526" t="s">
        <v>84</v>
      </c>
      <c r="W526" t="s">
        <v>154</v>
      </c>
      <c r="X526" t="s">
        <v>557</v>
      </c>
      <c r="AB526" t="s">
        <v>87</v>
      </c>
      <c r="AC526" t="s">
        <v>88</v>
      </c>
      <c r="AG526" t="s">
        <v>89</v>
      </c>
      <c r="AH526" t="s">
        <v>89</v>
      </c>
      <c r="AI526" t="s">
        <v>89</v>
      </c>
      <c r="AK526" t="s">
        <v>90</v>
      </c>
      <c r="AL526" t="s">
        <v>822</v>
      </c>
      <c r="AM526" t="s">
        <v>92</v>
      </c>
      <c r="AO526" t="s">
        <v>111</v>
      </c>
      <c r="AP526" t="s">
        <v>94</v>
      </c>
      <c r="AT526" t="s">
        <v>157</v>
      </c>
      <c r="AV526" t="s">
        <v>96</v>
      </c>
      <c r="BG526">
        <v>71851</v>
      </c>
      <c r="BQ526" t="str">
        <f>BS526 &amp; ":" &amp; BR526</f>
        <v>USGS:ALGOR</v>
      </c>
      <c r="BR526" t="s">
        <v>113</v>
      </c>
      <c r="BS526" t="s">
        <v>89</v>
      </c>
      <c r="BT526" t="s">
        <v>114</v>
      </c>
      <c r="BV526" t="s">
        <v>115</v>
      </c>
      <c r="CA526" t="s">
        <v>101</v>
      </c>
      <c r="CB526">
        <v>0.26600000000000001</v>
      </c>
      <c r="CC526" t="s">
        <v>135</v>
      </c>
      <c r="CF526" t="s">
        <v>103</v>
      </c>
    </row>
    <row r="527" spans="1:84" hidden="1" x14ac:dyDescent="0.4">
      <c r="A527" t="s">
        <v>78</v>
      </c>
      <c r="B527" t="s">
        <v>79</v>
      </c>
      <c r="C527" t="s">
        <v>814</v>
      </c>
      <c r="D527" t="s">
        <v>81</v>
      </c>
      <c r="E527" t="s">
        <v>82</v>
      </c>
      <c r="F527" t="s">
        <v>393</v>
      </c>
      <c r="G527" s="4" t="str">
        <f>TEXT(H527+I527,"yyyy-mm-dd""T""hh:mm:ss")&amp;
IF(J527="MST","-07:00",
IF(J527="MDT","-06:00",
IF(J527="PST","-08:00",
IF(J527="PDT","-07:00",
IF(J527="UTC","+00:00","+00:00")))))</f>
        <v>2003-04-22T13:45:00-07:00</v>
      </c>
      <c r="H527" s="1">
        <v>37733</v>
      </c>
      <c r="I527" s="5">
        <v>0.57291666666666663</v>
      </c>
      <c r="J527" t="s">
        <v>84</v>
      </c>
      <c r="W527" t="s">
        <v>154</v>
      </c>
      <c r="X527" t="s">
        <v>557</v>
      </c>
      <c r="AB527" t="s">
        <v>87</v>
      </c>
      <c r="AC527" t="s">
        <v>88</v>
      </c>
      <c r="AG527" t="s">
        <v>89</v>
      </c>
      <c r="AH527" t="s">
        <v>89</v>
      </c>
      <c r="AI527" t="s">
        <v>89</v>
      </c>
      <c r="AK527" t="s">
        <v>90</v>
      </c>
      <c r="AL527" t="s">
        <v>823</v>
      </c>
      <c r="AM527" t="s">
        <v>92</v>
      </c>
      <c r="AO527" t="s">
        <v>105</v>
      </c>
      <c r="AP527" t="s">
        <v>94</v>
      </c>
      <c r="AT527" t="s">
        <v>157</v>
      </c>
      <c r="AV527" t="s">
        <v>96</v>
      </c>
      <c r="BG527">
        <v>71856</v>
      </c>
      <c r="BQ527" t="str">
        <f>BS527 &amp; ":" &amp; BR527</f>
        <v>USGS:ALGOR</v>
      </c>
      <c r="BR527" t="s">
        <v>113</v>
      </c>
      <c r="BS527" t="s">
        <v>89</v>
      </c>
      <c r="BT527" t="s">
        <v>114</v>
      </c>
      <c r="BV527" t="s">
        <v>115</v>
      </c>
      <c r="CA527" t="s">
        <v>101</v>
      </c>
      <c r="CB527">
        <v>2.5999999999999999E-2</v>
      </c>
      <c r="CC527" t="s">
        <v>137</v>
      </c>
      <c r="CF527" t="s">
        <v>103</v>
      </c>
    </row>
    <row r="528" spans="1:84" hidden="1" x14ac:dyDescent="0.4">
      <c r="A528" t="s">
        <v>78</v>
      </c>
      <c r="B528" t="s">
        <v>79</v>
      </c>
      <c r="C528" t="s">
        <v>824</v>
      </c>
      <c r="D528" t="s">
        <v>81</v>
      </c>
      <c r="E528" t="s">
        <v>82</v>
      </c>
      <c r="F528" t="s">
        <v>393</v>
      </c>
      <c r="G528" s="4" t="str">
        <f>TEXT(H528+I528,"yyyy-mm-dd""T""hh:mm:ss")&amp;
IF(J528="MST","-07:00",
IF(J528="MDT","-06:00",
IF(J528="PST","-08:00",
IF(J528="PDT","-07:00",
IF(J528="UTC","+00:00","+00:00")))))</f>
        <v>2003-10-03T11:15:00-07:00</v>
      </c>
      <c r="H528" s="1">
        <v>37897</v>
      </c>
      <c r="I528" s="5">
        <v>0.46875</v>
      </c>
      <c r="J528" t="s">
        <v>84</v>
      </c>
      <c r="W528" t="s">
        <v>154</v>
      </c>
      <c r="X528" t="s">
        <v>825</v>
      </c>
      <c r="AB528" t="s">
        <v>256</v>
      </c>
      <c r="AC528" t="s">
        <v>88</v>
      </c>
      <c r="AG528" t="s">
        <v>89</v>
      </c>
      <c r="AH528" t="s">
        <v>89</v>
      </c>
      <c r="AI528" t="s">
        <v>89</v>
      </c>
      <c r="AK528" t="s">
        <v>90</v>
      </c>
      <c r="AL528" t="s">
        <v>826</v>
      </c>
      <c r="AO528" t="s">
        <v>93</v>
      </c>
      <c r="AP528" t="s">
        <v>94</v>
      </c>
      <c r="AQ528">
        <v>0.03</v>
      </c>
      <c r="AR528" t="s">
        <v>102</v>
      </c>
      <c r="AT528" t="s">
        <v>157</v>
      </c>
      <c r="AV528" t="s">
        <v>584</v>
      </c>
      <c r="BG528" s="3" t="s">
        <v>97</v>
      </c>
      <c r="BH528" s="3"/>
      <c r="BQ528" t="str">
        <f>BS528 &amp; ":" &amp; BR528</f>
        <v>USGS:CL037</v>
      </c>
      <c r="BR528" t="s">
        <v>98</v>
      </c>
      <c r="BS528" t="s">
        <v>89</v>
      </c>
      <c r="BT528" t="s">
        <v>99</v>
      </c>
      <c r="BV528" t="s">
        <v>100</v>
      </c>
      <c r="BX528" s="1">
        <v>37924</v>
      </c>
      <c r="BY528" t="s">
        <v>661</v>
      </c>
      <c r="CA528" t="s">
        <v>397</v>
      </c>
      <c r="CB528">
        <v>0.04</v>
      </c>
      <c r="CC528" t="s">
        <v>102</v>
      </c>
      <c r="CF528" t="s">
        <v>103</v>
      </c>
    </row>
    <row r="529" spans="1:84" hidden="1" x14ac:dyDescent="0.4">
      <c r="A529" t="s">
        <v>78</v>
      </c>
      <c r="B529" t="s">
        <v>79</v>
      </c>
      <c r="C529" t="s">
        <v>824</v>
      </c>
      <c r="D529" t="s">
        <v>81</v>
      </c>
      <c r="E529" t="s">
        <v>82</v>
      </c>
      <c r="F529" t="s">
        <v>393</v>
      </c>
      <c r="G529" s="4" t="str">
        <f>TEXT(H529+I529,"yyyy-mm-dd""T""hh:mm:ss")&amp;
IF(J529="MST","-07:00",
IF(J529="MDT","-06:00",
IF(J529="PST","-08:00",
IF(J529="PDT","-07:00",
IF(J529="UTC","+00:00","+00:00")))))</f>
        <v>2003-10-03T11:15:00-07:00</v>
      </c>
      <c r="H529" s="1">
        <v>37897</v>
      </c>
      <c r="I529" s="5">
        <v>0.46875</v>
      </c>
      <c r="J529" t="s">
        <v>84</v>
      </c>
      <c r="W529" t="s">
        <v>154</v>
      </c>
      <c r="X529" t="s">
        <v>825</v>
      </c>
      <c r="AB529" t="s">
        <v>256</v>
      </c>
      <c r="AC529" t="s">
        <v>88</v>
      </c>
      <c r="AG529" t="s">
        <v>89</v>
      </c>
      <c r="AH529" t="s">
        <v>89</v>
      </c>
      <c r="AI529" t="s">
        <v>89</v>
      </c>
      <c r="AK529" t="s">
        <v>90</v>
      </c>
      <c r="AL529" t="s">
        <v>827</v>
      </c>
      <c r="AO529" t="s">
        <v>105</v>
      </c>
      <c r="AP529" t="s">
        <v>94</v>
      </c>
      <c r="AQ529">
        <v>2.1000000000000001E-2</v>
      </c>
      <c r="AR529" t="s">
        <v>102</v>
      </c>
      <c r="AT529" t="s">
        <v>157</v>
      </c>
      <c r="AV529" t="s">
        <v>96</v>
      </c>
      <c r="BG529" s="3" t="s">
        <v>106</v>
      </c>
      <c r="BH529" s="3"/>
      <c r="BQ529" t="str">
        <f>BS529 &amp; ":" &amp; BR529</f>
        <v>USGS:CL041</v>
      </c>
      <c r="BR529" t="s">
        <v>107</v>
      </c>
      <c r="BS529" t="s">
        <v>89</v>
      </c>
      <c r="BT529" t="s">
        <v>108</v>
      </c>
      <c r="BV529" t="s">
        <v>109</v>
      </c>
      <c r="BX529" s="1">
        <v>37924</v>
      </c>
      <c r="CA529" t="s">
        <v>397</v>
      </c>
      <c r="CB529">
        <v>8.0000000000000002E-3</v>
      </c>
      <c r="CC529" t="s">
        <v>102</v>
      </c>
      <c r="CF529" t="s">
        <v>103</v>
      </c>
    </row>
    <row r="530" spans="1:84" hidden="1" x14ac:dyDescent="0.4">
      <c r="A530" t="s">
        <v>78</v>
      </c>
      <c r="B530" t="s">
        <v>79</v>
      </c>
      <c r="C530" t="s">
        <v>824</v>
      </c>
      <c r="D530" t="s">
        <v>81</v>
      </c>
      <c r="E530" t="s">
        <v>82</v>
      </c>
      <c r="F530" t="s">
        <v>393</v>
      </c>
      <c r="G530" s="4" t="str">
        <f>TEXT(H530+I530,"yyyy-mm-dd""T""hh:mm:ss")&amp;
IF(J530="MST","-07:00",
IF(J530="MDT","-06:00",
IF(J530="PST","-08:00",
IF(J530="PDT","-07:00",
IF(J530="UTC","+00:00","+00:00")))))</f>
        <v>2003-10-03T11:15:00-07:00</v>
      </c>
      <c r="H530" s="1">
        <v>37897</v>
      </c>
      <c r="I530" s="5">
        <v>0.46875</v>
      </c>
      <c r="J530" t="s">
        <v>84</v>
      </c>
      <c r="W530" t="s">
        <v>154</v>
      </c>
      <c r="X530" t="s">
        <v>825</v>
      </c>
      <c r="AB530" t="s">
        <v>256</v>
      </c>
      <c r="AC530" t="s">
        <v>88</v>
      </c>
      <c r="AG530" t="s">
        <v>89</v>
      </c>
      <c r="AH530" t="s">
        <v>89</v>
      </c>
      <c r="AI530" t="s">
        <v>89</v>
      </c>
      <c r="AK530" t="s">
        <v>90</v>
      </c>
      <c r="AL530" t="s">
        <v>828</v>
      </c>
      <c r="AM530" t="s">
        <v>92</v>
      </c>
      <c r="AO530" t="s">
        <v>111</v>
      </c>
      <c r="AP530" t="s">
        <v>94</v>
      </c>
      <c r="AT530" t="s">
        <v>157</v>
      </c>
      <c r="AV530" t="s">
        <v>96</v>
      </c>
      <c r="BG530" s="3" t="s">
        <v>112</v>
      </c>
      <c r="BH530" s="3"/>
      <c r="BQ530" t="str">
        <f>BS530 &amp; ":" &amp; BR530</f>
        <v>USGS:ALGOR</v>
      </c>
      <c r="BR530" t="s">
        <v>113</v>
      </c>
      <c r="BS530" t="s">
        <v>89</v>
      </c>
      <c r="BT530" t="s">
        <v>114</v>
      </c>
      <c r="BV530" t="s">
        <v>115</v>
      </c>
      <c r="CA530" t="s">
        <v>101</v>
      </c>
      <c r="CB530">
        <v>3.9E-2</v>
      </c>
      <c r="CC530" t="s">
        <v>102</v>
      </c>
      <c r="CF530" t="s">
        <v>103</v>
      </c>
    </row>
    <row r="531" spans="1:84" hidden="1" x14ac:dyDescent="0.4">
      <c r="A531" t="s">
        <v>78</v>
      </c>
      <c r="B531" t="s">
        <v>79</v>
      </c>
      <c r="C531" t="s">
        <v>824</v>
      </c>
      <c r="D531" t="s">
        <v>81</v>
      </c>
      <c r="E531" t="s">
        <v>82</v>
      </c>
      <c r="F531" t="s">
        <v>393</v>
      </c>
      <c r="G531" s="4" t="str">
        <f>TEXT(H531+I531,"yyyy-mm-dd""T""hh:mm:ss")&amp;
IF(J531="MST","-07:00",
IF(J531="MDT","-06:00",
IF(J531="PST","-08:00",
IF(J531="PDT","-07:00",
IF(J531="UTC","+00:00","+00:00")))))</f>
        <v>2003-10-03T11:15:00-07:00</v>
      </c>
      <c r="H531" s="1">
        <v>37897</v>
      </c>
      <c r="I531" s="5">
        <v>0.46875</v>
      </c>
      <c r="J531" t="s">
        <v>84</v>
      </c>
      <c r="W531" t="s">
        <v>154</v>
      </c>
      <c r="X531" t="s">
        <v>825</v>
      </c>
      <c r="AB531" t="s">
        <v>256</v>
      </c>
      <c r="AC531" t="s">
        <v>88</v>
      </c>
      <c r="AG531" t="s">
        <v>89</v>
      </c>
      <c r="AH531" t="s">
        <v>89</v>
      </c>
      <c r="AI531" t="s">
        <v>89</v>
      </c>
      <c r="AK531" t="s">
        <v>90</v>
      </c>
      <c r="AL531" t="s">
        <v>829</v>
      </c>
      <c r="AM531" t="s">
        <v>92</v>
      </c>
      <c r="AO531" t="s">
        <v>117</v>
      </c>
      <c r="AP531" t="s">
        <v>94</v>
      </c>
      <c r="AT531" t="s">
        <v>157</v>
      </c>
      <c r="AV531" t="s">
        <v>96</v>
      </c>
      <c r="BG531" s="3" t="s">
        <v>118</v>
      </c>
      <c r="BH531" s="3"/>
      <c r="BQ531" t="str">
        <f>BS531 &amp; ":" &amp; BR531</f>
        <v>USGS:CL048</v>
      </c>
      <c r="BR531" t="s">
        <v>119</v>
      </c>
      <c r="BS531" t="s">
        <v>89</v>
      </c>
      <c r="BT531" t="s">
        <v>120</v>
      </c>
      <c r="BV531" t="s">
        <v>121</v>
      </c>
      <c r="BX531" s="1">
        <v>37924</v>
      </c>
      <c r="CA531" t="s">
        <v>397</v>
      </c>
      <c r="CB531">
        <v>0.06</v>
      </c>
      <c r="CC531" t="s">
        <v>102</v>
      </c>
      <c r="CF531" t="s">
        <v>103</v>
      </c>
    </row>
    <row r="532" spans="1:84" hidden="1" x14ac:dyDescent="0.4">
      <c r="A532" t="s">
        <v>78</v>
      </c>
      <c r="B532" t="s">
        <v>79</v>
      </c>
      <c r="C532" t="s">
        <v>824</v>
      </c>
      <c r="D532" t="s">
        <v>81</v>
      </c>
      <c r="E532" t="s">
        <v>82</v>
      </c>
      <c r="F532" t="s">
        <v>393</v>
      </c>
      <c r="G532" s="4" t="str">
        <f>TEXT(H532+I532,"yyyy-mm-dd""T""hh:mm:ss")&amp;
IF(J532="MST","-07:00",
IF(J532="MDT","-06:00",
IF(J532="PST","-08:00",
IF(J532="PDT","-07:00",
IF(J532="UTC","+00:00","+00:00")))))</f>
        <v>2003-10-03T11:15:00-07:00</v>
      </c>
      <c r="H532" s="1">
        <v>37897</v>
      </c>
      <c r="I532" s="5">
        <v>0.46875</v>
      </c>
      <c r="J532" t="s">
        <v>84</v>
      </c>
      <c r="W532" t="s">
        <v>154</v>
      </c>
      <c r="X532" t="s">
        <v>825</v>
      </c>
      <c r="AB532" t="s">
        <v>256</v>
      </c>
      <c r="AC532" t="s">
        <v>88</v>
      </c>
      <c r="AG532" t="s">
        <v>89</v>
      </c>
      <c r="AH532" t="s">
        <v>89</v>
      </c>
      <c r="AI532" t="s">
        <v>89</v>
      </c>
      <c r="AK532" t="s">
        <v>90</v>
      </c>
      <c r="AL532" t="s">
        <v>830</v>
      </c>
      <c r="AM532" t="s">
        <v>92</v>
      </c>
      <c r="AO532" t="s">
        <v>123</v>
      </c>
      <c r="AP532" t="s">
        <v>94</v>
      </c>
      <c r="AT532" t="s">
        <v>157</v>
      </c>
      <c r="AV532" t="s">
        <v>96</v>
      </c>
      <c r="BG532" s="3" t="s">
        <v>124</v>
      </c>
      <c r="BH532" s="3"/>
      <c r="BQ532" t="str">
        <f>BS532 &amp; ":" &amp; BR532</f>
        <v>USGS:ALGOR</v>
      </c>
      <c r="BR532" t="s">
        <v>113</v>
      </c>
      <c r="BS532" t="s">
        <v>89</v>
      </c>
      <c r="BT532" t="s">
        <v>114</v>
      </c>
      <c r="BV532" t="s">
        <v>115</v>
      </c>
      <c r="CA532" t="s">
        <v>101</v>
      </c>
      <c r="CB532">
        <v>5.5E-2</v>
      </c>
      <c r="CC532" t="s">
        <v>125</v>
      </c>
      <c r="CF532" t="s">
        <v>103</v>
      </c>
    </row>
    <row r="533" spans="1:84" hidden="1" x14ac:dyDescent="0.4">
      <c r="A533" t="s">
        <v>78</v>
      </c>
      <c r="B533" t="s">
        <v>79</v>
      </c>
      <c r="C533" t="s">
        <v>824</v>
      </c>
      <c r="D533" t="s">
        <v>81</v>
      </c>
      <c r="E533" t="s">
        <v>82</v>
      </c>
      <c r="F533" t="s">
        <v>393</v>
      </c>
      <c r="G533" s="4" t="str">
        <f>TEXT(H533+I533,"yyyy-mm-dd""T""hh:mm:ss")&amp;
IF(J533="MST","-07:00",
IF(J533="MDT","-06:00",
IF(J533="PST","-08:00",
IF(J533="PDT","-07:00",
IF(J533="UTC","+00:00","+00:00")))))</f>
        <v>2003-10-03T11:15:00-07:00</v>
      </c>
      <c r="H533" s="1">
        <v>37897</v>
      </c>
      <c r="I533" s="5">
        <v>0.46875</v>
      </c>
      <c r="J533" t="s">
        <v>84</v>
      </c>
      <c r="W533" t="s">
        <v>154</v>
      </c>
      <c r="X533" t="s">
        <v>825</v>
      </c>
      <c r="AB533" t="s">
        <v>256</v>
      </c>
      <c r="AC533" t="s">
        <v>88</v>
      </c>
      <c r="AG533" t="s">
        <v>89</v>
      </c>
      <c r="AH533" t="s">
        <v>89</v>
      </c>
      <c r="AI533" t="s">
        <v>89</v>
      </c>
      <c r="AK533" t="s">
        <v>90</v>
      </c>
      <c r="AL533" t="s">
        <v>831</v>
      </c>
      <c r="AM533" t="s">
        <v>92</v>
      </c>
      <c r="AO533" t="s">
        <v>123</v>
      </c>
      <c r="AP533" t="s">
        <v>94</v>
      </c>
      <c r="AT533" t="s">
        <v>157</v>
      </c>
      <c r="AV533" t="s">
        <v>96</v>
      </c>
      <c r="BG533" s="3" t="s">
        <v>127</v>
      </c>
      <c r="BH533" s="3"/>
      <c r="BQ533" t="str">
        <f>BS533 &amp; ":" &amp; BR533</f>
        <v>USGS:CL053</v>
      </c>
      <c r="BR533" t="s">
        <v>128</v>
      </c>
      <c r="BS533" t="s">
        <v>89</v>
      </c>
      <c r="BT533" t="s">
        <v>129</v>
      </c>
      <c r="BV533" t="s">
        <v>130</v>
      </c>
      <c r="BX533" s="1">
        <v>37924</v>
      </c>
      <c r="CA533" t="s">
        <v>397</v>
      </c>
      <c r="CB533">
        <v>1.7999999999999999E-2</v>
      </c>
      <c r="CC533" t="s">
        <v>131</v>
      </c>
      <c r="CF533" t="s">
        <v>103</v>
      </c>
    </row>
    <row r="534" spans="1:84" hidden="1" x14ac:dyDescent="0.4">
      <c r="A534" t="s">
        <v>78</v>
      </c>
      <c r="B534" t="s">
        <v>79</v>
      </c>
      <c r="C534" t="s">
        <v>824</v>
      </c>
      <c r="D534" t="s">
        <v>81</v>
      </c>
      <c r="E534" t="s">
        <v>82</v>
      </c>
      <c r="F534" t="s">
        <v>393</v>
      </c>
      <c r="G534" s="4" t="str">
        <f>TEXT(H534+I534,"yyyy-mm-dd""T""hh:mm:ss")&amp;
IF(J534="MST","-07:00",
IF(J534="MDT","-06:00",
IF(J534="PST","-08:00",
IF(J534="PDT","-07:00",
IF(J534="UTC","+00:00","+00:00")))))</f>
        <v>2003-10-03T11:15:00-07:00</v>
      </c>
      <c r="H534" s="1">
        <v>37897</v>
      </c>
      <c r="I534" s="5">
        <v>0.46875</v>
      </c>
      <c r="J534" t="s">
        <v>84</v>
      </c>
      <c r="W534" t="s">
        <v>154</v>
      </c>
      <c r="X534" t="s">
        <v>825</v>
      </c>
      <c r="AB534" t="s">
        <v>256</v>
      </c>
      <c r="AC534" t="s">
        <v>88</v>
      </c>
      <c r="AG534" t="s">
        <v>89</v>
      </c>
      <c r="AH534" t="s">
        <v>89</v>
      </c>
      <c r="AI534" t="s">
        <v>89</v>
      </c>
      <c r="AK534" t="s">
        <v>90</v>
      </c>
      <c r="AL534" t="s">
        <v>832</v>
      </c>
      <c r="AO534" t="s">
        <v>93</v>
      </c>
      <c r="AP534" t="s">
        <v>94</v>
      </c>
      <c r="AQ534">
        <v>3.5000000000000003E-2</v>
      </c>
      <c r="AR534" t="s">
        <v>133</v>
      </c>
      <c r="AT534" t="s">
        <v>157</v>
      </c>
      <c r="AV534" t="s">
        <v>584</v>
      </c>
      <c r="BG534">
        <v>71846</v>
      </c>
      <c r="BQ534" t="str">
        <f>BS534 &amp; ":" &amp; BR534</f>
        <v>USGS:ALGOR</v>
      </c>
      <c r="BR534" t="s">
        <v>113</v>
      </c>
      <c r="BS534" t="s">
        <v>89</v>
      </c>
      <c r="BT534" t="s">
        <v>114</v>
      </c>
      <c r="BV534" t="s">
        <v>115</v>
      </c>
      <c r="CF534" t="s">
        <v>103</v>
      </c>
    </row>
    <row r="535" spans="1:84" hidden="1" x14ac:dyDescent="0.4">
      <c r="A535" t="s">
        <v>78</v>
      </c>
      <c r="B535" t="s">
        <v>79</v>
      </c>
      <c r="C535" t="s">
        <v>824</v>
      </c>
      <c r="D535" t="s">
        <v>81</v>
      </c>
      <c r="E535" t="s">
        <v>82</v>
      </c>
      <c r="F535" t="s">
        <v>393</v>
      </c>
      <c r="G535" s="4" t="str">
        <f>TEXT(H535+I535,"yyyy-mm-dd""T""hh:mm:ss")&amp;
IF(J535="MST","-07:00",
IF(J535="MDT","-06:00",
IF(J535="PST","-08:00",
IF(J535="PDT","-07:00",
IF(J535="UTC","+00:00","+00:00")))))</f>
        <v>2003-10-03T11:15:00-07:00</v>
      </c>
      <c r="H535" s="1">
        <v>37897</v>
      </c>
      <c r="I535" s="5">
        <v>0.46875</v>
      </c>
      <c r="J535" t="s">
        <v>84</v>
      </c>
      <c r="W535" t="s">
        <v>154</v>
      </c>
      <c r="X535" t="s">
        <v>825</v>
      </c>
      <c r="AB535" t="s">
        <v>256</v>
      </c>
      <c r="AC535" t="s">
        <v>88</v>
      </c>
      <c r="AG535" t="s">
        <v>89</v>
      </c>
      <c r="AH535" t="s">
        <v>89</v>
      </c>
      <c r="AI535" t="s">
        <v>89</v>
      </c>
      <c r="AK535" t="s">
        <v>90</v>
      </c>
      <c r="AL535" t="s">
        <v>833</v>
      </c>
      <c r="AM535" t="s">
        <v>92</v>
      </c>
      <c r="AO535" t="s">
        <v>111</v>
      </c>
      <c r="AP535" t="s">
        <v>94</v>
      </c>
      <c r="AT535" t="s">
        <v>157</v>
      </c>
      <c r="AV535" t="s">
        <v>96</v>
      </c>
      <c r="BG535">
        <v>71851</v>
      </c>
      <c r="BQ535" t="str">
        <f>BS535 &amp; ":" &amp; BR535</f>
        <v>USGS:ALGOR</v>
      </c>
      <c r="BR535" t="s">
        <v>113</v>
      </c>
      <c r="BS535" t="s">
        <v>89</v>
      </c>
      <c r="BT535" t="s">
        <v>114</v>
      </c>
      <c r="BV535" t="s">
        <v>115</v>
      </c>
      <c r="CA535" t="s">
        <v>101</v>
      </c>
      <c r="CB535">
        <v>0.17299999999999999</v>
      </c>
      <c r="CC535" t="s">
        <v>135</v>
      </c>
      <c r="CF535" t="s">
        <v>103</v>
      </c>
    </row>
    <row r="536" spans="1:84" hidden="1" x14ac:dyDescent="0.4">
      <c r="A536" t="s">
        <v>78</v>
      </c>
      <c r="B536" t="s">
        <v>79</v>
      </c>
      <c r="C536" t="s">
        <v>824</v>
      </c>
      <c r="D536" t="s">
        <v>81</v>
      </c>
      <c r="E536" t="s">
        <v>82</v>
      </c>
      <c r="F536" t="s">
        <v>393</v>
      </c>
      <c r="G536" s="4" t="str">
        <f>TEXT(H536+I536,"yyyy-mm-dd""T""hh:mm:ss")&amp;
IF(J536="MST","-07:00",
IF(J536="MDT","-06:00",
IF(J536="PST","-08:00",
IF(J536="PDT","-07:00",
IF(J536="UTC","+00:00","+00:00")))))</f>
        <v>2003-10-03T11:15:00-07:00</v>
      </c>
      <c r="H536" s="1">
        <v>37897</v>
      </c>
      <c r="I536" s="5">
        <v>0.46875</v>
      </c>
      <c r="J536" t="s">
        <v>84</v>
      </c>
      <c r="W536" t="s">
        <v>154</v>
      </c>
      <c r="X536" t="s">
        <v>825</v>
      </c>
      <c r="AB536" t="s">
        <v>256</v>
      </c>
      <c r="AC536" t="s">
        <v>88</v>
      </c>
      <c r="AG536" t="s">
        <v>89</v>
      </c>
      <c r="AH536" t="s">
        <v>89</v>
      </c>
      <c r="AI536" t="s">
        <v>89</v>
      </c>
      <c r="AK536" t="s">
        <v>90</v>
      </c>
      <c r="AL536" t="s">
        <v>834</v>
      </c>
      <c r="AO536" t="s">
        <v>105</v>
      </c>
      <c r="AP536" t="s">
        <v>94</v>
      </c>
      <c r="AQ536">
        <v>6.9000000000000006E-2</v>
      </c>
      <c r="AR536" t="s">
        <v>137</v>
      </c>
      <c r="AT536" t="s">
        <v>157</v>
      </c>
      <c r="AV536" t="s">
        <v>96</v>
      </c>
      <c r="BG536">
        <v>71856</v>
      </c>
      <c r="BQ536" t="str">
        <f>BS536 &amp; ":" &amp; BR536</f>
        <v>USGS:ALGOR</v>
      </c>
      <c r="BR536" t="s">
        <v>113</v>
      </c>
      <c r="BS536" t="s">
        <v>89</v>
      </c>
      <c r="BT536" t="s">
        <v>114</v>
      </c>
      <c r="BV536" t="s">
        <v>115</v>
      </c>
      <c r="CF536" t="s">
        <v>103</v>
      </c>
    </row>
    <row r="537" spans="1:84" hidden="1" x14ac:dyDescent="0.4">
      <c r="A537" t="s">
        <v>78</v>
      </c>
      <c r="B537" t="s">
        <v>79</v>
      </c>
      <c r="C537" t="s">
        <v>835</v>
      </c>
      <c r="D537" t="s">
        <v>81</v>
      </c>
      <c r="E537" t="s">
        <v>82</v>
      </c>
      <c r="F537" t="s">
        <v>393</v>
      </c>
      <c r="G537" s="4" t="str">
        <f>TEXT(H537+I537,"yyyy-mm-dd""T""hh:mm:ss")&amp;
IF(J537="MST","-07:00",
IF(J537="MDT","-06:00",
IF(J537="PST","-08:00",
IF(J537="PDT","-07:00",
IF(J537="UTC","+00:00","+00:00")))))</f>
        <v>2003-09-24T16:40:00-07:00</v>
      </c>
      <c r="H537" s="1">
        <v>37888</v>
      </c>
      <c r="I537" s="5">
        <v>0.69444444444444442</v>
      </c>
      <c r="J537" t="s">
        <v>84</v>
      </c>
      <c r="W537" t="s">
        <v>154</v>
      </c>
      <c r="X537" t="s">
        <v>731</v>
      </c>
      <c r="AB537" t="s">
        <v>256</v>
      </c>
      <c r="AC537" t="s">
        <v>88</v>
      </c>
      <c r="AG537" t="s">
        <v>89</v>
      </c>
      <c r="AH537" t="s">
        <v>89</v>
      </c>
      <c r="AI537" t="s">
        <v>89</v>
      </c>
      <c r="AK537" t="s">
        <v>90</v>
      </c>
      <c r="AL537" t="s">
        <v>836</v>
      </c>
      <c r="AM537" t="s">
        <v>92</v>
      </c>
      <c r="AO537" t="s">
        <v>93</v>
      </c>
      <c r="AP537" t="s">
        <v>94</v>
      </c>
      <c r="AT537" t="s">
        <v>157</v>
      </c>
      <c r="AV537" t="s">
        <v>96</v>
      </c>
      <c r="BG537" s="3" t="s">
        <v>97</v>
      </c>
      <c r="BH537" s="3"/>
      <c r="BQ537" t="str">
        <f>BS537 &amp; ":" &amp; BR537</f>
        <v>USGS:CL037</v>
      </c>
      <c r="BR537" t="s">
        <v>98</v>
      </c>
      <c r="BS537" t="s">
        <v>89</v>
      </c>
      <c r="BT537" t="s">
        <v>99</v>
      </c>
      <c r="BV537" t="s">
        <v>100</v>
      </c>
      <c r="BX537" s="1">
        <v>37902</v>
      </c>
      <c r="CA537" t="s">
        <v>397</v>
      </c>
      <c r="CB537">
        <v>4.1000000000000002E-2</v>
      </c>
      <c r="CC537" t="s">
        <v>102</v>
      </c>
      <c r="CF537" t="s">
        <v>103</v>
      </c>
    </row>
    <row r="538" spans="1:84" hidden="1" x14ac:dyDescent="0.4">
      <c r="A538" t="s">
        <v>78</v>
      </c>
      <c r="B538" t="s">
        <v>79</v>
      </c>
      <c r="C538" t="s">
        <v>835</v>
      </c>
      <c r="D538" t="s">
        <v>81</v>
      </c>
      <c r="E538" t="s">
        <v>82</v>
      </c>
      <c r="F538" t="s">
        <v>393</v>
      </c>
      <c r="G538" s="4" t="str">
        <f>TEXT(H538+I538,"yyyy-mm-dd""T""hh:mm:ss")&amp;
IF(J538="MST","-07:00",
IF(J538="MDT","-06:00",
IF(J538="PST","-08:00",
IF(J538="PDT","-07:00",
IF(J538="UTC","+00:00","+00:00")))))</f>
        <v>2003-09-24T16:40:00-07:00</v>
      </c>
      <c r="H538" s="1">
        <v>37888</v>
      </c>
      <c r="I538" s="5">
        <v>0.69444444444444442</v>
      </c>
      <c r="J538" t="s">
        <v>84</v>
      </c>
      <c r="W538" t="s">
        <v>154</v>
      </c>
      <c r="X538" t="s">
        <v>731</v>
      </c>
      <c r="AB538" t="s">
        <v>256</v>
      </c>
      <c r="AC538" t="s">
        <v>88</v>
      </c>
      <c r="AG538" t="s">
        <v>89</v>
      </c>
      <c r="AH538" t="s">
        <v>89</v>
      </c>
      <c r="AI538" t="s">
        <v>89</v>
      </c>
      <c r="AK538" t="s">
        <v>90</v>
      </c>
      <c r="AL538" t="s">
        <v>837</v>
      </c>
      <c r="AM538" t="s">
        <v>92</v>
      </c>
      <c r="AO538" t="s">
        <v>105</v>
      </c>
      <c r="AP538" t="s">
        <v>94</v>
      </c>
      <c r="AT538" t="s">
        <v>157</v>
      </c>
      <c r="AV538" t="s">
        <v>96</v>
      </c>
      <c r="BG538" s="3" t="s">
        <v>106</v>
      </c>
      <c r="BH538" s="3"/>
      <c r="BQ538" t="str">
        <f>BS538 &amp; ":" &amp; BR538</f>
        <v>USGS:CL041</v>
      </c>
      <c r="BR538" t="s">
        <v>107</v>
      </c>
      <c r="BS538" t="s">
        <v>89</v>
      </c>
      <c r="BT538" t="s">
        <v>108</v>
      </c>
      <c r="BV538" t="s">
        <v>109</v>
      </c>
      <c r="BX538" s="1">
        <v>37902</v>
      </c>
      <c r="CA538" t="s">
        <v>397</v>
      </c>
      <c r="CB538">
        <v>8.0000000000000002E-3</v>
      </c>
      <c r="CC538" t="s">
        <v>102</v>
      </c>
      <c r="CF538" t="s">
        <v>103</v>
      </c>
    </row>
    <row r="539" spans="1:84" hidden="1" x14ac:dyDescent="0.4">
      <c r="A539" t="s">
        <v>78</v>
      </c>
      <c r="B539" t="s">
        <v>79</v>
      </c>
      <c r="C539" t="s">
        <v>835</v>
      </c>
      <c r="D539" t="s">
        <v>81</v>
      </c>
      <c r="E539" t="s">
        <v>82</v>
      </c>
      <c r="F539" t="s">
        <v>393</v>
      </c>
      <c r="G539" s="4" t="str">
        <f>TEXT(H539+I539,"yyyy-mm-dd""T""hh:mm:ss")&amp;
IF(J539="MST","-07:00",
IF(J539="MDT","-06:00",
IF(J539="PST","-08:00",
IF(J539="PDT","-07:00",
IF(J539="UTC","+00:00","+00:00")))))</f>
        <v>2003-09-24T16:40:00-07:00</v>
      </c>
      <c r="H539" s="1">
        <v>37888</v>
      </c>
      <c r="I539" s="5">
        <v>0.69444444444444442</v>
      </c>
      <c r="J539" t="s">
        <v>84</v>
      </c>
      <c r="W539" t="s">
        <v>154</v>
      </c>
      <c r="X539" t="s">
        <v>731</v>
      </c>
      <c r="AB539" t="s">
        <v>256</v>
      </c>
      <c r="AC539" t="s">
        <v>88</v>
      </c>
      <c r="AG539" t="s">
        <v>89</v>
      </c>
      <c r="AH539" t="s">
        <v>89</v>
      </c>
      <c r="AI539" t="s">
        <v>89</v>
      </c>
      <c r="AK539" t="s">
        <v>90</v>
      </c>
      <c r="AL539" t="s">
        <v>838</v>
      </c>
      <c r="AM539" t="s">
        <v>92</v>
      </c>
      <c r="AO539" t="s">
        <v>111</v>
      </c>
      <c r="AP539" t="s">
        <v>94</v>
      </c>
      <c r="AT539" t="s">
        <v>157</v>
      </c>
      <c r="AV539" t="s">
        <v>96</v>
      </c>
      <c r="BG539" s="3" t="s">
        <v>112</v>
      </c>
      <c r="BH539" s="3"/>
      <c r="BQ539" t="str">
        <f>BS539 &amp; ":" &amp; BR539</f>
        <v>USGS:ALGOR</v>
      </c>
      <c r="BR539" t="s">
        <v>113</v>
      </c>
      <c r="BS539" t="s">
        <v>89</v>
      </c>
      <c r="BT539" t="s">
        <v>114</v>
      </c>
      <c r="BV539" t="s">
        <v>115</v>
      </c>
      <c r="CA539" t="s">
        <v>101</v>
      </c>
      <c r="CB539">
        <v>0.06</v>
      </c>
      <c r="CC539" t="s">
        <v>102</v>
      </c>
      <c r="CF539" t="s">
        <v>103</v>
      </c>
    </row>
    <row r="540" spans="1:84" hidden="1" x14ac:dyDescent="0.4">
      <c r="A540" t="s">
        <v>78</v>
      </c>
      <c r="B540" t="s">
        <v>79</v>
      </c>
      <c r="C540" t="s">
        <v>835</v>
      </c>
      <c r="D540" t="s">
        <v>81</v>
      </c>
      <c r="E540" t="s">
        <v>82</v>
      </c>
      <c r="F540" t="s">
        <v>393</v>
      </c>
      <c r="G540" s="4" t="str">
        <f>TEXT(H540+I540,"yyyy-mm-dd""T""hh:mm:ss")&amp;
IF(J540="MST","-07:00",
IF(J540="MDT","-06:00",
IF(J540="PST","-08:00",
IF(J540="PDT","-07:00",
IF(J540="UTC","+00:00","+00:00")))))</f>
        <v>2003-09-24T16:40:00-07:00</v>
      </c>
      <c r="H540" s="1">
        <v>37888</v>
      </c>
      <c r="I540" s="5">
        <v>0.69444444444444442</v>
      </c>
      <c r="J540" t="s">
        <v>84</v>
      </c>
      <c r="W540" t="s">
        <v>154</v>
      </c>
      <c r="X540" t="s">
        <v>731</v>
      </c>
      <c r="AB540" t="s">
        <v>256</v>
      </c>
      <c r="AC540" t="s">
        <v>88</v>
      </c>
      <c r="AG540" t="s">
        <v>89</v>
      </c>
      <c r="AH540" t="s">
        <v>89</v>
      </c>
      <c r="AI540" t="s">
        <v>89</v>
      </c>
      <c r="AK540" t="s">
        <v>90</v>
      </c>
      <c r="AL540" t="s">
        <v>839</v>
      </c>
      <c r="AM540" t="s">
        <v>92</v>
      </c>
      <c r="AO540" t="s">
        <v>117</v>
      </c>
      <c r="AP540" t="s">
        <v>94</v>
      </c>
      <c r="AT540" t="s">
        <v>157</v>
      </c>
      <c r="AV540" t="s">
        <v>96</v>
      </c>
      <c r="BG540" s="3" t="s">
        <v>118</v>
      </c>
      <c r="BH540" s="3"/>
      <c r="BQ540" t="str">
        <f>BS540 &amp; ":" &amp; BR540</f>
        <v>USGS:CL048</v>
      </c>
      <c r="BR540" t="s">
        <v>119</v>
      </c>
      <c r="BS540" t="s">
        <v>89</v>
      </c>
      <c r="BT540" t="s">
        <v>120</v>
      </c>
      <c r="BV540" t="s">
        <v>121</v>
      </c>
      <c r="BX540" s="1">
        <v>37902</v>
      </c>
      <c r="CA540" t="s">
        <v>397</v>
      </c>
      <c r="CB540">
        <v>0.06</v>
      </c>
      <c r="CC540" t="s">
        <v>102</v>
      </c>
      <c r="CF540" t="s">
        <v>103</v>
      </c>
    </row>
    <row r="541" spans="1:84" hidden="1" x14ac:dyDescent="0.4">
      <c r="A541" t="s">
        <v>78</v>
      </c>
      <c r="B541" t="s">
        <v>79</v>
      </c>
      <c r="C541" t="s">
        <v>835</v>
      </c>
      <c r="D541" t="s">
        <v>81</v>
      </c>
      <c r="E541" t="s">
        <v>82</v>
      </c>
      <c r="F541" t="s">
        <v>393</v>
      </c>
      <c r="G541" s="4" t="str">
        <f>TEXT(H541+I541,"yyyy-mm-dd""T""hh:mm:ss")&amp;
IF(J541="MST","-07:00",
IF(J541="MDT","-06:00",
IF(J541="PST","-08:00",
IF(J541="PDT","-07:00",
IF(J541="UTC","+00:00","+00:00")))))</f>
        <v>2003-09-24T16:40:00-07:00</v>
      </c>
      <c r="H541" s="1">
        <v>37888</v>
      </c>
      <c r="I541" s="5">
        <v>0.69444444444444442</v>
      </c>
      <c r="J541" t="s">
        <v>84</v>
      </c>
      <c r="W541" t="s">
        <v>154</v>
      </c>
      <c r="X541" t="s">
        <v>731</v>
      </c>
      <c r="AB541" t="s">
        <v>256</v>
      </c>
      <c r="AC541" t="s">
        <v>88</v>
      </c>
      <c r="AG541" t="s">
        <v>89</v>
      </c>
      <c r="AH541" t="s">
        <v>89</v>
      </c>
      <c r="AI541" t="s">
        <v>89</v>
      </c>
      <c r="AK541" t="s">
        <v>90</v>
      </c>
      <c r="AL541" t="s">
        <v>840</v>
      </c>
      <c r="AM541" t="s">
        <v>92</v>
      </c>
      <c r="AO541" t="s">
        <v>123</v>
      </c>
      <c r="AP541" t="s">
        <v>94</v>
      </c>
      <c r="AT541" t="s">
        <v>157</v>
      </c>
      <c r="AV541" t="s">
        <v>96</v>
      </c>
      <c r="BG541" s="3" t="s">
        <v>124</v>
      </c>
      <c r="BH541" s="3"/>
      <c r="BQ541" t="str">
        <f>BS541 &amp; ":" &amp; BR541</f>
        <v>USGS:ALGOR</v>
      </c>
      <c r="BR541" t="s">
        <v>113</v>
      </c>
      <c r="BS541" t="s">
        <v>89</v>
      </c>
      <c r="BT541" t="s">
        <v>114</v>
      </c>
      <c r="BV541" t="s">
        <v>115</v>
      </c>
      <c r="CA541" t="s">
        <v>101</v>
      </c>
      <c r="CB541">
        <v>5.5E-2</v>
      </c>
      <c r="CC541" t="s">
        <v>125</v>
      </c>
      <c r="CF541" t="s">
        <v>103</v>
      </c>
    </row>
    <row r="542" spans="1:84" hidden="1" x14ac:dyDescent="0.4">
      <c r="A542" t="s">
        <v>78</v>
      </c>
      <c r="B542" t="s">
        <v>79</v>
      </c>
      <c r="C542" t="s">
        <v>835</v>
      </c>
      <c r="D542" t="s">
        <v>81</v>
      </c>
      <c r="E542" t="s">
        <v>82</v>
      </c>
      <c r="F542" t="s">
        <v>393</v>
      </c>
      <c r="G542" s="4" t="str">
        <f>TEXT(H542+I542,"yyyy-mm-dd""T""hh:mm:ss")&amp;
IF(J542="MST","-07:00",
IF(J542="MDT","-06:00",
IF(J542="PST","-08:00",
IF(J542="PDT","-07:00",
IF(J542="UTC","+00:00","+00:00")))))</f>
        <v>2003-09-24T16:40:00-07:00</v>
      </c>
      <c r="H542" s="1">
        <v>37888</v>
      </c>
      <c r="I542" s="5">
        <v>0.69444444444444442</v>
      </c>
      <c r="J542" t="s">
        <v>84</v>
      </c>
      <c r="W542" t="s">
        <v>154</v>
      </c>
      <c r="X542" t="s">
        <v>731</v>
      </c>
      <c r="AB542" t="s">
        <v>256</v>
      </c>
      <c r="AC542" t="s">
        <v>88</v>
      </c>
      <c r="AG542" t="s">
        <v>89</v>
      </c>
      <c r="AH542" t="s">
        <v>89</v>
      </c>
      <c r="AI542" t="s">
        <v>89</v>
      </c>
      <c r="AK542" t="s">
        <v>90</v>
      </c>
      <c r="AL542" t="s">
        <v>841</v>
      </c>
      <c r="AM542" t="s">
        <v>92</v>
      </c>
      <c r="AO542" t="s">
        <v>123</v>
      </c>
      <c r="AP542" t="s">
        <v>94</v>
      </c>
      <c r="AT542" t="s">
        <v>157</v>
      </c>
      <c r="AV542" t="s">
        <v>96</v>
      </c>
      <c r="BG542" s="3" t="s">
        <v>127</v>
      </c>
      <c r="BH542" s="3"/>
      <c r="BQ542" t="str">
        <f>BS542 &amp; ":" &amp; BR542</f>
        <v>USGS:CL053</v>
      </c>
      <c r="BR542" t="s">
        <v>128</v>
      </c>
      <c r="BS542" t="s">
        <v>89</v>
      </c>
      <c r="BT542" t="s">
        <v>129</v>
      </c>
      <c r="BV542" t="s">
        <v>130</v>
      </c>
      <c r="BX542" s="1">
        <v>37902</v>
      </c>
      <c r="CA542" t="s">
        <v>397</v>
      </c>
      <c r="CB542">
        <v>1.7999999999999999E-2</v>
      </c>
      <c r="CC542" t="s">
        <v>131</v>
      </c>
      <c r="CF542" t="s">
        <v>103</v>
      </c>
    </row>
    <row r="543" spans="1:84" hidden="1" x14ac:dyDescent="0.4">
      <c r="A543" t="s">
        <v>78</v>
      </c>
      <c r="B543" t="s">
        <v>79</v>
      </c>
      <c r="C543" t="s">
        <v>835</v>
      </c>
      <c r="D543" t="s">
        <v>81</v>
      </c>
      <c r="E543" t="s">
        <v>82</v>
      </c>
      <c r="F543" t="s">
        <v>393</v>
      </c>
      <c r="G543" s="4" t="str">
        <f>TEXT(H543+I543,"yyyy-mm-dd""T""hh:mm:ss")&amp;
IF(J543="MST","-07:00",
IF(J543="MDT","-06:00",
IF(J543="PST","-08:00",
IF(J543="PDT","-07:00",
IF(J543="UTC","+00:00","+00:00")))))</f>
        <v>2003-09-24T16:40:00-07:00</v>
      </c>
      <c r="H543" s="1">
        <v>37888</v>
      </c>
      <c r="I543" s="5">
        <v>0.69444444444444442</v>
      </c>
      <c r="J543" t="s">
        <v>84</v>
      </c>
      <c r="W543" t="s">
        <v>154</v>
      </c>
      <c r="X543" t="s">
        <v>731</v>
      </c>
      <c r="AB543" t="s">
        <v>256</v>
      </c>
      <c r="AC543" t="s">
        <v>88</v>
      </c>
      <c r="AG543" t="s">
        <v>89</v>
      </c>
      <c r="AH543" t="s">
        <v>89</v>
      </c>
      <c r="AI543" t="s">
        <v>89</v>
      </c>
      <c r="AK543" t="s">
        <v>90</v>
      </c>
      <c r="AL543" t="s">
        <v>842</v>
      </c>
      <c r="AM543" t="s">
        <v>92</v>
      </c>
      <c r="AO543" t="s">
        <v>93</v>
      </c>
      <c r="AP543" t="s">
        <v>94</v>
      </c>
      <c r="AT543" t="s">
        <v>157</v>
      </c>
      <c r="AV543" t="s">
        <v>96</v>
      </c>
      <c r="BG543">
        <v>71846</v>
      </c>
      <c r="BQ543" t="str">
        <f>BS543 &amp; ":" &amp; BR543</f>
        <v>USGS:ALGOR</v>
      </c>
      <c r="BR543" t="s">
        <v>113</v>
      </c>
      <c r="BS543" t="s">
        <v>89</v>
      </c>
      <c r="BT543" t="s">
        <v>114</v>
      </c>
      <c r="BV543" t="s">
        <v>115</v>
      </c>
      <c r="CA543" t="s">
        <v>101</v>
      </c>
      <c r="CB543">
        <v>5.2999999999999999E-2</v>
      </c>
      <c r="CC543" t="s">
        <v>133</v>
      </c>
      <c r="CF543" t="s">
        <v>103</v>
      </c>
    </row>
    <row r="544" spans="1:84" hidden="1" x14ac:dyDescent="0.4">
      <c r="A544" t="s">
        <v>78</v>
      </c>
      <c r="B544" t="s">
        <v>79</v>
      </c>
      <c r="C544" t="s">
        <v>835</v>
      </c>
      <c r="D544" t="s">
        <v>81</v>
      </c>
      <c r="E544" t="s">
        <v>82</v>
      </c>
      <c r="F544" t="s">
        <v>393</v>
      </c>
      <c r="G544" s="4" t="str">
        <f>TEXT(H544+I544,"yyyy-mm-dd""T""hh:mm:ss")&amp;
IF(J544="MST","-07:00",
IF(J544="MDT","-06:00",
IF(J544="PST","-08:00",
IF(J544="PDT","-07:00",
IF(J544="UTC","+00:00","+00:00")))))</f>
        <v>2003-09-24T16:40:00-07:00</v>
      </c>
      <c r="H544" s="1">
        <v>37888</v>
      </c>
      <c r="I544" s="5">
        <v>0.69444444444444442</v>
      </c>
      <c r="J544" t="s">
        <v>84</v>
      </c>
      <c r="W544" t="s">
        <v>154</v>
      </c>
      <c r="X544" t="s">
        <v>731</v>
      </c>
      <c r="AB544" t="s">
        <v>256</v>
      </c>
      <c r="AC544" t="s">
        <v>88</v>
      </c>
      <c r="AG544" t="s">
        <v>89</v>
      </c>
      <c r="AH544" t="s">
        <v>89</v>
      </c>
      <c r="AI544" t="s">
        <v>89</v>
      </c>
      <c r="AK544" t="s">
        <v>90</v>
      </c>
      <c r="AL544" t="s">
        <v>843</v>
      </c>
      <c r="AM544" t="s">
        <v>92</v>
      </c>
      <c r="AO544" t="s">
        <v>111</v>
      </c>
      <c r="AP544" t="s">
        <v>94</v>
      </c>
      <c r="AT544" t="s">
        <v>157</v>
      </c>
      <c r="AV544" t="s">
        <v>96</v>
      </c>
      <c r="BG544">
        <v>71851</v>
      </c>
      <c r="BQ544" t="str">
        <f>BS544 &amp; ":" &amp; BR544</f>
        <v>USGS:ALGOR</v>
      </c>
      <c r="BR544" t="s">
        <v>113</v>
      </c>
      <c r="BS544" t="s">
        <v>89</v>
      </c>
      <c r="BT544" t="s">
        <v>114</v>
      </c>
      <c r="BV544" t="s">
        <v>115</v>
      </c>
      <c r="CA544" t="s">
        <v>101</v>
      </c>
      <c r="CB544">
        <v>0.26600000000000001</v>
      </c>
      <c r="CC544" t="s">
        <v>135</v>
      </c>
      <c r="CF544" t="s">
        <v>103</v>
      </c>
    </row>
    <row r="545" spans="1:84" hidden="1" x14ac:dyDescent="0.4">
      <c r="A545" t="s">
        <v>78</v>
      </c>
      <c r="B545" t="s">
        <v>79</v>
      </c>
      <c r="C545" t="s">
        <v>835</v>
      </c>
      <c r="D545" t="s">
        <v>81</v>
      </c>
      <c r="E545" t="s">
        <v>82</v>
      </c>
      <c r="F545" t="s">
        <v>393</v>
      </c>
      <c r="G545" s="4" t="str">
        <f>TEXT(H545+I545,"yyyy-mm-dd""T""hh:mm:ss")&amp;
IF(J545="MST","-07:00",
IF(J545="MDT","-06:00",
IF(J545="PST","-08:00",
IF(J545="PDT","-07:00",
IF(J545="UTC","+00:00","+00:00")))))</f>
        <v>2003-09-24T16:40:00-07:00</v>
      </c>
      <c r="H545" s="1">
        <v>37888</v>
      </c>
      <c r="I545" s="5">
        <v>0.69444444444444442</v>
      </c>
      <c r="J545" t="s">
        <v>84</v>
      </c>
      <c r="W545" t="s">
        <v>154</v>
      </c>
      <c r="X545" t="s">
        <v>731</v>
      </c>
      <c r="AB545" t="s">
        <v>256</v>
      </c>
      <c r="AC545" t="s">
        <v>88</v>
      </c>
      <c r="AG545" t="s">
        <v>89</v>
      </c>
      <c r="AH545" t="s">
        <v>89</v>
      </c>
      <c r="AI545" t="s">
        <v>89</v>
      </c>
      <c r="AK545" t="s">
        <v>90</v>
      </c>
      <c r="AL545" t="s">
        <v>844</v>
      </c>
      <c r="AM545" t="s">
        <v>92</v>
      </c>
      <c r="AO545" t="s">
        <v>105</v>
      </c>
      <c r="AP545" t="s">
        <v>94</v>
      </c>
      <c r="AT545" t="s">
        <v>157</v>
      </c>
      <c r="AV545" t="s">
        <v>96</v>
      </c>
      <c r="BG545">
        <v>71856</v>
      </c>
      <c r="BQ545" t="str">
        <f>BS545 &amp; ":" &amp; BR545</f>
        <v>USGS:ALGOR</v>
      </c>
      <c r="BR545" t="s">
        <v>113</v>
      </c>
      <c r="BS545" t="s">
        <v>89</v>
      </c>
      <c r="BT545" t="s">
        <v>114</v>
      </c>
      <c r="BV545" t="s">
        <v>115</v>
      </c>
      <c r="CA545" t="s">
        <v>101</v>
      </c>
      <c r="CB545">
        <v>2.5999999999999999E-2</v>
      </c>
      <c r="CC545" t="s">
        <v>137</v>
      </c>
      <c r="CF545" t="s">
        <v>103</v>
      </c>
    </row>
    <row r="546" spans="1:84" hidden="1" x14ac:dyDescent="0.4">
      <c r="A546" t="s">
        <v>78</v>
      </c>
      <c r="B546" t="s">
        <v>79</v>
      </c>
      <c r="C546" t="s">
        <v>845</v>
      </c>
      <c r="D546" t="s">
        <v>81</v>
      </c>
      <c r="E546" t="s">
        <v>82</v>
      </c>
      <c r="F546" t="s">
        <v>393</v>
      </c>
      <c r="G546" s="4" t="str">
        <f>TEXT(H546+I546,"yyyy-mm-dd""T""hh:mm:ss")&amp;
IF(J546="MST","-07:00",
IF(J546="MDT","-06:00",
IF(J546="PST","-08:00",
IF(J546="PDT","-07:00",
IF(J546="UTC","+00:00","+00:00")))))</f>
        <v>2003-10-15T14:15:00-07:00</v>
      </c>
      <c r="H546" s="1">
        <v>37909</v>
      </c>
      <c r="I546" s="5">
        <v>0.59375</v>
      </c>
      <c r="J546" t="s">
        <v>84</v>
      </c>
      <c r="W546" t="s">
        <v>154</v>
      </c>
      <c r="X546" t="s">
        <v>394</v>
      </c>
      <c r="AB546" t="s">
        <v>256</v>
      </c>
      <c r="AC546" t="s">
        <v>88</v>
      </c>
      <c r="AG546" t="s">
        <v>89</v>
      </c>
      <c r="AH546" t="s">
        <v>89</v>
      </c>
      <c r="AI546" t="s">
        <v>89</v>
      </c>
      <c r="AK546" t="s">
        <v>90</v>
      </c>
      <c r="AL546" t="s">
        <v>846</v>
      </c>
      <c r="AO546" t="s">
        <v>93</v>
      </c>
      <c r="AP546" t="s">
        <v>94</v>
      </c>
      <c r="AQ546">
        <v>0.49</v>
      </c>
      <c r="AR546" t="s">
        <v>102</v>
      </c>
      <c r="AT546" t="s">
        <v>157</v>
      </c>
      <c r="AV546" t="s">
        <v>96</v>
      </c>
      <c r="BG546" s="3" t="s">
        <v>97</v>
      </c>
      <c r="BH546" s="3"/>
      <c r="BQ546" t="str">
        <f>BS546 &amp; ":" &amp; BR546</f>
        <v>USGS:CL037</v>
      </c>
      <c r="BR546" t="s">
        <v>98</v>
      </c>
      <c r="BS546" t="s">
        <v>89</v>
      </c>
      <c r="BT546" t="s">
        <v>99</v>
      </c>
      <c r="BV546" t="s">
        <v>100</v>
      </c>
      <c r="BX546" s="1">
        <v>37930</v>
      </c>
      <c r="CA546" t="s">
        <v>397</v>
      </c>
      <c r="CB546">
        <v>0.04</v>
      </c>
      <c r="CC546" t="s">
        <v>102</v>
      </c>
      <c r="CF546" t="s">
        <v>103</v>
      </c>
    </row>
    <row r="547" spans="1:84" hidden="1" x14ac:dyDescent="0.4">
      <c r="A547" t="s">
        <v>78</v>
      </c>
      <c r="B547" t="s">
        <v>79</v>
      </c>
      <c r="C547" t="s">
        <v>845</v>
      </c>
      <c r="D547" t="s">
        <v>81</v>
      </c>
      <c r="E547" t="s">
        <v>82</v>
      </c>
      <c r="F547" t="s">
        <v>393</v>
      </c>
      <c r="G547" s="4" t="str">
        <f>TEXT(H547+I547,"yyyy-mm-dd""T""hh:mm:ss")&amp;
IF(J547="MST","-07:00",
IF(J547="MDT","-06:00",
IF(J547="PST","-08:00",
IF(J547="PDT","-07:00",
IF(J547="UTC","+00:00","+00:00")))))</f>
        <v>2003-10-15T14:15:00-07:00</v>
      </c>
      <c r="H547" s="1">
        <v>37909</v>
      </c>
      <c r="I547" s="5">
        <v>0.59375</v>
      </c>
      <c r="J547" t="s">
        <v>84</v>
      </c>
      <c r="W547" t="s">
        <v>154</v>
      </c>
      <c r="X547" t="s">
        <v>394</v>
      </c>
      <c r="AB547" t="s">
        <v>256</v>
      </c>
      <c r="AC547" t="s">
        <v>88</v>
      </c>
      <c r="AG547" t="s">
        <v>89</v>
      </c>
      <c r="AH547" t="s">
        <v>89</v>
      </c>
      <c r="AI547" t="s">
        <v>89</v>
      </c>
      <c r="AK547" t="s">
        <v>90</v>
      </c>
      <c r="AL547" t="s">
        <v>847</v>
      </c>
      <c r="AO547" t="s">
        <v>105</v>
      </c>
      <c r="AP547" t="s">
        <v>94</v>
      </c>
      <c r="AQ547">
        <v>4.5999999999999999E-2</v>
      </c>
      <c r="AR547" t="s">
        <v>102</v>
      </c>
      <c r="AT547" t="s">
        <v>157</v>
      </c>
      <c r="AV547" t="s">
        <v>96</v>
      </c>
      <c r="BG547" s="3" t="s">
        <v>106</v>
      </c>
      <c r="BH547" s="3"/>
      <c r="BQ547" t="str">
        <f>BS547 &amp; ":" &amp; BR547</f>
        <v>USGS:CL041</v>
      </c>
      <c r="BR547" t="s">
        <v>107</v>
      </c>
      <c r="BS547" t="s">
        <v>89</v>
      </c>
      <c r="BT547" t="s">
        <v>108</v>
      </c>
      <c r="BV547" t="s">
        <v>109</v>
      </c>
      <c r="BX547" s="1">
        <v>37930</v>
      </c>
      <c r="CA547" t="s">
        <v>397</v>
      </c>
      <c r="CB547">
        <v>8.0000000000000002E-3</v>
      </c>
      <c r="CC547" t="s">
        <v>102</v>
      </c>
      <c r="CF547" t="s">
        <v>103</v>
      </c>
    </row>
    <row r="548" spans="1:84" hidden="1" x14ac:dyDescent="0.4">
      <c r="A548" t="s">
        <v>78</v>
      </c>
      <c r="B548" t="s">
        <v>79</v>
      </c>
      <c r="C548" t="s">
        <v>845</v>
      </c>
      <c r="D548" t="s">
        <v>81</v>
      </c>
      <c r="E548" t="s">
        <v>82</v>
      </c>
      <c r="F548" t="s">
        <v>393</v>
      </c>
      <c r="G548" s="4" t="str">
        <f>TEXT(H548+I548,"yyyy-mm-dd""T""hh:mm:ss")&amp;
IF(J548="MST","-07:00",
IF(J548="MDT","-06:00",
IF(J548="PST","-08:00",
IF(J548="PDT","-07:00",
IF(J548="UTC","+00:00","+00:00")))))</f>
        <v>2003-10-15T14:15:00-07:00</v>
      </c>
      <c r="H548" s="1">
        <v>37909</v>
      </c>
      <c r="I548" s="5">
        <v>0.59375</v>
      </c>
      <c r="J548" t="s">
        <v>84</v>
      </c>
      <c r="W548" t="s">
        <v>154</v>
      </c>
      <c r="X548" t="s">
        <v>394</v>
      </c>
      <c r="AB548" t="s">
        <v>256</v>
      </c>
      <c r="AC548" t="s">
        <v>88</v>
      </c>
      <c r="AG548" t="s">
        <v>89</v>
      </c>
      <c r="AH548" t="s">
        <v>89</v>
      </c>
      <c r="AI548" t="s">
        <v>89</v>
      </c>
      <c r="AK548" t="s">
        <v>90</v>
      </c>
      <c r="AL548" t="s">
        <v>848</v>
      </c>
      <c r="AO548" t="s">
        <v>111</v>
      </c>
      <c r="AP548" t="s">
        <v>94</v>
      </c>
      <c r="AQ548">
        <v>0.23200000000000001</v>
      </c>
      <c r="AR548" t="s">
        <v>102</v>
      </c>
      <c r="AT548" t="s">
        <v>157</v>
      </c>
      <c r="AV548" t="s">
        <v>96</v>
      </c>
      <c r="BG548" s="3" t="s">
        <v>112</v>
      </c>
      <c r="BH548" s="3"/>
      <c r="BQ548" t="str">
        <f>BS548 &amp; ":" &amp; BR548</f>
        <v>USGS:ALGOR</v>
      </c>
      <c r="BR548" t="s">
        <v>113</v>
      </c>
      <c r="BS548" t="s">
        <v>89</v>
      </c>
      <c r="BT548" t="s">
        <v>114</v>
      </c>
      <c r="BV548" t="s">
        <v>115</v>
      </c>
      <c r="CF548" t="s">
        <v>103</v>
      </c>
    </row>
    <row r="549" spans="1:84" hidden="1" x14ac:dyDescent="0.4">
      <c r="A549" t="s">
        <v>78</v>
      </c>
      <c r="B549" t="s">
        <v>79</v>
      </c>
      <c r="C549" t="s">
        <v>845</v>
      </c>
      <c r="D549" t="s">
        <v>81</v>
      </c>
      <c r="E549" t="s">
        <v>82</v>
      </c>
      <c r="F549" t="s">
        <v>393</v>
      </c>
      <c r="G549" s="4" t="str">
        <f>TEXT(H549+I549,"yyyy-mm-dd""T""hh:mm:ss")&amp;
IF(J549="MST","-07:00",
IF(J549="MDT","-06:00",
IF(J549="PST","-08:00",
IF(J549="PDT","-07:00",
IF(J549="UTC","+00:00","+00:00")))))</f>
        <v>2003-10-15T14:15:00-07:00</v>
      </c>
      <c r="H549" s="1">
        <v>37909</v>
      </c>
      <c r="I549" s="5">
        <v>0.59375</v>
      </c>
      <c r="J549" t="s">
        <v>84</v>
      </c>
      <c r="W549" t="s">
        <v>154</v>
      </c>
      <c r="X549" t="s">
        <v>394</v>
      </c>
      <c r="AB549" t="s">
        <v>256</v>
      </c>
      <c r="AC549" t="s">
        <v>88</v>
      </c>
      <c r="AG549" t="s">
        <v>89</v>
      </c>
      <c r="AH549" t="s">
        <v>89</v>
      </c>
      <c r="AI549" t="s">
        <v>89</v>
      </c>
      <c r="AK549" t="s">
        <v>90</v>
      </c>
      <c r="AL549" t="s">
        <v>849</v>
      </c>
      <c r="AO549" t="s">
        <v>117</v>
      </c>
      <c r="AP549" t="s">
        <v>94</v>
      </c>
      <c r="AQ549">
        <v>0.28000000000000003</v>
      </c>
      <c r="AR549" t="s">
        <v>102</v>
      </c>
      <c r="AT549" t="s">
        <v>157</v>
      </c>
      <c r="AV549" t="s">
        <v>96</v>
      </c>
      <c r="BG549" s="3" t="s">
        <v>118</v>
      </c>
      <c r="BH549" s="3"/>
      <c r="BQ549" t="str">
        <f>BS549 &amp; ":" &amp; BR549</f>
        <v>USGS:CL048</v>
      </c>
      <c r="BR549" t="s">
        <v>119</v>
      </c>
      <c r="BS549" t="s">
        <v>89</v>
      </c>
      <c r="BT549" t="s">
        <v>120</v>
      </c>
      <c r="BV549" t="s">
        <v>121</v>
      </c>
      <c r="BX549" s="1">
        <v>37930</v>
      </c>
      <c r="CA549" t="s">
        <v>397</v>
      </c>
      <c r="CB549">
        <v>0.06</v>
      </c>
      <c r="CC549" t="s">
        <v>102</v>
      </c>
      <c r="CF549" t="s">
        <v>103</v>
      </c>
    </row>
    <row r="550" spans="1:84" hidden="1" x14ac:dyDescent="0.4">
      <c r="A550" t="s">
        <v>78</v>
      </c>
      <c r="B550" t="s">
        <v>79</v>
      </c>
      <c r="C550" t="s">
        <v>845</v>
      </c>
      <c r="D550" t="s">
        <v>81</v>
      </c>
      <c r="E550" t="s">
        <v>82</v>
      </c>
      <c r="F550" t="s">
        <v>393</v>
      </c>
      <c r="G550" s="4" t="str">
        <f>TEXT(H550+I550,"yyyy-mm-dd""T""hh:mm:ss")&amp;
IF(J550="MST","-07:00",
IF(J550="MDT","-06:00",
IF(J550="PST","-08:00",
IF(J550="PDT","-07:00",
IF(J550="UTC","+00:00","+00:00")))))</f>
        <v>2003-10-15T14:15:00-07:00</v>
      </c>
      <c r="H550" s="1">
        <v>37909</v>
      </c>
      <c r="I550" s="5">
        <v>0.59375</v>
      </c>
      <c r="J550" t="s">
        <v>84</v>
      </c>
      <c r="W550" t="s">
        <v>154</v>
      </c>
      <c r="X550" t="s">
        <v>394</v>
      </c>
      <c r="AB550" t="s">
        <v>256</v>
      </c>
      <c r="AC550" t="s">
        <v>88</v>
      </c>
      <c r="AG550" t="s">
        <v>89</v>
      </c>
      <c r="AH550" t="s">
        <v>89</v>
      </c>
      <c r="AI550" t="s">
        <v>89</v>
      </c>
      <c r="AK550" t="s">
        <v>90</v>
      </c>
      <c r="AL550" t="s">
        <v>850</v>
      </c>
      <c r="AO550" t="s">
        <v>123</v>
      </c>
      <c r="AP550" t="s">
        <v>94</v>
      </c>
      <c r="AQ550">
        <v>0.51800000000000002</v>
      </c>
      <c r="AR550" t="s">
        <v>125</v>
      </c>
      <c r="AT550" t="s">
        <v>157</v>
      </c>
      <c r="AV550" t="s">
        <v>96</v>
      </c>
      <c r="BG550" s="3" t="s">
        <v>124</v>
      </c>
      <c r="BH550" s="3"/>
      <c r="BQ550" t="str">
        <f>BS550 &amp; ":" &amp; BR550</f>
        <v>USGS:ALGOR</v>
      </c>
      <c r="BR550" t="s">
        <v>113</v>
      </c>
      <c r="BS550" t="s">
        <v>89</v>
      </c>
      <c r="BT550" t="s">
        <v>114</v>
      </c>
      <c r="BV550" t="s">
        <v>115</v>
      </c>
      <c r="CF550" t="s">
        <v>103</v>
      </c>
    </row>
    <row r="551" spans="1:84" hidden="1" x14ac:dyDescent="0.4">
      <c r="A551" t="s">
        <v>78</v>
      </c>
      <c r="B551" t="s">
        <v>79</v>
      </c>
      <c r="C551" t="s">
        <v>845</v>
      </c>
      <c r="D551" t="s">
        <v>81</v>
      </c>
      <c r="E551" t="s">
        <v>82</v>
      </c>
      <c r="F551" t="s">
        <v>393</v>
      </c>
      <c r="G551" s="4" t="str">
        <f>TEXT(H551+I551,"yyyy-mm-dd""T""hh:mm:ss")&amp;
IF(J551="MST","-07:00",
IF(J551="MDT","-06:00",
IF(J551="PST","-08:00",
IF(J551="PDT","-07:00",
IF(J551="UTC","+00:00","+00:00")))))</f>
        <v>2003-10-15T14:15:00-07:00</v>
      </c>
      <c r="H551" s="1">
        <v>37909</v>
      </c>
      <c r="I551" s="5">
        <v>0.59375</v>
      </c>
      <c r="J551" t="s">
        <v>84</v>
      </c>
      <c r="W551" t="s">
        <v>154</v>
      </c>
      <c r="X551" t="s">
        <v>394</v>
      </c>
      <c r="AB551" t="s">
        <v>256</v>
      </c>
      <c r="AC551" t="s">
        <v>88</v>
      </c>
      <c r="AG551" t="s">
        <v>89</v>
      </c>
      <c r="AH551" t="s">
        <v>89</v>
      </c>
      <c r="AI551" t="s">
        <v>89</v>
      </c>
      <c r="AK551" t="s">
        <v>90</v>
      </c>
      <c r="AL551" t="s">
        <v>851</v>
      </c>
      <c r="AO551" t="s">
        <v>123</v>
      </c>
      <c r="AP551" t="s">
        <v>94</v>
      </c>
      <c r="AQ551">
        <v>0.17</v>
      </c>
      <c r="AR551" t="s">
        <v>131</v>
      </c>
      <c r="AT551" t="s">
        <v>157</v>
      </c>
      <c r="AV551" t="s">
        <v>96</v>
      </c>
      <c r="BG551" s="3" t="s">
        <v>127</v>
      </c>
      <c r="BH551" s="3"/>
      <c r="BQ551" t="str">
        <f>BS551 &amp; ":" &amp; BR551</f>
        <v>USGS:CL053</v>
      </c>
      <c r="BR551" t="s">
        <v>128</v>
      </c>
      <c r="BS551" t="s">
        <v>89</v>
      </c>
      <c r="BT551" t="s">
        <v>129</v>
      </c>
      <c r="BV551" t="s">
        <v>130</v>
      </c>
      <c r="BX551" s="1">
        <v>37930</v>
      </c>
      <c r="CA551" t="s">
        <v>397</v>
      </c>
      <c r="CB551">
        <v>1.7999999999999999E-2</v>
      </c>
      <c r="CC551" t="s">
        <v>131</v>
      </c>
      <c r="CF551" t="s">
        <v>103</v>
      </c>
    </row>
    <row r="552" spans="1:84" hidden="1" x14ac:dyDescent="0.4">
      <c r="A552" t="s">
        <v>78</v>
      </c>
      <c r="B552" t="s">
        <v>79</v>
      </c>
      <c r="C552" t="s">
        <v>845</v>
      </c>
      <c r="D552" t="s">
        <v>81</v>
      </c>
      <c r="E552" t="s">
        <v>82</v>
      </c>
      <c r="F552" t="s">
        <v>393</v>
      </c>
      <c r="G552" s="4" t="str">
        <f>TEXT(H552+I552,"yyyy-mm-dd""T""hh:mm:ss")&amp;
IF(J552="MST","-07:00",
IF(J552="MDT","-06:00",
IF(J552="PST","-08:00",
IF(J552="PDT","-07:00",
IF(J552="UTC","+00:00","+00:00")))))</f>
        <v>2003-10-15T14:15:00-07:00</v>
      </c>
      <c r="H552" s="1">
        <v>37909</v>
      </c>
      <c r="I552" s="5">
        <v>0.59375</v>
      </c>
      <c r="J552" t="s">
        <v>84</v>
      </c>
      <c r="W552" t="s">
        <v>154</v>
      </c>
      <c r="X552" t="s">
        <v>394</v>
      </c>
      <c r="AB552" t="s">
        <v>256</v>
      </c>
      <c r="AC552" t="s">
        <v>88</v>
      </c>
      <c r="AG552" t="s">
        <v>89</v>
      </c>
      <c r="AH552" t="s">
        <v>89</v>
      </c>
      <c r="AI552" t="s">
        <v>89</v>
      </c>
      <c r="AK552" t="s">
        <v>90</v>
      </c>
      <c r="AL552" t="s">
        <v>852</v>
      </c>
      <c r="AO552" t="s">
        <v>93</v>
      </c>
      <c r="AP552" t="s">
        <v>94</v>
      </c>
      <c r="AQ552">
        <v>0.627</v>
      </c>
      <c r="AR552" t="s">
        <v>133</v>
      </c>
      <c r="AT552" t="s">
        <v>157</v>
      </c>
      <c r="AV552" t="s">
        <v>96</v>
      </c>
      <c r="BG552">
        <v>71846</v>
      </c>
      <c r="BQ552" t="str">
        <f>BS552 &amp; ":" &amp; BR552</f>
        <v>USGS:ALGOR</v>
      </c>
      <c r="BR552" t="s">
        <v>113</v>
      </c>
      <c r="BS552" t="s">
        <v>89</v>
      </c>
      <c r="BT552" t="s">
        <v>114</v>
      </c>
      <c r="BV552" t="s">
        <v>115</v>
      </c>
      <c r="CF552" t="s">
        <v>103</v>
      </c>
    </row>
    <row r="553" spans="1:84" hidden="1" x14ac:dyDescent="0.4">
      <c r="A553" t="s">
        <v>78</v>
      </c>
      <c r="B553" t="s">
        <v>79</v>
      </c>
      <c r="C553" t="s">
        <v>845</v>
      </c>
      <c r="D553" t="s">
        <v>81</v>
      </c>
      <c r="E553" t="s">
        <v>82</v>
      </c>
      <c r="F553" t="s">
        <v>393</v>
      </c>
      <c r="G553" s="4" t="str">
        <f>TEXT(H553+I553,"yyyy-mm-dd""T""hh:mm:ss")&amp;
IF(J553="MST","-07:00",
IF(J553="MDT","-06:00",
IF(J553="PST","-08:00",
IF(J553="PDT","-07:00",
IF(J553="UTC","+00:00","+00:00")))))</f>
        <v>2003-10-15T14:15:00-07:00</v>
      </c>
      <c r="H553" s="1">
        <v>37909</v>
      </c>
      <c r="I553" s="5">
        <v>0.59375</v>
      </c>
      <c r="J553" t="s">
        <v>84</v>
      </c>
      <c r="W553" t="s">
        <v>154</v>
      </c>
      <c r="X553" t="s">
        <v>394</v>
      </c>
      <c r="AB553" t="s">
        <v>256</v>
      </c>
      <c r="AC553" t="s">
        <v>88</v>
      </c>
      <c r="AG553" t="s">
        <v>89</v>
      </c>
      <c r="AH553" t="s">
        <v>89</v>
      </c>
      <c r="AI553" t="s">
        <v>89</v>
      </c>
      <c r="AK553" t="s">
        <v>90</v>
      </c>
      <c r="AL553" t="s">
        <v>853</v>
      </c>
      <c r="AO553" t="s">
        <v>111</v>
      </c>
      <c r="AP553" t="s">
        <v>94</v>
      </c>
      <c r="AQ553">
        <v>1.03</v>
      </c>
      <c r="AR553" t="s">
        <v>135</v>
      </c>
      <c r="AT553" t="s">
        <v>157</v>
      </c>
      <c r="AV553" t="s">
        <v>96</v>
      </c>
      <c r="BG553">
        <v>71851</v>
      </c>
      <c r="BQ553" t="str">
        <f>BS553 &amp; ":" &amp; BR553</f>
        <v>USGS:ALGOR</v>
      </c>
      <c r="BR553" t="s">
        <v>113</v>
      </c>
      <c r="BS553" t="s">
        <v>89</v>
      </c>
      <c r="BT553" t="s">
        <v>114</v>
      </c>
      <c r="BV553" t="s">
        <v>115</v>
      </c>
      <c r="CF553" t="s">
        <v>103</v>
      </c>
    </row>
    <row r="554" spans="1:84" hidden="1" x14ac:dyDescent="0.4">
      <c r="A554" t="s">
        <v>78</v>
      </c>
      <c r="B554" t="s">
        <v>79</v>
      </c>
      <c r="C554" t="s">
        <v>845</v>
      </c>
      <c r="D554" t="s">
        <v>81</v>
      </c>
      <c r="E554" t="s">
        <v>82</v>
      </c>
      <c r="F554" t="s">
        <v>393</v>
      </c>
      <c r="G554" s="4" t="str">
        <f>TEXT(H554+I554,"yyyy-mm-dd""T""hh:mm:ss")&amp;
IF(J554="MST","-07:00",
IF(J554="MDT","-06:00",
IF(J554="PST","-08:00",
IF(J554="PDT","-07:00",
IF(J554="UTC","+00:00","+00:00")))))</f>
        <v>2003-10-15T14:15:00-07:00</v>
      </c>
      <c r="H554" s="1">
        <v>37909</v>
      </c>
      <c r="I554" s="5">
        <v>0.59375</v>
      </c>
      <c r="J554" t="s">
        <v>84</v>
      </c>
      <c r="W554" t="s">
        <v>154</v>
      </c>
      <c r="X554" t="s">
        <v>394</v>
      </c>
      <c r="AB554" t="s">
        <v>256</v>
      </c>
      <c r="AC554" t="s">
        <v>88</v>
      </c>
      <c r="AG554" t="s">
        <v>89</v>
      </c>
      <c r="AH554" t="s">
        <v>89</v>
      </c>
      <c r="AI554" t="s">
        <v>89</v>
      </c>
      <c r="AK554" t="s">
        <v>90</v>
      </c>
      <c r="AL554" t="s">
        <v>854</v>
      </c>
      <c r="AO554" t="s">
        <v>105</v>
      </c>
      <c r="AP554" t="s">
        <v>94</v>
      </c>
      <c r="AQ554">
        <v>0.151</v>
      </c>
      <c r="AR554" t="s">
        <v>137</v>
      </c>
      <c r="AT554" t="s">
        <v>157</v>
      </c>
      <c r="AV554" t="s">
        <v>96</v>
      </c>
      <c r="BG554">
        <v>71856</v>
      </c>
      <c r="BQ554" t="str">
        <f>BS554 &amp; ":" &amp; BR554</f>
        <v>USGS:ALGOR</v>
      </c>
      <c r="BR554" t="s">
        <v>113</v>
      </c>
      <c r="BS554" t="s">
        <v>89</v>
      </c>
      <c r="BT554" t="s">
        <v>114</v>
      </c>
      <c r="BV554" t="s">
        <v>115</v>
      </c>
      <c r="CF554" t="s">
        <v>103</v>
      </c>
    </row>
    <row r="555" spans="1:84" hidden="1" x14ac:dyDescent="0.4">
      <c r="A555" t="s">
        <v>78</v>
      </c>
      <c r="B555" t="s">
        <v>79</v>
      </c>
      <c r="C555" t="s">
        <v>855</v>
      </c>
      <c r="D555" t="s">
        <v>81</v>
      </c>
      <c r="E555" t="s">
        <v>82</v>
      </c>
      <c r="F555" t="s">
        <v>393</v>
      </c>
      <c r="G555" s="4" t="str">
        <f>TEXT(H555+I555,"yyyy-mm-dd""T""hh:mm:ss")&amp;
IF(J555="MST","-07:00",
IF(J555="MDT","-06:00",
IF(J555="PST","-08:00",
IF(J555="PDT","-07:00",
IF(J555="UTC","+00:00","+00:00")))))</f>
        <v>2003-07-23T12:30:00-07:00</v>
      </c>
      <c r="H555" s="1">
        <v>37825</v>
      </c>
      <c r="I555" s="5">
        <v>0.52083333333333337</v>
      </c>
      <c r="J555" t="s">
        <v>84</v>
      </c>
      <c r="W555" t="s">
        <v>154</v>
      </c>
      <c r="X555" t="s">
        <v>856</v>
      </c>
      <c r="Z555" t="s">
        <v>857</v>
      </c>
      <c r="AB555" t="s">
        <v>689</v>
      </c>
      <c r="AC555" t="s">
        <v>88</v>
      </c>
      <c r="AG555" t="s">
        <v>89</v>
      </c>
      <c r="AH555" t="s">
        <v>89</v>
      </c>
      <c r="AI555" t="s">
        <v>89</v>
      </c>
      <c r="AK555" t="s">
        <v>90</v>
      </c>
      <c r="AL555" t="s">
        <v>858</v>
      </c>
      <c r="AO555" t="s">
        <v>421</v>
      </c>
      <c r="AP555" t="s">
        <v>422</v>
      </c>
      <c r="AQ555">
        <v>15</v>
      </c>
      <c r="AR555" t="s">
        <v>423</v>
      </c>
      <c r="AT555" t="s">
        <v>95</v>
      </c>
      <c r="AV555" t="s">
        <v>96</v>
      </c>
      <c r="BG555" s="3" t="s">
        <v>424</v>
      </c>
      <c r="BH555" s="3"/>
      <c r="BQ555" t="str">
        <f>BS555 &amp; ":" &amp; BR555</f>
        <v>USGS:ALGOR</v>
      </c>
      <c r="BR555" t="s">
        <v>113</v>
      </c>
      <c r="BS555" t="s">
        <v>89</v>
      </c>
      <c r="BT555" t="s">
        <v>114</v>
      </c>
      <c r="BV555" t="s">
        <v>115</v>
      </c>
      <c r="CF555" t="s">
        <v>103</v>
      </c>
    </row>
    <row r="556" spans="1:84" hidden="1" x14ac:dyDescent="0.4">
      <c r="A556" t="s">
        <v>78</v>
      </c>
      <c r="B556" t="s">
        <v>79</v>
      </c>
      <c r="C556" t="s">
        <v>855</v>
      </c>
      <c r="D556" t="s">
        <v>81</v>
      </c>
      <c r="E556" t="s">
        <v>82</v>
      </c>
      <c r="F556" t="s">
        <v>393</v>
      </c>
      <c r="G556" s="4" t="str">
        <f>TEXT(H556+I556,"yyyy-mm-dd""T""hh:mm:ss")&amp;
IF(J556="MST","-07:00",
IF(J556="MDT","-06:00",
IF(J556="PST","-08:00",
IF(J556="PDT","-07:00",
IF(J556="UTC","+00:00","+00:00")))))</f>
        <v>2003-07-23T12:30:00-07:00</v>
      </c>
      <c r="H556" s="1">
        <v>37825</v>
      </c>
      <c r="I556" s="5">
        <v>0.52083333333333337</v>
      </c>
      <c r="J556" t="s">
        <v>84</v>
      </c>
      <c r="W556" t="s">
        <v>154</v>
      </c>
      <c r="X556" t="s">
        <v>856</v>
      </c>
      <c r="Z556" t="s">
        <v>857</v>
      </c>
      <c r="AB556" t="s">
        <v>689</v>
      </c>
      <c r="AC556" t="s">
        <v>88</v>
      </c>
      <c r="AG556" t="s">
        <v>89</v>
      </c>
      <c r="AH556" t="s">
        <v>89</v>
      </c>
      <c r="AI556" t="s">
        <v>89</v>
      </c>
      <c r="AK556" t="s">
        <v>90</v>
      </c>
      <c r="AL556" t="s">
        <v>859</v>
      </c>
      <c r="AO556" t="s">
        <v>428</v>
      </c>
      <c r="AP556" t="s">
        <v>422</v>
      </c>
      <c r="AQ556">
        <v>15</v>
      </c>
      <c r="AR556" t="s">
        <v>423</v>
      </c>
      <c r="AT556" t="s">
        <v>95</v>
      </c>
      <c r="AV556" t="s">
        <v>96</v>
      </c>
      <c r="BG556" s="3" t="s">
        <v>429</v>
      </c>
      <c r="BH556" s="3"/>
      <c r="BQ556" t="str">
        <f>BS556 &amp; ":" &amp; BR556</f>
        <v>USGS:ALGOR</v>
      </c>
      <c r="BR556" t="s">
        <v>113</v>
      </c>
      <c r="BS556" t="s">
        <v>89</v>
      </c>
      <c r="BT556" t="s">
        <v>114</v>
      </c>
      <c r="BV556" t="s">
        <v>115</v>
      </c>
      <c r="CF556" t="s">
        <v>103</v>
      </c>
    </row>
    <row r="557" spans="1:84" hidden="1" x14ac:dyDescent="0.4">
      <c r="A557" t="s">
        <v>78</v>
      </c>
      <c r="B557" t="s">
        <v>79</v>
      </c>
      <c r="C557" t="s">
        <v>855</v>
      </c>
      <c r="D557" t="s">
        <v>81</v>
      </c>
      <c r="E557" t="s">
        <v>82</v>
      </c>
      <c r="F557" t="s">
        <v>393</v>
      </c>
      <c r="G557" s="4" t="str">
        <f>TEXT(H557+I557,"yyyy-mm-dd""T""hh:mm:ss")&amp;
IF(J557="MST","-07:00",
IF(J557="MDT","-06:00",
IF(J557="PST","-08:00",
IF(J557="PDT","-07:00",
IF(J557="UTC","+00:00","+00:00")))))</f>
        <v>2003-07-23T12:30:00-07:00</v>
      </c>
      <c r="H557" s="1">
        <v>37825</v>
      </c>
      <c r="I557" s="5">
        <v>0.52083333333333337</v>
      </c>
      <c r="J557" t="s">
        <v>84</v>
      </c>
      <c r="W557" t="s">
        <v>154</v>
      </c>
      <c r="X557" t="s">
        <v>856</v>
      </c>
      <c r="Z557" t="s">
        <v>857</v>
      </c>
      <c r="AB557" t="s">
        <v>689</v>
      </c>
      <c r="AC557" t="s">
        <v>88</v>
      </c>
      <c r="AG557" t="s">
        <v>89</v>
      </c>
      <c r="AH557" t="s">
        <v>89</v>
      </c>
      <c r="AI557" t="s">
        <v>89</v>
      </c>
      <c r="AK557" t="s">
        <v>90</v>
      </c>
      <c r="AL557" t="s">
        <v>860</v>
      </c>
      <c r="AO557" t="s">
        <v>93</v>
      </c>
      <c r="AP557" t="s">
        <v>94</v>
      </c>
      <c r="AQ557">
        <v>0.04</v>
      </c>
      <c r="AR557" t="s">
        <v>102</v>
      </c>
      <c r="AT557" t="s">
        <v>95</v>
      </c>
      <c r="AV557" t="s">
        <v>96</v>
      </c>
      <c r="BG557" s="3" t="s">
        <v>97</v>
      </c>
      <c r="BH557" s="3"/>
      <c r="BQ557" t="str">
        <f>BS557 &amp; ":" &amp; BR557</f>
        <v>USGS:CL037</v>
      </c>
      <c r="BR557" t="s">
        <v>98</v>
      </c>
      <c r="BS557" t="s">
        <v>89</v>
      </c>
      <c r="BT557" t="s">
        <v>99</v>
      </c>
      <c r="BV557" t="s">
        <v>100</v>
      </c>
      <c r="CF557" t="s">
        <v>103</v>
      </c>
    </row>
    <row r="558" spans="1:84" hidden="1" x14ac:dyDescent="0.4">
      <c r="A558" t="s">
        <v>78</v>
      </c>
      <c r="B558" t="s">
        <v>79</v>
      </c>
      <c r="C558" t="s">
        <v>855</v>
      </c>
      <c r="D558" t="s">
        <v>81</v>
      </c>
      <c r="E558" t="s">
        <v>82</v>
      </c>
      <c r="F558" t="s">
        <v>393</v>
      </c>
      <c r="G558" s="4" t="str">
        <f>TEXT(H558+I558,"yyyy-mm-dd""T""hh:mm:ss")&amp;
IF(J558="MST","-07:00",
IF(J558="MDT","-06:00",
IF(J558="PST","-08:00",
IF(J558="PDT","-07:00",
IF(J558="UTC","+00:00","+00:00")))))</f>
        <v>2003-07-23T12:30:00-07:00</v>
      </c>
      <c r="H558" s="1">
        <v>37825</v>
      </c>
      <c r="I558" s="5">
        <v>0.52083333333333337</v>
      </c>
      <c r="J558" t="s">
        <v>84</v>
      </c>
      <c r="W558" t="s">
        <v>154</v>
      </c>
      <c r="X558" t="s">
        <v>856</v>
      </c>
      <c r="Z558" t="s">
        <v>857</v>
      </c>
      <c r="AB558" t="s">
        <v>689</v>
      </c>
      <c r="AC558" t="s">
        <v>88</v>
      </c>
      <c r="AG558" t="s">
        <v>89</v>
      </c>
      <c r="AH558" t="s">
        <v>89</v>
      </c>
      <c r="AI558" t="s">
        <v>89</v>
      </c>
      <c r="AK558" t="s">
        <v>90</v>
      </c>
      <c r="AL558" t="s">
        <v>861</v>
      </c>
      <c r="AO558" t="s">
        <v>93</v>
      </c>
      <c r="AP558" t="s">
        <v>422</v>
      </c>
      <c r="AQ558">
        <v>0.35</v>
      </c>
      <c r="AR558" t="s">
        <v>102</v>
      </c>
      <c r="AT558" t="s">
        <v>95</v>
      </c>
      <c r="AV558" t="s">
        <v>96</v>
      </c>
      <c r="BG558" s="3" t="s">
        <v>862</v>
      </c>
      <c r="BH558" s="3"/>
      <c r="BQ558" t="str">
        <f>BS558 &amp; ":" &amp; BR558</f>
        <v>USGS:SHC01</v>
      </c>
      <c r="BR558" t="s">
        <v>863</v>
      </c>
      <c r="BS558" t="s">
        <v>89</v>
      </c>
      <c r="BT558" t="s">
        <v>864</v>
      </c>
      <c r="BV558" t="s">
        <v>865</v>
      </c>
      <c r="CF558" t="s">
        <v>103</v>
      </c>
    </row>
    <row r="559" spans="1:84" hidden="1" x14ac:dyDescent="0.4">
      <c r="A559" t="s">
        <v>78</v>
      </c>
      <c r="B559" t="s">
        <v>79</v>
      </c>
      <c r="C559" t="s">
        <v>855</v>
      </c>
      <c r="D559" t="s">
        <v>81</v>
      </c>
      <c r="E559" t="s">
        <v>82</v>
      </c>
      <c r="F559" t="s">
        <v>393</v>
      </c>
      <c r="G559" s="4" t="str">
        <f>TEXT(H559+I559,"yyyy-mm-dd""T""hh:mm:ss")&amp;
IF(J559="MST","-07:00",
IF(J559="MDT","-06:00",
IF(J559="PST","-08:00",
IF(J559="PDT","-07:00",
IF(J559="UTC","+00:00","+00:00")))))</f>
        <v>2003-07-23T12:30:00-07:00</v>
      </c>
      <c r="H559" s="1">
        <v>37825</v>
      </c>
      <c r="I559" s="5">
        <v>0.52083333333333337</v>
      </c>
      <c r="J559" t="s">
        <v>84</v>
      </c>
      <c r="W559" t="s">
        <v>154</v>
      </c>
      <c r="X559" t="s">
        <v>856</v>
      </c>
      <c r="Z559" t="s">
        <v>857</v>
      </c>
      <c r="AB559" t="s">
        <v>689</v>
      </c>
      <c r="AC559" t="s">
        <v>88</v>
      </c>
      <c r="AG559" t="s">
        <v>89</v>
      </c>
      <c r="AH559" t="s">
        <v>89</v>
      </c>
      <c r="AI559" t="s">
        <v>89</v>
      </c>
      <c r="AK559" t="s">
        <v>90</v>
      </c>
      <c r="AL559" t="s">
        <v>866</v>
      </c>
      <c r="AO559" t="s">
        <v>105</v>
      </c>
      <c r="AP559" t="s">
        <v>94</v>
      </c>
      <c r="AQ559">
        <v>0.03</v>
      </c>
      <c r="AR559" t="s">
        <v>102</v>
      </c>
      <c r="AT559" t="s">
        <v>95</v>
      </c>
      <c r="AV559" t="s">
        <v>96</v>
      </c>
      <c r="BG559" s="3" t="s">
        <v>106</v>
      </c>
      <c r="BH559" s="3"/>
      <c r="BQ559" t="str">
        <f>BS559 &amp; ":" &amp; BR559</f>
        <v>USGS:CL041</v>
      </c>
      <c r="BR559" t="s">
        <v>107</v>
      </c>
      <c r="BS559" t="s">
        <v>89</v>
      </c>
      <c r="BT559" t="s">
        <v>108</v>
      </c>
      <c r="BV559" t="s">
        <v>109</v>
      </c>
      <c r="CF559" t="s">
        <v>103</v>
      </c>
    </row>
    <row r="560" spans="1:84" hidden="1" x14ac:dyDescent="0.4">
      <c r="A560" t="s">
        <v>78</v>
      </c>
      <c r="B560" t="s">
        <v>79</v>
      </c>
      <c r="C560" t="s">
        <v>855</v>
      </c>
      <c r="D560" t="s">
        <v>81</v>
      </c>
      <c r="E560" t="s">
        <v>82</v>
      </c>
      <c r="F560" t="s">
        <v>393</v>
      </c>
      <c r="G560" s="4" t="str">
        <f>TEXT(H560+I560,"yyyy-mm-dd""T""hh:mm:ss")&amp;
IF(J560="MST","-07:00",
IF(J560="MDT","-06:00",
IF(J560="PST","-08:00",
IF(J560="PDT","-07:00",
IF(J560="UTC","+00:00","+00:00")))))</f>
        <v>2003-07-23T12:30:00-07:00</v>
      </c>
      <c r="H560" s="1">
        <v>37825</v>
      </c>
      <c r="I560" s="5">
        <v>0.52083333333333337</v>
      </c>
      <c r="J560" t="s">
        <v>84</v>
      </c>
      <c r="W560" t="s">
        <v>154</v>
      </c>
      <c r="X560" t="s">
        <v>856</v>
      </c>
      <c r="Z560" t="s">
        <v>857</v>
      </c>
      <c r="AB560" t="s">
        <v>689</v>
      </c>
      <c r="AC560" t="s">
        <v>88</v>
      </c>
      <c r="AG560" t="s">
        <v>89</v>
      </c>
      <c r="AH560" t="s">
        <v>89</v>
      </c>
      <c r="AI560" t="s">
        <v>89</v>
      </c>
      <c r="AK560" t="s">
        <v>90</v>
      </c>
      <c r="AL560" t="s">
        <v>867</v>
      </c>
      <c r="AO560" t="s">
        <v>111</v>
      </c>
      <c r="AP560" t="s">
        <v>94</v>
      </c>
      <c r="AQ560">
        <v>0.12</v>
      </c>
      <c r="AR560" t="s">
        <v>102</v>
      </c>
      <c r="AT560" t="s">
        <v>95</v>
      </c>
      <c r="AV560" t="s">
        <v>96</v>
      </c>
      <c r="BG560" s="3" t="s">
        <v>112</v>
      </c>
      <c r="BH560" s="3"/>
      <c r="BQ560" t="str">
        <f>BS560 &amp; ":" &amp; BR560</f>
        <v>USGS:ALGOR</v>
      </c>
      <c r="BR560" t="s">
        <v>113</v>
      </c>
      <c r="BS560" t="s">
        <v>89</v>
      </c>
      <c r="BT560" t="s">
        <v>114</v>
      </c>
      <c r="BV560" t="s">
        <v>115</v>
      </c>
      <c r="CF560" t="s">
        <v>103</v>
      </c>
    </row>
    <row r="561" spans="1:84" hidden="1" x14ac:dyDescent="0.4">
      <c r="A561" t="s">
        <v>78</v>
      </c>
      <c r="B561" t="s">
        <v>79</v>
      </c>
      <c r="C561" t="s">
        <v>855</v>
      </c>
      <c r="D561" t="s">
        <v>81</v>
      </c>
      <c r="E561" t="s">
        <v>82</v>
      </c>
      <c r="F561" t="s">
        <v>393</v>
      </c>
      <c r="G561" s="4" t="str">
        <f>TEXT(H561+I561,"yyyy-mm-dd""T""hh:mm:ss")&amp;
IF(J561="MST","-07:00",
IF(J561="MDT","-06:00",
IF(J561="PST","-08:00",
IF(J561="PDT","-07:00",
IF(J561="UTC","+00:00","+00:00")))))</f>
        <v>2003-07-23T12:30:00-07:00</v>
      </c>
      <c r="H561" s="1">
        <v>37825</v>
      </c>
      <c r="I561" s="5">
        <v>0.52083333333333337</v>
      </c>
      <c r="J561" t="s">
        <v>84</v>
      </c>
      <c r="W561" t="s">
        <v>154</v>
      </c>
      <c r="X561" t="s">
        <v>856</v>
      </c>
      <c r="Z561" t="s">
        <v>857</v>
      </c>
      <c r="AB561" t="s">
        <v>689</v>
      </c>
      <c r="AC561" t="s">
        <v>88</v>
      </c>
      <c r="AG561" t="s">
        <v>89</v>
      </c>
      <c r="AH561" t="s">
        <v>89</v>
      </c>
      <c r="AI561" t="s">
        <v>89</v>
      </c>
      <c r="AK561" t="s">
        <v>90</v>
      </c>
      <c r="AL561" t="s">
        <v>868</v>
      </c>
      <c r="AO561" t="s">
        <v>442</v>
      </c>
      <c r="AP561" t="s">
        <v>422</v>
      </c>
      <c r="AQ561">
        <v>15</v>
      </c>
      <c r="AR561" t="s">
        <v>102</v>
      </c>
      <c r="AT561" t="s">
        <v>95</v>
      </c>
      <c r="AV561" t="s">
        <v>96</v>
      </c>
      <c r="BG561" s="3" t="s">
        <v>448</v>
      </c>
      <c r="BH561" s="3"/>
      <c r="BQ561" t="str">
        <f>BS561 &amp; ":" &amp; BR561</f>
        <v>USGS:KJ008</v>
      </c>
      <c r="BR561" t="s">
        <v>449</v>
      </c>
      <c r="BS561" t="s">
        <v>89</v>
      </c>
      <c r="BT561" t="s">
        <v>450</v>
      </c>
      <c r="BV561" t="s">
        <v>446</v>
      </c>
      <c r="CF561" t="s">
        <v>103</v>
      </c>
    </row>
    <row r="562" spans="1:84" hidden="1" x14ac:dyDescent="0.4">
      <c r="A562" t="s">
        <v>78</v>
      </c>
      <c r="B562" t="s">
        <v>79</v>
      </c>
      <c r="C562" t="s">
        <v>855</v>
      </c>
      <c r="D562" t="s">
        <v>81</v>
      </c>
      <c r="E562" t="s">
        <v>82</v>
      </c>
      <c r="F562" t="s">
        <v>393</v>
      </c>
      <c r="G562" s="4" t="str">
        <f>TEXT(H562+I562,"yyyy-mm-dd""T""hh:mm:ss")&amp;
IF(J562="MST","-07:00",
IF(J562="MDT","-06:00",
IF(J562="PST","-08:00",
IF(J562="PDT","-07:00",
IF(J562="UTC","+00:00","+00:00")))))</f>
        <v>2003-07-23T12:30:00-07:00</v>
      </c>
      <c r="H562" s="1">
        <v>37825</v>
      </c>
      <c r="I562" s="5">
        <v>0.52083333333333337</v>
      </c>
      <c r="J562" t="s">
        <v>84</v>
      </c>
      <c r="W562" t="s">
        <v>154</v>
      </c>
      <c r="X562" t="s">
        <v>856</v>
      </c>
      <c r="Z562" t="s">
        <v>857</v>
      </c>
      <c r="AB562" t="s">
        <v>689</v>
      </c>
      <c r="AC562" t="s">
        <v>88</v>
      </c>
      <c r="AG562" t="s">
        <v>89</v>
      </c>
      <c r="AH562" t="s">
        <v>89</v>
      </c>
      <c r="AI562" t="s">
        <v>89</v>
      </c>
      <c r="AK562" t="s">
        <v>90</v>
      </c>
      <c r="AL562" t="s">
        <v>869</v>
      </c>
      <c r="AO562" t="s">
        <v>117</v>
      </c>
      <c r="AP562" t="s">
        <v>422</v>
      </c>
      <c r="AQ562">
        <v>7.0000000000000007E-2</v>
      </c>
      <c r="AR562" t="s">
        <v>102</v>
      </c>
      <c r="AT562" t="s">
        <v>95</v>
      </c>
      <c r="AV562" t="s">
        <v>96</v>
      </c>
      <c r="BG562" s="3" t="s">
        <v>870</v>
      </c>
      <c r="BH562" s="3"/>
      <c r="BQ562" t="str">
        <f>BS562 &amp; ":" &amp; BR562</f>
        <v>USGS:CDR03</v>
      </c>
      <c r="BR562" t="s">
        <v>871</v>
      </c>
      <c r="BS562" t="s">
        <v>89</v>
      </c>
      <c r="BT562" t="s">
        <v>872</v>
      </c>
      <c r="BV562" t="s">
        <v>873</v>
      </c>
      <c r="CF562" t="s">
        <v>103</v>
      </c>
    </row>
    <row r="563" spans="1:84" hidden="1" x14ac:dyDescent="0.4">
      <c r="A563" t="s">
        <v>78</v>
      </c>
      <c r="B563" t="s">
        <v>79</v>
      </c>
      <c r="C563" t="s">
        <v>855</v>
      </c>
      <c r="D563" t="s">
        <v>81</v>
      </c>
      <c r="E563" t="s">
        <v>82</v>
      </c>
      <c r="F563" t="s">
        <v>393</v>
      </c>
      <c r="G563" s="4" t="str">
        <f>TEXT(H563+I563,"yyyy-mm-dd""T""hh:mm:ss")&amp;
IF(J563="MST","-07:00",
IF(J563="MDT","-06:00",
IF(J563="PST","-08:00",
IF(J563="PDT","-07:00",
IF(J563="UTC","+00:00","+00:00")))))</f>
        <v>2003-07-23T12:30:00-07:00</v>
      </c>
      <c r="H563" s="1">
        <v>37825</v>
      </c>
      <c r="I563" s="5">
        <v>0.52083333333333337</v>
      </c>
      <c r="J563" t="s">
        <v>84</v>
      </c>
      <c r="W563" t="s">
        <v>154</v>
      </c>
      <c r="X563" t="s">
        <v>856</v>
      </c>
      <c r="Z563" t="s">
        <v>857</v>
      </c>
      <c r="AB563" t="s">
        <v>689</v>
      </c>
      <c r="AC563" t="s">
        <v>88</v>
      </c>
      <c r="AG563" t="s">
        <v>89</v>
      </c>
      <c r="AH563" t="s">
        <v>89</v>
      </c>
      <c r="AI563" t="s">
        <v>89</v>
      </c>
      <c r="AK563" t="s">
        <v>90</v>
      </c>
      <c r="AL563" t="s">
        <v>874</v>
      </c>
      <c r="AO563" t="s">
        <v>117</v>
      </c>
      <c r="AP563" t="s">
        <v>94</v>
      </c>
      <c r="AQ563">
        <v>0.15</v>
      </c>
      <c r="AR563" t="s">
        <v>102</v>
      </c>
      <c r="AT563" t="s">
        <v>95</v>
      </c>
      <c r="AV563" t="s">
        <v>96</v>
      </c>
      <c r="BG563" s="3" t="s">
        <v>118</v>
      </c>
      <c r="BH563" s="3"/>
      <c r="BQ563" t="str">
        <f>BS563 &amp; ":" &amp; BR563</f>
        <v>USGS:CL048</v>
      </c>
      <c r="BR563" t="s">
        <v>119</v>
      </c>
      <c r="BS563" t="s">
        <v>89</v>
      </c>
      <c r="BT563" t="s">
        <v>120</v>
      </c>
      <c r="BV563" t="s">
        <v>121</v>
      </c>
      <c r="CF563" t="s">
        <v>103</v>
      </c>
    </row>
    <row r="564" spans="1:84" hidden="1" x14ac:dyDescent="0.4">
      <c r="A564" t="s">
        <v>78</v>
      </c>
      <c r="B564" t="s">
        <v>79</v>
      </c>
      <c r="C564" t="s">
        <v>855</v>
      </c>
      <c r="D564" t="s">
        <v>81</v>
      </c>
      <c r="E564" t="s">
        <v>82</v>
      </c>
      <c r="F564" t="s">
        <v>393</v>
      </c>
      <c r="G564" s="4" t="str">
        <f>TEXT(H564+I564,"yyyy-mm-dd""T""hh:mm:ss")&amp;
IF(J564="MST","-07:00",
IF(J564="MDT","-06:00",
IF(J564="PST","-08:00",
IF(J564="PDT","-07:00",
IF(J564="UTC","+00:00","+00:00")))))</f>
        <v>2003-07-23T12:30:00-07:00</v>
      </c>
      <c r="H564" s="1">
        <v>37825</v>
      </c>
      <c r="I564" s="5">
        <v>0.52083333333333337</v>
      </c>
      <c r="J564" t="s">
        <v>84</v>
      </c>
      <c r="W564" t="s">
        <v>154</v>
      </c>
      <c r="X564" t="s">
        <v>856</v>
      </c>
      <c r="Z564" t="s">
        <v>857</v>
      </c>
      <c r="AB564" t="s">
        <v>689</v>
      </c>
      <c r="AC564" t="s">
        <v>88</v>
      </c>
      <c r="AG564" t="s">
        <v>89</v>
      </c>
      <c r="AH564" t="s">
        <v>89</v>
      </c>
      <c r="AI564" t="s">
        <v>89</v>
      </c>
      <c r="AK564" t="s">
        <v>90</v>
      </c>
      <c r="AL564" t="s">
        <v>875</v>
      </c>
      <c r="AO564" t="s">
        <v>123</v>
      </c>
      <c r="AP564" t="s">
        <v>94</v>
      </c>
      <c r="AQ564">
        <v>1.04</v>
      </c>
      <c r="AR564" t="s">
        <v>125</v>
      </c>
      <c r="AT564" t="s">
        <v>95</v>
      </c>
      <c r="AV564" t="s">
        <v>96</v>
      </c>
      <c r="BG564" s="3" t="s">
        <v>124</v>
      </c>
      <c r="BH564" s="3"/>
      <c r="BQ564" t="str">
        <f>BS564 &amp; ":" &amp; BR564</f>
        <v>USGS:ALGOR</v>
      </c>
      <c r="BR564" t="s">
        <v>113</v>
      </c>
      <c r="BS564" t="s">
        <v>89</v>
      </c>
      <c r="BT564" t="s">
        <v>114</v>
      </c>
      <c r="BV564" t="s">
        <v>115</v>
      </c>
      <c r="CF564" t="s">
        <v>103</v>
      </c>
    </row>
    <row r="565" spans="1:84" hidden="1" x14ac:dyDescent="0.4">
      <c r="A565" t="s">
        <v>78</v>
      </c>
      <c r="B565" t="s">
        <v>79</v>
      </c>
      <c r="C565" t="s">
        <v>855</v>
      </c>
      <c r="D565" t="s">
        <v>81</v>
      </c>
      <c r="E565" t="s">
        <v>82</v>
      </c>
      <c r="F565" t="s">
        <v>393</v>
      </c>
      <c r="G565" s="4" t="str">
        <f>TEXT(H565+I565,"yyyy-mm-dd""T""hh:mm:ss")&amp;
IF(J565="MST","-07:00",
IF(J565="MDT","-06:00",
IF(J565="PST","-08:00",
IF(J565="PDT","-07:00",
IF(J565="UTC","+00:00","+00:00")))))</f>
        <v>2003-07-23T12:30:00-07:00</v>
      </c>
      <c r="H565" s="1">
        <v>37825</v>
      </c>
      <c r="I565" s="5">
        <v>0.52083333333333337</v>
      </c>
      <c r="J565" t="s">
        <v>84</v>
      </c>
      <c r="W565" t="s">
        <v>154</v>
      </c>
      <c r="X565" t="s">
        <v>856</v>
      </c>
      <c r="Z565" t="s">
        <v>857</v>
      </c>
      <c r="AB565" t="s">
        <v>689</v>
      </c>
      <c r="AC565" t="s">
        <v>88</v>
      </c>
      <c r="AG565" t="s">
        <v>89</v>
      </c>
      <c r="AH565" t="s">
        <v>89</v>
      </c>
      <c r="AI565" t="s">
        <v>89</v>
      </c>
      <c r="AK565" t="s">
        <v>90</v>
      </c>
      <c r="AL565" t="s">
        <v>876</v>
      </c>
      <c r="AO565" t="s">
        <v>457</v>
      </c>
      <c r="AP565" t="s">
        <v>422</v>
      </c>
      <c r="AQ565">
        <v>6.8</v>
      </c>
      <c r="AR565" t="s">
        <v>131</v>
      </c>
      <c r="AT565" t="s">
        <v>95</v>
      </c>
      <c r="AV565" t="s">
        <v>96</v>
      </c>
      <c r="BG565" s="3" t="s">
        <v>458</v>
      </c>
      <c r="BH565" s="3"/>
      <c r="BQ565" t="str">
        <f>BS565 &amp; ":" &amp; BR565</f>
        <v>USGS:KJ009</v>
      </c>
      <c r="BR565" t="s">
        <v>487</v>
      </c>
      <c r="BS565" t="s">
        <v>89</v>
      </c>
      <c r="BT565" t="s">
        <v>488</v>
      </c>
      <c r="BV565" t="s">
        <v>489</v>
      </c>
      <c r="CF565" t="s">
        <v>103</v>
      </c>
    </row>
    <row r="566" spans="1:84" hidden="1" x14ac:dyDescent="0.4">
      <c r="A566" t="s">
        <v>78</v>
      </c>
      <c r="B566" t="s">
        <v>79</v>
      </c>
      <c r="C566" t="s">
        <v>855</v>
      </c>
      <c r="D566" t="s">
        <v>81</v>
      </c>
      <c r="E566" t="s">
        <v>82</v>
      </c>
      <c r="F566" t="s">
        <v>393</v>
      </c>
      <c r="G566" s="4" t="str">
        <f>TEXT(H566+I566,"yyyy-mm-dd""T""hh:mm:ss")&amp;
IF(J566="MST","-07:00",
IF(J566="MDT","-06:00",
IF(J566="PST","-08:00",
IF(J566="PDT","-07:00",
IF(J566="UTC","+00:00","+00:00")))))</f>
        <v>2003-07-23T12:30:00-07:00</v>
      </c>
      <c r="H566" s="1">
        <v>37825</v>
      </c>
      <c r="I566" s="5">
        <v>0.52083333333333337</v>
      </c>
      <c r="J566" t="s">
        <v>84</v>
      </c>
      <c r="W566" t="s">
        <v>154</v>
      </c>
      <c r="X566" t="s">
        <v>856</v>
      </c>
      <c r="Z566" t="s">
        <v>857</v>
      </c>
      <c r="AB566" t="s">
        <v>689</v>
      </c>
      <c r="AC566" t="s">
        <v>88</v>
      </c>
      <c r="AG566" t="s">
        <v>89</v>
      </c>
      <c r="AH566" t="s">
        <v>89</v>
      </c>
      <c r="AI566" t="s">
        <v>89</v>
      </c>
      <c r="AK566" t="s">
        <v>90</v>
      </c>
      <c r="AL566" t="s">
        <v>877</v>
      </c>
      <c r="AO566" t="s">
        <v>457</v>
      </c>
      <c r="AP566" t="s">
        <v>94</v>
      </c>
      <c r="AQ566">
        <v>0.27</v>
      </c>
      <c r="AR566" t="s">
        <v>131</v>
      </c>
      <c r="AT566" t="s">
        <v>95</v>
      </c>
      <c r="AV566" t="s">
        <v>96</v>
      </c>
      <c r="BG566" s="3" t="s">
        <v>462</v>
      </c>
      <c r="BH566" s="3"/>
      <c r="BQ566" t="str">
        <f>BS566 &amp; ":" &amp; BR566</f>
        <v>USGS:KJ005</v>
      </c>
      <c r="BR566" t="s">
        <v>491</v>
      </c>
      <c r="BS566" t="s">
        <v>89</v>
      </c>
      <c r="BT566" t="s">
        <v>492</v>
      </c>
      <c r="BV566" t="s">
        <v>489</v>
      </c>
      <c r="CF566" t="s">
        <v>103</v>
      </c>
    </row>
    <row r="567" spans="1:84" hidden="1" x14ac:dyDescent="0.4">
      <c r="A567" t="s">
        <v>78</v>
      </c>
      <c r="B567" t="s">
        <v>79</v>
      </c>
      <c r="C567" t="s">
        <v>855</v>
      </c>
      <c r="D567" t="s">
        <v>81</v>
      </c>
      <c r="E567" t="s">
        <v>82</v>
      </c>
      <c r="F567" t="s">
        <v>393</v>
      </c>
      <c r="G567" s="4" t="str">
        <f>TEXT(H567+I567,"yyyy-mm-dd""T""hh:mm:ss")&amp;
IF(J567="MST","-07:00",
IF(J567="MDT","-06:00",
IF(J567="PST","-08:00",
IF(J567="PDT","-07:00",
IF(J567="UTC","+00:00","+00:00")))))</f>
        <v>2003-07-23T12:30:00-07:00</v>
      </c>
      <c r="H567" s="1">
        <v>37825</v>
      </c>
      <c r="I567" s="5">
        <v>0.52083333333333337</v>
      </c>
      <c r="J567" t="s">
        <v>84</v>
      </c>
      <c r="W567" t="s">
        <v>154</v>
      </c>
      <c r="X567" t="s">
        <v>856</v>
      </c>
      <c r="Z567" t="s">
        <v>857</v>
      </c>
      <c r="AB567" t="s">
        <v>689</v>
      </c>
      <c r="AC567" t="s">
        <v>88</v>
      </c>
      <c r="AG567" t="s">
        <v>89</v>
      </c>
      <c r="AH567" t="s">
        <v>89</v>
      </c>
      <c r="AI567" t="s">
        <v>89</v>
      </c>
      <c r="AK567" t="s">
        <v>90</v>
      </c>
      <c r="AL567" t="s">
        <v>878</v>
      </c>
      <c r="AO567" t="s">
        <v>123</v>
      </c>
      <c r="AP567" t="s">
        <v>94</v>
      </c>
      <c r="AQ567">
        <v>0.34</v>
      </c>
      <c r="AR567" t="s">
        <v>131</v>
      </c>
      <c r="AT567" t="s">
        <v>95</v>
      </c>
      <c r="AV567" t="s">
        <v>96</v>
      </c>
      <c r="BG567" s="3" t="s">
        <v>127</v>
      </c>
      <c r="BH567" s="3"/>
      <c r="BQ567" t="str">
        <f>BS567 &amp; ":" &amp; BR567</f>
        <v>USGS:CL053</v>
      </c>
      <c r="BR567" t="s">
        <v>128</v>
      </c>
      <c r="BS567" t="s">
        <v>89</v>
      </c>
      <c r="BT567" t="s">
        <v>129</v>
      </c>
      <c r="BV567" t="s">
        <v>130</v>
      </c>
      <c r="CF567" t="s">
        <v>103</v>
      </c>
    </row>
    <row r="568" spans="1:84" hidden="1" x14ac:dyDescent="0.4">
      <c r="A568" t="s">
        <v>78</v>
      </c>
      <c r="B568" t="s">
        <v>79</v>
      </c>
      <c r="C568" t="s">
        <v>855</v>
      </c>
      <c r="D568" t="s">
        <v>81</v>
      </c>
      <c r="E568" t="s">
        <v>82</v>
      </c>
      <c r="F568" t="s">
        <v>393</v>
      </c>
      <c r="G568" s="4" t="str">
        <f>TEXT(H568+I568,"yyyy-mm-dd""T""hh:mm:ss")&amp;
IF(J568="MST","-07:00",
IF(J568="MDT","-06:00",
IF(J568="PST","-08:00",
IF(J568="PDT","-07:00",
IF(J568="UTC","+00:00","+00:00")))))</f>
        <v>2003-07-23T12:30:00-07:00</v>
      </c>
      <c r="H568" s="1">
        <v>37825</v>
      </c>
      <c r="I568" s="5">
        <v>0.52083333333333337</v>
      </c>
      <c r="J568" t="s">
        <v>84</v>
      </c>
      <c r="W568" t="s">
        <v>154</v>
      </c>
      <c r="X568" t="s">
        <v>856</v>
      </c>
      <c r="Z568" t="s">
        <v>857</v>
      </c>
      <c r="AB568" t="s">
        <v>689</v>
      </c>
      <c r="AC568" t="s">
        <v>88</v>
      </c>
      <c r="AG568" t="s">
        <v>89</v>
      </c>
      <c r="AH568" t="s">
        <v>89</v>
      </c>
      <c r="AI568" t="s">
        <v>89</v>
      </c>
      <c r="AK568" t="s">
        <v>90</v>
      </c>
      <c r="AL568" t="s">
        <v>879</v>
      </c>
      <c r="AO568" t="s">
        <v>93</v>
      </c>
      <c r="AP568" t="s">
        <v>422</v>
      </c>
      <c r="AQ568">
        <v>0.45100000000000001</v>
      </c>
      <c r="AR568" t="s">
        <v>133</v>
      </c>
      <c r="AT568" t="s">
        <v>95</v>
      </c>
      <c r="AV568" t="s">
        <v>96</v>
      </c>
      <c r="BG568">
        <v>71845</v>
      </c>
      <c r="BQ568" t="str">
        <f>BS568 &amp; ":" &amp; BR568</f>
        <v>USGS:ALGOR</v>
      </c>
      <c r="BR568" t="s">
        <v>113</v>
      </c>
      <c r="BS568" t="s">
        <v>89</v>
      </c>
      <c r="BT568" t="s">
        <v>114</v>
      </c>
      <c r="BV568" t="s">
        <v>115</v>
      </c>
      <c r="CF568" t="s">
        <v>103</v>
      </c>
    </row>
    <row r="569" spans="1:84" hidden="1" x14ac:dyDescent="0.4">
      <c r="A569" t="s">
        <v>78</v>
      </c>
      <c r="B569" t="s">
        <v>79</v>
      </c>
      <c r="C569" t="s">
        <v>855</v>
      </c>
      <c r="D569" t="s">
        <v>81</v>
      </c>
      <c r="E569" t="s">
        <v>82</v>
      </c>
      <c r="F569" t="s">
        <v>393</v>
      </c>
      <c r="G569" s="4" t="str">
        <f>TEXT(H569+I569,"yyyy-mm-dd""T""hh:mm:ss")&amp;
IF(J569="MST","-07:00",
IF(J569="MDT","-06:00",
IF(J569="PST","-08:00",
IF(J569="PDT","-07:00",
IF(J569="UTC","+00:00","+00:00")))))</f>
        <v>2003-07-23T12:30:00-07:00</v>
      </c>
      <c r="H569" s="1">
        <v>37825</v>
      </c>
      <c r="I569" s="5">
        <v>0.52083333333333337</v>
      </c>
      <c r="J569" t="s">
        <v>84</v>
      </c>
      <c r="W569" t="s">
        <v>154</v>
      </c>
      <c r="X569" t="s">
        <v>856</v>
      </c>
      <c r="Z569" t="s">
        <v>857</v>
      </c>
      <c r="AB569" t="s">
        <v>689</v>
      </c>
      <c r="AC569" t="s">
        <v>88</v>
      </c>
      <c r="AG569" t="s">
        <v>89</v>
      </c>
      <c r="AH569" t="s">
        <v>89</v>
      </c>
      <c r="AI569" t="s">
        <v>89</v>
      </c>
      <c r="AK569" t="s">
        <v>90</v>
      </c>
      <c r="AL569" t="s">
        <v>880</v>
      </c>
      <c r="AO569" t="s">
        <v>93</v>
      </c>
      <c r="AP569" t="s">
        <v>94</v>
      </c>
      <c r="AQ569">
        <v>5.1999999999999998E-2</v>
      </c>
      <c r="AR569" t="s">
        <v>133</v>
      </c>
      <c r="AT569" t="s">
        <v>95</v>
      </c>
      <c r="AV569" t="s">
        <v>96</v>
      </c>
      <c r="BG569">
        <v>71846</v>
      </c>
      <c r="BQ569" t="str">
        <f>BS569 &amp; ":" &amp; BR569</f>
        <v>USGS:ALGOR</v>
      </c>
      <c r="BR569" t="s">
        <v>113</v>
      </c>
      <c r="BS569" t="s">
        <v>89</v>
      </c>
      <c r="BT569" t="s">
        <v>114</v>
      </c>
      <c r="BV569" t="s">
        <v>115</v>
      </c>
      <c r="CF569" t="s">
        <v>103</v>
      </c>
    </row>
    <row r="570" spans="1:84" hidden="1" x14ac:dyDescent="0.4">
      <c r="A570" t="s">
        <v>78</v>
      </c>
      <c r="B570" t="s">
        <v>79</v>
      </c>
      <c r="C570" t="s">
        <v>855</v>
      </c>
      <c r="D570" t="s">
        <v>81</v>
      </c>
      <c r="E570" t="s">
        <v>82</v>
      </c>
      <c r="F570" t="s">
        <v>393</v>
      </c>
      <c r="G570" s="4" t="str">
        <f>TEXT(H570+I570,"yyyy-mm-dd""T""hh:mm:ss")&amp;
IF(J570="MST","-07:00",
IF(J570="MDT","-06:00",
IF(J570="PST","-08:00",
IF(J570="PDT","-07:00",
IF(J570="UTC","+00:00","+00:00")))))</f>
        <v>2003-07-23T12:30:00-07:00</v>
      </c>
      <c r="H570" s="1">
        <v>37825</v>
      </c>
      <c r="I570" s="5">
        <v>0.52083333333333337</v>
      </c>
      <c r="J570" t="s">
        <v>84</v>
      </c>
      <c r="W570" t="s">
        <v>154</v>
      </c>
      <c r="X570" t="s">
        <v>856</v>
      </c>
      <c r="Z570" t="s">
        <v>857</v>
      </c>
      <c r="AB570" t="s">
        <v>689</v>
      </c>
      <c r="AC570" t="s">
        <v>88</v>
      </c>
      <c r="AG570" t="s">
        <v>89</v>
      </c>
      <c r="AH570" t="s">
        <v>89</v>
      </c>
      <c r="AI570" t="s">
        <v>89</v>
      </c>
      <c r="AK570" t="s">
        <v>90</v>
      </c>
      <c r="AL570" t="s">
        <v>881</v>
      </c>
      <c r="AO570" t="s">
        <v>111</v>
      </c>
      <c r="AP570" t="s">
        <v>94</v>
      </c>
      <c r="AQ570">
        <v>0.53100000000000003</v>
      </c>
      <c r="AR570" t="s">
        <v>135</v>
      </c>
      <c r="AT570" t="s">
        <v>95</v>
      </c>
      <c r="AV570" t="s">
        <v>96</v>
      </c>
      <c r="BG570">
        <v>71851</v>
      </c>
      <c r="BQ570" t="str">
        <f>BS570 &amp; ":" &amp; BR570</f>
        <v>USGS:ALGOR</v>
      </c>
      <c r="BR570" t="s">
        <v>113</v>
      </c>
      <c r="BS570" t="s">
        <v>89</v>
      </c>
      <c r="BT570" t="s">
        <v>114</v>
      </c>
      <c r="BV570" t="s">
        <v>115</v>
      </c>
      <c r="CF570" t="s">
        <v>103</v>
      </c>
    </row>
    <row r="571" spans="1:84" hidden="1" x14ac:dyDescent="0.4">
      <c r="A571" t="s">
        <v>78</v>
      </c>
      <c r="B571" t="s">
        <v>79</v>
      </c>
      <c r="C571" t="s">
        <v>855</v>
      </c>
      <c r="D571" t="s">
        <v>81</v>
      </c>
      <c r="E571" t="s">
        <v>82</v>
      </c>
      <c r="F571" t="s">
        <v>393</v>
      </c>
      <c r="G571" s="4" t="str">
        <f>TEXT(H571+I571,"yyyy-mm-dd""T""hh:mm:ss")&amp;
IF(J571="MST","-07:00",
IF(J571="MDT","-06:00",
IF(J571="PST","-08:00",
IF(J571="PDT","-07:00",
IF(J571="UTC","+00:00","+00:00")))))</f>
        <v>2003-07-23T12:30:00-07:00</v>
      </c>
      <c r="H571" s="1">
        <v>37825</v>
      </c>
      <c r="I571" s="5">
        <v>0.52083333333333337</v>
      </c>
      <c r="J571" t="s">
        <v>84</v>
      </c>
      <c r="W571" t="s">
        <v>154</v>
      </c>
      <c r="X571" t="s">
        <v>856</v>
      </c>
      <c r="Z571" t="s">
        <v>857</v>
      </c>
      <c r="AB571" t="s">
        <v>689</v>
      </c>
      <c r="AC571" t="s">
        <v>88</v>
      </c>
      <c r="AG571" t="s">
        <v>89</v>
      </c>
      <c r="AH571" t="s">
        <v>89</v>
      </c>
      <c r="AI571" t="s">
        <v>89</v>
      </c>
      <c r="AK571" t="s">
        <v>90</v>
      </c>
      <c r="AL571" t="s">
        <v>882</v>
      </c>
      <c r="AO571" t="s">
        <v>105</v>
      </c>
      <c r="AP571" t="s">
        <v>94</v>
      </c>
      <c r="AQ571">
        <v>9.9000000000000005E-2</v>
      </c>
      <c r="AR571" t="s">
        <v>137</v>
      </c>
      <c r="AT571" t="s">
        <v>95</v>
      </c>
      <c r="AV571" t="s">
        <v>96</v>
      </c>
      <c r="BG571">
        <v>71856</v>
      </c>
      <c r="BQ571" t="str">
        <f>BS571 &amp; ":" &amp; BR571</f>
        <v>USGS:ALGOR</v>
      </c>
      <c r="BR571" t="s">
        <v>113</v>
      </c>
      <c r="BS571" t="s">
        <v>89</v>
      </c>
      <c r="BT571" t="s">
        <v>114</v>
      </c>
      <c r="BV571" t="s">
        <v>115</v>
      </c>
      <c r="CF571" t="s">
        <v>103</v>
      </c>
    </row>
    <row r="572" spans="1:84" hidden="1" x14ac:dyDescent="0.4">
      <c r="A572" t="s">
        <v>78</v>
      </c>
      <c r="B572" t="s">
        <v>79</v>
      </c>
      <c r="C572" t="s">
        <v>855</v>
      </c>
      <c r="D572" t="s">
        <v>81</v>
      </c>
      <c r="E572" t="s">
        <v>82</v>
      </c>
      <c r="F572" t="s">
        <v>393</v>
      </c>
      <c r="G572" s="4" t="str">
        <f>TEXT(H572+I572,"yyyy-mm-dd""T""hh:mm:ss")&amp;
IF(J572="MST","-07:00",
IF(J572="MDT","-06:00",
IF(J572="PST","-08:00",
IF(J572="PDT","-07:00",
IF(J572="UTC","+00:00","+00:00")))))</f>
        <v>2003-07-23T12:30:00-07:00</v>
      </c>
      <c r="H572" s="1">
        <v>37825</v>
      </c>
      <c r="I572" s="5">
        <v>0.52083333333333337</v>
      </c>
      <c r="J572" t="s">
        <v>84</v>
      </c>
      <c r="W572" t="s">
        <v>154</v>
      </c>
      <c r="X572" t="s">
        <v>856</v>
      </c>
      <c r="Z572" t="s">
        <v>857</v>
      </c>
      <c r="AB572" t="s">
        <v>689</v>
      </c>
      <c r="AC572" t="s">
        <v>88</v>
      </c>
      <c r="AG572" t="s">
        <v>89</v>
      </c>
      <c r="AH572" t="s">
        <v>89</v>
      </c>
      <c r="AI572" t="s">
        <v>89</v>
      </c>
      <c r="AK572" t="s">
        <v>90</v>
      </c>
      <c r="AL572" t="s">
        <v>883</v>
      </c>
      <c r="AO572" t="s">
        <v>421</v>
      </c>
      <c r="AP572" t="s">
        <v>422</v>
      </c>
      <c r="AQ572">
        <v>67</v>
      </c>
      <c r="AR572" t="s">
        <v>884</v>
      </c>
      <c r="AT572" t="s">
        <v>95</v>
      </c>
      <c r="AV572" t="s">
        <v>96</v>
      </c>
      <c r="BG572">
        <v>71887</v>
      </c>
      <c r="BQ572" t="str">
        <f>BS572 &amp; ":" &amp; BR572</f>
        <v>USGS:ALGOR</v>
      </c>
      <c r="BR572" t="s">
        <v>113</v>
      </c>
      <c r="BS572" t="s">
        <v>89</v>
      </c>
      <c r="BT572" t="s">
        <v>114</v>
      </c>
      <c r="BV572" t="s">
        <v>115</v>
      </c>
      <c r="CF572" t="s">
        <v>103</v>
      </c>
    </row>
    <row r="573" spans="1:84" hidden="1" x14ac:dyDescent="0.4">
      <c r="A573" t="s">
        <v>78</v>
      </c>
      <c r="B573" t="s">
        <v>79</v>
      </c>
      <c r="C573" t="s">
        <v>885</v>
      </c>
      <c r="D573" t="s">
        <v>81</v>
      </c>
      <c r="E573" t="s">
        <v>82</v>
      </c>
      <c r="F573" t="s">
        <v>393</v>
      </c>
      <c r="G573" s="4" t="str">
        <f>TEXT(H573+I573,"yyyy-mm-dd""T""hh:mm:ss")&amp;
IF(J573="MST","-07:00",
IF(J573="MDT","-06:00",
IF(J573="PST","-08:00",
IF(J573="PDT","-07:00",
IF(J573="UTC","+00:00","+00:00")))))</f>
        <v>2003-10-31T14:20:00-07:00</v>
      </c>
      <c r="H573" s="1">
        <v>37925</v>
      </c>
      <c r="I573" s="5">
        <v>0.59722222222222221</v>
      </c>
      <c r="J573" t="s">
        <v>84</v>
      </c>
      <c r="W573" t="s">
        <v>154</v>
      </c>
      <c r="X573" t="s">
        <v>512</v>
      </c>
      <c r="AB573" t="s">
        <v>256</v>
      </c>
      <c r="AC573" t="s">
        <v>88</v>
      </c>
      <c r="AG573" t="s">
        <v>89</v>
      </c>
      <c r="AH573" t="s">
        <v>89</v>
      </c>
      <c r="AI573" t="s">
        <v>89</v>
      </c>
      <c r="AK573" t="s">
        <v>90</v>
      </c>
      <c r="AL573" t="s">
        <v>886</v>
      </c>
      <c r="AM573" t="s">
        <v>92</v>
      </c>
      <c r="AO573" t="s">
        <v>93</v>
      </c>
      <c r="AP573" t="s">
        <v>94</v>
      </c>
      <c r="AT573" t="s">
        <v>157</v>
      </c>
      <c r="AV573" t="s">
        <v>96</v>
      </c>
      <c r="BG573" s="3" t="s">
        <v>97</v>
      </c>
      <c r="BH573" s="3"/>
      <c r="BQ573" t="str">
        <f>BS573 &amp; ":" &amp; BR573</f>
        <v>USGS:CL037</v>
      </c>
      <c r="BR573" t="s">
        <v>98</v>
      </c>
      <c r="BS573" t="s">
        <v>89</v>
      </c>
      <c r="BT573" t="s">
        <v>99</v>
      </c>
      <c r="BV573" t="s">
        <v>100</v>
      </c>
      <c r="BX573" s="1">
        <v>37944</v>
      </c>
      <c r="CA573" t="s">
        <v>397</v>
      </c>
      <c r="CB573">
        <v>0.04</v>
      </c>
      <c r="CC573" t="s">
        <v>102</v>
      </c>
      <c r="CF573" t="s">
        <v>103</v>
      </c>
    </row>
    <row r="574" spans="1:84" hidden="1" x14ac:dyDescent="0.4">
      <c r="A574" t="s">
        <v>78</v>
      </c>
      <c r="B574" t="s">
        <v>79</v>
      </c>
      <c r="C574" t="s">
        <v>885</v>
      </c>
      <c r="D574" t="s">
        <v>81</v>
      </c>
      <c r="E574" t="s">
        <v>82</v>
      </c>
      <c r="F574" t="s">
        <v>393</v>
      </c>
      <c r="G574" s="4" t="str">
        <f>TEXT(H574+I574,"yyyy-mm-dd""T""hh:mm:ss")&amp;
IF(J574="MST","-07:00",
IF(J574="MDT","-06:00",
IF(J574="PST","-08:00",
IF(J574="PDT","-07:00",
IF(J574="UTC","+00:00","+00:00")))))</f>
        <v>2003-10-31T14:20:00-07:00</v>
      </c>
      <c r="H574" s="1">
        <v>37925</v>
      </c>
      <c r="I574" s="5">
        <v>0.59722222222222221</v>
      </c>
      <c r="J574" t="s">
        <v>84</v>
      </c>
      <c r="W574" t="s">
        <v>154</v>
      </c>
      <c r="X574" t="s">
        <v>512</v>
      </c>
      <c r="AB574" t="s">
        <v>256</v>
      </c>
      <c r="AC574" t="s">
        <v>88</v>
      </c>
      <c r="AG574" t="s">
        <v>89</v>
      </c>
      <c r="AH574" t="s">
        <v>89</v>
      </c>
      <c r="AI574" t="s">
        <v>89</v>
      </c>
      <c r="AK574" t="s">
        <v>90</v>
      </c>
      <c r="AL574" t="s">
        <v>887</v>
      </c>
      <c r="AM574" t="s">
        <v>92</v>
      </c>
      <c r="AO574" t="s">
        <v>105</v>
      </c>
      <c r="AP574" t="s">
        <v>94</v>
      </c>
      <c r="AT574" t="s">
        <v>157</v>
      </c>
      <c r="AV574" t="s">
        <v>96</v>
      </c>
      <c r="BG574" s="3" t="s">
        <v>106</v>
      </c>
      <c r="BH574" s="3"/>
      <c r="BQ574" t="str">
        <f>BS574 &amp; ":" &amp; BR574</f>
        <v>USGS:CL041</v>
      </c>
      <c r="BR574" t="s">
        <v>107</v>
      </c>
      <c r="BS574" t="s">
        <v>89</v>
      </c>
      <c r="BT574" t="s">
        <v>108</v>
      </c>
      <c r="BV574" t="s">
        <v>109</v>
      </c>
      <c r="BX574" s="1">
        <v>37944</v>
      </c>
      <c r="CA574" t="s">
        <v>397</v>
      </c>
      <c r="CB574">
        <v>8.0000000000000002E-3</v>
      </c>
      <c r="CC574" t="s">
        <v>102</v>
      </c>
      <c r="CF574" t="s">
        <v>103</v>
      </c>
    </row>
    <row r="575" spans="1:84" hidden="1" x14ac:dyDescent="0.4">
      <c r="A575" t="s">
        <v>78</v>
      </c>
      <c r="B575" t="s">
        <v>79</v>
      </c>
      <c r="C575" t="s">
        <v>885</v>
      </c>
      <c r="D575" t="s">
        <v>81</v>
      </c>
      <c r="E575" t="s">
        <v>82</v>
      </c>
      <c r="F575" t="s">
        <v>393</v>
      </c>
      <c r="G575" s="4" t="str">
        <f>TEXT(H575+I575,"yyyy-mm-dd""T""hh:mm:ss")&amp;
IF(J575="MST","-07:00",
IF(J575="MDT","-06:00",
IF(J575="PST","-08:00",
IF(J575="PDT","-07:00",
IF(J575="UTC","+00:00","+00:00")))))</f>
        <v>2003-10-31T14:20:00-07:00</v>
      </c>
      <c r="H575" s="1">
        <v>37925</v>
      </c>
      <c r="I575" s="5">
        <v>0.59722222222222221</v>
      </c>
      <c r="J575" t="s">
        <v>84</v>
      </c>
      <c r="W575" t="s">
        <v>154</v>
      </c>
      <c r="X575" t="s">
        <v>512</v>
      </c>
      <c r="AB575" t="s">
        <v>256</v>
      </c>
      <c r="AC575" t="s">
        <v>88</v>
      </c>
      <c r="AG575" t="s">
        <v>89</v>
      </c>
      <c r="AH575" t="s">
        <v>89</v>
      </c>
      <c r="AI575" t="s">
        <v>89</v>
      </c>
      <c r="AK575" t="s">
        <v>90</v>
      </c>
      <c r="AL575" t="s">
        <v>888</v>
      </c>
      <c r="AM575" t="s">
        <v>92</v>
      </c>
      <c r="AO575" t="s">
        <v>111</v>
      </c>
      <c r="AP575" t="s">
        <v>94</v>
      </c>
      <c r="AT575" t="s">
        <v>157</v>
      </c>
      <c r="AV575" t="s">
        <v>96</v>
      </c>
      <c r="BG575" s="3" t="s">
        <v>112</v>
      </c>
      <c r="BH575" s="3"/>
      <c r="BQ575" t="str">
        <f>BS575 &amp; ":" &amp; BR575</f>
        <v>USGS:ALGOR</v>
      </c>
      <c r="BR575" t="s">
        <v>113</v>
      </c>
      <c r="BS575" t="s">
        <v>89</v>
      </c>
      <c r="BT575" t="s">
        <v>114</v>
      </c>
      <c r="BV575" t="s">
        <v>115</v>
      </c>
      <c r="CA575" t="s">
        <v>101</v>
      </c>
      <c r="CB575">
        <v>0.06</v>
      </c>
      <c r="CC575" t="s">
        <v>102</v>
      </c>
      <c r="CF575" t="s">
        <v>103</v>
      </c>
    </row>
    <row r="576" spans="1:84" hidden="1" x14ac:dyDescent="0.4">
      <c r="A576" t="s">
        <v>78</v>
      </c>
      <c r="B576" t="s">
        <v>79</v>
      </c>
      <c r="C576" t="s">
        <v>885</v>
      </c>
      <c r="D576" t="s">
        <v>81</v>
      </c>
      <c r="E576" t="s">
        <v>82</v>
      </c>
      <c r="F576" t="s">
        <v>393</v>
      </c>
      <c r="G576" s="4" t="str">
        <f>TEXT(H576+I576,"yyyy-mm-dd""T""hh:mm:ss")&amp;
IF(J576="MST","-07:00",
IF(J576="MDT","-06:00",
IF(J576="PST","-08:00",
IF(J576="PDT","-07:00",
IF(J576="UTC","+00:00","+00:00")))))</f>
        <v>2003-10-31T14:20:00-07:00</v>
      </c>
      <c r="H576" s="1">
        <v>37925</v>
      </c>
      <c r="I576" s="5">
        <v>0.59722222222222221</v>
      </c>
      <c r="J576" t="s">
        <v>84</v>
      </c>
      <c r="W576" t="s">
        <v>154</v>
      </c>
      <c r="X576" t="s">
        <v>512</v>
      </c>
      <c r="AB576" t="s">
        <v>256</v>
      </c>
      <c r="AC576" t="s">
        <v>88</v>
      </c>
      <c r="AG576" t="s">
        <v>89</v>
      </c>
      <c r="AH576" t="s">
        <v>89</v>
      </c>
      <c r="AI576" t="s">
        <v>89</v>
      </c>
      <c r="AK576" t="s">
        <v>90</v>
      </c>
      <c r="AL576" t="s">
        <v>889</v>
      </c>
      <c r="AM576" t="s">
        <v>92</v>
      </c>
      <c r="AO576" t="s">
        <v>117</v>
      </c>
      <c r="AP576" t="s">
        <v>94</v>
      </c>
      <c r="AT576" t="s">
        <v>157</v>
      </c>
      <c r="AV576" t="s">
        <v>96</v>
      </c>
      <c r="BG576" s="3" t="s">
        <v>118</v>
      </c>
      <c r="BH576" s="3"/>
      <c r="BQ576" t="str">
        <f>BS576 &amp; ":" &amp; BR576</f>
        <v>USGS:CL048</v>
      </c>
      <c r="BR576" t="s">
        <v>119</v>
      </c>
      <c r="BS576" t="s">
        <v>89</v>
      </c>
      <c r="BT576" t="s">
        <v>120</v>
      </c>
      <c r="BV576" t="s">
        <v>121</v>
      </c>
      <c r="BX576" s="1">
        <v>37944</v>
      </c>
      <c r="CA576" t="s">
        <v>397</v>
      </c>
      <c r="CB576">
        <v>0.06</v>
      </c>
      <c r="CC576" t="s">
        <v>102</v>
      </c>
      <c r="CF576" t="s">
        <v>103</v>
      </c>
    </row>
    <row r="577" spans="1:84" hidden="1" x14ac:dyDescent="0.4">
      <c r="A577" t="s">
        <v>78</v>
      </c>
      <c r="B577" t="s">
        <v>79</v>
      </c>
      <c r="C577" t="s">
        <v>885</v>
      </c>
      <c r="D577" t="s">
        <v>81</v>
      </c>
      <c r="E577" t="s">
        <v>82</v>
      </c>
      <c r="F577" t="s">
        <v>393</v>
      </c>
      <c r="G577" s="4" t="str">
        <f>TEXT(H577+I577,"yyyy-mm-dd""T""hh:mm:ss")&amp;
IF(J577="MST","-07:00",
IF(J577="MDT","-06:00",
IF(J577="PST","-08:00",
IF(J577="PDT","-07:00",
IF(J577="UTC","+00:00","+00:00")))))</f>
        <v>2003-10-31T14:20:00-07:00</v>
      </c>
      <c r="H577" s="1">
        <v>37925</v>
      </c>
      <c r="I577" s="5">
        <v>0.59722222222222221</v>
      </c>
      <c r="J577" t="s">
        <v>84</v>
      </c>
      <c r="W577" t="s">
        <v>154</v>
      </c>
      <c r="X577" t="s">
        <v>512</v>
      </c>
      <c r="AB577" t="s">
        <v>256</v>
      </c>
      <c r="AC577" t="s">
        <v>88</v>
      </c>
      <c r="AG577" t="s">
        <v>89</v>
      </c>
      <c r="AH577" t="s">
        <v>89</v>
      </c>
      <c r="AI577" t="s">
        <v>89</v>
      </c>
      <c r="AK577" t="s">
        <v>90</v>
      </c>
      <c r="AL577" t="s">
        <v>890</v>
      </c>
      <c r="AO577" t="s">
        <v>123</v>
      </c>
      <c r="AP577" t="s">
        <v>94</v>
      </c>
      <c r="AQ577">
        <v>2.8000000000000001E-2</v>
      </c>
      <c r="AR577" t="s">
        <v>125</v>
      </c>
      <c r="AT577" t="s">
        <v>157</v>
      </c>
      <c r="AV577" t="s">
        <v>584</v>
      </c>
      <c r="BG577" s="3" t="s">
        <v>124</v>
      </c>
      <c r="BH577" s="3"/>
      <c r="BQ577" t="str">
        <f>BS577 &amp; ":" &amp; BR577</f>
        <v>USGS:ALGOR</v>
      </c>
      <c r="BR577" t="s">
        <v>113</v>
      </c>
      <c r="BS577" t="s">
        <v>89</v>
      </c>
      <c r="BT577" t="s">
        <v>114</v>
      </c>
      <c r="BV577" t="s">
        <v>115</v>
      </c>
      <c r="CF577" t="s">
        <v>103</v>
      </c>
    </row>
    <row r="578" spans="1:84" hidden="1" x14ac:dyDescent="0.4">
      <c r="A578" t="s">
        <v>78</v>
      </c>
      <c r="B578" t="s">
        <v>79</v>
      </c>
      <c r="C578" t="s">
        <v>885</v>
      </c>
      <c r="D578" t="s">
        <v>81</v>
      </c>
      <c r="E578" t="s">
        <v>82</v>
      </c>
      <c r="F578" t="s">
        <v>393</v>
      </c>
      <c r="G578" s="4" t="str">
        <f>TEXT(H578+I578,"yyyy-mm-dd""T""hh:mm:ss")&amp;
IF(J578="MST","-07:00",
IF(J578="MDT","-06:00",
IF(J578="PST","-08:00",
IF(J578="PDT","-07:00",
IF(J578="UTC","+00:00","+00:00")))))</f>
        <v>2003-10-31T14:20:00-07:00</v>
      </c>
      <c r="H578" s="1">
        <v>37925</v>
      </c>
      <c r="I578" s="5">
        <v>0.59722222222222221</v>
      </c>
      <c r="J578" t="s">
        <v>84</v>
      </c>
      <c r="W578" t="s">
        <v>154</v>
      </c>
      <c r="X578" t="s">
        <v>512</v>
      </c>
      <c r="AB578" t="s">
        <v>256</v>
      </c>
      <c r="AC578" t="s">
        <v>88</v>
      </c>
      <c r="AG578" t="s">
        <v>89</v>
      </c>
      <c r="AH578" t="s">
        <v>89</v>
      </c>
      <c r="AI578" t="s">
        <v>89</v>
      </c>
      <c r="AK578" t="s">
        <v>90</v>
      </c>
      <c r="AL578" t="s">
        <v>891</v>
      </c>
      <c r="AO578" t="s">
        <v>123</v>
      </c>
      <c r="AP578" t="s">
        <v>94</v>
      </c>
      <c r="AQ578">
        <v>0.01</v>
      </c>
      <c r="AR578" t="s">
        <v>131</v>
      </c>
      <c r="AT578" t="s">
        <v>157</v>
      </c>
      <c r="AV578" t="s">
        <v>584</v>
      </c>
      <c r="BG578" s="3" t="s">
        <v>127</v>
      </c>
      <c r="BH578" s="3"/>
      <c r="BQ578" t="str">
        <f>BS578 &amp; ":" &amp; BR578</f>
        <v>USGS:CL053</v>
      </c>
      <c r="BR578" t="s">
        <v>128</v>
      </c>
      <c r="BS578" t="s">
        <v>89</v>
      </c>
      <c r="BT578" t="s">
        <v>129</v>
      </c>
      <c r="BV578" t="s">
        <v>130</v>
      </c>
      <c r="BX578" s="1">
        <v>37949</v>
      </c>
      <c r="BY578" t="s">
        <v>661</v>
      </c>
      <c r="CA578" t="s">
        <v>397</v>
      </c>
      <c r="CB578">
        <v>1.7999999999999999E-2</v>
      </c>
      <c r="CC578" t="s">
        <v>131</v>
      </c>
      <c r="CF578" t="s">
        <v>103</v>
      </c>
    </row>
    <row r="579" spans="1:84" hidden="1" x14ac:dyDescent="0.4">
      <c r="A579" t="s">
        <v>78</v>
      </c>
      <c r="B579" t="s">
        <v>79</v>
      </c>
      <c r="C579" t="s">
        <v>885</v>
      </c>
      <c r="D579" t="s">
        <v>81</v>
      </c>
      <c r="E579" t="s">
        <v>82</v>
      </c>
      <c r="F579" t="s">
        <v>393</v>
      </c>
      <c r="G579" s="4" t="str">
        <f>TEXT(H579+I579,"yyyy-mm-dd""T""hh:mm:ss")&amp;
IF(J579="MST","-07:00",
IF(J579="MDT","-06:00",
IF(J579="PST","-08:00",
IF(J579="PDT","-07:00",
IF(J579="UTC","+00:00","+00:00")))))</f>
        <v>2003-10-31T14:20:00-07:00</v>
      </c>
      <c r="H579" s="1">
        <v>37925</v>
      </c>
      <c r="I579" s="5">
        <v>0.59722222222222221</v>
      </c>
      <c r="J579" t="s">
        <v>84</v>
      </c>
      <c r="W579" t="s">
        <v>154</v>
      </c>
      <c r="X579" t="s">
        <v>512</v>
      </c>
      <c r="AB579" t="s">
        <v>256</v>
      </c>
      <c r="AC579" t="s">
        <v>88</v>
      </c>
      <c r="AG579" t="s">
        <v>89</v>
      </c>
      <c r="AH579" t="s">
        <v>89</v>
      </c>
      <c r="AI579" t="s">
        <v>89</v>
      </c>
      <c r="AK579" t="s">
        <v>90</v>
      </c>
      <c r="AL579" t="s">
        <v>892</v>
      </c>
      <c r="AM579" t="s">
        <v>92</v>
      </c>
      <c r="AO579" t="s">
        <v>93</v>
      </c>
      <c r="AP579" t="s">
        <v>94</v>
      </c>
      <c r="AT579" t="s">
        <v>157</v>
      </c>
      <c r="AV579" t="s">
        <v>96</v>
      </c>
      <c r="BG579">
        <v>71846</v>
      </c>
      <c r="BQ579" t="str">
        <f>BS579 &amp; ":" &amp; BR579</f>
        <v>USGS:ALGOR</v>
      </c>
      <c r="BR579" t="s">
        <v>113</v>
      </c>
      <c r="BS579" t="s">
        <v>89</v>
      </c>
      <c r="BT579" t="s">
        <v>114</v>
      </c>
      <c r="BV579" t="s">
        <v>115</v>
      </c>
      <c r="CA579" t="s">
        <v>101</v>
      </c>
      <c r="CB579">
        <v>5.1999999999999998E-2</v>
      </c>
      <c r="CC579" t="s">
        <v>133</v>
      </c>
      <c r="CF579" t="s">
        <v>103</v>
      </c>
    </row>
    <row r="580" spans="1:84" hidden="1" x14ac:dyDescent="0.4">
      <c r="A580" t="s">
        <v>78</v>
      </c>
      <c r="B580" t="s">
        <v>79</v>
      </c>
      <c r="C580" t="s">
        <v>885</v>
      </c>
      <c r="D580" t="s">
        <v>81</v>
      </c>
      <c r="E580" t="s">
        <v>82</v>
      </c>
      <c r="F580" t="s">
        <v>393</v>
      </c>
      <c r="G580" s="4" t="str">
        <f>TEXT(H580+I580,"yyyy-mm-dd""T""hh:mm:ss")&amp;
IF(J580="MST","-07:00",
IF(J580="MDT","-06:00",
IF(J580="PST","-08:00",
IF(J580="PDT","-07:00",
IF(J580="UTC","+00:00","+00:00")))))</f>
        <v>2003-10-31T14:20:00-07:00</v>
      </c>
      <c r="H580" s="1">
        <v>37925</v>
      </c>
      <c r="I580" s="5">
        <v>0.59722222222222221</v>
      </c>
      <c r="J580" t="s">
        <v>84</v>
      </c>
      <c r="W580" t="s">
        <v>154</v>
      </c>
      <c r="X580" t="s">
        <v>512</v>
      </c>
      <c r="AB580" t="s">
        <v>256</v>
      </c>
      <c r="AC580" t="s">
        <v>88</v>
      </c>
      <c r="AG580" t="s">
        <v>89</v>
      </c>
      <c r="AH580" t="s">
        <v>89</v>
      </c>
      <c r="AI580" t="s">
        <v>89</v>
      </c>
      <c r="AK580" t="s">
        <v>90</v>
      </c>
      <c r="AL580" t="s">
        <v>893</v>
      </c>
      <c r="AM580" t="s">
        <v>92</v>
      </c>
      <c r="AO580" t="s">
        <v>111</v>
      </c>
      <c r="AP580" t="s">
        <v>94</v>
      </c>
      <c r="AT580" t="s">
        <v>157</v>
      </c>
      <c r="AV580" t="s">
        <v>96</v>
      </c>
      <c r="BG580">
        <v>71851</v>
      </c>
      <c r="BQ580" t="str">
        <f>BS580 &amp; ":" &amp; BR580</f>
        <v>USGS:ALGOR</v>
      </c>
      <c r="BR580" t="s">
        <v>113</v>
      </c>
      <c r="BS580" t="s">
        <v>89</v>
      </c>
      <c r="BT580" t="s">
        <v>114</v>
      </c>
      <c r="BV580" t="s">
        <v>115</v>
      </c>
      <c r="CA580" t="s">
        <v>101</v>
      </c>
      <c r="CB580">
        <v>0.26600000000000001</v>
      </c>
      <c r="CC580" t="s">
        <v>135</v>
      </c>
      <c r="CF580" t="s">
        <v>103</v>
      </c>
    </row>
    <row r="581" spans="1:84" hidden="1" x14ac:dyDescent="0.4">
      <c r="A581" t="s">
        <v>78</v>
      </c>
      <c r="B581" t="s">
        <v>79</v>
      </c>
      <c r="C581" t="s">
        <v>885</v>
      </c>
      <c r="D581" t="s">
        <v>81</v>
      </c>
      <c r="E581" t="s">
        <v>82</v>
      </c>
      <c r="F581" t="s">
        <v>393</v>
      </c>
      <c r="G581" s="4" t="str">
        <f>TEXT(H581+I581,"yyyy-mm-dd""T""hh:mm:ss")&amp;
IF(J581="MST","-07:00",
IF(J581="MDT","-06:00",
IF(J581="PST","-08:00",
IF(J581="PDT","-07:00",
IF(J581="UTC","+00:00","+00:00")))))</f>
        <v>2003-10-31T14:20:00-07:00</v>
      </c>
      <c r="H581" s="1">
        <v>37925</v>
      </c>
      <c r="I581" s="5">
        <v>0.59722222222222221</v>
      </c>
      <c r="J581" t="s">
        <v>84</v>
      </c>
      <c r="W581" t="s">
        <v>154</v>
      </c>
      <c r="X581" t="s">
        <v>512</v>
      </c>
      <c r="AB581" t="s">
        <v>256</v>
      </c>
      <c r="AC581" t="s">
        <v>88</v>
      </c>
      <c r="AG581" t="s">
        <v>89</v>
      </c>
      <c r="AH581" t="s">
        <v>89</v>
      </c>
      <c r="AI581" t="s">
        <v>89</v>
      </c>
      <c r="AK581" t="s">
        <v>90</v>
      </c>
      <c r="AL581" t="s">
        <v>894</v>
      </c>
      <c r="AM581" t="s">
        <v>92</v>
      </c>
      <c r="AO581" t="s">
        <v>105</v>
      </c>
      <c r="AP581" t="s">
        <v>94</v>
      </c>
      <c r="AT581" t="s">
        <v>157</v>
      </c>
      <c r="AV581" t="s">
        <v>96</v>
      </c>
      <c r="BG581">
        <v>71856</v>
      </c>
      <c r="BQ581" t="str">
        <f>BS581 &amp; ":" &amp; BR581</f>
        <v>USGS:ALGOR</v>
      </c>
      <c r="BR581" t="s">
        <v>113</v>
      </c>
      <c r="BS581" t="s">
        <v>89</v>
      </c>
      <c r="BT581" t="s">
        <v>114</v>
      </c>
      <c r="BV581" t="s">
        <v>115</v>
      </c>
      <c r="CA581" t="s">
        <v>101</v>
      </c>
      <c r="CB581">
        <v>2.5999999999999999E-2</v>
      </c>
      <c r="CC581" t="s">
        <v>137</v>
      </c>
      <c r="CF581" t="s">
        <v>103</v>
      </c>
    </row>
    <row r="582" spans="1:84" hidden="1" x14ac:dyDescent="0.4">
      <c r="A582" t="s">
        <v>78</v>
      </c>
      <c r="B582" t="s">
        <v>79</v>
      </c>
      <c r="C582" t="s">
        <v>895</v>
      </c>
      <c r="D582" t="s">
        <v>81</v>
      </c>
      <c r="E582" t="s">
        <v>82</v>
      </c>
      <c r="F582" t="s">
        <v>393</v>
      </c>
      <c r="G582" s="4" t="str">
        <f>TEXT(H582+I582,"yyyy-mm-dd""T""hh:mm:ss")&amp;
IF(J582="MST","-07:00",
IF(J582="MDT","-06:00",
IF(J582="PST","-08:00",
IF(J582="PDT","-07:00",
IF(J582="UTC","+00:00","+00:00")))))</f>
        <v>2003-05-22T15:45:00-07:00</v>
      </c>
      <c r="H582" s="1">
        <v>37763</v>
      </c>
      <c r="I582" s="5">
        <v>0.65625</v>
      </c>
      <c r="J582" t="s">
        <v>84</v>
      </c>
      <c r="W582" t="s">
        <v>154</v>
      </c>
      <c r="X582" t="s">
        <v>394</v>
      </c>
      <c r="Z582" t="s">
        <v>896</v>
      </c>
      <c r="AB582" t="s">
        <v>256</v>
      </c>
      <c r="AC582" t="s">
        <v>88</v>
      </c>
      <c r="AG582" t="s">
        <v>89</v>
      </c>
      <c r="AH582" t="s">
        <v>89</v>
      </c>
      <c r="AI582" t="s">
        <v>89</v>
      </c>
      <c r="AK582" t="s">
        <v>90</v>
      </c>
      <c r="AL582" t="s">
        <v>897</v>
      </c>
      <c r="AO582" t="s">
        <v>93</v>
      </c>
      <c r="AP582" t="s">
        <v>94</v>
      </c>
      <c r="AQ582">
        <v>0.06</v>
      </c>
      <c r="AR582" t="s">
        <v>102</v>
      </c>
      <c r="AT582" t="s">
        <v>157</v>
      </c>
      <c r="AV582" t="s">
        <v>96</v>
      </c>
      <c r="BG582" s="3" t="s">
        <v>97</v>
      </c>
      <c r="BH582" s="3"/>
      <c r="BQ582" t="str">
        <f>BS582 &amp; ":" &amp; BR582</f>
        <v>USGS:CL037</v>
      </c>
      <c r="BR582" t="s">
        <v>98</v>
      </c>
      <c r="BS582" t="s">
        <v>89</v>
      </c>
      <c r="BT582" t="s">
        <v>99</v>
      </c>
      <c r="BV582" t="s">
        <v>100</v>
      </c>
      <c r="BX582" s="1">
        <v>37788</v>
      </c>
      <c r="CA582" t="s">
        <v>397</v>
      </c>
      <c r="CB582">
        <v>4.1000000000000002E-2</v>
      </c>
      <c r="CC582" t="s">
        <v>102</v>
      </c>
      <c r="CF582" t="s">
        <v>103</v>
      </c>
    </row>
    <row r="583" spans="1:84" hidden="1" x14ac:dyDescent="0.4">
      <c r="A583" t="s">
        <v>78</v>
      </c>
      <c r="B583" t="s">
        <v>79</v>
      </c>
      <c r="C583" t="s">
        <v>895</v>
      </c>
      <c r="D583" t="s">
        <v>81</v>
      </c>
      <c r="E583" t="s">
        <v>82</v>
      </c>
      <c r="F583" t="s">
        <v>393</v>
      </c>
      <c r="G583" s="4" t="str">
        <f>TEXT(H583+I583,"yyyy-mm-dd""T""hh:mm:ss")&amp;
IF(J583="MST","-07:00",
IF(J583="MDT","-06:00",
IF(J583="PST","-08:00",
IF(J583="PDT","-07:00",
IF(J583="UTC","+00:00","+00:00")))))</f>
        <v>2003-05-22T15:45:00-07:00</v>
      </c>
      <c r="H583" s="1">
        <v>37763</v>
      </c>
      <c r="I583" s="5">
        <v>0.65625</v>
      </c>
      <c r="J583" t="s">
        <v>84</v>
      </c>
      <c r="W583" t="s">
        <v>154</v>
      </c>
      <c r="X583" t="s">
        <v>394</v>
      </c>
      <c r="Z583" t="s">
        <v>896</v>
      </c>
      <c r="AB583" t="s">
        <v>256</v>
      </c>
      <c r="AC583" t="s">
        <v>88</v>
      </c>
      <c r="AG583" t="s">
        <v>89</v>
      </c>
      <c r="AH583" t="s">
        <v>89</v>
      </c>
      <c r="AI583" t="s">
        <v>89</v>
      </c>
      <c r="AK583" t="s">
        <v>90</v>
      </c>
      <c r="AL583" t="s">
        <v>898</v>
      </c>
      <c r="AM583" t="s">
        <v>92</v>
      </c>
      <c r="AO583" t="s">
        <v>105</v>
      </c>
      <c r="AP583" t="s">
        <v>94</v>
      </c>
      <c r="AT583" t="s">
        <v>157</v>
      </c>
      <c r="AV583" t="s">
        <v>96</v>
      </c>
      <c r="BG583" s="3" t="s">
        <v>106</v>
      </c>
      <c r="BH583" s="3"/>
      <c r="BQ583" t="str">
        <f>BS583 &amp; ":" &amp; BR583</f>
        <v>USGS:CL041</v>
      </c>
      <c r="BR583" t="s">
        <v>107</v>
      </c>
      <c r="BS583" t="s">
        <v>89</v>
      </c>
      <c r="BT583" t="s">
        <v>108</v>
      </c>
      <c r="BV583" t="s">
        <v>109</v>
      </c>
      <c r="BX583" s="1">
        <v>37788</v>
      </c>
      <c r="CA583" t="s">
        <v>397</v>
      </c>
      <c r="CB583">
        <v>8.0000000000000002E-3</v>
      </c>
      <c r="CC583" t="s">
        <v>102</v>
      </c>
      <c r="CF583" t="s">
        <v>103</v>
      </c>
    </row>
    <row r="584" spans="1:84" hidden="1" x14ac:dyDescent="0.4">
      <c r="A584" t="s">
        <v>78</v>
      </c>
      <c r="B584" t="s">
        <v>79</v>
      </c>
      <c r="C584" t="s">
        <v>895</v>
      </c>
      <c r="D584" t="s">
        <v>81</v>
      </c>
      <c r="E584" t="s">
        <v>82</v>
      </c>
      <c r="F584" t="s">
        <v>393</v>
      </c>
      <c r="G584" s="4" t="str">
        <f>TEXT(H584+I584,"yyyy-mm-dd""T""hh:mm:ss")&amp;
IF(J584="MST","-07:00",
IF(J584="MDT","-06:00",
IF(J584="PST","-08:00",
IF(J584="PDT","-07:00",
IF(J584="UTC","+00:00","+00:00")))))</f>
        <v>2003-05-22T15:45:00-07:00</v>
      </c>
      <c r="H584" s="1">
        <v>37763</v>
      </c>
      <c r="I584" s="5">
        <v>0.65625</v>
      </c>
      <c r="J584" t="s">
        <v>84</v>
      </c>
      <c r="W584" t="s">
        <v>154</v>
      </c>
      <c r="X584" t="s">
        <v>394</v>
      </c>
      <c r="Z584" t="s">
        <v>896</v>
      </c>
      <c r="AB584" t="s">
        <v>256</v>
      </c>
      <c r="AC584" t="s">
        <v>88</v>
      </c>
      <c r="AG584" t="s">
        <v>89</v>
      </c>
      <c r="AH584" t="s">
        <v>89</v>
      </c>
      <c r="AI584" t="s">
        <v>89</v>
      </c>
      <c r="AK584" t="s">
        <v>90</v>
      </c>
      <c r="AL584" t="s">
        <v>899</v>
      </c>
      <c r="AM584" t="s">
        <v>92</v>
      </c>
      <c r="AO584" t="s">
        <v>111</v>
      </c>
      <c r="AP584" t="s">
        <v>94</v>
      </c>
      <c r="AT584" t="s">
        <v>157</v>
      </c>
      <c r="AV584" t="s">
        <v>96</v>
      </c>
      <c r="BG584" s="3" t="s">
        <v>112</v>
      </c>
      <c r="BH584" s="3"/>
      <c r="BQ584" t="str">
        <f>BS584 &amp; ":" &amp; BR584</f>
        <v>USGS:ALGOR</v>
      </c>
      <c r="BR584" t="s">
        <v>113</v>
      </c>
      <c r="BS584" t="s">
        <v>89</v>
      </c>
      <c r="BT584" t="s">
        <v>114</v>
      </c>
      <c r="BV584" t="s">
        <v>115</v>
      </c>
      <c r="CA584" t="s">
        <v>101</v>
      </c>
      <c r="CB584">
        <v>0.06</v>
      </c>
      <c r="CC584" t="s">
        <v>102</v>
      </c>
      <c r="CF584" t="s">
        <v>103</v>
      </c>
    </row>
    <row r="585" spans="1:84" hidden="1" x14ac:dyDescent="0.4">
      <c r="A585" t="s">
        <v>78</v>
      </c>
      <c r="B585" t="s">
        <v>79</v>
      </c>
      <c r="C585" t="s">
        <v>895</v>
      </c>
      <c r="D585" t="s">
        <v>81</v>
      </c>
      <c r="E585" t="s">
        <v>82</v>
      </c>
      <c r="F585" t="s">
        <v>393</v>
      </c>
      <c r="G585" s="4" t="str">
        <f>TEXT(H585+I585,"yyyy-mm-dd""T""hh:mm:ss")&amp;
IF(J585="MST","-07:00",
IF(J585="MDT","-06:00",
IF(J585="PST","-08:00",
IF(J585="PDT","-07:00",
IF(J585="UTC","+00:00","+00:00")))))</f>
        <v>2003-05-22T15:45:00-07:00</v>
      </c>
      <c r="H585" s="1">
        <v>37763</v>
      </c>
      <c r="I585" s="5">
        <v>0.65625</v>
      </c>
      <c r="J585" t="s">
        <v>84</v>
      </c>
      <c r="W585" t="s">
        <v>154</v>
      </c>
      <c r="X585" t="s">
        <v>394</v>
      </c>
      <c r="Z585" t="s">
        <v>896</v>
      </c>
      <c r="AB585" t="s">
        <v>256</v>
      </c>
      <c r="AC585" t="s">
        <v>88</v>
      </c>
      <c r="AG585" t="s">
        <v>89</v>
      </c>
      <c r="AH585" t="s">
        <v>89</v>
      </c>
      <c r="AI585" t="s">
        <v>89</v>
      </c>
      <c r="AK585" t="s">
        <v>90</v>
      </c>
      <c r="AL585" t="s">
        <v>900</v>
      </c>
      <c r="AM585" t="s">
        <v>92</v>
      </c>
      <c r="AO585" t="s">
        <v>117</v>
      </c>
      <c r="AP585" t="s">
        <v>94</v>
      </c>
      <c r="AT585" t="s">
        <v>157</v>
      </c>
      <c r="AV585" t="s">
        <v>96</v>
      </c>
      <c r="BG585" s="3" t="s">
        <v>118</v>
      </c>
      <c r="BH585" s="3"/>
      <c r="BQ585" t="str">
        <f>BS585 &amp; ":" &amp; BR585</f>
        <v>USGS:CL048</v>
      </c>
      <c r="BR585" t="s">
        <v>119</v>
      </c>
      <c r="BS585" t="s">
        <v>89</v>
      </c>
      <c r="BT585" t="s">
        <v>120</v>
      </c>
      <c r="BV585" t="s">
        <v>121</v>
      </c>
      <c r="BX585" s="1">
        <v>37788</v>
      </c>
      <c r="CA585" t="s">
        <v>397</v>
      </c>
      <c r="CB585">
        <v>0.06</v>
      </c>
      <c r="CC585" t="s">
        <v>102</v>
      </c>
      <c r="CF585" t="s">
        <v>103</v>
      </c>
    </row>
    <row r="586" spans="1:84" hidden="1" x14ac:dyDescent="0.4">
      <c r="A586" t="s">
        <v>78</v>
      </c>
      <c r="B586" t="s">
        <v>79</v>
      </c>
      <c r="C586" t="s">
        <v>895</v>
      </c>
      <c r="D586" t="s">
        <v>81</v>
      </c>
      <c r="E586" t="s">
        <v>82</v>
      </c>
      <c r="F586" t="s">
        <v>393</v>
      </c>
      <c r="G586" s="4" t="str">
        <f>TEXT(H586+I586,"yyyy-mm-dd""T""hh:mm:ss")&amp;
IF(J586="MST","-07:00",
IF(J586="MDT","-06:00",
IF(J586="PST","-08:00",
IF(J586="PDT","-07:00",
IF(J586="UTC","+00:00","+00:00")))))</f>
        <v>2003-05-22T15:45:00-07:00</v>
      </c>
      <c r="H586" s="1">
        <v>37763</v>
      </c>
      <c r="I586" s="5">
        <v>0.65625</v>
      </c>
      <c r="J586" t="s">
        <v>84</v>
      </c>
      <c r="W586" t="s">
        <v>154</v>
      </c>
      <c r="X586" t="s">
        <v>394</v>
      </c>
      <c r="Z586" t="s">
        <v>896</v>
      </c>
      <c r="AB586" t="s">
        <v>256</v>
      </c>
      <c r="AC586" t="s">
        <v>88</v>
      </c>
      <c r="AG586" t="s">
        <v>89</v>
      </c>
      <c r="AH586" t="s">
        <v>89</v>
      </c>
      <c r="AI586" t="s">
        <v>89</v>
      </c>
      <c r="AK586" t="s">
        <v>90</v>
      </c>
      <c r="AL586" t="s">
        <v>901</v>
      </c>
      <c r="AO586" t="s">
        <v>123</v>
      </c>
      <c r="AP586" t="s">
        <v>94</v>
      </c>
      <c r="AQ586">
        <v>0.60399999999999998</v>
      </c>
      <c r="AR586" t="s">
        <v>125</v>
      </c>
      <c r="AT586" t="s">
        <v>157</v>
      </c>
      <c r="AV586" t="s">
        <v>96</v>
      </c>
      <c r="BG586" s="3" t="s">
        <v>124</v>
      </c>
      <c r="BH586" s="3"/>
      <c r="BQ586" t="str">
        <f>BS586 &amp; ":" &amp; BR586</f>
        <v>USGS:ALGOR</v>
      </c>
      <c r="BR586" t="s">
        <v>113</v>
      </c>
      <c r="BS586" t="s">
        <v>89</v>
      </c>
      <c r="BT586" t="s">
        <v>114</v>
      </c>
      <c r="BV586" t="s">
        <v>115</v>
      </c>
      <c r="CF586" t="s">
        <v>103</v>
      </c>
    </row>
    <row r="587" spans="1:84" hidden="1" x14ac:dyDescent="0.4">
      <c r="A587" t="s">
        <v>78</v>
      </c>
      <c r="B587" t="s">
        <v>79</v>
      </c>
      <c r="C587" t="s">
        <v>895</v>
      </c>
      <c r="D587" t="s">
        <v>81</v>
      </c>
      <c r="E587" t="s">
        <v>82</v>
      </c>
      <c r="F587" t="s">
        <v>393</v>
      </c>
      <c r="G587" s="4" t="str">
        <f>TEXT(H587+I587,"yyyy-mm-dd""T""hh:mm:ss")&amp;
IF(J587="MST","-07:00",
IF(J587="MDT","-06:00",
IF(J587="PST","-08:00",
IF(J587="PDT","-07:00",
IF(J587="UTC","+00:00","+00:00")))))</f>
        <v>2003-05-22T15:45:00-07:00</v>
      </c>
      <c r="H587" s="1">
        <v>37763</v>
      </c>
      <c r="I587" s="5">
        <v>0.65625</v>
      </c>
      <c r="J587" t="s">
        <v>84</v>
      </c>
      <c r="W587" t="s">
        <v>154</v>
      </c>
      <c r="X587" t="s">
        <v>394</v>
      </c>
      <c r="Z587" t="s">
        <v>896</v>
      </c>
      <c r="AB587" t="s">
        <v>256</v>
      </c>
      <c r="AC587" t="s">
        <v>88</v>
      </c>
      <c r="AG587" t="s">
        <v>89</v>
      </c>
      <c r="AH587" t="s">
        <v>89</v>
      </c>
      <c r="AI587" t="s">
        <v>89</v>
      </c>
      <c r="AK587" t="s">
        <v>90</v>
      </c>
      <c r="AL587" t="s">
        <v>902</v>
      </c>
      <c r="AO587" t="s">
        <v>123</v>
      </c>
      <c r="AP587" t="s">
        <v>94</v>
      </c>
      <c r="AQ587">
        <v>0.2</v>
      </c>
      <c r="AR587" t="s">
        <v>131</v>
      </c>
      <c r="AT587" t="s">
        <v>157</v>
      </c>
      <c r="AV587" t="s">
        <v>96</v>
      </c>
      <c r="BG587" s="3" t="s">
        <v>127</v>
      </c>
      <c r="BH587" s="3"/>
      <c r="BQ587" t="str">
        <f>BS587 &amp; ":" &amp; BR587</f>
        <v>USGS:CL053</v>
      </c>
      <c r="BR587" t="s">
        <v>128</v>
      </c>
      <c r="BS587" t="s">
        <v>89</v>
      </c>
      <c r="BT587" t="s">
        <v>129</v>
      </c>
      <c r="BV587" t="s">
        <v>130</v>
      </c>
      <c r="BX587" s="1">
        <v>37788</v>
      </c>
      <c r="CA587" t="s">
        <v>397</v>
      </c>
      <c r="CB587">
        <v>1.7999999999999999E-2</v>
      </c>
      <c r="CC587" t="s">
        <v>131</v>
      </c>
      <c r="CF587" t="s">
        <v>103</v>
      </c>
    </row>
    <row r="588" spans="1:84" hidden="1" x14ac:dyDescent="0.4">
      <c r="A588" t="s">
        <v>78</v>
      </c>
      <c r="B588" t="s">
        <v>79</v>
      </c>
      <c r="C588" t="s">
        <v>895</v>
      </c>
      <c r="D588" t="s">
        <v>81</v>
      </c>
      <c r="E588" t="s">
        <v>82</v>
      </c>
      <c r="F588" t="s">
        <v>393</v>
      </c>
      <c r="G588" s="4" t="str">
        <f>TEXT(H588+I588,"yyyy-mm-dd""T""hh:mm:ss")&amp;
IF(J588="MST","-07:00",
IF(J588="MDT","-06:00",
IF(J588="PST","-08:00",
IF(J588="PDT","-07:00",
IF(J588="UTC","+00:00","+00:00")))))</f>
        <v>2003-05-22T15:45:00-07:00</v>
      </c>
      <c r="H588" s="1">
        <v>37763</v>
      </c>
      <c r="I588" s="5">
        <v>0.65625</v>
      </c>
      <c r="J588" t="s">
        <v>84</v>
      </c>
      <c r="W588" t="s">
        <v>154</v>
      </c>
      <c r="X588" t="s">
        <v>394</v>
      </c>
      <c r="Z588" t="s">
        <v>896</v>
      </c>
      <c r="AB588" t="s">
        <v>256</v>
      </c>
      <c r="AC588" t="s">
        <v>88</v>
      </c>
      <c r="AG588" t="s">
        <v>89</v>
      </c>
      <c r="AH588" t="s">
        <v>89</v>
      </c>
      <c r="AI588" t="s">
        <v>89</v>
      </c>
      <c r="AK588" t="s">
        <v>90</v>
      </c>
      <c r="AL588" t="s">
        <v>903</v>
      </c>
      <c r="AO588" t="s">
        <v>93</v>
      </c>
      <c r="AP588" t="s">
        <v>94</v>
      </c>
      <c r="AQ588">
        <v>7.2999999999999995E-2</v>
      </c>
      <c r="AR588" t="s">
        <v>133</v>
      </c>
      <c r="AT588" t="s">
        <v>157</v>
      </c>
      <c r="AV588" t="s">
        <v>96</v>
      </c>
      <c r="BG588">
        <v>71846</v>
      </c>
      <c r="BQ588" t="str">
        <f>BS588 &amp; ":" &amp; BR588</f>
        <v>USGS:ALGOR</v>
      </c>
      <c r="BR588" t="s">
        <v>113</v>
      </c>
      <c r="BS588" t="s">
        <v>89</v>
      </c>
      <c r="BT588" t="s">
        <v>114</v>
      </c>
      <c r="BV588" t="s">
        <v>115</v>
      </c>
      <c r="CF588" t="s">
        <v>103</v>
      </c>
    </row>
    <row r="589" spans="1:84" hidden="1" x14ac:dyDescent="0.4">
      <c r="A589" t="s">
        <v>78</v>
      </c>
      <c r="B589" t="s">
        <v>79</v>
      </c>
      <c r="C589" t="s">
        <v>895</v>
      </c>
      <c r="D589" t="s">
        <v>81</v>
      </c>
      <c r="E589" t="s">
        <v>82</v>
      </c>
      <c r="F589" t="s">
        <v>393</v>
      </c>
      <c r="G589" s="4" t="str">
        <f>TEXT(H589+I589,"yyyy-mm-dd""T""hh:mm:ss")&amp;
IF(J589="MST","-07:00",
IF(J589="MDT","-06:00",
IF(J589="PST","-08:00",
IF(J589="PDT","-07:00",
IF(J589="UTC","+00:00","+00:00")))))</f>
        <v>2003-05-22T15:45:00-07:00</v>
      </c>
      <c r="H589" s="1">
        <v>37763</v>
      </c>
      <c r="I589" s="5">
        <v>0.65625</v>
      </c>
      <c r="J589" t="s">
        <v>84</v>
      </c>
      <c r="W589" t="s">
        <v>154</v>
      </c>
      <c r="X589" t="s">
        <v>394</v>
      </c>
      <c r="Z589" t="s">
        <v>896</v>
      </c>
      <c r="AB589" t="s">
        <v>256</v>
      </c>
      <c r="AC589" t="s">
        <v>88</v>
      </c>
      <c r="AG589" t="s">
        <v>89</v>
      </c>
      <c r="AH589" t="s">
        <v>89</v>
      </c>
      <c r="AI589" t="s">
        <v>89</v>
      </c>
      <c r="AK589" t="s">
        <v>90</v>
      </c>
      <c r="AL589" t="s">
        <v>904</v>
      </c>
      <c r="AM589" t="s">
        <v>92</v>
      </c>
      <c r="AO589" t="s">
        <v>111</v>
      </c>
      <c r="AP589" t="s">
        <v>94</v>
      </c>
      <c r="AT589" t="s">
        <v>157</v>
      </c>
      <c r="AV589" t="s">
        <v>96</v>
      </c>
      <c r="BG589">
        <v>71851</v>
      </c>
      <c r="BQ589" t="str">
        <f>BS589 &amp; ":" &amp; BR589</f>
        <v>USGS:ALGOR</v>
      </c>
      <c r="BR589" t="s">
        <v>113</v>
      </c>
      <c r="BS589" t="s">
        <v>89</v>
      </c>
      <c r="BT589" t="s">
        <v>114</v>
      </c>
      <c r="BV589" t="s">
        <v>115</v>
      </c>
      <c r="CA589" t="s">
        <v>101</v>
      </c>
      <c r="CB589">
        <v>0.26600000000000001</v>
      </c>
      <c r="CC589" t="s">
        <v>135</v>
      </c>
      <c r="CF589" t="s">
        <v>103</v>
      </c>
    </row>
    <row r="590" spans="1:84" hidden="1" x14ac:dyDescent="0.4">
      <c r="A590" t="s">
        <v>78</v>
      </c>
      <c r="B590" t="s">
        <v>79</v>
      </c>
      <c r="C590" t="s">
        <v>895</v>
      </c>
      <c r="D590" t="s">
        <v>81</v>
      </c>
      <c r="E590" t="s">
        <v>82</v>
      </c>
      <c r="F590" t="s">
        <v>393</v>
      </c>
      <c r="G590" s="4" t="str">
        <f>TEXT(H590+I590,"yyyy-mm-dd""T""hh:mm:ss")&amp;
IF(J590="MST","-07:00",
IF(J590="MDT","-06:00",
IF(J590="PST","-08:00",
IF(J590="PDT","-07:00",
IF(J590="UTC","+00:00","+00:00")))))</f>
        <v>2003-05-22T15:45:00-07:00</v>
      </c>
      <c r="H590" s="1">
        <v>37763</v>
      </c>
      <c r="I590" s="5">
        <v>0.65625</v>
      </c>
      <c r="J590" t="s">
        <v>84</v>
      </c>
      <c r="W590" t="s">
        <v>154</v>
      </c>
      <c r="X590" t="s">
        <v>394</v>
      </c>
      <c r="Z590" t="s">
        <v>896</v>
      </c>
      <c r="AB590" t="s">
        <v>256</v>
      </c>
      <c r="AC590" t="s">
        <v>88</v>
      </c>
      <c r="AG590" t="s">
        <v>89</v>
      </c>
      <c r="AH590" t="s">
        <v>89</v>
      </c>
      <c r="AI590" t="s">
        <v>89</v>
      </c>
      <c r="AK590" t="s">
        <v>90</v>
      </c>
      <c r="AL590" t="s">
        <v>905</v>
      </c>
      <c r="AM590" t="s">
        <v>92</v>
      </c>
      <c r="AO590" t="s">
        <v>105</v>
      </c>
      <c r="AP590" t="s">
        <v>94</v>
      </c>
      <c r="AT590" t="s">
        <v>157</v>
      </c>
      <c r="AV590" t="s">
        <v>96</v>
      </c>
      <c r="BG590">
        <v>71856</v>
      </c>
      <c r="BQ590" t="str">
        <f>BS590 &amp; ":" &amp; BR590</f>
        <v>USGS:ALGOR</v>
      </c>
      <c r="BR590" t="s">
        <v>113</v>
      </c>
      <c r="BS590" t="s">
        <v>89</v>
      </c>
      <c r="BT590" t="s">
        <v>114</v>
      </c>
      <c r="BV590" t="s">
        <v>115</v>
      </c>
      <c r="CA590" t="s">
        <v>101</v>
      </c>
      <c r="CB590">
        <v>2.5999999999999999E-2</v>
      </c>
      <c r="CC590" t="s">
        <v>137</v>
      </c>
      <c r="CF590" t="s">
        <v>103</v>
      </c>
    </row>
    <row r="591" spans="1:84" hidden="1" x14ac:dyDescent="0.4">
      <c r="A591" t="s">
        <v>78</v>
      </c>
      <c r="B591" t="s">
        <v>79</v>
      </c>
      <c r="C591" t="s">
        <v>906</v>
      </c>
      <c r="D591" t="s">
        <v>81</v>
      </c>
      <c r="E591" t="s">
        <v>82</v>
      </c>
      <c r="F591" t="s">
        <v>393</v>
      </c>
      <c r="G591" s="4" t="str">
        <f>TEXT(H591+I591,"yyyy-mm-dd""T""hh:mm:ss")&amp;
IF(J591="MST","-07:00",
IF(J591="MDT","-06:00",
IF(J591="PST","-08:00",
IF(J591="PDT","-07:00",
IF(J591="UTC","+00:00","+00:00")))))</f>
        <v>2003-08-06T10:45:00-07:00</v>
      </c>
      <c r="H591" s="1">
        <v>37839</v>
      </c>
      <c r="I591" s="5">
        <v>0.44791666666666669</v>
      </c>
      <c r="J591" t="s">
        <v>84</v>
      </c>
      <c r="W591" t="s">
        <v>154</v>
      </c>
      <c r="X591" t="s">
        <v>710</v>
      </c>
      <c r="Z591" t="s">
        <v>907</v>
      </c>
      <c r="AB591" t="s">
        <v>256</v>
      </c>
      <c r="AC591" t="s">
        <v>88</v>
      </c>
      <c r="AG591" t="s">
        <v>89</v>
      </c>
      <c r="AH591" t="s">
        <v>89</v>
      </c>
      <c r="AI591" t="s">
        <v>89</v>
      </c>
      <c r="AK591" t="s">
        <v>90</v>
      </c>
      <c r="AL591" t="s">
        <v>908</v>
      </c>
      <c r="AO591" t="s">
        <v>93</v>
      </c>
      <c r="AP591" t="s">
        <v>94</v>
      </c>
      <c r="AQ591">
        <v>0.41</v>
      </c>
      <c r="AR591" t="s">
        <v>102</v>
      </c>
      <c r="AT591" t="s">
        <v>157</v>
      </c>
      <c r="AV591" t="s">
        <v>96</v>
      </c>
      <c r="BG591" s="3" t="s">
        <v>97</v>
      </c>
      <c r="BH591" s="3"/>
      <c r="BQ591" t="str">
        <f>BS591 &amp; ":" &amp; BR591</f>
        <v>USGS:CL037</v>
      </c>
      <c r="BR591" t="s">
        <v>98</v>
      </c>
      <c r="BS591" t="s">
        <v>89</v>
      </c>
      <c r="BT591" t="s">
        <v>99</v>
      </c>
      <c r="BV591" t="s">
        <v>100</v>
      </c>
      <c r="BX591" s="1">
        <v>37868</v>
      </c>
      <c r="CA591" t="s">
        <v>397</v>
      </c>
      <c r="CB591">
        <v>4.1000000000000002E-2</v>
      </c>
      <c r="CC591" t="s">
        <v>102</v>
      </c>
      <c r="CF591" t="s">
        <v>103</v>
      </c>
    </row>
    <row r="592" spans="1:84" hidden="1" x14ac:dyDescent="0.4">
      <c r="A592" t="s">
        <v>78</v>
      </c>
      <c r="B592" t="s">
        <v>79</v>
      </c>
      <c r="C592" t="s">
        <v>906</v>
      </c>
      <c r="D592" t="s">
        <v>81</v>
      </c>
      <c r="E592" t="s">
        <v>82</v>
      </c>
      <c r="F592" t="s">
        <v>393</v>
      </c>
      <c r="G592" s="4" t="str">
        <f>TEXT(H592+I592,"yyyy-mm-dd""T""hh:mm:ss")&amp;
IF(J592="MST","-07:00",
IF(J592="MDT","-06:00",
IF(J592="PST","-08:00",
IF(J592="PDT","-07:00",
IF(J592="UTC","+00:00","+00:00")))))</f>
        <v>2003-08-06T10:45:00-07:00</v>
      </c>
      <c r="H592" s="1">
        <v>37839</v>
      </c>
      <c r="I592" s="5">
        <v>0.44791666666666669</v>
      </c>
      <c r="J592" t="s">
        <v>84</v>
      </c>
      <c r="W592" t="s">
        <v>154</v>
      </c>
      <c r="X592" t="s">
        <v>710</v>
      </c>
      <c r="Z592" t="s">
        <v>907</v>
      </c>
      <c r="AB592" t="s">
        <v>256</v>
      </c>
      <c r="AC592" t="s">
        <v>88</v>
      </c>
      <c r="AG592" t="s">
        <v>89</v>
      </c>
      <c r="AH592" t="s">
        <v>89</v>
      </c>
      <c r="AI592" t="s">
        <v>89</v>
      </c>
      <c r="AK592" t="s">
        <v>90</v>
      </c>
      <c r="AL592" t="s">
        <v>909</v>
      </c>
      <c r="AO592" t="s">
        <v>105</v>
      </c>
      <c r="AP592" t="s">
        <v>94</v>
      </c>
      <c r="AQ592">
        <v>0.76100000000000001</v>
      </c>
      <c r="AR592" t="s">
        <v>102</v>
      </c>
      <c r="AT592" t="s">
        <v>157</v>
      </c>
      <c r="AV592" t="s">
        <v>96</v>
      </c>
      <c r="BG592" s="3" t="s">
        <v>106</v>
      </c>
      <c r="BH592" s="3"/>
      <c r="BQ592" t="str">
        <f>BS592 &amp; ":" &amp; BR592</f>
        <v>USGS:CL041</v>
      </c>
      <c r="BR592" t="s">
        <v>107</v>
      </c>
      <c r="BS592" t="s">
        <v>89</v>
      </c>
      <c r="BT592" t="s">
        <v>108</v>
      </c>
      <c r="BV592" t="s">
        <v>109</v>
      </c>
      <c r="BX592" s="1">
        <v>37868</v>
      </c>
      <c r="CA592" t="s">
        <v>397</v>
      </c>
      <c r="CB592">
        <v>8.0000000000000002E-3</v>
      </c>
      <c r="CC592" t="s">
        <v>102</v>
      </c>
      <c r="CF592" t="s">
        <v>103</v>
      </c>
    </row>
    <row r="593" spans="1:84" hidden="1" x14ac:dyDescent="0.4">
      <c r="A593" t="s">
        <v>78</v>
      </c>
      <c r="B593" t="s">
        <v>79</v>
      </c>
      <c r="C593" t="s">
        <v>906</v>
      </c>
      <c r="D593" t="s">
        <v>81</v>
      </c>
      <c r="E593" t="s">
        <v>82</v>
      </c>
      <c r="F593" t="s">
        <v>393</v>
      </c>
      <c r="G593" s="4" t="str">
        <f>TEXT(H593+I593,"yyyy-mm-dd""T""hh:mm:ss")&amp;
IF(J593="MST","-07:00",
IF(J593="MDT","-06:00",
IF(J593="PST","-08:00",
IF(J593="PDT","-07:00",
IF(J593="UTC","+00:00","+00:00")))))</f>
        <v>2003-08-06T10:45:00-07:00</v>
      </c>
      <c r="H593" s="1">
        <v>37839</v>
      </c>
      <c r="I593" s="5">
        <v>0.44791666666666669</v>
      </c>
      <c r="J593" t="s">
        <v>84</v>
      </c>
      <c r="W593" t="s">
        <v>154</v>
      </c>
      <c r="X593" t="s">
        <v>710</v>
      </c>
      <c r="Z593" t="s">
        <v>907</v>
      </c>
      <c r="AB593" t="s">
        <v>256</v>
      </c>
      <c r="AC593" t="s">
        <v>88</v>
      </c>
      <c r="AG593" t="s">
        <v>89</v>
      </c>
      <c r="AH593" t="s">
        <v>89</v>
      </c>
      <c r="AI593" t="s">
        <v>89</v>
      </c>
      <c r="AK593" t="s">
        <v>90</v>
      </c>
      <c r="AL593" t="s">
        <v>910</v>
      </c>
      <c r="AO593" t="s">
        <v>111</v>
      </c>
      <c r="AP593" t="s">
        <v>94</v>
      </c>
      <c r="AQ593">
        <v>91.6</v>
      </c>
      <c r="AR593" t="s">
        <v>102</v>
      </c>
      <c r="AT593" t="s">
        <v>157</v>
      </c>
      <c r="AV593" t="s">
        <v>96</v>
      </c>
      <c r="BG593" s="3" t="s">
        <v>112</v>
      </c>
      <c r="BH593" s="3"/>
      <c r="BQ593" t="str">
        <f>BS593 &amp; ":" &amp; BR593</f>
        <v>USGS:ALGOR</v>
      </c>
      <c r="BR593" t="s">
        <v>113</v>
      </c>
      <c r="BS593" t="s">
        <v>89</v>
      </c>
      <c r="BT593" t="s">
        <v>114</v>
      </c>
      <c r="BV593" t="s">
        <v>115</v>
      </c>
      <c r="CF593" t="s">
        <v>103</v>
      </c>
    </row>
    <row r="594" spans="1:84" hidden="1" x14ac:dyDescent="0.4">
      <c r="A594" t="s">
        <v>78</v>
      </c>
      <c r="B594" t="s">
        <v>79</v>
      </c>
      <c r="C594" t="s">
        <v>906</v>
      </c>
      <c r="D594" t="s">
        <v>81</v>
      </c>
      <c r="E594" t="s">
        <v>82</v>
      </c>
      <c r="F594" t="s">
        <v>393</v>
      </c>
      <c r="G594" s="4" t="str">
        <f>TEXT(H594+I594,"yyyy-mm-dd""T""hh:mm:ss")&amp;
IF(J594="MST","-07:00",
IF(J594="MDT","-06:00",
IF(J594="PST","-08:00",
IF(J594="PDT","-07:00",
IF(J594="UTC","+00:00","+00:00")))))</f>
        <v>2003-08-06T10:45:00-07:00</v>
      </c>
      <c r="H594" s="1">
        <v>37839</v>
      </c>
      <c r="I594" s="5">
        <v>0.44791666666666669</v>
      </c>
      <c r="J594" t="s">
        <v>84</v>
      </c>
      <c r="W594" t="s">
        <v>154</v>
      </c>
      <c r="X594" t="s">
        <v>710</v>
      </c>
      <c r="Z594" t="s">
        <v>907</v>
      </c>
      <c r="AB594" t="s">
        <v>256</v>
      </c>
      <c r="AC594" t="s">
        <v>88</v>
      </c>
      <c r="AG594" t="s">
        <v>89</v>
      </c>
      <c r="AH594" t="s">
        <v>89</v>
      </c>
      <c r="AI594" t="s">
        <v>89</v>
      </c>
      <c r="AK594" t="s">
        <v>90</v>
      </c>
      <c r="AL594" t="s">
        <v>911</v>
      </c>
      <c r="AO594" t="s">
        <v>117</v>
      </c>
      <c r="AP594" t="s">
        <v>94</v>
      </c>
      <c r="AQ594">
        <v>92.4</v>
      </c>
      <c r="AR594" t="s">
        <v>102</v>
      </c>
      <c r="AT594" t="s">
        <v>157</v>
      </c>
      <c r="AV594" t="s">
        <v>96</v>
      </c>
      <c r="BG594" s="3" t="s">
        <v>118</v>
      </c>
      <c r="BH594" s="3"/>
      <c r="BQ594" t="str">
        <f>BS594 &amp; ":" &amp; BR594</f>
        <v>USGS:CL048</v>
      </c>
      <c r="BR594" t="s">
        <v>119</v>
      </c>
      <c r="BS594" t="s">
        <v>89</v>
      </c>
      <c r="BT594" t="s">
        <v>120</v>
      </c>
      <c r="BV594" t="s">
        <v>121</v>
      </c>
      <c r="BX594" s="1">
        <v>37868</v>
      </c>
      <c r="BY594" t="s">
        <v>765</v>
      </c>
      <c r="CA594" t="s">
        <v>397</v>
      </c>
      <c r="CB594">
        <v>3</v>
      </c>
      <c r="CC594" t="s">
        <v>102</v>
      </c>
      <c r="CF594" t="s">
        <v>103</v>
      </c>
    </row>
    <row r="595" spans="1:84" hidden="1" x14ac:dyDescent="0.4">
      <c r="A595" t="s">
        <v>78</v>
      </c>
      <c r="B595" t="s">
        <v>79</v>
      </c>
      <c r="C595" t="s">
        <v>906</v>
      </c>
      <c r="D595" t="s">
        <v>81</v>
      </c>
      <c r="E595" t="s">
        <v>82</v>
      </c>
      <c r="F595" t="s">
        <v>393</v>
      </c>
      <c r="G595" s="4" t="str">
        <f>TEXT(H595+I595,"yyyy-mm-dd""T""hh:mm:ss")&amp;
IF(J595="MST","-07:00",
IF(J595="MDT","-06:00",
IF(J595="PST","-08:00",
IF(J595="PDT","-07:00",
IF(J595="UTC","+00:00","+00:00")))))</f>
        <v>2003-08-06T10:45:00-07:00</v>
      </c>
      <c r="H595" s="1">
        <v>37839</v>
      </c>
      <c r="I595" s="5">
        <v>0.44791666666666669</v>
      </c>
      <c r="J595" t="s">
        <v>84</v>
      </c>
      <c r="W595" t="s">
        <v>154</v>
      </c>
      <c r="X595" t="s">
        <v>710</v>
      </c>
      <c r="Z595" t="s">
        <v>907</v>
      </c>
      <c r="AB595" t="s">
        <v>256</v>
      </c>
      <c r="AC595" t="s">
        <v>88</v>
      </c>
      <c r="AG595" t="s">
        <v>89</v>
      </c>
      <c r="AH595" t="s">
        <v>89</v>
      </c>
      <c r="AI595" t="s">
        <v>89</v>
      </c>
      <c r="AK595" t="s">
        <v>90</v>
      </c>
      <c r="AL595" t="s">
        <v>912</v>
      </c>
      <c r="AO595" t="s">
        <v>123</v>
      </c>
      <c r="AP595" t="s">
        <v>94</v>
      </c>
      <c r="AQ595">
        <v>11.9</v>
      </c>
      <c r="AR595" t="s">
        <v>125</v>
      </c>
      <c r="AT595" t="s">
        <v>157</v>
      </c>
      <c r="AV595" t="s">
        <v>96</v>
      </c>
      <c r="BG595" s="3" t="s">
        <v>124</v>
      </c>
      <c r="BH595" s="3"/>
      <c r="BQ595" t="str">
        <f>BS595 &amp; ":" &amp; BR595</f>
        <v>USGS:ALGOR</v>
      </c>
      <c r="BR595" t="s">
        <v>113</v>
      </c>
      <c r="BS595" t="s">
        <v>89</v>
      </c>
      <c r="BT595" t="s">
        <v>114</v>
      </c>
      <c r="BV595" t="s">
        <v>115</v>
      </c>
      <c r="CF595" t="s">
        <v>103</v>
      </c>
    </row>
    <row r="596" spans="1:84" hidden="1" x14ac:dyDescent="0.4">
      <c r="A596" t="s">
        <v>78</v>
      </c>
      <c r="B596" t="s">
        <v>79</v>
      </c>
      <c r="C596" t="s">
        <v>906</v>
      </c>
      <c r="D596" t="s">
        <v>81</v>
      </c>
      <c r="E596" t="s">
        <v>82</v>
      </c>
      <c r="F596" t="s">
        <v>393</v>
      </c>
      <c r="G596" s="4" t="str">
        <f>TEXT(H596+I596,"yyyy-mm-dd""T""hh:mm:ss")&amp;
IF(J596="MST","-07:00",
IF(J596="MDT","-06:00",
IF(J596="PST","-08:00",
IF(J596="PDT","-07:00",
IF(J596="UTC","+00:00","+00:00")))))</f>
        <v>2003-08-06T10:45:00-07:00</v>
      </c>
      <c r="H596" s="1">
        <v>37839</v>
      </c>
      <c r="I596" s="5">
        <v>0.44791666666666669</v>
      </c>
      <c r="J596" t="s">
        <v>84</v>
      </c>
      <c r="W596" t="s">
        <v>154</v>
      </c>
      <c r="X596" t="s">
        <v>710</v>
      </c>
      <c r="Z596" t="s">
        <v>907</v>
      </c>
      <c r="AB596" t="s">
        <v>256</v>
      </c>
      <c r="AC596" t="s">
        <v>88</v>
      </c>
      <c r="AG596" t="s">
        <v>89</v>
      </c>
      <c r="AH596" t="s">
        <v>89</v>
      </c>
      <c r="AI596" t="s">
        <v>89</v>
      </c>
      <c r="AK596" t="s">
        <v>90</v>
      </c>
      <c r="AL596" t="s">
        <v>913</v>
      </c>
      <c r="AO596" t="s">
        <v>123</v>
      </c>
      <c r="AP596" t="s">
        <v>94</v>
      </c>
      <c r="AQ596">
        <v>3.89</v>
      </c>
      <c r="AR596" t="s">
        <v>131</v>
      </c>
      <c r="AT596" t="s">
        <v>157</v>
      </c>
      <c r="AV596" t="s">
        <v>96</v>
      </c>
      <c r="BG596" s="3" t="s">
        <v>127</v>
      </c>
      <c r="BH596" s="3"/>
      <c r="BQ596" t="str">
        <f>BS596 &amp; ":" &amp; BR596</f>
        <v>USGS:CL053</v>
      </c>
      <c r="BR596" t="s">
        <v>128</v>
      </c>
      <c r="BS596" t="s">
        <v>89</v>
      </c>
      <c r="BT596" t="s">
        <v>129</v>
      </c>
      <c r="BV596" t="s">
        <v>130</v>
      </c>
      <c r="BX596" s="1">
        <v>37868</v>
      </c>
      <c r="BY596" t="s">
        <v>765</v>
      </c>
      <c r="CA596" t="s">
        <v>397</v>
      </c>
      <c r="CB596">
        <v>0.9</v>
      </c>
      <c r="CC596" t="s">
        <v>131</v>
      </c>
      <c r="CF596" t="s">
        <v>103</v>
      </c>
    </row>
    <row r="597" spans="1:84" hidden="1" x14ac:dyDescent="0.4">
      <c r="A597" t="s">
        <v>78</v>
      </c>
      <c r="B597" t="s">
        <v>79</v>
      </c>
      <c r="C597" t="s">
        <v>906</v>
      </c>
      <c r="D597" t="s">
        <v>81</v>
      </c>
      <c r="E597" t="s">
        <v>82</v>
      </c>
      <c r="F597" t="s">
        <v>393</v>
      </c>
      <c r="G597" s="4" t="str">
        <f>TEXT(H597+I597,"yyyy-mm-dd""T""hh:mm:ss")&amp;
IF(J597="MST","-07:00",
IF(J597="MDT","-06:00",
IF(J597="PST","-08:00",
IF(J597="PDT","-07:00",
IF(J597="UTC","+00:00","+00:00")))))</f>
        <v>2003-08-06T10:45:00-07:00</v>
      </c>
      <c r="H597" s="1">
        <v>37839</v>
      </c>
      <c r="I597" s="5">
        <v>0.44791666666666669</v>
      </c>
      <c r="J597" t="s">
        <v>84</v>
      </c>
      <c r="W597" t="s">
        <v>154</v>
      </c>
      <c r="X597" t="s">
        <v>710</v>
      </c>
      <c r="Z597" t="s">
        <v>907</v>
      </c>
      <c r="AB597" t="s">
        <v>256</v>
      </c>
      <c r="AC597" t="s">
        <v>88</v>
      </c>
      <c r="AG597" t="s">
        <v>89</v>
      </c>
      <c r="AH597" t="s">
        <v>89</v>
      </c>
      <c r="AI597" t="s">
        <v>89</v>
      </c>
      <c r="AK597" t="s">
        <v>90</v>
      </c>
      <c r="AL597" t="s">
        <v>914</v>
      </c>
      <c r="AO597" t="s">
        <v>93</v>
      </c>
      <c r="AP597" t="s">
        <v>94</v>
      </c>
      <c r="AQ597">
        <v>0.53200000000000003</v>
      </c>
      <c r="AR597" t="s">
        <v>133</v>
      </c>
      <c r="AT597" t="s">
        <v>157</v>
      </c>
      <c r="AV597" t="s">
        <v>96</v>
      </c>
      <c r="BG597">
        <v>71846</v>
      </c>
      <c r="BQ597" t="str">
        <f>BS597 &amp; ":" &amp; BR597</f>
        <v>USGS:ALGOR</v>
      </c>
      <c r="BR597" t="s">
        <v>113</v>
      </c>
      <c r="BS597" t="s">
        <v>89</v>
      </c>
      <c r="BT597" t="s">
        <v>114</v>
      </c>
      <c r="BV597" t="s">
        <v>115</v>
      </c>
      <c r="CF597" t="s">
        <v>103</v>
      </c>
    </row>
    <row r="598" spans="1:84" hidden="1" x14ac:dyDescent="0.4">
      <c r="A598" t="s">
        <v>78</v>
      </c>
      <c r="B598" t="s">
        <v>79</v>
      </c>
      <c r="C598" t="s">
        <v>906</v>
      </c>
      <c r="D598" t="s">
        <v>81</v>
      </c>
      <c r="E598" t="s">
        <v>82</v>
      </c>
      <c r="F598" t="s">
        <v>393</v>
      </c>
      <c r="G598" s="4" t="str">
        <f>TEXT(H598+I598,"yyyy-mm-dd""T""hh:mm:ss")&amp;
IF(J598="MST","-07:00",
IF(J598="MDT","-06:00",
IF(J598="PST","-08:00",
IF(J598="PDT","-07:00",
IF(J598="UTC","+00:00","+00:00")))))</f>
        <v>2003-08-06T10:45:00-07:00</v>
      </c>
      <c r="H598" s="1">
        <v>37839</v>
      </c>
      <c r="I598" s="5">
        <v>0.44791666666666669</v>
      </c>
      <c r="J598" t="s">
        <v>84</v>
      </c>
      <c r="W598" t="s">
        <v>154</v>
      </c>
      <c r="X598" t="s">
        <v>710</v>
      </c>
      <c r="Z598" t="s">
        <v>907</v>
      </c>
      <c r="AB598" t="s">
        <v>256</v>
      </c>
      <c r="AC598" t="s">
        <v>88</v>
      </c>
      <c r="AG598" t="s">
        <v>89</v>
      </c>
      <c r="AH598" t="s">
        <v>89</v>
      </c>
      <c r="AI598" t="s">
        <v>89</v>
      </c>
      <c r="AK598" t="s">
        <v>90</v>
      </c>
      <c r="AL598" t="s">
        <v>915</v>
      </c>
      <c r="AO598" t="s">
        <v>111</v>
      </c>
      <c r="AP598" t="s">
        <v>94</v>
      </c>
      <c r="AQ598">
        <v>406</v>
      </c>
      <c r="AR598" t="s">
        <v>135</v>
      </c>
      <c r="AT598" t="s">
        <v>157</v>
      </c>
      <c r="AV598" t="s">
        <v>96</v>
      </c>
      <c r="BG598">
        <v>71851</v>
      </c>
      <c r="BQ598" t="str">
        <f>BS598 &amp; ":" &amp; BR598</f>
        <v>USGS:ALGOR</v>
      </c>
      <c r="BR598" t="s">
        <v>113</v>
      </c>
      <c r="BS598" t="s">
        <v>89</v>
      </c>
      <c r="BT598" t="s">
        <v>114</v>
      </c>
      <c r="BV598" t="s">
        <v>115</v>
      </c>
      <c r="CF598" t="s">
        <v>103</v>
      </c>
    </row>
    <row r="599" spans="1:84" hidden="1" x14ac:dyDescent="0.4">
      <c r="A599" t="s">
        <v>78</v>
      </c>
      <c r="B599" t="s">
        <v>79</v>
      </c>
      <c r="C599" t="s">
        <v>906</v>
      </c>
      <c r="D599" t="s">
        <v>81</v>
      </c>
      <c r="E599" t="s">
        <v>82</v>
      </c>
      <c r="F599" t="s">
        <v>393</v>
      </c>
      <c r="G599" s="4" t="str">
        <f>TEXT(H599+I599,"yyyy-mm-dd""T""hh:mm:ss")&amp;
IF(J599="MST","-07:00",
IF(J599="MDT","-06:00",
IF(J599="PST","-08:00",
IF(J599="PDT","-07:00",
IF(J599="UTC","+00:00","+00:00")))))</f>
        <v>2003-08-06T10:45:00-07:00</v>
      </c>
      <c r="H599" s="1">
        <v>37839</v>
      </c>
      <c r="I599" s="5">
        <v>0.44791666666666669</v>
      </c>
      <c r="J599" t="s">
        <v>84</v>
      </c>
      <c r="W599" t="s">
        <v>154</v>
      </c>
      <c r="X599" t="s">
        <v>710</v>
      </c>
      <c r="Z599" t="s">
        <v>907</v>
      </c>
      <c r="AB599" t="s">
        <v>256</v>
      </c>
      <c r="AC599" t="s">
        <v>88</v>
      </c>
      <c r="AG599" t="s">
        <v>89</v>
      </c>
      <c r="AH599" t="s">
        <v>89</v>
      </c>
      <c r="AI599" t="s">
        <v>89</v>
      </c>
      <c r="AK599" t="s">
        <v>90</v>
      </c>
      <c r="AL599" t="s">
        <v>916</v>
      </c>
      <c r="AO599" t="s">
        <v>105</v>
      </c>
      <c r="AP599" t="s">
        <v>94</v>
      </c>
      <c r="AQ599">
        <v>2.5</v>
      </c>
      <c r="AR599" t="s">
        <v>137</v>
      </c>
      <c r="AT599" t="s">
        <v>157</v>
      </c>
      <c r="AV599" t="s">
        <v>96</v>
      </c>
      <c r="BG599">
        <v>71856</v>
      </c>
      <c r="BQ599" t="str">
        <f>BS599 &amp; ":" &amp; BR599</f>
        <v>USGS:ALGOR</v>
      </c>
      <c r="BR599" t="s">
        <v>113</v>
      </c>
      <c r="BS599" t="s">
        <v>89</v>
      </c>
      <c r="BT599" t="s">
        <v>114</v>
      </c>
      <c r="BV599" t="s">
        <v>115</v>
      </c>
      <c r="CF599" t="s">
        <v>103</v>
      </c>
    </row>
    <row r="600" spans="1:84" hidden="1" x14ac:dyDescent="0.4">
      <c r="A600" t="s">
        <v>78</v>
      </c>
      <c r="B600" t="s">
        <v>79</v>
      </c>
      <c r="C600" t="s">
        <v>917</v>
      </c>
      <c r="D600" t="s">
        <v>81</v>
      </c>
      <c r="E600" t="s">
        <v>82</v>
      </c>
      <c r="F600" t="s">
        <v>393</v>
      </c>
      <c r="G600" s="4" t="str">
        <f>TEXT(H600+I600,"yyyy-mm-dd""T""hh:mm:ss")&amp;
IF(J600="MST","-07:00",
IF(J600="MDT","-06:00",
IF(J600="PST","-08:00",
IF(J600="PDT","-07:00",
IF(J600="UTC","+00:00","+00:00")))))</f>
        <v>2003-06-05T12:45:00-07:00</v>
      </c>
      <c r="H600" s="1">
        <v>37777</v>
      </c>
      <c r="I600" s="5">
        <v>0.53125</v>
      </c>
      <c r="J600" t="s">
        <v>84</v>
      </c>
      <c r="W600" t="s">
        <v>154</v>
      </c>
      <c r="X600" t="s">
        <v>498</v>
      </c>
      <c r="Z600" t="s">
        <v>918</v>
      </c>
      <c r="AB600" t="s">
        <v>256</v>
      </c>
      <c r="AC600" t="s">
        <v>88</v>
      </c>
      <c r="AG600" t="s">
        <v>89</v>
      </c>
      <c r="AH600" t="s">
        <v>89</v>
      </c>
      <c r="AI600" t="s">
        <v>89</v>
      </c>
      <c r="AK600" t="s">
        <v>90</v>
      </c>
      <c r="AL600" t="s">
        <v>919</v>
      </c>
      <c r="AO600" t="s">
        <v>93</v>
      </c>
      <c r="AP600" t="s">
        <v>94</v>
      </c>
      <c r="AQ600">
        <v>1.8</v>
      </c>
      <c r="AR600" t="s">
        <v>102</v>
      </c>
      <c r="AT600" t="s">
        <v>157</v>
      </c>
      <c r="AV600" t="s">
        <v>96</v>
      </c>
      <c r="BG600" s="3" t="s">
        <v>97</v>
      </c>
      <c r="BH600" s="3"/>
      <c r="BQ600" t="str">
        <f>BS600 &amp; ":" &amp; BR600</f>
        <v>USGS:CL037</v>
      </c>
      <c r="BR600" t="s">
        <v>98</v>
      </c>
      <c r="BS600" t="s">
        <v>89</v>
      </c>
      <c r="BT600" t="s">
        <v>99</v>
      </c>
      <c r="BV600" t="s">
        <v>100</v>
      </c>
      <c r="BX600" s="1">
        <v>37811</v>
      </c>
      <c r="CA600" t="s">
        <v>397</v>
      </c>
      <c r="CB600">
        <v>0.41</v>
      </c>
      <c r="CC600" t="s">
        <v>102</v>
      </c>
      <c r="CF600" t="s">
        <v>103</v>
      </c>
    </row>
    <row r="601" spans="1:84" hidden="1" x14ac:dyDescent="0.4">
      <c r="A601" t="s">
        <v>78</v>
      </c>
      <c r="B601" t="s">
        <v>79</v>
      </c>
      <c r="C601" t="s">
        <v>917</v>
      </c>
      <c r="D601" t="s">
        <v>81</v>
      </c>
      <c r="E601" t="s">
        <v>82</v>
      </c>
      <c r="F601" t="s">
        <v>393</v>
      </c>
      <c r="G601" s="4" t="str">
        <f>TEXT(H601+I601,"yyyy-mm-dd""T""hh:mm:ss")&amp;
IF(J601="MST","-07:00",
IF(J601="MDT","-06:00",
IF(J601="PST","-08:00",
IF(J601="PDT","-07:00",
IF(J601="UTC","+00:00","+00:00")))))</f>
        <v>2003-06-05T12:45:00-07:00</v>
      </c>
      <c r="H601" s="1">
        <v>37777</v>
      </c>
      <c r="I601" s="5">
        <v>0.53125</v>
      </c>
      <c r="J601" t="s">
        <v>84</v>
      </c>
      <c r="W601" t="s">
        <v>154</v>
      </c>
      <c r="X601" t="s">
        <v>498</v>
      </c>
      <c r="Z601" t="s">
        <v>918</v>
      </c>
      <c r="AB601" t="s">
        <v>256</v>
      </c>
      <c r="AC601" t="s">
        <v>88</v>
      </c>
      <c r="AG601" t="s">
        <v>89</v>
      </c>
      <c r="AH601" t="s">
        <v>89</v>
      </c>
      <c r="AI601" t="s">
        <v>89</v>
      </c>
      <c r="AK601" t="s">
        <v>90</v>
      </c>
      <c r="AL601" t="s">
        <v>920</v>
      </c>
      <c r="AM601" t="s">
        <v>92</v>
      </c>
      <c r="AO601" t="s">
        <v>105</v>
      </c>
      <c r="AP601" t="s">
        <v>94</v>
      </c>
      <c r="AT601" t="s">
        <v>157</v>
      </c>
      <c r="AV601" t="s">
        <v>96</v>
      </c>
      <c r="BG601" s="3" t="s">
        <v>106</v>
      </c>
      <c r="BH601" s="3"/>
      <c r="BQ601" t="str">
        <f>BS601 &amp; ":" &amp; BR601</f>
        <v>USGS:CL041</v>
      </c>
      <c r="BR601" t="s">
        <v>107</v>
      </c>
      <c r="BS601" t="s">
        <v>89</v>
      </c>
      <c r="BT601" t="s">
        <v>108</v>
      </c>
      <c r="BV601" t="s">
        <v>109</v>
      </c>
      <c r="BX601" s="1">
        <v>37810</v>
      </c>
      <c r="CA601" t="s">
        <v>397</v>
      </c>
      <c r="CB601">
        <v>8.0000000000000002E-3</v>
      </c>
      <c r="CC601" t="s">
        <v>102</v>
      </c>
      <c r="CF601" t="s">
        <v>103</v>
      </c>
    </row>
    <row r="602" spans="1:84" hidden="1" x14ac:dyDescent="0.4">
      <c r="A602" t="s">
        <v>78</v>
      </c>
      <c r="B602" t="s">
        <v>79</v>
      </c>
      <c r="C602" t="s">
        <v>917</v>
      </c>
      <c r="D602" t="s">
        <v>81</v>
      </c>
      <c r="E602" t="s">
        <v>82</v>
      </c>
      <c r="F602" t="s">
        <v>393</v>
      </c>
      <c r="G602" s="4" t="str">
        <f>TEXT(H602+I602,"yyyy-mm-dd""T""hh:mm:ss")&amp;
IF(J602="MST","-07:00",
IF(J602="MDT","-06:00",
IF(J602="PST","-08:00",
IF(J602="PDT","-07:00",
IF(J602="UTC","+00:00","+00:00")))))</f>
        <v>2003-06-05T12:45:00-07:00</v>
      </c>
      <c r="H602" s="1">
        <v>37777</v>
      </c>
      <c r="I602" s="5">
        <v>0.53125</v>
      </c>
      <c r="J602" t="s">
        <v>84</v>
      </c>
      <c r="W602" t="s">
        <v>154</v>
      </c>
      <c r="X602" t="s">
        <v>498</v>
      </c>
      <c r="Z602" t="s">
        <v>918</v>
      </c>
      <c r="AB602" t="s">
        <v>256</v>
      </c>
      <c r="AC602" t="s">
        <v>88</v>
      </c>
      <c r="AG602" t="s">
        <v>89</v>
      </c>
      <c r="AH602" t="s">
        <v>89</v>
      </c>
      <c r="AI602" t="s">
        <v>89</v>
      </c>
      <c r="AK602" t="s">
        <v>90</v>
      </c>
      <c r="AL602" t="s">
        <v>921</v>
      </c>
      <c r="AM602" t="s">
        <v>92</v>
      </c>
      <c r="AO602" t="s">
        <v>111</v>
      </c>
      <c r="AP602" t="s">
        <v>94</v>
      </c>
      <c r="AT602" t="s">
        <v>157</v>
      </c>
      <c r="AV602" t="s">
        <v>96</v>
      </c>
      <c r="BG602" s="3" t="s">
        <v>112</v>
      </c>
      <c r="BH602" s="3"/>
      <c r="BQ602" t="str">
        <f>BS602 &amp; ":" &amp; BR602</f>
        <v>USGS:ALGOR</v>
      </c>
      <c r="BR602" t="s">
        <v>113</v>
      </c>
      <c r="BS602" t="s">
        <v>89</v>
      </c>
      <c r="BT602" t="s">
        <v>114</v>
      </c>
      <c r="BV602" t="s">
        <v>115</v>
      </c>
      <c r="CA602" t="s">
        <v>101</v>
      </c>
      <c r="CB602">
        <v>0.06</v>
      </c>
      <c r="CC602" t="s">
        <v>102</v>
      </c>
      <c r="CF602" t="s">
        <v>103</v>
      </c>
    </row>
    <row r="603" spans="1:84" hidden="1" x14ac:dyDescent="0.4">
      <c r="A603" t="s">
        <v>78</v>
      </c>
      <c r="B603" t="s">
        <v>79</v>
      </c>
      <c r="C603" t="s">
        <v>917</v>
      </c>
      <c r="D603" t="s">
        <v>81</v>
      </c>
      <c r="E603" t="s">
        <v>82</v>
      </c>
      <c r="F603" t="s">
        <v>393</v>
      </c>
      <c r="G603" s="4" t="str">
        <f>TEXT(H603+I603,"yyyy-mm-dd""T""hh:mm:ss")&amp;
IF(J603="MST","-07:00",
IF(J603="MDT","-06:00",
IF(J603="PST","-08:00",
IF(J603="PDT","-07:00",
IF(J603="UTC","+00:00","+00:00")))))</f>
        <v>2003-06-05T12:45:00-07:00</v>
      </c>
      <c r="H603" s="1">
        <v>37777</v>
      </c>
      <c r="I603" s="5">
        <v>0.53125</v>
      </c>
      <c r="J603" t="s">
        <v>84</v>
      </c>
      <c r="W603" t="s">
        <v>154</v>
      </c>
      <c r="X603" t="s">
        <v>498</v>
      </c>
      <c r="Z603" t="s">
        <v>918</v>
      </c>
      <c r="AB603" t="s">
        <v>256</v>
      </c>
      <c r="AC603" t="s">
        <v>88</v>
      </c>
      <c r="AG603" t="s">
        <v>89</v>
      </c>
      <c r="AH603" t="s">
        <v>89</v>
      </c>
      <c r="AI603" t="s">
        <v>89</v>
      </c>
      <c r="AK603" t="s">
        <v>90</v>
      </c>
      <c r="AL603" t="s">
        <v>922</v>
      </c>
      <c r="AM603" t="s">
        <v>92</v>
      </c>
      <c r="AO603" t="s">
        <v>117</v>
      </c>
      <c r="AP603" t="s">
        <v>94</v>
      </c>
      <c r="AT603" t="s">
        <v>157</v>
      </c>
      <c r="AV603" t="s">
        <v>96</v>
      </c>
      <c r="BG603" s="3" t="s">
        <v>118</v>
      </c>
      <c r="BH603" s="3"/>
      <c r="BQ603" t="str">
        <f>BS603 &amp; ":" &amp; BR603</f>
        <v>USGS:CL048</v>
      </c>
      <c r="BR603" t="s">
        <v>119</v>
      </c>
      <c r="BS603" t="s">
        <v>89</v>
      </c>
      <c r="BT603" t="s">
        <v>120</v>
      </c>
      <c r="BV603" t="s">
        <v>121</v>
      </c>
      <c r="BX603" s="1">
        <v>37810</v>
      </c>
      <c r="CA603" t="s">
        <v>397</v>
      </c>
      <c r="CB603">
        <v>0.06</v>
      </c>
      <c r="CC603" t="s">
        <v>102</v>
      </c>
      <c r="CF603" t="s">
        <v>103</v>
      </c>
    </row>
    <row r="604" spans="1:84" hidden="1" x14ac:dyDescent="0.4">
      <c r="A604" t="s">
        <v>78</v>
      </c>
      <c r="B604" t="s">
        <v>79</v>
      </c>
      <c r="C604" t="s">
        <v>917</v>
      </c>
      <c r="D604" t="s">
        <v>81</v>
      </c>
      <c r="E604" t="s">
        <v>82</v>
      </c>
      <c r="F604" t="s">
        <v>393</v>
      </c>
      <c r="G604" s="4" t="str">
        <f>TEXT(H604+I604,"yyyy-mm-dd""T""hh:mm:ss")&amp;
IF(J604="MST","-07:00",
IF(J604="MDT","-06:00",
IF(J604="PST","-08:00",
IF(J604="PDT","-07:00",
IF(J604="UTC","+00:00","+00:00")))))</f>
        <v>2003-06-05T12:45:00-07:00</v>
      </c>
      <c r="H604" s="1">
        <v>37777</v>
      </c>
      <c r="I604" s="5">
        <v>0.53125</v>
      </c>
      <c r="J604" t="s">
        <v>84</v>
      </c>
      <c r="W604" t="s">
        <v>154</v>
      </c>
      <c r="X604" t="s">
        <v>498</v>
      </c>
      <c r="Z604" t="s">
        <v>918</v>
      </c>
      <c r="AB604" t="s">
        <v>256</v>
      </c>
      <c r="AC604" t="s">
        <v>88</v>
      </c>
      <c r="AG604" t="s">
        <v>89</v>
      </c>
      <c r="AH604" t="s">
        <v>89</v>
      </c>
      <c r="AI604" t="s">
        <v>89</v>
      </c>
      <c r="AK604" t="s">
        <v>90</v>
      </c>
      <c r="AL604" t="s">
        <v>923</v>
      </c>
      <c r="AM604" t="s">
        <v>92</v>
      </c>
      <c r="AO604" t="s">
        <v>123</v>
      </c>
      <c r="AP604" t="s">
        <v>94</v>
      </c>
      <c r="AT604" t="s">
        <v>157</v>
      </c>
      <c r="AV604" t="s">
        <v>96</v>
      </c>
      <c r="BG604" s="3" t="s">
        <v>124</v>
      </c>
      <c r="BH604" s="3"/>
      <c r="BQ604" t="str">
        <f>BS604 &amp; ":" &amp; BR604</f>
        <v>USGS:ALGOR</v>
      </c>
      <c r="BR604" t="s">
        <v>113</v>
      </c>
      <c r="BS604" t="s">
        <v>89</v>
      </c>
      <c r="BT604" t="s">
        <v>114</v>
      </c>
      <c r="BV604" t="s">
        <v>115</v>
      </c>
      <c r="CA604" t="s">
        <v>101</v>
      </c>
      <c r="CB604">
        <v>0.55200000000000005</v>
      </c>
      <c r="CC604" t="s">
        <v>125</v>
      </c>
      <c r="CF604" t="s">
        <v>103</v>
      </c>
    </row>
    <row r="605" spans="1:84" hidden="1" x14ac:dyDescent="0.4">
      <c r="A605" t="s">
        <v>78</v>
      </c>
      <c r="B605" t="s">
        <v>79</v>
      </c>
      <c r="C605" t="s">
        <v>917</v>
      </c>
      <c r="D605" t="s">
        <v>81</v>
      </c>
      <c r="E605" t="s">
        <v>82</v>
      </c>
      <c r="F605" t="s">
        <v>393</v>
      </c>
      <c r="G605" s="4" t="str">
        <f>TEXT(H605+I605,"yyyy-mm-dd""T""hh:mm:ss")&amp;
IF(J605="MST","-07:00",
IF(J605="MDT","-06:00",
IF(J605="PST","-08:00",
IF(J605="PDT","-07:00",
IF(J605="UTC","+00:00","+00:00")))))</f>
        <v>2003-06-05T12:45:00-07:00</v>
      </c>
      <c r="H605" s="1">
        <v>37777</v>
      </c>
      <c r="I605" s="5">
        <v>0.53125</v>
      </c>
      <c r="J605" t="s">
        <v>84</v>
      </c>
      <c r="W605" t="s">
        <v>154</v>
      </c>
      <c r="X605" t="s">
        <v>498</v>
      </c>
      <c r="Z605" t="s">
        <v>918</v>
      </c>
      <c r="AB605" t="s">
        <v>256</v>
      </c>
      <c r="AC605" t="s">
        <v>88</v>
      </c>
      <c r="AG605" t="s">
        <v>89</v>
      </c>
      <c r="AH605" t="s">
        <v>89</v>
      </c>
      <c r="AI605" t="s">
        <v>89</v>
      </c>
      <c r="AK605" t="s">
        <v>90</v>
      </c>
      <c r="AL605" t="s">
        <v>924</v>
      </c>
      <c r="AM605" t="s">
        <v>92</v>
      </c>
      <c r="AO605" t="s">
        <v>123</v>
      </c>
      <c r="AP605" t="s">
        <v>94</v>
      </c>
      <c r="AT605" t="s">
        <v>157</v>
      </c>
      <c r="AV605" t="s">
        <v>96</v>
      </c>
      <c r="BG605" s="3" t="s">
        <v>127</v>
      </c>
      <c r="BH605" s="3"/>
      <c r="BQ605" t="str">
        <f>BS605 &amp; ":" &amp; BR605</f>
        <v>USGS:CL053</v>
      </c>
      <c r="BR605" t="s">
        <v>128</v>
      </c>
      <c r="BS605" t="s">
        <v>89</v>
      </c>
      <c r="BT605" t="s">
        <v>129</v>
      </c>
      <c r="BV605" t="s">
        <v>130</v>
      </c>
      <c r="BX605" s="1">
        <v>37811</v>
      </c>
      <c r="CA605" t="s">
        <v>397</v>
      </c>
      <c r="CB605">
        <v>0.18</v>
      </c>
      <c r="CC605" t="s">
        <v>131</v>
      </c>
      <c r="CF605" t="s">
        <v>103</v>
      </c>
    </row>
    <row r="606" spans="1:84" hidden="1" x14ac:dyDescent="0.4">
      <c r="A606" t="s">
        <v>78</v>
      </c>
      <c r="B606" t="s">
        <v>79</v>
      </c>
      <c r="C606" t="s">
        <v>917</v>
      </c>
      <c r="D606" t="s">
        <v>81</v>
      </c>
      <c r="E606" t="s">
        <v>82</v>
      </c>
      <c r="F606" t="s">
        <v>393</v>
      </c>
      <c r="G606" s="4" t="str">
        <f>TEXT(H606+I606,"yyyy-mm-dd""T""hh:mm:ss")&amp;
IF(J606="MST","-07:00",
IF(J606="MDT","-06:00",
IF(J606="PST","-08:00",
IF(J606="PDT","-07:00",
IF(J606="UTC","+00:00","+00:00")))))</f>
        <v>2003-06-05T12:45:00-07:00</v>
      </c>
      <c r="H606" s="1">
        <v>37777</v>
      </c>
      <c r="I606" s="5">
        <v>0.53125</v>
      </c>
      <c r="J606" t="s">
        <v>84</v>
      </c>
      <c r="W606" t="s">
        <v>154</v>
      </c>
      <c r="X606" t="s">
        <v>498</v>
      </c>
      <c r="Z606" t="s">
        <v>918</v>
      </c>
      <c r="AB606" t="s">
        <v>256</v>
      </c>
      <c r="AC606" t="s">
        <v>88</v>
      </c>
      <c r="AG606" t="s">
        <v>89</v>
      </c>
      <c r="AH606" t="s">
        <v>89</v>
      </c>
      <c r="AI606" t="s">
        <v>89</v>
      </c>
      <c r="AK606" t="s">
        <v>90</v>
      </c>
      <c r="AL606" t="s">
        <v>925</v>
      </c>
      <c r="AO606" t="s">
        <v>93</v>
      </c>
      <c r="AP606" t="s">
        <v>94</v>
      </c>
      <c r="AQ606">
        <v>2.31</v>
      </c>
      <c r="AR606" t="s">
        <v>133</v>
      </c>
      <c r="AT606" t="s">
        <v>157</v>
      </c>
      <c r="AV606" t="s">
        <v>96</v>
      </c>
      <c r="BG606">
        <v>71846</v>
      </c>
      <c r="BQ606" t="str">
        <f>BS606 &amp; ":" &amp; BR606</f>
        <v>USGS:ALGOR</v>
      </c>
      <c r="BR606" t="s">
        <v>113</v>
      </c>
      <c r="BS606" t="s">
        <v>89</v>
      </c>
      <c r="BT606" t="s">
        <v>114</v>
      </c>
      <c r="BV606" t="s">
        <v>115</v>
      </c>
      <c r="CF606" t="s">
        <v>103</v>
      </c>
    </row>
    <row r="607" spans="1:84" hidden="1" x14ac:dyDescent="0.4">
      <c r="A607" t="s">
        <v>78</v>
      </c>
      <c r="B607" t="s">
        <v>79</v>
      </c>
      <c r="C607" t="s">
        <v>917</v>
      </c>
      <c r="D607" t="s">
        <v>81</v>
      </c>
      <c r="E607" t="s">
        <v>82</v>
      </c>
      <c r="F607" t="s">
        <v>393</v>
      </c>
      <c r="G607" s="4" t="str">
        <f>TEXT(H607+I607,"yyyy-mm-dd""T""hh:mm:ss")&amp;
IF(J607="MST","-07:00",
IF(J607="MDT","-06:00",
IF(J607="PST","-08:00",
IF(J607="PDT","-07:00",
IF(J607="UTC","+00:00","+00:00")))))</f>
        <v>2003-06-05T12:45:00-07:00</v>
      </c>
      <c r="H607" s="1">
        <v>37777</v>
      </c>
      <c r="I607" s="5">
        <v>0.53125</v>
      </c>
      <c r="J607" t="s">
        <v>84</v>
      </c>
      <c r="W607" t="s">
        <v>154</v>
      </c>
      <c r="X607" t="s">
        <v>498</v>
      </c>
      <c r="Z607" t="s">
        <v>918</v>
      </c>
      <c r="AB607" t="s">
        <v>256</v>
      </c>
      <c r="AC607" t="s">
        <v>88</v>
      </c>
      <c r="AG607" t="s">
        <v>89</v>
      </c>
      <c r="AH607" t="s">
        <v>89</v>
      </c>
      <c r="AI607" t="s">
        <v>89</v>
      </c>
      <c r="AK607" t="s">
        <v>90</v>
      </c>
      <c r="AL607" t="s">
        <v>926</v>
      </c>
      <c r="AM607" t="s">
        <v>92</v>
      </c>
      <c r="AO607" t="s">
        <v>111</v>
      </c>
      <c r="AP607" t="s">
        <v>94</v>
      </c>
      <c r="AT607" t="s">
        <v>157</v>
      </c>
      <c r="AV607" t="s">
        <v>96</v>
      </c>
      <c r="BG607">
        <v>71851</v>
      </c>
      <c r="BQ607" t="str">
        <f>BS607 &amp; ":" &amp; BR607</f>
        <v>USGS:ALGOR</v>
      </c>
      <c r="BR607" t="s">
        <v>113</v>
      </c>
      <c r="BS607" t="s">
        <v>89</v>
      </c>
      <c r="BT607" t="s">
        <v>114</v>
      </c>
      <c r="BV607" t="s">
        <v>115</v>
      </c>
      <c r="CA607" t="s">
        <v>101</v>
      </c>
      <c r="CB607">
        <v>0.26600000000000001</v>
      </c>
      <c r="CC607" t="s">
        <v>135</v>
      </c>
      <c r="CF607" t="s">
        <v>103</v>
      </c>
    </row>
    <row r="608" spans="1:84" hidden="1" x14ac:dyDescent="0.4">
      <c r="A608" t="s">
        <v>78</v>
      </c>
      <c r="B608" t="s">
        <v>79</v>
      </c>
      <c r="C608" t="s">
        <v>917</v>
      </c>
      <c r="D608" t="s">
        <v>81</v>
      </c>
      <c r="E608" t="s">
        <v>82</v>
      </c>
      <c r="F608" t="s">
        <v>393</v>
      </c>
      <c r="G608" s="4" t="str">
        <f>TEXT(H608+I608,"yyyy-mm-dd""T""hh:mm:ss")&amp;
IF(J608="MST","-07:00",
IF(J608="MDT","-06:00",
IF(J608="PST","-08:00",
IF(J608="PDT","-07:00",
IF(J608="UTC","+00:00","+00:00")))))</f>
        <v>2003-06-05T12:45:00-07:00</v>
      </c>
      <c r="H608" s="1">
        <v>37777</v>
      </c>
      <c r="I608" s="5">
        <v>0.53125</v>
      </c>
      <c r="J608" t="s">
        <v>84</v>
      </c>
      <c r="W608" t="s">
        <v>154</v>
      </c>
      <c r="X608" t="s">
        <v>498</v>
      </c>
      <c r="Z608" t="s">
        <v>918</v>
      </c>
      <c r="AB608" t="s">
        <v>256</v>
      </c>
      <c r="AC608" t="s">
        <v>88</v>
      </c>
      <c r="AG608" t="s">
        <v>89</v>
      </c>
      <c r="AH608" t="s">
        <v>89</v>
      </c>
      <c r="AI608" t="s">
        <v>89</v>
      </c>
      <c r="AK608" t="s">
        <v>90</v>
      </c>
      <c r="AL608" t="s">
        <v>927</v>
      </c>
      <c r="AM608" t="s">
        <v>92</v>
      </c>
      <c r="AO608" t="s">
        <v>105</v>
      </c>
      <c r="AP608" t="s">
        <v>94</v>
      </c>
      <c r="AT608" t="s">
        <v>157</v>
      </c>
      <c r="AV608" t="s">
        <v>96</v>
      </c>
      <c r="BG608">
        <v>71856</v>
      </c>
      <c r="BQ608" t="str">
        <f>BS608 &amp; ":" &amp; BR608</f>
        <v>USGS:ALGOR</v>
      </c>
      <c r="BR608" t="s">
        <v>113</v>
      </c>
      <c r="BS608" t="s">
        <v>89</v>
      </c>
      <c r="BT608" t="s">
        <v>114</v>
      </c>
      <c r="BV608" t="s">
        <v>115</v>
      </c>
      <c r="CA608" t="s">
        <v>101</v>
      </c>
      <c r="CB608">
        <v>2.5999999999999999E-2</v>
      </c>
      <c r="CC608" t="s">
        <v>137</v>
      </c>
      <c r="CF608" t="s">
        <v>103</v>
      </c>
    </row>
    <row r="609" spans="1:84" hidden="1" x14ac:dyDescent="0.4">
      <c r="A609" t="s">
        <v>78</v>
      </c>
      <c r="B609" t="s">
        <v>79</v>
      </c>
      <c r="C609" t="s">
        <v>928</v>
      </c>
      <c r="D609" t="s">
        <v>81</v>
      </c>
      <c r="E609" t="s">
        <v>82</v>
      </c>
      <c r="F609" t="s">
        <v>393</v>
      </c>
      <c r="G609" s="4" t="str">
        <f>TEXT(H609+I609,"yyyy-mm-dd""T""hh:mm:ss")&amp;
IF(J609="MST","-07:00",
IF(J609="MDT","-06:00",
IF(J609="PST","-08:00",
IF(J609="PDT","-07:00",
IF(J609="UTC","+00:00","+00:00")))))</f>
        <v>2003-06-11T14:00:00-07:00</v>
      </c>
      <c r="H609" s="1">
        <v>37783</v>
      </c>
      <c r="I609" s="5">
        <v>0.58333333333333337</v>
      </c>
      <c r="J609" t="s">
        <v>84</v>
      </c>
      <c r="W609" t="s">
        <v>154</v>
      </c>
      <c r="X609" t="s">
        <v>666</v>
      </c>
      <c r="AB609" t="s">
        <v>256</v>
      </c>
      <c r="AC609" t="s">
        <v>88</v>
      </c>
      <c r="AG609" t="s">
        <v>89</v>
      </c>
      <c r="AH609" t="s">
        <v>89</v>
      </c>
      <c r="AI609" t="s">
        <v>89</v>
      </c>
      <c r="AK609" t="s">
        <v>90</v>
      </c>
      <c r="AL609" t="s">
        <v>929</v>
      </c>
      <c r="AM609" t="s">
        <v>92</v>
      </c>
      <c r="AO609" t="s">
        <v>93</v>
      </c>
      <c r="AP609" t="s">
        <v>94</v>
      </c>
      <c r="AT609" t="s">
        <v>157</v>
      </c>
      <c r="AV609" t="s">
        <v>96</v>
      </c>
      <c r="BG609" s="3" t="s">
        <v>97</v>
      </c>
      <c r="BH609" s="3"/>
      <c r="BQ609" t="str">
        <f>BS609 &amp; ":" &amp; BR609</f>
        <v>USGS:CL037</v>
      </c>
      <c r="BR609" t="s">
        <v>98</v>
      </c>
      <c r="BS609" t="s">
        <v>89</v>
      </c>
      <c r="BT609" t="s">
        <v>99</v>
      </c>
      <c r="BV609" t="s">
        <v>100</v>
      </c>
      <c r="BX609" s="1">
        <v>37812</v>
      </c>
      <c r="CA609" t="s">
        <v>397</v>
      </c>
      <c r="CB609">
        <v>4.1000000000000002E-2</v>
      </c>
      <c r="CC609" t="s">
        <v>102</v>
      </c>
      <c r="CF609" t="s">
        <v>103</v>
      </c>
    </row>
    <row r="610" spans="1:84" hidden="1" x14ac:dyDescent="0.4">
      <c r="A610" t="s">
        <v>78</v>
      </c>
      <c r="B610" t="s">
        <v>79</v>
      </c>
      <c r="C610" t="s">
        <v>928</v>
      </c>
      <c r="D610" t="s">
        <v>81</v>
      </c>
      <c r="E610" t="s">
        <v>82</v>
      </c>
      <c r="F610" t="s">
        <v>393</v>
      </c>
      <c r="G610" s="4" t="str">
        <f>TEXT(H610+I610,"yyyy-mm-dd""T""hh:mm:ss")&amp;
IF(J610="MST","-07:00",
IF(J610="MDT","-06:00",
IF(J610="PST","-08:00",
IF(J610="PDT","-07:00",
IF(J610="UTC","+00:00","+00:00")))))</f>
        <v>2003-06-11T14:00:00-07:00</v>
      </c>
      <c r="H610" s="1">
        <v>37783</v>
      </c>
      <c r="I610" s="5">
        <v>0.58333333333333337</v>
      </c>
      <c r="J610" t="s">
        <v>84</v>
      </c>
      <c r="W610" t="s">
        <v>154</v>
      </c>
      <c r="X610" t="s">
        <v>666</v>
      </c>
      <c r="AB610" t="s">
        <v>256</v>
      </c>
      <c r="AC610" t="s">
        <v>88</v>
      </c>
      <c r="AG610" t="s">
        <v>89</v>
      </c>
      <c r="AH610" t="s">
        <v>89</v>
      </c>
      <c r="AI610" t="s">
        <v>89</v>
      </c>
      <c r="AK610" t="s">
        <v>90</v>
      </c>
      <c r="AL610" t="s">
        <v>930</v>
      </c>
      <c r="AM610" t="s">
        <v>92</v>
      </c>
      <c r="AO610" t="s">
        <v>105</v>
      </c>
      <c r="AP610" t="s">
        <v>94</v>
      </c>
      <c r="AT610" t="s">
        <v>157</v>
      </c>
      <c r="AV610" t="s">
        <v>96</v>
      </c>
      <c r="BG610" s="3" t="s">
        <v>106</v>
      </c>
      <c r="BH610" s="3"/>
      <c r="BQ610" t="str">
        <f>BS610 &amp; ":" &amp; BR610</f>
        <v>USGS:CL041</v>
      </c>
      <c r="BR610" t="s">
        <v>107</v>
      </c>
      <c r="BS610" t="s">
        <v>89</v>
      </c>
      <c r="BT610" t="s">
        <v>108</v>
      </c>
      <c r="BV610" t="s">
        <v>109</v>
      </c>
      <c r="BX610" s="1">
        <v>37812</v>
      </c>
      <c r="CA610" t="s">
        <v>397</v>
      </c>
      <c r="CB610">
        <v>8.0000000000000002E-3</v>
      </c>
      <c r="CC610" t="s">
        <v>102</v>
      </c>
      <c r="CF610" t="s">
        <v>103</v>
      </c>
    </row>
    <row r="611" spans="1:84" hidden="1" x14ac:dyDescent="0.4">
      <c r="A611" t="s">
        <v>78</v>
      </c>
      <c r="B611" t="s">
        <v>79</v>
      </c>
      <c r="C611" t="s">
        <v>928</v>
      </c>
      <c r="D611" t="s">
        <v>81</v>
      </c>
      <c r="E611" t="s">
        <v>82</v>
      </c>
      <c r="F611" t="s">
        <v>393</v>
      </c>
      <c r="G611" s="4" t="str">
        <f>TEXT(H611+I611,"yyyy-mm-dd""T""hh:mm:ss")&amp;
IF(J611="MST","-07:00",
IF(J611="MDT","-06:00",
IF(J611="PST","-08:00",
IF(J611="PDT","-07:00",
IF(J611="UTC","+00:00","+00:00")))))</f>
        <v>2003-06-11T14:00:00-07:00</v>
      </c>
      <c r="H611" s="1">
        <v>37783</v>
      </c>
      <c r="I611" s="5">
        <v>0.58333333333333337</v>
      </c>
      <c r="J611" t="s">
        <v>84</v>
      </c>
      <c r="W611" t="s">
        <v>154</v>
      </c>
      <c r="X611" t="s">
        <v>666</v>
      </c>
      <c r="AB611" t="s">
        <v>256</v>
      </c>
      <c r="AC611" t="s">
        <v>88</v>
      </c>
      <c r="AG611" t="s">
        <v>89</v>
      </c>
      <c r="AH611" t="s">
        <v>89</v>
      </c>
      <c r="AI611" t="s">
        <v>89</v>
      </c>
      <c r="AK611" t="s">
        <v>90</v>
      </c>
      <c r="AL611" t="s">
        <v>931</v>
      </c>
      <c r="AM611" t="s">
        <v>92</v>
      </c>
      <c r="AO611" t="s">
        <v>111</v>
      </c>
      <c r="AP611" t="s">
        <v>94</v>
      </c>
      <c r="AT611" t="s">
        <v>157</v>
      </c>
      <c r="AV611" t="s">
        <v>96</v>
      </c>
      <c r="BG611" s="3" t="s">
        <v>112</v>
      </c>
      <c r="BH611" s="3"/>
      <c r="BQ611" t="str">
        <f>BS611 &amp; ":" &amp; BR611</f>
        <v>USGS:ALGOR</v>
      </c>
      <c r="BR611" t="s">
        <v>113</v>
      </c>
      <c r="BS611" t="s">
        <v>89</v>
      </c>
      <c r="BT611" t="s">
        <v>114</v>
      </c>
      <c r="BV611" t="s">
        <v>115</v>
      </c>
      <c r="CA611" t="s">
        <v>101</v>
      </c>
      <c r="CB611">
        <v>0.06</v>
      </c>
      <c r="CC611" t="s">
        <v>102</v>
      </c>
      <c r="CF611" t="s">
        <v>103</v>
      </c>
    </row>
    <row r="612" spans="1:84" hidden="1" x14ac:dyDescent="0.4">
      <c r="A612" t="s">
        <v>78</v>
      </c>
      <c r="B612" t="s">
        <v>79</v>
      </c>
      <c r="C612" t="s">
        <v>928</v>
      </c>
      <c r="D612" t="s">
        <v>81</v>
      </c>
      <c r="E612" t="s">
        <v>82</v>
      </c>
      <c r="F612" t="s">
        <v>393</v>
      </c>
      <c r="G612" s="4" t="str">
        <f>TEXT(H612+I612,"yyyy-mm-dd""T""hh:mm:ss")&amp;
IF(J612="MST","-07:00",
IF(J612="MDT","-06:00",
IF(J612="PST","-08:00",
IF(J612="PDT","-07:00",
IF(J612="UTC","+00:00","+00:00")))))</f>
        <v>2003-06-11T14:00:00-07:00</v>
      </c>
      <c r="H612" s="1">
        <v>37783</v>
      </c>
      <c r="I612" s="5">
        <v>0.58333333333333337</v>
      </c>
      <c r="J612" t="s">
        <v>84</v>
      </c>
      <c r="W612" t="s">
        <v>154</v>
      </c>
      <c r="X612" t="s">
        <v>666</v>
      </c>
      <c r="AB612" t="s">
        <v>256</v>
      </c>
      <c r="AC612" t="s">
        <v>88</v>
      </c>
      <c r="AG612" t="s">
        <v>89</v>
      </c>
      <c r="AH612" t="s">
        <v>89</v>
      </c>
      <c r="AI612" t="s">
        <v>89</v>
      </c>
      <c r="AK612" t="s">
        <v>90</v>
      </c>
      <c r="AL612" t="s">
        <v>932</v>
      </c>
      <c r="AM612" t="s">
        <v>92</v>
      </c>
      <c r="AO612" t="s">
        <v>117</v>
      </c>
      <c r="AP612" t="s">
        <v>94</v>
      </c>
      <c r="AT612" t="s">
        <v>157</v>
      </c>
      <c r="AV612" t="s">
        <v>96</v>
      </c>
      <c r="BG612" s="3" t="s">
        <v>118</v>
      </c>
      <c r="BH612" s="3"/>
      <c r="BQ612" t="str">
        <f>BS612 &amp; ":" &amp; BR612</f>
        <v>USGS:CL048</v>
      </c>
      <c r="BR612" t="s">
        <v>119</v>
      </c>
      <c r="BS612" t="s">
        <v>89</v>
      </c>
      <c r="BT612" t="s">
        <v>120</v>
      </c>
      <c r="BV612" t="s">
        <v>121</v>
      </c>
      <c r="BX612" s="1">
        <v>37812</v>
      </c>
      <c r="CA612" t="s">
        <v>397</v>
      </c>
      <c r="CB612">
        <v>0.06</v>
      </c>
      <c r="CC612" t="s">
        <v>102</v>
      </c>
      <c r="CF612" t="s">
        <v>103</v>
      </c>
    </row>
    <row r="613" spans="1:84" hidden="1" x14ac:dyDescent="0.4">
      <c r="A613" t="s">
        <v>78</v>
      </c>
      <c r="B613" t="s">
        <v>79</v>
      </c>
      <c r="C613" t="s">
        <v>928</v>
      </c>
      <c r="D613" t="s">
        <v>81</v>
      </c>
      <c r="E613" t="s">
        <v>82</v>
      </c>
      <c r="F613" t="s">
        <v>393</v>
      </c>
      <c r="G613" s="4" t="str">
        <f>TEXT(H613+I613,"yyyy-mm-dd""T""hh:mm:ss")&amp;
IF(J613="MST","-07:00",
IF(J613="MDT","-06:00",
IF(J613="PST","-08:00",
IF(J613="PDT","-07:00",
IF(J613="UTC","+00:00","+00:00")))))</f>
        <v>2003-06-11T14:00:00-07:00</v>
      </c>
      <c r="H613" s="1">
        <v>37783</v>
      </c>
      <c r="I613" s="5">
        <v>0.58333333333333337</v>
      </c>
      <c r="J613" t="s">
        <v>84</v>
      </c>
      <c r="W613" t="s">
        <v>154</v>
      </c>
      <c r="X613" t="s">
        <v>666</v>
      </c>
      <c r="AB613" t="s">
        <v>256</v>
      </c>
      <c r="AC613" t="s">
        <v>88</v>
      </c>
      <c r="AG613" t="s">
        <v>89</v>
      </c>
      <c r="AH613" t="s">
        <v>89</v>
      </c>
      <c r="AI613" t="s">
        <v>89</v>
      </c>
      <c r="AK613" t="s">
        <v>90</v>
      </c>
      <c r="AL613" t="s">
        <v>933</v>
      </c>
      <c r="AM613" t="s">
        <v>92</v>
      </c>
      <c r="AO613" t="s">
        <v>123</v>
      </c>
      <c r="AP613" t="s">
        <v>94</v>
      </c>
      <c r="AT613" t="s">
        <v>157</v>
      </c>
      <c r="AV613" t="s">
        <v>96</v>
      </c>
      <c r="BG613" s="3" t="s">
        <v>124</v>
      </c>
      <c r="BH613" s="3"/>
      <c r="BQ613" t="str">
        <f>BS613 &amp; ":" &amp; BR613</f>
        <v>USGS:ALGOR</v>
      </c>
      <c r="BR613" t="s">
        <v>113</v>
      </c>
      <c r="BS613" t="s">
        <v>89</v>
      </c>
      <c r="BT613" t="s">
        <v>114</v>
      </c>
      <c r="BV613" t="s">
        <v>115</v>
      </c>
      <c r="CA613" t="s">
        <v>101</v>
      </c>
      <c r="CB613">
        <v>6.0999999999999999E-2</v>
      </c>
      <c r="CC613" t="s">
        <v>125</v>
      </c>
      <c r="CF613" t="s">
        <v>103</v>
      </c>
    </row>
    <row r="614" spans="1:84" hidden="1" x14ac:dyDescent="0.4">
      <c r="A614" t="s">
        <v>78</v>
      </c>
      <c r="B614" t="s">
        <v>79</v>
      </c>
      <c r="C614" t="s">
        <v>928</v>
      </c>
      <c r="D614" t="s">
        <v>81</v>
      </c>
      <c r="E614" t="s">
        <v>82</v>
      </c>
      <c r="F614" t="s">
        <v>393</v>
      </c>
      <c r="G614" s="4" t="str">
        <f>TEXT(H614+I614,"yyyy-mm-dd""T""hh:mm:ss")&amp;
IF(J614="MST","-07:00",
IF(J614="MDT","-06:00",
IF(J614="PST","-08:00",
IF(J614="PDT","-07:00",
IF(J614="UTC","+00:00","+00:00")))))</f>
        <v>2003-06-11T14:00:00-07:00</v>
      </c>
      <c r="H614" s="1">
        <v>37783</v>
      </c>
      <c r="I614" s="5">
        <v>0.58333333333333337</v>
      </c>
      <c r="J614" t="s">
        <v>84</v>
      </c>
      <c r="W614" t="s">
        <v>154</v>
      </c>
      <c r="X614" t="s">
        <v>666</v>
      </c>
      <c r="AB614" t="s">
        <v>256</v>
      </c>
      <c r="AC614" t="s">
        <v>88</v>
      </c>
      <c r="AG614" t="s">
        <v>89</v>
      </c>
      <c r="AH614" t="s">
        <v>89</v>
      </c>
      <c r="AI614" t="s">
        <v>89</v>
      </c>
      <c r="AK614" t="s">
        <v>90</v>
      </c>
      <c r="AL614" t="s">
        <v>934</v>
      </c>
      <c r="AM614" t="s">
        <v>92</v>
      </c>
      <c r="AO614" t="s">
        <v>123</v>
      </c>
      <c r="AP614" t="s">
        <v>94</v>
      </c>
      <c r="AT614" t="s">
        <v>157</v>
      </c>
      <c r="AV614" t="s">
        <v>96</v>
      </c>
      <c r="BG614" s="3" t="s">
        <v>127</v>
      </c>
      <c r="BH614" s="3"/>
      <c r="BQ614" t="str">
        <f>BS614 &amp; ":" &amp; BR614</f>
        <v>USGS:CL053</v>
      </c>
      <c r="BR614" t="s">
        <v>128</v>
      </c>
      <c r="BS614" t="s">
        <v>89</v>
      </c>
      <c r="BT614" t="s">
        <v>129</v>
      </c>
      <c r="BV614" t="s">
        <v>130</v>
      </c>
      <c r="BX614" s="1">
        <v>37812</v>
      </c>
      <c r="CA614" t="s">
        <v>507</v>
      </c>
      <c r="CB614">
        <v>0.02</v>
      </c>
      <c r="CC614" t="s">
        <v>131</v>
      </c>
      <c r="CF614" t="s">
        <v>103</v>
      </c>
    </row>
    <row r="615" spans="1:84" hidden="1" x14ac:dyDescent="0.4">
      <c r="A615" t="s">
        <v>78</v>
      </c>
      <c r="B615" t="s">
        <v>79</v>
      </c>
      <c r="C615" t="s">
        <v>928</v>
      </c>
      <c r="D615" t="s">
        <v>81</v>
      </c>
      <c r="E615" t="s">
        <v>82</v>
      </c>
      <c r="F615" t="s">
        <v>393</v>
      </c>
      <c r="G615" s="4" t="str">
        <f>TEXT(H615+I615,"yyyy-mm-dd""T""hh:mm:ss")&amp;
IF(J615="MST","-07:00",
IF(J615="MDT","-06:00",
IF(J615="PST","-08:00",
IF(J615="PDT","-07:00",
IF(J615="UTC","+00:00","+00:00")))))</f>
        <v>2003-06-11T14:00:00-07:00</v>
      </c>
      <c r="H615" s="1">
        <v>37783</v>
      </c>
      <c r="I615" s="5">
        <v>0.58333333333333337</v>
      </c>
      <c r="J615" t="s">
        <v>84</v>
      </c>
      <c r="W615" t="s">
        <v>154</v>
      </c>
      <c r="X615" t="s">
        <v>666</v>
      </c>
      <c r="AB615" t="s">
        <v>256</v>
      </c>
      <c r="AC615" t="s">
        <v>88</v>
      </c>
      <c r="AG615" t="s">
        <v>89</v>
      </c>
      <c r="AH615" t="s">
        <v>89</v>
      </c>
      <c r="AI615" t="s">
        <v>89</v>
      </c>
      <c r="AK615" t="s">
        <v>90</v>
      </c>
      <c r="AL615" t="s">
        <v>935</v>
      </c>
      <c r="AM615" t="s">
        <v>92</v>
      </c>
      <c r="AO615" t="s">
        <v>93</v>
      </c>
      <c r="AP615" t="s">
        <v>94</v>
      </c>
      <c r="AT615" t="s">
        <v>157</v>
      </c>
      <c r="AV615" t="s">
        <v>96</v>
      </c>
      <c r="BG615">
        <v>71846</v>
      </c>
      <c r="BQ615" t="str">
        <f>BS615 &amp; ":" &amp; BR615</f>
        <v>USGS:ALGOR</v>
      </c>
      <c r="BR615" t="s">
        <v>113</v>
      </c>
      <c r="BS615" t="s">
        <v>89</v>
      </c>
      <c r="BT615" t="s">
        <v>114</v>
      </c>
      <c r="BV615" t="s">
        <v>115</v>
      </c>
      <c r="CA615" t="s">
        <v>101</v>
      </c>
      <c r="CB615">
        <v>5.1999999999999998E-2</v>
      </c>
      <c r="CC615" t="s">
        <v>133</v>
      </c>
      <c r="CF615" t="s">
        <v>103</v>
      </c>
    </row>
    <row r="616" spans="1:84" hidden="1" x14ac:dyDescent="0.4">
      <c r="A616" t="s">
        <v>78</v>
      </c>
      <c r="B616" t="s">
        <v>79</v>
      </c>
      <c r="C616" t="s">
        <v>928</v>
      </c>
      <c r="D616" t="s">
        <v>81</v>
      </c>
      <c r="E616" t="s">
        <v>82</v>
      </c>
      <c r="F616" t="s">
        <v>393</v>
      </c>
      <c r="G616" s="4" t="str">
        <f>TEXT(H616+I616,"yyyy-mm-dd""T""hh:mm:ss")&amp;
IF(J616="MST","-07:00",
IF(J616="MDT","-06:00",
IF(J616="PST","-08:00",
IF(J616="PDT","-07:00",
IF(J616="UTC","+00:00","+00:00")))))</f>
        <v>2003-06-11T14:00:00-07:00</v>
      </c>
      <c r="H616" s="1">
        <v>37783</v>
      </c>
      <c r="I616" s="5">
        <v>0.58333333333333337</v>
      </c>
      <c r="J616" t="s">
        <v>84</v>
      </c>
      <c r="W616" t="s">
        <v>154</v>
      </c>
      <c r="X616" t="s">
        <v>666</v>
      </c>
      <c r="AB616" t="s">
        <v>256</v>
      </c>
      <c r="AC616" t="s">
        <v>88</v>
      </c>
      <c r="AG616" t="s">
        <v>89</v>
      </c>
      <c r="AH616" t="s">
        <v>89</v>
      </c>
      <c r="AI616" t="s">
        <v>89</v>
      </c>
      <c r="AK616" t="s">
        <v>90</v>
      </c>
      <c r="AL616" t="s">
        <v>936</v>
      </c>
      <c r="AM616" t="s">
        <v>92</v>
      </c>
      <c r="AO616" t="s">
        <v>111</v>
      </c>
      <c r="AP616" t="s">
        <v>94</v>
      </c>
      <c r="AT616" t="s">
        <v>157</v>
      </c>
      <c r="AV616" t="s">
        <v>96</v>
      </c>
      <c r="BG616">
        <v>71851</v>
      </c>
      <c r="BQ616" t="str">
        <f>BS616 &amp; ":" &amp; BR616</f>
        <v>USGS:ALGOR</v>
      </c>
      <c r="BR616" t="s">
        <v>113</v>
      </c>
      <c r="BS616" t="s">
        <v>89</v>
      </c>
      <c r="BT616" t="s">
        <v>114</v>
      </c>
      <c r="BV616" t="s">
        <v>115</v>
      </c>
      <c r="CA616" t="s">
        <v>101</v>
      </c>
      <c r="CB616">
        <v>0.26600000000000001</v>
      </c>
      <c r="CC616" t="s">
        <v>135</v>
      </c>
      <c r="CF616" t="s">
        <v>103</v>
      </c>
    </row>
    <row r="617" spans="1:84" hidden="1" x14ac:dyDescent="0.4">
      <c r="A617" t="s">
        <v>78</v>
      </c>
      <c r="B617" t="s">
        <v>79</v>
      </c>
      <c r="C617" t="s">
        <v>928</v>
      </c>
      <c r="D617" t="s">
        <v>81</v>
      </c>
      <c r="E617" t="s">
        <v>82</v>
      </c>
      <c r="F617" t="s">
        <v>393</v>
      </c>
      <c r="G617" s="4" t="str">
        <f>TEXT(H617+I617,"yyyy-mm-dd""T""hh:mm:ss")&amp;
IF(J617="MST","-07:00",
IF(J617="MDT","-06:00",
IF(J617="PST","-08:00",
IF(J617="PDT","-07:00",
IF(J617="UTC","+00:00","+00:00")))))</f>
        <v>2003-06-11T14:00:00-07:00</v>
      </c>
      <c r="H617" s="1">
        <v>37783</v>
      </c>
      <c r="I617" s="5">
        <v>0.58333333333333337</v>
      </c>
      <c r="J617" t="s">
        <v>84</v>
      </c>
      <c r="W617" t="s">
        <v>154</v>
      </c>
      <c r="X617" t="s">
        <v>666</v>
      </c>
      <c r="AB617" t="s">
        <v>256</v>
      </c>
      <c r="AC617" t="s">
        <v>88</v>
      </c>
      <c r="AG617" t="s">
        <v>89</v>
      </c>
      <c r="AH617" t="s">
        <v>89</v>
      </c>
      <c r="AI617" t="s">
        <v>89</v>
      </c>
      <c r="AK617" t="s">
        <v>90</v>
      </c>
      <c r="AL617" t="s">
        <v>937</v>
      </c>
      <c r="AM617" t="s">
        <v>92</v>
      </c>
      <c r="AO617" t="s">
        <v>105</v>
      </c>
      <c r="AP617" t="s">
        <v>94</v>
      </c>
      <c r="AT617" t="s">
        <v>157</v>
      </c>
      <c r="AV617" t="s">
        <v>96</v>
      </c>
      <c r="BG617">
        <v>71856</v>
      </c>
      <c r="BQ617" t="str">
        <f>BS617 &amp; ":" &amp; BR617</f>
        <v>USGS:ALGOR</v>
      </c>
      <c r="BR617" t="s">
        <v>113</v>
      </c>
      <c r="BS617" t="s">
        <v>89</v>
      </c>
      <c r="BT617" t="s">
        <v>114</v>
      </c>
      <c r="BV617" t="s">
        <v>115</v>
      </c>
      <c r="CA617" t="s">
        <v>101</v>
      </c>
      <c r="CB617">
        <v>2.5999999999999999E-2</v>
      </c>
      <c r="CC617" t="s">
        <v>137</v>
      </c>
      <c r="CF617" t="s">
        <v>103</v>
      </c>
    </row>
    <row r="618" spans="1:84" hidden="1" x14ac:dyDescent="0.4">
      <c r="A618" t="s">
        <v>78</v>
      </c>
      <c r="B618" t="s">
        <v>79</v>
      </c>
      <c r="C618" t="s">
        <v>938</v>
      </c>
      <c r="D618" t="s">
        <v>81</v>
      </c>
      <c r="E618" t="s">
        <v>82</v>
      </c>
      <c r="F618" t="s">
        <v>393</v>
      </c>
      <c r="G618" s="4" t="str">
        <f>TEXT(H618+I618,"yyyy-mm-dd""T""hh:mm:ss")&amp;
IF(J618="MST","-07:00",
IF(J618="MDT","-06:00",
IF(J618="PST","-08:00",
IF(J618="PDT","-07:00",
IF(J618="UTC","+00:00","+00:00")))))</f>
        <v>2003-08-19T15:30:00-07:00</v>
      </c>
      <c r="H618" s="1">
        <v>37852</v>
      </c>
      <c r="I618" s="5">
        <v>0.64583333333333337</v>
      </c>
      <c r="J618" t="s">
        <v>84</v>
      </c>
      <c r="W618" t="s">
        <v>154</v>
      </c>
      <c r="X618" t="s">
        <v>666</v>
      </c>
      <c r="Z618" t="s">
        <v>939</v>
      </c>
      <c r="AB618" t="s">
        <v>256</v>
      </c>
      <c r="AC618" t="s">
        <v>88</v>
      </c>
      <c r="AG618" t="s">
        <v>89</v>
      </c>
      <c r="AH618" t="s">
        <v>89</v>
      </c>
      <c r="AI618" t="s">
        <v>89</v>
      </c>
      <c r="AK618" t="s">
        <v>90</v>
      </c>
      <c r="AL618" t="s">
        <v>940</v>
      </c>
      <c r="AO618" t="s">
        <v>93</v>
      </c>
      <c r="AP618" t="s">
        <v>94</v>
      </c>
      <c r="AQ618">
        <v>0.02</v>
      </c>
      <c r="AR618" t="s">
        <v>102</v>
      </c>
      <c r="AT618" t="s">
        <v>157</v>
      </c>
      <c r="AV618" t="s">
        <v>584</v>
      </c>
      <c r="BG618" s="3" t="s">
        <v>97</v>
      </c>
      <c r="BH618" s="3"/>
      <c r="BQ618" t="str">
        <f>BS618 &amp; ":" &amp; BR618</f>
        <v>USGS:CL037</v>
      </c>
      <c r="BR618" t="s">
        <v>98</v>
      </c>
      <c r="BS618" t="s">
        <v>89</v>
      </c>
      <c r="BT618" t="s">
        <v>99</v>
      </c>
      <c r="BV618" t="s">
        <v>100</v>
      </c>
      <c r="BX618" s="1">
        <v>37879</v>
      </c>
      <c r="BY618" t="s">
        <v>661</v>
      </c>
      <c r="CA618" t="s">
        <v>397</v>
      </c>
      <c r="CB618">
        <v>4.1000000000000002E-2</v>
      </c>
      <c r="CC618" t="s">
        <v>102</v>
      </c>
      <c r="CF618" t="s">
        <v>103</v>
      </c>
    </row>
    <row r="619" spans="1:84" hidden="1" x14ac:dyDescent="0.4">
      <c r="A619" t="s">
        <v>78</v>
      </c>
      <c r="B619" t="s">
        <v>79</v>
      </c>
      <c r="C619" t="s">
        <v>938</v>
      </c>
      <c r="D619" t="s">
        <v>81</v>
      </c>
      <c r="E619" t="s">
        <v>82</v>
      </c>
      <c r="F619" t="s">
        <v>393</v>
      </c>
      <c r="G619" s="4" t="str">
        <f>TEXT(H619+I619,"yyyy-mm-dd""T""hh:mm:ss")&amp;
IF(J619="MST","-07:00",
IF(J619="MDT","-06:00",
IF(J619="PST","-08:00",
IF(J619="PDT","-07:00",
IF(J619="UTC","+00:00","+00:00")))))</f>
        <v>2003-08-19T15:30:00-07:00</v>
      </c>
      <c r="H619" s="1">
        <v>37852</v>
      </c>
      <c r="I619" s="5">
        <v>0.64583333333333337</v>
      </c>
      <c r="J619" t="s">
        <v>84</v>
      </c>
      <c r="W619" t="s">
        <v>154</v>
      </c>
      <c r="X619" t="s">
        <v>666</v>
      </c>
      <c r="Z619" t="s">
        <v>939</v>
      </c>
      <c r="AB619" t="s">
        <v>256</v>
      </c>
      <c r="AC619" t="s">
        <v>88</v>
      </c>
      <c r="AG619" t="s">
        <v>89</v>
      </c>
      <c r="AH619" t="s">
        <v>89</v>
      </c>
      <c r="AI619" t="s">
        <v>89</v>
      </c>
      <c r="AK619" t="s">
        <v>90</v>
      </c>
      <c r="AL619" t="s">
        <v>941</v>
      </c>
      <c r="AM619" t="s">
        <v>92</v>
      </c>
      <c r="AO619" t="s">
        <v>105</v>
      </c>
      <c r="AP619" t="s">
        <v>94</v>
      </c>
      <c r="AT619" t="s">
        <v>157</v>
      </c>
      <c r="AV619" t="s">
        <v>96</v>
      </c>
      <c r="BG619" s="3" t="s">
        <v>106</v>
      </c>
      <c r="BH619" s="3"/>
      <c r="BQ619" t="str">
        <f>BS619 &amp; ":" &amp; BR619</f>
        <v>USGS:CL041</v>
      </c>
      <c r="BR619" t="s">
        <v>107</v>
      </c>
      <c r="BS619" t="s">
        <v>89</v>
      </c>
      <c r="BT619" t="s">
        <v>108</v>
      </c>
      <c r="BV619" t="s">
        <v>109</v>
      </c>
      <c r="BX619" s="1">
        <v>37879</v>
      </c>
      <c r="CA619" t="s">
        <v>397</v>
      </c>
      <c r="CB619">
        <v>8.0000000000000002E-3</v>
      </c>
      <c r="CC619" t="s">
        <v>102</v>
      </c>
      <c r="CF619" t="s">
        <v>103</v>
      </c>
    </row>
    <row r="620" spans="1:84" hidden="1" x14ac:dyDescent="0.4">
      <c r="A620" t="s">
        <v>78</v>
      </c>
      <c r="B620" t="s">
        <v>79</v>
      </c>
      <c r="C620" t="s">
        <v>938</v>
      </c>
      <c r="D620" t="s">
        <v>81</v>
      </c>
      <c r="E620" t="s">
        <v>82</v>
      </c>
      <c r="F620" t="s">
        <v>393</v>
      </c>
      <c r="G620" s="4" t="str">
        <f>TEXT(H620+I620,"yyyy-mm-dd""T""hh:mm:ss")&amp;
IF(J620="MST","-07:00",
IF(J620="MDT","-06:00",
IF(J620="PST","-08:00",
IF(J620="PDT","-07:00",
IF(J620="UTC","+00:00","+00:00")))))</f>
        <v>2003-08-19T15:30:00-07:00</v>
      </c>
      <c r="H620" s="1">
        <v>37852</v>
      </c>
      <c r="I620" s="5">
        <v>0.64583333333333337</v>
      </c>
      <c r="J620" t="s">
        <v>84</v>
      </c>
      <c r="W620" t="s">
        <v>154</v>
      </c>
      <c r="X620" t="s">
        <v>666</v>
      </c>
      <c r="Z620" t="s">
        <v>939</v>
      </c>
      <c r="AB620" t="s">
        <v>256</v>
      </c>
      <c r="AC620" t="s">
        <v>88</v>
      </c>
      <c r="AG620" t="s">
        <v>89</v>
      </c>
      <c r="AH620" t="s">
        <v>89</v>
      </c>
      <c r="AI620" t="s">
        <v>89</v>
      </c>
      <c r="AK620" t="s">
        <v>90</v>
      </c>
      <c r="AL620" t="s">
        <v>942</v>
      </c>
      <c r="AO620" t="s">
        <v>111</v>
      </c>
      <c r="AP620" t="s">
        <v>94</v>
      </c>
      <c r="AQ620">
        <v>5.3999999999999999E-2</v>
      </c>
      <c r="AR620" t="s">
        <v>102</v>
      </c>
      <c r="AT620" t="s">
        <v>157</v>
      </c>
      <c r="AV620" t="s">
        <v>584</v>
      </c>
      <c r="BG620" s="3" t="s">
        <v>112</v>
      </c>
      <c r="BH620" s="3"/>
      <c r="BQ620" t="str">
        <f>BS620 &amp; ":" &amp; BR620</f>
        <v>USGS:ALGOR</v>
      </c>
      <c r="BR620" t="s">
        <v>113</v>
      </c>
      <c r="BS620" t="s">
        <v>89</v>
      </c>
      <c r="BT620" t="s">
        <v>114</v>
      </c>
      <c r="BV620" t="s">
        <v>115</v>
      </c>
      <c r="CF620" t="s">
        <v>103</v>
      </c>
    </row>
    <row r="621" spans="1:84" hidden="1" x14ac:dyDescent="0.4">
      <c r="A621" t="s">
        <v>78</v>
      </c>
      <c r="B621" t="s">
        <v>79</v>
      </c>
      <c r="C621" t="s">
        <v>938</v>
      </c>
      <c r="D621" t="s">
        <v>81</v>
      </c>
      <c r="E621" t="s">
        <v>82</v>
      </c>
      <c r="F621" t="s">
        <v>393</v>
      </c>
      <c r="G621" s="4" t="str">
        <f>TEXT(H621+I621,"yyyy-mm-dd""T""hh:mm:ss")&amp;
IF(J621="MST","-07:00",
IF(J621="MDT","-06:00",
IF(J621="PST","-08:00",
IF(J621="PDT","-07:00",
IF(J621="UTC","+00:00","+00:00")))))</f>
        <v>2003-08-19T15:30:00-07:00</v>
      </c>
      <c r="H621" s="1">
        <v>37852</v>
      </c>
      <c r="I621" s="5">
        <v>0.64583333333333337</v>
      </c>
      <c r="J621" t="s">
        <v>84</v>
      </c>
      <c r="W621" t="s">
        <v>154</v>
      </c>
      <c r="X621" t="s">
        <v>666</v>
      </c>
      <c r="Z621" t="s">
        <v>939</v>
      </c>
      <c r="AB621" t="s">
        <v>256</v>
      </c>
      <c r="AC621" t="s">
        <v>88</v>
      </c>
      <c r="AG621" t="s">
        <v>89</v>
      </c>
      <c r="AH621" t="s">
        <v>89</v>
      </c>
      <c r="AI621" t="s">
        <v>89</v>
      </c>
      <c r="AK621" t="s">
        <v>90</v>
      </c>
      <c r="AL621" t="s">
        <v>943</v>
      </c>
      <c r="AO621" t="s">
        <v>117</v>
      </c>
      <c r="AP621" t="s">
        <v>94</v>
      </c>
      <c r="AQ621">
        <v>0.05</v>
      </c>
      <c r="AR621" t="s">
        <v>102</v>
      </c>
      <c r="AT621" t="s">
        <v>157</v>
      </c>
      <c r="AV621" t="s">
        <v>584</v>
      </c>
      <c r="BG621" s="3" t="s">
        <v>118</v>
      </c>
      <c r="BH621" s="3"/>
      <c r="BQ621" t="str">
        <f>BS621 &amp; ":" &amp; BR621</f>
        <v>USGS:CL048</v>
      </c>
      <c r="BR621" t="s">
        <v>119</v>
      </c>
      <c r="BS621" t="s">
        <v>89</v>
      </c>
      <c r="BT621" t="s">
        <v>120</v>
      </c>
      <c r="BV621" t="s">
        <v>121</v>
      </c>
      <c r="BX621" s="1">
        <v>37879</v>
      </c>
      <c r="BY621" t="s">
        <v>661</v>
      </c>
      <c r="CA621" t="s">
        <v>397</v>
      </c>
      <c r="CB621">
        <v>0.06</v>
      </c>
      <c r="CC621" t="s">
        <v>102</v>
      </c>
      <c r="CF621" t="s">
        <v>103</v>
      </c>
    </row>
    <row r="622" spans="1:84" hidden="1" x14ac:dyDescent="0.4">
      <c r="A622" t="s">
        <v>78</v>
      </c>
      <c r="B622" t="s">
        <v>79</v>
      </c>
      <c r="C622" t="s">
        <v>938</v>
      </c>
      <c r="D622" t="s">
        <v>81</v>
      </c>
      <c r="E622" t="s">
        <v>82</v>
      </c>
      <c r="F622" t="s">
        <v>393</v>
      </c>
      <c r="G622" s="4" t="str">
        <f>TEXT(H622+I622,"yyyy-mm-dd""T""hh:mm:ss")&amp;
IF(J622="MST","-07:00",
IF(J622="MDT","-06:00",
IF(J622="PST","-08:00",
IF(J622="PDT","-07:00",
IF(J622="UTC","+00:00","+00:00")))))</f>
        <v>2003-08-19T15:30:00-07:00</v>
      </c>
      <c r="H622" s="1">
        <v>37852</v>
      </c>
      <c r="I622" s="5">
        <v>0.64583333333333337</v>
      </c>
      <c r="J622" t="s">
        <v>84</v>
      </c>
      <c r="W622" t="s">
        <v>154</v>
      </c>
      <c r="X622" t="s">
        <v>666</v>
      </c>
      <c r="Z622" t="s">
        <v>939</v>
      </c>
      <c r="AB622" t="s">
        <v>256</v>
      </c>
      <c r="AC622" t="s">
        <v>88</v>
      </c>
      <c r="AG622" t="s">
        <v>89</v>
      </c>
      <c r="AH622" t="s">
        <v>89</v>
      </c>
      <c r="AI622" t="s">
        <v>89</v>
      </c>
      <c r="AK622" t="s">
        <v>90</v>
      </c>
      <c r="AL622" t="s">
        <v>944</v>
      </c>
      <c r="AM622" t="s">
        <v>92</v>
      </c>
      <c r="AO622" t="s">
        <v>123</v>
      </c>
      <c r="AP622" t="s">
        <v>94</v>
      </c>
      <c r="AT622" t="s">
        <v>157</v>
      </c>
      <c r="AV622" t="s">
        <v>96</v>
      </c>
      <c r="BG622" s="3" t="s">
        <v>124</v>
      </c>
      <c r="BH622" s="3"/>
      <c r="BQ622" t="str">
        <f>BS622 &amp; ":" &amp; BR622</f>
        <v>USGS:ALGOR</v>
      </c>
      <c r="BR622" t="s">
        <v>113</v>
      </c>
      <c r="BS622" t="s">
        <v>89</v>
      </c>
      <c r="BT622" t="s">
        <v>114</v>
      </c>
      <c r="BV622" t="s">
        <v>115</v>
      </c>
      <c r="CA622" t="s">
        <v>101</v>
      </c>
      <c r="CB622">
        <v>5.5E-2</v>
      </c>
      <c r="CC622" t="s">
        <v>125</v>
      </c>
      <c r="CF622" t="s">
        <v>103</v>
      </c>
    </row>
    <row r="623" spans="1:84" hidden="1" x14ac:dyDescent="0.4">
      <c r="A623" t="s">
        <v>78</v>
      </c>
      <c r="B623" t="s">
        <v>79</v>
      </c>
      <c r="C623" t="s">
        <v>938</v>
      </c>
      <c r="D623" t="s">
        <v>81</v>
      </c>
      <c r="E623" t="s">
        <v>82</v>
      </c>
      <c r="F623" t="s">
        <v>393</v>
      </c>
      <c r="G623" s="4" t="str">
        <f>TEXT(H623+I623,"yyyy-mm-dd""T""hh:mm:ss")&amp;
IF(J623="MST","-07:00",
IF(J623="MDT","-06:00",
IF(J623="PST","-08:00",
IF(J623="PDT","-07:00",
IF(J623="UTC","+00:00","+00:00")))))</f>
        <v>2003-08-19T15:30:00-07:00</v>
      </c>
      <c r="H623" s="1">
        <v>37852</v>
      </c>
      <c r="I623" s="5">
        <v>0.64583333333333337</v>
      </c>
      <c r="J623" t="s">
        <v>84</v>
      </c>
      <c r="W623" t="s">
        <v>154</v>
      </c>
      <c r="X623" t="s">
        <v>666</v>
      </c>
      <c r="Z623" t="s">
        <v>939</v>
      </c>
      <c r="AB623" t="s">
        <v>256</v>
      </c>
      <c r="AC623" t="s">
        <v>88</v>
      </c>
      <c r="AG623" t="s">
        <v>89</v>
      </c>
      <c r="AH623" t="s">
        <v>89</v>
      </c>
      <c r="AI623" t="s">
        <v>89</v>
      </c>
      <c r="AK623" t="s">
        <v>90</v>
      </c>
      <c r="AL623" t="s">
        <v>945</v>
      </c>
      <c r="AM623" t="s">
        <v>92</v>
      </c>
      <c r="AO623" t="s">
        <v>123</v>
      </c>
      <c r="AP623" t="s">
        <v>94</v>
      </c>
      <c r="AT623" t="s">
        <v>157</v>
      </c>
      <c r="AV623" t="s">
        <v>96</v>
      </c>
      <c r="BG623" s="3" t="s">
        <v>127</v>
      </c>
      <c r="BH623" s="3"/>
      <c r="BQ623" t="str">
        <f>BS623 &amp; ":" &amp; BR623</f>
        <v>USGS:CL053</v>
      </c>
      <c r="BR623" t="s">
        <v>128</v>
      </c>
      <c r="BS623" t="s">
        <v>89</v>
      </c>
      <c r="BT623" t="s">
        <v>129</v>
      </c>
      <c r="BV623" t="s">
        <v>130</v>
      </c>
      <c r="BX623" s="1">
        <v>37879</v>
      </c>
      <c r="CA623" t="s">
        <v>397</v>
      </c>
      <c r="CB623">
        <v>1.7999999999999999E-2</v>
      </c>
      <c r="CC623" t="s">
        <v>131</v>
      </c>
      <c r="CF623" t="s">
        <v>103</v>
      </c>
    </row>
    <row r="624" spans="1:84" hidden="1" x14ac:dyDescent="0.4">
      <c r="A624" t="s">
        <v>78</v>
      </c>
      <c r="B624" t="s">
        <v>79</v>
      </c>
      <c r="C624" t="s">
        <v>938</v>
      </c>
      <c r="D624" t="s">
        <v>81</v>
      </c>
      <c r="E624" t="s">
        <v>82</v>
      </c>
      <c r="F624" t="s">
        <v>393</v>
      </c>
      <c r="G624" s="4" t="str">
        <f>TEXT(H624+I624,"yyyy-mm-dd""T""hh:mm:ss")&amp;
IF(J624="MST","-07:00",
IF(J624="MDT","-06:00",
IF(J624="PST","-08:00",
IF(J624="PDT","-07:00",
IF(J624="UTC","+00:00","+00:00")))))</f>
        <v>2003-08-19T15:30:00-07:00</v>
      </c>
      <c r="H624" s="1">
        <v>37852</v>
      </c>
      <c r="I624" s="5">
        <v>0.64583333333333337</v>
      </c>
      <c r="J624" t="s">
        <v>84</v>
      </c>
      <c r="W624" t="s">
        <v>154</v>
      </c>
      <c r="X624" t="s">
        <v>666</v>
      </c>
      <c r="Z624" t="s">
        <v>939</v>
      </c>
      <c r="AB624" t="s">
        <v>256</v>
      </c>
      <c r="AC624" t="s">
        <v>88</v>
      </c>
      <c r="AG624" t="s">
        <v>89</v>
      </c>
      <c r="AH624" t="s">
        <v>89</v>
      </c>
      <c r="AI624" t="s">
        <v>89</v>
      </c>
      <c r="AK624" t="s">
        <v>90</v>
      </c>
      <c r="AL624" t="s">
        <v>946</v>
      </c>
      <c r="AO624" t="s">
        <v>93</v>
      </c>
      <c r="AP624" t="s">
        <v>94</v>
      </c>
      <c r="AQ624">
        <v>2.7E-2</v>
      </c>
      <c r="AR624" t="s">
        <v>133</v>
      </c>
      <c r="AT624" t="s">
        <v>157</v>
      </c>
      <c r="AV624" t="s">
        <v>584</v>
      </c>
      <c r="BG624">
        <v>71846</v>
      </c>
      <c r="BQ624" t="str">
        <f>BS624 &amp; ":" &amp; BR624</f>
        <v>USGS:ALGOR</v>
      </c>
      <c r="BR624" t="s">
        <v>113</v>
      </c>
      <c r="BS624" t="s">
        <v>89</v>
      </c>
      <c r="BT624" t="s">
        <v>114</v>
      </c>
      <c r="BV624" t="s">
        <v>115</v>
      </c>
      <c r="CF624" t="s">
        <v>103</v>
      </c>
    </row>
    <row r="625" spans="1:84" hidden="1" x14ac:dyDescent="0.4">
      <c r="A625" t="s">
        <v>78</v>
      </c>
      <c r="B625" t="s">
        <v>79</v>
      </c>
      <c r="C625" t="s">
        <v>938</v>
      </c>
      <c r="D625" t="s">
        <v>81</v>
      </c>
      <c r="E625" t="s">
        <v>82</v>
      </c>
      <c r="F625" t="s">
        <v>393</v>
      </c>
      <c r="G625" s="4" t="str">
        <f>TEXT(H625+I625,"yyyy-mm-dd""T""hh:mm:ss")&amp;
IF(J625="MST","-07:00",
IF(J625="MDT","-06:00",
IF(J625="PST","-08:00",
IF(J625="PDT","-07:00",
IF(J625="UTC","+00:00","+00:00")))))</f>
        <v>2003-08-19T15:30:00-07:00</v>
      </c>
      <c r="H625" s="1">
        <v>37852</v>
      </c>
      <c r="I625" s="5">
        <v>0.64583333333333337</v>
      </c>
      <c r="J625" t="s">
        <v>84</v>
      </c>
      <c r="W625" t="s">
        <v>154</v>
      </c>
      <c r="X625" t="s">
        <v>666</v>
      </c>
      <c r="Z625" t="s">
        <v>939</v>
      </c>
      <c r="AB625" t="s">
        <v>256</v>
      </c>
      <c r="AC625" t="s">
        <v>88</v>
      </c>
      <c r="AG625" t="s">
        <v>89</v>
      </c>
      <c r="AH625" t="s">
        <v>89</v>
      </c>
      <c r="AI625" t="s">
        <v>89</v>
      </c>
      <c r="AK625" t="s">
        <v>90</v>
      </c>
      <c r="AL625" t="s">
        <v>947</v>
      </c>
      <c r="AO625" t="s">
        <v>111</v>
      </c>
      <c r="AP625" t="s">
        <v>94</v>
      </c>
      <c r="AQ625">
        <v>0.23899999999999999</v>
      </c>
      <c r="AR625" t="s">
        <v>135</v>
      </c>
      <c r="AT625" t="s">
        <v>157</v>
      </c>
      <c r="AV625" t="s">
        <v>584</v>
      </c>
      <c r="BG625">
        <v>71851</v>
      </c>
      <c r="BQ625" t="str">
        <f>BS625 &amp; ":" &amp; BR625</f>
        <v>USGS:ALGOR</v>
      </c>
      <c r="BR625" t="s">
        <v>113</v>
      </c>
      <c r="BS625" t="s">
        <v>89</v>
      </c>
      <c r="BT625" t="s">
        <v>114</v>
      </c>
      <c r="BV625" t="s">
        <v>115</v>
      </c>
      <c r="CF625" t="s">
        <v>103</v>
      </c>
    </row>
    <row r="626" spans="1:84" hidden="1" x14ac:dyDescent="0.4">
      <c r="A626" t="s">
        <v>78</v>
      </c>
      <c r="B626" t="s">
        <v>79</v>
      </c>
      <c r="C626" t="s">
        <v>938</v>
      </c>
      <c r="D626" t="s">
        <v>81</v>
      </c>
      <c r="E626" t="s">
        <v>82</v>
      </c>
      <c r="F626" t="s">
        <v>393</v>
      </c>
      <c r="G626" s="4" t="str">
        <f>TEXT(H626+I626,"yyyy-mm-dd""T""hh:mm:ss")&amp;
IF(J626="MST","-07:00",
IF(J626="MDT","-06:00",
IF(J626="PST","-08:00",
IF(J626="PDT","-07:00",
IF(J626="UTC","+00:00","+00:00")))))</f>
        <v>2003-08-19T15:30:00-07:00</v>
      </c>
      <c r="H626" s="1">
        <v>37852</v>
      </c>
      <c r="I626" s="5">
        <v>0.64583333333333337</v>
      </c>
      <c r="J626" t="s">
        <v>84</v>
      </c>
      <c r="W626" t="s">
        <v>154</v>
      </c>
      <c r="X626" t="s">
        <v>666</v>
      </c>
      <c r="Z626" t="s">
        <v>939</v>
      </c>
      <c r="AB626" t="s">
        <v>256</v>
      </c>
      <c r="AC626" t="s">
        <v>88</v>
      </c>
      <c r="AG626" t="s">
        <v>89</v>
      </c>
      <c r="AH626" t="s">
        <v>89</v>
      </c>
      <c r="AI626" t="s">
        <v>89</v>
      </c>
      <c r="AK626" t="s">
        <v>90</v>
      </c>
      <c r="AL626" t="s">
        <v>948</v>
      </c>
      <c r="AM626" t="s">
        <v>92</v>
      </c>
      <c r="AO626" t="s">
        <v>105</v>
      </c>
      <c r="AP626" t="s">
        <v>94</v>
      </c>
      <c r="AT626" t="s">
        <v>157</v>
      </c>
      <c r="AV626" t="s">
        <v>96</v>
      </c>
      <c r="BG626">
        <v>71856</v>
      </c>
      <c r="BQ626" t="str">
        <f>BS626 &amp; ":" &amp; BR626</f>
        <v>USGS:ALGOR</v>
      </c>
      <c r="BR626" t="s">
        <v>113</v>
      </c>
      <c r="BS626" t="s">
        <v>89</v>
      </c>
      <c r="BT626" t="s">
        <v>114</v>
      </c>
      <c r="BV626" t="s">
        <v>115</v>
      </c>
      <c r="CA626" t="s">
        <v>101</v>
      </c>
      <c r="CB626">
        <v>2.5999999999999999E-2</v>
      </c>
      <c r="CC626" t="s">
        <v>137</v>
      </c>
      <c r="CF626" t="s">
        <v>103</v>
      </c>
    </row>
    <row r="627" spans="1:84" hidden="1" x14ac:dyDescent="0.4">
      <c r="A627" t="s">
        <v>78</v>
      </c>
      <c r="B627" t="s">
        <v>79</v>
      </c>
      <c r="C627" t="s">
        <v>949</v>
      </c>
      <c r="D627" t="s">
        <v>81</v>
      </c>
      <c r="E627" t="s">
        <v>82</v>
      </c>
      <c r="F627" t="s">
        <v>393</v>
      </c>
      <c r="G627" s="4" t="str">
        <f>TEXT(H627+I627,"yyyy-mm-dd""T""hh:mm:ss")&amp;
IF(J627="MST","-07:00",
IF(J627="MDT","-06:00",
IF(J627="PST","-08:00",
IF(J627="PDT","-07:00",
IF(J627="UTC","+00:00","+00:00")))))</f>
        <v>2003-06-19T14:00:00-07:00</v>
      </c>
      <c r="H627" s="1">
        <v>37791</v>
      </c>
      <c r="I627" s="5">
        <v>0.58333333333333337</v>
      </c>
      <c r="J627" t="s">
        <v>84</v>
      </c>
      <c r="W627" t="s">
        <v>154</v>
      </c>
      <c r="X627" t="s">
        <v>710</v>
      </c>
      <c r="AB627" t="s">
        <v>256</v>
      </c>
      <c r="AC627" t="s">
        <v>88</v>
      </c>
      <c r="AG627" t="s">
        <v>89</v>
      </c>
      <c r="AH627" t="s">
        <v>89</v>
      </c>
      <c r="AI627" t="s">
        <v>89</v>
      </c>
      <c r="AK627" t="s">
        <v>90</v>
      </c>
      <c r="AL627" t="s">
        <v>950</v>
      </c>
      <c r="AO627" t="s">
        <v>93</v>
      </c>
      <c r="AP627" t="s">
        <v>94</v>
      </c>
      <c r="AQ627">
        <v>0.68</v>
      </c>
      <c r="AR627" t="s">
        <v>102</v>
      </c>
      <c r="AT627" t="s">
        <v>157</v>
      </c>
      <c r="AV627" t="s">
        <v>96</v>
      </c>
      <c r="BG627" s="3" t="s">
        <v>97</v>
      </c>
      <c r="BH627" s="3"/>
      <c r="BQ627" t="str">
        <f>BS627 &amp; ":" &amp; BR627</f>
        <v>USGS:CL037</v>
      </c>
      <c r="BR627" t="s">
        <v>98</v>
      </c>
      <c r="BS627" t="s">
        <v>89</v>
      </c>
      <c r="BT627" t="s">
        <v>99</v>
      </c>
      <c r="BV627" t="s">
        <v>100</v>
      </c>
      <c r="BX627" s="1">
        <v>37819</v>
      </c>
      <c r="CA627" t="s">
        <v>397</v>
      </c>
      <c r="CB627">
        <v>4.1000000000000002E-2</v>
      </c>
      <c r="CC627" t="s">
        <v>102</v>
      </c>
      <c r="CF627" t="s">
        <v>103</v>
      </c>
    </row>
    <row r="628" spans="1:84" hidden="1" x14ac:dyDescent="0.4">
      <c r="A628" t="s">
        <v>78</v>
      </c>
      <c r="B628" t="s">
        <v>79</v>
      </c>
      <c r="C628" t="s">
        <v>949</v>
      </c>
      <c r="D628" t="s">
        <v>81</v>
      </c>
      <c r="E628" t="s">
        <v>82</v>
      </c>
      <c r="F628" t="s">
        <v>393</v>
      </c>
      <c r="G628" s="4" t="str">
        <f>TEXT(H628+I628,"yyyy-mm-dd""T""hh:mm:ss")&amp;
IF(J628="MST","-07:00",
IF(J628="MDT","-06:00",
IF(J628="PST","-08:00",
IF(J628="PDT","-07:00",
IF(J628="UTC","+00:00","+00:00")))))</f>
        <v>2003-06-19T14:00:00-07:00</v>
      </c>
      <c r="H628" s="1">
        <v>37791</v>
      </c>
      <c r="I628" s="5">
        <v>0.58333333333333337</v>
      </c>
      <c r="J628" t="s">
        <v>84</v>
      </c>
      <c r="W628" t="s">
        <v>154</v>
      </c>
      <c r="X628" t="s">
        <v>710</v>
      </c>
      <c r="AB628" t="s">
        <v>256</v>
      </c>
      <c r="AC628" t="s">
        <v>88</v>
      </c>
      <c r="AG628" t="s">
        <v>89</v>
      </c>
      <c r="AH628" t="s">
        <v>89</v>
      </c>
      <c r="AI628" t="s">
        <v>89</v>
      </c>
      <c r="AK628" t="s">
        <v>90</v>
      </c>
      <c r="AL628" t="s">
        <v>951</v>
      </c>
      <c r="AO628" t="s">
        <v>105</v>
      </c>
      <c r="AP628" t="s">
        <v>94</v>
      </c>
      <c r="AQ628">
        <v>0.20200000000000001</v>
      </c>
      <c r="AR628" t="s">
        <v>102</v>
      </c>
      <c r="AT628" t="s">
        <v>157</v>
      </c>
      <c r="AV628" t="s">
        <v>96</v>
      </c>
      <c r="BG628" s="3" t="s">
        <v>106</v>
      </c>
      <c r="BH628" s="3"/>
      <c r="BQ628" t="str">
        <f>BS628 &amp; ":" &amp; BR628</f>
        <v>USGS:CL041</v>
      </c>
      <c r="BR628" t="s">
        <v>107</v>
      </c>
      <c r="BS628" t="s">
        <v>89</v>
      </c>
      <c r="BT628" t="s">
        <v>108</v>
      </c>
      <c r="BV628" t="s">
        <v>109</v>
      </c>
      <c r="BX628" s="1">
        <v>37819</v>
      </c>
      <c r="CA628" t="s">
        <v>397</v>
      </c>
      <c r="CB628">
        <v>8.0000000000000002E-3</v>
      </c>
      <c r="CC628" t="s">
        <v>102</v>
      </c>
      <c r="CF628" t="s">
        <v>103</v>
      </c>
    </row>
    <row r="629" spans="1:84" hidden="1" x14ac:dyDescent="0.4">
      <c r="A629" t="s">
        <v>78</v>
      </c>
      <c r="B629" t="s">
        <v>79</v>
      </c>
      <c r="C629" t="s">
        <v>949</v>
      </c>
      <c r="D629" t="s">
        <v>81</v>
      </c>
      <c r="E629" t="s">
        <v>82</v>
      </c>
      <c r="F629" t="s">
        <v>393</v>
      </c>
      <c r="G629" s="4" t="str">
        <f>TEXT(H629+I629,"yyyy-mm-dd""T""hh:mm:ss")&amp;
IF(J629="MST","-07:00",
IF(J629="MDT","-06:00",
IF(J629="PST","-08:00",
IF(J629="PDT","-07:00",
IF(J629="UTC","+00:00","+00:00")))))</f>
        <v>2003-06-19T14:00:00-07:00</v>
      </c>
      <c r="H629" s="1">
        <v>37791</v>
      </c>
      <c r="I629" s="5">
        <v>0.58333333333333337</v>
      </c>
      <c r="J629" t="s">
        <v>84</v>
      </c>
      <c r="W629" t="s">
        <v>154</v>
      </c>
      <c r="X629" t="s">
        <v>710</v>
      </c>
      <c r="AB629" t="s">
        <v>256</v>
      </c>
      <c r="AC629" t="s">
        <v>88</v>
      </c>
      <c r="AG629" t="s">
        <v>89</v>
      </c>
      <c r="AH629" t="s">
        <v>89</v>
      </c>
      <c r="AI629" t="s">
        <v>89</v>
      </c>
      <c r="AK629" t="s">
        <v>90</v>
      </c>
      <c r="AL629" t="s">
        <v>952</v>
      </c>
      <c r="AO629" t="s">
        <v>111</v>
      </c>
      <c r="AP629" t="s">
        <v>94</v>
      </c>
      <c r="AQ629">
        <v>64.7</v>
      </c>
      <c r="AR629" t="s">
        <v>102</v>
      </c>
      <c r="AT629" t="s">
        <v>157</v>
      </c>
      <c r="AV629" t="s">
        <v>96</v>
      </c>
      <c r="BG629" s="3" t="s">
        <v>112</v>
      </c>
      <c r="BH629" s="3"/>
      <c r="BQ629" t="str">
        <f>BS629 &amp; ":" &amp; BR629</f>
        <v>USGS:ALGOR</v>
      </c>
      <c r="BR629" t="s">
        <v>113</v>
      </c>
      <c r="BS629" t="s">
        <v>89</v>
      </c>
      <c r="BT629" t="s">
        <v>114</v>
      </c>
      <c r="BV629" t="s">
        <v>115</v>
      </c>
      <c r="CF629" t="s">
        <v>103</v>
      </c>
    </row>
    <row r="630" spans="1:84" hidden="1" x14ac:dyDescent="0.4">
      <c r="A630" t="s">
        <v>78</v>
      </c>
      <c r="B630" t="s">
        <v>79</v>
      </c>
      <c r="C630" t="s">
        <v>949</v>
      </c>
      <c r="D630" t="s">
        <v>81</v>
      </c>
      <c r="E630" t="s">
        <v>82</v>
      </c>
      <c r="F630" t="s">
        <v>393</v>
      </c>
      <c r="G630" s="4" t="str">
        <f>TEXT(H630+I630,"yyyy-mm-dd""T""hh:mm:ss")&amp;
IF(J630="MST","-07:00",
IF(J630="MDT","-06:00",
IF(J630="PST","-08:00",
IF(J630="PDT","-07:00",
IF(J630="UTC","+00:00","+00:00")))))</f>
        <v>2003-06-19T14:00:00-07:00</v>
      </c>
      <c r="H630" s="1">
        <v>37791</v>
      </c>
      <c r="I630" s="5">
        <v>0.58333333333333337</v>
      </c>
      <c r="J630" t="s">
        <v>84</v>
      </c>
      <c r="W630" t="s">
        <v>154</v>
      </c>
      <c r="X630" t="s">
        <v>710</v>
      </c>
      <c r="AB630" t="s">
        <v>256</v>
      </c>
      <c r="AC630" t="s">
        <v>88</v>
      </c>
      <c r="AG630" t="s">
        <v>89</v>
      </c>
      <c r="AH630" t="s">
        <v>89</v>
      </c>
      <c r="AI630" t="s">
        <v>89</v>
      </c>
      <c r="AK630" t="s">
        <v>90</v>
      </c>
      <c r="AL630" t="s">
        <v>953</v>
      </c>
      <c r="AO630" t="s">
        <v>117</v>
      </c>
      <c r="AP630" t="s">
        <v>94</v>
      </c>
      <c r="AQ630">
        <v>64.900000000000006</v>
      </c>
      <c r="AR630" t="s">
        <v>102</v>
      </c>
      <c r="AT630" t="s">
        <v>157</v>
      </c>
      <c r="AV630" t="s">
        <v>96</v>
      </c>
      <c r="BG630" s="3" t="s">
        <v>118</v>
      </c>
      <c r="BH630" s="3"/>
      <c r="BQ630" t="str">
        <f>BS630 &amp; ":" &amp; BR630</f>
        <v>USGS:CL048</v>
      </c>
      <c r="BR630" t="s">
        <v>119</v>
      </c>
      <c r="BS630" t="s">
        <v>89</v>
      </c>
      <c r="BT630" t="s">
        <v>120</v>
      </c>
      <c r="BV630" t="s">
        <v>121</v>
      </c>
      <c r="BX630" s="1">
        <v>37824</v>
      </c>
      <c r="CA630" t="s">
        <v>397</v>
      </c>
      <c r="CB630">
        <v>0.9</v>
      </c>
      <c r="CC630" t="s">
        <v>102</v>
      </c>
      <c r="CF630" t="s">
        <v>103</v>
      </c>
    </row>
    <row r="631" spans="1:84" hidden="1" x14ac:dyDescent="0.4">
      <c r="A631" t="s">
        <v>78</v>
      </c>
      <c r="B631" t="s">
        <v>79</v>
      </c>
      <c r="C631" t="s">
        <v>949</v>
      </c>
      <c r="D631" t="s">
        <v>81</v>
      </c>
      <c r="E631" t="s">
        <v>82</v>
      </c>
      <c r="F631" t="s">
        <v>393</v>
      </c>
      <c r="G631" s="4" t="str">
        <f>TEXT(H631+I631,"yyyy-mm-dd""T""hh:mm:ss")&amp;
IF(J631="MST","-07:00",
IF(J631="MDT","-06:00",
IF(J631="PST","-08:00",
IF(J631="PDT","-07:00",
IF(J631="UTC","+00:00","+00:00")))))</f>
        <v>2003-06-19T14:00:00-07:00</v>
      </c>
      <c r="H631" s="1">
        <v>37791</v>
      </c>
      <c r="I631" s="5">
        <v>0.58333333333333337</v>
      </c>
      <c r="J631" t="s">
        <v>84</v>
      </c>
      <c r="W631" t="s">
        <v>154</v>
      </c>
      <c r="X631" t="s">
        <v>710</v>
      </c>
      <c r="AB631" t="s">
        <v>256</v>
      </c>
      <c r="AC631" t="s">
        <v>88</v>
      </c>
      <c r="AG631" t="s">
        <v>89</v>
      </c>
      <c r="AH631" t="s">
        <v>89</v>
      </c>
      <c r="AI631" t="s">
        <v>89</v>
      </c>
      <c r="AK631" t="s">
        <v>90</v>
      </c>
      <c r="AL631" t="s">
        <v>954</v>
      </c>
      <c r="AO631" t="s">
        <v>123</v>
      </c>
      <c r="AP631" t="s">
        <v>94</v>
      </c>
      <c r="AQ631">
        <v>9.4600000000000009</v>
      </c>
      <c r="AR631" t="s">
        <v>125</v>
      </c>
      <c r="AT631" t="s">
        <v>157</v>
      </c>
      <c r="AV631" t="s">
        <v>96</v>
      </c>
      <c r="BG631" s="3" t="s">
        <v>124</v>
      </c>
      <c r="BH631" s="3"/>
      <c r="BQ631" t="str">
        <f>BS631 &amp; ":" &amp; BR631</f>
        <v>USGS:ALGOR</v>
      </c>
      <c r="BR631" t="s">
        <v>113</v>
      </c>
      <c r="BS631" t="s">
        <v>89</v>
      </c>
      <c r="BT631" t="s">
        <v>114</v>
      </c>
      <c r="BV631" t="s">
        <v>115</v>
      </c>
      <c r="CF631" t="s">
        <v>103</v>
      </c>
    </row>
    <row r="632" spans="1:84" hidden="1" x14ac:dyDescent="0.4">
      <c r="A632" t="s">
        <v>78</v>
      </c>
      <c r="B632" t="s">
        <v>79</v>
      </c>
      <c r="C632" t="s">
        <v>949</v>
      </c>
      <c r="D632" t="s">
        <v>81</v>
      </c>
      <c r="E632" t="s">
        <v>82</v>
      </c>
      <c r="F632" t="s">
        <v>393</v>
      </c>
      <c r="G632" s="4" t="str">
        <f>TEXT(H632+I632,"yyyy-mm-dd""T""hh:mm:ss")&amp;
IF(J632="MST","-07:00",
IF(J632="MDT","-06:00",
IF(J632="PST","-08:00",
IF(J632="PDT","-07:00",
IF(J632="UTC","+00:00","+00:00")))))</f>
        <v>2003-06-19T14:00:00-07:00</v>
      </c>
      <c r="H632" s="1">
        <v>37791</v>
      </c>
      <c r="I632" s="5">
        <v>0.58333333333333337</v>
      </c>
      <c r="J632" t="s">
        <v>84</v>
      </c>
      <c r="W632" t="s">
        <v>154</v>
      </c>
      <c r="X632" t="s">
        <v>710</v>
      </c>
      <c r="AB632" t="s">
        <v>256</v>
      </c>
      <c r="AC632" t="s">
        <v>88</v>
      </c>
      <c r="AG632" t="s">
        <v>89</v>
      </c>
      <c r="AH632" t="s">
        <v>89</v>
      </c>
      <c r="AI632" t="s">
        <v>89</v>
      </c>
      <c r="AK632" t="s">
        <v>90</v>
      </c>
      <c r="AL632" t="s">
        <v>955</v>
      </c>
      <c r="AO632" t="s">
        <v>123</v>
      </c>
      <c r="AP632" t="s">
        <v>94</v>
      </c>
      <c r="AQ632">
        <v>3.08</v>
      </c>
      <c r="AR632" t="s">
        <v>131</v>
      </c>
      <c r="AT632" t="s">
        <v>157</v>
      </c>
      <c r="AV632" t="s">
        <v>96</v>
      </c>
      <c r="BG632" s="3" t="s">
        <v>127</v>
      </c>
      <c r="BH632" s="3"/>
      <c r="BQ632" t="str">
        <f>BS632 &amp; ":" &amp; BR632</f>
        <v>USGS:CL053</v>
      </c>
      <c r="BR632" t="s">
        <v>128</v>
      </c>
      <c r="BS632" t="s">
        <v>89</v>
      </c>
      <c r="BT632" t="s">
        <v>129</v>
      </c>
      <c r="BV632" t="s">
        <v>130</v>
      </c>
      <c r="BX632" s="1">
        <v>37824</v>
      </c>
      <c r="CA632" t="s">
        <v>397</v>
      </c>
      <c r="CB632">
        <v>0.27</v>
      </c>
      <c r="CC632" t="s">
        <v>131</v>
      </c>
      <c r="CF632" t="s">
        <v>103</v>
      </c>
    </row>
    <row r="633" spans="1:84" hidden="1" x14ac:dyDescent="0.4">
      <c r="A633" t="s">
        <v>78</v>
      </c>
      <c r="B633" t="s">
        <v>79</v>
      </c>
      <c r="C633" t="s">
        <v>949</v>
      </c>
      <c r="D633" t="s">
        <v>81</v>
      </c>
      <c r="E633" t="s">
        <v>82</v>
      </c>
      <c r="F633" t="s">
        <v>393</v>
      </c>
      <c r="G633" s="4" t="str">
        <f>TEXT(H633+I633,"yyyy-mm-dd""T""hh:mm:ss")&amp;
IF(J633="MST","-07:00",
IF(J633="MDT","-06:00",
IF(J633="PST","-08:00",
IF(J633="PDT","-07:00",
IF(J633="UTC","+00:00","+00:00")))))</f>
        <v>2003-06-19T14:00:00-07:00</v>
      </c>
      <c r="H633" s="1">
        <v>37791</v>
      </c>
      <c r="I633" s="5">
        <v>0.58333333333333337</v>
      </c>
      <c r="J633" t="s">
        <v>84</v>
      </c>
      <c r="W633" t="s">
        <v>154</v>
      </c>
      <c r="X633" t="s">
        <v>710</v>
      </c>
      <c r="AB633" t="s">
        <v>256</v>
      </c>
      <c r="AC633" t="s">
        <v>88</v>
      </c>
      <c r="AG633" t="s">
        <v>89</v>
      </c>
      <c r="AH633" t="s">
        <v>89</v>
      </c>
      <c r="AI633" t="s">
        <v>89</v>
      </c>
      <c r="AK633" t="s">
        <v>90</v>
      </c>
      <c r="AL633" t="s">
        <v>956</v>
      </c>
      <c r="AO633" t="s">
        <v>93</v>
      </c>
      <c r="AP633" t="s">
        <v>94</v>
      </c>
      <c r="AQ633">
        <v>0.871</v>
      </c>
      <c r="AR633" t="s">
        <v>133</v>
      </c>
      <c r="AT633" t="s">
        <v>157</v>
      </c>
      <c r="AV633" t="s">
        <v>96</v>
      </c>
      <c r="BG633">
        <v>71846</v>
      </c>
      <c r="BQ633" t="str">
        <f>BS633 &amp; ":" &amp; BR633</f>
        <v>USGS:ALGOR</v>
      </c>
      <c r="BR633" t="s">
        <v>113</v>
      </c>
      <c r="BS633" t="s">
        <v>89</v>
      </c>
      <c r="BT633" t="s">
        <v>114</v>
      </c>
      <c r="BV633" t="s">
        <v>115</v>
      </c>
      <c r="CF633" t="s">
        <v>103</v>
      </c>
    </row>
    <row r="634" spans="1:84" hidden="1" x14ac:dyDescent="0.4">
      <c r="A634" t="s">
        <v>78</v>
      </c>
      <c r="B634" t="s">
        <v>79</v>
      </c>
      <c r="C634" t="s">
        <v>949</v>
      </c>
      <c r="D634" t="s">
        <v>81</v>
      </c>
      <c r="E634" t="s">
        <v>82</v>
      </c>
      <c r="F634" t="s">
        <v>393</v>
      </c>
      <c r="G634" s="4" t="str">
        <f>TEXT(H634+I634,"yyyy-mm-dd""T""hh:mm:ss")&amp;
IF(J634="MST","-07:00",
IF(J634="MDT","-06:00",
IF(J634="PST","-08:00",
IF(J634="PDT","-07:00",
IF(J634="UTC","+00:00","+00:00")))))</f>
        <v>2003-06-19T14:00:00-07:00</v>
      </c>
      <c r="H634" s="1">
        <v>37791</v>
      </c>
      <c r="I634" s="5">
        <v>0.58333333333333337</v>
      </c>
      <c r="J634" t="s">
        <v>84</v>
      </c>
      <c r="W634" t="s">
        <v>154</v>
      </c>
      <c r="X634" t="s">
        <v>710</v>
      </c>
      <c r="AB634" t="s">
        <v>256</v>
      </c>
      <c r="AC634" t="s">
        <v>88</v>
      </c>
      <c r="AG634" t="s">
        <v>89</v>
      </c>
      <c r="AH634" t="s">
        <v>89</v>
      </c>
      <c r="AI634" t="s">
        <v>89</v>
      </c>
      <c r="AK634" t="s">
        <v>90</v>
      </c>
      <c r="AL634" t="s">
        <v>957</v>
      </c>
      <c r="AO634" t="s">
        <v>111</v>
      </c>
      <c r="AP634" t="s">
        <v>94</v>
      </c>
      <c r="AQ634">
        <v>287</v>
      </c>
      <c r="AR634" t="s">
        <v>135</v>
      </c>
      <c r="AT634" t="s">
        <v>157</v>
      </c>
      <c r="AV634" t="s">
        <v>96</v>
      </c>
      <c r="BG634">
        <v>71851</v>
      </c>
      <c r="BQ634" t="str">
        <f>BS634 &amp; ":" &amp; BR634</f>
        <v>USGS:ALGOR</v>
      </c>
      <c r="BR634" t="s">
        <v>113</v>
      </c>
      <c r="BS634" t="s">
        <v>89</v>
      </c>
      <c r="BT634" t="s">
        <v>114</v>
      </c>
      <c r="BV634" t="s">
        <v>115</v>
      </c>
      <c r="CF634" t="s">
        <v>103</v>
      </c>
    </row>
    <row r="635" spans="1:84" hidden="1" x14ac:dyDescent="0.4">
      <c r="A635" t="s">
        <v>78</v>
      </c>
      <c r="B635" t="s">
        <v>79</v>
      </c>
      <c r="C635" t="s">
        <v>949</v>
      </c>
      <c r="D635" t="s">
        <v>81</v>
      </c>
      <c r="E635" t="s">
        <v>82</v>
      </c>
      <c r="F635" t="s">
        <v>393</v>
      </c>
      <c r="G635" s="4" t="str">
        <f>TEXT(H635+I635,"yyyy-mm-dd""T""hh:mm:ss")&amp;
IF(J635="MST","-07:00",
IF(J635="MDT","-06:00",
IF(J635="PST","-08:00",
IF(J635="PDT","-07:00",
IF(J635="UTC","+00:00","+00:00")))))</f>
        <v>2003-06-19T14:00:00-07:00</v>
      </c>
      <c r="H635" s="1">
        <v>37791</v>
      </c>
      <c r="I635" s="5">
        <v>0.58333333333333337</v>
      </c>
      <c r="J635" t="s">
        <v>84</v>
      </c>
      <c r="W635" t="s">
        <v>154</v>
      </c>
      <c r="X635" t="s">
        <v>710</v>
      </c>
      <c r="AB635" t="s">
        <v>256</v>
      </c>
      <c r="AC635" t="s">
        <v>88</v>
      </c>
      <c r="AG635" t="s">
        <v>89</v>
      </c>
      <c r="AH635" t="s">
        <v>89</v>
      </c>
      <c r="AI635" t="s">
        <v>89</v>
      </c>
      <c r="AK635" t="s">
        <v>90</v>
      </c>
      <c r="AL635" t="s">
        <v>958</v>
      </c>
      <c r="AO635" t="s">
        <v>105</v>
      </c>
      <c r="AP635" t="s">
        <v>94</v>
      </c>
      <c r="AQ635">
        <v>0.66300000000000003</v>
      </c>
      <c r="AR635" t="s">
        <v>137</v>
      </c>
      <c r="AT635" t="s">
        <v>157</v>
      </c>
      <c r="AV635" t="s">
        <v>96</v>
      </c>
      <c r="BG635">
        <v>71856</v>
      </c>
      <c r="BQ635" t="str">
        <f>BS635 &amp; ":" &amp; BR635</f>
        <v>USGS:ALGOR</v>
      </c>
      <c r="BR635" t="s">
        <v>113</v>
      </c>
      <c r="BS635" t="s">
        <v>89</v>
      </c>
      <c r="BT635" t="s">
        <v>114</v>
      </c>
      <c r="BV635" t="s">
        <v>115</v>
      </c>
      <c r="CF635" t="s">
        <v>103</v>
      </c>
    </row>
    <row r="636" spans="1:84" hidden="1" x14ac:dyDescent="0.4">
      <c r="A636" t="s">
        <v>78</v>
      </c>
      <c r="B636" t="s">
        <v>79</v>
      </c>
      <c r="C636" t="s">
        <v>959</v>
      </c>
      <c r="D636" t="s">
        <v>81</v>
      </c>
      <c r="E636" t="s">
        <v>82</v>
      </c>
      <c r="F636" t="s">
        <v>393</v>
      </c>
      <c r="G636" s="4" t="str">
        <f>TEXT(H636+I636,"yyyy-mm-dd""T""hh:mm:ss")&amp;
IF(J636="MST","-07:00",
IF(J636="MDT","-06:00",
IF(J636="PST","-08:00",
IF(J636="PDT","-07:00",
IF(J636="UTC","+00:00","+00:00")))))</f>
        <v>2005-06-28T14:10:00-07:00</v>
      </c>
      <c r="H636" s="1">
        <v>38531</v>
      </c>
      <c r="I636" s="5">
        <v>0.59027777777777779</v>
      </c>
      <c r="J636" t="s">
        <v>84</v>
      </c>
      <c r="W636" t="s">
        <v>154</v>
      </c>
      <c r="X636" t="s">
        <v>418</v>
      </c>
      <c r="Z636" t="s">
        <v>960</v>
      </c>
      <c r="AB636" t="s">
        <v>87</v>
      </c>
      <c r="AC636" t="s">
        <v>88</v>
      </c>
      <c r="AG636" t="s">
        <v>89</v>
      </c>
      <c r="AH636" t="s">
        <v>89</v>
      </c>
      <c r="AI636" t="s">
        <v>89</v>
      </c>
      <c r="AK636" t="s">
        <v>90</v>
      </c>
      <c r="AL636" t="s">
        <v>961</v>
      </c>
      <c r="AO636" t="s">
        <v>421</v>
      </c>
      <c r="AP636" t="s">
        <v>422</v>
      </c>
      <c r="AQ636">
        <v>7.8</v>
      </c>
      <c r="AR636" t="s">
        <v>423</v>
      </c>
      <c r="AT636" t="s">
        <v>95</v>
      </c>
      <c r="AV636" t="s">
        <v>96</v>
      </c>
      <c r="BG636" s="3" t="s">
        <v>424</v>
      </c>
      <c r="BH636" s="3"/>
      <c r="BQ636" t="str">
        <f>BS636 &amp; ":" &amp; BR636</f>
        <v>USGS:ALGOR</v>
      </c>
      <c r="BR636" t="s">
        <v>113</v>
      </c>
      <c r="BS636" t="s">
        <v>89</v>
      </c>
      <c r="BT636" t="s">
        <v>114</v>
      </c>
      <c r="BV636" t="s">
        <v>115</v>
      </c>
      <c r="CF636" t="s">
        <v>103</v>
      </c>
    </row>
    <row r="637" spans="1:84" hidden="1" x14ac:dyDescent="0.4">
      <c r="A637" t="s">
        <v>78</v>
      </c>
      <c r="B637" t="s">
        <v>79</v>
      </c>
      <c r="C637" t="s">
        <v>959</v>
      </c>
      <c r="D637" t="s">
        <v>81</v>
      </c>
      <c r="E637" t="s">
        <v>82</v>
      </c>
      <c r="F637" t="s">
        <v>393</v>
      </c>
      <c r="G637" s="4" t="str">
        <f>TEXT(H637+I637,"yyyy-mm-dd""T""hh:mm:ss")&amp;
IF(J637="MST","-07:00",
IF(J637="MDT","-06:00",
IF(J637="PST","-08:00",
IF(J637="PDT","-07:00",
IF(J637="UTC","+00:00","+00:00")))))</f>
        <v>2005-06-28T14:10:00-07:00</v>
      </c>
      <c r="H637" s="1">
        <v>38531</v>
      </c>
      <c r="I637" s="5">
        <v>0.59027777777777779</v>
      </c>
      <c r="J637" t="s">
        <v>84</v>
      </c>
      <c r="W637" t="s">
        <v>154</v>
      </c>
      <c r="X637" t="s">
        <v>418</v>
      </c>
      <c r="Z637" t="s">
        <v>960</v>
      </c>
      <c r="AB637" t="s">
        <v>87</v>
      </c>
      <c r="AC637" t="s">
        <v>88</v>
      </c>
      <c r="AG637" t="s">
        <v>89</v>
      </c>
      <c r="AH637" t="s">
        <v>89</v>
      </c>
      <c r="AI637" t="s">
        <v>89</v>
      </c>
      <c r="AK637" t="s">
        <v>90</v>
      </c>
      <c r="AL637" t="s">
        <v>962</v>
      </c>
      <c r="AO637" t="s">
        <v>421</v>
      </c>
      <c r="AP637" t="s">
        <v>94</v>
      </c>
      <c r="AQ637">
        <v>4.9000000000000004</v>
      </c>
      <c r="AR637" t="s">
        <v>423</v>
      </c>
      <c r="AT637" t="s">
        <v>95</v>
      </c>
      <c r="AV637" t="s">
        <v>96</v>
      </c>
      <c r="BG637" s="3" t="s">
        <v>426</v>
      </c>
      <c r="BH637" s="3"/>
      <c r="BQ637" t="str">
        <f>BS637 &amp; ":" &amp; BR637</f>
        <v>USGS:ALGOR</v>
      </c>
      <c r="BR637" t="s">
        <v>113</v>
      </c>
      <c r="BS637" t="s">
        <v>89</v>
      </c>
      <c r="BT637" t="s">
        <v>114</v>
      </c>
      <c r="BV637" t="s">
        <v>115</v>
      </c>
      <c r="CF637" t="s">
        <v>103</v>
      </c>
    </row>
    <row r="638" spans="1:84" hidden="1" x14ac:dyDescent="0.4">
      <c r="A638" t="s">
        <v>78</v>
      </c>
      <c r="B638" t="s">
        <v>79</v>
      </c>
      <c r="C638" t="s">
        <v>959</v>
      </c>
      <c r="D638" t="s">
        <v>81</v>
      </c>
      <c r="E638" t="s">
        <v>82</v>
      </c>
      <c r="F638" t="s">
        <v>393</v>
      </c>
      <c r="G638" s="4" t="str">
        <f>TEXT(H638+I638,"yyyy-mm-dd""T""hh:mm:ss")&amp;
IF(J638="MST","-07:00",
IF(J638="MDT","-06:00",
IF(J638="PST","-08:00",
IF(J638="PDT","-07:00",
IF(J638="UTC","+00:00","+00:00")))))</f>
        <v>2005-06-28T14:10:00-07:00</v>
      </c>
      <c r="H638" s="1">
        <v>38531</v>
      </c>
      <c r="I638" s="5">
        <v>0.59027777777777779</v>
      </c>
      <c r="J638" t="s">
        <v>84</v>
      </c>
      <c r="W638" t="s">
        <v>154</v>
      </c>
      <c r="X638" t="s">
        <v>418</v>
      </c>
      <c r="Z638" t="s">
        <v>960</v>
      </c>
      <c r="AB638" t="s">
        <v>87</v>
      </c>
      <c r="AC638" t="s">
        <v>88</v>
      </c>
      <c r="AG638" t="s">
        <v>89</v>
      </c>
      <c r="AH638" t="s">
        <v>89</v>
      </c>
      <c r="AI638" t="s">
        <v>89</v>
      </c>
      <c r="AK638" t="s">
        <v>90</v>
      </c>
      <c r="AL638" t="s">
        <v>963</v>
      </c>
      <c r="AO638" t="s">
        <v>428</v>
      </c>
      <c r="AP638" t="s">
        <v>422</v>
      </c>
      <c r="AQ638">
        <v>4</v>
      </c>
      <c r="AR638" t="s">
        <v>423</v>
      </c>
      <c r="AT638" t="s">
        <v>95</v>
      </c>
      <c r="AV638" t="s">
        <v>96</v>
      </c>
      <c r="BG638" s="3" t="s">
        <v>429</v>
      </c>
      <c r="BH638" s="3"/>
      <c r="BQ638" t="str">
        <f>BS638 &amp; ":" &amp; BR638</f>
        <v>USGS:ALGOR</v>
      </c>
      <c r="BR638" t="s">
        <v>113</v>
      </c>
      <c r="BS638" t="s">
        <v>89</v>
      </c>
      <c r="BT638" t="s">
        <v>114</v>
      </c>
      <c r="BV638" t="s">
        <v>115</v>
      </c>
      <c r="CF638" t="s">
        <v>103</v>
      </c>
    </row>
    <row r="639" spans="1:84" hidden="1" x14ac:dyDescent="0.4">
      <c r="A639" t="s">
        <v>78</v>
      </c>
      <c r="B639" t="s">
        <v>79</v>
      </c>
      <c r="C639" t="s">
        <v>959</v>
      </c>
      <c r="D639" t="s">
        <v>81</v>
      </c>
      <c r="E639" t="s">
        <v>82</v>
      </c>
      <c r="F639" t="s">
        <v>393</v>
      </c>
      <c r="G639" s="4" t="str">
        <f>TEXT(H639+I639,"yyyy-mm-dd""T""hh:mm:ss")&amp;
IF(J639="MST","-07:00",
IF(J639="MDT","-06:00",
IF(J639="PST","-08:00",
IF(J639="PDT","-07:00",
IF(J639="UTC","+00:00","+00:00")))))</f>
        <v>2005-06-28T14:10:00-07:00</v>
      </c>
      <c r="H639" s="1">
        <v>38531</v>
      </c>
      <c r="I639" s="5">
        <v>0.59027777777777779</v>
      </c>
      <c r="J639" t="s">
        <v>84</v>
      </c>
      <c r="W639" t="s">
        <v>154</v>
      </c>
      <c r="X639" t="s">
        <v>418</v>
      </c>
      <c r="Z639" t="s">
        <v>960</v>
      </c>
      <c r="AB639" t="s">
        <v>87</v>
      </c>
      <c r="AC639" t="s">
        <v>88</v>
      </c>
      <c r="AG639" t="s">
        <v>89</v>
      </c>
      <c r="AH639" t="s">
        <v>89</v>
      </c>
      <c r="AI639" t="s">
        <v>89</v>
      </c>
      <c r="AK639" t="s">
        <v>90</v>
      </c>
      <c r="AL639" t="s">
        <v>964</v>
      </c>
      <c r="AO639" t="s">
        <v>428</v>
      </c>
      <c r="AP639" t="s">
        <v>94</v>
      </c>
      <c r="AQ639">
        <v>0.97</v>
      </c>
      <c r="AR639" t="s">
        <v>423</v>
      </c>
      <c r="AT639" t="s">
        <v>95</v>
      </c>
      <c r="AV639" t="s">
        <v>96</v>
      </c>
      <c r="BG639" s="3" t="s">
        <v>431</v>
      </c>
      <c r="BH639" s="3"/>
      <c r="BQ639" t="str">
        <f>BS639 &amp; ":" &amp; BR639</f>
        <v>USGS:ALGOR</v>
      </c>
      <c r="BR639" t="s">
        <v>113</v>
      </c>
      <c r="BS639" t="s">
        <v>89</v>
      </c>
      <c r="BT639" t="s">
        <v>114</v>
      </c>
      <c r="BV639" t="s">
        <v>115</v>
      </c>
      <c r="CF639" t="s">
        <v>103</v>
      </c>
    </row>
    <row r="640" spans="1:84" hidden="1" x14ac:dyDescent="0.4">
      <c r="A640" t="s">
        <v>78</v>
      </c>
      <c r="B640" t="s">
        <v>79</v>
      </c>
      <c r="C640" t="s">
        <v>959</v>
      </c>
      <c r="D640" t="s">
        <v>81</v>
      </c>
      <c r="E640" t="s">
        <v>82</v>
      </c>
      <c r="F640" t="s">
        <v>393</v>
      </c>
      <c r="G640" s="4" t="str">
        <f>TEXT(H640+I640,"yyyy-mm-dd""T""hh:mm:ss")&amp;
IF(J640="MST","-07:00",
IF(J640="MDT","-06:00",
IF(J640="PST","-08:00",
IF(J640="PDT","-07:00",
IF(J640="UTC","+00:00","+00:00")))))</f>
        <v>2005-06-28T14:10:00-07:00</v>
      </c>
      <c r="H640" s="1">
        <v>38531</v>
      </c>
      <c r="I640" s="5">
        <v>0.59027777777777779</v>
      </c>
      <c r="J640" t="s">
        <v>84</v>
      </c>
      <c r="W640" t="s">
        <v>154</v>
      </c>
      <c r="X640" t="s">
        <v>418</v>
      </c>
      <c r="Z640" t="s">
        <v>960</v>
      </c>
      <c r="AB640" t="s">
        <v>87</v>
      </c>
      <c r="AC640" t="s">
        <v>88</v>
      </c>
      <c r="AG640" t="s">
        <v>89</v>
      </c>
      <c r="AH640" t="s">
        <v>89</v>
      </c>
      <c r="AI640" t="s">
        <v>89</v>
      </c>
      <c r="AK640" t="s">
        <v>90</v>
      </c>
      <c r="AL640" t="s">
        <v>965</v>
      </c>
      <c r="AO640" t="s">
        <v>93</v>
      </c>
      <c r="AP640" t="s">
        <v>94</v>
      </c>
      <c r="AQ640">
        <v>3.87</v>
      </c>
      <c r="AR640" t="s">
        <v>102</v>
      </c>
      <c r="AT640" t="s">
        <v>95</v>
      </c>
      <c r="AV640" t="s">
        <v>96</v>
      </c>
      <c r="BF640" t="s">
        <v>966</v>
      </c>
      <c r="BG640" s="3" t="s">
        <v>97</v>
      </c>
      <c r="BH640" s="3"/>
      <c r="BQ640" t="str">
        <f>BS640 &amp; ":" &amp; BR640</f>
        <v>USGS:CL037</v>
      </c>
      <c r="BR640" t="s">
        <v>98</v>
      </c>
      <c r="BS640" t="s">
        <v>89</v>
      </c>
      <c r="BT640" t="s">
        <v>99</v>
      </c>
      <c r="BV640" t="s">
        <v>100</v>
      </c>
      <c r="BX640" s="1">
        <v>38545</v>
      </c>
      <c r="BY640" t="s">
        <v>967</v>
      </c>
      <c r="CA640" t="s">
        <v>397</v>
      </c>
      <c r="CB640">
        <v>0.04</v>
      </c>
      <c r="CC640" t="s">
        <v>102</v>
      </c>
      <c r="CF640" t="s">
        <v>103</v>
      </c>
    </row>
    <row r="641" spans="1:84" hidden="1" x14ac:dyDescent="0.4">
      <c r="A641" t="s">
        <v>78</v>
      </c>
      <c r="B641" t="s">
        <v>79</v>
      </c>
      <c r="C641" t="s">
        <v>959</v>
      </c>
      <c r="D641" t="s">
        <v>81</v>
      </c>
      <c r="E641" t="s">
        <v>82</v>
      </c>
      <c r="F641" t="s">
        <v>393</v>
      </c>
      <c r="G641" s="4" t="str">
        <f>TEXT(H641+I641,"yyyy-mm-dd""T""hh:mm:ss")&amp;
IF(J641="MST","-07:00",
IF(J641="MDT","-06:00",
IF(J641="PST","-08:00",
IF(J641="PDT","-07:00",
IF(J641="UTC","+00:00","+00:00")))))</f>
        <v>2005-06-28T14:10:00-07:00</v>
      </c>
      <c r="H641" s="1">
        <v>38531</v>
      </c>
      <c r="I641" s="5">
        <v>0.59027777777777779</v>
      </c>
      <c r="J641" t="s">
        <v>84</v>
      </c>
      <c r="W641" t="s">
        <v>154</v>
      </c>
      <c r="X641" t="s">
        <v>418</v>
      </c>
      <c r="Z641" t="s">
        <v>960</v>
      </c>
      <c r="AB641" t="s">
        <v>87</v>
      </c>
      <c r="AC641" t="s">
        <v>88</v>
      </c>
      <c r="AG641" t="s">
        <v>89</v>
      </c>
      <c r="AH641" t="s">
        <v>89</v>
      </c>
      <c r="AI641" t="s">
        <v>89</v>
      </c>
      <c r="AK641" t="s">
        <v>90</v>
      </c>
      <c r="AL641" t="s">
        <v>968</v>
      </c>
      <c r="AO641" t="s">
        <v>105</v>
      </c>
      <c r="AP641" t="s">
        <v>94</v>
      </c>
      <c r="AQ641">
        <v>4.0000000000000001E-3</v>
      </c>
      <c r="AR641" t="s">
        <v>102</v>
      </c>
      <c r="AT641" t="s">
        <v>95</v>
      </c>
      <c r="AV641" t="s">
        <v>96</v>
      </c>
      <c r="BG641" s="3" t="s">
        <v>106</v>
      </c>
      <c r="BH641" s="3"/>
      <c r="BQ641" t="str">
        <f>BS641 &amp; ":" &amp; BR641</f>
        <v>USGS:CL043</v>
      </c>
      <c r="BR641" t="s">
        <v>437</v>
      </c>
      <c r="BS641" t="s">
        <v>89</v>
      </c>
      <c r="BT641" t="s">
        <v>438</v>
      </c>
      <c r="BV641" t="s">
        <v>439</v>
      </c>
      <c r="BX641" s="1">
        <v>38539</v>
      </c>
      <c r="CA641" t="s">
        <v>397</v>
      </c>
      <c r="CB641">
        <v>2E-3</v>
      </c>
      <c r="CC641" t="s">
        <v>102</v>
      </c>
      <c r="CF641" t="s">
        <v>103</v>
      </c>
    </row>
    <row r="642" spans="1:84" hidden="1" x14ac:dyDescent="0.4">
      <c r="A642" t="s">
        <v>78</v>
      </c>
      <c r="B642" t="s">
        <v>79</v>
      </c>
      <c r="C642" t="s">
        <v>959</v>
      </c>
      <c r="D642" t="s">
        <v>81</v>
      </c>
      <c r="E642" t="s">
        <v>82</v>
      </c>
      <c r="F642" t="s">
        <v>393</v>
      </c>
      <c r="G642" s="4" t="str">
        <f>TEXT(H642+I642,"yyyy-mm-dd""T""hh:mm:ss")&amp;
IF(J642="MST","-07:00",
IF(J642="MDT","-06:00",
IF(J642="PST","-08:00",
IF(J642="PDT","-07:00",
IF(J642="UTC","+00:00","+00:00")))))</f>
        <v>2005-06-28T14:10:00-07:00</v>
      </c>
      <c r="H642" s="1">
        <v>38531</v>
      </c>
      <c r="I642" s="5">
        <v>0.59027777777777779</v>
      </c>
      <c r="J642" t="s">
        <v>84</v>
      </c>
      <c r="W642" t="s">
        <v>154</v>
      </c>
      <c r="X642" t="s">
        <v>418</v>
      </c>
      <c r="Z642" t="s">
        <v>960</v>
      </c>
      <c r="AB642" t="s">
        <v>87</v>
      </c>
      <c r="AC642" t="s">
        <v>88</v>
      </c>
      <c r="AG642" t="s">
        <v>89</v>
      </c>
      <c r="AH642" t="s">
        <v>89</v>
      </c>
      <c r="AI642" t="s">
        <v>89</v>
      </c>
      <c r="AK642" t="s">
        <v>90</v>
      </c>
      <c r="AL642" t="s">
        <v>969</v>
      </c>
      <c r="AO642" t="s">
        <v>111</v>
      </c>
      <c r="AP642" t="s">
        <v>94</v>
      </c>
      <c r="AQ642">
        <v>1.9E-2</v>
      </c>
      <c r="AR642" t="s">
        <v>102</v>
      </c>
      <c r="AT642" t="s">
        <v>95</v>
      </c>
      <c r="AV642" t="s">
        <v>96</v>
      </c>
      <c r="BG642" s="3" t="s">
        <v>112</v>
      </c>
      <c r="BH642" s="3"/>
      <c r="BQ642" t="str">
        <f>BS642 &amp; ":" &amp; BR642</f>
        <v>USGS:ALGOR</v>
      </c>
      <c r="BR642" t="s">
        <v>113</v>
      </c>
      <c r="BS642" t="s">
        <v>89</v>
      </c>
      <c r="BT642" t="s">
        <v>114</v>
      </c>
      <c r="BV642" t="s">
        <v>115</v>
      </c>
      <c r="CF642" t="s">
        <v>103</v>
      </c>
    </row>
    <row r="643" spans="1:84" hidden="1" x14ac:dyDescent="0.4">
      <c r="A643" t="s">
        <v>78</v>
      </c>
      <c r="B643" t="s">
        <v>79</v>
      </c>
      <c r="C643" t="s">
        <v>959</v>
      </c>
      <c r="D643" t="s">
        <v>81</v>
      </c>
      <c r="E643" t="s">
        <v>82</v>
      </c>
      <c r="F643" t="s">
        <v>393</v>
      </c>
      <c r="G643" s="4" t="str">
        <f>TEXT(H643+I643,"yyyy-mm-dd""T""hh:mm:ss")&amp;
IF(J643="MST","-07:00",
IF(J643="MDT","-06:00",
IF(J643="PST","-08:00",
IF(J643="PDT","-07:00",
IF(J643="UTC","+00:00","+00:00")))))</f>
        <v>2005-06-28T14:10:00-07:00</v>
      </c>
      <c r="H643" s="1">
        <v>38531</v>
      </c>
      <c r="I643" s="5">
        <v>0.59027777777777779</v>
      </c>
      <c r="J643" t="s">
        <v>84</v>
      </c>
      <c r="W643" t="s">
        <v>154</v>
      </c>
      <c r="X643" t="s">
        <v>418</v>
      </c>
      <c r="Z643" t="s">
        <v>960</v>
      </c>
      <c r="AB643" t="s">
        <v>87</v>
      </c>
      <c r="AC643" t="s">
        <v>88</v>
      </c>
      <c r="AG643" t="s">
        <v>89</v>
      </c>
      <c r="AH643" t="s">
        <v>89</v>
      </c>
      <c r="AI643" t="s">
        <v>89</v>
      </c>
      <c r="AK643" t="s">
        <v>90</v>
      </c>
      <c r="AL643" t="s">
        <v>970</v>
      </c>
      <c r="AO643" t="s">
        <v>442</v>
      </c>
      <c r="AP643" t="s">
        <v>94</v>
      </c>
      <c r="AQ643">
        <v>4.8</v>
      </c>
      <c r="AR643" t="s">
        <v>102</v>
      </c>
      <c r="AT643" t="s">
        <v>95</v>
      </c>
      <c r="AV643" t="s">
        <v>96</v>
      </c>
      <c r="BG643" s="3" t="s">
        <v>443</v>
      </c>
      <c r="BH643" s="3"/>
      <c r="BQ643" t="str">
        <f>BS643 &amp; ":" &amp; BR643</f>
        <v>USGS:KJ002</v>
      </c>
      <c r="BR643" t="s">
        <v>444</v>
      </c>
      <c r="BS643" t="s">
        <v>89</v>
      </c>
      <c r="BT643" t="s">
        <v>445</v>
      </c>
      <c r="BV643" t="s">
        <v>446</v>
      </c>
      <c r="BX643" s="1">
        <v>38544</v>
      </c>
      <c r="BY643" t="s">
        <v>765</v>
      </c>
      <c r="CA643" t="s">
        <v>397</v>
      </c>
      <c r="CB643">
        <v>0.1</v>
      </c>
      <c r="CC643" t="s">
        <v>102</v>
      </c>
      <c r="CF643" t="s">
        <v>103</v>
      </c>
    </row>
    <row r="644" spans="1:84" hidden="1" x14ac:dyDescent="0.4">
      <c r="A644" t="s">
        <v>78</v>
      </c>
      <c r="B644" t="s">
        <v>79</v>
      </c>
      <c r="C644" t="s">
        <v>959</v>
      </c>
      <c r="D644" t="s">
        <v>81</v>
      </c>
      <c r="E644" t="s">
        <v>82</v>
      </c>
      <c r="F644" t="s">
        <v>393</v>
      </c>
      <c r="G644" s="4" t="str">
        <f>TEXT(H644+I644,"yyyy-mm-dd""T""hh:mm:ss")&amp;
IF(J644="MST","-07:00",
IF(J644="MDT","-06:00",
IF(J644="PST","-08:00",
IF(J644="PDT","-07:00",
IF(J644="UTC","+00:00","+00:00")))))</f>
        <v>2005-06-28T14:10:00-07:00</v>
      </c>
      <c r="H644" s="1">
        <v>38531</v>
      </c>
      <c r="I644" s="5">
        <v>0.59027777777777779</v>
      </c>
      <c r="J644" t="s">
        <v>84</v>
      </c>
      <c r="W644" t="s">
        <v>154</v>
      </c>
      <c r="X644" t="s">
        <v>418</v>
      </c>
      <c r="Z644" t="s">
        <v>960</v>
      </c>
      <c r="AB644" t="s">
        <v>87</v>
      </c>
      <c r="AC644" t="s">
        <v>88</v>
      </c>
      <c r="AG644" t="s">
        <v>89</v>
      </c>
      <c r="AH644" t="s">
        <v>89</v>
      </c>
      <c r="AI644" t="s">
        <v>89</v>
      </c>
      <c r="AK644" t="s">
        <v>90</v>
      </c>
      <c r="AL644" t="s">
        <v>971</v>
      </c>
      <c r="AO644" t="s">
        <v>442</v>
      </c>
      <c r="AP644" t="s">
        <v>422</v>
      </c>
      <c r="AQ644">
        <v>7.8</v>
      </c>
      <c r="AR644" t="s">
        <v>102</v>
      </c>
      <c r="AT644" t="s">
        <v>95</v>
      </c>
      <c r="AV644" t="s">
        <v>96</v>
      </c>
      <c r="BG644" s="3" t="s">
        <v>448</v>
      </c>
      <c r="BH644" s="3"/>
      <c r="BQ644" t="str">
        <f>BS644 &amp; ":" &amp; BR644</f>
        <v>USGS:KJ008</v>
      </c>
      <c r="BR644" t="s">
        <v>449</v>
      </c>
      <c r="BS644" t="s">
        <v>89</v>
      </c>
      <c r="BT644" t="s">
        <v>450</v>
      </c>
      <c r="BV644" t="s">
        <v>446</v>
      </c>
      <c r="BX644" s="1">
        <v>38544</v>
      </c>
      <c r="BY644" t="s">
        <v>765</v>
      </c>
      <c r="CA644" t="s">
        <v>397</v>
      </c>
      <c r="CB644">
        <v>0.1</v>
      </c>
      <c r="CC644" t="s">
        <v>102</v>
      </c>
      <c r="CF644" t="s">
        <v>103</v>
      </c>
    </row>
    <row r="645" spans="1:84" hidden="1" x14ac:dyDescent="0.4">
      <c r="A645" t="s">
        <v>78</v>
      </c>
      <c r="B645" t="s">
        <v>79</v>
      </c>
      <c r="C645" t="s">
        <v>959</v>
      </c>
      <c r="D645" t="s">
        <v>81</v>
      </c>
      <c r="E645" t="s">
        <v>82</v>
      </c>
      <c r="F645" t="s">
        <v>393</v>
      </c>
      <c r="G645" s="4" t="str">
        <f>TEXT(H645+I645,"yyyy-mm-dd""T""hh:mm:ss")&amp;
IF(J645="MST","-07:00",
IF(J645="MDT","-06:00",
IF(J645="PST","-08:00",
IF(J645="PDT","-07:00",
IF(J645="UTC","+00:00","+00:00")))))</f>
        <v>2005-06-28T14:10:00-07:00</v>
      </c>
      <c r="H645" s="1">
        <v>38531</v>
      </c>
      <c r="I645" s="5">
        <v>0.59027777777777779</v>
      </c>
      <c r="J645" t="s">
        <v>84</v>
      </c>
      <c r="W645" t="s">
        <v>154</v>
      </c>
      <c r="X645" t="s">
        <v>418</v>
      </c>
      <c r="Z645" t="s">
        <v>960</v>
      </c>
      <c r="AB645" t="s">
        <v>87</v>
      </c>
      <c r="AC645" t="s">
        <v>88</v>
      </c>
      <c r="AG645" t="s">
        <v>89</v>
      </c>
      <c r="AH645" t="s">
        <v>89</v>
      </c>
      <c r="AI645" t="s">
        <v>89</v>
      </c>
      <c r="AK645" t="s">
        <v>90</v>
      </c>
      <c r="AL645" t="s">
        <v>972</v>
      </c>
      <c r="AO645" t="s">
        <v>117</v>
      </c>
      <c r="AP645" t="s">
        <v>94</v>
      </c>
      <c r="AQ645">
        <v>2.3E-2</v>
      </c>
      <c r="AR645" t="s">
        <v>102</v>
      </c>
      <c r="AT645" t="s">
        <v>95</v>
      </c>
      <c r="AV645" t="s">
        <v>96</v>
      </c>
      <c r="BG645" s="3" t="s">
        <v>118</v>
      </c>
      <c r="BH645" s="3"/>
      <c r="BQ645" t="str">
        <f>BS645 &amp; ":" &amp; BR645</f>
        <v>USGS:CL050</v>
      </c>
      <c r="BR645" t="s">
        <v>452</v>
      </c>
      <c r="BS645" t="s">
        <v>89</v>
      </c>
      <c r="BT645" t="s">
        <v>453</v>
      </c>
      <c r="BV645" t="s">
        <v>454</v>
      </c>
      <c r="BX645" s="1">
        <v>38539</v>
      </c>
      <c r="CA645" t="s">
        <v>397</v>
      </c>
      <c r="CB645">
        <v>1.6E-2</v>
      </c>
      <c r="CC645" t="s">
        <v>102</v>
      </c>
      <c r="CF645" t="s">
        <v>103</v>
      </c>
    </row>
    <row r="646" spans="1:84" hidden="1" x14ac:dyDescent="0.4">
      <c r="A646" t="s">
        <v>78</v>
      </c>
      <c r="B646" t="s">
        <v>79</v>
      </c>
      <c r="C646" t="s">
        <v>959</v>
      </c>
      <c r="D646" t="s">
        <v>81</v>
      </c>
      <c r="E646" t="s">
        <v>82</v>
      </c>
      <c r="F646" t="s">
        <v>393</v>
      </c>
      <c r="G646" s="4" t="str">
        <f>TEXT(H646+I646,"yyyy-mm-dd""T""hh:mm:ss")&amp;
IF(J646="MST","-07:00",
IF(J646="MDT","-06:00",
IF(J646="PST","-08:00",
IF(J646="PDT","-07:00",
IF(J646="UTC","+00:00","+00:00")))))</f>
        <v>2005-06-28T14:10:00-07:00</v>
      </c>
      <c r="H646" s="1">
        <v>38531</v>
      </c>
      <c r="I646" s="5">
        <v>0.59027777777777779</v>
      </c>
      <c r="J646" t="s">
        <v>84</v>
      </c>
      <c r="W646" t="s">
        <v>154</v>
      </c>
      <c r="X646" t="s">
        <v>418</v>
      </c>
      <c r="Z646" t="s">
        <v>960</v>
      </c>
      <c r="AB646" t="s">
        <v>87</v>
      </c>
      <c r="AC646" t="s">
        <v>88</v>
      </c>
      <c r="AG646" t="s">
        <v>89</v>
      </c>
      <c r="AH646" t="s">
        <v>89</v>
      </c>
      <c r="AI646" t="s">
        <v>89</v>
      </c>
      <c r="AK646" t="s">
        <v>90</v>
      </c>
      <c r="AL646" t="s">
        <v>973</v>
      </c>
      <c r="AO646" t="s">
        <v>123</v>
      </c>
      <c r="AP646" t="s">
        <v>94</v>
      </c>
      <c r="AQ646">
        <v>0.10100000000000001</v>
      </c>
      <c r="AR646" t="s">
        <v>125</v>
      </c>
      <c r="AT646" t="s">
        <v>95</v>
      </c>
      <c r="AV646" t="s">
        <v>96</v>
      </c>
      <c r="BG646" s="3" t="s">
        <v>124</v>
      </c>
      <c r="BH646" s="3"/>
      <c r="BQ646" t="str">
        <f>BS646 &amp; ":" &amp; BR646</f>
        <v>USGS:ALGOR</v>
      </c>
      <c r="BR646" t="s">
        <v>113</v>
      </c>
      <c r="BS646" t="s">
        <v>89</v>
      </c>
      <c r="BT646" t="s">
        <v>114</v>
      </c>
      <c r="BV646" t="s">
        <v>115</v>
      </c>
      <c r="CF646" t="s">
        <v>103</v>
      </c>
    </row>
    <row r="647" spans="1:84" hidden="1" x14ac:dyDescent="0.4">
      <c r="A647" t="s">
        <v>78</v>
      </c>
      <c r="B647" t="s">
        <v>79</v>
      </c>
      <c r="C647" t="s">
        <v>959</v>
      </c>
      <c r="D647" t="s">
        <v>81</v>
      </c>
      <c r="E647" t="s">
        <v>82</v>
      </c>
      <c r="F647" t="s">
        <v>393</v>
      </c>
      <c r="G647" s="4" t="str">
        <f>TEXT(H647+I647,"yyyy-mm-dd""T""hh:mm:ss")&amp;
IF(J647="MST","-07:00",
IF(J647="MDT","-06:00",
IF(J647="PST","-08:00",
IF(J647="PDT","-07:00",
IF(J647="UTC","+00:00","+00:00")))))</f>
        <v>2005-06-28T14:10:00-07:00</v>
      </c>
      <c r="H647" s="1">
        <v>38531</v>
      </c>
      <c r="I647" s="5">
        <v>0.59027777777777779</v>
      </c>
      <c r="J647" t="s">
        <v>84</v>
      </c>
      <c r="W647" t="s">
        <v>154</v>
      </c>
      <c r="X647" t="s">
        <v>418</v>
      </c>
      <c r="Z647" t="s">
        <v>960</v>
      </c>
      <c r="AB647" t="s">
        <v>87</v>
      </c>
      <c r="AC647" t="s">
        <v>88</v>
      </c>
      <c r="AG647" t="s">
        <v>89</v>
      </c>
      <c r="AH647" t="s">
        <v>89</v>
      </c>
      <c r="AI647" t="s">
        <v>89</v>
      </c>
      <c r="AK647" t="s">
        <v>90</v>
      </c>
      <c r="AL647" t="s">
        <v>974</v>
      </c>
      <c r="AO647" t="s">
        <v>457</v>
      </c>
      <c r="AP647" t="s">
        <v>422</v>
      </c>
      <c r="AQ647">
        <v>0.63</v>
      </c>
      <c r="AR647" t="s">
        <v>131</v>
      </c>
      <c r="AT647" t="s">
        <v>95</v>
      </c>
      <c r="AV647" t="s">
        <v>96</v>
      </c>
      <c r="BF647" t="s">
        <v>975</v>
      </c>
      <c r="BG647" s="3" t="s">
        <v>458</v>
      </c>
      <c r="BH647" s="3"/>
      <c r="BQ647" t="str">
        <f>BS647 &amp; ":" &amp; BR647</f>
        <v>USGS:AKP01</v>
      </c>
      <c r="BR647" t="s">
        <v>976</v>
      </c>
      <c r="BS647" t="s">
        <v>89</v>
      </c>
      <c r="BT647" t="s">
        <v>977</v>
      </c>
      <c r="BV647" t="s">
        <v>978</v>
      </c>
      <c r="BX647" s="1">
        <v>38554</v>
      </c>
      <c r="BY647" t="s">
        <v>979</v>
      </c>
      <c r="CA647" t="s">
        <v>397</v>
      </c>
      <c r="CB647">
        <v>0.02</v>
      </c>
      <c r="CC647" t="s">
        <v>131</v>
      </c>
      <c r="CF647" t="s">
        <v>103</v>
      </c>
    </row>
    <row r="648" spans="1:84" hidden="1" x14ac:dyDescent="0.4">
      <c r="A648" t="s">
        <v>78</v>
      </c>
      <c r="B648" t="s">
        <v>79</v>
      </c>
      <c r="C648" t="s">
        <v>959</v>
      </c>
      <c r="D648" t="s">
        <v>81</v>
      </c>
      <c r="E648" t="s">
        <v>82</v>
      </c>
      <c r="F648" t="s">
        <v>393</v>
      </c>
      <c r="G648" s="4" t="str">
        <f>TEXT(H648+I648,"yyyy-mm-dd""T""hh:mm:ss")&amp;
IF(J648="MST","-07:00",
IF(J648="MDT","-06:00",
IF(J648="PST","-08:00",
IF(J648="PDT","-07:00",
IF(J648="UTC","+00:00","+00:00")))))</f>
        <v>2005-06-28T14:10:00-07:00</v>
      </c>
      <c r="H648" s="1">
        <v>38531</v>
      </c>
      <c r="I648" s="5">
        <v>0.59027777777777779</v>
      </c>
      <c r="J648" t="s">
        <v>84</v>
      </c>
      <c r="W648" t="s">
        <v>154</v>
      </c>
      <c r="X648" t="s">
        <v>418</v>
      </c>
      <c r="Z648" t="s">
        <v>960</v>
      </c>
      <c r="AB648" t="s">
        <v>87</v>
      </c>
      <c r="AC648" t="s">
        <v>88</v>
      </c>
      <c r="AG648" t="s">
        <v>89</v>
      </c>
      <c r="AH648" t="s">
        <v>89</v>
      </c>
      <c r="AI648" t="s">
        <v>89</v>
      </c>
      <c r="AK648" t="s">
        <v>90</v>
      </c>
      <c r="AL648" t="s">
        <v>980</v>
      </c>
      <c r="AO648" t="s">
        <v>457</v>
      </c>
      <c r="AP648" t="s">
        <v>94</v>
      </c>
      <c r="AQ648">
        <v>7.0999999999999994E-2</v>
      </c>
      <c r="AR648" t="s">
        <v>131</v>
      </c>
      <c r="AT648" t="s">
        <v>95</v>
      </c>
      <c r="AV648" t="s">
        <v>96</v>
      </c>
      <c r="BG648" s="3" t="s">
        <v>462</v>
      </c>
      <c r="BH648" s="3"/>
      <c r="BQ648" t="str">
        <f>BS648 &amp; ":" &amp; BR648</f>
        <v>USGS:CL020</v>
      </c>
      <c r="BR648" t="s">
        <v>463</v>
      </c>
      <c r="BS648" t="s">
        <v>89</v>
      </c>
      <c r="BT648" t="s">
        <v>464</v>
      </c>
      <c r="BX648" s="1">
        <v>38551</v>
      </c>
      <c r="CA648" t="s">
        <v>397</v>
      </c>
      <c r="CB648">
        <v>4.0000000000000001E-3</v>
      </c>
      <c r="CC648" t="s">
        <v>131</v>
      </c>
      <c r="CF648" t="s">
        <v>103</v>
      </c>
    </row>
    <row r="649" spans="1:84" hidden="1" x14ac:dyDescent="0.4">
      <c r="A649" t="s">
        <v>78</v>
      </c>
      <c r="B649" t="s">
        <v>79</v>
      </c>
      <c r="C649" t="s">
        <v>959</v>
      </c>
      <c r="D649" t="s">
        <v>81</v>
      </c>
      <c r="E649" t="s">
        <v>82</v>
      </c>
      <c r="F649" t="s">
        <v>393</v>
      </c>
      <c r="G649" s="4" t="str">
        <f>TEXT(H649+I649,"yyyy-mm-dd""T""hh:mm:ss")&amp;
IF(J649="MST","-07:00",
IF(J649="MDT","-06:00",
IF(J649="PST","-08:00",
IF(J649="PDT","-07:00",
IF(J649="UTC","+00:00","+00:00")))))</f>
        <v>2005-06-28T14:10:00-07:00</v>
      </c>
      <c r="H649" s="1">
        <v>38531</v>
      </c>
      <c r="I649" s="5">
        <v>0.59027777777777779</v>
      </c>
      <c r="J649" t="s">
        <v>84</v>
      </c>
      <c r="W649" t="s">
        <v>154</v>
      </c>
      <c r="X649" t="s">
        <v>418</v>
      </c>
      <c r="Z649" t="s">
        <v>960</v>
      </c>
      <c r="AB649" t="s">
        <v>87</v>
      </c>
      <c r="AC649" t="s">
        <v>88</v>
      </c>
      <c r="AG649" t="s">
        <v>89</v>
      </c>
      <c r="AH649" t="s">
        <v>89</v>
      </c>
      <c r="AI649" t="s">
        <v>89</v>
      </c>
      <c r="AK649" t="s">
        <v>90</v>
      </c>
      <c r="AL649" t="s">
        <v>981</v>
      </c>
      <c r="AO649" t="s">
        <v>123</v>
      </c>
      <c r="AP649" t="s">
        <v>94</v>
      </c>
      <c r="AQ649">
        <v>3.3000000000000002E-2</v>
      </c>
      <c r="AR649" t="s">
        <v>131</v>
      </c>
      <c r="AT649" t="s">
        <v>95</v>
      </c>
      <c r="AV649" t="s">
        <v>96</v>
      </c>
      <c r="BG649" s="3" t="s">
        <v>127</v>
      </c>
      <c r="BH649" s="3"/>
      <c r="BQ649" t="str">
        <f>BS649 &amp; ":" &amp; BR649</f>
        <v>USGS:CL057</v>
      </c>
      <c r="BR649" t="s">
        <v>466</v>
      </c>
      <c r="BS649" t="s">
        <v>89</v>
      </c>
      <c r="BT649" t="s">
        <v>467</v>
      </c>
      <c r="BV649" t="s">
        <v>468</v>
      </c>
      <c r="BX649" s="1">
        <v>38539</v>
      </c>
      <c r="CA649" t="s">
        <v>397</v>
      </c>
      <c r="CB649">
        <v>6.0000000000000001E-3</v>
      </c>
      <c r="CC649" t="s">
        <v>131</v>
      </c>
      <c r="CF649" t="s">
        <v>103</v>
      </c>
    </row>
    <row r="650" spans="1:84" hidden="1" x14ac:dyDescent="0.4">
      <c r="A650" t="s">
        <v>78</v>
      </c>
      <c r="B650" t="s">
        <v>79</v>
      </c>
      <c r="C650" t="s">
        <v>959</v>
      </c>
      <c r="D650" t="s">
        <v>81</v>
      </c>
      <c r="E650" t="s">
        <v>82</v>
      </c>
      <c r="F650" t="s">
        <v>393</v>
      </c>
      <c r="G650" s="4" t="str">
        <f>TEXT(H650+I650,"yyyy-mm-dd""T""hh:mm:ss")&amp;
IF(J650="MST","-07:00",
IF(J650="MDT","-06:00",
IF(J650="PST","-08:00",
IF(J650="PDT","-07:00",
IF(J650="UTC","+00:00","+00:00")))))</f>
        <v>2005-06-28T14:10:00-07:00</v>
      </c>
      <c r="H650" s="1">
        <v>38531</v>
      </c>
      <c r="I650" s="5">
        <v>0.59027777777777779</v>
      </c>
      <c r="J650" t="s">
        <v>84</v>
      </c>
      <c r="W650" t="s">
        <v>154</v>
      </c>
      <c r="X650" t="s">
        <v>418</v>
      </c>
      <c r="Z650" t="s">
        <v>960</v>
      </c>
      <c r="AB650" t="s">
        <v>87</v>
      </c>
      <c r="AC650" t="s">
        <v>88</v>
      </c>
      <c r="AG650" t="s">
        <v>89</v>
      </c>
      <c r="AH650" t="s">
        <v>89</v>
      </c>
      <c r="AI650" t="s">
        <v>89</v>
      </c>
      <c r="AK650" t="s">
        <v>90</v>
      </c>
      <c r="AL650" t="s">
        <v>982</v>
      </c>
      <c r="AO650" t="s">
        <v>93</v>
      </c>
      <c r="AP650" t="s">
        <v>94</v>
      </c>
      <c r="AQ650">
        <v>4.9800000000000004</v>
      </c>
      <c r="AR650" t="s">
        <v>133</v>
      </c>
      <c r="AT650" t="s">
        <v>95</v>
      </c>
      <c r="AV650" t="s">
        <v>96</v>
      </c>
      <c r="BG650">
        <v>71846</v>
      </c>
      <c r="BQ650" t="str">
        <f>BS650 &amp; ":" &amp; BR650</f>
        <v>USGS:ALGOR</v>
      </c>
      <c r="BR650" t="s">
        <v>113</v>
      </c>
      <c r="BS650" t="s">
        <v>89</v>
      </c>
      <c r="BT650" t="s">
        <v>114</v>
      </c>
      <c r="BV650" t="s">
        <v>115</v>
      </c>
      <c r="CF650" t="s">
        <v>103</v>
      </c>
    </row>
    <row r="651" spans="1:84" hidden="1" x14ac:dyDescent="0.4">
      <c r="A651" t="s">
        <v>78</v>
      </c>
      <c r="B651" t="s">
        <v>79</v>
      </c>
      <c r="C651" t="s">
        <v>959</v>
      </c>
      <c r="D651" t="s">
        <v>81</v>
      </c>
      <c r="E651" t="s">
        <v>82</v>
      </c>
      <c r="F651" t="s">
        <v>393</v>
      </c>
      <c r="G651" s="4" t="str">
        <f>TEXT(H651+I651,"yyyy-mm-dd""T""hh:mm:ss")&amp;
IF(J651="MST","-07:00",
IF(J651="MDT","-06:00",
IF(J651="PST","-08:00",
IF(J651="PDT","-07:00",
IF(J651="UTC","+00:00","+00:00")))))</f>
        <v>2005-06-28T14:10:00-07:00</v>
      </c>
      <c r="H651" s="1">
        <v>38531</v>
      </c>
      <c r="I651" s="5">
        <v>0.59027777777777779</v>
      </c>
      <c r="J651" t="s">
        <v>84</v>
      </c>
      <c r="W651" t="s">
        <v>154</v>
      </c>
      <c r="X651" t="s">
        <v>418</v>
      </c>
      <c r="Z651" t="s">
        <v>960</v>
      </c>
      <c r="AB651" t="s">
        <v>87</v>
      </c>
      <c r="AC651" t="s">
        <v>88</v>
      </c>
      <c r="AG651" t="s">
        <v>89</v>
      </c>
      <c r="AH651" t="s">
        <v>89</v>
      </c>
      <c r="AI651" t="s">
        <v>89</v>
      </c>
      <c r="AK651" t="s">
        <v>90</v>
      </c>
      <c r="AL651" t="s">
        <v>983</v>
      </c>
      <c r="AO651" t="s">
        <v>111</v>
      </c>
      <c r="AP651" t="s">
        <v>94</v>
      </c>
      <c r="AQ651">
        <v>8.4000000000000005E-2</v>
      </c>
      <c r="AR651" t="s">
        <v>135</v>
      </c>
      <c r="AT651" t="s">
        <v>95</v>
      </c>
      <c r="AV651" t="s">
        <v>96</v>
      </c>
      <c r="BG651">
        <v>71851</v>
      </c>
      <c r="BQ651" t="str">
        <f>BS651 &amp; ":" &amp; BR651</f>
        <v>USGS:ALGOR</v>
      </c>
      <c r="BR651" t="s">
        <v>113</v>
      </c>
      <c r="BS651" t="s">
        <v>89</v>
      </c>
      <c r="BT651" t="s">
        <v>114</v>
      </c>
      <c r="BV651" t="s">
        <v>115</v>
      </c>
      <c r="CF651" t="s">
        <v>103</v>
      </c>
    </row>
    <row r="652" spans="1:84" hidden="1" x14ac:dyDescent="0.4">
      <c r="A652" t="s">
        <v>78</v>
      </c>
      <c r="B652" t="s">
        <v>79</v>
      </c>
      <c r="C652" t="s">
        <v>959</v>
      </c>
      <c r="D652" t="s">
        <v>81</v>
      </c>
      <c r="E652" t="s">
        <v>82</v>
      </c>
      <c r="F652" t="s">
        <v>393</v>
      </c>
      <c r="G652" s="4" t="str">
        <f>TEXT(H652+I652,"yyyy-mm-dd""T""hh:mm:ss")&amp;
IF(J652="MST","-07:00",
IF(J652="MDT","-06:00",
IF(J652="PST","-08:00",
IF(J652="PDT","-07:00",
IF(J652="UTC","+00:00","+00:00")))))</f>
        <v>2005-06-28T14:10:00-07:00</v>
      </c>
      <c r="H652" s="1">
        <v>38531</v>
      </c>
      <c r="I652" s="5">
        <v>0.59027777777777779</v>
      </c>
      <c r="J652" t="s">
        <v>84</v>
      </c>
      <c r="W652" t="s">
        <v>154</v>
      </c>
      <c r="X652" t="s">
        <v>418</v>
      </c>
      <c r="Z652" t="s">
        <v>960</v>
      </c>
      <c r="AB652" t="s">
        <v>87</v>
      </c>
      <c r="AC652" t="s">
        <v>88</v>
      </c>
      <c r="AG652" t="s">
        <v>89</v>
      </c>
      <c r="AH652" t="s">
        <v>89</v>
      </c>
      <c r="AI652" t="s">
        <v>89</v>
      </c>
      <c r="AK652" t="s">
        <v>90</v>
      </c>
      <c r="AL652" t="s">
        <v>984</v>
      </c>
      <c r="AO652" t="s">
        <v>105</v>
      </c>
      <c r="AP652" t="s">
        <v>94</v>
      </c>
      <c r="AQ652">
        <v>1.2999999999999999E-2</v>
      </c>
      <c r="AR652" t="s">
        <v>137</v>
      </c>
      <c r="AT652" t="s">
        <v>95</v>
      </c>
      <c r="AV652" t="s">
        <v>96</v>
      </c>
      <c r="BG652">
        <v>71856</v>
      </c>
      <c r="BQ652" t="str">
        <f>BS652 &amp; ":" &amp; BR652</f>
        <v>USGS:ALGOR</v>
      </c>
      <c r="BR652" t="s">
        <v>113</v>
      </c>
      <c r="BS652" t="s">
        <v>89</v>
      </c>
      <c r="BT652" t="s">
        <v>114</v>
      </c>
      <c r="BV652" t="s">
        <v>115</v>
      </c>
      <c r="CF652" t="s">
        <v>103</v>
      </c>
    </row>
    <row r="653" spans="1:84" hidden="1" x14ac:dyDescent="0.4">
      <c r="A653" t="s">
        <v>78</v>
      </c>
      <c r="B653" t="s">
        <v>79</v>
      </c>
      <c r="C653" t="s">
        <v>985</v>
      </c>
      <c r="D653" t="s">
        <v>81</v>
      </c>
      <c r="E653" t="s">
        <v>82</v>
      </c>
      <c r="F653" t="s">
        <v>393</v>
      </c>
      <c r="G653" s="4" t="str">
        <f>TEXT(H653+I653,"yyyy-mm-dd""T""hh:mm:ss")&amp;
IF(J653="MST","-07:00",
IF(J653="MDT","-06:00",
IF(J653="PST","-08:00",
IF(J653="PDT","-07:00",
IF(J653="UTC","+00:00","+00:00")))))</f>
        <v>2005-06-30T10:45:00-07:00</v>
      </c>
      <c r="H653" s="1">
        <v>38533</v>
      </c>
      <c r="I653" s="5">
        <v>0.44791666666666669</v>
      </c>
      <c r="J653" t="s">
        <v>84</v>
      </c>
      <c r="W653" t="s">
        <v>154</v>
      </c>
      <c r="X653" t="s">
        <v>612</v>
      </c>
      <c r="Z653" t="s">
        <v>986</v>
      </c>
      <c r="AB653" t="s">
        <v>87</v>
      </c>
      <c r="AC653" t="s">
        <v>88</v>
      </c>
      <c r="AG653" t="s">
        <v>89</v>
      </c>
      <c r="AH653" t="s">
        <v>89</v>
      </c>
      <c r="AI653" t="s">
        <v>89</v>
      </c>
      <c r="AK653" t="s">
        <v>90</v>
      </c>
      <c r="AL653" t="s">
        <v>987</v>
      </c>
      <c r="AM653" t="s">
        <v>92</v>
      </c>
      <c r="AO653" t="s">
        <v>421</v>
      </c>
      <c r="AP653" t="s">
        <v>422</v>
      </c>
      <c r="AT653" t="s">
        <v>95</v>
      </c>
      <c r="AV653" t="s">
        <v>96</v>
      </c>
      <c r="BG653" s="3" t="s">
        <v>424</v>
      </c>
      <c r="BH653" s="3"/>
      <c r="BQ653" t="str">
        <f>BS653 &amp; ":" &amp; BR653</f>
        <v>USGS:ALGOR</v>
      </c>
      <c r="BR653" t="s">
        <v>113</v>
      </c>
      <c r="BS653" t="s">
        <v>89</v>
      </c>
      <c r="BT653" t="s">
        <v>114</v>
      </c>
      <c r="BV653" t="s">
        <v>115</v>
      </c>
      <c r="CA653" t="s">
        <v>101</v>
      </c>
      <c r="CB653">
        <v>0.69</v>
      </c>
      <c r="CC653" t="s">
        <v>423</v>
      </c>
      <c r="CF653" t="s">
        <v>103</v>
      </c>
    </row>
    <row r="654" spans="1:84" hidden="1" x14ac:dyDescent="0.4">
      <c r="A654" t="s">
        <v>78</v>
      </c>
      <c r="B654" t="s">
        <v>79</v>
      </c>
      <c r="C654" t="s">
        <v>985</v>
      </c>
      <c r="D654" t="s">
        <v>81</v>
      </c>
      <c r="E654" t="s">
        <v>82</v>
      </c>
      <c r="F654" t="s">
        <v>393</v>
      </c>
      <c r="G654" s="4" t="str">
        <f>TEXT(H654+I654,"yyyy-mm-dd""T""hh:mm:ss")&amp;
IF(J654="MST","-07:00",
IF(J654="MDT","-06:00",
IF(J654="PST","-08:00",
IF(J654="PDT","-07:00",
IF(J654="UTC","+00:00","+00:00")))))</f>
        <v>2005-06-30T10:45:00-07:00</v>
      </c>
      <c r="H654" s="1">
        <v>38533</v>
      </c>
      <c r="I654" s="5">
        <v>0.44791666666666669</v>
      </c>
      <c r="J654" t="s">
        <v>84</v>
      </c>
      <c r="W654" t="s">
        <v>154</v>
      </c>
      <c r="X654" t="s">
        <v>612</v>
      </c>
      <c r="Z654" t="s">
        <v>986</v>
      </c>
      <c r="AB654" t="s">
        <v>87</v>
      </c>
      <c r="AC654" t="s">
        <v>88</v>
      </c>
      <c r="AG654" t="s">
        <v>89</v>
      </c>
      <c r="AH654" t="s">
        <v>89</v>
      </c>
      <c r="AI654" t="s">
        <v>89</v>
      </c>
      <c r="AK654" t="s">
        <v>90</v>
      </c>
      <c r="AL654" t="s">
        <v>988</v>
      </c>
      <c r="AM654" t="s">
        <v>92</v>
      </c>
      <c r="AO654" t="s">
        <v>421</v>
      </c>
      <c r="AP654" t="s">
        <v>94</v>
      </c>
      <c r="AT654" t="s">
        <v>95</v>
      </c>
      <c r="AV654" t="s">
        <v>96</v>
      </c>
      <c r="BG654" s="3" t="s">
        <v>426</v>
      </c>
      <c r="BH654" s="3"/>
      <c r="BQ654" t="str">
        <f>BS654 &amp; ":" &amp; BR654</f>
        <v>USGS:ALGOR</v>
      </c>
      <c r="BR654" t="s">
        <v>113</v>
      </c>
      <c r="BS654" t="s">
        <v>89</v>
      </c>
      <c r="BT654" t="s">
        <v>114</v>
      </c>
      <c r="BV654" t="s">
        <v>115</v>
      </c>
      <c r="CA654" t="s">
        <v>101</v>
      </c>
      <c r="CB654">
        <v>0.52</v>
      </c>
      <c r="CC654" t="s">
        <v>423</v>
      </c>
      <c r="CF654" t="s">
        <v>103</v>
      </c>
    </row>
    <row r="655" spans="1:84" hidden="1" x14ac:dyDescent="0.4">
      <c r="A655" t="s">
        <v>78</v>
      </c>
      <c r="B655" t="s">
        <v>79</v>
      </c>
      <c r="C655" t="s">
        <v>985</v>
      </c>
      <c r="D655" t="s">
        <v>81</v>
      </c>
      <c r="E655" t="s">
        <v>82</v>
      </c>
      <c r="F655" t="s">
        <v>393</v>
      </c>
      <c r="G655" s="4" t="str">
        <f>TEXT(H655+I655,"yyyy-mm-dd""T""hh:mm:ss")&amp;
IF(J655="MST","-07:00",
IF(J655="MDT","-06:00",
IF(J655="PST","-08:00",
IF(J655="PDT","-07:00",
IF(J655="UTC","+00:00","+00:00")))))</f>
        <v>2005-06-30T10:45:00-07:00</v>
      </c>
      <c r="H655" s="1">
        <v>38533</v>
      </c>
      <c r="I655" s="5">
        <v>0.44791666666666669</v>
      </c>
      <c r="J655" t="s">
        <v>84</v>
      </c>
      <c r="W655" t="s">
        <v>154</v>
      </c>
      <c r="X655" t="s">
        <v>612</v>
      </c>
      <c r="Z655" t="s">
        <v>986</v>
      </c>
      <c r="AB655" t="s">
        <v>87</v>
      </c>
      <c r="AC655" t="s">
        <v>88</v>
      </c>
      <c r="AG655" t="s">
        <v>89</v>
      </c>
      <c r="AH655" t="s">
        <v>89</v>
      </c>
      <c r="AI655" t="s">
        <v>89</v>
      </c>
      <c r="AK655" t="s">
        <v>90</v>
      </c>
      <c r="AL655" t="s">
        <v>989</v>
      </c>
      <c r="AO655" t="s">
        <v>428</v>
      </c>
      <c r="AP655" t="s">
        <v>422</v>
      </c>
      <c r="AQ655">
        <v>0.67</v>
      </c>
      <c r="AR655" t="s">
        <v>423</v>
      </c>
      <c r="AT655" t="s">
        <v>95</v>
      </c>
      <c r="AV655" t="s">
        <v>584</v>
      </c>
      <c r="BG655" s="3" t="s">
        <v>429</v>
      </c>
      <c r="BH655" s="3"/>
      <c r="BQ655" t="str">
        <f>BS655 &amp; ":" &amp; BR655</f>
        <v>USGS:ALGOR</v>
      </c>
      <c r="BR655" t="s">
        <v>113</v>
      </c>
      <c r="BS655" t="s">
        <v>89</v>
      </c>
      <c r="BT655" t="s">
        <v>114</v>
      </c>
      <c r="BV655" t="s">
        <v>115</v>
      </c>
      <c r="CF655" t="s">
        <v>103</v>
      </c>
    </row>
    <row r="656" spans="1:84" hidden="1" x14ac:dyDescent="0.4">
      <c r="A656" t="s">
        <v>78</v>
      </c>
      <c r="B656" t="s">
        <v>79</v>
      </c>
      <c r="C656" t="s">
        <v>985</v>
      </c>
      <c r="D656" t="s">
        <v>81</v>
      </c>
      <c r="E656" t="s">
        <v>82</v>
      </c>
      <c r="F656" t="s">
        <v>393</v>
      </c>
      <c r="G656" s="4" t="str">
        <f>TEXT(H656+I656,"yyyy-mm-dd""T""hh:mm:ss")&amp;
IF(J656="MST","-07:00",
IF(J656="MDT","-06:00",
IF(J656="PST","-08:00",
IF(J656="PDT","-07:00",
IF(J656="UTC","+00:00","+00:00")))))</f>
        <v>2005-06-30T10:45:00-07:00</v>
      </c>
      <c r="H656" s="1">
        <v>38533</v>
      </c>
      <c r="I656" s="5">
        <v>0.44791666666666669</v>
      </c>
      <c r="J656" t="s">
        <v>84</v>
      </c>
      <c r="W656" t="s">
        <v>154</v>
      </c>
      <c r="X656" t="s">
        <v>612</v>
      </c>
      <c r="Z656" t="s">
        <v>986</v>
      </c>
      <c r="AB656" t="s">
        <v>87</v>
      </c>
      <c r="AC656" t="s">
        <v>88</v>
      </c>
      <c r="AG656" t="s">
        <v>89</v>
      </c>
      <c r="AH656" t="s">
        <v>89</v>
      </c>
      <c r="AI656" t="s">
        <v>89</v>
      </c>
      <c r="AK656" t="s">
        <v>90</v>
      </c>
      <c r="AL656" t="s">
        <v>990</v>
      </c>
      <c r="AO656" t="s">
        <v>428</v>
      </c>
      <c r="AP656" t="s">
        <v>94</v>
      </c>
      <c r="AQ656">
        <v>0.5</v>
      </c>
      <c r="AR656" t="s">
        <v>423</v>
      </c>
      <c r="AT656" t="s">
        <v>95</v>
      </c>
      <c r="AV656" t="s">
        <v>584</v>
      </c>
      <c r="BG656" s="3" t="s">
        <v>431</v>
      </c>
      <c r="BH656" s="3"/>
      <c r="BQ656" t="str">
        <f>BS656 &amp; ":" &amp; BR656</f>
        <v>USGS:ALGOR</v>
      </c>
      <c r="BR656" t="s">
        <v>113</v>
      </c>
      <c r="BS656" t="s">
        <v>89</v>
      </c>
      <c r="BT656" t="s">
        <v>114</v>
      </c>
      <c r="BV656" t="s">
        <v>115</v>
      </c>
      <c r="CF656" t="s">
        <v>103</v>
      </c>
    </row>
    <row r="657" spans="1:84" hidden="1" x14ac:dyDescent="0.4">
      <c r="A657" t="s">
        <v>78</v>
      </c>
      <c r="B657" t="s">
        <v>79</v>
      </c>
      <c r="C657" t="s">
        <v>985</v>
      </c>
      <c r="D657" t="s">
        <v>81</v>
      </c>
      <c r="E657" t="s">
        <v>82</v>
      </c>
      <c r="F657" t="s">
        <v>393</v>
      </c>
      <c r="G657" s="4" t="str">
        <f>TEXT(H657+I657,"yyyy-mm-dd""T""hh:mm:ss")&amp;
IF(J657="MST","-07:00",
IF(J657="MDT","-06:00",
IF(J657="PST","-08:00",
IF(J657="PDT","-07:00",
IF(J657="UTC","+00:00","+00:00")))))</f>
        <v>2005-06-30T10:45:00-07:00</v>
      </c>
      <c r="H657" s="1">
        <v>38533</v>
      </c>
      <c r="I657" s="5">
        <v>0.44791666666666669</v>
      </c>
      <c r="J657" t="s">
        <v>84</v>
      </c>
      <c r="W657" t="s">
        <v>154</v>
      </c>
      <c r="X657" t="s">
        <v>612</v>
      </c>
      <c r="Z657" t="s">
        <v>986</v>
      </c>
      <c r="AB657" t="s">
        <v>87</v>
      </c>
      <c r="AC657" t="s">
        <v>88</v>
      </c>
      <c r="AG657" t="s">
        <v>89</v>
      </c>
      <c r="AH657" t="s">
        <v>89</v>
      </c>
      <c r="AI657" t="s">
        <v>89</v>
      </c>
      <c r="AK657" t="s">
        <v>90</v>
      </c>
      <c r="AL657" t="s">
        <v>991</v>
      </c>
      <c r="AO657" t="s">
        <v>93</v>
      </c>
      <c r="AP657" t="s">
        <v>94</v>
      </c>
      <c r="AQ657">
        <v>6.0000000000000001E-3</v>
      </c>
      <c r="AR657" t="s">
        <v>102</v>
      </c>
      <c r="AT657" t="s">
        <v>95</v>
      </c>
      <c r="AV657" t="s">
        <v>584</v>
      </c>
      <c r="BG657" s="3" t="s">
        <v>97</v>
      </c>
      <c r="BH657" s="3"/>
      <c r="BQ657" t="str">
        <f>BS657 &amp; ":" &amp; BR657</f>
        <v>USGS:CL039</v>
      </c>
      <c r="BR657" t="s">
        <v>433</v>
      </c>
      <c r="BS657" t="s">
        <v>89</v>
      </c>
      <c r="BT657" t="s">
        <v>434</v>
      </c>
      <c r="BV657" t="s">
        <v>435</v>
      </c>
      <c r="BX657" s="1">
        <v>38539</v>
      </c>
      <c r="BY657" t="s">
        <v>661</v>
      </c>
      <c r="CA657" t="s">
        <v>397</v>
      </c>
      <c r="CB657">
        <v>0.01</v>
      </c>
      <c r="CC657" t="s">
        <v>102</v>
      </c>
      <c r="CF657" t="s">
        <v>103</v>
      </c>
    </row>
    <row r="658" spans="1:84" hidden="1" x14ac:dyDescent="0.4">
      <c r="A658" t="s">
        <v>78</v>
      </c>
      <c r="B658" t="s">
        <v>79</v>
      </c>
      <c r="C658" t="s">
        <v>985</v>
      </c>
      <c r="D658" t="s">
        <v>81</v>
      </c>
      <c r="E658" t="s">
        <v>82</v>
      </c>
      <c r="F658" t="s">
        <v>393</v>
      </c>
      <c r="G658" s="4" t="str">
        <f>TEXT(H658+I658,"yyyy-mm-dd""T""hh:mm:ss")&amp;
IF(J658="MST","-07:00",
IF(J658="MDT","-06:00",
IF(J658="PST","-08:00",
IF(J658="PDT","-07:00",
IF(J658="UTC","+00:00","+00:00")))))</f>
        <v>2005-06-30T10:45:00-07:00</v>
      </c>
      <c r="H658" s="1">
        <v>38533</v>
      </c>
      <c r="I658" s="5">
        <v>0.44791666666666669</v>
      </c>
      <c r="J658" t="s">
        <v>84</v>
      </c>
      <c r="W658" t="s">
        <v>154</v>
      </c>
      <c r="X658" t="s">
        <v>612</v>
      </c>
      <c r="Z658" t="s">
        <v>986</v>
      </c>
      <c r="AB658" t="s">
        <v>87</v>
      </c>
      <c r="AC658" t="s">
        <v>88</v>
      </c>
      <c r="AG658" t="s">
        <v>89</v>
      </c>
      <c r="AH658" t="s">
        <v>89</v>
      </c>
      <c r="AI658" t="s">
        <v>89</v>
      </c>
      <c r="AK658" t="s">
        <v>90</v>
      </c>
      <c r="AL658" t="s">
        <v>992</v>
      </c>
      <c r="AO658" t="s">
        <v>105</v>
      </c>
      <c r="AP658" t="s">
        <v>94</v>
      </c>
      <c r="AQ658">
        <v>1E-3</v>
      </c>
      <c r="AR658" t="s">
        <v>102</v>
      </c>
      <c r="AT658" t="s">
        <v>95</v>
      </c>
      <c r="AV658" t="s">
        <v>584</v>
      </c>
      <c r="BG658" s="3" t="s">
        <v>106</v>
      </c>
      <c r="BH658" s="3"/>
      <c r="BQ658" t="str">
        <f>BS658 &amp; ":" &amp; BR658</f>
        <v>USGS:CL043</v>
      </c>
      <c r="BR658" t="s">
        <v>437</v>
      </c>
      <c r="BS658" t="s">
        <v>89</v>
      </c>
      <c r="BT658" t="s">
        <v>438</v>
      </c>
      <c r="BV658" t="s">
        <v>439</v>
      </c>
      <c r="BX658" s="1">
        <v>38539</v>
      </c>
      <c r="BY658" t="s">
        <v>661</v>
      </c>
      <c r="CA658" t="s">
        <v>397</v>
      </c>
      <c r="CB658">
        <v>2E-3</v>
      </c>
      <c r="CC658" t="s">
        <v>102</v>
      </c>
      <c r="CF658" t="s">
        <v>103</v>
      </c>
    </row>
    <row r="659" spans="1:84" hidden="1" x14ac:dyDescent="0.4">
      <c r="A659" t="s">
        <v>78</v>
      </c>
      <c r="B659" t="s">
        <v>79</v>
      </c>
      <c r="C659" t="s">
        <v>985</v>
      </c>
      <c r="D659" t="s">
        <v>81</v>
      </c>
      <c r="E659" t="s">
        <v>82</v>
      </c>
      <c r="F659" t="s">
        <v>393</v>
      </c>
      <c r="G659" s="4" t="str">
        <f>TEXT(H659+I659,"yyyy-mm-dd""T""hh:mm:ss")&amp;
IF(J659="MST","-07:00",
IF(J659="MDT","-06:00",
IF(J659="PST","-08:00",
IF(J659="PDT","-07:00",
IF(J659="UTC","+00:00","+00:00")))))</f>
        <v>2005-06-30T10:45:00-07:00</v>
      </c>
      <c r="H659" s="1">
        <v>38533</v>
      </c>
      <c r="I659" s="5">
        <v>0.44791666666666669</v>
      </c>
      <c r="J659" t="s">
        <v>84</v>
      </c>
      <c r="W659" t="s">
        <v>154</v>
      </c>
      <c r="X659" t="s">
        <v>612</v>
      </c>
      <c r="Z659" t="s">
        <v>986</v>
      </c>
      <c r="AB659" t="s">
        <v>87</v>
      </c>
      <c r="AC659" t="s">
        <v>88</v>
      </c>
      <c r="AG659" t="s">
        <v>89</v>
      </c>
      <c r="AH659" t="s">
        <v>89</v>
      </c>
      <c r="AI659" t="s">
        <v>89</v>
      </c>
      <c r="AK659" t="s">
        <v>90</v>
      </c>
      <c r="AL659" t="s">
        <v>993</v>
      </c>
      <c r="AM659" t="s">
        <v>92</v>
      </c>
      <c r="AO659" t="s">
        <v>111</v>
      </c>
      <c r="AP659" t="s">
        <v>94</v>
      </c>
      <c r="AT659" t="s">
        <v>95</v>
      </c>
      <c r="AV659" t="s">
        <v>96</v>
      </c>
      <c r="BG659" s="3" t="s">
        <v>112</v>
      </c>
      <c r="BH659" s="3"/>
      <c r="BQ659" t="str">
        <f>BS659 &amp; ":" &amp; BR659</f>
        <v>USGS:ALGOR</v>
      </c>
      <c r="BR659" t="s">
        <v>113</v>
      </c>
      <c r="BS659" t="s">
        <v>89</v>
      </c>
      <c r="BT659" t="s">
        <v>114</v>
      </c>
      <c r="BV659" t="s">
        <v>115</v>
      </c>
      <c r="CA659" t="s">
        <v>101</v>
      </c>
      <c r="CB659">
        <v>1.4999999999999999E-2</v>
      </c>
      <c r="CC659" t="s">
        <v>102</v>
      </c>
      <c r="CF659" t="s">
        <v>103</v>
      </c>
    </row>
    <row r="660" spans="1:84" hidden="1" x14ac:dyDescent="0.4">
      <c r="A660" t="s">
        <v>78</v>
      </c>
      <c r="B660" t="s">
        <v>79</v>
      </c>
      <c r="C660" t="s">
        <v>985</v>
      </c>
      <c r="D660" t="s">
        <v>81</v>
      </c>
      <c r="E660" t="s">
        <v>82</v>
      </c>
      <c r="F660" t="s">
        <v>393</v>
      </c>
      <c r="G660" s="4" t="str">
        <f>TEXT(H660+I660,"yyyy-mm-dd""T""hh:mm:ss")&amp;
IF(J660="MST","-07:00",
IF(J660="MDT","-06:00",
IF(J660="PST","-08:00",
IF(J660="PDT","-07:00",
IF(J660="UTC","+00:00","+00:00")))))</f>
        <v>2005-06-30T10:45:00-07:00</v>
      </c>
      <c r="H660" s="1">
        <v>38533</v>
      </c>
      <c r="I660" s="5">
        <v>0.44791666666666669</v>
      </c>
      <c r="J660" t="s">
        <v>84</v>
      </c>
      <c r="W660" t="s">
        <v>154</v>
      </c>
      <c r="X660" t="s">
        <v>612</v>
      </c>
      <c r="Z660" t="s">
        <v>986</v>
      </c>
      <c r="AB660" t="s">
        <v>87</v>
      </c>
      <c r="AC660" t="s">
        <v>88</v>
      </c>
      <c r="AG660" t="s">
        <v>89</v>
      </c>
      <c r="AH660" t="s">
        <v>89</v>
      </c>
      <c r="AI660" t="s">
        <v>89</v>
      </c>
      <c r="AK660" t="s">
        <v>90</v>
      </c>
      <c r="AL660" t="s">
        <v>994</v>
      </c>
      <c r="AO660" t="s">
        <v>442</v>
      </c>
      <c r="AP660" t="s">
        <v>94</v>
      </c>
      <c r="AQ660">
        <v>0.5</v>
      </c>
      <c r="AR660" t="s">
        <v>102</v>
      </c>
      <c r="AT660" t="s">
        <v>95</v>
      </c>
      <c r="AV660" t="s">
        <v>96</v>
      </c>
      <c r="BG660" s="3" t="s">
        <v>443</v>
      </c>
      <c r="BH660" s="3"/>
      <c r="BQ660" t="str">
        <f>BS660 &amp; ":" &amp; BR660</f>
        <v>USGS:KJ002</v>
      </c>
      <c r="BR660" t="s">
        <v>444</v>
      </c>
      <c r="BS660" t="s">
        <v>89</v>
      </c>
      <c r="BT660" t="s">
        <v>445</v>
      </c>
      <c r="BV660" t="s">
        <v>446</v>
      </c>
      <c r="BX660" s="1">
        <v>38539</v>
      </c>
      <c r="CA660" t="s">
        <v>397</v>
      </c>
      <c r="CB660">
        <v>0.1</v>
      </c>
      <c r="CC660" t="s">
        <v>102</v>
      </c>
      <c r="CF660" t="s">
        <v>103</v>
      </c>
    </row>
    <row r="661" spans="1:84" hidden="1" x14ac:dyDescent="0.4">
      <c r="A661" t="s">
        <v>78</v>
      </c>
      <c r="B661" t="s">
        <v>79</v>
      </c>
      <c r="C661" t="s">
        <v>985</v>
      </c>
      <c r="D661" t="s">
        <v>81</v>
      </c>
      <c r="E661" t="s">
        <v>82</v>
      </c>
      <c r="F661" t="s">
        <v>393</v>
      </c>
      <c r="G661" s="4" t="str">
        <f>TEXT(H661+I661,"yyyy-mm-dd""T""hh:mm:ss")&amp;
IF(J661="MST","-07:00",
IF(J661="MDT","-06:00",
IF(J661="PST","-08:00",
IF(J661="PDT","-07:00",
IF(J661="UTC","+00:00","+00:00")))))</f>
        <v>2005-06-30T10:45:00-07:00</v>
      </c>
      <c r="H661" s="1">
        <v>38533</v>
      </c>
      <c r="I661" s="5">
        <v>0.44791666666666669</v>
      </c>
      <c r="J661" t="s">
        <v>84</v>
      </c>
      <c r="W661" t="s">
        <v>154</v>
      </c>
      <c r="X661" t="s">
        <v>612</v>
      </c>
      <c r="Z661" t="s">
        <v>986</v>
      </c>
      <c r="AB661" t="s">
        <v>87</v>
      </c>
      <c r="AC661" t="s">
        <v>88</v>
      </c>
      <c r="AG661" t="s">
        <v>89</v>
      </c>
      <c r="AH661" t="s">
        <v>89</v>
      </c>
      <c r="AI661" t="s">
        <v>89</v>
      </c>
      <c r="AK661" t="s">
        <v>90</v>
      </c>
      <c r="AL661" t="s">
        <v>995</v>
      </c>
      <c r="AO661" t="s">
        <v>442</v>
      </c>
      <c r="AP661" t="s">
        <v>422</v>
      </c>
      <c r="AQ661">
        <v>0.67</v>
      </c>
      <c r="AR661" t="s">
        <v>102</v>
      </c>
      <c r="AT661" t="s">
        <v>95</v>
      </c>
      <c r="AV661" t="s">
        <v>96</v>
      </c>
      <c r="BG661" s="3" t="s">
        <v>448</v>
      </c>
      <c r="BH661" s="3"/>
      <c r="BQ661" t="str">
        <f>BS661 &amp; ":" &amp; BR661</f>
        <v>USGS:KJ008</v>
      </c>
      <c r="BR661" t="s">
        <v>449</v>
      </c>
      <c r="BS661" t="s">
        <v>89</v>
      </c>
      <c r="BT661" t="s">
        <v>450</v>
      </c>
      <c r="BV661" t="s">
        <v>446</v>
      </c>
      <c r="BX661" s="1">
        <v>38540</v>
      </c>
      <c r="CA661" t="s">
        <v>397</v>
      </c>
      <c r="CB661">
        <v>0.1</v>
      </c>
      <c r="CC661" t="s">
        <v>102</v>
      </c>
      <c r="CF661" t="s">
        <v>103</v>
      </c>
    </row>
    <row r="662" spans="1:84" hidden="1" x14ac:dyDescent="0.4">
      <c r="A662" t="s">
        <v>78</v>
      </c>
      <c r="B662" t="s">
        <v>79</v>
      </c>
      <c r="C662" t="s">
        <v>985</v>
      </c>
      <c r="D662" t="s">
        <v>81</v>
      </c>
      <c r="E662" t="s">
        <v>82</v>
      </c>
      <c r="F662" t="s">
        <v>393</v>
      </c>
      <c r="G662" s="4" t="str">
        <f>TEXT(H662+I662,"yyyy-mm-dd""T""hh:mm:ss")&amp;
IF(J662="MST","-07:00",
IF(J662="MDT","-06:00",
IF(J662="PST","-08:00",
IF(J662="PDT","-07:00",
IF(J662="UTC","+00:00","+00:00")))))</f>
        <v>2005-06-30T10:45:00-07:00</v>
      </c>
      <c r="H662" s="1">
        <v>38533</v>
      </c>
      <c r="I662" s="5">
        <v>0.44791666666666669</v>
      </c>
      <c r="J662" t="s">
        <v>84</v>
      </c>
      <c r="W662" t="s">
        <v>154</v>
      </c>
      <c r="X662" t="s">
        <v>612</v>
      </c>
      <c r="Z662" t="s">
        <v>986</v>
      </c>
      <c r="AB662" t="s">
        <v>87</v>
      </c>
      <c r="AC662" t="s">
        <v>88</v>
      </c>
      <c r="AG662" t="s">
        <v>89</v>
      </c>
      <c r="AH662" t="s">
        <v>89</v>
      </c>
      <c r="AI662" t="s">
        <v>89</v>
      </c>
      <c r="AK662" t="s">
        <v>90</v>
      </c>
      <c r="AL662" t="s">
        <v>996</v>
      </c>
      <c r="AM662" t="s">
        <v>92</v>
      </c>
      <c r="AO662" t="s">
        <v>117</v>
      </c>
      <c r="AP662" t="s">
        <v>94</v>
      </c>
      <c r="AT662" t="s">
        <v>95</v>
      </c>
      <c r="AV662" t="s">
        <v>96</v>
      </c>
      <c r="BG662" s="3" t="s">
        <v>118</v>
      </c>
      <c r="BH662" s="3"/>
      <c r="BQ662" t="str">
        <f>BS662 &amp; ":" &amp; BR662</f>
        <v>USGS:CL050</v>
      </c>
      <c r="BR662" t="s">
        <v>452</v>
      </c>
      <c r="BS662" t="s">
        <v>89</v>
      </c>
      <c r="BT662" t="s">
        <v>453</v>
      </c>
      <c r="BV662" t="s">
        <v>454</v>
      </c>
      <c r="BX662" s="1">
        <v>38539</v>
      </c>
      <c r="CA662" t="s">
        <v>397</v>
      </c>
      <c r="CB662">
        <v>1.6E-2</v>
      </c>
      <c r="CC662" t="s">
        <v>102</v>
      </c>
      <c r="CF662" t="s">
        <v>103</v>
      </c>
    </row>
    <row r="663" spans="1:84" hidden="1" x14ac:dyDescent="0.4">
      <c r="A663" t="s">
        <v>78</v>
      </c>
      <c r="B663" t="s">
        <v>79</v>
      </c>
      <c r="C663" t="s">
        <v>985</v>
      </c>
      <c r="D663" t="s">
        <v>81</v>
      </c>
      <c r="E663" t="s">
        <v>82</v>
      </c>
      <c r="F663" t="s">
        <v>393</v>
      </c>
      <c r="G663" s="4" t="str">
        <f>TEXT(H663+I663,"yyyy-mm-dd""T""hh:mm:ss")&amp;
IF(J663="MST","-07:00",
IF(J663="MDT","-06:00",
IF(J663="PST","-08:00",
IF(J663="PDT","-07:00",
IF(J663="UTC","+00:00","+00:00")))))</f>
        <v>2005-06-30T10:45:00-07:00</v>
      </c>
      <c r="H663" s="1">
        <v>38533</v>
      </c>
      <c r="I663" s="5">
        <v>0.44791666666666669</v>
      </c>
      <c r="J663" t="s">
        <v>84</v>
      </c>
      <c r="W663" t="s">
        <v>154</v>
      </c>
      <c r="X663" t="s">
        <v>612</v>
      </c>
      <c r="Z663" t="s">
        <v>986</v>
      </c>
      <c r="AB663" t="s">
        <v>87</v>
      </c>
      <c r="AC663" t="s">
        <v>88</v>
      </c>
      <c r="AG663" t="s">
        <v>89</v>
      </c>
      <c r="AH663" t="s">
        <v>89</v>
      </c>
      <c r="AI663" t="s">
        <v>89</v>
      </c>
      <c r="AK663" t="s">
        <v>90</v>
      </c>
      <c r="AL663" t="s">
        <v>997</v>
      </c>
      <c r="AO663" t="s">
        <v>123</v>
      </c>
      <c r="AP663" t="s">
        <v>94</v>
      </c>
      <c r="AQ663">
        <v>8.9999999999999993E-3</v>
      </c>
      <c r="AR663" t="s">
        <v>125</v>
      </c>
      <c r="AT663" t="s">
        <v>95</v>
      </c>
      <c r="AV663" t="s">
        <v>584</v>
      </c>
      <c r="BG663" s="3" t="s">
        <v>124</v>
      </c>
      <c r="BH663" s="3"/>
      <c r="BQ663" t="str">
        <f>BS663 &amp; ":" &amp; BR663</f>
        <v>USGS:ALGOR</v>
      </c>
      <c r="BR663" t="s">
        <v>113</v>
      </c>
      <c r="BS663" t="s">
        <v>89</v>
      </c>
      <c r="BT663" t="s">
        <v>114</v>
      </c>
      <c r="BV663" t="s">
        <v>115</v>
      </c>
      <c r="CF663" t="s">
        <v>103</v>
      </c>
    </row>
    <row r="664" spans="1:84" hidden="1" x14ac:dyDescent="0.4">
      <c r="A664" t="s">
        <v>78</v>
      </c>
      <c r="B664" t="s">
        <v>79</v>
      </c>
      <c r="C664" t="s">
        <v>985</v>
      </c>
      <c r="D664" t="s">
        <v>81</v>
      </c>
      <c r="E664" t="s">
        <v>82</v>
      </c>
      <c r="F664" t="s">
        <v>393</v>
      </c>
      <c r="G664" s="4" t="str">
        <f>TEXT(H664+I664,"yyyy-mm-dd""T""hh:mm:ss")&amp;
IF(J664="MST","-07:00",
IF(J664="MDT","-06:00",
IF(J664="PST","-08:00",
IF(J664="PDT","-07:00",
IF(J664="UTC","+00:00","+00:00")))))</f>
        <v>2005-06-30T10:45:00-07:00</v>
      </c>
      <c r="H664" s="1">
        <v>38533</v>
      </c>
      <c r="I664" s="5">
        <v>0.44791666666666669</v>
      </c>
      <c r="J664" t="s">
        <v>84</v>
      </c>
      <c r="W664" t="s">
        <v>154</v>
      </c>
      <c r="X664" t="s">
        <v>612</v>
      </c>
      <c r="Z664" t="s">
        <v>986</v>
      </c>
      <c r="AB664" t="s">
        <v>87</v>
      </c>
      <c r="AC664" t="s">
        <v>88</v>
      </c>
      <c r="AG664" t="s">
        <v>89</v>
      </c>
      <c r="AH664" t="s">
        <v>89</v>
      </c>
      <c r="AI664" t="s">
        <v>89</v>
      </c>
      <c r="AK664" t="s">
        <v>90</v>
      </c>
      <c r="AL664" t="s">
        <v>998</v>
      </c>
      <c r="AO664" t="s">
        <v>457</v>
      </c>
      <c r="AP664" t="s">
        <v>422</v>
      </c>
      <c r="AQ664">
        <v>4.2000000000000003E-2</v>
      </c>
      <c r="AR664" t="s">
        <v>131</v>
      </c>
      <c r="AT664" t="s">
        <v>95</v>
      </c>
      <c r="AV664" t="s">
        <v>96</v>
      </c>
      <c r="BG664" s="3" t="s">
        <v>458</v>
      </c>
      <c r="BH664" s="3"/>
      <c r="BQ664" t="str">
        <f>BS664 &amp; ":" &amp; BR664</f>
        <v>USGS:CL021</v>
      </c>
      <c r="BR664" t="s">
        <v>459</v>
      </c>
      <c r="BS664" t="s">
        <v>89</v>
      </c>
      <c r="BT664" t="s">
        <v>460</v>
      </c>
      <c r="BX664" s="1">
        <v>38553</v>
      </c>
      <c r="CA664" t="s">
        <v>397</v>
      </c>
      <c r="CB664">
        <v>4.0000000000000001E-3</v>
      </c>
      <c r="CC664" t="s">
        <v>131</v>
      </c>
      <c r="CF664" t="s">
        <v>103</v>
      </c>
    </row>
    <row r="665" spans="1:84" hidden="1" x14ac:dyDescent="0.4">
      <c r="A665" t="s">
        <v>78</v>
      </c>
      <c r="B665" t="s">
        <v>79</v>
      </c>
      <c r="C665" t="s">
        <v>985</v>
      </c>
      <c r="D665" t="s">
        <v>81</v>
      </c>
      <c r="E665" t="s">
        <v>82</v>
      </c>
      <c r="F665" t="s">
        <v>393</v>
      </c>
      <c r="G665" s="4" t="str">
        <f>TEXT(H665+I665,"yyyy-mm-dd""T""hh:mm:ss")&amp;
IF(J665="MST","-07:00",
IF(J665="MDT","-06:00",
IF(J665="PST","-08:00",
IF(J665="PDT","-07:00",
IF(J665="UTC","+00:00","+00:00")))))</f>
        <v>2005-06-30T10:45:00-07:00</v>
      </c>
      <c r="H665" s="1">
        <v>38533</v>
      </c>
      <c r="I665" s="5">
        <v>0.44791666666666669</v>
      </c>
      <c r="J665" t="s">
        <v>84</v>
      </c>
      <c r="W665" t="s">
        <v>154</v>
      </c>
      <c r="X665" t="s">
        <v>612</v>
      </c>
      <c r="Z665" t="s">
        <v>986</v>
      </c>
      <c r="AB665" t="s">
        <v>87</v>
      </c>
      <c r="AC665" t="s">
        <v>88</v>
      </c>
      <c r="AG665" t="s">
        <v>89</v>
      </c>
      <c r="AH665" t="s">
        <v>89</v>
      </c>
      <c r="AI665" t="s">
        <v>89</v>
      </c>
      <c r="AK665" t="s">
        <v>90</v>
      </c>
      <c r="AL665" t="s">
        <v>999</v>
      </c>
      <c r="AO665" t="s">
        <v>457</v>
      </c>
      <c r="AP665" t="s">
        <v>94</v>
      </c>
      <c r="AQ665">
        <v>1.6E-2</v>
      </c>
      <c r="AR665" t="s">
        <v>131</v>
      </c>
      <c r="AT665" t="s">
        <v>95</v>
      </c>
      <c r="AV665" t="s">
        <v>96</v>
      </c>
      <c r="BG665" s="3" t="s">
        <v>462</v>
      </c>
      <c r="BH665" s="3"/>
      <c r="BQ665" t="str">
        <f>BS665 &amp; ":" &amp; BR665</f>
        <v>USGS:CL020</v>
      </c>
      <c r="BR665" t="s">
        <v>463</v>
      </c>
      <c r="BS665" t="s">
        <v>89</v>
      </c>
      <c r="BT665" t="s">
        <v>464</v>
      </c>
      <c r="BX665" s="1">
        <v>38551</v>
      </c>
      <c r="CA665" t="s">
        <v>397</v>
      </c>
      <c r="CB665">
        <v>4.0000000000000001E-3</v>
      </c>
      <c r="CC665" t="s">
        <v>131</v>
      </c>
      <c r="CF665" t="s">
        <v>103</v>
      </c>
    </row>
    <row r="666" spans="1:84" hidden="1" x14ac:dyDescent="0.4">
      <c r="A666" t="s">
        <v>78</v>
      </c>
      <c r="B666" t="s">
        <v>79</v>
      </c>
      <c r="C666" t="s">
        <v>985</v>
      </c>
      <c r="D666" t="s">
        <v>81</v>
      </c>
      <c r="E666" t="s">
        <v>82</v>
      </c>
      <c r="F666" t="s">
        <v>393</v>
      </c>
      <c r="G666" s="4" t="str">
        <f>TEXT(H666+I666,"yyyy-mm-dd""T""hh:mm:ss")&amp;
IF(J666="MST","-07:00",
IF(J666="MDT","-06:00",
IF(J666="PST","-08:00",
IF(J666="PDT","-07:00",
IF(J666="UTC","+00:00","+00:00")))))</f>
        <v>2005-06-30T10:45:00-07:00</v>
      </c>
      <c r="H666" s="1">
        <v>38533</v>
      </c>
      <c r="I666" s="5">
        <v>0.44791666666666669</v>
      </c>
      <c r="J666" t="s">
        <v>84</v>
      </c>
      <c r="W666" t="s">
        <v>154</v>
      </c>
      <c r="X666" t="s">
        <v>612</v>
      </c>
      <c r="Z666" t="s">
        <v>986</v>
      </c>
      <c r="AB666" t="s">
        <v>87</v>
      </c>
      <c r="AC666" t="s">
        <v>88</v>
      </c>
      <c r="AG666" t="s">
        <v>89</v>
      </c>
      <c r="AH666" t="s">
        <v>89</v>
      </c>
      <c r="AI666" t="s">
        <v>89</v>
      </c>
      <c r="AK666" t="s">
        <v>90</v>
      </c>
      <c r="AL666" t="s">
        <v>1000</v>
      </c>
      <c r="AO666" t="s">
        <v>123</v>
      </c>
      <c r="AP666" t="s">
        <v>94</v>
      </c>
      <c r="AQ666">
        <v>3.0000000000000001E-3</v>
      </c>
      <c r="AR666" t="s">
        <v>131</v>
      </c>
      <c r="AT666" t="s">
        <v>95</v>
      </c>
      <c r="AV666" t="s">
        <v>584</v>
      </c>
      <c r="BG666" s="3" t="s">
        <v>127</v>
      </c>
      <c r="BH666" s="3"/>
      <c r="BQ666" t="str">
        <f>BS666 &amp; ":" &amp; BR666</f>
        <v>USGS:CL057</v>
      </c>
      <c r="BR666" t="s">
        <v>466</v>
      </c>
      <c r="BS666" t="s">
        <v>89</v>
      </c>
      <c r="BT666" t="s">
        <v>467</v>
      </c>
      <c r="BV666" t="s">
        <v>468</v>
      </c>
      <c r="BX666" s="1">
        <v>38539</v>
      </c>
      <c r="BY666" t="s">
        <v>661</v>
      </c>
      <c r="CA666" t="s">
        <v>397</v>
      </c>
      <c r="CB666">
        <v>6.0000000000000001E-3</v>
      </c>
      <c r="CC666" t="s">
        <v>131</v>
      </c>
      <c r="CF666" t="s">
        <v>103</v>
      </c>
    </row>
    <row r="667" spans="1:84" hidden="1" x14ac:dyDescent="0.4">
      <c r="A667" t="s">
        <v>78</v>
      </c>
      <c r="B667" t="s">
        <v>79</v>
      </c>
      <c r="C667" t="s">
        <v>985</v>
      </c>
      <c r="D667" t="s">
        <v>81</v>
      </c>
      <c r="E667" t="s">
        <v>82</v>
      </c>
      <c r="F667" t="s">
        <v>393</v>
      </c>
      <c r="G667" s="4" t="str">
        <f>TEXT(H667+I667,"yyyy-mm-dd""T""hh:mm:ss")&amp;
IF(J667="MST","-07:00",
IF(J667="MDT","-06:00",
IF(J667="PST","-08:00",
IF(J667="PDT","-07:00",
IF(J667="UTC","+00:00","+00:00")))))</f>
        <v>2005-06-30T10:45:00-07:00</v>
      </c>
      <c r="H667" s="1">
        <v>38533</v>
      </c>
      <c r="I667" s="5">
        <v>0.44791666666666669</v>
      </c>
      <c r="J667" t="s">
        <v>84</v>
      </c>
      <c r="W667" t="s">
        <v>154</v>
      </c>
      <c r="X667" t="s">
        <v>612</v>
      </c>
      <c r="Z667" t="s">
        <v>986</v>
      </c>
      <c r="AB667" t="s">
        <v>87</v>
      </c>
      <c r="AC667" t="s">
        <v>88</v>
      </c>
      <c r="AG667" t="s">
        <v>89</v>
      </c>
      <c r="AH667" t="s">
        <v>89</v>
      </c>
      <c r="AI667" t="s">
        <v>89</v>
      </c>
      <c r="AK667" t="s">
        <v>90</v>
      </c>
      <c r="AL667" t="s">
        <v>1001</v>
      </c>
      <c r="AO667" t="s">
        <v>93</v>
      </c>
      <c r="AP667" t="s">
        <v>94</v>
      </c>
      <c r="AQ667">
        <v>8.0000000000000002E-3</v>
      </c>
      <c r="AR667" t="s">
        <v>133</v>
      </c>
      <c r="AT667" t="s">
        <v>95</v>
      </c>
      <c r="AV667" t="s">
        <v>584</v>
      </c>
      <c r="BG667">
        <v>71846</v>
      </c>
      <c r="BQ667" t="str">
        <f>BS667 &amp; ":" &amp; BR667</f>
        <v>USGS:ALGOR</v>
      </c>
      <c r="BR667" t="s">
        <v>113</v>
      </c>
      <c r="BS667" t="s">
        <v>89</v>
      </c>
      <c r="BT667" t="s">
        <v>114</v>
      </c>
      <c r="BV667" t="s">
        <v>115</v>
      </c>
      <c r="CF667" t="s">
        <v>103</v>
      </c>
    </row>
    <row r="668" spans="1:84" hidden="1" x14ac:dyDescent="0.4">
      <c r="A668" t="s">
        <v>78</v>
      </c>
      <c r="B668" t="s">
        <v>79</v>
      </c>
      <c r="C668" t="s">
        <v>985</v>
      </c>
      <c r="D668" t="s">
        <v>81</v>
      </c>
      <c r="E668" t="s">
        <v>82</v>
      </c>
      <c r="F668" t="s">
        <v>393</v>
      </c>
      <c r="G668" s="4" t="str">
        <f>TEXT(H668+I668,"yyyy-mm-dd""T""hh:mm:ss")&amp;
IF(J668="MST","-07:00",
IF(J668="MDT","-06:00",
IF(J668="PST","-08:00",
IF(J668="PDT","-07:00",
IF(J668="UTC","+00:00","+00:00")))))</f>
        <v>2005-06-30T10:45:00-07:00</v>
      </c>
      <c r="H668" s="1">
        <v>38533</v>
      </c>
      <c r="I668" s="5">
        <v>0.44791666666666669</v>
      </c>
      <c r="J668" t="s">
        <v>84</v>
      </c>
      <c r="W668" t="s">
        <v>154</v>
      </c>
      <c r="X668" t="s">
        <v>612</v>
      </c>
      <c r="Z668" t="s">
        <v>986</v>
      </c>
      <c r="AB668" t="s">
        <v>87</v>
      </c>
      <c r="AC668" t="s">
        <v>88</v>
      </c>
      <c r="AG668" t="s">
        <v>89</v>
      </c>
      <c r="AH668" t="s">
        <v>89</v>
      </c>
      <c r="AI668" t="s">
        <v>89</v>
      </c>
      <c r="AK668" t="s">
        <v>90</v>
      </c>
      <c r="AL668" t="s">
        <v>1002</v>
      </c>
      <c r="AM668" t="s">
        <v>92</v>
      </c>
      <c r="AO668" t="s">
        <v>111</v>
      </c>
      <c r="AP668" t="s">
        <v>94</v>
      </c>
      <c r="AT668" t="s">
        <v>95</v>
      </c>
      <c r="AV668" t="s">
        <v>96</v>
      </c>
      <c r="BG668">
        <v>71851</v>
      </c>
      <c r="BQ668" t="str">
        <f>BS668 &amp; ":" &amp; BR668</f>
        <v>USGS:ALGOR</v>
      </c>
      <c r="BR668" t="s">
        <v>113</v>
      </c>
      <c r="BS668" t="s">
        <v>89</v>
      </c>
      <c r="BT668" t="s">
        <v>114</v>
      </c>
      <c r="BV668" t="s">
        <v>115</v>
      </c>
      <c r="CA668" t="s">
        <v>101</v>
      </c>
      <c r="CB668">
        <v>6.6000000000000003E-2</v>
      </c>
      <c r="CC668" t="s">
        <v>135</v>
      </c>
      <c r="CF668" t="s">
        <v>103</v>
      </c>
    </row>
    <row r="669" spans="1:84" hidden="1" x14ac:dyDescent="0.4">
      <c r="A669" t="s">
        <v>78</v>
      </c>
      <c r="B669" t="s">
        <v>79</v>
      </c>
      <c r="C669" t="s">
        <v>985</v>
      </c>
      <c r="D669" t="s">
        <v>81</v>
      </c>
      <c r="E669" t="s">
        <v>82</v>
      </c>
      <c r="F669" t="s">
        <v>393</v>
      </c>
      <c r="G669" s="4" t="str">
        <f>TEXT(H669+I669,"yyyy-mm-dd""T""hh:mm:ss")&amp;
IF(J669="MST","-07:00",
IF(J669="MDT","-06:00",
IF(J669="PST","-08:00",
IF(J669="PDT","-07:00",
IF(J669="UTC","+00:00","+00:00")))))</f>
        <v>2005-06-30T10:45:00-07:00</v>
      </c>
      <c r="H669" s="1">
        <v>38533</v>
      </c>
      <c r="I669" s="5">
        <v>0.44791666666666669</v>
      </c>
      <c r="J669" t="s">
        <v>84</v>
      </c>
      <c r="W669" t="s">
        <v>154</v>
      </c>
      <c r="X669" t="s">
        <v>612</v>
      </c>
      <c r="Z669" t="s">
        <v>986</v>
      </c>
      <c r="AB669" t="s">
        <v>87</v>
      </c>
      <c r="AC669" t="s">
        <v>88</v>
      </c>
      <c r="AG669" t="s">
        <v>89</v>
      </c>
      <c r="AH669" t="s">
        <v>89</v>
      </c>
      <c r="AI669" t="s">
        <v>89</v>
      </c>
      <c r="AK669" t="s">
        <v>90</v>
      </c>
      <c r="AL669" t="s">
        <v>1003</v>
      </c>
      <c r="AO669" t="s">
        <v>105</v>
      </c>
      <c r="AP669" t="s">
        <v>94</v>
      </c>
      <c r="AQ669">
        <v>3.0000000000000001E-3</v>
      </c>
      <c r="AR669" t="s">
        <v>137</v>
      </c>
      <c r="AT669" t="s">
        <v>95</v>
      </c>
      <c r="AV669" t="s">
        <v>584</v>
      </c>
      <c r="BG669">
        <v>71856</v>
      </c>
      <c r="BQ669" t="str">
        <f>BS669 &amp; ":" &amp; BR669</f>
        <v>USGS:ALGOR</v>
      </c>
      <c r="BR669" t="s">
        <v>113</v>
      </c>
      <c r="BS669" t="s">
        <v>89</v>
      </c>
      <c r="BT669" t="s">
        <v>114</v>
      </c>
      <c r="BV669" t="s">
        <v>115</v>
      </c>
      <c r="CF669" t="s">
        <v>103</v>
      </c>
    </row>
    <row r="670" spans="1:84" hidden="1" x14ac:dyDescent="0.4">
      <c r="A670" t="s">
        <v>78</v>
      </c>
      <c r="B670" t="s">
        <v>79</v>
      </c>
      <c r="C670" t="s">
        <v>1004</v>
      </c>
      <c r="D670" t="s">
        <v>81</v>
      </c>
      <c r="E670" t="s">
        <v>82</v>
      </c>
      <c r="F670" t="s">
        <v>393</v>
      </c>
      <c r="G670" s="4" t="str">
        <f>TEXT(H670+I670,"yyyy-mm-dd""T""hh:mm:ss")&amp;
IF(J670="MST","-07:00",
IF(J670="MDT","-06:00",
IF(J670="PST","-08:00",
IF(J670="PDT","-07:00",
IF(J670="UTC","+00:00","+00:00")))))</f>
        <v>2005-06-28T10:55:00-07:00</v>
      </c>
      <c r="H670" s="1">
        <v>38531</v>
      </c>
      <c r="I670" s="5">
        <v>0.4548611111111111</v>
      </c>
      <c r="J670" t="s">
        <v>84</v>
      </c>
      <c r="W670" t="s">
        <v>154</v>
      </c>
      <c r="X670" t="s">
        <v>579</v>
      </c>
      <c r="Z670" t="s">
        <v>1005</v>
      </c>
      <c r="AB670" t="s">
        <v>87</v>
      </c>
      <c r="AC670" t="s">
        <v>88</v>
      </c>
      <c r="AG670" t="s">
        <v>89</v>
      </c>
      <c r="AH670" t="s">
        <v>89</v>
      </c>
      <c r="AI670" t="s">
        <v>89</v>
      </c>
      <c r="AK670" t="s">
        <v>90</v>
      </c>
      <c r="AL670" t="s">
        <v>1006</v>
      </c>
      <c r="AM670" t="s">
        <v>92</v>
      </c>
      <c r="AO670" t="s">
        <v>421</v>
      </c>
      <c r="AP670" t="s">
        <v>422</v>
      </c>
      <c r="AT670" t="s">
        <v>95</v>
      </c>
      <c r="AV670" t="s">
        <v>96</v>
      </c>
      <c r="BG670" s="3" t="s">
        <v>424</v>
      </c>
      <c r="BH670" s="3"/>
      <c r="BQ670" t="str">
        <f>BS670 &amp; ":" &amp; BR670</f>
        <v>USGS:ALGOR</v>
      </c>
      <c r="BR670" t="s">
        <v>113</v>
      </c>
      <c r="BS670" t="s">
        <v>89</v>
      </c>
      <c r="BT670" t="s">
        <v>114</v>
      </c>
      <c r="BV670" t="s">
        <v>115</v>
      </c>
      <c r="CA670" t="s">
        <v>101</v>
      </c>
      <c r="CB670">
        <v>7.1</v>
      </c>
      <c r="CC670" t="s">
        <v>423</v>
      </c>
      <c r="CF670" t="s">
        <v>103</v>
      </c>
    </row>
    <row r="671" spans="1:84" hidden="1" x14ac:dyDescent="0.4">
      <c r="A671" t="s">
        <v>78</v>
      </c>
      <c r="B671" t="s">
        <v>79</v>
      </c>
      <c r="C671" t="s">
        <v>1004</v>
      </c>
      <c r="D671" t="s">
        <v>81</v>
      </c>
      <c r="E671" t="s">
        <v>82</v>
      </c>
      <c r="F671" t="s">
        <v>393</v>
      </c>
      <c r="G671" s="4" t="str">
        <f>TEXT(H671+I671,"yyyy-mm-dd""T""hh:mm:ss")&amp;
IF(J671="MST","-07:00",
IF(J671="MDT","-06:00",
IF(J671="PST","-08:00",
IF(J671="PDT","-07:00",
IF(J671="UTC","+00:00","+00:00")))))</f>
        <v>2005-06-28T10:55:00-07:00</v>
      </c>
      <c r="H671" s="1">
        <v>38531</v>
      </c>
      <c r="I671" s="5">
        <v>0.4548611111111111</v>
      </c>
      <c r="J671" t="s">
        <v>84</v>
      </c>
      <c r="W671" t="s">
        <v>154</v>
      </c>
      <c r="X671" t="s">
        <v>579</v>
      </c>
      <c r="Z671" t="s">
        <v>1005</v>
      </c>
      <c r="AB671" t="s">
        <v>87</v>
      </c>
      <c r="AC671" t="s">
        <v>88</v>
      </c>
      <c r="AG671" t="s">
        <v>89</v>
      </c>
      <c r="AH671" t="s">
        <v>89</v>
      </c>
      <c r="AI671" t="s">
        <v>89</v>
      </c>
      <c r="AK671" t="s">
        <v>90</v>
      </c>
      <c r="AL671" t="s">
        <v>1007</v>
      </c>
      <c r="AM671" t="s">
        <v>92</v>
      </c>
      <c r="AO671" t="s">
        <v>421</v>
      </c>
      <c r="AP671" t="s">
        <v>94</v>
      </c>
      <c r="AT671" t="s">
        <v>95</v>
      </c>
      <c r="AV671" t="s">
        <v>96</v>
      </c>
      <c r="BG671" s="3" t="s">
        <v>426</v>
      </c>
      <c r="BH671" s="3"/>
      <c r="BQ671" t="str">
        <f>BS671 &amp; ":" &amp; BR671</f>
        <v>USGS:ALGOR</v>
      </c>
      <c r="BR671" t="s">
        <v>113</v>
      </c>
      <c r="BS671" t="s">
        <v>89</v>
      </c>
      <c r="BT671" t="s">
        <v>114</v>
      </c>
      <c r="BV671" t="s">
        <v>115</v>
      </c>
      <c r="CA671" t="s">
        <v>101</v>
      </c>
      <c r="CB671">
        <v>3</v>
      </c>
      <c r="CC671" t="s">
        <v>423</v>
      </c>
      <c r="CF671" t="s">
        <v>103</v>
      </c>
    </row>
    <row r="672" spans="1:84" hidden="1" x14ac:dyDescent="0.4">
      <c r="A672" t="s">
        <v>78</v>
      </c>
      <c r="B672" t="s">
        <v>79</v>
      </c>
      <c r="C672" t="s">
        <v>1004</v>
      </c>
      <c r="D672" t="s">
        <v>81</v>
      </c>
      <c r="E672" t="s">
        <v>82</v>
      </c>
      <c r="F672" t="s">
        <v>393</v>
      </c>
      <c r="G672" s="4" t="str">
        <f>TEXT(H672+I672,"yyyy-mm-dd""T""hh:mm:ss")&amp;
IF(J672="MST","-07:00",
IF(J672="MDT","-06:00",
IF(J672="PST","-08:00",
IF(J672="PDT","-07:00",
IF(J672="UTC","+00:00","+00:00")))))</f>
        <v>2005-06-28T10:55:00-07:00</v>
      </c>
      <c r="H672" s="1">
        <v>38531</v>
      </c>
      <c r="I672" s="5">
        <v>0.4548611111111111</v>
      </c>
      <c r="J672" t="s">
        <v>84</v>
      </c>
      <c r="W672" t="s">
        <v>154</v>
      </c>
      <c r="X672" t="s">
        <v>579</v>
      </c>
      <c r="Z672" t="s">
        <v>1005</v>
      </c>
      <c r="AB672" t="s">
        <v>87</v>
      </c>
      <c r="AC672" t="s">
        <v>88</v>
      </c>
      <c r="AG672" t="s">
        <v>89</v>
      </c>
      <c r="AH672" t="s">
        <v>89</v>
      </c>
      <c r="AI672" t="s">
        <v>89</v>
      </c>
      <c r="AK672" t="s">
        <v>90</v>
      </c>
      <c r="AL672" t="s">
        <v>1008</v>
      </c>
      <c r="AO672" t="s">
        <v>428</v>
      </c>
      <c r="AP672" t="s">
        <v>422</v>
      </c>
      <c r="AQ672">
        <v>7.1</v>
      </c>
      <c r="AR672" t="s">
        <v>423</v>
      </c>
      <c r="AT672" t="s">
        <v>95</v>
      </c>
      <c r="AV672" t="s">
        <v>96</v>
      </c>
      <c r="BG672" s="3" t="s">
        <v>429</v>
      </c>
      <c r="BH672" s="3"/>
      <c r="BQ672" t="str">
        <f>BS672 &amp; ":" &amp; BR672</f>
        <v>USGS:ALGOR</v>
      </c>
      <c r="BR672" t="s">
        <v>113</v>
      </c>
      <c r="BS672" t="s">
        <v>89</v>
      </c>
      <c r="BT672" t="s">
        <v>114</v>
      </c>
      <c r="BV672" t="s">
        <v>115</v>
      </c>
      <c r="CF672" t="s">
        <v>103</v>
      </c>
    </row>
    <row r="673" spans="1:84" hidden="1" x14ac:dyDescent="0.4">
      <c r="A673" t="s">
        <v>78</v>
      </c>
      <c r="B673" t="s">
        <v>79</v>
      </c>
      <c r="C673" t="s">
        <v>1004</v>
      </c>
      <c r="D673" t="s">
        <v>81</v>
      </c>
      <c r="E673" t="s">
        <v>82</v>
      </c>
      <c r="F673" t="s">
        <v>393</v>
      </c>
      <c r="G673" s="4" t="str">
        <f>TEXT(H673+I673,"yyyy-mm-dd""T""hh:mm:ss")&amp;
IF(J673="MST","-07:00",
IF(J673="MDT","-06:00",
IF(J673="PST","-08:00",
IF(J673="PDT","-07:00",
IF(J673="UTC","+00:00","+00:00")))))</f>
        <v>2005-06-28T10:55:00-07:00</v>
      </c>
      <c r="H673" s="1">
        <v>38531</v>
      </c>
      <c r="I673" s="5">
        <v>0.4548611111111111</v>
      </c>
      <c r="J673" t="s">
        <v>84</v>
      </c>
      <c r="W673" t="s">
        <v>154</v>
      </c>
      <c r="X673" t="s">
        <v>579</v>
      </c>
      <c r="Z673" t="s">
        <v>1005</v>
      </c>
      <c r="AB673" t="s">
        <v>87</v>
      </c>
      <c r="AC673" t="s">
        <v>88</v>
      </c>
      <c r="AG673" t="s">
        <v>89</v>
      </c>
      <c r="AH673" t="s">
        <v>89</v>
      </c>
      <c r="AI673" t="s">
        <v>89</v>
      </c>
      <c r="AK673" t="s">
        <v>90</v>
      </c>
      <c r="AL673" t="s">
        <v>1009</v>
      </c>
      <c r="AO673" t="s">
        <v>428</v>
      </c>
      <c r="AP673" t="s">
        <v>94</v>
      </c>
      <c r="AQ673">
        <v>3</v>
      </c>
      <c r="AR673" t="s">
        <v>423</v>
      </c>
      <c r="AT673" t="s">
        <v>95</v>
      </c>
      <c r="AV673" t="s">
        <v>96</v>
      </c>
      <c r="BG673" s="3" t="s">
        <v>431</v>
      </c>
      <c r="BH673" s="3"/>
      <c r="BQ673" t="str">
        <f>BS673 &amp; ":" &amp; BR673</f>
        <v>USGS:ALGOR</v>
      </c>
      <c r="BR673" t="s">
        <v>113</v>
      </c>
      <c r="BS673" t="s">
        <v>89</v>
      </c>
      <c r="BT673" t="s">
        <v>114</v>
      </c>
      <c r="BV673" t="s">
        <v>115</v>
      </c>
      <c r="CF673" t="s">
        <v>103</v>
      </c>
    </row>
    <row r="674" spans="1:84" hidden="1" x14ac:dyDescent="0.4">
      <c r="A674" t="s">
        <v>78</v>
      </c>
      <c r="B674" t="s">
        <v>79</v>
      </c>
      <c r="C674" t="s">
        <v>1004</v>
      </c>
      <c r="D674" t="s">
        <v>81</v>
      </c>
      <c r="E674" t="s">
        <v>82</v>
      </c>
      <c r="F674" t="s">
        <v>393</v>
      </c>
      <c r="G674" s="4" t="str">
        <f>TEXT(H674+I674,"yyyy-mm-dd""T""hh:mm:ss")&amp;
IF(J674="MST","-07:00",
IF(J674="MDT","-06:00",
IF(J674="PST","-08:00",
IF(J674="PDT","-07:00",
IF(J674="UTC","+00:00","+00:00")))))</f>
        <v>2005-06-28T10:55:00-07:00</v>
      </c>
      <c r="H674" s="1">
        <v>38531</v>
      </c>
      <c r="I674" s="5">
        <v>0.4548611111111111</v>
      </c>
      <c r="J674" t="s">
        <v>84</v>
      </c>
      <c r="W674" t="s">
        <v>154</v>
      </c>
      <c r="X674" t="s">
        <v>579</v>
      </c>
      <c r="Z674" t="s">
        <v>1005</v>
      </c>
      <c r="AB674" t="s">
        <v>87</v>
      </c>
      <c r="AC674" t="s">
        <v>88</v>
      </c>
      <c r="AG674" t="s">
        <v>89</v>
      </c>
      <c r="AH674" t="s">
        <v>89</v>
      </c>
      <c r="AI674" t="s">
        <v>89</v>
      </c>
      <c r="AK674" t="s">
        <v>90</v>
      </c>
      <c r="AL674" t="s">
        <v>1010</v>
      </c>
      <c r="AO674" t="s">
        <v>93</v>
      </c>
      <c r="AP674" t="s">
        <v>94</v>
      </c>
      <c r="AQ674">
        <v>2.5999999999999999E-2</v>
      </c>
      <c r="AR674" t="s">
        <v>102</v>
      </c>
      <c r="AT674" t="s">
        <v>95</v>
      </c>
      <c r="AV674" t="s">
        <v>96</v>
      </c>
      <c r="BG674" s="3" t="s">
        <v>97</v>
      </c>
      <c r="BH674" s="3"/>
      <c r="BQ674" t="str">
        <f>BS674 &amp; ":" &amp; BR674</f>
        <v>USGS:CL039</v>
      </c>
      <c r="BR674" t="s">
        <v>433</v>
      </c>
      <c r="BS674" t="s">
        <v>89</v>
      </c>
      <c r="BT674" t="s">
        <v>434</v>
      </c>
      <c r="BV674" t="s">
        <v>435</v>
      </c>
      <c r="BX674" s="1">
        <v>38539</v>
      </c>
      <c r="CA674" t="s">
        <v>397</v>
      </c>
      <c r="CB674">
        <v>0.01</v>
      </c>
      <c r="CC674" t="s">
        <v>102</v>
      </c>
      <c r="CF674" t="s">
        <v>103</v>
      </c>
    </row>
    <row r="675" spans="1:84" hidden="1" x14ac:dyDescent="0.4">
      <c r="A675" t="s">
        <v>78</v>
      </c>
      <c r="B675" t="s">
        <v>79</v>
      </c>
      <c r="C675" t="s">
        <v>1004</v>
      </c>
      <c r="D675" t="s">
        <v>81</v>
      </c>
      <c r="E675" t="s">
        <v>82</v>
      </c>
      <c r="F675" t="s">
        <v>393</v>
      </c>
      <c r="G675" s="4" t="str">
        <f>TEXT(H675+I675,"yyyy-mm-dd""T""hh:mm:ss")&amp;
IF(J675="MST","-07:00",
IF(J675="MDT","-06:00",
IF(J675="PST","-08:00",
IF(J675="PDT","-07:00",
IF(J675="UTC","+00:00","+00:00")))))</f>
        <v>2005-06-28T10:55:00-07:00</v>
      </c>
      <c r="H675" s="1">
        <v>38531</v>
      </c>
      <c r="I675" s="5">
        <v>0.4548611111111111</v>
      </c>
      <c r="J675" t="s">
        <v>84</v>
      </c>
      <c r="W675" t="s">
        <v>154</v>
      </c>
      <c r="X675" t="s">
        <v>579</v>
      </c>
      <c r="Z675" t="s">
        <v>1005</v>
      </c>
      <c r="AB675" t="s">
        <v>87</v>
      </c>
      <c r="AC675" t="s">
        <v>88</v>
      </c>
      <c r="AG675" t="s">
        <v>89</v>
      </c>
      <c r="AH675" t="s">
        <v>89</v>
      </c>
      <c r="AI675" t="s">
        <v>89</v>
      </c>
      <c r="AK675" t="s">
        <v>90</v>
      </c>
      <c r="AL675" t="s">
        <v>1011</v>
      </c>
      <c r="AO675" t="s">
        <v>105</v>
      </c>
      <c r="AP675" t="s">
        <v>94</v>
      </c>
      <c r="AQ675">
        <v>1E-3</v>
      </c>
      <c r="AR675" t="s">
        <v>102</v>
      </c>
      <c r="AT675" t="s">
        <v>95</v>
      </c>
      <c r="AV675" t="s">
        <v>584</v>
      </c>
      <c r="BG675" s="3" t="s">
        <v>106</v>
      </c>
      <c r="BH675" s="3"/>
      <c r="BQ675" t="str">
        <f>BS675 &amp; ":" &amp; BR675</f>
        <v>USGS:CL043</v>
      </c>
      <c r="BR675" t="s">
        <v>437</v>
      </c>
      <c r="BS675" t="s">
        <v>89</v>
      </c>
      <c r="BT675" t="s">
        <v>438</v>
      </c>
      <c r="BV675" t="s">
        <v>439</v>
      </c>
      <c r="BX675" s="1">
        <v>38539</v>
      </c>
      <c r="BY675" t="s">
        <v>661</v>
      </c>
      <c r="CA675" t="s">
        <v>397</v>
      </c>
      <c r="CB675">
        <v>2E-3</v>
      </c>
      <c r="CC675" t="s">
        <v>102</v>
      </c>
      <c r="CF675" t="s">
        <v>103</v>
      </c>
    </row>
    <row r="676" spans="1:84" hidden="1" x14ac:dyDescent="0.4">
      <c r="A676" t="s">
        <v>78</v>
      </c>
      <c r="B676" t="s">
        <v>79</v>
      </c>
      <c r="C676" t="s">
        <v>1004</v>
      </c>
      <c r="D676" t="s">
        <v>81</v>
      </c>
      <c r="E676" t="s">
        <v>82</v>
      </c>
      <c r="F676" t="s">
        <v>393</v>
      </c>
      <c r="G676" s="4" t="str">
        <f>TEXT(H676+I676,"yyyy-mm-dd""T""hh:mm:ss")&amp;
IF(J676="MST","-07:00",
IF(J676="MDT","-06:00",
IF(J676="PST","-08:00",
IF(J676="PDT","-07:00",
IF(J676="UTC","+00:00","+00:00")))))</f>
        <v>2005-06-28T10:55:00-07:00</v>
      </c>
      <c r="H676" s="1">
        <v>38531</v>
      </c>
      <c r="I676" s="5">
        <v>0.4548611111111111</v>
      </c>
      <c r="J676" t="s">
        <v>84</v>
      </c>
      <c r="W676" t="s">
        <v>154</v>
      </c>
      <c r="X676" t="s">
        <v>579</v>
      </c>
      <c r="Z676" t="s">
        <v>1005</v>
      </c>
      <c r="AB676" t="s">
        <v>87</v>
      </c>
      <c r="AC676" t="s">
        <v>88</v>
      </c>
      <c r="AG676" t="s">
        <v>89</v>
      </c>
      <c r="AH676" t="s">
        <v>89</v>
      </c>
      <c r="AI676" t="s">
        <v>89</v>
      </c>
      <c r="AK676" t="s">
        <v>90</v>
      </c>
      <c r="AL676" t="s">
        <v>1012</v>
      </c>
      <c r="AM676" t="s">
        <v>92</v>
      </c>
      <c r="AO676" t="s">
        <v>111</v>
      </c>
      <c r="AP676" t="s">
        <v>94</v>
      </c>
      <c r="AT676" t="s">
        <v>95</v>
      </c>
      <c r="AV676" t="s">
        <v>96</v>
      </c>
      <c r="BG676" s="3" t="s">
        <v>112</v>
      </c>
      <c r="BH676" s="3"/>
      <c r="BQ676" t="str">
        <f>BS676 &amp; ":" &amp; BR676</f>
        <v>USGS:ALGOR</v>
      </c>
      <c r="BR676" t="s">
        <v>113</v>
      </c>
      <c r="BS676" t="s">
        <v>89</v>
      </c>
      <c r="BT676" t="s">
        <v>114</v>
      </c>
      <c r="BV676" t="s">
        <v>115</v>
      </c>
      <c r="CA676" t="s">
        <v>101</v>
      </c>
      <c r="CB676">
        <v>1.4999999999999999E-2</v>
      </c>
      <c r="CC676" t="s">
        <v>102</v>
      </c>
      <c r="CF676" t="s">
        <v>103</v>
      </c>
    </row>
    <row r="677" spans="1:84" hidden="1" x14ac:dyDescent="0.4">
      <c r="A677" t="s">
        <v>78</v>
      </c>
      <c r="B677" t="s">
        <v>79</v>
      </c>
      <c r="C677" t="s">
        <v>1004</v>
      </c>
      <c r="D677" t="s">
        <v>81</v>
      </c>
      <c r="E677" t="s">
        <v>82</v>
      </c>
      <c r="F677" t="s">
        <v>393</v>
      </c>
      <c r="G677" s="4" t="str">
        <f>TEXT(H677+I677,"yyyy-mm-dd""T""hh:mm:ss")&amp;
IF(J677="MST","-07:00",
IF(J677="MDT","-06:00",
IF(J677="PST","-08:00",
IF(J677="PDT","-07:00",
IF(J677="UTC","+00:00","+00:00")))))</f>
        <v>2005-06-28T10:55:00-07:00</v>
      </c>
      <c r="H677" s="1">
        <v>38531</v>
      </c>
      <c r="I677" s="5">
        <v>0.4548611111111111</v>
      </c>
      <c r="J677" t="s">
        <v>84</v>
      </c>
      <c r="W677" t="s">
        <v>154</v>
      </c>
      <c r="X677" t="s">
        <v>579</v>
      </c>
      <c r="Z677" t="s">
        <v>1005</v>
      </c>
      <c r="AB677" t="s">
        <v>87</v>
      </c>
      <c r="AC677" t="s">
        <v>88</v>
      </c>
      <c r="AG677" t="s">
        <v>89</v>
      </c>
      <c r="AH677" t="s">
        <v>89</v>
      </c>
      <c r="AI677" t="s">
        <v>89</v>
      </c>
      <c r="AK677" t="s">
        <v>90</v>
      </c>
      <c r="AL677" t="s">
        <v>1013</v>
      </c>
      <c r="AO677" t="s">
        <v>442</v>
      </c>
      <c r="AP677" t="s">
        <v>94</v>
      </c>
      <c r="AQ677">
        <v>3</v>
      </c>
      <c r="AR677" t="s">
        <v>102</v>
      </c>
      <c r="AT677" t="s">
        <v>95</v>
      </c>
      <c r="AV677" t="s">
        <v>96</v>
      </c>
      <c r="BG677" s="3" t="s">
        <v>443</v>
      </c>
      <c r="BH677" s="3"/>
      <c r="BQ677" t="str">
        <f>BS677 &amp; ":" &amp; BR677</f>
        <v>USGS:KJ002</v>
      </c>
      <c r="BR677" t="s">
        <v>444</v>
      </c>
      <c r="BS677" t="s">
        <v>89</v>
      </c>
      <c r="BT677" t="s">
        <v>445</v>
      </c>
      <c r="BV677" t="s">
        <v>446</v>
      </c>
      <c r="BX677" s="1">
        <v>38539</v>
      </c>
      <c r="CA677" t="s">
        <v>397</v>
      </c>
      <c r="CB677">
        <v>0.1</v>
      </c>
      <c r="CC677" t="s">
        <v>102</v>
      </c>
      <c r="CF677" t="s">
        <v>103</v>
      </c>
    </row>
    <row r="678" spans="1:84" hidden="1" x14ac:dyDescent="0.4">
      <c r="A678" t="s">
        <v>78</v>
      </c>
      <c r="B678" t="s">
        <v>79</v>
      </c>
      <c r="C678" t="s">
        <v>1004</v>
      </c>
      <c r="D678" t="s">
        <v>81</v>
      </c>
      <c r="E678" t="s">
        <v>82</v>
      </c>
      <c r="F678" t="s">
        <v>393</v>
      </c>
      <c r="G678" s="4" t="str">
        <f>TEXT(H678+I678,"yyyy-mm-dd""T""hh:mm:ss")&amp;
IF(J678="MST","-07:00",
IF(J678="MDT","-06:00",
IF(J678="PST","-08:00",
IF(J678="PDT","-07:00",
IF(J678="UTC","+00:00","+00:00")))))</f>
        <v>2005-06-28T10:55:00-07:00</v>
      </c>
      <c r="H678" s="1">
        <v>38531</v>
      </c>
      <c r="I678" s="5">
        <v>0.4548611111111111</v>
      </c>
      <c r="J678" t="s">
        <v>84</v>
      </c>
      <c r="W678" t="s">
        <v>154</v>
      </c>
      <c r="X678" t="s">
        <v>579</v>
      </c>
      <c r="Z678" t="s">
        <v>1005</v>
      </c>
      <c r="AB678" t="s">
        <v>87</v>
      </c>
      <c r="AC678" t="s">
        <v>88</v>
      </c>
      <c r="AG678" t="s">
        <v>89</v>
      </c>
      <c r="AH678" t="s">
        <v>89</v>
      </c>
      <c r="AI678" t="s">
        <v>89</v>
      </c>
      <c r="AK678" t="s">
        <v>90</v>
      </c>
      <c r="AL678" t="s">
        <v>1014</v>
      </c>
      <c r="AO678" t="s">
        <v>442</v>
      </c>
      <c r="AP678" t="s">
        <v>422</v>
      </c>
      <c r="AQ678">
        <v>7.1</v>
      </c>
      <c r="AR678" t="s">
        <v>102</v>
      </c>
      <c r="AT678" t="s">
        <v>95</v>
      </c>
      <c r="AV678" t="s">
        <v>96</v>
      </c>
      <c r="BG678" s="3" t="s">
        <v>448</v>
      </c>
      <c r="BH678" s="3"/>
      <c r="BQ678" t="str">
        <f>BS678 &amp; ":" &amp; BR678</f>
        <v>USGS:KJ008</v>
      </c>
      <c r="BR678" t="s">
        <v>449</v>
      </c>
      <c r="BS678" t="s">
        <v>89</v>
      </c>
      <c r="BT678" t="s">
        <v>450</v>
      </c>
      <c r="BV678" t="s">
        <v>446</v>
      </c>
      <c r="BX678" s="1">
        <v>38544</v>
      </c>
      <c r="BY678" t="s">
        <v>765</v>
      </c>
      <c r="CA678" t="s">
        <v>397</v>
      </c>
      <c r="CB678">
        <v>0.1</v>
      </c>
      <c r="CC678" t="s">
        <v>102</v>
      </c>
      <c r="CF678" t="s">
        <v>103</v>
      </c>
    </row>
    <row r="679" spans="1:84" hidden="1" x14ac:dyDescent="0.4">
      <c r="A679" t="s">
        <v>78</v>
      </c>
      <c r="B679" t="s">
        <v>79</v>
      </c>
      <c r="C679" t="s">
        <v>1004</v>
      </c>
      <c r="D679" t="s">
        <v>81</v>
      </c>
      <c r="E679" t="s">
        <v>82</v>
      </c>
      <c r="F679" t="s">
        <v>393</v>
      </c>
      <c r="G679" s="4" t="str">
        <f>TEXT(H679+I679,"yyyy-mm-dd""T""hh:mm:ss")&amp;
IF(J679="MST","-07:00",
IF(J679="MDT","-06:00",
IF(J679="PST","-08:00",
IF(J679="PDT","-07:00",
IF(J679="UTC","+00:00","+00:00")))))</f>
        <v>2005-06-28T10:55:00-07:00</v>
      </c>
      <c r="H679" s="1">
        <v>38531</v>
      </c>
      <c r="I679" s="5">
        <v>0.4548611111111111</v>
      </c>
      <c r="J679" t="s">
        <v>84</v>
      </c>
      <c r="W679" t="s">
        <v>154</v>
      </c>
      <c r="X679" t="s">
        <v>579</v>
      </c>
      <c r="Z679" t="s">
        <v>1005</v>
      </c>
      <c r="AB679" t="s">
        <v>87</v>
      </c>
      <c r="AC679" t="s">
        <v>88</v>
      </c>
      <c r="AG679" t="s">
        <v>89</v>
      </c>
      <c r="AH679" t="s">
        <v>89</v>
      </c>
      <c r="AI679" t="s">
        <v>89</v>
      </c>
      <c r="AK679" t="s">
        <v>90</v>
      </c>
      <c r="AL679" t="s">
        <v>1015</v>
      </c>
      <c r="AM679" t="s">
        <v>92</v>
      </c>
      <c r="AO679" t="s">
        <v>117</v>
      </c>
      <c r="AP679" t="s">
        <v>94</v>
      </c>
      <c r="AT679" t="s">
        <v>95</v>
      </c>
      <c r="AV679" t="s">
        <v>96</v>
      </c>
      <c r="BG679" s="3" t="s">
        <v>118</v>
      </c>
      <c r="BH679" s="3"/>
      <c r="BQ679" t="str">
        <f>BS679 &amp; ":" &amp; BR679</f>
        <v>USGS:CL050</v>
      </c>
      <c r="BR679" t="s">
        <v>452</v>
      </c>
      <c r="BS679" t="s">
        <v>89</v>
      </c>
      <c r="BT679" t="s">
        <v>453</v>
      </c>
      <c r="BV679" t="s">
        <v>454</v>
      </c>
      <c r="BX679" s="1">
        <v>38539</v>
      </c>
      <c r="CA679" t="s">
        <v>397</v>
      </c>
      <c r="CB679">
        <v>1.6E-2</v>
      </c>
      <c r="CC679" t="s">
        <v>102</v>
      </c>
      <c r="CF679" t="s">
        <v>103</v>
      </c>
    </row>
    <row r="680" spans="1:84" hidden="1" x14ac:dyDescent="0.4">
      <c r="A680" t="s">
        <v>78</v>
      </c>
      <c r="B680" t="s">
        <v>79</v>
      </c>
      <c r="C680" t="s">
        <v>1004</v>
      </c>
      <c r="D680" t="s">
        <v>81</v>
      </c>
      <c r="E680" t="s">
        <v>82</v>
      </c>
      <c r="F680" t="s">
        <v>393</v>
      </c>
      <c r="G680" s="4" t="str">
        <f>TEXT(H680+I680,"yyyy-mm-dd""T""hh:mm:ss")&amp;
IF(J680="MST","-07:00",
IF(J680="MDT","-06:00",
IF(J680="PST","-08:00",
IF(J680="PDT","-07:00",
IF(J680="UTC","+00:00","+00:00")))))</f>
        <v>2005-06-28T10:55:00-07:00</v>
      </c>
      <c r="H680" s="1">
        <v>38531</v>
      </c>
      <c r="I680" s="5">
        <v>0.4548611111111111</v>
      </c>
      <c r="J680" t="s">
        <v>84</v>
      </c>
      <c r="W680" t="s">
        <v>154</v>
      </c>
      <c r="X680" t="s">
        <v>579</v>
      </c>
      <c r="Z680" t="s">
        <v>1005</v>
      </c>
      <c r="AB680" t="s">
        <v>87</v>
      </c>
      <c r="AC680" t="s">
        <v>88</v>
      </c>
      <c r="AG680" t="s">
        <v>89</v>
      </c>
      <c r="AH680" t="s">
        <v>89</v>
      </c>
      <c r="AI680" t="s">
        <v>89</v>
      </c>
      <c r="AK680" t="s">
        <v>90</v>
      </c>
      <c r="AL680" t="s">
        <v>1016</v>
      </c>
      <c r="AO680" t="s">
        <v>123</v>
      </c>
      <c r="AP680" t="s">
        <v>94</v>
      </c>
      <c r="AQ680">
        <v>2.1000000000000001E-2</v>
      </c>
      <c r="AR680" t="s">
        <v>125</v>
      </c>
      <c r="AT680" t="s">
        <v>95</v>
      </c>
      <c r="AV680" t="s">
        <v>96</v>
      </c>
      <c r="BG680" s="3" t="s">
        <v>124</v>
      </c>
      <c r="BH680" s="3"/>
      <c r="BQ680" t="str">
        <f>BS680 &amp; ":" &amp; BR680</f>
        <v>USGS:ALGOR</v>
      </c>
      <c r="BR680" t="s">
        <v>113</v>
      </c>
      <c r="BS680" t="s">
        <v>89</v>
      </c>
      <c r="BT680" t="s">
        <v>114</v>
      </c>
      <c r="BV680" t="s">
        <v>115</v>
      </c>
      <c r="CF680" t="s">
        <v>103</v>
      </c>
    </row>
    <row r="681" spans="1:84" hidden="1" x14ac:dyDescent="0.4">
      <c r="A681" t="s">
        <v>78</v>
      </c>
      <c r="B681" t="s">
        <v>79</v>
      </c>
      <c r="C681" t="s">
        <v>1004</v>
      </c>
      <c r="D681" t="s">
        <v>81</v>
      </c>
      <c r="E681" t="s">
        <v>82</v>
      </c>
      <c r="F681" t="s">
        <v>393</v>
      </c>
      <c r="G681" s="4" t="str">
        <f>TEXT(H681+I681,"yyyy-mm-dd""T""hh:mm:ss")&amp;
IF(J681="MST","-07:00",
IF(J681="MDT","-06:00",
IF(J681="PST","-08:00",
IF(J681="PDT","-07:00",
IF(J681="UTC","+00:00","+00:00")))))</f>
        <v>2005-06-28T10:55:00-07:00</v>
      </c>
      <c r="H681" s="1">
        <v>38531</v>
      </c>
      <c r="I681" s="5">
        <v>0.4548611111111111</v>
      </c>
      <c r="J681" t="s">
        <v>84</v>
      </c>
      <c r="W681" t="s">
        <v>154</v>
      </c>
      <c r="X681" t="s">
        <v>579</v>
      </c>
      <c r="Z681" t="s">
        <v>1005</v>
      </c>
      <c r="AB681" t="s">
        <v>87</v>
      </c>
      <c r="AC681" t="s">
        <v>88</v>
      </c>
      <c r="AG681" t="s">
        <v>89</v>
      </c>
      <c r="AH681" t="s">
        <v>89</v>
      </c>
      <c r="AI681" t="s">
        <v>89</v>
      </c>
      <c r="AK681" t="s">
        <v>90</v>
      </c>
      <c r="AL681" t="s">
        <v>1017</v>
      </c>
      <c r="AO681" t="s">
        <v>457</v>
      </c>
      <c r="AP681" t="s">
        <v>422</v>
      </c>
      <c r="AQ681">
        <v>0.34</v>
      </c>
      <c r="AR681" t="s">
        <v>131</v>
      </c>
      <c r="AT681" t="s">
        <v>95</v>
      </c>
      <c r="AV681" t="s">
        <v>96</v>
      </c>
      <c r="BF681" t="s">
        <v>975</v>
      </c>
      <c r="BG681" s="3" t="s">
        <v>458</v>
      </c>
      <c r="BH681" s="3"/>
      <c r="BQ681" t="str">
        <f>BS681 &amp; ":" &amp; BR681</f>
        <v>USGS:AKP01</v>
      </c>
      <c r="BR681" t="s">
        <v>976</v>
      </c>
      <c r="BS681" t="s">
        <v>89</v>
      </c>
      <c r="BT681" t="s">
        <v>977</v>
      </c>
      <c r="BV681" t="s">
        <v>978</v>
      </c>
      <c r="BX681" s="1">
        <v>38554</v>
      </c>
      <c r="BY681" t="s">
        <v>979</v>
      </c>
      <c r="CA681" t="s">
        <v>397</v>
      </c>
      <c r="CB681">
        <v>0.02</v>
      </c>
      <c r="CC681" t="s">
        <v>131</v>
      </c>
      <c r="CF681" t="s">
        <v>103</v>
      </c>
    </row>
    <row r="682" spans="1:84" hidden="1" x14ac:dyDescent="0.4">
      <c r="A682" t="s">
        <v>78</v>
      </c>
      <c r="B682" t="s">
        <v>79</v>
      </c>
      <c r="C682" t="s">
        <v>1004</v>
      </c>
      <c r="D682" t="s">
        <v>81</v>
      </c>
      <c r="E682" t="s">
        <v>82</v>
      </c>
      <c r="F682" t="s">
        <v>393</v>
      </c>
      <c r="G682" s="4" t="str">
        <f>TEXT(H682+I682,"yyyy-mm-dd""T""hh:mm:ss")&amp;
IF(J682="MST","-07:00",
IF(J682="MDT","-06:00",
IF(J682="PST","-08:00",
IF(J682="PDT","-07:00",
IF(J682="UTC","+00:00","+00:00")))))</f>
        <v>2005-06-28T10:55:00-07:00</v>
      </c>
      <c r="H682" s="1">
        <v>38531</v>
      </c>
      <c r="I682" s="5">
        <v>0.4548611111111111</v>
      </c>
      <c r="J682" t="s">
        <v>84</v>
      </c>
      <c r="W682" t="s">
        <v>154</v>
      </c>
      <c r="X682" t="s">
        <v>579</v>
      </c>
      <c r="Z682" t="s">
        <v>1005</v>
      </c>
      <c r="AB682" t="s">
        <v>87</v>
      </c>
      <c r="AC682" t="s">
        <v>88</v>
      </c>
      <c r="AG682" t="s">
        <v>89</v>
      </c>
      <c r="AH682" t="s">
        <v>89</v>
      </c>
      <c r="AI682" t="s">
        <v>89</v>
      </c>
      <c r="AK682" t="s">
        <v>90</v>
      </c>
      <c r="AL682" t="s">
        <v>1018</v>
      </c>
      <c r="AO682" t="s">
        <v>457</v>
      </c>
      <c r="AP682" t="s">
        <v>94</v>
      </c>
      <c r="AQ682">
        <v>8.7999999999999995E-2</v>
      </c>
      <c r="AR682" t="s">
        <v>131</v>
      </c>
      <c r="AT682" t="s">
        <v>95</v>
      </c>
      <c r="AV682" t="s">
        <v>96</v>
      </c>
      <c r="BG682" s="3" t="s">
        <v>462</v>
      </c>
      <c r="BH682" s="3"/>
      <c r="BQ682" t="str">
        <f>BS682 &amp; ":" &amp; BR682</f>
        <v>USGS:CL020</v>
      </c>
      <c r="BR682" t="s">
        <v>463</v>
      </c>
      <c r="BS682" t="s">
        <v>89</v>
      </c>
      <c r="BT682" t="s">
        <v>464</v>
      </c>
      <c r="BX682" s="1">
        <v>38551</v>
      </c>
      <c r="CA682" t="s">
        <v>397</v>
      </c>
      <c r="CB682">
        <v>4.0000000000000001E-3</v>
      </c>
      <c r="CC682" t="s">
        <v>131</v>
      </c>
      <c r="CF682" t="s">
        <v>103</v>
      </c>
    </row>
    <row r="683" spans="1:84" hidden="1" x14ac:dyDescent="0.4">
      <c r="A683" t="s">
        <v>78</v>
      </c>
      <c r="B683" t="s">
        <v>79</v>
      </c>
      <c r="C683" t="s">
        <v>1004</v>
      </c>
      <c r="D683" t="s">
        <v>81</v>
      </c>
      <c r="E683" t="s">
        <v>82</v>
      </c>
      <c r="F683" t="s">
        <v>393</v>
      </c>
      <c r="G683" s="4" t="str">
        <f>TEXT(H683+I683,"yyyy-mm-dd""T""hh:mm:ss")&amp;
IF(J683="MST","-07:00",
IF(J683="MDT","-06:00",
IF(J683="PST","-08:00",
IF(J683="PDT","-07:00",
IF(J683="UTC","+00:00","+00:00")))))</f>
        <v>2005-06-28T10:55:00-07:00</v>
      </c>
      <c r="H683" s="1">
        <v>38531</v>
      </c>
      <c r="I683" s="5">
        <v>0.4548611111111111</v>
      </c>
      <c r="J683" t="s">
        <v>84</v>
      </c>
      <c r="W683" t="s">
        <v>154</v>
      </c>
      <c r="X683" t="s">
        <v>579</v>
      </c>
      <c r="Z683" t="s">
        <v>1005</v>
      </c>
      <c r="AB683" t="s">
        <v>87</v>
      </c>
      <c r="AC683" t="s">
        <v>88</v>
      </c>
      <c r="AG683" t="s">
        <v>89</v>
      </c>
      <c r="AH683" t="s">
        <v>89</v>
      </c>
      <c r="AI683" t="s">
        <v>89</v>
      </c>
      <c r="AK683" t="s">
        <v>90</v>
      </c>
      <c r="AL683" t="s">
        <v>1019</v>
      </c>
      <c r="AO683" t="s">
        <v>123</v>
      </c>
      <c r="AP683" t="s">
        <v>94</v>
      </c>
      <c r="AQ683">
        <v>7.0000000000000001E-3</v>
      </c>
      <c r="AR683" t="s">
        <v>131</v>
      </c>
      <c r="AT683" t="s">
        <v>95</v>
      </c>
      <c r="AV683" t="s">
        <v>96</v>
      </c>
      <c r="BG683" s="3" t="s">
        <v>127</v>
      </c>
      <c r="BH683" s="3"/>
      <c r="BQ683" t="str">
        <f>BS683 &amp; ":" &amp; BR683</f>
        <v>USGS:CL057</v>
      </c>
      <c r="BR683" t="s">
        <v>466</v>
      </c>
      <c r="BS683" t="s">
        <v>89</v>
      </c>
      <c r="BT683" t="s">
        <v>467</v>
      </c>
      <c r="BV683" t="s">
        <v>468</v>
      </c>
      <c r="BX683" s="1">
        <v>38539</v>
      </c>
      <c r="CA683" t="s">
        <v>397</v>
      </c>
      <c r="CB683">
        <v>6.0000000000000001E-3</v>
      </c>
      <c r="CC683" t="s">
        <v>131</v>
      </c>
      <c r="CF683" t="s">
        <v>103</v>
      </c>
    </row>
    <row r="684" spans="1:84" hidden="1" x14ac:dyDescent="0.4">
      <c r="A684" t="s">
        <v>78</v>
      </c>
      <c r="B684" t="s">
        <v>79</v>
      </c>
      <c r="C684" t="s">
        <v>1004</v>
      </c>
      <c r="D684" t="s">
        <v>81</v>
      </c>
      <c r="E684" t="s">
        <v>82</v>
      </c>
      <c r="F684" t="s">
        <v>393</v>
      </c>
      <c r="G684" s="4" t="str">
        <f>TEXT(H684+I684,"yyyy-mm-dd""T""hh:mm:ss")&amp;
IF(J684="MST","-07:00",
IF(J684="MDT","-06:00",
IF(J684="PST","-08:00",
IF(J684="PDT","-07:00",
IF(J684="UTC","+00:00","+00:00")))))</f>
        <v>2005-06-28T10:55:00-07:00</v>
      </c>
      <c r="H684" s="1">
        <v>38531</v>
      </c>
      <c r="I684" s="5">
        <v>0.4548611111111111</v>
      </c>
      <c r="J684" t="s">
        <v>84</v>
      </c>
      <c r="W684" t="s">
        <v>154</v>
      </c>
      <c r="X684" t="s">
        <v>579</v>
      </c>
      <c r="Z684" t="s">
        <v>1005</v>
      </c>
      <c r="AB684" t="s">
        <v>87</v>
      </c>
      <c r="AC684" t="s">
        <v>88</v>
      </c>
      <c r="AG684" t="s">
        <v>89</v>
      </c>
      <c r="AH684" t="s">
        <v>89</v>
      </c>
      <c r="AI684" t="s">
        <v>89</v>
      </c>
      <c r="AK684" t="s">
        <v>90</v>
      </c>
      <c r="AL684" t="s">
        <v>1020</v>
      </c>
      <c r="AO684" t="s">
        <v>93</v>
      </c>
      <c r="AP684" t="s">
        <v>94</v>
      </c>
      <c r="AQ684">
        <v>3.3000000000000002E-2</v>
      </c>
      <c r="AR684" t="s">
        <v>133</v>
      </c>
      <c r="AT684" t="s">
        <v>95</v>
      </c>
      <c r="AV684" t="s">
        <v>96</v>
      </c>
      <c r="BG684">
        <v>71846</v>
      </c>
      <c r="BQ684" t="str">
        <f>BS684 &amp; ":" &amp; BR684</f>
        <v>USGS:ALGOR</v>
      </c>
      <c r="BR684" t="s">
        <v>113</v>
      </c>
      <c r="BS684" t="s">
        <v>89</v>
      </c>
      <c r="BT684" t="s">
        <v>114</v>
      </c>
      <c r="BV684" t="s">
        <v>115</v>
      </c>
      <c r="CF684" t="s">
        <v>103</v>
      </c>
    </row>
    <row r="685" spans="1:84" hidden="1" x14ac:dyDescent="0.4">
      <c r="A685" t="s">
        <v>78</v>
      </c>
      <c r="B685" t="s">
        <v>79</v>
      </c>
      <c r="C685" t="s">
        <v>1004</v>
      </c>
      <c r="D685" t="s">
        <v>81</v>
      </c>
      <c r="E685" t="s">
        <v>82</v>
      </c>
      <c r="F685" t="s">
        <v>393</v>
      </c>
      <c r="G685" s="4" t="str">
        <f>TEXT(H685+I685,"yyyy-mm-dd""T""hh:mm:ss")&amp;
IF(J685="MST","-07:00",
IF(J685="MDT","-06:00",
IF(J685="PST","-08:00",
IF(J685="PDT","-07:00",
IF(J685="UTC","+00:00","+00:00")))))</f>
        <v>2005-06-28T10:55:00-07:00</v>
      </c>
      <c r="H685" s="1">
        <v>38531</v>
      </c>
      <c r="I685" s="5">
        <v>0.4548611111111111</v>
      </c>
      <c r="J685" t="s">
        <v>84</v>
      </c>
      <c r="W685" t="s">
        <v>154</v>
      </c>
      <c r="X685" t="s">
        <v>579</v>
      </c>
      <c r="Z685" t="s">
        <v>1005</v>
      </c>
      <c r="AB685" t="s">
        <v>87</v>
      </c>
      <c r="AC685" t="s">
        <v>88</v>
      </c>
      <c r="AG685" t="s">
        <v>89</v>
      </c>
      <c r="AH685" t="s">
        <v>89</v>
      </c>
      <c r="AI685" t="s">
        <v>89</v>
      </c>
      <c r="AK685" t="s">
        <v>90</v>
      </c>
      <c r="AL685" t="s">
        <v>1021</v>
      </c>
      <c r="AM685" t="s">
        <v>92</v>
      </c>
      <c r="AO685" t="s">
        <v>111</v>
      </c>
      <c r="AP685" t="s">
        <v>94</v>
      </c>
      <c r="AT685" t="s">
        <v>95</v>
      </c>
      <c r="AV685" t="s">
        <v>96</v>
      </c>
      <c r="BG685">
        <v>71851</v>
      </c>
      <c r="BQ685" t="str">
        <f>BS685 &amp; ":" &amp; BR685</f>
        <v>USGS:ALGOR</v>
      </c>
      <c r="BR685" t="s">
        <v>113</v>
      </c>
      <c r="BS685" t="s">
        <v>89</v>
      </c>
      <c r="BT685" t="s">
        <v>114</v>
      </c>
      <c r="BV685" t="s">
        <v>115</v>
      </c>
      <c r="CA685" t="s">
        <v>101</v>
      </c>
      <c r="CB685">
        <v>6.6000000000000003E-2</v>
      </c>
      <c r="CC685" t="s">
        <v>135</v>
      </c>
      <c r="CF685" t="s">
        <v>103</v>
      </c>
    </row>
    <row r="686" spans="1:84" hidden="1" x14ac:dyDescent="0.4">
      <c r="A686" t="s">
        <v>78</v>
      </c>
      <c r="B686" t="s">
        <v>79</v>
      </c>
      <c r="C686" t="s">
        <v>1004</v>
      </c>
      <c r="D686" t="s">
        <v>81</v>
      </c>
      <c r="E686" t="s">
        <v>82</v>
      </c>
      <c r="F686" t="s">
        <v>393</v>
      </c>
      <c r="G686" s="4" t="str">
        <f>TEXT(H686+I686,"yyyy-mm-dd""T""hh:mm:ss")&amp;
IF(J686="MST","-07:00",
IF(J686="MDT","-06:00",
IF(J686="PST","-08:00",
IF(J686="PDT","-07:00",
IF(J686="UTC","+00:00","+00:00")))))</f>
        <v>2005-06-28T10:55:00-07:00</v>
      </c>
      <c r="H686" s="1">
        <v>38531</v>
      </c>
      <c r="I686" s="5">
        <v>0.4548611111111111</v>
      </c>
      <c r="J686" t="s">
        <v>84</v>
      </c>
      <c r="W686" t="s">
        <v>154</v>
      </c>
      <c r="X686" t="s">
        <v>579</v>
      </c>
      <c r="Z686" t="s">
        <v>1005</v>
      </c>
      <c r="AB686" t="s">
        <v>87</v>
      </c>
      <c r="AC686" t="s">
        <v>88</v>
      </c>
      <c r="AG686" t="s">
        <v>89</v>
      </c>
      <c r="AH686" t="s">
        <v>89</v>
      </c>
      <c r="AI686" t="s">
        <v>89</v>
      </c>
      <c r="AK686" t="s">
        <v>90</v>
      </c>
      <c r="AL686" t="s">
        <v>1022</v>
      </c>
      <c r="AO686" t="s">
        <v>105</v>
      </c>
      <c r="AP686" t="s">
        <v>94</v>
      </c>
      <c r="AQ686">
        <v>3.0000000000000001E-3</v>
      </c>
      <c r="AR686" t="s">
        <v>137</v>
      </c>
      <c r="AT686" t="s">
        <v>95</v>
      </c>
      <c r="AV686" t="s">
        <v>584</v>
      </c>
      <c r="BG686">
        <v>71856</v>
      </c>
      <c r="BQ686" t="str">
        <f>BS686 &amp; ":" &amp; BR686</f>
        <v>USGS:ALGOR</v>
      </c>
      <c r="BR686" t="s">
        <v>113</v>
      </c>
      <c r="BS686" t="s">
        <v>89</v>
      </c>
      <c r="BT686" t="s">
        <v>114</v>
      </c>
      <c r="BV686" t="s">
        <v>115</v>
      </c>
      <c r="CF686" t="s">
        <v>103</v>
      </c>
    </row>
    <row r="687" spans="1:84" hidden="1" x14ac:dyDescent="0.4">
      <c r="A687" t="s">
        <v>78</v>
      </c>
      <c r="B687" t="s">
        <v>79</v>
      </c>
      <c r="C687" t="s">
        <v>1023</v>
      </c>
      <c r="D687" t="s">
        <v>81</v>
      </c>
      <c r="E687" t="s">
        <v>82</v>
      </c>
      <c r="F687" t="s">
        <v>393</v>
      </c>
      <c r="G687" s="4" t="str">
        <f>TEXT(H687+I687,"yyyy-mm-dd""T""hh:mm:ss")&amp;
IF(J687="MST","-07:00",
IF(J687="MDT","-06:00",
IF(J687="PST","-08:00",
IF(J687="PDT","-07:00",
IF(J687="UTC","+00:00","+00:00")))))</f>
        <v>2005-06-30T07:00:00-07:00</v>
      </c>
      <c r="H687" s="1">
        <v>38533</v>
      </c>
      <c r="I687" s="5">
        <v>0.29166666666666669</v>
      </c>
      <c r="J687" t="s">
        <v>84</v>
      </c>
      <c r="W687" t="s">
        <v>154</v>
      </c>
      <c r="X687" t="s">
        <v>473</v>
      </c>
      <c r="Z687" t="s">
        <v>1024</v>
      </c>
      <c r="AB687" t="s">
        <v>87</v>
      </c>
      <c r="AC687" t="s">
        <v>88</v>
      </c>
      <c r="AG687" t="s">
        <v>89</v>
      </c>
      <c r="AH687" t="s">
        <v>89</v>
      </c>
      <c r="AI687" t="s">
        <v>89</v>
      </c>
      <c r="AK687" t="s">
        <v>90</v>
      </c>
      <c r="AL687" t="s">
        <v>1025</v>
      </c>
      <c r="AM687" t="s">
        <v>92</v>
      </c>
      <c r="AO687" t="s">
        <v>421</v>
      </c>
      <c r="AP687" t="s">
        <v>422</v>
      </c>
      <c r="AT687" t="s">
        <v>95</v>
      </c>
      <c r="AV687" t="s">
        <v>96</v>
      </c>
      <c r="BG687" s="3" t="s">
        <v>424</v>
      </c>
      <c r="BH687" s="3"/>
      <c r="BQ687" t="str">
        <f>BS687 &amp; ":" &amp; BR687</f>
        <v>USGS:ALGOR</v>
      </c>
      <c r="BR687" t="s">
        <v>113</v>
      </c>
      <c r="BS687" t="s">
        <v>89</v>
      </c>
      <c r="BT687" t="s">
        <v>114</v>
      </c>
      <c r="BV687" t="s">
        <v>115</v>
      </c>
      <c r="CA687" t="s">
        <v>101</v>
      </c>
      <c r="CB687">
        <v>9.8000000000000007</v>
      </c>
      <c r="CC687" t="s">
        <v>423</v>
      </c>
      <c r="CF687" t="s">
        <v>103</v>
      </c>
    </row>
    <row r="688" spans="1:84" hidden="1" x14ac:dyDescent="0.4">
      <c r="A688" t="s">
        <v>78</v>
      </c>
      <c r="B688" t="s">
        <v>79</v>
      </c>
      <c r="C688" t="s">
        <v>1023</v>
      </c>
      <c r="D688" t="s">
        <v>81</v>
      </c>
      <c r="E688" t="s">
        <v>82</v>
      </c>
      <c r="F688" t="s">
        <v>393</v>
      </c>
      <c r="G688" s="4" t="str">
        <f>TEXT(H688+I688,"yyyy-mm-dd""T""hh:mm:ss")&amp;
IF(J688="MST","-07:00",
IF(J688="MDT","-06:00",
IF(J688="PST","-08:00",
IF(J688="PDT","-07:00",
IF(J688="UTC","+00:00","+00:00")))))</f>
        <v>2005-06-30T07:00:00-07:00</v>
      </c>
      <c r="H688" s="1">
        <v>38533</v>
      </c>
      <c r="I688" s="5">
        <v>0.29166666666666669</v>
      </c>
      <c r="J688" t="s">
        <v>84</v>
      </c>
      <c r="W688" t="s">
        <v>154</v>
      </c>
      <c r="X688" t="s">
        <v>473</v>
      </c>
      <c r="Z688" t="s">
        <v>1024</v>
      </c>
      <c r="AB688" t="s">
        <v>87</v>
      </c>
      <c r="AC688" t="s">
        <v>88</v>
      </c>
      <c r="AG688" t="s">
        <v>89</v>
      </c>
      <c r="AH688" t="s">
        <v>89</v>
      </c>
      <c r="AI688" t="s">
        <v>89</v>
      </c>
      <c r="AK688" t="s">
        <v>90</v>
      </c>
      <c r="AL688" t="s">
        <v>1026</v>
      </c>
      <c r="AM688" t="s">
        <v>92</v>
      </c>
      <c r="AO688" t="s">
        <v>421</v>
      </c>
      <c r="AP688" t="s">
        <v>94</v>
      </c>
      <c r="AT688" t="s">
        <v>95</v>
      </c>
      <c r="AV688" t="s">
        <v>96</v>
      </c>
      <c r="BG688" s="3" t="s">
        <v>426</v>
      </c>
      <c r="BH688" s="3"/>
      <c r="BQ688" t="str">
        <f>BS688 &amp; ":" &amp; BR688</f>
        <v>USGS:ALGOR</v>
      </c>
      <c r="BR688" t="s">
        <v>113</v>
      </c>
      <c r="BS688" t="s">
        <v>89</v>
      </c>
      <c r="BT688" t="s">
        <v>114</v>
      </c>
      <c r="BV688" t="s">
        <v>115</v>
      </c>
      <c r="CA688" t="s">
        <v>101</v>
      </c>
      <c r="CB688">
        <v>4.8</v>
      </c>
      <c r="CC688" t="s">
        <v>423</v>
      </c>
      <c r="CF688" t="s">
        <v>103</v>
      </c>
    </row>
    <row r="689" spans="1:84" hidden="1" x14ac:dyDescent="0.4">
      <c r="A689" t="s">
        <v>78</v>
      </c>
      <c r="B689" t="s">
        <v>79</v>
      </c>
      <c r="C689" t="s">
        <v>1023</v>
      </c>
      <c r="D689" t="s">
        <v>81</v>
      </c>
      <c r="E689" t="s">
        <v>82</v>
      </c>
      <c r="F689" t="s">
        <v>393</v>
      </c>
      <c r="G689" s="4" t="str">
        <f>TEXT(H689+I689,"yyyy-mm-dd""T""hh:mm:ss")&amp;
IF(J689="MST","-07:00",
IF(J689="MDT","-06:00",
IF(J689="PST","-08:00",
IF(J689="PDT","-07:00",
IF(J689="UTC","+00:00","+00:00")))))</f>
        <v>2005-06-30T07:00:00-07:00</v>
      </c>
      <c r="H689" s="1">
        <v>38533</v>
      </c>
      <c r="I689" s="5">
        <v>0.29166666666666669</v>
      </c>
      <c r="J689" t="s">
        <v>84</v>
      </c>
      <c r="W689" t="s">
        <v>154</v>
      </c>
      <c r="X689" t="s">
        <v>473</v>
      </c>
      <c r="Z689" t="s">
        <v>1024</v>
      </c>
      <c r="AB689" t="s">
        <v>87</v>
      </c>
      <c r="AC689" t="s">
        <v>88</v>
      </c>
      <c r="AG689" t="s">
        <v>89</v>
      </c>
      <c r="AH689" t="s">
        <v>89</v>
      </c>
      <c r="AI689" t="s">
        <v>89</v>
      </c>
      <c r="AK689" t="s">
        <v>90</v>
      </c>
      <c r="AL689" t="s">
        <v>1027</v>
      </c>
      <c r="AO689" t="s">
        <v>428</v>
      </c>
      <c r="AP689" t="s">
        <v>422</v>
      </c>
      <c r="AQ689">
        <v>7.8</v>
      </c>
      <c r="AR689" t="s">
        <v>423</v>
      </c>
      <c r="AT689" t="s">
        <v>95</v>
      </c>
      <c r="AV689" t="s">
        <v>96</v>
      </c>
      <c r="BG689" s="3" t="s">
        <v>429</v>
      </c>
      <c r="BH689" s="3"/>
      <c r="BQ689" t="str">
        <f>BS689 &amp; ":" &amp; BR689</f>
        <v>USGS:ALGOR</v>
      </c>
      <c r="BR689" t="s">
        <v>113</v>
      </c>
      <c r="BS689" t="s">
        <v>89</v>
      </c>
      <c r="BT689" t="s">
        <v>114</v>
      </c>
      <c r="BV689" t="s">
        <v>115</v>
      </c>
      <c r="CF689" t="s">
        <v>103</v>
      </c>
    </row>
    <row r="690" spans="1:84" hidden="1" x14ac:dyDescent="0.4">
      <c r="A690" t="s">
        <v>78</v>
      </c>
      <c r="B690" t="s">
        <v>79</v>
      </c>
      <c r="C690" t="s">
        <v>1023</v>
      </c>
      <c r="D690" t="s">
        <v>81</v>
      </c>
      <c r="E690" t="s">
        <v>82</v>
      </c>
      <c r="F690" t="s">
        <v>393</v>
      </c>
      <c r="G690" s="4" t="str">
        <f>TEXT(H690+I690,"yyyy-mm-dd""T""hh:mm:ss")&amp;
IF(J690="MST","-07:00",
IF(J690="MDT","-06:00",
IF(J690="PST","-08:00",
IF(J690="PDT","-07:00",
IF(J690="UTC","+00:00","+00:00")))))</f>
        <v>2005-06-30T07:00:00-07:00</v>
      </c>
      <c r="H690" s="1">
        <v>38533</v>
      </c>
      <c r="I690" s="5">
        <v>0.29166666666666669</v>
      </c>
      <c r="J690" t="s">
        <v>84</v>
      </c>
      <c r="W690" t="s">
        <v>154</v>
      </c>
      <c r="X690" t="s">
        <v>473</v>
      </c>
      <c r="Z690" t="s">
        <v>1024</v>
      </c>
      <c r="AB690" t="s">
        <v>87</v>
      </c>
      <c r="AC690" t="s">
        <v>88</v>
      </c>
      <c r="AG690" t="s">
        <v>89</v>
      </c>
      <c r="AH690" t="s">
        <v>89</v>
      </c>
      <c r="AI690" t="s">
        <v>89</v>
      </c>
      <c r="AK690" t="s">
        <v>90</v>
      </c>
      <c r="AL690" t="s">
        <v>1028</v>
      </c>
      <c r="AO690" t="s">
        <v>428</v>
      </c>
      <c r="AP690" t="s">
        <v>94</v>
      </c>
      <c r="AQ690">
        <v>2.8</v>
      </c>
      <c r="AR690" t="s">
        <v>423</v>
      </c>
      <c r="AT690" t="s">
        <v>95</v>
      </c>
      <c r="AV690" t="s">
        <v>96</v>
      </c>
      <c r="BG690" s="3" t="s">
        <v>431</v>
      </c>
      <c r="BH690" s="3"/>
      <c r="BQ690" t="str">
        <f>BS690 &amp; ":" &amp; BR690</f>
        <v>USGS:ALGOR</v>
      </c>
      <c r="BR690" t="s">
        <v>113</v>
      </c>
      <c r="BS690" t="s">
        <v>89</v>
      </c>
      <c r="BT690" t="s">
        <v>114</v>
      </c>
      <c r="BV690" t="s">
        <v>115</v>
      </c>
      <c r="CF690" t="s">
        <v>103</v>
      </c>
    </row>
    <row r="691" spans="1:84" hidden="1" x14ac:dyDescent="0.4">
      <c r="A691" t="s">
        <v>78</v>
      </c>
      <c r="B691" t="s">
        <v>79</v>
      </c>
      <c r="C691" t="s">
        <v>1023</v>
      </c>
      <c r="D691" t="s">
        <v>81</v>
      </c>
      <c r="E691" t="s">
        <v>82</v>
      </c>
      <c r="F691" t="s">
        <v>393</v>
      </c>
      <c r="G691" s="4" t="str">
        <f>TEXT(H691+I691,"yyyy-mm-dd""T""hh:mm:ss")&amp;
IF(J691="MST","-07:00",
IF(J691="MDT","-06:00",
IF(J691="PST","-08:00",
IF(J691="PDT","-07:00",
IF(J691="UTC","+00:00","+00:00")))))</f>
        <v>2005-06-30T07:00:00-07:00</v>
      </c>
      <c r="H691" s="1">
        <v>38533</v>
      </c>
      <c r="I691" s="5">
        <v>0.29166666666666669</v>
      </c>
      <c r="J691" t="s">
        <v>84</v>
      </c>
      <c r="W691" t="s">
        <v>154</v>
      </c>
      <c r="X691" t="s">
        <v>473</v>
      </c>
      <c r="Z691" t="s">
        <v>1024</v>
      </c>
      <c r="AB691" t="s">
        <v>87</v>
      </c>
      <c r="AC691" t="s">
        <v>88</v>
      </c>
      <c r="AG691" t="s">
        <v>89</v>
      </c>
      <c r="AH691" t="s">
        <v>89</v>
      </c>
      <c r="AI691" t="s">
        <v>89</v>
      </c>
      <c r="AK691" t="s">
        <v>90</v>
      </c>
      <c r="AL691" t="s">
        <v>1029</v>
      </c>
      <c r="AO691" t="s">
        <v>93</v>
      </c>
      <c r="AP691" t="s">
        <v>94</v>
      </c>
      <c r="AQ691">
        <v>1.98</v>
      </c>
      <c r="AR691" t="s">
        <v>102</v>
      </c>
      <c r="AT691" t="s">
        <v>95</v>
      </c>
      <c r="AV691" t="s">
        <v>96</v>
      </c>
      <c r="BF691" t="s">
        <v>966</v>
      </c>
      <c r="BG691" s="3" t="s">
        <v>97</v>
      </c>
      <c r="BH691" s="3"/>
      <c r="BQ691" t="str">
        <f>BS691 &amp; ":" &amp; BR691</f>
        <v>USGS:CL037</v>
      </c>
      <c r="BR691" t="s">
        <v>98</v>
      </c>
      <c r="BS691" t="s">
        <v>89</v>
      </c>
      <c r="BT691" t="s">
        <v>99</v>
      </c>
      <c r="BV691" t="s">
        <v>100</v>
      </c>
      <c r="BX691" s="1">
        <v>38544</v>
      </c>
      <c r="BY691" t="s">
        <v>967</v>
      </c>
      <c r="CA691" t="s">
        <v>397</v>
      </c>
      <c r="CB691">
        <v>0.04</v>
      </c>
      <c r="CC691" t="s">
        <v>102</v>
      </c>
      <c r="CF691" t="s">
        <v>103</v>
      </c>
    </row>
    <row r="692" spans="1:84" hidden="1" x14ac:dyDescent="0.4">
      <c r="A692" t="s">
        <v>78</v>
      </c>
      <c r="B692" t="s">
        <v>79</v>
      </c>
      <c r="C692" t="s">
        <v>1023</v>
      </c>
      <c r="D692" t="s">
        <v>81</v>
      </c>
      <c r="E692" t="s">
        <v>82</v>
      </c>
      <c r="F692" t="s">
        <v>393</v>
      </c>
      <c r="G692" s="4" t="str">
        <f>TEXT(H692+I692,"yyyy-mm-dd""T""hh:mm:ss")&amp;
IF(J692="MST","-07:00",
IF(J692="MDT","-06:00",
IF(J692="PST","-08:00",
IF(J692="PDT","-07:00",
IF(J692="UTC","+00:00","+00:00")))))</f>
        <v>2005-06-30T07:00:00-07:00</v>
      </c>
      <c r="H692" s="1">
        <v>38533</v>
      </c>
      <c r="I692" s="5">
        <v>0.29166666666666669</v>
      </c>
      <c r="J692" t="s">
        <v>84</v>
      </c>
      <c r="W692" t="s">
        <v>154</v>
      </c>
      <c r="X692" t="s">
        <v>473</v>
      </c>
      <c r="Z692" t="s">
        <v>1024</v>
      </c>
      <c r="AB692" t="s">
        <v>87</v>
      </c>
      <c r="AC692" t="s">
        <v>88</v>
      </c>
      <c r="AG692" t="s">
        <v>89</v>
      </c>
      <c r="AH692" t="s">
        <v>89</v>
      </c>
      <c r="AI692" t="s">
        <v>89</v>
      </c>
      <c r="AK692" t="s">
        <v>90</v>
      </c>
      <c r="AL692" t="s">
        <v>1030</v>
      </c>
      <c r="AO692" t="s">
        <v>105</v>
      </c>
      <c r="AP692" t="s">
        <v>94</v>
      </c>
      <c r="AQ692">
        <v>3.0000000000000001E-3</v>
      </c>
      <c r="AR692" t="s">
        <v>102</v>
      </c>
      <c r="AT692" t="s">
        <v>95</v>
      </c>
      <c r="AV692" t="s">
        <v>96</v>
      </c>
      <c r="BG692" s="3" t="s">
        <v>106</v>
      </c>
      <c r="BH692" s="3"/>
      <c r="BQ692" t="str">
        <f>BS692 &amp; ":" &amp; BR692</f>
        <v>USGS:CL043</v>
      </c>
      <c r="BR692" t="s">
        <v>437</v>
      </c>
      <c r="BS692" t="s">
        <v>89</v>
      </c>
      <c r="BT692" t="s">
        <v>438</v>
      </c>
      <c r="BV692" t="s">
        <v>439</v>
      </c>
      <c r="BX692" s="1">
        <v>38539</v>
      </c>
      <c r="CA692" t="s">
        <v>397</v>
      </c>
      <c r="CB692">
        <v>2E-3</v>
      </c>
      <c r="CC692" t="s">
        <v>102</v>
      </c>
      <c r="CF692" t="s">
        <v>103</v>
      </c>
    </row>
    <row r="693" spans="1:84" hidden="1" x14ac:dyDescent="0.4">
      <c r="A693" t="s">
        <v>78</v>
      </c>
      <c r="B693" t="s">
        <v>79</v>
      </c>
      <c r="C693" t="s">
        <v>1023</v>
      </c>
      <c r="D693" t="s">
        <v>81</v>
      </c>
      <c r="E693" t="s">
        <v>82</v>
      </c>
      <c r="F693" t="s">
        <v>393</v>
      </c>
      <c r="G693" s="4" t="str">
        <f>TEXT(H693+I693,"yyyy-mm-dd""T""hh:mm:ss")&amp;
IF(J693="MST","-07:00",
IF(J693="MDT","-06:00",
IF(J693="PST","-08:00",
IF(J693="PDT","-07:00",
IF(J693="UTC","+00:00","+00:00")))))</f>
        <v>2005-06-30T07:00:00-07:00</v>
      </c>
      <c r="H693" s="1">
        <v>38533</v>
      </c>
      <c r="I693" s="5">
        <v>0.29166666666666669</v>
      </c>
      <c r="J693" t="s">
        <v>84</v>
      </c>
      <c r="W693" t="s">
        <v>154</v>
      </c>
      <c r="X693" t="s">
        <v>473</v>
      </c>
      <c r="Z693" t="s">
        <v>1024</v>
      </c>
      <c r="AB693" t="s">
        <v>87</v>
      </c>
      <c r="AC693" t="s">
        <v>88</v>
      </c>
      <c r="AG693" t="s">
        <v>89</v>
      </c>
      <c r="AH693" t="s">
        <v>89</v>
      </c>
      <c r="AI693" t="s">
        <v>89</v>
      </c>
      <c r="AK693" t="s">
        <v>90</v>
      </c>
      <c r="AL693" t="s">
        <v>1031</v>
      </c>
      <c r="AM693" t="s">
        <v>92</v>
      </c>
      <c r="AO693" t="s">
        <v>111</v>
      </c>
      <c r="AP693" t="s">
        <v>94</v>
      </c>
      <c r="AT693" t="s">
        <v>95</v>
      </c>
      <c r="AV693" t="s">
        <v>96</v>
      </c>
      <c r="BG693" s="3" t="s">
        <v>112</v>
      </c>
      <c r="BH693" s="3"/>
      <c r="BQ693" t="str">
        <f>BS693 &amp; ":" &amp; BR693</f>
        <v>USGS:ALGOR</v>
      </c>
      <c r="BR693" t="s">
        <v>113</v>
      </c>
      <c r="BS693" t="s">
        <v>89</v>
      </c>
      <c r="BT693" t="s">
        <v>114</v>
      </c>
      <c r="BV693" t="s">
        <v>115</v>
      </c>
      <c r="CA693" t="s">
        <v>101</v>
      </c>
      <c r="CB693">
        <v>1.2999999999999999E-2</v>
      </c>
      <c r="CC693" t="s">
        <v>102</v>
      </c>
      <c r="CF693" t="s">
        <v>103</v>
      </c>
    </row>
    <row r="694" spans="1:84" hidden="1" x14ac:dyDescent="0.4">
      <c r="A694" t="s">
        <v>78</v>
      </c>
      <c r="B694" t="s">
        <v>79</v>
      </c>
      <c r="C694" t="s">
        <v>1023</v>
      </c>
      <c r="D694" t="s">
        <v>81</v>
      </c>
      <c r="E694" t="s">
        <v>82</v>
      </c>
      <c r="F694" t="s">
        <v>393</v>
      </c>
      <c r="G694" s="4" t="str">
        <f>TEXT(H694+I694,"yyyy-mm-dd""T""hh:mm:ss")&amp;
IF(J694="MST","-07:00",
IF(J694="MDT","-06:00",
IF(J694="PST","-08:00",
IF(J694="PDT","-07:00",
IF(J694="UTC","+00:00","+00:00")))))</f>
        <v>2005-06-30T07:00:00-07:00</v>
      </c>
      <c r="H694" s="1">
        <v>38533</v>
      </c>
      <c r="I694" s="5">
        <v>0.29166666666666669</v>
      </c>
      <c r="J694" t="s">
        <v>84</v>
      </c>
      <c r="W694" t="s">
        <v>154</v>
      </c>
      <c r="X694" t="s">
        <v>473</v>
      </c>
      <c r="Z694" t="s">
        <v>1024</v>
      </c>
      <c r="AB694" t="s">
        <v>87</v>
      </c>
      <c r="AC694" t="s">
        <v>88</v>
      </c>
      <c r="AG694" t="s">
        <v>89</v>
      </c>
      <c r="AH694" t="s">
        <v>89</v>
      </c>
      <c r="AI694" t="s">
        <v>89</v>
      </c>
      <c r="AK694" t="s">
        <v>90</v>
      </c>
      <c r="AL694" t="s">
        <v>1032</v>
      </c>
      <c r="AO694" t="s">
        <v>442</v>
      </c>
      <c r="AP694" t="s">
        <v>94</v>
      </c>
      <c r="AQ694">
        <v>4.8</v>
      </c>
      <c r="AR694" t="s">
        <v>102</v>
      </c>
      <c r="AT694" t="s">
        <v>95</v>
      </c>
      <c r="AV694" t="s">
        <v>96</v>
      </c>
      <c r="BG694" s="3" t="s">
        <v>443</v>
      </c>
      <c r="BH694" s="3"/>
      <c r="BQ694" t="str">
        <f>BS694 &amp; ":" &amp; BR694</f>
        <v>USGS:KJ002</v>
      </c>
      <c r="BR694" t="s">
        <v>444</v>
      </c>
      <c r="BS694" t="s">
        <v>89</v>
      </c>
      <c r="BT694" t="s">
        <v>445</v>
      </c>
      <c r="BV694" t="s">
        <v>446</v>
      </c>
      <c r="BX694" s="1">
        <v>38539</v>
      </c>
      <c r="CA694" t="s">
        <v>397</v>
      </c>
      <c r="CB694">
        <v>0.1</v>
      </c>
      <c r="CC694" t="s">
        <v>102</v>
      </c>
      <c r="CF694" t="s">
        <v>103</v>
      </c>
    </row>
    <row r="695" spans="1:84" hidden="1" x14ac:dyDescent="0.4">
      <c r="A695" t="s">
        <v>78</v>
      </c>
      <c r="B695" t="s">
        <v>79</v>
      </c>
      <c r="C695" t="s">
        <v>1023</v>
      </c>
      <c r="D695" t="s">
        <v>81</v>
      </c>
      <c r="E695" t="s">
        <v>82</v>
      </c>
      <c r="F695" t="s">
        <v>393</v>
      </c>
      <c r="G695" s="4" t="str">
        <f>TEXT(H695+I695,"yyyy-mm-dd""T""hh:mm:ss")&amp;
IF(J695="MST","-07:00",
IF(J695="MDT","-06:00",
IF(J695="PST","-08:00",
IF(J695="PDT","-07:00",
IF(J695="UTC","+00:00","+00:00")))))</f>
        <v>2005-06-30T07:00:00-07:00</v>
      </c>
      <c r="H695" s="1">
        <v>38533</v>
      </c>
      <c r="I695" s="5">
        <v>0.29166666666666669</v>
      </c>
      <c r="J695" t="s">
        <v>84</v>
      </c>
      <c r="W695" t="s">
        <v>154</v>
      </c>
      <c r="X695" t="s">
        <v>473</v>
      </c>
      <c r="Z695" t="s">
        <v>1024</v>
      </c>
      <c r="AB695" t="s">
        <v>87</v>
      </c>
      <c r="AC695" t="s">
        <v>88</v>
      </c>
      <c r="AG695" t="s">
        <v>89</v>
      </c>
      <c r="AH695" t="s">
        <v>89</v>
      </c>
      <c r="AI695" t="s">
        <v>89</v>
      </c>
      <c r="AK695" t="s">
        <v>90</v>
      </c>
      <c r="AL695" t="s">
        <v>1033</v>
      </c>
      <c r="AO695" t="s">
        <v>442</v>
      </c>
      <c r="AP695" t="s">
        <v>422</v>
      </c>
      <c r="AQ695">
        <v>9.8000000000000007</v>
      </c>
      <c r="AR695" t="s">
        <v>102</v>
      </c>
      <c r="AT695" t="s">
        <v>95</v>
      </c>
      <c r="AV695" t="s">
        <v>96</v>
      </c>
      <c r="BG695" s="3" t="s">
        <v>448</v>
      </c>
      <c r="BH695" s="3"/>
      <c r="BQ695" t="str">
        <f>BS695 &amp; ":" &amp; BR695</f>
        <v>USGS:KJ008</v>
      </c>
      <c r="BR695" t="s">
        <v>449</v>
      </c>
      <c r="BS695" t="s">
        <v>89</v>
      </c>
      <c r="BT695" t="s">
        <v>450</v>
      </c>
      <c r="BV695" t="s">
        <v>446</v>
      </c>
      <c r="BX695" s="1">
        <v>38544</v>
      </c>
      <c r="BY695" t="s">
        <v>765</v>
      </c>
      <c r="CA695" t="s">
        <v>397</v>
      </c>
      <c r="CB695">
        <v>0.1</v>
      </c>
      <c r="CC695" t="s">
        <v>102</v>
      </c>
      <c r="CF695" t="s">
        <v>103</v>
      </c>
    </row>
    <row r="696" spans="1:84" hidden="1" x14ac:dyDescent="0.4">
      <c r="A696" t="s">
        <v>78</v>
      </c>
      <c r="B696" t="s">
        <v>79</v>
      </c>
      <c r="C696" t="s">
        <v>1023</v>
      </c>
      <c r="D696" t="s">
        <v>81</v>
      </c>
      <c r="E696" t="s">
        <v>82</v>
      </c>
      <c r="F696" t="s">
        <v>393</v>
      </c>
      <c r="G696" s="4" t="str">
        <f>TEXT(H696+I696,"yyyy-mm-dd""T""hh:mm:ss")&amp;
IF(J696="MST","-07:00",
IF(J696="MDT","-06:00",
IF(J696="PST","-08:00",
IF(J696="PDT","-07:00",
IF(J696="UTC","+00:00","+00:00")))))</f>
        <v>2005-06-30T07:00:00-07:00</v>
      </c>
      <c r="H696" s="1">
        <v>38533</v>
      </c>
      <c r="I696" s="5">
        <v>0.29166666666666669</v>
      </c>
      <c r="J696" t="s">
        <v>84</v>
      </c>
      <c r="W696" t="s">
        <v>154</v>
      </c>
      <c r="X696" t="s">
        <v>473</v>
      </c>
      <c r="Z696" t="s">
        <v>1024</v>
      </c>
      <c r="AB696" t="s">
        <v>87</v>
      </c>
      <c r="AC696" t="s">
        <v>88</v>
      </c>
      <c r="AG696" t="s">
        <v>89</v>
      </c>
      <c r="AH696" t="s">
        <v>89</v>
      </c>
      <c r="AI696" t="s">
        <v>89</v>
      </c>
      <c r="AK696" t="s">
        <v>90</v>
      </c>
      <c r="AL696" t="s">
        <v>1034</v>
      </c>
      <c r="AM696" t="s">
        <v>92</v>
      </c>
      <c r="AO696" t="s">
        <v>117</v>
      </c>
      <c r="AP696" t="s">
        <v>94</v>
      </c>
      <c r="AT696" t="s">
        <v>95</v>
      </c>
      <c r="AV696" t="s">
        <v>96</v>
      </c>
      <c r="BG696" s="3" t="s">
        <v>118</v>
      </c>
      <c r="BH696" s="3"/>
      <c r="BQ696" t="str">
        <f>BS696 &amp; ":" &amp; BR696</f>
        <v>USGS:CL050</v>
      </c>
      <c r="BR696" t="s">
        <v>452</v>
      </c>
      <c r="BS696" t="s">
        <v>89</v>
      </c>
      <c r="BT696" t="s">
        <v>453</v>
      </c>
      <c r="BV696" t="s">
        <v>454</v>
      </c>
      <c r="BX696" s="1">
        <v>38539</v>
      </c>
      <c r="CA696" t="s">
        <v>397</v>
      </c>
      <c r="CB696">
        <v>1.6E-2</v>
      </c>
      <c r="CC696" t="s">
        <v>102</v>
      </c>
      <c r="CF696" t="s">
        <v>103</v>
      </c>
    </row>
    <row r="697" spans="1:84" hidden="1" x14ac:dyDescent="0.4">
      <c r="A697" t="s">
        <v>78</v>
      </c>
      <c r="B697" t="s">
        <v>79</v>
      </c>
      <c r="C697" t="s">
        <v>1023</v>
      </c>
      <c r="D697" t="s">
        <v>81</v>
      </c>
      <c r="E697" t="s">
        <v>82</v>
      </c>
      <c r="F697" t="s">
        <v>393</v>
      </c>
      <c r="G697" s="4" t="str">
        <f>TEXT(H697+I697,"yyyy-mm-dd""T""hh:mm:ss")&amp;
IF(J697="MST","-07:00",
IF(J697="MDT","-06:00",
IF(J697="PST","-08:00",
IF(J697="PDT","-07:00",
IF(J697="UTC","+00:00","+00:00")))))</f>
        <v>2005-06-30T07:00:00-07:00</v>
      </c>
      <c r="H697" s="1">
        <v>38533</v>
      </c>
      <c r="I697" s="5">
        <v>0.29166666666666669</v>
      </c>
      <c r="J697" t="s">
        <v>84</v>
      </c>
      <c r="W697" t="s">
        <v>154</v>
      </c>
      <c r="X697" t="s">
        <v>473</v>
      </c>
      <c r="Z697" t="s">
        <v>1024</v>
      </c>
      <c r="AB697" t="s">
        <v>87</v>
      </c>
      <c r="AC697" t="s">
        <v>88</v>
      </c>
      <c r="AG697" t="s">
        <v>89</v>
      </c>
      <c r="AH697" t="s">
        <v>89</v>
      </c>
      <c r="AI697" t="s">
        <v>89</v>
      </c>
      <c r="AK697" t="s">
        <v>90</v>
      </c>
      <c r="AL697" t="s">
        <v>1035</v>
      </c>
      <c r="AO697" t="s">
        <v>123</v>
      </c>
      <c r="AP697" t="s">
        <v>94</v>
      </c>
      <c r="AQ697">
        <v>0.28799999999999998</v>
      </c>
      <c r="AR697" t="s">
        <v>125</v>
      </c>
      <c r="AT697" t="s">
        <v>95</v>
      </c>
      <c r="AV697" t="s">
        <v>96</v>
      </c>
      <c r="BG697" s="3" t="s">
        <v>124</v>
      </c>
      <c r="BH697" s="3"/>
      <c r="BQ697" t="str">
        <f>BS697 &amp; ":" &amp; BR697</f>
        <v>USGS:ALGOR</v>
      </c>
      <c r="BR697" t="s">
        <v>113</v>
      </c>
      <c r="BS697" t="s">
        <v>89</v>
      </c>
      <c r="BT697" t="s">
        <v>114</v>
      </c>
      <c r="BV697" t="s">
        <v>115</v>
      </c>
      <c r="CF697" t="s">
        <v>103</v>
      </c>
    </row>
    <row r="698" spans="1:84" hidden="1" x14ac:dyDescent="0.4">
      <c r="A698" t="s">
        <v>78</v>
      </c>
      <c r="B698" t="s">
        <v>79</v>
      </c>
      <c r="C698" t="s">
        <v>1023</v>
      </c>
      <c r="D698" t="s">
        <v>81</v>
      </c>
      <c r="E698" t="s">
        <v>82</v>
      </c>
      <c r="F698" t="s">
        <v>393</v>
      </c>
      <c r="G698" s="4" t="str">
        <f>TEXT(H698+I698,"yyyy-mm-dd""T""hh:mm:ss")&amp;
IF(J698="MST","-07:00",
IF(J698="MDT","-06:00",
IF(J698="PST","-08:00",
IF(J698="PDT","-07:00",
IF(J698="UTC","+00:00","+00:00")))))</f>
        <v>2005-06-30T07:00:00-07:00</v>
      </c>
      <c r="H698" s="1">
        <v>38533</v>
      </c>
      <c r="I698" s="5">
        <v>0.29166666666666669</v>
      </c>
      <c r="J698" t="s">
        <v>84</v>
      </c>
      <c r="W698" t="s">
        <v>154</v>
      </c>
      <c r="X698" t="s">
        <v>473</v>
      </c>
      <c r="Z698" t="s">
        <v>1024</v>
      </c>
      <c r="AB698" t="s">
        <v>87</v>
      </c>
      <c r="AC698" t="s">
        <v>88</v>
      </c>
      <c r="AG698" t="s">
        <v>89</v>
      </c>
      <c r="AH698" t="s">
        <v>89</v>
      </c>
      <c r="AI698" t="s">
        <v>89</v>
      </c>
      <c r="AK698" t="s">
        <v>90</v>
      </c>
      <c r="AL698" t="s">
        <v>1036</v>
      </c>
      <c r="AO698" t="s">
        <v>457</v>
      </c>
      <c r="AP698" t="s">
        <v>422</v>
      </c>
      <c r="AQ698">
        <v>0.76</v>
      </c>
      <c r="AR698" t="s">
        <v>131</v>
      </c>
      <c r="AT698" t="s">
        <v>95</v>
      </c>
      <c r="AV698" t="s">
        <v>96</v>
      </c>
      <c r="BF698" t="s">
        <v>975</v>
      </c>
      <c r="BG698" s="3" t="s">
        <v>458</v>
      </c>
      <c r="BH698" s="3"/>
      <c r="BQ698" t="str">
        <f>BS698 &amp; ":" &amp; BR698</f>
        <v>USGS:AKP01</v>
      </c>
      <c r="BR698" t="s">
        <v>976</v>
      </c>
      <c r="BS698" t="s">
        <v>89</v>
      </c>
      <c r="BT698" t="s">
        <v>977</v>
      </c>
      <c r="BV698" t="s">
        <v>978</v>
      </c>
      <c r="BX698" s="1">
        <v>38554</v>
      </c>
      <c r="BY698" t="s">
        <v>979</v>
      </c>
      <c r="CA698" t="s">
        <v>397</v>
      </c>
      <c r="CB698">
        <v>0.02</v>
      </c>
      <c r="CC698" t="s">
        <v>131</v>
      </c>
      <c r="CF698" t="s">
        <v>103</v>
      </c>
    </row>
    <row r="699" spans="1:84" hidden="1" x14ac:dyDescent="0.4">
      <c r="A699" t="s">
        <v>78</v>
      </c>
      <c r="B699" t="s">
        <v>79</v>
      </c>
      <c r="C699" t="s">
        <v>1023</v>
      </c>
      <c r="D699" t="s">
        <v>81</v>
      </c>
      <c r="E699" t="s">
        <v>82</v>
      </c>
      <c r="F699" t="s">
        <v>393</v>
      </c>
      <c r="G699" s="4" t="str">
        <f>TEXT(H699+I699,"yyyy-mm-dd""T""hh:mm:ss")&amp;
IF(J699="MST","-07:00",
IF(J699="MDT","-06:00",
IF(J699="PST","-08:00",
IF(J699="PDT","-07:00",
IF(J699="UTC","+00:00","+00:00")))))</f>
        <v>2005-06-30T07:00:00-07:00</v>
      </c>
      <c r="H699" s="1">
        <v>38533</v>
      </c>
      <c r="I699" s="5">
        <v>0.29166666666666669</v>
      </c>
      <c r="J699" t="s">
        <v>84</v>
      </c>
      <c r="W699" t="s">
        <v>154</v>
      </c>
      <c r="X699" t="s">
        <v>473</v>
      </c>
      <c r="Z699" t="s">
        <v>1024</v>
      </c>
      <c r="AB699" t="s">
        <v>87</v>
      </c>
      <c r="AC699" t="s">
        <v>88</v>
      </c>
      <c r="AG699" t="s">
        <v>89</v>
      </c>
      <c r="AH699" t="s">
        <v>89</v>
      </c>
      <c r="AI699" t="s">
        <v>89</v>
      </c>
      <c r="AK699" t="s">
        <v>90</v>
      </c>
      <c r="AL699" t="s">
        <v>1037</v>
      </c>
      <c r="AO699" t="s">
        <v>457</v>
      </c>
      <c r="AP699" t="s">
        <v>94</v>
      </c>
      <c r="AQ699">
        <v>0.184</v>
      </c>
      <c r="AR699" t="s">
        <v>131</v>
      </c>
      <c r="AT699" t="s">
        <v>95</v>
      </c>
      <c r="AV699" t="s">
        <v>96</v>
      </c>
      <c r="BG699" s="3" t="s">
        <v>462</v>
      </c>
      <c r="BH699" s="3"/>
      <c r="BQ699" t="str">
        <f>BS699 &amp; ":" &amp; BR699</f>
        <v>USGS:CL020</v>
      </c>
      <c r="BR699" t="s">
        <v>463</v>
      </c>
      <c r="BS699" t="s">
        <v>89</v>
      </c>
      <c r="BT699" t="s">
        <v>464</v>
      </c>
      <c r="BX699" s="1">
        <v>38551</v>
      </c>
      <c r="CA699" t="s">
        <v>397</v>
      </c>
      <c r="CB699">
        <v>4.0000000000000001E-3</v>
      </c>
      <c r="CC699" t="s">
        <v>131</v>
      </c>
      <c r="CF699" t="s">
        <v>103</v>
      </c>
    </row>
    <row r="700" spans="1:84" hidden="1" x14ac:dyDescent="0.4">
      <c r="A700" t="s">
        <v>78</v>
      </c>
      <c r="B700" t="s">
        <v>79</v>
      </c>
      <c r="C700" t="s">
        <v>1023</v>
      </c>
      <c r="D700" t="s">
        <v>81</v>
      </c>
      <c r="E700" t="s">
        <v>82</v>
      </c>
      <c r="F700" t="s">
        <v>393</v>
      </c>
      <c r="G700" s="4" t="str">
        <f>TEXT(H700+I700,"yyyy-mm-dd""T""hh:mm:ss")&amp;
IF(J700="MST","-07:00",
IF(J700="MDT","-06:00",
IF(J700="PST","-08:00",
IF(J700="PDT","-07:00",
IF(J700="UTC","+00:00","+00:00")))))</f>
        <v>2005-06-30T07:00:00-07:00</v>
      </c>
      <c r="H700" s="1">
        <v>38533</v>
      </c>
      <c r="I700" s="5">
        <v>0.29166666666666669</v>
      </c>
      <c r="J700" t="s">
        <v>84</v>
      </c>
      <c r="W700" t="s">
        <v>154</v>
      </c>
      <c r="X700" t="s">
        <v>473</v>
      </c>
      <c r="Z700" t="s">
        <v>1024</v>
      </c>
      <c r="AB700" t="s">
        <v>87</v>
      </c>
      <c r="AC700" t="s">
        <v>88</v>
      </c>
      <c r="AG700" t="s">
        <v>89</v>
      </c>
      <c r="AH700" t="s">
        <v>89</v>
      </c>
      <c r="AI700" t="s">
        <v>89</v>
      </c>
      <c r="AK700" t="s">
        <v>90</v>
      </c>
      <c r="AL700" t="s">
        <v>1038</v>
      </c>
      <c r="AO700" t="s">
        <v>123</v>
      </c>
      <c r="AP700" t="s">
        <v>94</v>
      </c>
      <c r="AQ700">
        <v>9.4E-2</v>
      </c>
      <c r="AR700" t="s">
        <v>131</v>
      </c>
      <c r="AT700" t="s">
        <v>95</v>
      </c>
      <c r="AV700" t="s">
        <v>96</v>
      </c>
      <c r="BG700" s="3" t="s">
        <v>127</v>
      </c>
      <c r="BH700" s="3"/>
      <c r="BQ700" t="str">
        <f>BS700 &amp; ":" &amp; BR700</f>
        <v>USGS:CL057</v>
      </c>
      <c r="BR700" t="s">
        <v>466</v>
      </c>
      <c r="BS700" t="s">
        <v>89</v>
      </c>
      <c r="BT700" t="s">
        <v>467</v>
      </c>
      <c r="BV700" t="s">
        <v>468</v>
      </c>
      <c r="BX700" s="1">
        <v>38539</v>
      </c>
      <c r="CA700" t="s">
        <v>397</v>
      </c>
      <c r="CB700">
        <v>6.0000000000000001E-3</v>
      </c>
      <c r="CC700" t="s">
        <v>131</v>
      </c>
      <c r="CF700" t="s">
        <v>103</v>
      </c>
    </row>
    <row r="701" spans="1:84" hidden="1" x14ac:dyDescent="0.4">
      <c r="A701" t="s">
        <v>78</v>
      </c>
      <c r="B701" t="s">
        <v>79</v>
      </c>
      <c r="C701" t="s">
        <v>1023</v>
      </c>
      <c r="D701" t="s">
        <v>81</v>
      </c>
      <c r="E701" t="s">
        <v>82</v>
      </c>
      <c r="F701" t="s">
        <v>393</v>
      </c>
      <c r="G701" s="4" t="str">
        <f>TEXT(H701+I701,"yyyy-mm-dd""T""hh:mm:ss")&amp;
IF(J701="MST","-07:00",
IF(J701="MDT","-06:00",
IF(J701="PST","-08:00",
IF(J701="PDT","-07:00",
IF(J701="UTC","+00:00","+00:00")))))</f>
        <v>2005-06-30T07:00:00-07:00</v>
      </c>
      <c r="H701" s="1">
        <v>38533</v>
      </c>
      <c r="I701" s="5">
        <v>0.29166666666666669</v>
      </c>
      <c r="J701" t="s">
        <v>84</v>
      </c>
      <c r="W701" t="s">
        <v>154</v>
      </c>
      <c r="X701" t="s">
        <v>473</v>
      </c>
      <c r="Z701" t="s">
        <v>1024</v>
      </c>
      <c r="AB701" t="s">
        <v>87</v>
      </c>
      <c r="AC701" t="s">
        <v>88</v>
      </c>
      <c r="AG701" t="s">
        <v>89</v>
      </c>
      <c r="AH701" t="s">
        <v>89</v>
      </c>
      <c r="AI701" t="s">
        <v>89</v>
      </c>
      <c r="AK701" t="s">
        <v>90</v>
      </c>
      <c r="AL701" t="s">
        <v>1039</v>
      </c>
      <c r="AO701" t="s">
        <v>93</v>
      </c>
      <c r="AP701" t="s">
        <v>94</v>
      </c>
      <c r="AQ701">
        <v>2.5499999999999998</v>
      </c>
      <c r="AR701" t="s">
        <v>133</v>
      </c>
      <c r="AT701" t="s">
        <v>95</v>
      </c>
      <c r="AV701" t="s">
        <v>96</v>
      </c>
      <c r="BG701">
        <v>71846</v>
      </c>
      <c r="BQ701" t="str">
        <f>BS701 &amp; ":" &amp; BR701</f>
        <v>USGS:ALGOR</v>
      </c>
      <c r="BR701" t="s">
        <v>113</v>
      </c>
      <c r="BS701" t="s">
        <v>89</v>
      </c>
      <c r="BT701" t="s">
        <v>114</v>
      </c>
      <c r="BV701" t="s">
        <v>115</v>
      </c>
      <c r="CF701" t="s">
        <v>103</v>
      </c>
    </row>
    <row r="702" spans="1:84" hidden="1" x14ac:dyDescent="0.4">
      <c r="A702" t="s">
        <v>78</v>
      </c>
      <c r="B702" t="s">
        <v>79</v>
      </c>
      <c r="C702" t="s">
        <v>1023</v>
      </c>
      <c r="D702" t="s">
        <v>81</v>
      </c>
      <c r="E702" t="s">
        <v>82</v>
      </c>
      <c r="F702" t="s">
        <v>393</v>
      </c>
      <c r="G702" s="4" t="str">
        <f>TEXT(H702+I702,"yyyy-mm-dd""T""hh:mm:ss")&amp;
IF(J702="MST","-07:00",
IF(J702="MDT","-06:00",
IF(J702="PST","-08:00",
IF(J702="PDT","-07:00",
IF(J702="UTC","+00:00","+00:00")))))</f>
        <v>2005-06-30T07:00:00-07:00</v>
      </c>
      <c r="H702" s="1">
        <v>38533</v>
      </c>
      <c r="I702" s="5">
        <v>0.29166666666666669</v>
      </c>
      <c r="J702" t="s">
        <v>84</v>
      </c>
      <c r="W702" t="s">
        <v>154</v>
      </c>
      <c r="X702" t="s">
        <v>473</v>
      </c>
      <c r="Z702" t="s">
        <v>1024</v>
      </c>
      <c r="AB702" t="s">
        <v>87</v>
      </c>
      <c r="AC702" t="s">
        <v>88</v>
      </c>
      <c r="AG702" t="s">
        <v>89</v>
      </c>
      <c r="AH702" t="s">
        <v>89</v>
      </c>
      <c r="AI702" t="s">
        <v>89</v>
      </c>
      <c r="AK702" t="s">
        <v>90</v>
      </c>
      <c r="AL702" t="s">
        <v>1040</v>
      </c>
      <c r="AM702" t="s">
        <v>92</v>
      </c>
      <c r="AO702" t="s">
        <v>111</v>
      </c>
      <c r="AP702" t="s">
        <v>94</v>
      </c>
      <c r="AT702" t="s">
        <v>95</v>
      </c>
      <c r="AV702" t="s">
        <v>96</v>
      </c>
      <c r="BG702">
        <v>71851</v>
      </c>
      <c r="BQ702" t="str">
        <f>BS702 &amp; ":" &amp; BR702</f>
        <v>USGS:ALGOR</v>
      </c>
      <c r="BR702" t="s">
        <v>113</v>
      </c>
      <c r="BS702" t="s">
        <v>89</v>
      </c>
      <c r="BT702" t="s">
        <v>114</v>
      </c>
      <c r="BV702" t="s">
        <v>115</v>
      </c>
      <c r="CA702" t="s">
        <v>101</v>
      </c>
      <c r="CB702">
        <v>5.8000000000000003E-2</v>
      </c>
      <c r="CC702" t="s">
        <v>135</v>
      </c>
      <c r="CF702" t="s">
        <v>103</v>
      </c>
    </row>
    <row r="703" spans="1:84" hidden="1" x14ac:dyDescent="0.4">
      <c r="A703" t="s">
        <v>78</v>
      </c>
      <c r="B703" t="s">
        <v>79</v>
      </c>
      <c r="C703" t="s">
        <v>1023</v>
      </c>
      <c r="D703" t="s">
        <v>81</v>
      </c>
      <c r="E703" t="s">
        <v>82</v>
      </c>
      <c r="F703" t="s">
        <v>393</v>
      </c>
      <c r="G703" s="4" t="str">
        <f>TEXT(H703+I703,"yyyy-mm-dd""T""hh:mm:ss")&amp;
IF(J703="MST","-07:00",
IF(J703="MDT","-06:00",
IF(J703="PST","-08:00",
IF(J703="PDT","-07:00",
IF(J703="UTC","+00:00","+00:00")))))</f>
        <v>2005-06-30T07:00:00-07:00</v>
      </c>
      <c r="H703" s="1">
        <v>38533</v>
      </c>
      <c r="I703" s="5">
        <v>0.29166666666666669</v>
      </c>
      <c r="J703" t="s">
        <v>84</v>
      </c>
      <c r="W703" t="s">
        <v>154</v>
      </c>
      <c r="X703" t="s">
        <v>473</v>
      </c>
      <c r="Z703" t="s">
        <v>1024</v>
      </c>
      <c r="AB703" t="s">
        <v>87</v>
      </c>
      <c r="AC703" t="s">
        <v>88</v>
      </c>
      <c r="AG703" t="s">
        <v>89</v>
      </c>
      <c r="AH703" t="s">
        <v>89</v>
      </c>
      <c r="AI703" t="s">
        <v>89</v>
      </c>
      <c r="AK703" t="s">
        <v>90</v>
      </c>
      <c r="AL703" t="s">
        <v>1041</v>
      </c>
      <c r="AO703" t="s">
        <v>105</v>
      </c>
      <c r="AP703" t="s">
        <v>94</v>
      </c>
      <c r="AQ703">
        <v>0.01</v>
      </c>
      <c r="AR703" t="s">
        <v>137</v>
      </c>
      <c r="AT703" t="s">
        <v>95</v>
      </c>
      <c r="AV703" t="s">
        <v>96</v>
      </c>
      <c r="BG703">
        <v>71856</v>
      </c>
      <c r="BQ703" t="str">
        <f>BS703 &amp; ":" &amp; BR703</f>
        <v>USGS:ALGOR</v>
      </c>
      <c r="BR703" t="s">
        <v>113</v>
      </c>
      <c r="BS703" t="s">
        <v>89</v>
      </c>
      <c r="BT703" t="s">
        <v>114</v>
      </c>
      <c r="BV703" t="s">
        <v>115</v>
      </c>
      <c r="CF703" t="s">
        <v>103</v>
      </c>
    </row>
    <row r="704" spans="1:84" hidden="1" x14ac:dyDescent="0.4">
      <c r="A704" t="s">
        <v>78</v>
      </c>
      <c r="B704" t="s">
        <v>79</v>
      </c>
      <c r="C704" t="s">
        <v>1042</v>
      </c>
      <c r="D704" t="s">
        <v>81</v>
      </c>
      <c r="E704" t="s">
        <v>82</v>
      </c>
      <c r="F704" t="s">
        <v>83</v>
      </c>
      <c r="G704" s="4" t="str">
        <f>TEXT(H704+I704,"yyyy-mm-dd""T""hh:mm:ss")&amp;
IF(J704="MST","-07:00",
IF(J704="MDT","-06:00",
IF(J704="PST","-08:00",
IF(J704="PDT","-07:00",
IF(J704="UTC","+00:00","+00:00")))))</f>
        <v>2007-05-14T13:00:00-07:00</v>
      </c>
      <c r="H704" s="1">
        <v>39216</v>
      </c>
      <c r="I704" s="5">
        <v>0.54166666666666663</v>
      </c>
      <c r="J704" t="s">
        <v>84</v>
      </c>
      <c r="W704" t="s">
        <v>85</v>
      </c>
      <c r="X704" t="s">
        <v>212</v>
      </c>
      <c r="Z704" t="s">
        <v>1043</v>
      </c>
      <c r="AB704" t="s">
        <v>500</v>
      </c>
      <c r="AC704" t="s">
        <v>500</v>
      </c>
      <c r="AG704" t="s">
        <v>89</v>
      </c>
      <c r="AH704" t="s">
        <v>89</v>
      </c>
      <c r="AI704" t="s">
        <v>89</v>
      </c>
      <c r="AK704" t="s">
        <v>90</v>
      </c>
      <c r="AL704" t="s">
        <v>1044</v>
      </c>
      <c r="AM704" t="s">
        <v>92</v>
      </c>
      <c r="AO704" t="s">
        <v>93</v>
      </c>
      <c r="AP704" t="s">
        <v>94</v>
      </c>
      <c r="AT704" t="s">
        <v>95</v>
      </c>
      <c r="AV704" t="s">
        <v>96</v>
      </c>
      <c r="BG704" s="3" t="s">
        <v>97</v>
      </c>
      <c r="BH704" s="3"/>
      <c r="BQ704" t="str">
        <f>BS704 &amp; ":" &amp; BR704</f>
        <v>USGS:SHC02</v>
      </c>
      <c r="BR704" t="s">
        <v>1045</v>
      </c>
      <c r="BS704" t="s">
        <v>89</v>
      </c>
      <c r="BT704" t="s">
        <v>1046</v>
      </c>
      <c r="BV704" t="s">
        <v>1047</v>
      </c>
      <c r="BW704" t="s">
        <v>1048</v>
      </c>
      <c r="BX704" s="1">
        <v>39240</v>
      </c>
      <c r="CA704" t="s">
        <v>1049</v>
      </c>
      <c r="CB704">
        <v>0.02</v>
      </c>
      <c r="CC704" t="s">
        <v>102</v>
      </c>
      <c r="CF704" t="s">
        <v>103</v>
      </c>
    </row>
    <row r="705" spans="1:84" hidden="1" x14ac:dyDescent="0.4">
      <c r="A705" t="s">
        <v>78</v>
      </c>
      <c r="B705" t="s">
        <v>79</v>
      </c>
      <c r="C705" t="s">
        <v>1042</v>
      </c>
      <c r="D705" t="s">
        <v>81</v>
      </c>
      <c r="E705" t="s">
        <v>82</v>
      </c>
      <c r="F705" t="s">
        <v>83</v>
      </c>
      <c r="G705" s="4" t="str">
        <f>TEXT(H705+I705,"yyyy-mm-dd""T""hh:mm:ss")&amp;
IF(J705="MST","-07:00",
IF(J705="MDT","-06:00",
IF(J705="PST","-08:00",
IF(J705="PDT","-07:00",
IF(J705="UTC","+00:00","+00:00")))))</f>
        <v>2007-05-14T13:00:00-07:00</v>
      </c>
      <c r="H705" s="1">
        <v>39216</v>
      </c>
      <c r="I705" s="5">
        <v>0.54166666666666663</v>
      </c>
      <c r="J705" t="s">
        <v>84</v>
      </c>
      <c r="W705" t="s">
        <v>85</v>
      </c>
      <c r="X705" t="s">
        <v>212</v>
      </c>
      <c r="Z705" t="s">
        <v>1043</v>
      </c>
      <c r="AB705" t="s">
        <v>500</v>
      </c>
      <c r="AC705" t="s">
        <v>500</v>
      </c>
      <c r="AG705" t="s">
        <v>89</v>
      </c>
      <c r="AH705" t="s">
        <v>89</v>
      </c>
      <c r="AI705" t="s">
        <v>89</v>
      </c>
      <c r="AK705" t="s">
        <v>90</v>
      </c>
      <c r="AL705" t="s">
        <v>1050</v>
      </c>
      <c r="AM705" t="s">
        <v>92</v>
      </c>
      <c r="AO705" t="s">
        <v>105</v>
      </c>
      <c r="AP705" t="s">
        <v>94</v>
      </c>
      <c r="AT705" t="s">
        <v>95</v>
      </c>
      <c r="AV705" t="s">
        <v>96</v>
      </c>
      <c r="BG705" s="3" t="s">
        <v>106</v>
      </c>
      <c r="BH705" s="3"/>
      <c r="BQ705" t="str">
        <f>BS705 &amp; ":" &amp; BR705</f>
        <v>USGS:DZ001</v>
      </c>
      <c r="BR705" t="s">
        <v>1051</v>
      </c>
      <c r="BS705" t="s">
        <v>89</v>
      </c>
      <c r="BT705" t="s">
        <v>1052</v>
      </c>
      <c r="BV705" t="s">
        <v>1053</v>
      </c>
      <c r="BW705" t="s">
        <v>1048</v>
      </c>
      <c r="BX705" s="1">
        <v>39240</v>
      </c>
      <c r="CA705" t="s">
        <v>1049</v>
      </c>
      <c r="CB705">
        <v>2E-3</v>
      </c>
      <c r="CC705" t="s">
        <v>102</v>
      </c>
      <c r="CF705" t="s">
        <v>103</v>
      </c>
    </row>
    <row r="706" spans="1:84" x14ac:dyDescent="0.4">
      <c r="A706" t="s">
        <v>78</v>
      </c>
      <c r="B706" t="s">
        <v>79</v>
      </c>
      <c r="C706" t="s">
        <v>709</v>
      </c>
      <c r="D706" t="s">
        <v>81</v>
      </c>
      <c r="E706" t="s">
        <v>82</v>
      </c>
      <c r="F706" t="s">
        <v>83</v>
      </c>
      <c r="G706" s="4" t="str">
        <f>TEXT(H706+I706,"yyyy-mm-dd""T""hh:mm:ss")&amp;
IF(J706="MST","-07:00",
IF(J706="MDT","-06:00",
IF(J706="PST","-08:00",
IF(J706="PDT","-07:00",
IF(J706="UTC","+00:00","+00:00")))))</f>
        <v>2003-03-13T11:15:00-07:00</v>
      </c>
      <c r="H706" s="1">
        <v>37693</v>
      </c>
      <c r="I706" s="5">
        <v>0.46875</v>
      </c>
      <c r="J706" t="s">
        <v>84</v>
      </c>
      <c r="W706" t="s">
        <v>154</v>
      </c>
      <c r="X706" t="s">
        <v>710</v>
      </c>
      <c r="AB706" t="s">
        <v>256</v>
      </c>
      <c r="AC706" t="s">
        <v>88</v>
      </c>
      <c r="AF706" t="str">
        <f>"ID:"&amp;AG706&amp;"; context:" &amp; AH706 &amp;"; Name:" &amp; AI706 &amp; "; Equipment:" &amp; AK706</f>
        <v>ID:USGS; context:USGS; Name:USGS; Equipment:Unknown</v>
      </c>
      <c r="AG706" t="s">
        <v>89</v>
      </c>
      <c r="AH706" t="s">
        <v>89</v>
      </c>
      <c r="AI706" t="s">
        <v>89</v>
      </c>
      <c r="AK706" t="s">
        <v>90</v>
      </c>
      <c r="AL706" t="s">
        <v>711</v>
      </c>
      <c r="AO706" t="s">
        <v>93</v>
      </c>
      <c r="AP706" t="s">
        <v>94</v>
      </c>
      <c r="AQ706">
        <v>0.04</v>
      </c>
      <c r="AR706" t="s">
        <v>102</v>
      </c>
      <c r="AT706" t="s">
        <v>157</v>
      </c>
      <c r="AV706" t="s">
        <v>96</v>
      </c>
      <c r="BG706" s="3" t="s">
        <v>97</v>
      </c>
      <c r="BH706" s="3"/>
      <c r="BQ706" t="str">
        <f>BS706 &amp; ":" &amp; BR706</f>
        <v>USGS:CL037</v>
      </c>
      <c r="BR706" t="s">
        <v>98</v>
      </c>
      <c r="BS706" t="s">
        <v>89</v>
      </c>
      <c r="BT706" t="s">
        <v>99</v>
      </c>
      <c r="BV706" t="s">
        <v>100</v>
      </c>
      <c r="BX706" s="1">
        <v>37704</v>
      </c>
      <c r="CA706" t="s">
        <v>397</v>
      </c>
      <c r="CB706">
        <v>4.1000000000000002E-2</v>
      </c>
      <c r="CC706" t="s">
        <v>102</v>
      </c>
      <c r="CF706" t="s">
        <v>103</v>
      </c>
    </row>
    <row r="707" spans="1:84" x14ac:dyDescent="0.4">
      <c r="A707" t="s">
        <v>78</v>
      </c>
      <c r="B707" t="s">
        <v>79</v>
      </c>
      <c r="C707" t="s">
        <v>709</v>
      </c>
      <c r="D707" t="s">
        <v>81</v>
      </c>
      <c r="E707" t="s">
        <v>82</v>
      </c>
      <c r="F707" t="s">
        <v>83</v>
      </c>
      <c r="G707" s="4" t="str">
        <f>TEXT(H707+I707,"yyyy-mm-dd""T""hh:mm:ss")&amp;
IF(J707="MST","-07:00",
IF(J707="MDT","-06:00",
IF(J707="PST","-08:00",
IF(J707="PDT","-07:00",
IF(J707="UTC","+00:00","+00:00")))))</f>
        <v>2003-03-13T11:15:00-07:00</v>
      </c>
      <c r="H707" s="1">
        <v>37693</v>
      </c>
      <c r="I707" s="5">
        <v>0.46875</v>
      </c>
      <c r="J707" t="s">
        <v>84</v>
      </c>
      <c r="W707" t="s">
        <v>154</v>
      </c>
      <c r="X707" t="s">
        <v>710</v>
      </c>
      <c r="AB707" t="s">
        <v>256</v>
      </c>
      <c r="AC707" t="s">
        <v>88</v>
      </c>
      <c r="AF707" t="str">
        <f>"ID:"&amp;AG707&amp;"; context:" &amp; AH707 &amp;"; Name:" &amp; AI707 &amp; "; Equipment:" &amp; AK707</f>
        <v>ID:USGS; context:USGS; Name:USGS; Equipment:Unknown</v>
      </c>
      <c r="AG707" t="s">
        <v>89</v>
      </c>
      <c r="AH707" t="s">
        <v>89</v>
      </c>
      <c r="AI707" t="s">
        <v>89</v>
      </c>
      <c r="AK707" t="s">
        <v>90</v>
      </c>
      <c r="AL707" t="s">
        <v>712</v>
      </c>
      <c r="AO707" t="s">
        <v>105</v>
      </c>
      <c r="AP707" t="s">
        <v>94</v>
      </c>
      <c r="AQ707">
        <v>8.0000000000000002E-3</v>
      </c>
      <c r="AR707" t="s">
        <v>102</v>
      </c>
      <c r="AT707" t="s">
        <v>157</v>
      </c>
      <c r="AV707" t="s">
        <v>96</v>
      </c>
      <c r="BG707" s="3" t="s">
        <v>106</v>
      </c>
      <c r="BH707" s="3"/>
      <c r="BQ707" t="str">
        <f>BS707 &amp; ":" &amp; BR707</f>
        <v>USGS:CL041</v>
      </c>
      <c r="BR707" t="s">
        <v>107</v>
      </c>
      <c r="BS707" t="s">
        <v>89</v>
      </c>
      <c r="BT707" t="s">
        <v>108</v>
      </c>
      <c r="BV707" t="s">
        <v>109</v>
      </c>
      <c r="BX707" s="1">
        <v>37704</v>
      </c>
      <c r="CA707" t="s">
        <v>397</v>
      </c>
      <c r="CB707">
        <v>8.0000000000000002E-3</v>
      </c>
      <c r="CC707" t="s">
        <v>102</v>
      </c>
      <c r="CF707" t="s">
        <v>103</v>
      </c>
    </row>
    <row r="708" spans="1:84" x14ac:dyDescent="0.4">
      <c r="A708" t="s">
        <v>78</v>
      </c>
      <c r="B708" t="s">
        <v>79</v>
      </c>
      <c r="C708" t="s">
        <v>709</v>
      </c>
      <c r="D708" t="s">
        <v>81</v>
      </c>
      <c r="E708" t="s">
        <v>82</v>
      </c>
      <c r="F708" t="s">
        <v>83</v>
      </c>
      <c r="G708" s="4" t="str">
        <f>TEXT(H708+I708,"yyyy-mm-dd""T""hh:mm:ss")&amp;
IF(J708="MST","-07:00",
IF(J708="MDT","-06:00",
IF(J708="PST","-08:00",
IF(J708="PDT","-07:00",
IF(J708="UTC","+00:00","+00:00")))))</f>
        <v>2003-03-13T11:15:00-07:00</v>
      </c>
      <c r="H708" s="1">
        <v>37693</v>
      </c>
      <c r="I708" s="5">
        <v>0.46875</v>
      </c>
      <c r="J708" t="s">
        <v>84</v>
      </c>
      <c r="W708" t="s">
        <v>154</v>
      </c>
      <c r="X708" t="s">
        <v>710</v>
      </c>
      <c r="AB708" t="s">
        <v>256</v>
      </c>
      <c r="AC708" t="s">
        <v>88</v>
      </c>
      <c r="AF708" t="str">
        <f>"ID:"&amp;AG708&amp;"; context:" &amp; AH708 &amp;"; Name:" &amp; AI708 &amp; "; Equipment:" &amp; AK708</f>
        <v>ID:USGS; context:USGS; Name:USGS; Equipment:Unknown</v>
      </c>
      <c r="AG708" t="s">
        <v>89</v>
      </c>
      <c r="AH708" t="s">
        <v>89</v>
      </c>
      <c r="AI708" t="s">
        <v>89</v>
      </c>
      <c r="AK708" t="s">
        <v>90</v>
      </c>
      <c r="AL708" t="s">
        <v>713</v>
      </c>
      <c r="AO708" t="s">
        <v>111</v>
      </c>
      <c r="AP708" t="s">
        <v>94</v>
      </c>
      <c r="AQ708">
        <v>12.3</v>
      </c>
      <c r="AR708" t="s">
        <v>102</v>
      </c>
      <c r="AT708" t="s">
        <v>157</v>
      </c>
      <c r="AV708" t="s">
        <v>96</v>
      </c>
      <c r="BG708" s="3" t="s">
        <v>112</v>
      </c>
      <c r="BH708" s="3"/>
      <c r="BQ708" t="str">
        <f>BS708 &amp; ":" &amp; BR708</f>
        <v>USGS:ALGOR</v>
      </c>
      <c r="BR708" t="s">
        <v>113</v>
      </c>
      <c r="BS708" t="s">
        <v>89</v>
      </c>
      <c r="BT708" t="s">
        <v>114</v>
      </c>
      <c r="BV708" t="s">
        <v>115</v>
      </c>
      <c r="CF708" t="s">
        <v>103</v>
      </c>
    </row>
    <row r="709" spans="1:84" x14ac:dyDescent="0.4">
      <c r="A709" t="s">
        <v>78</v>
      </c>
      <c r="B709" t="s">
        <v>79</v>
      </c>
      <c r="C709" t="s">
        <v>709</v>
      </c>
      <c r="D709" t="s">
        <v>81</v>
      </c>
      <c r="E709" t="s">
        <v>82</v>
      </c>
      <c r="F709" t="s">
        <v>83</v>
      </c>
      <c r="G709" s="4" t="str">
        <f>TEXT(H709+I709,"yyyy-mm-dd""T""hh:mm:ss")&amp;
IF(J709="MST","-07:00",
IF(J709="MDT","-06:00",
IF(J709="PST","-08:00",
IF(J709="PDT","-07:00",
IF(J709="UTC","+00:00","+00:00")))))</f>
        <v>2003-03-13T11:15:00-07:00</v>
      </c>
      <c r="H709" s="1">
        <v>37693</v>
      </c>
      <c r="I709" s="5">
        <v>0.46875</v>
      </c>
      <c r="J709" t="s">
        <v>84</v>
      </c>
      <c r="W709" t="s">
        <v>154</v>
      </c>
      <c r="X709" t="s">
        <v>710</v>
      </c>
      <c r="AB709" t="s">
        <v>256</v>
      </c>
      <c r="AC709" t="s">
        <v>88</v>
      </c>
      <c r="AF709" t="str">
        <f>"ID:"&amp;AG709&amp;"; context:" &amp; AH709 &amp;"; Name:" &amp; AI709 &amp; "; Equipment:" &amp; AK709</f>
        <v>ID:USGS; context:USGS; Name:USGS; Equipment:Unknown</v>
      </c>
      <c r="AG709" t="s">
        <v>89</v>
      </c>
      <c r="AH709" t="s">
        <v>89</v>
      </c>
      <c r="AI709" t="s">
        <v>89</v>
      </c>
      <c r="AK709" t="s">
        <v>90</v>
      </c>
      <c r="AL709" t="s">
        <v>714</v>
      </c>
      <c r="AO709" t="s">
        <v>117</v>
      </c>
      <c r="AP709" t="s">
        <v>94</v>
      </c>
      <c r="AQ709">
        <v>12.3</v>
      </c>
      <c r="AR709" t="s">
        <v>102</v>
      </c>
      <c r="AT709" t="s">
        <v>157</v>
      </c>
      <c r="AV709" t="s">
        <v>96</v>
      </c>
      <c r="BG709" s="3" t="s">
        <v>118</v>
      </c>
      <c r="BH709" s="3"/>
      <c r="BQ709" t="str">
        <f>BS709 &amp; ":" &amp; BR709</f>
        <v>USGS:CL048</v>
      </c>
      <c r="BR709" t="s">
        <v>119</v>
      </c>
      <c r="BS709" t="s">
        <v>89</v>
      </c>
      <c r="BT709" t="s">
        <v>120</v>
      </c>
      <c r="BV709" t="s">
        <v>121</v>
      </c>
      <c r="BX709" s="1">
        <v>37707</v>
      </c>
      <c r="CA709" t="s">
        <v>397</v>
      </c>
      <c r="CB709">
        <v>0.3</v>
      </c>
      <c r="CC709" t="s">
        <v>102</v>
      </c>
      <c r="CF709" t="s">
        <v>103</v>
      </c>
    </row>
    <row r="710" spans="1:84" hidden="1" x14ac:dyDescent="0.4">
      <c r="A710" t="s">
        <v>78</v>
      </c>
      <c r="B710" t="s">
        <v>79</v>
      </c>
      <c r="C710" t="s">
        <v>1042</v>
      </c>
      <c r="D710" t="s">
        <v>81</v>
      </c>
      <c r="E710" t="s">
        <v>82</v>
      </c>
      <c r="F710" t="s">
        <v>83</v>
      </c>
      <c r="G710" s="4" t="str">
        <f>TEXT(H710+I710,"yyyy-mm-dd""T""hh:mm:ss")&amp;
IF(J710="MST","-07:00",
IF(J710="MDT","-06:00",
IF(J710="PST","-08:00",
IF(J710="PDT","-07:00",
IF(J710="UTC","+00:00","+00:00")))))</f>
        <v>2007-05-14T13:00:00-07:00</v>
      </c>
      <c r="H710" s="1">
        <v>39216</v>
      </c>
      <c r="I710" s="5">
        <v>0.54166666666666663</v>
      </c>
      <c r="J710" t="s">
        <v>84</v>
      </c>
      <c r="W710" t="s">
        <v>85</v>
      </c>
      <c r="X710" t="s">
        <v>212</v>
      </c>
      <c r="Z710" t="s">
        <v>1043</v>
      </c>
      <c r="AB710" t="s">
        <v>500</v>
      </c>
      <c r="AC710" t="s">
        <v>500</v>
      </c>
      <c r="AG710" t="s">
        <v>89</v>
      </c>
      <c r="AH710" t="s">
        <v>89</v>
      </c>
      <c r="AI710" t="s">
        <v>89</v>
      </c>
      <c r="AK710" t="s">
        <v>90</v>
      </c>
      <c r="AL710" t="s">
        <v>1061</v>
      </c>
      <c r="AM710" t="s">
        <v>92</v>
      </c>
      <c r="AO710" t="s">
        <v>93</v>
      </c>
      <c r="AP710" t="s">
        <v>94</v>
      </c>
      <c r="AT710" t="s">
        <v>95</v>
      </c>
      <c r="AV710" t="s">
        <v>96</v>
      </c>
      <c r="BG710">
        <v>71846</v>
      </c>
      <c r="BQ710" t="str">
        <f>BS710 &amp; ":" &amp; BR710</f>
        <v>USGS:ALGOR</v>
      </c>
      <c r="BR710" t="s">
        <v>113</v>
      </c>
      <c r="BS710" t="s">
        <v>89</v>
      </c>
      <c r="BT710" t="s">
        <v>114</v>
      </c>
      <c r="BV710" t="s">
        <v>115</v>
      </c>
      <c r="CA710" t="s">
        <v>101</v>
      </c>
      <c r="CB710">
        <v>2.5999999999999999E-2</v>
      </c>
      <c r="CC710" t="s">
        <v>133</v>
      </c>
      <c r="CF710" t="s">
        <v>103</v>
      </c>
    </row>
    <row r="711" spans="1:84" x14ac:dyDescent="0.4">
      <c r="A711" t="s">
        <v>78</v>
      </c>
      <c r="B711" t="s">
        <v>79</v>
      </c>
      <c r="C711" t="s">
        <v>709</v>
      </c>
      <c r="D711" t="s">
        <v>81</v>
      </c>
      <c r="E711" t="s">
        <v>82</v>
      </c>
      <c r="F711" t="s">
        <v>83</v>
      </c>
      <c r="G711" s="4" t="str">
        <f>TEXT(H711+I711,"yyyy-mm-dd""T""hh:mm:ss")&amp;
IF(J711="MST","-07:00",
IF(J711="MDT","-06:00",
IF(J711="PST","-08:00",
IF(J711="PDT","-07:00",
IF(J711="UTC","+00:00","+00:00")))))</f>
        <v>2003-03-13T11:15:00-07:00</v>
      </c>
      <c r="H711" s="1">
        <v>37693</v>
      </c>
      <c r="I711" s="5">
        <v>0.46875</v>
      </c>
      <c r="J711" t="s">
        <v>84</v>
      </c>
      <c r="W711" t="s">
        <v>154</v>
      </c>
      <c r="X711" t="s">
        <v>710</v>
      </c>
      <c r="AB711" t="s">
        <v>256</v>
      </c>
      <c r="AC711" t="s">
        <v>88</v>
      </c>
      <c r="AF711" t="str">
        <f>"ID:"&amp;AG711&amp;"; context:" &amp; AH711 &amp;"; Name:" &amp; AI711 &amp; "; Equipment:" &amp; AK711</f>
        <v>ID:USGS; context:USGS; Name:USGS; Equipment:Unknown</v>
      </c>
      <c r="AG711" t="s">
        <v>89</v>
      </c>
      <c r="AH711" t="s">
        <v>89</v>
      </c>
      <c r="AI711" t="s">
        <v>89</v>
      </c>
      <c r="AK711" t="s">
        <v>90</v>
      </c>
      <c r="AL711" t="s">
        <v>715</v>
      </c>
      <c r="AO711" t="s">
        <v>123</v>
      </c>
      <c r="AP711" t="s">
        <v>94</v>
      </c>
      <c r="AQ711">
        <v>4.09</v>
      </c>
      <c r="AR711" t="s">
        <v>125</v>
      </c>
      <c r="AT711" t="s">
        <v>157</v>
      </c>
      <c r="AV711" t="s">
        <v>96</v>
      </c>
      <c r="BG711" s="3" t="s">
        <v>124</v>
      </c>
      <c r="BH711" s="3"/>
      <c r="BQ711" t="str">
        <f>BS711 &amp; ":" &amp; BR711</f>
        <v>USGS:ALGOR</v>
      </c>
      <c r="BR711" t="s">
        <v>113</v>
      </c>
      <c r="BS711" t="s">
        <v>89</v>
      </c>
      <c r="BT711" t="s">
        <v>114</v>
      </c>
      <c r="BV711" t="s">
        <v>115</v>
      </c>
      <c r="CF711" t="s">
        <v>103</v>
      </c>
    </row>
    <row r="712" spans="1:84" hidden="1" x14ac:dyDescent="0.4">
      <c r="A712" t="s">
        <v>78</v>
      </c>
      <c r="B712" t="s">
        <v>79</v>
      </c>
      <c r="C712" t="s">
        <v>1042</v>
      </c>
      <c r="D712" t="s">
        <v>81</v>
      </c>
      <c r="E712" t="s">
        <v>82</v>
      </c>
      <c r="F712" t="s">
        <v>83</v>
      </c>
      <c r="G712" s="4" t="str">
        <f>TEXT(H712+I712,"yyyy-mm-dd""T""hh:mm:ss")&amp;
IF(J712="MST","-07:00",
IF(J712="MDT","-06:00",
IF(J712="PST","-08:00",
IF(J712="PDT","-07:00",
IF(J712="UTC","+00:00","+00:00")))))</f>
        <v>2007-05-14T13:00:00-07:00</v>
      </c>
      <c r="H712" s="1">
        <v>39216</v>
      </c>
      <c r="I712" s="5">
        <v>0.54166666666666663</v>
      </c>
      <c r="J712" t="s">
        <v>84</v>
      </c>
      <c r="W712" t="s">
        <v>85</v>
      </c>
      <c r="X712" t="s">
        <v>212</v>
      </c>
      <c r="Z712" t="s">
        <v>1043</v>
      </c>
      <c r="AB712" t="s">
        <v>500</v>
      </c>
      <c r="AC712" t="s">
        <v>500</v>
      </c>
      <c r="AG712" t="s">
        <v>89</v>
      </c>
      <c r="AH712" t="s">
        <v>89</v>
      </c>
      <c r="AI712" t="s">
        <v>89</v>
      </c>
      <c r="AK712" t="s">
        <v>90</v>
      </c>
      <c r="AL712" t="s">
        <v>1063</v>
      </c>
      <c r="AM712" t="s">
        <v>92</v>
      </c>
      <c r="AO712" t="s">
        <v>105</v>
      </c>
      <c r="AP712" t="s">
        <v>94</v>
      </c>
      <c r="AT712" t="s">
        <v>95</v>
      </c>
      <c r="AV712" t="s">
        <v>96</v>
      </c>
      <c r="BG712">
        <v>71856</v>
      </c>
      <c r="BQ712" t="str">
        <f>BS712 &amp; ":" &amp; BR712</f>
        <v>USGS:ALGOR</v>
      </c>
      <c r="BR712" t="s">
        <v>113</v>
      </c>
      <c r="BS712" t="s">
        <v>89</v>
      </c>
      <c r="BT712" t="s">
        <v>114</v>
      </c>
      <c r="BV712" t="s">
        <v>115</v>
      </c>
      <c r="CA712" t="s">
        <v>101</v>
      </c>
      <c r="CB712">
        <v>7.0000000000000001E-3</v>
      </c>
      <c r="CC712" t="s">
        <v>137</v>
      </c>
      <c r="CF712" t="s">
        <v>103</v>
      </c>
    </row>
    <row r="713" spans="1:84" x14ac:dyDescent="0.4">
      <c r="A713" t="s">
        <v>78</v>
      </c>
      <c r="B713" t="s">
        <v>79</v>
      </c>
      <c r="C713" t="s">
        <v>709</v>
      </c>
      <c r="D713" t="s">
        <v>81</v>
      </c>
      <c r="E713" t="s">
        <v>82</v>
      </c>
      <c r="F713" t="s">
        <v>83</v>
      </c>
      <c r="G713" s="4" t="str">
        <f>TEXT(H713+I713,"yyyy-mm-dd""T""hh:mm:ss")&amp;
IF(J713="MST","-07:00",
IF(J713="MDT","-06:00",
IF(J713="PST","-08:00",
IF(J713="PDT","-07:00",
IF(J713="UTC","+00:00","+00:00")))))</f>
        <v>2003-03-13T11:15:00-07:00</v>
      </c>
      <c r="H713" s="1">
        <v>37693</v>
      </c>
      <c r="I713" s="5">
        <v>0.46875</v>
      </c>
      <c r="J713" t="s">
        <v>84</v>
      </c>
      <c r="W713" t="s">
        <v>154</v>
      </c>
      <c r="X713" t="s">
        <v>710</v>
      </c>
      <c r="AB713" t="s">
        <v>256</v>
      </c>
      <c r="AC713" t="s">
        <v>88</v>
      </c>
      <c r="AF713" t="str">
        <f>"ID:"&amp;AG713&amp;"; context:" &amp; AH713 &amp;"; Name:" &amp; AI713 &amp; "; Equipment:" &amp; AK713</f>
        <v>ID:USGS; context:USGS; Name:USGS; Equipment:Unknown</v>
      </c>
      <c r="AG713" t="s">
        <v>89</v>
      </c>
      <c r="AH713" t="s">
        <v>89</v>
      </c>
      <c r="AI713" t="s">
        <v>89</v>
      </c>
      <c r="AK713" t="s">
        <v>90</v>
      </c>
      <c r="AL713" t="s">
        <v>716</v>
      </c>
      <c r="AO713" t="s">
        <v>123</v>
      </c>
      <c r="AP713" t="s">
        <v>94</v>
      </c>
      <c r="AQ713">
        <v>1.33</v>
      </c>
      <c r="AR713" t="s">
        <v>131</v>
      </c>
      <c r="AT713" t="s">
        <v>157</v>
      </c>
      <c r="AV713" t="s">
        <v>96</v>
      </c>
      <c r="BG713" s="3" t="s">
        <v>127</v>
      </c>
      <c r="BH713" s="3"/>
      <c r="BQ713" t="str">
        <f>BS713 &amp; ":" &amp; BR713</f>
        <v>USGS:CL053</v>
      </c>
      <c r="BR713" t="s">
        <v>128</v>
      </c>
      <c r="BS713" t="s">
        <v>89</v>
      </c>
      <c r="BT713" t="s">
        <v>129</v>
      </c>
      <c r="BV713" t="s">
        <v>130</v>
      </c>
      <c r="BX713" s="1">
        <v>37707</v>
      </c>
      <c r="CA713" t="s">
        <v>397</v>
      </c>
      <c r="CB713">
        <v>0.09</v>
      </c>
      <c r="CC713" t="s">
        <v>131</v>
      </c>
      <c r="CF713" t="s">
        <v>103</v>
      </c>
    </row>
    <row r="714" spans="1:84" hidden="1" x14ac:dyDescent="0.4">
      <c r="A714" t="s">
        <v>78</v>
      </c>
      <c r="B714" t="s">
        <v>79</v>
      </c>
      <c r="C714" t="s">
        <v>1064</v>
      </c>
      <c r="D714" t="s">
        <v>81</v>
      </c>
      <c r="E714" t="s">
        <v>82</v>
      </c>
      <c r="F714" t="s">
        <v>83</v>
      </c>
      <c r="G714" s="4" t="str">
        <f>TEXT(H714+I714,"yyyy-mm-dd""T""hh:mm:ss")&amp;
IF(J714="MST","-07:00",
IF(J714="MDT","-06:00",
IF(J714="PST","-08:00",
IF(J714="PDT","-07:00",
IF(J714="UTC","+00:00","+00:00")))))</f>
        <v>2007-05-16T12:00:00-07:00</v>
      </c>
      <c r="H714" s="1">
        <v>39218</v>
      </c>
      <c r="I714" s="5">
        <v>0.5</v>
      </c>
      <c r="J714" t="s">
        <v>84</v>
      </c>
      <c r="W714" t="s">
        <v>85</v>
      </c>
      <c r="X714" t="s">
        <v>234</v>
      </c>
      <c r="Z714" t="s">
        <v>1065</v>
      </c>
      <c r="AB714" t="s">
        <v>500</v>
      </c>
      <c r="AC714" t="s">
        <v>500</v>
      </c>
      <c r="AG714" t="s">
        <v>89</v>
      </c>
      <c r="AH714" t="s">
        <v>89</v>
      </c>
      <c r="AI714" t="s">
        <v>89</v>
      </c>
      <c r="AK714" t="s">
        <v>90</v>
      </c>
      <c r="AL714" t="s">
        <v>1067</v>
      </c>
      <c r="AM714" t="s">
        <v>92</v>
      </c>
      <c r="AO714" t="s">
        <v>93</v>
      </c>
      <c r="AP714" t="s">
        <v>94</v>
      </c>
      <c r="AT714" t="s">
        <v>95</v>
      </c>
      <c r="AV714" t="s">
        <v>96</v>
      </c>
      <c r="BG714" s="3" t="s">
        <v>97</v>
      </c>
      <c r="BH714" s="3"/>
      <c r="BQ714" t="str">
        <f>BS714 &amp; ":" &amp; BR714</f>
        <v>USGS:SHC02</v>
      </c>
      <c r="BR714" t="s">
        <v>1045</v>
      </c>
      <c r="BS714" t="s">
        <v>89</v>
      </c>
      <c r="BT714" t="s">
        <v>1046</v>
      </c>
      <c r="BV714" t="s">
        <v>1047</v>
      </c>
      <c r="BW714" t="s">
        <v>1048</v>
      </c>
      <c r="BX714" s="1">
        <v>39240</v>
      </c>
      <c r="CA714" t="s">
        <v>1049</v>
      </c>
      <c r="CB714">
        <v>0.02</v>
      </c>
      <c r="CC714" t="s">
        <v>102</v>
      </c>
      <c r="CF714" t="s">
        <v>103</v>
      </c>
    </row>
    <row r="715" spans="1:84" hidden="1" x14ac:dyDescent="0.4">
      <c r="A715" t="s">
        <v>78</v>
      </c>
      <c r="B715" t="s">
        <v>79</v>
      </c>
      <c r="C715" t="s">
        <v>1064</v>
      </c>
      <c r="D715" t="s">
        <v>81</v>
      </c>
      <c r="E715" t="s">
        <v>82</v>
      </c>
      <c r="F715" t="s">
        <v>83</v>
      </c>
      <c r="G715" s="4" t="str">
        <f>TEXT(H715+I715,"yyyy-mm-dd""T""hh:mm:ss")&amp;
IF(J715="MST","-07:00",
IF(J715="MDT","-06:00",
IF(J715="PST","-08:00",
IF(J715="PDT","-07:00",
IF(J715="UTC","+00:00","+00:00")))))</f>
        <v>2007-05-16T12:00:00-07:00</v>
      </c>
      <c r="H715" s="1">
        <v>39218</v>
      </c>
      <c r="I715" s="5">
        <v>0.5</v>
      </c>
      <c r="J715" t="s">
        <v>84</v>
      </c>
      <c r="W715" t="s">
        <v>85</v>
      </c>
      <c r="X715" t="s">
        <v>234</v>
      </c>
      <c r="Z715" t="s">
        <v>1065</v>
      </c>
      <c r="AB715" t="s">
        <v>500</v>
      </c>
      <c r="AC715" t="s">
        <v>500</v>
      </c>
      <c r="AG715" t="s">
        <v>89</v>
      </c>
      <c r="AH715" t="s">
        <v>89</v>
      </c>
      <c r="AI715" t="s">
        <v>89</v>
      </c>
      <c r="AK715" t="s">
        <v>90</v>
      </c>
      <c r="AL715" t="s">
        <v>1068</v>
      </c>
      <c r="AM715" t="s">
        <v>92</v>
      </c>
      <c r="AO715" t="s">
        <v>105</v>
      </c>
      <c r="AP715" t="s">
        <v>94</v>
      </c>
      <c r="AT715" t="s">
        <v>95</v>
      </c>
      <c r="AV715" t="s">
        <v>96</v>
      </c>
      <c r="BG715" s="3" t="s">
        <v>106</v>
      </c>
      <c r="BH715" s="3"/>
      <c r="BQ715" t="str">
        <f>BS715 &amp; ":" &amp; BR715</f>
        <v>USGS:DZ001</v>
      </c>
      <c r="BR715" t="s">
        <v>1051</v>
      </c>
      <c r="BS715" t="s">
        <v>89</v>
      </c>
      <c r="BT715" t="s">
        <v>1052</v>
      </c>
      <c r="BV715" t="s">
        <v>1053</v>
      </c>
      <c r="BW715" t="s">
        <v>1048</v>
      </c>
      <c r="BX715" s="1">
        <v>39240</v>
      </c>
      <c r="CA715" t="s">
        <v>1049</v>
      </c>
      <c r="CB715">
        <v>2E-3</v>
      </c>
      <c r="CC715" t="s">
        <v>102</v>
      </c>
      <c r="CF715" t="s">
        <v>103</v>
      </c>
    </row>
    <row r="716" spans="1:84" x14ac:dyDescent="0.4">
      <c r="A716" t="s">
        <v>78</v>
      </c>
      <c r="B716" t="s">
        <v>79</v>
      </c>
      <c r="C716" t="s">
        <v>709</v>
      </c>
      <c r="D716" t="s">
        <v>81</v>
      </c>
      <c r="E716" t="s">
        <v>82</v>
      </c>
      <c r="F716" t="s">
        <v>83</v>
      </c>
      <c r="G716" s="4" t="str">
        <f>TEXT(H716+I716,"yyyy-mm-dd""T""hh:mm:ss")&amp;
IF(J716="MST","-07:00",
IF(J716="MDT","-06:00",
IF(J716="PST","-08:00",
IF(J716="PDT","-07:00",
IF(J716="UTC","+00:00","+00:00")))))</f>
        <v>2003-03-13T11:15:00-07:00</v>
      </c>
      <c r="H716" s="1">
        <v>37693</v>
      </c>
      <c r="I716" s="5">
        <v>0.46875</v>
      </c>
      <c r="J716" t="s">
        <v>84</v>
      </c>
      <c r="W716" t="s">
        <v>154</v>
      </c>
      <c r="X716" t="s">
        <v>710</v>
      </c>
      <c r="AB716" t="s">
        <v>256</v>
      </c>
      <c r="AC716" t="s">
        <v>88</v>
      </c>
      <c r="AF716" t="str">
        <f>"ID:"&amp;AG716&amp;"; context:" &amp; AH716 &amp;"; Name:" &amp; AI716 &amp; "; Equipment:" &amp; AK716</f>
        <v>ID:USGS; context:USGS; Name:USGS; Equipment:Unknown</v>
      </c>
      <c r="AG716" t="s">
        <v>89</v>
      </c>
      <c r="AH716" t="s">
        <v>89</v>
      </c>
      <c r="AI716" t="s">
        <v>89</v>
      </c>
      <c r="AK716" t="s">
        <v>90</v>
      </c>
      <c r="AL716" t="s">
        <v>717</v>
      </c>
      <c r="AO716" t="s">
        <v>93</v>
      </c>
      <c r="AP716" t="s">
        <v>94</v>
      </c>
      <c r="AQ716">
        <v>5.2999999999999999E-2</v>
      </c>
      <c r="AR716" t="s">
        <v>133</v>
      </c>
      <c r="AT716" t="s">
        <v>157</v>
      </c>
      <c r="AV716" t="s">
        <v>96</v>
      </c>
      <c r="BG716">
        <v>71846</v>
      </c>
      <c r="BQ716" t="str">
        <f>BS716 &amp; ":" &amp; BR716</f>
        <v>USGS:ALGOR</v>
      </c>
      <c r="BR716" t="s">
        <v>113</v>
      </c>
      <c r="BS716" t="s">
        <v>89</v>
      </c>
      <c r="BT716" t="s">
        <v>114</v>
      </c>
      <c r="BV716" t="s">
        <v>115</v>
      </c>
      <c r="CF716" t="s">
        <v>103</v>
      </c>
    </row>
    <row r="717" spans="1:84" x14ac:dyDescent="0.4">
      <c r="A717" t="s">
        <v>78</v>
      </c>
      <c r="B717" t="s">
        <v>79</v>
      </c>
      <c r="C717" t="s">
        <v>709</v>
      </c>
      <c r="D717" t="s">
        <v>81</v>
      </c>
      <c r="E717" t="s">
        <v>82</v>
      </c>
      <c r="F717" t="s">
        <v>83</v>
      </c>
      <c r="G717" s="4" t="str">
        <f>TEXT(H717+I717,"yyyy-mm-dd""T""hh:mm:ss")&amp;
IF(J717="MST","-07:00",
IF(J717="MDT","-06:00",
IF(J717="PST","-08:00",
IF(J717="PDT","-07:00",
IF(J717="UTC","+00:00","+00:00")))))</f>
        <v>2003-03-13T11:15:00-07:00</v>
      </c>
      <c r="H717" s="1">
        <v>37693</v>
      </c>
      <c r="I717" s="5">
        <v>0.46875</v>
      </c>
      <c r="J717" t="s">
        <v>84</v>
      </c>
      <c r="W717" t="s">
        <v>154</v>
      </c>
      <c r="X717" t="s">
        <v>710</v>
      </c>
      <c r="AB717" t="s">
        <v>256</v>
      </c>
      <c r="AC717" t="s">
        <v>88</v>
      </c>
      <c r="AF717" t="str">
        <f>"ID:"&amp;AG717&amp;"; context:" &amp; AH717 &amp;"; Name:" &amp; AI717 &amp; "; Equipment:" &amp; AK717</f>
        <v>ID:USGS; context:USGS; Name:USGS; Equipment:Unknown</v>
      </c>
      <c r="AG717" t="s">
        <v>89</v>
      </c>
      <c r="AH717" t="s">
        <v>89</v>
      </c>
      <c r="AI717" t="s">
        <v>89</v>
      </c>
      <c r="AK717" t="s">
        <v>90</v>
      </c>
      <c r="AL717" t="s">
        <v>718</v>
      </c>
      <c r="AO717" t="s">
        <v>111</v>
      </c>
      <c r="AP717" t="s">
        <v>94</v>
      </c>
      <c r="AQ717">
        <v>54.6</v>
      </c>
      <c r="AR717" t="s">
        <v>135</v>
      </c>
      <c r="AT717" t="s">
        <v>157</v>
      </c>
      <c r="AV717" t="s">
        <v>96</v>
      </c>
      <c r="BG717">
        <v>71851</v>
      </c>
      <c r="BQ717" t="str">
        <f>BS717 &amp; ":" &amp; BR717</f>
        <v>USGS:ALGOR</v>
      </c>
      <c r="BR717" t="s">
        <v>113</v>
      </c>
      <c r="BS717" t="s">
        <v>89</v>
      </c>
      <c r="BT717" t="s">
        <v>114</v>
      </c>
      <c r="BV717" t="s">
        <v>115</v>
      </c>
      <c r="CF717" t="s">
        <v>103</v>
      </c>
    </row>
    <row r="718" spans="1:84" x14ac:dyDescent="0.4">
      <c r="A718" t="s">
        <v>78</v>
      </c>
      <c r="B718" t="s">
        <v>79</v>
      </c>
      <c r="C718" t="s">
        <v>709</v>
      </c>
      <c r="D718" t="s">
        <v>81</v>
      </c>
      <c r="E718" t="s">
        <v>82</v>
      </c>
      <c r="F718" t="s">
        <v>83</v>
      </c>
      <c r="G718" s="4" t="str">
        <f>TEXT(H718+I718,"yyyy-mm-dd""T""hh:mm:ss")&amp;
IF(J718="MST","-07:00",
IF(J718="MDT","-06:00",
IF(J718="PST","-08:00",
IF(J718="PDT","-07:00",
IF(J718="UTC","+00:00","+00:00")))))</f>
        <v>2003-03-13T11:15:00-07:00</v>
      </c>
      <c r="H718" s="1">
        <v>37693</v>
      </c>
      <c r="I718" s="5">
        <v>0.46875</v>
      </c>
      <c r="J718" t="s">
        <v>84</v>
      </c>
      <c r="W718" t="s">
        <v>154</v>
      </c>
      <c r="X718" t="s">
        <v>710</v>
      </c>
      <c r="AB718" t="s">
        <v>256</v>
      </c>
      <c r="AC718" t="s">
        <v>88</v>
      </c>
      <c r="AF718" t="str">
        <f>"ID:"&amp;AG718&amp;"; context:" &amp; AH718 &amp;"; Name:" &amp; AI718 &amp; "; Equipment:" &amp; AK718</f>
        <v>ID:USGS; context:USGS; Name:USGS; Equipment:Unknown</v>
      </c>
      <c r="AG718" t="s">
        <v>89</v>
      </c>
      <c r="AH718" t="s">
        <v>89</v>
      </c>
      <c r="AI718" t="s">
        <v>89</v>
      </c>
      <c r="AK718" t="s">
        <v>90</v>
      </c>
      <c r="AL718" t="s">
        <v>719</v>
      </c>
      <c r="AO718" t="s">
        <v>105</v>
      </c>
      <c r="AP718" t="s">
        <v>94</v>
      </c>
      <c r="AQ718">
        <v>2.5999999999999999E-2</v>
      </c>
      <c r="AR718" t="s">
        <v>137</v>
      </c>
      <c r="AT718" t="s">
        <v>157</v>
      </c>
      <c r="AV718" t="s">
        <v>96</v>
      </c>
      <c r="BG718">
        <v>71856</v>
      </c>
      <c r="BQ718" t="str">
        <f>BS718 &amp; ":" &amp; BR718</f>
        <v>USGS:ALGOR</v>
      </c>
      <c r="BR718" t="s">
        <v>113</v>
      </c>
      <c r="BS718" t="s">
        <v>89</v>
      </c>
      <c r="BT718" t="s">
        <v>114</v>
      </c>
      <c r="BV718" t="s">
        <v>115</v>
      </c>
      <c r="CF718" t="s">
        <v>103</v>
      </c>
    </row>
    <row r="719" spans="1:84" hidden="1" x14ac:dyDescent="0.4">
      <c r="A719" t="s">
        <v>78</v>
      </c>
      <c r="B719" t="s">
        <v>79</v>
      </c>
      <c r="C719" t="s">
        <v>1064</v>
      </c>
      <c r="D719" t="s">
        <v>81</v>
      </c>
      <c r="E719" t="s">
        <v>82</v>
      </c>
      <c r="F719" t="s">
        <v>83</v>
      </c>
      <c r="G719" s="4" t="str">
        <f>TEXT(H719+I719,"yyyy-mm-dd""T""hh:mm:ss")&amp;
IF(J719="MST","-07:00",
IF(J719="MDT","-06:00",
IF(J719="PST","-08:00",
IF(J719="PDT","-07:00",
IF(J719="UTC","+00:00","+00:00")))))</f>
        <v>2007-05-16T12:00:00-07:00</v>
      </c>
      <c r="H719" s="1">
        <v>39218</v>
      </c>
      <c r="I719" s="5">
        <v>0.5</v>
      </c>
      <c r="J719" t="s">
        <v>84</v>
      </c>
      <c r="W719" t="s">
        <v>85</v>
      </c>
      <c r="X719" t="s">
        <v>234</v>
      </c>
      <c r="Z719" t="s">
        <v>1065</v>
      </c>
      <c r="AB719" t="s">
        <v>500</v>
      </c>
      <c r="AC719" t="s">
        <v>500</v>
      </c>
      <c r="AG719" t="s">
        <v>89</v>
      </c>
      <c r="AH719" t="s">
        <v>89</v>
      </c>
      <c r="AI719" t="s">
        <v>89</v>
      </c>
      <c r="AK719" t="s">
        <v>90</v>
      </c>
      <c r="AL719" t="s">
        <v>1072</v>
      </c>
      <c r="AM719" t="s">
        <v>92</v>
      </c>
      <c r="AO719" t="s">
        <v>93</v>
      </c>
      <c r="AP719" t="s">
        <v>94</v>
      </c>
      <c r="AT719" t="s">
        <v>95</v>
      </c>
      <c r="AV719" t="s">
        <v>96</v>
      </c>
      <c r="BG719">
        <v>71846</v>
      </c>
      <c r="BQ719" t="str">
        <f>BS719 &amp; ":" &amp; BR719</f>
        <v>USGS:ALGOR</v>
      </c>
      <c r="BR719" t="s">
        <v>113</v>
      </c>
      <c r="BS719" t="s">
        <v>89</v>
      </c>
      <c r="BT719" t="s">
        <v>114</v>
      </c>
      <c r="BV719" t="s">
        <v>115</v>
      </c>
      <c r="CA719" t="s">
        <v>101</v>
      </c>
      <c r="CB719">
        <v>2.5999999999999999E-2</v>
      </c>
      <c r="CC719" t="s">
        <v>133</v>
      </c>
      <c r="CF719" t="s">
        <v>103</v>
      </c>
    </row>
    <row r="720" spans="1:84" x14ac:dyDescent="0.4">
      <c r="A720" t="s">
        <v>78</v>
      </c>
      <c r="B720" t="s">
        <v>79</v>
      </c>
      <c r="C720" t="s">
        <v>1312</v>
      </c>
      <c r="D720" t="s">
        <v>81</v>
      </c>
      <c r="E720" t="s">
        <v>82</v>
      </c>
      <c r="F720" t="s">
        <v>83</v>
      </c>
      <c r="G720" s="4" t="str">
        <f>TEXT(H720+I720,"yyyy-mm-dd""T""hh:mm:ss")&amp;
IF(J720="MST","-07:00",
IF(J720="MDT","-06:00",
IF(J720="PST","-08:00",
IF(J720="PDT","-07:00",
IF(J720="UTC","+00:00","+00:00")))))</f>
        <v>2013-08-07T10:01:00-07:00</v>
      </c>
      <c r="H720" s="1">
        <v>41493</v>
      </c>
      <c r="I720" s="5">
        <v>0.41736111111111113</v>
      </c>
      <c r="J720" t="s">
        <v>84</v>
      </c>
      <c r="U720" t="s">
        <v>1263</v>
      </c>
      <c r="W720" t="s">
        <v>154</v>
      </c>
      <c r="X720" t="s">
        <v>1313</v>
      </c>
      <c r="Z720" t="s">
        <v>1314</v>
      </c>
      <c r="AB720" t="s">
        <v>500</v>
      </c>
      <c r="AC720" t="s">
        <v>500</v>
      </c>
      <c r="AF720" t="str">
        <f>"ID:"&amp;AG720&amp;"; context:" &amp; AH720 &amp;"; Name:" &amp; AI720 &amp; "; Equipment:" &amp; AK720</f>
        <v>ID:USGS; context:USGS; Name:USGS; Equipment:Unknown</v>
      </c>
      <c r="AG720" t="s">
        <v>89</v>
      </c>
      <c r="AH720" t="s">
        <v>89</v>
      </c>
      <c r="AI720" t="s">
        <v>89</v>
      </c>
      <c r="AK720" t="s">
        <v>90</v>
      </c>
      <c r="AL720" t="s">
        <v>1315</v>
      </c>
      <c r="AO720" t="s">
        <v>1266</v>
      </c>
      <c r="AP720" t="s">
        <v>94</v>
      </c>
      <c r="AQ720">
        <v>13.53</v>
      </c>
      <c r="AR720" t="s">
        <v>423</v>
      </c>
      <c r="AT720" t="s">
        <v>95</v>
      </c>
      <c r="AV720" t="s">
        <v>96</v>
      </c>
      <c r="BG720" s="3" t="s">
        <v>1267</v>
      </c>
      <c r="BH720" s="3"/>
      <c r="BQ720" t="str">
        <f>BS720 &amp; ":" &amp; BR720</f>
        <v>USGS:GC153</v>
      </c>
      <c r="BR720" t="s">
        <v>1268</v>
      </c>
      <c r="BS720" t="s">
        <v>89</v>
      </c>
      <c r="BT720" t="s">
        <v>1269</v>
      </c>
      <c r="BV720" t="s">
        <v>1270</v>
      </c>
      <c r="BW720" t="s">
        <v>1271</v>
      </c>
      <c r="CA720" t="s">
        <v>1272</v>
      </c>
      <c r="CB720">
        <v>0.05</v>
      </c>
      <c r="CC720" t="s">
        <v>423</v>
      </c>
      <c r="CF720" t="s">
        <v>103</v>
      </c>
    </row>
    <row r="721" spans="1:84" hidden="1" x14ac:dyDescent="0.4">
      <c r="A721" t="s">
        <v>78</v>
      </c>
      <c r="B721" t="s">
        <v>79</v>
      </c>
      <c r="C721" t="s">
        <v>1064</v>
      </c>
      <c r="D721" t="s">
        <v>81</v>
      </c>
      <c r="E721" t="s">
        <v>82</v>
      </c>
      <c r="F721" t="s">
        <v>83</v>
      </c>
      <c r="G721" s="4" t="str">
        <f>TEXT(H721+I721,"yyyy-mm-dd""T""hh:mm:ss")&amp;
IF(J721="MST","-07:00",
IF(J721="MDT","-06:00",
IF(J721="PST","-08:00",
IF(J721="PDT","-07:00",
IF(J721="UTC","+00:00","+00:00")))))</f>
        <v>2007-05-16T12:00:00-07:00</v>
      </c>
      <c r="H721" s="1">
        <v>39218</v>
      </c>
      <c r="I721" s="5">
        <v>0.5</v>
      </c>
      <c r="J721" t="s">
        <v>84</v>
      </c>
      <c r="W721" t="s">
        <v>85</v>
      </c>
      <c r="X721" t="s">
        <v>234</v>
      </c>
      <c r="Z721" t="s">
        <v>1065</v>
      </c>
      <c r="AB721" t="s">
        <v>500</v>
      </c>
      <c r="AC721" t="s">
        <v>500</v>
      </c>
      <c r="AG721" t="s">
        <v>89</v>
      </c>
      <c r="AH721" t="s">
        <v>89</v>
      </c>
      <c r="AI721" t="s">
        <v>89</v>
      </c>
      <c r="AK721" t="s">
        <v>90</v>
      </c>
      <c r="AL721" t="s">
        <v>1074</v>
      </c>
      <c r="AM721" t="s">
        <v>92</v>
      </c>
      <c r="AO721" t="s">
        <v>105</v>
      </c>
      <c r="AP721" t="s">
        <v>94</v>
      </c>
      <c r="AT721" t="s">
        <v>95</v>
      </c>
      <c r="AV721" t="s">
        <v>96</v>
      </c>
      <c r="BG721">
        <v>71856</v>
      </c>
      <c r="BQ721" t="str">
        <f>BS721 &amp; ":" &amp; BR721</f>
        <v>USGS:ALGOR</v>
      </c>
      <c r="BR721" t="s">
        <v>113</v>
      </c>
      <c r="BS721" t="s">
        <v>89</v>
      </c>
      <c r="BT721" t="s">
        <v>114</v>
      </c>
      <c r="BV721" t="s">
        <v>115</v>
      </c>
      <c r="CA721" t="s">
        <v>101</v>
      </c>
      <c r="CB721">
        <v>7.0000000000000001E-3</v>
      </c>
      <c r="CC721" t="s">
        <v>137</v>
      </c>
      <c r="CF721" t="s">
        <v>103</v>
      </c>
    </row>
    <row r="722" spans="1:84" hidden="1" x14ac:dyDescent="0.4">
      <c r="A722" t="s">
        <v>78</v>
      </c>
      <c r="B722" t="s">
        <v>79</v>
      </c>
      <c r="C722" t="s">
        <v>1075</v>
      </c>
      <c r="D722" t="s">
        <v>81</v>
      </c>
      <c r="E722" t="s">
        <v>82</v>
      </c>
      <c r="F722" t="s">
        <v>83</v>
      </c>
      <c r="G722" s="4" t="str">
        <f>TEXT(H722+I722,"yyyy-mm-dd""T""hh:mm:ss")&amp;
IF(J722="MST","-07:00",
IF(J722="MDT","-06:00",
IF(J722="PST","-08:00",
IF(J722="PDT","-07:00",
IF(J722="UTC","+00:00","+00:00")))))</f>
        <v>2007-05-17T10:30:00-07:00</v>
      </c>
      <c r="H722" s="1">
        <v>39219</v>
      </c>
      <c r="I722" s="5">
        <v>0.4375</v>
      </c>
      <c r="J722" t="s">
        <v>84</v>
      </c>
      <c r="W722" t="s">
        <v>85</v>
      </c>
      <c r="X722" t="s">
        <v>283</v>
      </c>
      <c r="Z722" t="s">
        <v>1076</v>
      </c>
      <c r="AB722" t="s">
        <v>500</v>
      </c>
      <c r="AC722" t="s">
        <v>500</v>
      </c>
      <c r="AG722" t="s">
        <v>89</v>
      </c>
      <c r="AH722" t="s">
        <v>89</v>
      </c>
      <c r="AI722" t="s">
        <v>89</v>
      </c>
      <c r="AK722" t="s">
        <v>90</v>
      </c>
      <c r="AL722" t="s">
        <v>1077</v>
      </c>
      <c r="AM722" t="s">
        <v>92</v>
      </c>
      <c r="AO722" t="s">
        <v>93</v>
      </c>
      <c r="AP722" t="s">
        <v>94</v>
      </c>
      <c r="AT722" t="s">
        <v>95</v>
      </c>
      <c r="AV722" t="s">
        <v>96</v>
      </c>
      <c r="BG722" s="3" t="s">
        <v>97</v>
      </c>
      <c r="BH722" s="3"/>
      <c r="BQ722" t="str">
        <f>BS722 &amp; ":" &amp; BR722</f>
        <v>USGS:SHC02</v>
      </c>
      <c r="BR722" t="s">
        <v>1045</v>
      </c>
      <c r="BS722" t="s">
        <v>89</v>
      </c>
      <c r="BT722" t="s">
        <v>1046</v>
      </c>
      <c r="BV722" t="s">
        <v>1047</v>
      </c>
      <c r="BW722" t="s">
        <v>1048</v>
      </c>
      <c r="BX722" s="1">
        <v>39240</v>
      </c>
      <c r="CA722" t="s">
        <v>1049</v>
      </c>
      <c r="CB722">
        <v>0.02</v>
      </c>
      <c r="CC722" t="s">
        <v>102</v>
      </c>
      <c r="CF722" t="s">
        <v>103</v>
      </c>
    </row>
    <row r="723" spans="1:84" hidden="1" x14ac:dyDescent="0.4">
      <c r="A723" t="s">
        <v>78</v>
      </c>
      <c r="B723" t="s">
        <v>79</v>
      </c>
      <c r="C723" t="s">
        <v>1075</v>
      </c>
      <c r="D723" t="s">
        <v>81</v>
      </c>
      <c r="E723" t="s">
        <v>82</v>
      </c>
      <c r="F723" t="s">
        <v>83</v>
      </c>
      <c r="G723" s="4" t="str">
        <f>TEXT(H723+I723,"yyyy-mm-dd""T""hh:mm:ss")&amp;
IF(J723="MST","-07:00",
IF(J723="MDT","-06:00",
IF(J723="PST","-08:00",
IF(J723="PDT","-07:00",
IF(J723="UTC","+00:00","+00:00")))))</f>
        <v>2007-05-17T10:30:00-07:00</v>
      </c>
      <c r="H723" s="1">
        <v>39219</v>
      </c>
      <c r="I723" s="5">
        <v>0.4375</v>
      </c>
      <c r="J723" t="s">
        <v>84</v>
      </c>
      <c r="W723" t="s">
        <v>85</v>
      </c>
      <c r="X723" t="s">
        <v>283</v>
      </c>
      <c r="Z723" t="s">
        <v>1076</v>
      </c>
      <c r="AB723" t="s">
        <v>500</v>
      </c>
      <c r="AC723" t="s">
        <v>500</v>
      </c>
      <c r="AG723" t="s">
        <v>89</v>
      </c>
      <c r="AH723" t="s">
        <v>89</v>
      </c>
      <c r="AI723" t="s">
        <v>89</v>
      </c>
      <c r="AK723" t="s">
        <v>90</v>
      </c>
      <c r="AL723" t="s">
        <v>1078</v>
      </c>
      <c r="AM723" t="s">
        <v>92</v>
      </c>
      <c r="AO723" t="s">
        <v>105</v>
      </c>
      <c r="AP723" t="s">
        <v>94</v>
      </c>
      <c r="AT723" t="s">
        <v>95</v>
      </c>
      <c r="AV723" t="s">
        <v>96</v>
      </c>
      <c r="BG723" s="3" t="s">
        <v>106</v>
      </c>
      <c r="BH723" s="3"/>
      <c r="BQ723" t="str">
        <f>BS723 &amp; ":" &amp; BR723</f>
        <v>USGS:DZ001</v>
      </c>
      <c r="BR723" t="s">
        <v>1051</v>
      </c>
      <c r="BS723" t="s">
        <v>89</v>
      </c>
      <c r="BT723" t="s">
        <v>1052</v>
      </c>
      <c r="BV723" t="s">
        <v>1053</v>
      </c>
      <c r="BW723" t="s">
        <v>1048</v>
      </c>
      <c r="BX723" s="1">
        <v>39240</v>
      </c>
      <c r="CA723" t="s">
        <v>1049</v>
      </c>
      <c r="CB723">
        <v>2E-3</v>
      </c>
      <c r="CC723" t="s">
        <v>102</v>
      </c>
      <c r="CF723" t="s">
        <v>103</v>
      </c>
    </row>
    <row r="724" spans="1:84" x14ac:dyDescent="0.4">
      <c r="A724" t="s">
        <v>78</v>
      </c>
      <c r="B724" t="s">
        <v>79</v>
      </c>
      <c r="C724" t="s">
        <v>1331</v>
      </c>
      <c r="D724" t="s">
        <v>81</v>
      </c>
      <c r="E724" t="s">
        <v>82</v>
      </c>
      <c r="F724" t="s">
        <v>83</v>
      </c>
      <c r="G724" s="4" t="str">
        <f>TEXT(H724+I724,"yyyy-mm-dd""T""hh:mm:ss")&amp;
IF(J724="MST","-07:00",
IF(J724="MDT","-06:00",
IF(J724="PST","-08:00",
IF(J724="PDT","-07:00",
IF(J724="UTC","+00:00","+00:00")))))</f>
        <v>2013-08-07T10:02:00-07:00</v>
      </c>
      <c r="H724" s="1">
        <v>41493</v>
      </c>
      <c r="I724" s="5">
        <v>0.41805555555555557</v>
      </c>
      <c r="J724" t="s">
        <v>84</v>
      </c>
      <c r="U724" t="s">
        <v>1263</v>
      </c>
      <c r="W724" t="s">
        <v>154</v>
      </c>
      <c r="X724" t="s">
        <v>1313</v>
      </c>
      <c r="AB724" t="s">
        <v>500</v>
      </c>
      <c r="AC724" t="s">
        <v>500</v>
      </c>
      <c r="AF724" t="str">
        <f>"ID:"&amp;AG724&amp;"; context:" &amp; AH724 &amp;"; Name:" &amp; AI724 &amp; "; Equipment:" &amp; AK724</f>
        <v>ID:USGS; context:USGS; Name:USGS; Equipment:Unknown</v>
      </c>
      <c r="AG724" t="s">
        <v>89</v>
      </c>
      <c r="AH724" t="s">
        <v>89</v>
      </c>
      <c r="AI724" t="s">
        <v>89</v>
      </c>
      <c r="AK724" t="s">
        <v>90</v>
      </c>
      <c r="AL724" t="s">
        <v>1332</v>
      </c>
      <c r="AO724" t="s">
        <v>1266</v>
      </c>
      <c r="AP724" t="s">
        <v>94</v>
      </c>
      <c r="AQ724">
        <v>13.6</v>
      </c>
      <c r="AR724" t="s">
        <v>423</v>
      </c>
      <c r="AT724" t="s">
        <v>95</v>
      </c>
      <c r="AV724" t="s">
        <v>96</v>
      </c>
      <c r="BG724" s="3" t="s">
        <v>1267</v>
      </c>
      <c r="BH724" s="3"/>
      <c r="BQ724" t="str">
        <f>BS724 &amp; ":" &amp; BR724</f>
        <v>USGS:GC153</v>
      </c>
      <c r="BR724" t="s">
        <v>1268</v>
      </c>
      <c r="BS724" t="s">
        <v>89</v>
      </c>
      <c r="BT724" t="s">
        <v>1269</v>
      </c>
      <c r="BV724" t="s">
        <v>1270</v>
      </c>
      <c r="BW724" t="s">
        <v>1271</v>
      </c>
      <c r="CA724" t="s">
        <v>1272</v>
      </c>
      <c r="CB724">
        <v>0.05</v>
      </c>
      <c r="CC724" t="s">
        <v>423</v>
      </c>
      <c r="CF724" t="s">
        <v>103</v>
      </c>
    </row>
    <row r="725" spans="1:84" x14ac:dyDescent="0.4">
      <c r="A725" t="s">
        <v>78</v>
      </c>
      <c r="B725" t="s">
        <v>79</v>
      </c>
      <c r="C725" t="s">
        <v>1396</v>
      </c>
      <c r="D725" t="s">
        <v>81</v>
      </c>
      <c r="E725" t="s">
        <v>82</v>
      </c>
      <c r="F725" t="s">
        <v>83</v>
      </c>
      <c r="G725" s="4" t="str">
        <f>TEXT(H725+I725,"yyyy-mm-dd""T""hh:mm:ss")&amp;
IF(J725="MST","-07:00",
IF(J725="MDT","-06:00",
IF(J725="PST","-08:00",
IF(J725="PDT","-07:00",
IF(J725="UTC","+00:00","+00:00")))))</f>
        <v>2013-08-07T10:00:00-07:00</v>
      </c>
      <c r="H725" s="1">
        <v>41493</v>
      </c>
      <c r="I725" s="5">
        <v>0.41666666666666669</v>
      </c>
      <c r="J725" t="s">
        <v>84</v>
      </c>
      <c r="U725" t="s">
        <v>1263</v>
      </c>
      <c r="W725" t="s">
        <v>154</v>
      </c>
      <c r="X725" t="s">
        <v>1313</v>
      </c>
      <c r="Z725" t="s">
        <v>1397</v>
      </c>
      <c r="AB725" t="s">
        <v>500</v>
      </c>
      <c r="AC725" t="s">
        <v>500</v>
      </c>
      <c r="AF725" t="str">
        <f>"ID:"&amp;AG725&amp;"; context:" &amp; AH725 &amp;"; Name:" &amp; AI725 &amp; "; Equipment:" &amp; AK725</f>
        <v>ID:4045; context:USGS parameter code 82398; Name:Submersible multiple impeller (turbine) pump; Equipment:Line-shaft turbine pump</v>
      </c>
      <c r="AG725">
        <v>4045</v>
      </c>
      <c r="AH725" t="s">
        <v>1166</v>
      </c>
      <c r="AI725" t="s">
        <v>1277</v>
      </c>
      <c r="AK725" t="s">
        <v>1278</v>
      </c>
      <c r="AL725" t="s">
        <v>1400</v>
      </c>
      <c r="AO725" t="s">
        <v>105</v>
      </c>
      <c r="AP725" t="s">
        <v>94</v>
      </c>
      <c r="AQ725">
        <v>1E-3</v>
      </c>
      <c r="AR725" t="s">
        <v>102</v>
      </c>
      <c r="AT725" t="s">
        <v>95</v>
      </c>
      <c r="AV725" t="s">
        <v>96</v>
      </c>
      <c r="BF725" t="s">
        <v>1283</v>
      </c>
      <c r="BG725" s="3" t="s">
        <v>106</v>
      </c>
      <c r="BH725" s="3"/>
      <c r="BQ725" t="str">
        <f>BS725 &amp; ":" &amp; BR725</f>
        <v>USGS:DZ001</v>
      </c>
      <c r="BR725" t="s">
        <v>1051</v>
      </c>
      <c r="BS725" t="s">
        <v>89</v>
      </c>
      <c r="BT725" t="s">
        <v>1052</v>
      </c>
      <c r="BV725" t="s">
        <v>1053</v>
      </c>
      <c r="BW725" t="s">
        <v>1048</v>
      </c>
      <c r="BX725" s="1">
        <v>41499</v>
      </c>
      <c r="BY725" t="s">
        <v>661</v>
      </c>
      <c r="CA725" t="s">
        <v>1281</v>
      </c>
      <c r="CB725">
        <v>1E-3</v>
      </c>
      <c r="CC725" t="s">
        <v>102</v>
      </c>
      <c r="CF725" t="s">
        <v>103</v>
      </c>
    </row>
    <row r="726" spans="1:84" x14ac:dyDescent="0.4">
      <c r="A726" t="s">
        <v>78</v>
      </c>
      <c r="B726" t="s">
        <v>79</v>
      </c>
      <c r="C726" t="s">
        <v>1396</v>
      </c>
      <c r="D726" t="s">
        <v>81</v>
      </c>
      <c r="E726" t="s">
        <v>82</v>
      </c>
      <c r="F726" t="s">
        <v>83</v>
      </c>
      <c r="G726" s="4" t="str">
        <f>TEXT(H726+I726,"yyyy-mm-dd""T""hh:mm:ss")&amp;
IF(J726="MST","-07:00",
IF(J726="MDT","-06:00",
IF(J726="PST","-08:00",
IF(J726="PDT","-07:00",
IF(J726="UTC","+00:00","+00:00")))))</f>
        <v>2013-08-07T10:00:00-07:00</v>
      </c>
      <c r="H726" s="1">
        <v>41493</v>
      </c>
      <c r="I726" s="5">
        <v>0.41666666666666669</v>
      </c>
      <c r="J726" t="s">
        <v>84</v>
      </c>
      <c r="U726" t="s">
        <v>1263</v>
      </c>
      <c r="W726" t="s">
        <v>154</v>
      </c>
      <c r="X726" t="s">
        <v>1313</v>
      </c>
      <c r="Z726" t="s">
        <v>1397</v>
      </c>
      <c r="AB726" t="s">
        <v>500</v>
      </c>
      <c r="AC726" t="s">
        <v>500</v>
      </c>
      <c r="AF726" t="str">
        <f>"ID:"&amp;AG726&amp;"; context:" &amp; AH726 &amp;"; Name:" &amp; AI726 &amp; "; Equipment:" &amp; AK726</f>
        <v>ID:4045; context:USGS parameter code 82398; Name:Submersible multiple impeller (turbine) pump; Equipment:Line-shaft turbine pump</v>
      </c>
      <c r="AG726">
        <v>4045</v>
      </c>
      <c r="AH726" t="s">
        <v>1166</v>
      </c>
      <c r="AI726" t="s">
        <v>1277</v>
      </c>
      <c r="AK726" t="s">
        <v>1278</v>
      </c>
      <c r="AL726" t="s">
        <v>1401</v>
      </c>
      <c r="AO726" t="s">
        <v>111</v>
      </c>
      <c r="AP726" t="s">
        <v>94</v>
      </c>
      <c r="AQ726">
        <v>1.5</v>
      </c>
      <c r="AR726" t="s">
        <v>102</v>
      </c>
      <c r="AT726" t="s">
        <v>95</v>
      </c>
      <c r="AV726" t="s">
        <v>96</v>
      </c>
      <c r="BG726" s="3" t="s">
        <v>112</v>
      </c>
      <c r="BH726" s="3"/>
      <c r="BQ726" t="str">
        <f>BS726 &amp; ":" &amp; BR726</f>
        <v>USGS:ALGOR</v>
      </c>
      <c r="BR726" t="s">
        <v>113</v>
      </c>
      <c r="BS726" t="s">
        <v>89</v>
      </c>
      <c r="BT726" t="s">
        <v>114</v>
      </c>
      <c r="BV726" t="s">
        <v>115</v>
      </c>
      <c r="CF726" t="s">
        <v>103</v>
      </c>
    </row>
    <row r="727" spans="1:84" x14ac:dyDescent="0.4">
      <c r="A727" t="s">
        <v>78</v>
      </c>
      <c r="B727" t="s">
        <v>79</v>
      </c>
      <c r="C727" t="s">
        <v>1396</v>
      </c>
      <c r="D727" t="s">
        <v>81</v>
      </c>
      <c r="E727" t="s">
        <v>82</v>
      </c>
      <c r="F727" t="s">
        <v>83</v>
      </c>
      <c r="G727" s="4" t="str">
        <f>TEXT(H727+I727,"yyyy-mm-dd""T""hh:mm:ss")&amp;
IF(J727="MST","-07:00",
IF(J727="MDT","-06:00",
IF(J727="PST","-08:00",
IF(J727="PDT","-07:00",
IF(J727="UTC","+00:00","+00:00")))))</f>
        <v>2013-08-07T10:00:00-07:00</v>
      </c>
      <c r="H727" s="1">
        <v>41493</v>
      </c>
      <c r="I727" s="5">
        <v>0.41666666666666669</v>
      </c>
      <c r="J727" t="s">
        <v>84</v>
      </c>
      <c r="U727" t="s">
        <v>1263</v>
      </c>
      <c r="W727" t="s">
        <v>154</v>
      </c>
      <c r="X727" t="s">
        <v>1313</v>
      </c>
      <c r="Z727" t="s">
        <v>1397</v>
      </c>
      <c r="AB727" t="s">
        <v>500</v>
      </c>
      <c r="AC727" t="s">
        <v>500</v>
      </c>
      <c r="AF727" t="str">
        <f>"ID:"&amp;AG727&amp;"; context:" &amp; AH727 &amp;"; Name:" &amp; AI727 &amp; "; Equipment:" &amp; AK727</f>
        <v>ID:4045; context:USGS parameter code 82398; Name:Submersible multiple impeller (turbine) pump; Equipment:Line-shaft turbine pump</v>
      </c>
      <c r="AG727">
        <v>4045</v>
      </c>
      <c r="AH727" t="s">
        <v>1166</v>
      </c>
      <c r="AI727" t="s">
        <v>1277</v>
      </c>
      <c r="AK727" t="s">
        <v>1278</v>
      </c>
      <c r="AL727" t="s">
        <v>1402</v>
      </c>
      <c r="AO727" t="s">
        <v>117</v>
      </c>
      <c r="AP727" t="s">
        <v>94</v>
      </c>
      <c r="AQ727">
        <v>1.5</v>
      </c>
      <c r="AR727" t="s">
        <v>102</v>
      </c>
      <c r="AT727" t="s">
        <v>95</v>
      </c>
      <c r="AV727" t="s">
        <v>96</v>
      </c>
      <c r="BF727" t="s">
        <v>1286</v>
      </c>
      <c r="BG727" s="3" t="s">
        <v>118</v>
      </c>
      <c r="BH727" s="3"/>
      <c r="BQ727" t="str">
        <f>BS727 &amp; ":" &amp; BR727</f>
        <v>USGS:RED01</v>
      </c>
      <c r="BR727" t="s">
        <v>1287</v>
      </c>
      <c r="BS727" t="s">
        <v>89</v>
      </c>
      <c r="BT727" t="s">
        <v>1288</v>
      </c>
      <c r="BV727" t="s">
        <v>1289</v>
      </c>
      <c r="BW727" t="s">
        <v>1048</v>
      </c>
      <c r="BX727" s="1">
        <v>41499</v>
      </c>
      <c r="CA727" t="s">
        <v>1281</v>
      </c>
      <c r="CB727">
        <v>0.04</v>
      </c>
      <c r="CC727" t="s">
        <v>102</v>
      </c>
      <c r="CF727" t="s">
        <v>103</v>
      </c>
    </row>
    <row r="728" spans="1:84" hidden="1" x14ac:dyDescent="0.4">
      <c r="A728" t="s">
        <v>78</v>
      </c>
      <c r="B728" t="s">
        <v>79</v>
      </c>
      <c r="C728" t="s">
        <v>1075</v>
      </c>
      <c r="D728" t="s">
        <v>81</v>
      </c>
      <c r="E728" t="s">
        <v>82</v>
      </c>
      <c r="F728" t="s">
        <v>83</v>
      </c>
      <c r="G728" s="4" t="str">
        <f>TEXT(H728+I728,"yyyy-mm-dd""T""hh:mm:ss")&amp;
IF(J728="MST","-07:00",
IF(J728="MDT","-06:00",
IF(J728="PST","-08:00",
IF(J728="PDT","-07:00",
IF(J728="UTC","+00:00","+00:00")))))</f>
        <v>2007-05-17T10:30:00-07:00</v>
      </c>
      <c r="H728" s="1">
        <v>39219</v>
      </c>
      <c r="I728" s="5">
        <v>0.4375</v>
      </c>
      <c r="J728" t="s">
        <v>84</v>
      </c>
      <c r="W728" t="s">
        <v>85</v>
      </c>
      <c r="X728" t="s">
        <v>283</v>
      </c>
      <c r="Z728" t="s">
        <v>1076</v>
      </c>
      <c r="AB728" t="s">
        <v>500</v>
      </c>
      <c r="AC728" t="s">
        <v>500</v>
      </c>
      <c r="AG728" t="s">
        <v>89</v>
      </c>
      <c r="AH728" t="s">
        <v>89</v>
      </c>
      <c r="AI728" t="s">
        <v>89</v>
      </c>
      <c r="AK728" t="s">
        <v>90</v>
      </c>
      <c r="AL728" t="s">
        <v>1083</v>
      </c>
      <c r="AM728" t="s">
        <v>92</v>
      </c>
      <c r="AO728" t="s">
        <v>93</v>
      </c>
      <c r="AP728" t="s">
        <v>94</v>
      </c>
      <c r="AT728" t="s">
        <v>95</v>
      </c>
      <c r="AV728" t="s">
        <v>96</v>
      </c>
      <c r="BG728">
        <v>71846</v>
      </c>
      <c r="BQ728" t="str">
        <f>BS728 &amp; ":" &amp; BR728</f>
        <v>USGS:ALGOR</v>
      </c>
      <c r="BR728" t="s">
        <v>113</v>
      </c>
      <c r="BS728" t="s">
        <v>89</v>
      </c>
      <c r="BT728" t="s">
        <v>114</v>
      </c>
      <c r="BV728" t="s">
        <v>115</v>
      </c>
      <c r="CA728" t="s">
        <v>101</v>
      </c>
      <c r="CB728">
        <v>2.5999999999999999E-2</v>
      </c>
      <c r="CC728" t="s">
        <v>133</v>
      </c>
      <c r="CF728" t="s">
        <v>103</v>
      </c>
    </row>
    <row r="729" spans="1:84" x14ac:dyDescent="0.4">
      <c r="A729" t="s">
        <v>78</v>
      </c>
      <c r="B729" t="s">
        <v>79</v>
      </c>
      <c r="C729" t="s">
        <v>1396</v>
      </c>
      <c r="D729" t="s">
        <v>81</v>
      </c>
      <c r="E729" t="s">
        <v>82</v>
      </c>
      <c r="F729" t="s">
        <v>83</v>
      </c>
      <c r="G729" s="4" t="str">
        <f>TEXT(H729+I729,"yyyy-mm-dd""T""hh:mm:ss")&amp;
IF(J729="MST","-07:00",
IF(J729="MDT","-06:00",
IF(J729="PST","-08:00",
IF(J729="PDT","-07:00",
IF(J729="UTC","+00:00","+00:00")))))</f>
        <v>2013-08-07T10:00:00-07:00</v>
      </c>
      <c r="H729" s="1">
        <v>41493</v>
      </c>
      <c r="I729" s="5">
        <v>0.41666666666666669</v>
      </c>
      <c r="J729" t="s">
        <v>84</v>
      </c>
      <c r="U729" t="s">
        <v>1263</v>
      </c>
      <c r="W729" t="s">
        <v>154</v>
      </c>
      <c r="X729" t="s">
        <v>1313</v>
      </c>
      <c r="Z729" t="s">
        <v>1397</v>
      </c>
      <c r="AB729" t="s">
        <v>500</v>
      </c>
      <c r="AC729" t="s">
        <v>500</v>
      </c>
      <c r="AF729" t="str">
        <f>"ID:"&amp;AG729&amp;"; context:" &amp; AH729 &amp;"; Name:" &amp; AI729 &amp; "; Equipment:" &amp; AK729</f>
        <v>ID:4045; context:USGS parameter code 82398; Name:Submersible multiple impeller (turbine) pump; Equipment:Line-shaft turbine pump</v>
      </c>
      <c r="AG729">
        <v>4045</v>
      </c>
      <c r="AH729" t="s">
        <v>1166</v>
      </c>
      <c r="AI729" t="s">
        <v>1277</v>
      </c>
      <c r="AK729" t="s">
        <v>1278</v>
      </c>
      <c r="AL729" t="s">
        <v>1403</v>
      </c>
      <c r="AO729" t="s">
        <v>123</v>
      </c>
      <c r="AP729" t="s">
        <v>94</v>
      </c>
      <c r="AQ729">
        <v>3.4000000000000002E-2</v>
      </c>
      <c r="AR729" t="s">
        <v>125</v>
      </c>
      <c r="AT729" t="s">
        <v>95</v>
      </c>
      <c r="AV729" t="s">
        <v>96</v>
      </c>
      <c r="BG729" s="3" t="s">
        <v>124</v>
      </c>
      <c r="BH729" s="3"/>
      <c r="BQ729" t="str">
        <f>BS729 &amp; ":" &amp; BR729</f>
        <v>USGS:ALGOR</v>
      </c>
      <c r="BR729" t="s">
        <v>113</v>
      </c>
      <c r="BS729" t="s">
        <v>89</v>
      </c>
      <c r="BT729" t="s">
        <v>114</v>
      </c>
      <c r="BV729" t="s">
        <v>115</v>
      </c>
      <c r="CF729" t="s">
        <v>103</v>
      </c>
    </row>
    <row r="730" spans="1:84" hidden="1" x14ac:dyDescent="0.4">
      <c r="A730" t="s">
        <v>78</v>
      </c>
      <c r="B730" t="s">
        <v>79</v>
      </c>
      <c r="C730" t="s">
        <v>1075</v>
      </c>
      <c r="D730" t="s">
        <v>81</v>
      </c>
      <c r="E730" t="s">
        <v>82</v>
      </c>
      <c r="F730" t="s">
        <v>83</v>
      </c>
      <c r="G730" s="4" t="str">
        <f>TEXT(H730+I730,"yyyy-mm-dd""T""hh:mm:ss")&amp;
IF(J730="MST","-07:00",
IF(J730="MDT","-06:00",
IF(J730="PST","-08:00",
IF(J730="PDT","-07:00",
IF(J730="UTC","+00:00","+00:00")))))</f>
        <v>2007-05-17T10:30:00-07:00</v>
      </c>
      <c r="H730" s="1">
        <v>39219</v>
      </c>
      <c r="I730" s="5">
        <v>0.4375</v>
      </c>
      <c r="J730" t="s">
        <v>84</v>
      </c>
      <c r="W730" t="s">
        <v>85</v>
      </c>
      <c r="X730" t="s">
        <v>283</v>
      </c>
      <c r="Z730" t="s">
        <v>1076</v>
      </c>
      <c r="AB730" t="s">
        <v>500</v>
      </c>
      <c r="AC730" t="s">
        <v>500</v>
      </c>
      <c r="AG730" t="s">
        <v>89</v>
      </c>
      <c r="AH730" t="s">
        <v>89</v>
      </c>
      <c r="AI730" t="s">
        <v>89</v>
      </c>
      <c r="AK730" t="s">
        <v>90</v>
      </c>
      <c r="AL730" t="s">
        <v>1085</v>
      </c>
      <c r="AM730" t="s">
        <v>92</v>
      </c>
      <c r="AO730" t="s">
        <v>105</v>
      </c>
      <c r="AP730" t="s">
        <v>94</v>
      </c>
      <c r="AT730" t="s">
        <v>95</v>
      </c>
      <c r="AV730" t="s">
        <v>96</v>
      </c>
      <c r="BG730">
        <v>71856</v>
      </c>
      <c r="BQ730" t="str">
        <f>BS730 &amp; ":" &amp; BR730</f>
        <v>USGS:ALGOR</v>
      </c>
      <c r="BR730" t="s">
        <v>113</v>
      </c>
      <c r="BS730" t="s">
        <v>89</v>
      </c>
      <c r="BT730" t="s">
        <v>114</v>
      </c>
      <c r="BV730" t="s">
        <v>115</v>
      </c>
      <c r="CA730" t="s">
        <v>101</v>
      </c>
      <c r="CB730">
        <v>7.0000000000000001E-3</v>
      </c>
      <c r="CC730" t="s">
        <v>137</v>
      </c>
      <c r="CF730" t="s">
        <v>103</v>
      </c>
    </row>
    <row r="731" spans="1:84" hidden="1" x14ac:dyDescent="0.4">
      <c r="A731" t="s">
        <v>78</v>
      </c>
      <c r="B731" t="s">
        <v>79</v>
      </c>
      <c r="C731" t="s">
        <v>1086</v>
      </c>
      <c r="D731" t="s">
        <v>81</v>
      </c>
      <c r="E731" t="s">
        <v>82</v>
      </c>
      <c r="F731" t="s">
        <v>83</v>
      </c>
      <c r="G731" s="4" t="str">
        <f>TEXT(H731+I731,"yyyy-mm-dd""T""hh:mm:ss")&amp;
IF(J731="MST","-07:00",
IF(J731="MDT","-06:00",
IF(J731="PST","-08:00",
IF(J731="PDT","-07:00",
IF(J731="UTC","+00:00","+00:00")))))</f>
        <v>2007-05-17T09:00:00-07:00</v>
      </c>
      <c r="H731" s="1">
        <v>39219</v>
      </c>
      <c r="I731" s="5">
        <v>0.375</v>
      </c>
      <c r="J731" t="s">
        <v>84</v>
      </c>
      <c r="W731" t="s">
        <v>85</v>
      </c>
      <c r="X731" t="s">
        <v>179</v>
      </c>
      <c r="Z731" t="s">
        <v>1087</v>
      </c>
      <c r="AB731" t="s">
        <v>500</v>
      </c>
      <c r="AC731" t="s">
        <v>500</v>
      </c>
      <c r="AG731" t="s">
        <v>89</v>
      </c>
      <c r="AH731" t="s">
        <v>89</v>
      </c>
      <c r="AI731" t="s">
        <v>89</v>
      </c>
      <c r="AK731" t="s">
        <v>90</v>
      </c>
      <c r="AL731" t="s">
        <v>1088</v>
      </c>
      <c r="AM731" t="s">
        <v>92</v>
      </c>
      <c r="AO731" t="s">
        <v>93</v>
      </c>
      <c r="AP731" t="s">
        <v>94</v>
      </c>
      <c r="AT731" t="s">
        <v>95</v>
      </c>
      <c r="AV731" t="s">
        <v>96</v>
      </c>
      <c r="BG731" s="3" t="s">
        <v>97</v>
      </c>
      <c r="BH731" s="3"/>
      <c r="BQ731" t="str">
        <f>BS731 &amp; ":" &amp; BR731</f>
        <v>USGS:SHC02</v>
      </c>
      <c r="BR731" t="s">
        <v>1045</v>
      </c>
      <c r="BS731" t="s">
        <v>89</v>
      </c>
      <c r="BT731" t="s">
        <v>1046</v>
      </c>
      <c r="BV731" t="s">
        <v>1047</v>
      </c>
      <c r="BW731" t="s">
        <v>1048</v>
      </c>
      <c r="BX731" s="1">
        <v>39240</v>
      </c>
      <c r="CA731" t="s">
        <v>1049</v>
      </c>
      <c r="CB731">
        <v>0.02</v>
      </c>
      <c r="CC731" t="s">
        <v>102</v>
      </c>
      <c r="CF731" t="s">
        <v>103</v>
      </c>
    </row>
    <row r="732" spans="1:84" hidden="1" x14ac:dyDescent="0.4">
      <c r="A732" t="s">
        <v>78</v>
      </c>
      <c r="B732" t="s">
        <v>79</v>
      </c>
      <c r="C732" t="s">
        <v>1086</v>
      </c>
      <c r="D732" t="s">
        <v>81</v>
      </c>
      <c r="E732" t="s">
        <v>82</v>
      </c>
      <c r="F732" t="s">
        <v>83</v>
      </c>
      <c r="G732" s="4" t="str">
        <f>TEXT(H732+I732,"yyyy-mm-dd""T""hh:mm:ss")&amp;
IF(J732="MST","-07:00",
IF(J732="MDT","-06:00",
IF(J732="PST","-08:00",
IF(J732="PDT","-07:00",
IF(J732="UTC","+00:00","+00:00")))))</f>
        <v>2007-05-17T09:00:00-07:00</v>
      </c>
      <c r="H732" s="1">
        <v>39219</v>
      </c>
      <c r="I732" s="5">
        <v>0.375</v>
      </c>
      <c r="J732" t="s">
        <v>84</v>
      </c>
      <c r="W732" t="s">
        <v>85</v>
      </c>
      <c r="X732" t="s">
        <v>179</v>
      </c>
      <c r="Z732" t="s">
        <v>1087</v>
      </c>
      <c r="AB732" t="s">
        <v>500</v>
      </c>
      <c r="AC732" t="s">
        <v>500</v>
      </c>
      <c r="AG732" t="s">
        <v>89</v>
      </c>
      <c r="AH732" t="s">
        <v>89</v>
      </c>
      <c r="AI732" t="s">
        <v>89</v>
      </c>
      <c r="AK732" t="s">
        <v>90</v>
      </c>
      <c r="AL732" t="s">
        <v>1089</v>
      </c>
      <c r="AM732" t="s">
        <v>92</v>
      </c>
      <c r="AO732" t="s">
        <v>105</v>
      </c>
      <c r="AP732" t="s">
        <v>94</v>
      </c>
      <c r="AT732" t="s">
        <v>95</v>
      </c>
      <c r="AV732" t="s">
        <v>96</v>
      </c>
      <c r="BG732" s="3" t="s">
        <v>106</v>
      </c>
      <c r="BH732" s="3"/>
      <c r="BQ732" t="str">
        <f>BS732 &amp; ":" &amp; BR732</f>
        <v>USGS:DZ001</v>
      </c>
      <c r="BR732" t="s">
        <v>1051</v>
      </c>
      <c r="BS732" t="s">
        <v>89</v>
      </c>
      <c r="BT732" t="s">
        <v>1052</v>
      </c>
      <c r="BV732" t="s">
        <v>1053</v>
      </c>
      <c r="BW732" t="s">
        <v>1048</v>
      </c>
      <c r="BX732" s="1">
        <v>39240</v>
      </c>
      <c r="CA732" t="s">
        <v>1049</v>
      </c>
      <c r="CB732">
        <v>2E-3</v>
      </c>
      <c r="CC732" t="s">
        <v>102</v>
      </c>
      <c r="CF732" t="s">
        <v>103</v>
      </c>
    </row>
    <row r="733" spans="1:84" x14ac:dyDescent="0.4">
      <c r="A733" t="s">
        <v>78</v>
      </c>
      <c r="B733" t="s">
        <v>79</v>
      </c>
      <c r="C733" t="s">
        <v>1396</v>
      </c>
      <c r="D733" t="s">
        <v>81</v>
      </c>
      <c r="E733" t="s">
        <v>82</v>
      </c>
      <c r="F733" t="s">
        <v>83</v>
      </c>
      <c r="G733" s="4" t="str">
        <f>TEXT(H733+I733,"yyyy-mm-dd""T""hh:mm:ss")&amp;
IF(J733="MST","-07:00",
IF(J733="MDT","-06:00",
IF(J733="PST","-08:00",
IF(J733="PDT","-07:00",
IF(J733="UTC","+00:00","+00:00")))))</f>
        <v>2013-08-07T10:00:00-07:00</v>
      </c>
      <c r="H733" s="1">
        <v>41493</v>
      </c>
      <c r="I733" s="5">
        <v>0.41666666666666669</v>
      </c>
      <c r="J733" t="s">
        <v>84</v>
      </c>
      <c r="U733" t="s">
        <v>1263</v>
      </c>
      <c r="W733" t="s">
        <v>154</v>
      </c>
      <c r="X733" t="s">
        <v>1313</v>
      </c>
      <c r="Z733" t="s">
        <v>1397</v>
      </c>
      <c r="AB733" t="s">
        <v>500</v>
      </c>
      <c r="AC733" t="s">
        <v>500</v>
      </c>
      <c r="AF733" t="str">
        <f>"ID:"&amp;AG733&amp;"; context:" &amp; AH733 &amp;"; Name:" &amp; AI733 &amp; "; Equipment:" &amp; AK733</f>
        <v>ID:4045; context:USGS parameter code 82398; Name:Submersible multiple impeller (turbine) pump; Equipment:Line-shaft turbine pump</v>
      </c>
      <c r="AG733">
        <v>4045</v>
      </c>
      <c r="AH733" t="s">
        <v>1166</v>
      </c>
      <c r="AI733" t="s">
        <v>1277</v>
      </c>
      <c r="AK733" t="s">
        <v>1278</v>
      </c>
      <c r="AL733" t="s">
        <v>1404</v>
      </c>
      <c r="AO733" t="s">
        <v>123</v>
      </c>
      <c r="AP733" t="s">
        <v>94</v>
      </c>
      <c r="AQ733">
        <v>1.0999999999999999E-2</v>
      </c>
      <c r="AR733" t="s">
        <v>131</v>
      </c>
      <c r="AT733" t="s">
        <v>95</v>
      </c>
      <c r="AV733" t="s">
        <v>96</v>
      </c>
      <c r="BG733" s="3" t="s">
        <v>127</v>
      </c>
      <c r="BH733" s="3"/>
      <c r="BQ733" t="str">
        <f>BS733 &amp; ":" &amp; BR733</f>
        <v>USGS:PHM01</v>
      </c>
      <c r="BR733" t="s">
        <v>1058</v>
      </c>
      <c r="BS733" t="s">
        <v>89</v>
      </c>
      <c r="BT733" t="s">
        <v>1059</v>
      </c>
      <c r="BV733" t="s">
        <v>1060</v>
      </c>
      <c r="BW733" t="s">
        <v>1048</v>
      </c>
      <c r="BX733" s="1">
        <v>41499</v>
      </c>
      <c r="CA733" t="s">
        <v>1281</v>
      </c>
      <c r="CB733">
        <v>4.0000000000000001E-3</v>
      </c>
      <c r="CC733" t="s">
        <v>131</v>
      </c>
      <c r="CF733" t="s">
        <v>103</v>
      </c>
    </row>
    <row r="734" spans="1:84" x14ac:dyDescent="0.4">
      <c r="A734" t="s">
        <v>78</v>
      </c>
      <c r="B734" t="s">
        <v>79</v>
      </c>
      <c r="C734" t="s">
        <v>1396</v>
      </c>
      <c r="D734" t="s">
        <v>81</v>
      </c>
      <c r="E734" t="s">
        <v>82</v>
      </c>
      <c r="F734" t="s">
        <v>83</v>
      </c>
      <c r="G734" s="4" t="str">
        <f>TEXT(H734+I734,"yyyy-mm-dd""T""hh:mm:ss")&amp;
IF(J734="MST","-07:00",
IF(J734="MDT","-06:00",
IF(J734="PST","-08:00",
IF(J734="PDT","-07:00",
IF(J734="UTC","+00:00","+00:00")))))</f>
        <v>2013-08-07T10:00:00-07:00</v>
      </c>
      <c r="H734" s="1">
        <v>41493</v>
      </c>
      <c r="I734" s="5">
        <v>0.41666666666666669</v>
      </c>
      <c r="J734" t="s">
        <v>84</v>
      </c>
      <c r="U734" t="s">
        <v>1263</v>
      </c>
      <c r="W734" t="s">
        <v>154</v>
      </c>
      <c r="X734" t="s">
        <v>1313</v>
      </c>
      <c r="Z734" t="s">
        <v>1397</v>
      </c>
      <c r="AB734" t="s">
        <v>500</v>
      </c>
      <c r="AC734" t="s">
        <v>500</v>
      </c>
      <c r="AF734" t="str">
        <f>"ID:"&amp;AG734&amp;"; context:" &amp; AH734 &amp;"; Name:" &amp; AI734 &amp; "; Equipment:" &amp; AK734</f>
        <v>ID:4045; context:USGS parameter code 82398; Name:Submersible multiple impeller (turbine) pump; Equipment:Line-shaft turbine pump</v>
      </c>
      <c r="AG734">
        <v>4045</v>
      </c>
      <c r="AH734" t="s">
        <v>1166</v>
      </c>
      <c r="AI734" t="s">
        <v>1277</v>
      </c>
      <c r="AK734" t="s">
        <v>1278</v>
      </c>
      <c r="AL734" t="s">
        <v>1405</v>
      </c>
      <c r="AO734" t="s">
        <v>421</v>
      </c>
      <c r="AP734" t="s">
        <v>94</v>
      </c>
      <c r="AQ734">
        <v>1.53</v>
      </c>
      <c r="AR734" t="s">
        <v>423</v>
      </c>
      <c r="AT734" t="s">
        <v>95</v>
      </c>
      <c r="AV734" t="s">
        <v>96</v>
      </c>
      <c r="BG734">
        <v>62854</v>
      </c>
      <c r="BQ734" t="str">
        <f>BS734 &amp; ":" &amp; BR734</f>
        <v>USGS:CL063</v>
      </c>
      <c r="BR734" t="s">
        <v>1257</v>
      </c>
      <c r="BS734" t="s">
        <v>89</v>
      </c>
      <c r="BT734" t="s">
        <v>1258</v>
      </c>
      <c r="BV734" t="s">
        <v>978</v>
      </c>
      <c r="BW734" t="s">
        <v>1048</v>
      </c>
      <c r="BX734" s="1">
        <v>41514</v>
      </c>
      <c r="CA734" t="s">
        <v>1281</v>
      </c>
      <c r="CB734">
        <v>0.05</v>
      </c>
      <c r="CC734" t="s">
        <v>423</v>
      </c>
      <c r="CF734" t="s">
        <v>103</v>
      </c>
    </row>
    <row r="735" spans="1:84" x14ac:dyDescent="0.4">
      <c r="A735" t="s">
        <v>78</v>
      </c>
      <c r="B735" t="s">
        <v>79</v>
      </c>
      <c r="C735" t="s">
        <v>1396</v>
      </c>
      <c r="D735" t="s">
        <v>81</v>
      </c>
      <c r="E735" t="s">
        <v>82</v>
      </c>
      <c r="F735" t="s">
        <v>83</v>
      </c>
      <c r="G735" s="4" t="str">
        <f>TEXT(H735+I735,"yyyy-mm-dd""T""hh:mm:ss")&amp;
IF(J735="MST","-07:00",
IF(J735="MDT","-06:00",
IF(J735="PST","-08:00",
IF(J735="PDT","-07:00",
IF(J735="UTC","+00:00","+00:00")))))</f>
        <v>2013-08-07T10:00:00-07:00</v>
      </c>
      <c r="H735" s="1">
        <v>41493</v>
      </c>
      <c r="I735" s="5">
        <v>0.41666666666666669</v>
      </c>
      <c r="J735" t="s">
        <v>84</v>
      </c>
      <c r="U735" t="s">
        <v>1263</v>
      </c>
      <c r="W735" t="s">
        <v>154</v>
      </c>
      <c r="X735" t="s">
        <v>1313</v>
      </c>
      <c r="Z735" t="s">
        <v>1397</v>
      </c>
      <c r="AB735" t="s">
        <v>500</v>
      </c>
      <c r="AC735" t="s">
        <v>500</v>
      </c>
      <c r="AF735" t="str">
        <f>"ID:"&amp;AG735&amp;"; context:" &amp; AH735 &amp;"; Name:" &amp; AI735 &amp; "; Equipment:" &amp; AK735</f>
        <v>ID:4045; context:USGS parameter code 82398; Name:Submersible multiple impeller (turbine) pump; Equipment:Line-shaft turbine pump</v>
      </c>
      <c r="AG735">
        <v>4045</v>
      </c>
      <c r="AH735" t="s">
        <v>1166</v>
      </c>
      <c r="AI735" t="s">
        <v>1277</v>
      </c>
      <c r="AK735" t="s">
        <v>1278</v>
      </c>
      <c r="AL735" t="s">
        <v>1407</v>
      </c>
      <c r="AO735" t="s">
        <v>111</v>
      </c>
      <c r="AP735" t="s">
        <v>94</v>
      </c>
      <c r="AQ735">
        <v>6.64</v>
      </c>
      <c r="AR735" t="s">
        <v>135</v>
      </c>
      <c r="AT735" t="s">
        <v>95</v>
      </c>
      <c r="AV735" t="s">
        <v>96</v>
      </c>
      <c r="BG735">
        <v>71851</v>
      </c>
      <c r="BQ735" t="str">
        <f>BS735 &amp; ":" &amp; BR735</f>
        <v>USGS:ALGOR</v>
      </c>
      <c r="BR735" t="s">
        <v>113</v>
      </c>
      <c r="BS735" t="s">
        <v>89</v>
      </c>
      <c r="BT735" t="s">
        <v>114</v>
      </c>
      <c r="BV735" t="s">
        <v>115</v>
      </c>
      <c r="CF735" t="s">
        <v>103</v>
      </c>
    </row>
    <row r="736" spans="1:84" x14ac:dyDescent="0.4">
      <c r="A736" t="s">
        <v>78</v>
      </c>
      <c r="B736" t="s">
        <v>79</v>
      </c>
      <c r="C736" t="s">
        <v>1396</v>
      </c>
      <c r="D736" t="s">
        <v>81</v>
      </c>
      <c r="E736" t="s">
        <v>82</v>
      </c>
      <c r="F736" t="s">
        <v>83</v>
      </c>
      <c r="G736" s="4" t="str">
        <f>TEXT(H736+I736,"yyyy-mm-dd""T""hh:mm:ss")&amp;
IF(J736="MST","-07:00",
IF(J736="MDT","-06:00",
IF(J736="PST","-08:00",
IF(J736="PDT","-07:00",
IF(J736="UTC","+00:00","+00:00")))))</f>
        <v>2013-08-07T10:00:00-07:00</v>
      </c>
      <c r="H736" s="1">
        <v>41493</v>
      </c>
      <c r="I736" s="5">
        <v>0.41666666666666669</v>
      </c>
      <c r="J736" t="s">
        <v>84</v>
      </c>
      <c r="U736" t="s">
        <v>1263</v>
      </c>
      <c r="W736" t="s">
        <v>154</v>
      </c>
      <c r="X736" t="s">
        <v>1313</v>
      </c>
      <c r="Z736" t="s">
        <v>1397</v>
      </c>
      <c r="AB736" t="s">
        <v>500</v>
      </c>
      <c r="AC736" t="s">
        <v>500</v>
      </c>
      <c r="AF736" t="str">
        <f>"ID:"&amp;AG736&amp;"; context:" &amp; AH736 &amp;"; Name:" &amp; AI736 &amp; "; Equipment:" &amp; AK736</f>
        <v>ID:4045; context:USGS parameter code 82398; Name:Submersible multiple impeller (turbine) pump; Equipment:Line-shaft turbine pump</v>
      </c>
      <c r="AG736">
        <v>4045</v>
      </c>
      <c r="AH736" t="s">
        <v>1166</v>
      </c>
      <c r="AI736" t="s">
        <v>1277</v>
      </c>
      <c r="AK736" t="s">
        <v>1278</v>
      </c>
      <c r="AL736" t="s">
        <v>1408</v>
      </c>
      <c r="AO736" t="s">
        <v>105</v>
      </c>
      <c r="AP736" t="s">
        <v>94</v>
      </c>
      <c r="AQ736">
        <v>3.0000000000000001E-3</v>
      </c>
      <c r="AR736" t="s">
        <v>137</v>
      </c>
      <c r="AT736" t="s">
        <v>95</v>
      </c>
      <c r="AV736" t="s">
        <v>96</v>
      </c>
      <c r="BG736">
        <v>71856</v>
      </c>
      <c r="BQ736" t="str">
        <f>BS736 &amp; ":" &amp; BR736</f>
        <v>USGS:ALGOR</v>
      </c>
      <c r="BR736" t="s">
        <v>113</v>
      </c>
      <c r="BS736" t="s">
        <v>89</v>
      </c>
      <c r="BT736" t="s">
        <v>114</v>
      </c>
      <c r="BV736" t="s">
        <v>115</v>
      </c>
      <c r="CF736" t="s">
        <v>103</v>
      </c>
    </row>
    <row r="737" spans="1:84" hidden="1" x14ac:dyDescent="0.4">
      <c r="A737" t="s">
        <v>78</v>
      </c>
      <c r="B737" t="s">
        <v>79</v>
      </c>
      <c r="C737" t="s">
        <v>1086</v>
      </c>
      <c r="D737" t="s">
        <v>81</v>
      </c>
      <c r="E737" t="s">
        <v>82</v>
      </c>
      <c r="F737" t="s">
        <v>83</v>
      </c>
      <c r="G737" s="4" t="str">
        <f>TEXT(H737+I737,"yyyy-mm-dd""T""hh:mm:ss")&amp;
IF(J737="MST","-07:00",
IF(J737="MDT","-06:00",
IF(J737="PST","-08:00",
IF(J737="PDT","-07:00",
IF(J737="UTC","+00:00","+00:00")))))</f>
        <v>2007-05-17T09:00:00-07:00</v>
      </c>
      <c r="H737" s="1">
        <v>39219</v>
      </c>
      <c r="I737" s="5">
        <v>0.375</v>
      </c>
      <c r="J737" t="s">
        <v>84</v>
      </c>
      <c r="W737" t="s">
        <v>85</v>
      </c>
      <c r="X737" t="s">
        <v>179</v>
      </c>
      <c r="Z737" t="s">
        <v>1087</v>
      </c>
      <c r="AB737" t="s">
        <v>500</v>
      </c>
      <c r="AC737" t="s">
        <v>500</v>
      </c>
      <c r="AG737" t="s">
        <v>89</v>
      </c>
      <c r="AH737" t="s">
        <v>89</v>
      </c>
      <c r="AI737" t="s">
        <v>89</v>
      </c>
      <c r="AK737" t="s">
        <v>90</v>
      </c>
      <c r="AL737" t="s">
        <v>1094</v>
      </c>
      <c r="AM737" t="s">
        <v>92</v>
      </c>
      <c r="AO737" t="s">
        <v>93</v>
      </c>
      <c r="AP737" t="s">
        <v>94</v>
      </c>
      <c r="AT737" t="s">
        <v>95</v>
      </c>
      <c r="AV737" t="s">
        <v>96</v>
      </c>
      <c r="BG737">
        <v>71846</v>
      </c>
      <c r="BQ737" t="str">
        <f>BS737 &amp; ":" &amp; BR737</f>
        <v>USGS:ALGOR</v>
      </c>
      <c r="BR737" t="s">
        <v>113</v>
      </c>
      <c r="BS737" t="s">
        <v>89</v>
      </c>
      <c r="BT737" t="s">
        <v>114</v>
      </c>
      <c r="BV737" t="s">
        <v>115</v>
      </c>
      <c r="CA737" t="s">
        <v>101</v>
      </c>
      <c r="CB737">
        <v>2.5999999999999999E-2</v>
      </c>
      <c r="CC737" t="s">
        <v>133</v>
      </c>
      <c r="CF737" t="s">
        <v>103</v>
      </c>
    </row>
    <row r="738" spans="1:84" x14ac:dyDescent="0.4">
      <c r="A738" t="s">
        <v>78</v>
      </c>
      <c r="B738" t="s">
        <v>79</v>
      </c>
      <c r="C738" t="s">
        <v>497</v>
      </c>
      <c r="D738" t="s">
        <v>81</v>
      </c>
      <c r="E738" t="s">
        <v>82</v>
      </c>
      <c r="F738" t="s">
        <v>83</v>
      </c>
      <c r="G738" s="4" t="str">
        <f>TEXT(H738+I738,"yyyy-mm-dd""T""hh:mm:ss")&amp;
IF(J738="MST","-07:00",
IF(J738="MDT","-06:00",
IF(J738="PST","-08:00",
IF(J738="PDT","-07:00",
IF(J738="UTC","+00:00","+00:00")))))</f>
        <v>2002-11-19T13:30:00-07:00</v>
      </c>
      <c r="H738" s="1">
        <v>37579</v>
      </c>
      <c r="I738" s="5">
        <v>0.5625</v>
      </c>
      <c r="J738" t="s">
        <v>84</v>
      </c>
      <c r="W738" t="s">
        <v>154</v>
      </c>
      <c r="X738" t="s">
        <v>498</v>
      </c>
      <c r="Z738" t="s">
        <v>499</v>
      </c>
      <c r="AB738" t="s">
        <v>500</v>
      </c>
      <c r="AC738" t="s">
        <v>500</v>
      </c>
      <c r="AF738" t="str">
        <f>"ID:"&amp;AG738&amp;"; context:" &amp; AH738 &amp;"; Name:" &amp; AI738 &amp; "; Equipment:" &amp; AK738</f>
        <v>ID:USGS; context:USGS; Name:USGS; Equipment:Unknown</v>
      </c>
      <c r="AG738" t="s">
        <v>89</v>
      </c>
      <c r="AH738" t="s">
        <v>89</v>
      </c>
      <c r="AI738" t="s">
        <v>89</v>
      </c>
      <c r="AK738" t="s">
        <v>90</v>
      </c>
      <c r="AL738" t="s">
        <v>503</v>
      </c>
      <c r="AO738" t="s">
        <v>111</v>
      </c>
      <c r="AP738" t="s">
        <v>94</v>
      </c>
      <c r="AQ738">
        <v>1.1299999999999999</v>
      </c>
      <c r="AR738" t="s">
        <v>102</v>
      </c>
      <c r="AT738" t="s">
        <v>157</v>
      </c>
      <c r="AV738" t="s">
        <v>96</v>
      </c>
      <c r="BG738" s="3" t="s">
        <v>112</v>
      </c>
      <c r="BH738" s="3"/>
      <c r="BQ738" t="str">
        <f>BS738 &amp; ":" &amp; BR738</f>
        <v>USGS:ALGOR</v>
      </c>
      <c r="BR738" t="s">
        <v>113</v>
      </c>
      <c r="BS738" t="s">
        <v>89</v>
      </c>
      <c r="BT738" t="s">
        <v>114</v>
      </c>
      <c r="BV738" t="s">
        <v>115</v>
      </c>
      <c r="CF738" t="s">
        <v>103</v>
      </c>
    </row>
    <row r="739" spans="1:84" hidden="1" x14ac:dyDescent="0.4">
      <c r="A739" t="s">
        <v>78</v>
      </c>
      <c r="B739" t="s">
        <v>79</v>
      </c>
      <c r="C739" t="s">
        <v>1086</v>
      </c>
      <c r="D739" t="s">
        <v>81</v>
      </c>
      <c r="E739" t="s">
        <v>82</v>
      </c>
      <c r="F739" t="s">
        <v>83</v>
      </c>
      <c r="G739" s="4" t="str">
        <f>TEXT(H739+I739,"yyyy-mm-dd""T""hh:mm:ss")&amp;
IF(J739="MST","-07:00",
IF(J739="MDT","-06:00",
IF(J739="PST","-08:00",
IF(J739="PDT","-07:00",
IF(J739="UTC","+00:00","+00:00")))))</f>
        <v>2007-05-17T09:00:00-07:00</v>
      </c>
      <c r="H739" s="1">
        <v>39219</v>
      </c>
      <c r="I739" s="5">
        <v>0.375</v>
      </c>
      <c r="J739" t="s">
        <v>84</v>
      </c>
      <c r="W739" t="s">
        <v>85</v>
      </c>
      <c r="X739" t="s">
        <v>179</v>
      </c>
      <c r="Z739" t="s">
        <v>1087</v>
      </c>
      <c r="AB739" t="s">
        <v>500</v>
      </c>
      <c r="AC739" t="s">
        <v>500</v>
      </c>
      <c r="AG739" t="s">
        <v>89</v>
      </c>
      <c r="AH739" t="s">
        <v>89</v>
      </c>
      <c r="AI739" t="s">
        <v>89</v>
      </c>
      <c r="AK739" t="s">
        <v>90</v>
      </c>
      <c r="AL739" t="s">
        <v>1096</v>
      </c>
      <c r="AM739" t="s">
        <v>92</v>
      </c>
      <c r="AO739" t="s">
        <v>105</v>
      </c>
      <c r="AP739" t="s">
        <v>94</v>
      </c>
      <c r="AT739" t="s">
        <v>95</v>
      </c>
      <c r="AV739" t="s">
        <v>96</v>
      </c>
      <c r="BG739">
        <v>71856</v>
      </c>
      <c r="BQ739" t="str">
        <f>BS739 &amp; ":" &amp; BR739</f>
        <v>USGS:ALGOR</v>
      </c>
      <c r="BR739" t="s">
        <v>113</v>
      </c>
      <c r="BS739" t="s">
        <v>89</v>
      </c>
      <c r="BT739" t="s">
        <v>114</v>
      </c>
      <c r="BV739" t="s">
        <v>115</v>
      </c>
      <c r="CA739" t="s">
        <v>101</v>
      </c>
      <c r="CB739">
        <v>7.0000000000000001E-3</v>
      </c>
      <c r="CC739" t="s">
        <v>137</v>
      </c>
      <c r="CF739" t="s">
        <v>103</v>
      </c>
    </row>
    <row r="740" spans="1:84" hidden="1" x14ac:dyDescent="0.4">
      <c r="A740" t="s">
        <v>78</v>
      </c>
      <c r="B740" t="s">
        <v>79</v>
      </c>
      <c r="C740" t="s">
        <v>1097</v>
      </c>
      <c r="D740" t="s">
        <v>81</v>
      </c>
      <c r="E740" t="s">
        <v>82</v>
      </c>
      <c r="F740" t="s">
        <v>83</v>
      </c>
      <c r="G740" s="4" t="str">
        <f>TEXT(H740+I740,"yyyy-mm-dd""T""hh:mm:ss")&amp;
IF(J740="MST","-07:00",
IF(J740="MDT","-06:00",
IF(J740="PST","-08:00",
IF(J740="PDT","-07:00",
IF(J740="UTC","+00:00","+00:00")))))</f>
        <v>2007-05-22T09:00:00-07:00</v>
      </c>
      <c r="H740" s="1">
        <v>39224</v>
      </c>
      <c r="I740" s="5">
        <v>0.375</v>
      </c>
      <c r="J740" t="s">
        <v>84</v>
      </c>
      <c r="W740" t="s">
        <v>85</v>
      </c>
      <c r="X740" t="s">
        <v>86</v>
      </c>
      <c r="Z740" t="s">
        <v>1098</v>
      </c>
      <c r="AB740" t="s">
        <v>500</v>
      </c>
      <c r="AC740" t="s">
        <v>500</v>
      </c>
      <c r="AG740" t="s">
        <v>89</v>
      </c>
      <c r="AH740" t="s">
        <v>89</v>
      </c>
      <c r="AI740" t="s">
        <v>89</v>
      </c>
      <c r="AK740" t="s">
        <v>90</v>
      </c>
      <c r="AL740" t="s">
        <v>1099</v>
      </c>
      <c r="AM740" t="s">
        <v>92</v>
      </c>
      <c r="AO740" t="s">
        <v>93</v>
      </c>
      <c r="AP740" t="s">
        <v>94</v>
      </c>
      <c r="AT740" t="s">
        <v>95</v>
      </c>
      <c r="AV740" t="s">
        <v>96</v>
      </c>
      <c r="BG740" s="3" t="s">
        <v>97</v>
      </c>
      <c r="BH740" s="3"/>
      <c r="BQ740" t="str">
        <f>BS740 &amp; ":" &amp; BR740</f>
        <v>USGS:SHC02</v>
      </c>
      <c r="BR740" t="s">
        <v>1045</v>
      </c>
      <c r="BS740" t="s">
        <v>89</v>
      </c>
      <c r="BT740" t="s">
        <v>1046</v>
      </c>
      <c r="BV740" t="s">
        <v>1047</v>
      </c>
      <c r="BW740" t="s">
        <v>1048</v>
      </c>
      <c r="BX740" s="1">
        <v>39253</v>
      </c>
      <c r="CA740" t="s">
        <v>1049</v>
      </c>
      <c r="CB740">
        <v>0.02</v>
      </c>
      <c r="CC740" t="s">
        <v>102</v>
      </c>
      <c r="CF740" t="s">
        <v>103</v>
      </c>
    </row>
    <row r="741" spans="1:84" hidden="1" x14ac:dyDescent="0.4">
      <c r="A741" t="s">
        <v>78</v>
      </c>
      <c r="B741" t="s">
        <v>79</v>
      </c>
      <c r="C741" t="s">
        <v>1097</v>
      </c>
      <c r="D741" t="s">
        <v>81</v>
      </c>
      <c r="E741" t="s">
        <v>82</v>
      </c>
      <c r="F741" t="s">
        <v>83</v>
      </c>
      <c r="G741" s="4" t="str">
        <f>TEXT(H741+I741,"yyyy-mm-dd""T""hh:mm:ss")&amp;
IF(J741="MST","-07:00",
IF(J741="MDT","-06:00",
IF(J741="PST","-08:00",
IF(J741="PDT","-07:00",
IF(J741="UTC","+00:00","+00:00")))))</f>
        <v>2007-05-22T09:00:00-07:00</v>
      </c>
      <c r="H741" s="1">
        <v>39224</v>
      </c>
      <c r="I741" s="5">
        <v>0.375</v>
      </c>
      <c r="J741" t="s">
        <v>84</v>
      </c>
      <c r="W741" t="s">
        <v>85</v>
      </c>
      <c r="X741" t="s">
        <v>86</v>
      </c>
      <c r="Z741" t="s">
        <v>1098</v>
      </c>
      <c r="AB741" t="s">
        <v>500</v>
      </c>
      <c r="AC741" t="s">
        <v>500</v>
      </c>
      <c r="AG741" t="s">
        <v>89</v>
      </c>
      <c r="AH741" t="s">
        <v>89</v>
      </c>
      <c r="AI741" t="s">
        <v>89</v>
      </c>
      <c r="AK741" t="s">
        <v>90</v>
      </c>
      <c r="AL741" t="s">
        <v>1100</v>
      </c>
      <c r="AM741" t="s">
        <v>92</v>
      </c>
      <c r="AO741" t="s">
        <v>105</v>
      </c>
      <c r="AP741" t="s">
        <v>94</v>
      </c>
      <c r="AT741" t="s">
        <v>95</v>
      </c>
      <c r="AV741" t="s">
        <v>96</v>
      </c>
      <c r="BG741" s="3" t="s">
        <v>106</v>
      </c>
      <c r="BH741" s="3"/>
      <c r="BQ741" t="str">
        <f>BS741 &amp; ":" &amp; BR741</f>
        <v>USGS:DZ001</v>
      </c>
      <c r="BR741" t="s">
        <v>1051</v>
      </c>
      <c r="BS741" t="s">
        <v>89</v>
      </c>
      <c r="BT741" t="s">
        <v>1052</v>
      </c>
      <c r="BV741" t="s">
        <v>1053</v>
      </c>
      <c r="BW741" t="s">
        <v>1048</v>
      </c>
      <c r="BX741" s="1">
        <v>39253</v>
      </c>
      <c r="CA741" t="s">
        <v>1049</v>
      </c>
      <c r="CB741">
        <v>2E-3</v>
      </c>
      <c r="CC741" t="s">
        <v>102</v>
      </c>
      <c r="CF741" t="s">
        <v>103</v>
      </c>
    </row>
    <row r="742" spans="1:84" x14ac:dyDescent="0.4">
      <c r="A742" t="s">
        <v>78</v>
      </c>
      <c r="B742" t="s">
        <v>79</v>
      </c>
      <c r="C742" t="s">
        <v>497</v>
      </c>
      <c r="D742" t="s">
        <v>81</v>
      </c>
      <c r="E742" t="s">
        <v>82</v>
      </c>
      <c r="F742" t="s">
        <v>83</v>
      </c>
      <c r="G742" s="4" t="str">
        <f>TEXT(H742+I742,"yyyy-mm-dd""T""hh:mm:ss")&amp;
IF(J742="MST","-07:00",
IF(J742="MDT","-06:00",
IF(J742="PST","-08:00",
IF(J742="PDT","-07:00",
IF(J742="UTC","+00:00","+00:00")))))</f>
        <v>2002-11-19T13:30:00-07:00</v>
      </c>
      <c r="H742" s="1">
        <v>37579</v>
      </c>
      <c r="I742" s="5">
        <v>0.5625</v>
      </c>
      <c r="J742" t="s">
        <v>84</v>
      </c>
      <c r="W742" t="s">
        <v>154</v>
      </c>
      <c r="X742" t="s">
        <v>498</v>
      </c>
      <c r="Z742" t="s">
        <v>499</v>
      </c>
      <c r="AB742" t="s">
        <v>500</v>
      </c>
      <c r="AC742" t="s">
        <v>500</v>
      </c>
      <c r="AF742" t="str">
        <f>"ID:"&amp;AG742&amp;"; context:" &amp; AH742 &amp;"; Name:" &amp; AI742 &amp; "; Equipment:" &amp; AK742</f>
        <v>ID:USGS; context:USGS; Name:USGS; Equipment:Unknown</v>
      </c>
      <c r="AG742" t="s">
        <v>89</v>
      </c>
      <c r="AH742" t="s">
        <v>89</v>
      </c>
      <c r="AI742" t="s">
        <v>89</v>
      </c>
      <c r="AK742" t="s">
        <v>90</v>
      </c>
      <c r="AL742" t="s">
        <v>504</v>
      </c>
      <c r="AO742" t="s">
        <v>117</v>
      </c>
      <c r="AP742" t="s">
        <v>94</v>
      </c>
      <c r="AQ742">
        <v>1.1299999999999999</v>
      </c>
      <c r="AR742" t="s">
        <v>102</v>
      </c>
      <c r="AT742" t="s">
        <v>157</v>
      </c>
      <c r="AV742" t="s">
        <v>96</v>
      </c>
      <c r="BG742" s="3" t="s">
        <v>118</v>
      </c>
      <c r="BH742" s="3"/>
      <c r="BQ742" t="str">
        <f>BS742 &amp; ":" &amp; BR742</f>
        <v>USGS:CL048</v>
      </c>
      <c r="BR742" t="s">
        <v>119</v>
      </c>
      <c r="BS742" t="s">
        <v>89</v>
      </c>
      <c r="BT742" t="s">
        <v>120</v>
      </c>
      <c r="BV742" t="s">
        <v>121</v>
      </c>
      <c r="BX742" s="1">
        <v>37593</v>
      </c>
      <c r="CA742" t="s">
        <v>397</v>
      </c>
      <c r="CB742">
        <v>0.06</v>
      </c>
      <c r="CC742" t="s">
        <v>102</v>
      </c>
      <c r="CF742" t="s">
        <v>103</v>
      </c>
    </row>
    <row r="743" spans="1:84" x14ac:dyDescent="0.4">
      <c r="A743" t="s">
        <v>78</v>
      </c>
      <c r="B743" t="s">
        <v>79</v>
      </c>
      <c r="C743" t="s">
        <v>497</v>
      </c>
      <c r="D743" t="s">
        <v>81</v>
      </c>
      <c r="E743" t="s">
        <v>82</v>
      </c>
      <c r="F743" t="s">
        <v>83</v>
      </c>
      <c r="G743" s="4" t="str">
        <f>TEXT(H743+I743,"yyyy-mm-dd""T""hh:mm:ss")&amp;
IF(J743="MST","-07:00",
IF(J743="MDT","-06:00",
IF(J743="PST","-08:00",
IF(J743="PDT","-07:00",
IF(J743="UTC","+00:00","+00:00")))))</f>
        <v>2002-11-19T13:30:00-07:00</v>
      </c>
      <c r="H743" s="1">
        <v>37579</v>
      </c>
      <c r="I743" s="5">
        <v>0.5625</v>
      </c>
      <c r="J743" t="s">
        <v>84</v>
      </c>
      <c r="W743" t="s">
        <v>154</v>
      </c>
      <c r="X743" t="s">
        <v>498</v>
      </c>
      <c r="Z743" t="s">
        <v>499</v>
      </c>
      <c r="AB743" t="s">
        <v>500</v>
      </c>
      <c r="AC743" t="s">
        <v>500</v>
      </c>
      <c r="AF743" t="str">
        <f>"ID:"&amp;AG743&amp;"; context:" &amp; AH743 &amp;"; Name:" &amp; AI743 &amp; "; Equipment:" &amp; AK743</f>
        <v>ID:USGS; context:USGS; Name:USGS; Equipment:Unknown</v>
      </c>
      <c r="AG743" t="s">
        <v>89</v>
      </c>
      <c r="AH743" t="s">
        <v>89</v>
      </c>
      <c r="AI743" t="s">
        <v>89</v>
      </c>
      <c r="AK743" t="s">
        <v>90</v>
      </c>
      <c r="AL743" t="s">
        <v>509</v>
      </c>
      <c r="AO743" t="s">
        <v>111</v>
      </c>
      <c r="AP743" t="s">
        <v>94</v>
      </c>
      <c r="AQ743">
        <v>5</v>
      </c>
      <c r="AR743" t="s">
        <v>135</v>
      </c>
      <c r="AT743" t="s">
        <v>157</v>
      </c>
      <c r="AV743" t="s">
        <v>96</v>
      </c>
      <c r="BG743">
        <v>71851</v>
      </c>
      <c r="BQ743" t="str">
        <f>BS743 &amp; ":" &amp; BR743</f>
        <v>USGS:ALGOR</v>
      </c>
      <c r="BR743" t="s">
        <v>113</v>
      </c>
      <c r="BS743" t="s">
        <v>89</v>
      </c>
      <c r="BT743" t="s">
        <v>114</v>
      </c>
      <c r="BV743" t="s">
        <v>115</v>
      </c>
      <c r="CF743" t="s">
        <v>103</v>
      </c>
    </row>
    <row r="744" spans="1:84" x14ac:dyDescent="0.4">
      <c r="A744" t="s">
        <v>78</v>
      </c>
      <c r="B744" t="s">
        <v>79</v>
      </c>
      <c r="C744" t="s">
        <v>138</v>
      </c>
      <c r="D744" t="s">
        <v>81</v>
      </c>
      <c r="E744" t="s">
        <v>82</v>
      </c>
      <c r="F744" t="s">
        <v>83</v>
      </c>
      <c r="G744" s="4" t="str">
        <f>TEXT(H744+I744,"yyyy-mm-dd""T""hh:mm:ss")&amp;
IF(J744="MST","-07:00",
IF(J744="MDT","-06:00",
IF(J744="PST","-08:00",
IF(J744="PDT","-07:00",
IF(J744="UTC","+00:00","+00:00")))))</f>
        <v>2000-07-18T08:30:00-07:00</v>
      </c>
      <c r="H744" s="1">
        <v>36725</v>
      </c>
      <c r="I744" s="5">
        <v>0.35416666666666669</v>
      </c>
      <c r="J744" t="s">
        <v>84</v>
      </c>
      <c r="W744" t="s">
        <v>85</v>
      </c>
      <c r="X744" t="s">
        <v>139</v>
      </c>
      <c r="AB744" t="s">
        <v>87</v>
      </c>
      <c r="AC744" t="s">
        <v>88</v>
      </c>
      <c r="AF744" t="str">
        <f>"ID:"&amp;AG744&amp;"; context:" &amp; AH744 &amp;"; Name:" &amp; AI744 &amp; "; Equipment:" &amp; AK744</f>
        <v>ID:USGS; context:USGS; Name:USGS; Equipment:Unknown</v>
      </c>
      <c r="AG744" t="s">
        <v>89</v>
      </c>
      <c r="AH744" t="s">
        <v>89</v>
      </c>
      <c r="AI744" t="s">
        <v>89</v>
      </c>
      <c r="AK744" t="s">
        <v>90</v>
      </c>
      <c r="AL744" t="s">
        <v>142</v>
      </c>
      <c r="AO744" t="s">
        <v>111</v>
      </c>
      <c r="AP744" t="s">
        <v>94</v>
      </c>
      <c r="AQ744">
        <v>6.99</v>
      </c>
      <c r="AR744" t="s">
        <v>102</v>
      </c>
      <c r="AT744" t="s">
        <v>95</v>
      </c>
      <c r="AV744" t="s">
        <v>96</v>
      </c>
      <c r="BG744" s="3" t="s">
        <v>112</v>
      </c>
      <c r="BH744" s="3"/>
      <c r="BQ744" t="str">
        <f>BS744 &amp; ":" &amp; BR744</f>
        <v>USGS:ALGOR</v>
      </c>
      <c r="BR744" t="s">
        <v>113</v>
      </c>
      <c r="BS744" t="s">
        <v>89</v>
      </c>
      <c r="BT744" t="s">
        <v>114</v>
      </c>
      <c r="BV744" t="s">
        <v>115</v>
      </c>
      <c r="CF744" t="s">
        <v>103</v>
      </c>
    </row>
    <row r="745" spans="1:84" x14ac:dyDescent="0.4">
      <c r="A745" t="s">
        <v>78</v>
      </c>
      <c r="B745" t="s">
        <v>79</v>
      </c>
      <c r="C745" t="s">
        <v>138</v>
      </c>
      <c r="D745" t="s">
        <v>81</v>
      </c>
      <c r="E745" t="s">
        <v>82</v>
      </c>
      <c r="F745" t="s">
        <v>83</v>
      </c>
      <c r="G745" s="4" t="str">
        <f>TEXT(H745+I745,"yyyy-mm-dd""T""hh:mm:ss")&amp;
IF(J745="MST","-07:00",
IF(J745="MDT","-06:00",
IF(J745="PST","-08:00",
IF(J745="PDT","-07:00",
IF(J745="UTC","+00:00","+00:00")))))</f>
        <v>2000-07-18T08:30:00-07:00</v>
      </c>
      <c r="H745" s="1">
        <v>36725</v>
      </c>
      <c r="I745" s="5">
        <v>0.35416666666666669</v>
      </c>
      <c r="J745" t="s">
        <v>84</v>
      </c>
      <c r="W745" t="s">
        <v>85</v>
      </c>
      <c r="X745" t="s">
        <v>139</v>
      </c>
      <c r="AB745" t="s">
        <v>87</v>
      </c>
      <c r="AC745" t="s">
        <v>88</v>
      </c>
      <c r="AF745" t="str">
        <f>"ID:"&amp;AG745&amp;"; context:" &amp; AH745 &amp;"; Name:" &amp; AI745 &amp; "; Equipment:" &amp; AK745</f>
        <v>ID:USGS; context:USGS; Name:USGS; Equipment:Unknown</v>
      </c>
      <c r="AG745" t="s">
        <v>89</v>
      </c>
      <c r="AH745" t="s">
        <v>89</v>
      </c>
      <c r="AI745" t="s">
        <v>89</v>
      </c>
      <c r="AK745" t="s">
        <v>90</v>
      </c>
      <c r="AL745" t="s">
        <v>143</v>
      </c>
      <c r="AO745" t="s">
        <v>117</v>
      </c>
      <c r="AP745" t="s">
        <v>94</v>
      </c>
      <c r="AQ745">
        <v>6.99</v>
      </c>
      <c r="AR745" t="s">
        <v>102</v>
      </c>
      <c r="AT745" t="s">
        <v>95</v>
      </c>
      <c r="AV745" t="s">
        <v>96</v>
      </c>
      <c r="BG745" s="3" t="s">
        <v>118</v>
      </c>
      <c r="BH745" s="3"/>
      <c r="BQ745" t="str">
        <f>BS745 &amp; ":" &amp; BR745</f>
        <v>USGS:CL048</v>
      </c>
      <c r="BR745" t="s">
        <v>119</v>
      </c>
      <c r="BS745" t="s">
        <v>89</v>
      </c>
      <c r="BT745" t="s">
        <v>120</v>
      </c>
      <c r="BV745" t="s">
        <v>121</v>
      </c>
      <c r="CF745" t="s">
        <v>103</v>
      </c>
    </row>
    <row r="746" spans="1:84" hidden="1" x14ac:dyDescent="0.4">
      <c r="A746" t="s">
        <v>78</v>
      </c>
      <c r="B746" t="s">
        <v>79</v>
      </c>
      <c r="C746" t="s">
        <v>1097</v>
      </c>
      <c r="D746" t="s">
        <v>81</v>
      </c>
      <c r="E746" t="s">
        <v>82</v>
      </c>
      <c r="F746" t="s">
        <v>83</v>
      </c>
      <c r="G746" s="4" t="str">
        <f>TEXT(H746+I746,"yyyy-mm-dd""T""hh:mm:ss")&amp;
IF(J746="MST","-07:00",
IF(J746="MDT","-06:00",
IF(J746="PST","-08:00",
IF(J746="PDT","-07:00",
IF(J746="UTC","+00:00","+00:00")))))</f>
        <v>2007-05-22T09:00:00-07:00</v>
      </c>
      <c r="H746" s="1">
        <v>39224</v>
      </c>
      <c r="I746" s="5">
        <v>0.375</v>
      </c>
      <c r="J746" t="s">
        <v>84</v>
      </c>
      <c r="W746" t="s">
        <v>85</v>
      </c>
      <c r="X746" t="s">
        <v>86</v>
      </c>
      <c r="Z746" t="s">
        <v>1098</v>
      </c>
      <c r="AB746" t="s">
        <v>500</v>
      </c>
      <c r="AC746" t="s">
        <v>500</v>
      </c>
      <c r="AG746" t="s">
        <v>89</v>
      </c>
      <c r="AH746" t="s">
        <v>89</v>
      </c>
      <c r="AI746" t="s">
        <v>89</v>
      </c>
      <c r="AK746" t="s">
        <v>90</v>
      </c>
      <c r="AL746" t="s">
        <v>1105</v>
      </c>
      <c r="AM746" t="s">
        <v>92</v>
      </c>
      <c r="AO746" t="s">
        <v>93</v>
      </c>
      <c r="AP746" t="s">
        <v>94</v>
      </c>
      <c r="AT746" t="s">
        <v>95</v>
      </c>
      <c r="AV746" t="s">
        <v>96</v>
      </c>
      <c r="BG746">
        <v>71846</v>
      </c>
      <c r="BQ746" t="str">
        <f>BS746 &amp; ":" &amp; BR746</f>
        <v>USGS:ALGOR</v>
      </c>
      <c r="BR746" t="s">
        <v>113</v>
      </c>
      <c r="BS746" t="s">
        <v>89</v>
      </c>
      <c r="BT746" t="s">
        <v>114</v>
      </c>
      <c r="BV746" t="s">
        <v>115</v>
      </c>
      <c r="CA746" t="s">
        <v>101</v>
      </c>
      <c r="CB746">
        <v>2.5999999999999999E-2</v>
      </c>
      <c r="CC746" t="s">
        <v>133</v>
      </c>
      <c r="CF746" t="s">
        <v>103</v>
      </c>
    </row>
    <row r="747" spans="1:84" x14ac:dyDescent="0.4">
      <c r="A747" t="s">
        <v>78</v>
      </c>
      <c r="B747" t="s">
        <v>79</v>
      </c>
      <c r="C747" t="s">
        <v>138</v>
      </c>
      <c r="D747" t="s">
        <v>81</v>
      </c>
      <c r="E747" t="s">
        <v>82</v>
      </c>
      <c r="F747" t="s">
        <v>83</v>
      </c>
      <c r="G747" s="4" t="str">
        <f>TEXT(H747+I747,"yyyy-mm-dd""T""hh:mm:ss")&amp;
IF(J747="MST","-07:00",
IF(J747="MDT","-06:00",
IF(J747="PST","-08:00",
IF(J747="PDT","-07:00",
IF(J747="UTC","+00:00","+00:00")))))</f>
        <v>2000-07-18T08:30:00-07:00</v>
      </c>
      <c r="H747" s="1">
        <v>36725</v>
      </c>
      <c r="I747" s="5">
        <v>0.35416666666666669</v>
      </c>
      <c r="J747" t="s">
        <v>84</v>
      </c>
      <c r="W747" t="s">
        <v>85</v>
      </c>
      <c r="X747" t="s">
        <v>139</v>
      </c>
      <c r="AB747" t="s">
        <v>87</v>
      </c>
      <c r="AC747" t="s">
        <v>88</v>
      </c>
      <c r="AF747" t="str">
        <f>"ID:"&amp;AG747&amp;"; context:" &amp; AH747 &amp;"; Name:" &amp; AI747 &amp; "; Equipment:" &amp; AK747</f>
        <v>ID:USGS; context:USGS; Name:USGS; Equipment:Unknown</v>
      </c>
      <c r="AG747" t="s">
        <v>89</v>
      </c>
      <c r="AH747" t="s">
        <v>89</v>
      </c>
      <c r="AI747" t="s">
        <v>89</v>
      </c>
      <c r="AK747" t="s">
        <v>90</v>
      </c>
      <c r="AL747" t="s">
        <v>147</v>
      </c>
      <c r="AO747" t="s">
        <v>111</v>
      </c>
      <c r="AP747" t="s">
        <v>94</v>
      </c>
      <c r="AQ747">
        <v>31</v>
      </c>
      <c r="AR747" t="s">
        <v>135</v>
      </c>
      <c r="AT747" t="s">
        <v>95</v>
      </c>
      <c r="AV747" t="s">
        <v>96</v>
      </c>
      <c r="BG747">
        <v>71851</v>
      </c>
      <c r="BQ747" t="str">
        <f>BS747 &amp; ":" &amp; BR747</f>
        <v>USGS:ALGOR</v>
      </c>
      <c r="BR747" t="s">
        <v>113</v>
      </c>
      <c r="BS747" t="s">
        <v>89</v>
      </c>
      <c r="BT747" t="s">
        <v>114</v>
      </c>
      <c r="BV747" t="s">
        <v>115</v>
      </c>
      <c r="CF747" t="s">
        <v>103</v>
      </c>
    </row>
    <row r="748" spans="1:84" hidden="1" x14ac:dyDescent="0.4">
      <c r="A748" t="s">
        <v>78</v>
      </c>
      <c r="B748" t="s">
        <v>79</v>
      </c>
      <c r="C748" t="s">
        <v>1097</v>
      </c>
      <c r="D748" t="s">
        <v>81</v>
      </c>
      <c r="E748" t="s">
        <v>82</v>
      </c>
      <c r="F748" t="s">
        <v>83</v>
      </c>
      <c r="G748" s="4" t="str">
        <f>TEXT(H748+I748,"yyyy-mm-dd""T""hh:mm:ss")&amp;
IF(J748="MST","-07:00",
IF(J748="MDT","-06:00",
IF(J748="PST","-08:00",
IF(J748="PDT","-07:00",
IF(J748="UTC","+00:00","+00:00")))))</f>
        <v>2007-05-22T09:00:00-07:00</v>
      </c>
      <c r="H748" s="1">
        <v>39224</v>
      </c>
      <c r="I748" s="5">
        <v>0.375</v>
      </c>
      <c r="J748" t="s">
        <v>84</v>
      </c>
      <c r="W748" t="s">
        <v>85</v>
      </c>
      <c r="X748" t="s">
        <v>86</v>
      </c>
      <c r="Z748" t="s">
        <v>1098</v>
      </c>
      <c r="AB748" t="s">
        <v>500</v>
      </c>
      <c r="AC748" t="s">
        <v>500</v>
      </c>
      <c r="AG748" t="s">
        <v>89</v>
      </c>
      <c r="AH748" t="s">
        <v>89</v>
      </c>
      <c r="AI748" t="s">
        <v>89</v>
      </c>
      <c r="AK748" t="s">
        <v>90</v>
      </c>
      <c r="AL748" t="s">
        <v>1107</v>
      </c>
      <c r="AM748" t="s">
        <v>92</v>
      </c>
      <c r="AO748" t="s">
        <v>105</v>
      </c>
      <c r="AP748" t="s">
        <v>94</v>
      </c>
      <c r="AT748" t="s">
        <v>95</v>
      </c>
      <c r="AV748" t="s">
        <v>96</v>
      </c>
      <c r="BG748">
        <v>71856</v>
      </c>
      <c r="BQ748" t="str">
        <f>BS748 &amp; ":" &amp; BR748</f>
        <v>USGS:ALGOR</v>
      </c>
      <c r="BR748" t="s">
        <v>113</v>
      </c>
      <c r="BS748" t="s">
        <v>89</v>
      </c>
      <c r="BT748" t="s">
        <v>114</v>
      </c>
      <c r="BV748" t="s">
        <v>115</v>
      </c>
      <c r="CA748" t="s">
        <v>101</v>
      </c>
      <c r="CB748">
        <v>7.0000000000000001E-3</v>
      </c>
      <c r="CC748" t="s">
        <v>137</v>
      </c>
      <c r="CF748" t="s">
        <v>103</v>
      </c>
    </row>
    <row r="749" spans="1:84" x14ac:dyDescent="0.4">
      <c r="A749" t="s">
        <v>78</v>
      </c>
      <c r="B749" t="s">
        <v>79</v>
      </c>
      <c r="C749" t="s">
        <v>282</v>
      </c>
      <c r="D749" t="s">
        <v>81</v>
      </c>
      <c r="E749" t="s">
        <v>82</v>
      </c>
      <c r="F749" t="s">
        <v>83</v>
      </c>
      <c r="G749" s="4" t="str">
        <f>TEXT(H749+I749,"yyyy-mm-dd""T""hh:mm:ss")&amp;
IF(J749="MST","-07:00",
IF(J749="MDT","-06:00",
IF(J749="PST","-08:00",
IF(J749="PDT","-07:00",
IF(J749="UTC","+00:00","+00:00")))))</f>
        <v>2001-04-17T09:45:00-07:00</v>
      </c>
      <c r="H749" s="1">
        <v>36998</v>
      </c>
      <c r="I749" s="5">
        <v>0.40625</v>
      </c>
      <c r="J749" t="s">
        <v>84</v>
      </c>
      <c r="W749" t="s">
        <v>85</v>
      </c>
      <c r="X749" t="s">
        <v>283</v>
      </c>
      <c r="Z749" t="s">
        <v>284</v>
      </c>
      <c r="AB749" t="s">
        <v>87</v>
      </c>
      <c r="AC749" t="s">
        <v>88</v>
      </c>
      <c r="AF749" t="str">
        <f>"ID:"&amp;AG749&amp;"; context:" &amp; AH749 &amp;"; Name:" &amp; AI749 &amp; "; Equipment:" &amp; AK749</f>
        <v>ID:USGS; context:USGS; Name:USGS; Equipment:Unknown</v>
      </c>
      <c r="AG749" t="s">
        <v>89</v>
      </c>
      <c r="AH749" t="s">
        <v>89</v>
      </c>
      <c r="AI749" t="s">
        <v>89</v>
      </c>
      <c r="AK749" t="s">
        <v>90</v>
      </c>
      <c r="AL749" t="s">
        <v>287</v>
      </c>
      <c r="AO749" t="s">
        <v>111</v>
      </c>
      <c r="AP749" t="s">
        <v>94</v>
      </c>
      <c r="AQ749">
        <v>1.8</v>
      </c>
      <c r="AR749" t="s">
        <v>102</v>
      </c>
      <c r="AT749" t="s">
        <v>95</v>
      </c>
      <c r="AV749" t="s">
        <v>96</v>
      </c>
      <c r="BG749" s="3" t="s">
        <v>112</v>
      </c>
      <c r="BH749" s="3"/>
      <c r="BQ749" t="str">
        <f>BS749 &amp; ":" &amp; BR749</f>
        <v>USGS:ALGOR</v>
      </c>
      <c r="BR749" t="s">
        <v>113</v>
      </c>
      <c r="BS749" t="s">
        <v>89</v>
      </c>
      <c r="BT749" t="s">
        <v>114</v>
      </c>
      <c r="BV749" t="s">
        <v>115</v>
      </c>
      <c r="CF749" t="s">
        <v>103</v>
      </c>
    </row>
    <row r="750" spans="1:84" hidden="1" x14ac:dyDescent="0.4">
      <c r="A750" t="s">
        <v>78</v>
      </c>
      <c r="B750" t="s">
        <v>79</v>
      </c>
      <c r="C750" t="s">
        <v>1115</v>
      </c>
      <c r="D750" t="s">
        <v>81</v>
      </c>
      <c r="E750" t="s">
        <v>82</v>
      </c>
      <c r="F750" t="s">
        <v>393</v>
      </c>
      <c r="G750" s="4" t="str">
        <f>TEXT(H750+I750,"yyyy-mm-dd""T""hh:mm:ss")&amp;
IF(J750="MST","-07:00",
IF(J750="MDT","-06:00",
IF(J750="PST","-08:00",
IF(J750="PDT","-07:00",
IF(J750="UTC","+00:00","+00:00")))))</f>
        <v>2008-06-05T08:30:00-07:00</v>
      </c>
      <c r="H750" s="1">
        <v>39604</v>
      </c>
      <c r="I750" s="5">
        <v>0.35416666666666669</v>
      </c>
      <c r="J750" t="s">
        <v>84</v>
      </c>
      <c r="W750" t="s">
        <v>154</v>
      </c>
      <c r="X750" t="s">
        <v>612</v>
      </c>
      <c r="Z750" t="s">
        <v>1116</v>
      </c>
      <c r="AB750" t="s">
        <v>256</v>
      </c>
      <c r="AC750" t="s">
        <v>88</v>
      </c>
      <c r="AG750" t="s">
        <v>89</v>
      </c>
      <c r="AH750" t="s">
        <v>89</v>
      </c>
      <c r="AI750" t="s">
        <v>89</v>
      </c>
      <c r="AK750" t="s">
        <v>90</v>
      </c>
      <c r="AL750" t="s">
        <v>1117</v>
      </c>
      <c r="AM750" t="s">
        <v>92</v>
      </c>
      <c r="AO750" t="s">
        <v>421</v>
      </c>
      <c r="AP750" t="s">
        <v>422</v>
      </c>
      <c r="AT750" t="s">
        <v>95</v>
      </c>
      <c r="AV750" t="s">
        <v>96</v>
      </c>
      <c r="BG750" s="3" t="s">
        <v>424</v>
      </c>
      <c r="BH750" s="3"/>
      <c r="BQ750" t="str">
        <f>BS750 &amp; ":" &amp; BR750</f>
        <v>USGS:ALGOR</v>
      </c>
      <c r="BR750" t="s">
        <v>113</v>
      </c>
      <c r="BS750" t="s">
        <v>89</v>
      </c>
      <c r="BT750" t="s">
        <v>114</v>
      </c>
      <c r="BV750" t="s">
        <v>115</v>
      </c>
      <c r="CA750" t="s">
        <v>101</v>
      </c>
      <c r="CB750">
        <v>0.4</v>
      </c>
      <c r="CC750" t="s">
        <v>423</v>
      </c>
      <c r="CF750" t="s">
        <v>103</v>
      </c>
    </row>
    <row r="751" spans="1:84" hidden="1" x14ac:dyDescent="0.4">
      <c r="A751" t="s">
        <v>78</v>
      </c>
      <c r="B751" t="s">
        <v>79</v>
      </c>
      <c r="C751" t="s">
        <v>1115</v>
      </c>
      <c r="D751" t="s">
        <v>81</v>
      </c>
      <c r="E751" t="s">
        <v>82</v>
      </c>
      <c r="F751" t="s">
        <v>393</v>
      </c>
      <c r="G751" s="4" t="str">
        <f>TEXT(H751+I751,"yyyy-mm-dd""T""hh:mm:ss")&amp;
IF(J751="MST","-07:00",
IF(J751="MDT","-06:00",
IF(J751="PST","-08:00",
IF(J751="PDT","-07:00",
IF(J751="UTC","+00:00","+00:00")))))</f>
        <v>2008-06-05T08:30:00-07:00</v>
      </c>
      <c r="H751" s="1">
        <v>39604</v>
      </c>
      <c r="I751" s="5">
        <v>0.35416666666666669</v>
      </c>
      <c r="J751" t="s">
        <v>84</v>
      </c>
      <c r="W751" t="s">
        <v>154</v>
      </c>
      <c r="X751" t="s">
        <v>612</v>
      </c>
      <c r="Z751" t="s">
        <v>1116</v>
      </c>
      <c r="AB751" t="s">
        <v>256</v>
      </c>
      <c r="AC751" t="s">
        <v>88</v>
      </c>
      <c r="AG751" t="s">
        <v>89</v>
      </c>
      <c r="AH751" t="s">
        <v>89</v>
      </c>
      <c r="AI751" t="s">
        <v>89</v>
      </c>
      <c r="AK751" t="s">
        <v>90</v>
      </c>
      <c r="AL751" t="s">
        <v>1118</v>
      </c>
      <c r="AM751" t="s">
        <v>92</v>
      </c>
      <c r="AO751" t="s">
        <v>421</v>
      </c>
      <c r="AP751" t="s">
        <v>94</v>
      </c>
      <c r="AT751" t="s">
        <v>95</v>
      </c>
      <c r="AV751" t="s">
        <v>96</v>
      </c>
      <c r="BG751" s="3" t="s">
        <v>426</v>
      </c>
      <c r="BH751" s="3"/>
      <c r="BQ751" t="str">
        <f>BS751 &amp; ":" &amp; BR751</f>
        <v>USGS:ALGOR</v>
      </c>
      <c r="BR751" t="s">
        <v>113</v>
      </c>
      <c r="BS751" t="s">
        <v>89</v>
      </c>
      <c r="BT751" t="s">
        <v>114</v>
      </c>
      <c r="BV751" t="s">
        <v>115</v>
      </c>
      <c r="CA751" t="s">
        <v>101</v>
      </c>
      <c r="CB751">
        <v>0.31</v>
      </c>
      <c r="CC751" t="s">
        <v>423</v>
      </c>
      <c r="CF751" t="s">
        <v>103</v>
      </c>
    </row>
    <row r="752" spans="1:84" hidden="1" x14ac:dyDescent="0.4">
      <c r="A752" t="s">
        <v>78</v>
      </c>
      <c r="B752" t="s">
        <v>79</v>
      </c>
      <c r="C752" t="s">
        <v>1115</v>
      </c>
      <c r="D752" t="s">
        <v>81</v>
      </c>
      <c r="E752" t="s">
        <v>82</v>
      </c>
      <c r="F752" t="s">
        <v>393</v>
      </c>
      <c r="G752" s="4" t="str">
        <f>TEXT(H752+I752,"yyyy-mm-dd""T""hh:mm:ss")&amp;
IF(J752="MST","-07:00",
IF(J752="MDT","-06:00",
IF(J752="PST","-08:00",
IF(J752="PDT","-07:00",
IF(J752="UTC","+00:00","+00:00")))))</f>
        <v>2008-06-05T08:30:00-07:00</v>
      </c>
      <c r="H752" s="1">
        <v>39604</v>
      </c>
      <c r="I752" s="5">
        <v>0.35416666666666669</v>
      </c>
      <c r="J752" t="s">
        <v>84</v>
      </c>
      <c r="W752" t="s">
        <v>154</v>
      </c>
      <c r="X752" t="s">
        <v>612</v>
      </c>
      <c r="Z752" t="s">
        <v>1116</v>
      </c>
      <c r="AB752" t="s">
        <v>256</v>
      </c>
      <c r="AC752" t="s">
        <v>88</v>
      </c>
      <c r="AG752" t="s">
        <v>89</v>
      </c>
      <c r="AH752" t="s">
        <v>89</v>
      </c>
      <c r="AI752" t="s">
        <v>89</v>
      </c>
      <c r="AK752" t="s">
        <v>90</v>
      </c>
      <c r="AL752" t="s">
        <v>1119</v>
      </c>
      <c r="AM752" t="s">
        <v>92</v>
      </c>
      <c r="AO752" t="s">
        <v>428</v>
      </c>
      <c r="AP752" t="s">
        <v>422</v>
      </c>
      <c r="AT752" t="s">
        <v>95</v>
      </c>
      <c r="AV752" t="s">
        <v>96</v>
      </c>
      <c r="BG752" s="3" t="s">
        <v>429</v>
      </c>
      <c r="BH752" s="3"/>
      <c r="BQ752" t="str">
        <f>BS752 &amp; ":" &amp; BR752</f>
        <v>USGS:ALGOR</v>
      </c>
      <c r="BR752" t="s">
        <v>113</v>
      </c>
      <c r="BS752" t="s">
        <v>89</v>
      </c>
      <c r="BT752" t="s">
        <v>114</v>
      </c>
      <c r="BV752" t="s">
        <v>115</v>
      </c>
      <c r="CA752" t="s">
        <v>101</v>
      </c>
      <c r="CB752">
        <v>0.39</v>
      </c>
      <c r="CC752" t="s">
        <v>423</v>
      </c>
      <c r="CF752" t="s">
        <v>103</v>
      </c>
    </row>
    <row r="753" spans="1:84" hidden="1" x14ac:dyDescent="0.4">
      <c r="A753" t="s">
        <v>78</v>
      </c>
      <c r="B753" t="s">
        <v>79</v>
      </c>
      <c r="C753" t="s">
        <v>1115</v>
      </c>
      <c r="D753" t="s">
        <v>81</v>
      </c>
      <c r="E753" t="s">
        <v>82</v>
      </c>
      <c r="F753" t="s">
        <v>393</v>
      </c>
      <c r="G753" s="4" t="str">
        <f>TEXT(H753+I753,"yyyy-mm-dd""T""hh:mm:ss")&amp;
IF(J753="MST","-07:00",
IF(J753="MDT","-06:00",
IF(J753="PST","-08:00",
IF(J753="PDT","-07:00",
IF(J753="UTC","+00:00","+00:00")))))</f>
        <v>2008-06-05T08:30:00-07:00</v>
      </c>
      <c r="H753" s="1">
        <v>39604</v>
      </c>
      <c r="I753" s="5">
        <v>0.35416666666666669</v>
      </c>
      <c r="J753" t="s">
        <v>84</v>
      </c>
      <c r="W753" t="s">
        <v>154</v>
      </c>
      <c r="X753" t="s">
        <v>612</v>
      </c>
      <c r="Z753" t="s">
        <v>1116</v>
      </c>
      <c r="AB753" t="s">
        <v>256</v>
      </c>
      <c r="AC753" t="s">
        <v>88</v>
      </c>
      <c r="AG753" t="s">
        <v>89</v>
      </c>
      <c r="AH753" t="s">
        <v>89</v>
      </c>
      <c r="AI753" t="s">
        <v>89</v>
      </c>
      <c r="AK753" t="s">
        <v>90</v>
      </c>
      <c r="AL753" t="s">
        <v>1120</v>
      </c>
      <c r="AM753" t="s">
        <v>92</v>
      </c>
      <c r="AO753" t="s">
        <v>428</v>
      </c>
      <c r="AP753" t="s">
        <v>94</v>
      </c>
      <c r="AT753" t="s">
        <v>95</v>
      </c>
      <c r="AV753" t="s">
        <v>96</v>
      </c>
      <c r="BG753" s="3" t="s">
        <v>431</v>
      </c>
      <c r="BH753" s="3"/>
      <c r="BQ753" t="str">
        <f>BS753 &amp; ":" &amp; BR753</f>
        <v>USGS:ALGOR</v>
      </c>
      <c r="BR753" t="s">
        <v>113</v>
      </c>
      <c r="BS753" t="s">
        <v>89</v>
      </c>
      <c r="BT753" t="s">
        <v>114</v>
      </c>
      <c r="BV753" t="s">
        <v>115</v>
      </c>
      <c r="CA753" t="s">
        <v>101</v>
      </c>
      <c r="CB753">
        <v>0.3</v>
      </c>
      <c r="CC753" t="s">
        <v>423</v>
      </c>
      <c r="CF753" t="s">
        <v>103</v>
      </c>
    </row>
    <row r="754" spans="1:84" hidden="1" x14ac:dyDescent="0.4">
      <c r="A754" t="s">
        <v>78</v>
      </c>
      <c r="B754" t="s">
        <v>79</v>
      </c>
      <c r="C754" t="s">
        <v>1115</v>
      </c>
      <c r="D754" t="s">
        <v>81</v>
      </c>
      <c r="E754" t="s">
        <v>82</v>
      </c>
      <c r="F754" t="s">
        <v>393</v>
      </c>
      <c r="G754" s="4" t="str">
        <f>TEXT(H754+I754,"yyyy-mm-dd""T""hh:mm:ss")&amp;
IF(J754="MST","-07:00",
IF(J754="MDT","-06:00",
IF(J754="PST","-08:00",
IF(J754="PDT","-07:00",
IF(J754="UTC","+00:00","+00:00")))))</f>
        <v>2008-06-05T08:30:00-07:00</v>
      </c>
      <c r="H754" s="1">
        <v>39604</v>
      </c>
      <c r="I754" s="5">
        <v>0.35416666666666669</v>
      </c>
      <c r="J754" t="s">
        <v>84</v>
      </c>
      <c r="W754" t="s">
        <v>154</v>
      </c>
      <c r="X754" t="s">
        <v>612</v>
      </c>
      <c r="Z754" t="s">
        <v>1116</v>
      </c>
      <c r="AB754" t="s">
        <v>256</v>
      </c>
      <c r="AC754" t="s">
        <v>88</v>
      </c>
      <c r="AG754" t="s">
        <v>89</v>
      </c>
      <c r="AH754" t="s">
        <v>89</v>
      </c>
      <c r="AI754" t="s">
        <v>89</v>
      </c>
      <c r="AK754" t="s">
        <v>90</v>
      </c>
      <c r="AL754" t="s">
        <v>1121</v>
      </c>
      <c r="AM754" t="s">
        <v>92</v>
      </c>
      <c r="AO754" t="s">
        <v>93</v>
      </c>
      <c r="AP754" t="s">
        <v>94</v>
      </c>
      <c r="AT754" t="s">
        <v>95</v>
      </c>
      <c r="AV754" t="s">
        <v>96</v>
      </c>
      <c r="BG754" s="3" t="s">
        <v>97</v>
      </c>
      <c r="BH754" s="3"/>
      <c r="BQ754" t="str">
        <f>BS754 &amp; ":" &amp; BR754</f>
        <v>USGS:SHC02</v>
      </c>
      <c r="BR754" t="s">
        <v>1045</v>
      </c>
      <c r="BS754" t="s">
        <v>89</v>
      </c>
      <c r="BT754" t="s">
        <v>1046</v>
      </c>
      <c r="BV754" t="s">
        <v>1047</v>
      </c>
      <c r="BW754" t="s">
        <v>1048</v>
      </c>
      <c r="BX754" s="1">
        <v>39617</v>
      </c>
      <c r="CA754" t="s">
        <v>1049</v>
      </c>
      <c r="CB754">
        <v>0.02</v>
      </c>
      <c r="CC754" t="s">
        <v>102</v>
      </c>
      <c r="CF754" t="s">
        <v>103</v>
      </c>
    </row>
    <row r="755" spans="1:84" hidden="1" x14ac:dyDescent="0.4">
      <c r="A755" t="s">
        <v>78</v>
      </c>
      <c r="B755" t="s">
        <v>79</v>
      </c>
      <c r="C755" t="s">
        <v>1115</v>
      </c>
      <c r="D755" t="s">
        <v>81</v>
      </c>
      <c r="E755" t="s">
        <v>82</v>
      </c>
      <c r="F755" t="s">
        <v>393</v>
      </c>
      <c r="G755" s="4" t="str">
        <f>TEXT(H755+I755,"yyyy-mm-dd""T""hh:mm:ss")&amp;
IF(J755="MST","-07:00",
IF(J755="MDT","-06:00",
IF(J755="PST","-08:00",
IF(J755="PDT","-07:00",
IF(J755="UTC","+00:00","+00:00")))))</f>
        <v>2008-06-05T08:30:00-07:00</v>
      </c>
      <c r="H755" s="1">
        <v>39604</v>
      </c>
      <c r="I755" s="5">
        <v>0.35416666666666669</v>
      </c>
      <c r="J755" t="s">
        <v>84</v>
      </c>
      <c r="W755" t="s">
        <v>154</v>
      </c>
      <c r="X755" t="s">
        <v>612</v>
      </c>
      <c r="Z755" t="s">
        <v>1116</v>
      </c>
      <c r="AB755" t="s">
        <v>256</v>
      </c>
      <c r="AC755" t="s">
        <v>88</v>
      </c>
      <c r="AG755" t="s">
        <v>89</v>
      </c>
      <c r="AH755" t="s">
        <v>89</v>
      </c>
      <c r="AI755" t="s">
        <v>89</v>
      </c>
      <c r="AK755" t="s">
        <v>90</v>
      </c>
      <c r="AL755" t="s">
        <v>1122</v>
      </c>
      <c r="AM755" t="s">
        <v>92</v>
      </c>
      <c r="AO755" t="s">
        <v>105</v>
      </c>
      <c r="AP755" t="s">
        <v>94</v>
      </c>
      <c r="AT755" t="s">
        <v>95</v>
      </c>
      <c r="AV755" t="s">
        <v>96</v>
      </c>
      <c r="BG755" s="3" t="s">
        <v>106</v>
      </c>
      <c r="BH755" s="3"/>
      <c r="BQ755" t="str">
        <f>BS755 &amp; ":" &amp; BR755</f>
        <v>USGS:DZ001</v>
      </c>
      <c r="BR755" t="s">
        <v>1051</v>
      </c>
      <c r="BS755" t="s">
        <v>89</v>
      </c>
      <c r="BT755" t="s">
        <v>1052</v>
      </c>
      <c r="BV755" t="s">
        <v>1053</v>
      </c>
      <c r="BW755" t="s">
        <v>1048</v>
      </c>
      <c r="BX755" s="1">
        <v>39617</v>
      </c>
      <c r="CA755" t="s">
        <v>1049</v>
      </c>
      <c r="CB755">
        <v>2E-3</v>
      </c>
      <c r="CC755" t="s">
        <v>102</v>
      </c>
      <c r="CF755" t="s">
        <v>103</v>
      </c>
    </row>
    <row r="756" spans="1:84" hidden="1" x14ac:dyDescent="0.4">
      <c r="A756" t="s">
        <v>78</v>
      </c>
      <c r="B756" t="s">
        <v>79</v>
      </c>
      <c r="C756" t="s">
        <v>1115</v>
      </c>
      <c r="D756" t="s">
        <v>81</v>
      </c>
      <c r="E756" t="s">
        <v>82</v>
      </c>
      <c r="F756" t="s">
        <v>393</v>
      </c>
      <c r="G756" s="4" t="str">
        <f>TEXT(H756+I756,"yyyy-mm-dd""T""hh:mm:ss")&amp;
IF(J756="MST","-07:00",
IF(J756="MDT","-06:00",
IF(J756="PST","-08:00",
IF(J756="PDT","-07:00",
IF(J756="UTC","+00:00","+00:00")))))</f>
        <v>2008-06-05T08:30:00-07:00</v>
      </c>
      <c r="H756" s="1">
        <v>39604</v>
      </c>
      <c r="I756" s="5">
        <v>0.35416666666666669</v>
      </c>
      <c r="J756" t="s">
        <v>84</v>
      </c>
      <c r="W756" t="s">
        <v>154</v>
      </c>
      <c r="X756" t="s">
        <v>612</v>
      </c>
      <c r="Z756" t="s">
        <v>1116</v>
      </c>
      <c r="AB756" t="s">
        <v>256</v>
      </c>
      <c r="AC756" t="s">
        <v>88</v>
      </c>
      <c r="AG756" t="s">
        <v>89</v>
      </c>
      <c r="AH756" t="s">
        <v>89</v>
      </c>
      <c r="AI756" t="s">
        <v>89</v>
      </c>
      <c r="AK756" t="s">
        <v>90</v>
      </c>
      <c r="AL756" t="s">
        <v>1123</v>
      </c>
      <c r="AM756" t="s">
        <v>92</v>
      </c>
      <c r="AO756" t="s">
        <v>111</v>
      </c>
      <c r="AP756" t="s">
        <v>94</v>
      </c>
      <c r="AT756" t="s">
        <v>95</v>
      </c>
      <c r="AV756" t="s">
        <v>96</v>
      </c>
      <c r="BG756" s="3" t="s">
        <v>112</v>
      </c>
      <c r="BH756" s="3"/>
      <c r="BQ756" t="str">
        <f>BS756 &amp; ":" &amp; BR756</f>
        <v>USGS:ALGOR</v>
      </c>
      <c r="BR756" t="s">
        <v>113</v>
      </c>
      <c r="BS756" t="s">
        <v>89</v>
      </c>
      <c r="BT756" t="s">
        <v>114</v>
      </c>
      <c r="BV756" t="s">
        <v>115</v>
      </c>
      <c r="CA756" t="s">
        <v>101</v>
      </c>
      <c r="CB756">
        <v>1.6E-2</v>
      </c>
      <c r="CC756" t="s">
        <v>102</v>
      </c>
      <c r="CF756" t="s">
        <v>103</v>
      </c>
    </row>
    <row r="757" spans="1:84" hidden="1" x14ac:dyDescent="0.4">
      <c r="A757" t="s">
        <v>78</v>
      </c>
      <c r="B757" t="s">
        <v>79</v>
      </c>
      <c r="C757" t="s">
        <v>1115</v>
      </c>
      <c r="D757" t="s">
        <v>81</v>
      </c>
      <c r="E757" t="s">
        <v>82</v>
      </c>
      <c r="F757" t="s">
        <v>393</v>
      </c>
      <c r="G757" s="4" t="str">
        <f>TEXT(H757+I757,"yyyy-mm-dd""T""hh:mm:ss")&amp;
IF(J757="MST","-07:00",
IF(J757="MDT","-06:00",
IF(J757="PST","-08:00",
IF(J757="PDT","-07:00",
IF(J757="UTC","+00:00","+00:00")))))</f>
        <v>2008-06-05T08:30:00-07:00</v>
      </c>
      <c r="H757" s="1">
        <v>39604</v>
      </c>
      <c r="I757" s="5">
        <v>0.35416666666666669</v>
      </c>
      <c r="J757" t="s">
        <v>84</v>
      </c>
      <c r="W757" t="s">
        <v>154</v>
      </c>
      <c r="X757" t="s">
        <v>612</v>
      </c>
      <c r="Z757" t="s">
        <v>1116</v>
      </c>
      <c r="AB757" t="s">
        <v>256</v>
      </c>
      <c r="AC757" t="s">
        <v>88</v>
      </c>
      <c r="AG757" t="s">
        <v>89</v>
      </c>
      <c r="AH757" t="s">
        <v>89</v>
      </c>
      <c r="AI757" t="s">
        <v>89</v>
      </c>
      <c r="AK757" t="s">
        <v>90</v>
      </c>
      <c r="AL757" t="s">
        <v>1124</v>
      </c>
      <c r="AO757" t="s">
        <v>442</v>
      </c>
      <c r="AP757" t="s">
        <v>94</v>
      </c>
      <c r="AQ757">
        <v>0.3</v>
      </c>
      <c r="AR757" t="s">
        <v>102</v>
      </c>
      <c r="AT757" t="s">
        <v>95</v>
      </c>
      <c r="AV757" t="s">
        <v>96</v>
      </c>
      <c r="BG757" s="3" t="s">
        <v>443</v>
      </c>
      <c r="BH757" s="3"/>
      <c r="BQ757" t="str">
        <f>BS757 &amp; ":" &amp; BR757</f>
        <v>USGS:KJ002</v>
      </c>
      <c r="BR757" t="s">
        <v>444</v>
      </c>
      <c r="BS757" t="s">
        <v>89</v>
      </c>
      <c r="BT757" t="s">
        <v>445</v>
      </c>
      <c r="BV757" t="s">
        <v>446</v>
      </c>
      <c r="BW757" t="s">
        <v>1048</v>
      </c>
      <c r="BX757" s="1">
        <v>39610</v>
      </c>
      <c r="CA757" t="s">
        <v>397</v>
      </c>
      <c r="CB757">
        <v>0.14000000000000001</v>
      </c>
      <c r="CC757" t="s">
        <v>102</v>
      </c>
      <c r="CF757" t="s">
        <v>103</v>
      </c>
    </row>
    <row r="758" spans="1:84" hidden="1" x14ac:dyDescent="0.4">
      <c r="A758" t="s">
        <v>78</v>
      </c>
      <c r="B758" t="s">
        <v>79</v>
      </c>
      <c r="C758" t="s">
        <v>1115</v>
      </c>
      <c r="D758" t="s">
        <v>81</v>
      </c>
      <c r="E758" t="s">
        <v>82</v>
      </c>
      <c r="F758" t="s">
        <v>393</v>
      </c>
      <c r="G758" s="4" t="str">
        <f>TEXT(H758+I758,"yyyy-mm-dd""T""hh:mm:ss")&amp;
IF(J758="MST","-07:00",
IF(J758="MDT","-06:00",
IF(J758="PST","-08:00",
IF(J758="PDT","-07:00",
IF(J758="UTC","+00:00","+00:00")))))</f>
        <v>2008-06-05T08:30:00-07:00</v>
      </c>
      <c r="H758" s="1">
        <v>39604</v>
      </c>
      <c r="I758" s="5">
        <v>0.35416666666666669</v>
      </c>
      <c r="J758" t="s">
        <v>84</v>
      </c>
      <c r="W758" t="s">
        <v>154</v>
      </c>
      <c r="X758" t="s">
        <v>612</v>
      </c>
      <c r="Z758" t="s">
        <v>1116</v>
      </c>
      <c r="AB758" t="s">
        <v>256</v>
      </c>
      <c r="AC758" t="s">
        <v>88</v>
      </c>
      <c r="AG758" t="s">
        <v>89</v>
      </c>
      <c r="AH758" t="s">
        <v>89</v>
      </c>
      <c r="AI758" t="s">
        <v>89</v>
      </c>
      <c r="AK758" t="s">
        <v>90</v>
      </c>
      <c r="AL758" t="s">
        <v>1125</v>
      </c>
      <c r="AO758" t="s">
        <v>442</v>
      </c>
      <c r="AP758" t="s">
        <v>422</v>
      </c>
      <c r="AQ758">
        <v>0.39</v>
      </c>
      <c r="AR758" t="s">
        <v>102</v>
      </c>
      <c r="AT758" t="s">
        <v>95</v>
      </c>
      <c r="AV758" t="s">
        <v>96</v>
      </c>
      <c r="BG758" s="3" t="s">
        <v>448</v>
      </c>
      <c r="BH758" s="3"/>
      <c r="BQ758" t="str">
        <f>BS758 &amp; ":" &amp; BR758</f>
        <v>USGS:KJ008</v>
      </c>
      <c r="BR758" t="s">
        <v>449</v>
      </c>
      <c r="BS758" t="s">
        <v>89</v>
      </c>
      <c r="BT758" t="s">
        <v>450</v>
      </c>
      <c r="BV758" t="s">
        <v>446</v>
      </c>
      <c r="BW758" t="s">
        <v>1048</v>
      </c>
      <c r="BX758" s="1">
        <v>39611</v>
      </c>
      <c r="CA758" t="s">
        <v>397</v>
      </c>
      <c r="CB758">
        <v>0.14000000000000001</v>
      </c>
      <c r="CC758" t="s">
        <v>102</v>
      </c>
      <c r="CF758" t="s">
        <v>103</v>
      </c>
    </row>
    <row r="759" spans="1:84" hidden="1" x14ac:dyDescent="0.4">
      <c r="A759" t="s">
        <v>78</v>
      </c>
      <c r="B759" t="s">
        <v>79</v>
      </c>
      <c r="C759" t="s">
        <v>1115</v>
      </c>
      <c r="D759" t="s">
        <v>81</v>
      </c>
      <c r="E759" t="s">
        <v>82</v>
      </c>
      <c r="F759" t="s">
        <v>393</v>
      </c>
      <c r="G759" s="4" t="str">
        <f>TEXT(H759+I759,"yyyy-mm-dd""T""hh:mm:ss")&amp;
IF(J759="MST","-07:00",
IF(J759="MDT","-06:00",
IF(J759="PST","-08:00",
IF(J759="PDT","-07:00",
IF(J759="UTC","+00:00","+00:00")))))</f>
        <v>2008-06-05T08:30:00-07:00</v>
      </c>
      <c r="H759" s="1">
        <v>39604</v>
      </c>
      <c r="I759" s="5">
        <v>0.35416666666666669</v>
      </c>
      <c r="J759" t="s">
        <v>84</v>
      </c>
      <c r="W759" t="s">
        <v>154</v>
      </c>
      <c r="X759" t="s">
        <v>612</v>
      </c>
      <c r="Z759" t="s">
        <v>1116</v>
      </c>
      <c r="AB759" t="s">
        <v>256</v>
      </c>
      <c r="AC759" t="s">
        <v>88</v>
      </c>
      <c r="AG759" t="s">
        <v>89</v>
      </c>
      <c r="AH759" t="s">
        <v>89</v>
      </c>
      <c r="AI759" t="s">
        <v>89</v>
      </c>
      <c r="AK759" t="s">
        <v>90</v>
      </c>
      <c r="AL759" t="s">
        <v>1126</v>
      </c>
      <c r="AM759" t="s">
        <v>92</v>
      </c>
      <c r="AO759" t="s">
        <v>117</v>
      </c>
      <c r="AP759" t="s">
        <v>94</v>
      </c>
      <c r="AT759" t="s">
        <v>95</v>
      </c>
      <c r="AV759" t="s">
        <v>96</v>
      </c>
      <c r="BG759" s="3" t="s">
        <v>118</v>
      </c>
      <c r="BH759" s="3"/>
      <c r="BQ759" t="str">
        <f>BS759 &amp; ":" &amp; BR759</f>
        <v>USGS:CL050</v>
      </c>
      <c r="BR759" t="s">
        <v>452</v>
      </c>
      <c r="BS759" t="s">
        <v>89</v>
      </c>
      <c r="BT759" t="s">
        <v>453</v>
      </c>
      <c r="BV759" t="s">
        <v>454</v>
      </c>
      <c r="BW759" t="s">
        <v>1048</v>
      </c>
      <c r="BX759" s="1">
        <v>39610</v>
      </c>
      <c r="CA759" t="s">
        <v>397</v>
      </c>
      <c r="CB759">
        <v>1.6E-2</v>
      </c>
      <c r="CC759" t="s">
        <v>102</v>
      </c>
      <c r="CF759" t="s">
        <v>103</v>
      </c>
    </row>
    <row r="760" spans="1:84" hidden="1" x14ac:dyDescent="0.4">
      <c r="A760" t="s">
        <v>78</v>
      </c>
      <c r="B760" t="s">
        <v>79</v>
      </c>
      <c r="C760" t="s">
        <v>1115</v>
      </c>
      <c r="D760" t="s">
        <v>81</v>
      </c>
      <c r="E760" t="s">
        <v>82</v>
      </c>
      <c r="F760" t="s">
        <v>393</v>
      </c>
      <c r="G760" s="4" t="str">
        <f>TEXT(H760+I760,"yyyy-mm-dd""T""hh:mm:ss")&amp;
IF(J760="MST","-07:00",
IF(J760="MDT","-06:00",
IF(J760="PST","-08:00",
IF(J760="PDT","-07:00",
IF(J760="UTC","+00:00","+00:00")))))</f>
        <v>2008-06-05T08:30:00-07:00</v>
      </c>
      <c r="H760" s="1">
        <v>39604</v>
      </c>
      <c r="I760" s="5">
        <v>0.35416666666666669</v>
      </c>
      <c r="J760" t="s">
        <v>84</v>
      </c>
      <c r="W760" t="s">
        <v>154</v>
      </c>
      <c r="X760" t="s">
        <v>612</v>
      </c>
      <c r="Z760" t="s">
        <v>1116</v>
      </c>
      <c r="AB760" t="s">
        <v>256</v>
      </c>
      <c r="AC760" t="s">
        <v>88</v>
      </c>
      <c r="AG760" t="s">
        <v>89</v>
      </c>
      <c r="AH760" t="s">
        <v>89</v>
      </c>
      <c r="AI760" t="s">
        <v>89</v>
      </c>
      <c r="AK760" t="s">
        <v>90</v>
      </c>
      <c r="AL760" t="s">
        <v>1127</v>
      </c>
      <c r="AO760" t="s">
        <v>123</v>
      </c>
      <c r="AP760" t="s">
        <v>94</v>
      </c>
      <c r="AQ760">
        <v>1.6E-2</v>
      </c>
      <c r="AR760" t="s">
        <v>125</v>
      </c>
      <c r="AT760" t="s">
        <v>95</v>
      </c>
      <c r="AV760" t="s">
        <v>584</v>
      </c>
      <c r="BG760" s="3" t="s">
        <v>124</v>
      </c>
      <c r="BH760" s="3"/>
      <c r="BQ760" t="str">
        <f>BS760 &amp; ":" &amp; BR760</f>
        <v>USGS:ALGOR</v>
      </c>
      <c r="BR760" t="s">
        <v>113</v>
      </c>
      <c r="BS760" t="s">
        <v>89</v>
      </c>
      <c r="BT760" t="s">
        <v>114</v>
      </c>
      <c r="BV760" t="s">
        <v>115</v>
      </c>
      <c r="CF760" t="s">
        <v>103</v>
      </c>
    </row>
    <row r="761" spans="1:84" hidden="1" x14ac:dyDescent="0.4">
      <c r="A761" t="s">
        <v>78</v>
      </c>
      <c r="B761" t="s">
        <v>79</v>
      </c>
      <c r="C761" t="s">
        <v>1115</v>
      </c>
      <c r="D761" t="s">
        <v>81</v>
      </c>
      <c r="E761" t="s">
        <v>82</v>
      </c>
      <c r="F761" t="s">
        <v>393</v>
      </c>
      <c r="G761" s="4" t="str">
        <f>TEXT(H761+I761,"yyyy-mm-dd""T""hh:mm:ss")&amp;
IF(J761="MST","-07:00",
IF(J761="MDT","-06:00",
IF(J761="PST","-08:00",
IF(J761="PDT","-07:00",
IF(J761="UTC","+00:00","+00:00")))))</f>
        <v>2008-06-05T08:30:00-07:00</v>
      </c>
      <c r="H761" s="1">
        <v>39604</v>
      </c>
      <c r="I761" s="5">
        <v>0.35416666666666669</v>
      </c>
      <c r="J761" t="s">
        <v>84</v>
      </c>
      <c r="W761" t="s">
        <v>154</v>
      </c>
      <c r="X761" t="s">
        <v>612</v>
      </c>
      <c r="Z761" t="s">
        <v>1116</v>
      </c>
      <c r="AB761" t="s">
        <v>256</v>
      </c>
      <c r="AC761" t="s">
        <v>88</v>
      </c>
      <c r="AG761" t="s">
        <v>89</v>
      </c>
      <c r="AH761" t="s">
        <v>89</v>
      </c>
      <c r="AI761" t="s">
        <v>89</v>
      </c>
      <c r="AK761" t="s">
        <v>90</v>
      </c>
      <c r="AL761" t="s">
        <v>1128</v>
      </c>
      <c r="AO761" t="s">
        <v>457</v>
      </c>
      <c r="AP761" t="s">
        <v>422</v>
      </c>
      <c r="AQ761">
        <v>1.9E-2</v>
      </c>
      <c r="AR761" t="s">
        <v>131</v>
      </c>
      <c r="AT761" t="s">
        <v>95</v>
      </c>
      <c r="AV761" t="s">
        <v>96</v>
      </c>
      <c r="BG761" s="3" t="s">
        <v>458</v>
      </c>
      <c r="BH761" s="3"/>
      <c r="BQ761" t="str">
        <f>BS761 &amp; ":" &amp; BR761</f>
        <v>USGS:CL021</v>
      </c>
      <c r="BR761" t="s">
        <v>459</v>
      </c>
      <c r="BS761" t="s">
        <v>89</v>
      </c>
      <c r="BT761" t="s">
        <v>460</v>
      </c>
      <c r="BW761" t="s">
        <v>1048</v>
      </c>
      <c r="BX761" s="1">
        <v>39624</v>
      </c>
      <c r="CA761" t="s">
        <v>397</v>
      </c>
      <c r="CB761">
        <v>8.0000000000000002E-3</v>
      </c>
      <c r="CC761" t="s">
        <v>131</v>
      </c>
      <c r="CF761" t="s">
        <v>103</v>
      </c>
    </row>
    <row r="762" spans="1:84" hidden="1" x14ac:dyDescent="0.4">
      <c r="A762" t="s">
        <v>78</v>
      </c>
      <c r="B762" t="s">
        <v>79</v>
      </c>
      <c r="C762" t="s">
        <v>1115</v>
      </c>
      <c r="D762" t="s">
        <v>81</v>
      </c>
      <c r="E762" t="s">
        <v>82</v>
      </c>
      <c r="F762" t="s">
        <v>393</v>
      </c>
      <c r="G762" s="4" t="str">
        <f>TEXT(H762+I762,"yyyy-mm-dd""T""hh:mm:ss")&amp;
IF(J762="MST","-07:00",
IF(J762="MDT","-06:00",
IF(J762="PST","-08:00",
IF(J762="PDT","-07:00",
IF(J762="UTC","+00:00","+00:00")))))</f>
        <v>2008-06-05T08:30:00-07:00</v>
      </c>
      <c r="H762" s="1">
        <v>39604</v>
      </c>
      <c r="I762" s="5">
        <v>0.35416666666666669</v>
      </c>
      <c r="J762" t="s">
        <v>84</v>
      </c>
      <c r="W762" t="s">
        <v>154</v>
      </c>
      <c r="X762" t="s">
        <v>612</v>
      </c>
      <c r="Z762" t="s">
        <v>1116</v>
      </c>
      <c r="AB762" t="s">
        <v>256</v>
      </c>
      <c r="AC762" t="s">
        <v>88</v>
      </c>
      <c r="AG762" t="s">
        <v>89</v>
      </c>
      <c r="AH762" t="s">
        <v>89</v>
      </c>
      <c r="AI762" t="s">
        <v>89</v>
      </c>
      <c r="AK762" t="s">
        <v>90</v>
      </c>
      <c r="AL762" t="s">
        <v>1129</v>
      </c>
      <c r="AO762" t="s">
        <v>457</v>
      </c>
      <c r="AP762" t="s">
        <v>94</v>
      </c>
      <c r="AQ762">
        <v>5.0000000000000001E-3</v>
      </c>
      <c r="AR762" t="s">
        <v>131</v>
      </c>
      <c r="AT762" t="s">
        <v>95</v>
      </c>
      <c r="AV762" t="s">
        <v>584</v>
      </c>
      <c r="BG762" s="3" t="s">
        <v>462</v>
      </c>
      <c r="BH762" s="3"/>
      <c r="BQ762" t="str">
        <f>BS762 &amp; ":" &amp; BR762</f>
        <v>USGS:CL020</v>
      </c>
      <c r="BR762" t="s">
        <v>463</v>
      </c>
      <c r="BS762" t="s">
        <v>89</v>
      </c>
      <c r="BT762" t="s">
        <v>464</v>
      </c>
      <c r="BW762" t="s">
        <v>1048</v>
      </c>
      <c r="BX762" s="1">
        <v>39616</v>
      </c>
      <c r="BY762" t="s">
        <v>661</v>
      </c>
      <c r="CA762" t="s">
        <v>397</v>
      </c>
      <c r="CB762">
        <v>6.0000000000000001E-3</v>
      </c>
      <c r="CC762" t="s">
        <v>131</v>
      </c>
      <c r="CF762" t="s">
        <v>103</v>
      </c>
    </row>
    <row r="763" spans="1:84" hidden="1" x14ac:dyDescent="0.4">
      <c r="A763" t="s">
        <v>78</v>
      </c>
      <c r="B763" t="s">
        <v>79</v>
      </c>
      <c r="C763" t="s">
        <v>1115</v>
      </c>
      <c r="D763" t="s">
        <v>81</v>
      </c>
      <c r="E763" t="s">
        <v>82</v>
      </c>
      <c r="F763" t="s">
        <v>393</v>
      </c>
      <c r="G763" s="4" t="str">
        <f>TEXT(H763+I763,"yyyy-mm-dd""T""hh:mm:ss")&amp;
IF(J763="MST","-07:00",
IF(J763="MDT","-06:00",
IF(J763="PST","-08:00",
IF(J763="PDT","-07:00",
IF(J763="UTC","+00:00","+00:00")))))</f>
        <v>2008-06-05T08:30:00-07:00</v>
      </c>
      <c r="H763" s="1">
        <v>39604</v>
      </c>
      <c r="I763" s="5">
        <v>0.35416666666666669</v>
      </c>
      <c r="J763" t="s">
        <v>84</v>
      </c>
      <c r="W763" t="s">
        <v>154</v>
      </c>
      <c r="X763" t="s">
        <v>612</v>
      </c>
      <c r="Z763" t="s">
        <v>1116</v>
      </c>
      <c r="AB763" t="s">
        <v>256</v>
      </c>
      <c r="AC763" t="s">
        <v>88</v>
      </c>
      <c r="AG763" t="s">
        <v>89</v>
      </c>
      <c r="AH763" t="s">
        <v>89</v>
      </c>
      <c r="AI763" t="s">
        <v>89</v>
      </c>
      <c r="AK763" t="s">
        <v>90</v>
      </c>
      <c r="AL763" t="s">
        <v>1130</v>
      </c>
      <c r="AO763" t="s">
        <v>123</v>
      </c>
      <c r="AP763" t="s">
        <v>94</v>
      </c>
      <c r="AQ763">
        <v>5.0000000000000001E-3</v>
      </c>
      <c r="AR763" t="s">
        <v>131</v>
      </c>
      <c r="AT763" t="s">
        <v>95</v>
      </c>
      <c r="AV763" t="s">
        <v>584</v>
      </c>
      <c r="BG763" s="3" t="s">
        <v>127</v>
      </c>
      <c r="BH763" s="3"/>
      <c r="BQ763" t="str">
        <f>BS763 &amp; ":" &amp; BR763</f>
        <v>USGS:PHM01</v>
      </c>
      <c r="BR763" t="s">
        <v>1058</v>
      </c>
      <c r="BS763" t="s">
        <v>89</v>
      </c>
      <c r="BT763" t="s">
        <v>1059</v>
      </c>
      <c r="BV763" t="s">
        <v>1060</v>
      </c>
      <c r="BW763" t="s">
        <v>1048</v>
      </c>
      <c r="BX763" s="1">
        <v>39617</v>
      </c>
      <c r="BY763" t="s">
        <v>661</v>
      </c>
      <c r="CA763" t="s">
        <v>1049</v>
      </c>
      <c r="CB763">
        <v>6.0000000000000001E-3</v>
      </c>
      <c r="CC763" t="s">
        <v>131</v>
      </c>
      <c r="CF763" t="s">
        <v>103</v>
      </c>
    </row>
    <row r="764" spans="1:84" hidden="1" x14ac:dyDescent="0.4">
      <c r="A764" t="s">
        <v>78</v>
      </c>
      <c r="B764" t="s">
        <v>79</v>
      </c>
      <c r="C764" t="s">
        <v>1115</v>
      </c>
      <c r="D764" t="s">
        <v>81</v>
      </c>
      <c r="E764" t="s">
        <v>82</v>
      </c>
      <c r="F764" t="s">
        <v>393</v>
      </c>
      <c r="G764" s="4" t="str">
        <f>TEXT(H764+I764,"yyyy-mm-dd""T""hh:mm:ss")&amp;
IF(J764="MST","-07:00",
IF(J764="MDT","-06:00",
IF(J764="PST","-08:00",
IF(J764="PDT","-07:00",
IF(J764="UTC","+00:00","+00:00")))))</f>
        <v>2008-06-05T08:30:00-07:00</v>
      </c>
      <c r="H764" s="1">
        <v>39604</v>
      </c>
      <c r="I764" s="5">
        <v>0.35416666666666669</v>
      </c>
      <c r="J764" t="s">
        <v>84</v>
      </c>
      <c r="W764" t="s">
        <v>154</v>
      </c>
      <c r="X764" t="s">
        <v>612</v>
      </c>
      <c r="Z764" t="s">
        <v>1116</v>
      </c>
      <c r="AB764" t="s">
        <v>256</v>
      </c>
      <c r="AC764" t="s">
        <v>88</v>
      </c>
      <c r="AG764" t="s">
        <v>89</v>
      </c>
      <c r="AH764" t="s">
        <v>89</v>
      </c>
      <c r="AI764" t="s">
        <v>89</v>
      </c>
      <c r="AK764" t="s">
        <v>90</v>
      </c>
      <c r="AL764" t="s">
        <v>1131</v>
      </c>
      <c r="AM764" t="s">
        <v>92</v>
      </c>
      <c r="AO764" t="s">
        <v>93</v>
      </c>
      <c r="AP764" t="s">
        <v>94</v>
      </c>
      <c r="AT764" t="s">
        <v>95</v>
      </c>
      <c r="AV764" t="s">
        <v>96</v>
      </c>
      <c r="BG764">
        <v>71846</v>
      </c>
      <c r="BQ764" t="str">
        <f>BS764 &amp; ":" &amp; BR764</f>
        <v>USGS:ALGOR</v>
      </c>
      <c r="BR764" t="s">
        <v>113</v>
      </c>
      <c r="BS764" t="s">
        <v>89</v>
      </c>
      <c r="BT764" t="s">
        <v>114</v>
      </c>
      <c r="BV764" t="s">
        <v>115</v>
      </c>
      <c r="CA764" t="s">
        <v>101</v>
      </c>
      <c r="CB764">
        <v>2.5999999999999999E-2</v>
      </c>
      <c r="CC764" t="s">
        <v>133</v>
      </c>
      <c r="CF764" t="s">
        <v>103</v>
      </c>
    </row>
    <row r="765" spans="1:84" hidden="1" x14ac:dyDescent="0.4">
      <c r="A765" t="s">
        <v>78</v>
      </c>
      <c r="B765" t="s">
        <v>79</v>
      </c>
      <c r="C765" t="s">
        <v>1115</v>
      </c>
      <c r="D765" t="s">
        <v>81</v>
      </c>
      <c r="E765" t="s">
        <v>82</v>
      </c>
      <c r="F765" t="s">
        <v>393</v>
      </c>
      <c r="G765" s="4" t="str">
        <f>TEXT(H765+I765,"yyyy-mm-dd""T""hh:mm:ss")&amp;
IF(J765="MST","-07:00",
IF(J765="MDT","-06:00",
IF(J765="PST","-08:00",
IF(J765="PDT","-07:00",
IF(J765="UTC","+00:00","+00:00")))))</f>
        <v>2008-06-05T08:30:00-07:00</v>
      </c>
      <c r="H765" s="1">
        <v>39604</v>
      </c>
      <c r="I765" s="5">
        <v>0.35416666666666669</v>
      </c>
      <c r="J765" t="s">
        <v>84</v>
      </c>
      <c r="W765" t="s">
        <v>154</v>
      </c>
      <c r="X765" t="s">
        <v>612</v>
      </c>
      <c r="Z765" t="s">
        <v>1116</v>
      </c>
      <c r="AB765" t="s">
        <v>256</v>
      </c>
      <c r="AC765" t="s">
        <v>88</v>
      </c>
      <c r="AG765" t="s">
        <v>89</v>
      </c>
      <c r="AH765" t="s">
        <v>89</v>
      </c>
      <c r="AI765" t="s">
        <v>89</v>
      </c>
      <c r="AK765" t="s">
        <v>90</v>
      </c>
      <c r="AL765" t="s">
        <v>1132</v>
      </c>
      <c r="AM765" t="s">
        <v>92</v>
      </c>
      <c r="AO765" t="s">
        <v>111</v>
      </c>
      <c r="AP765" t="s">
        <v>94</v>
      </c>
      <c r="AT765" t="s">
        <v>95</v>
      </c>
      <c r="AV765" t="s">
        <v>96</v>
      </c>
      <c r="BG765">
        <v>71851</v>
      </c>
      <c r="BQ765" t="str">
        <f>BS765 &amp; ":" &amp; BR765</f>
        <v>USGS:ALGOR</v>
      </c>
      <c r="BR765" t="s">
        <v>113</v>
      </c>
      <c r="BS765" t="s">
        <v>89</v>
      </c>
      <c r="BT765" t="s">
        <v>114</v>
      </c>
      <c r="BV765" t="s">
        <v>115</v>
      </c>
      <c r="CA765" t="s">
        <v>101</v>
      </c>
      <c r="CB765">
        <v>7.0999999999999994E-2</v>
      </c>
      <c r="CC765" t="s">
        <v>135</v>
      </c>
      <c r="CF765" t="s">
        <v>103</v>
      </c>
    </row>
    <row r="766" spans="1:84" hidden="1" x14ac:dyDescent="0.4">
      <c r="A766" t="s">
        <v>78</v>
      </c>
      <c r="B766" t="s">
        <v>79</v>
      </c>
      <c r="C766" t="s">
        <v>1115</v>
      </c>
      <c r="D766" t="s">
        <v>81</v>
      </c>
      <c r="E766" t="s">
        <v>82</v>
      </c>
      <c r="F766" t="s">
        <v>393</v>
      </c>
      <c r="G766" s="4" t="str">
        <f>TEXT(H766+I766,"yyyy-mm-dd""T""hh:mm:ss")&amp;
IF(J766="MST","-07:00",
IF(J766="MDT","-06:00",
IF(J766="PST","-08:00",
IF(J766="PDT","-07:00",
IF(J766="UTC","+00:00","+00:00")))))</f>
        <v>2008-06-05T08:30:00-07:00</v>
      </c>
      <c r="H766" s="1">
        <v>39604</v>
      </c>
      <c r="I766" s="5">
        <v>0.35416666666666669</v>
      </c>
      <c r="J766" t="s">
        <v>84</v>
      </c>
      <c r="W766" t="s">
        <v>154</v>
      </c>
      <c r="X766" t="s">
        <v>612</v>
      </c>
      <c r="Z766" t="s">
        <v>1116</v>
      </c>
      <c r="AB766" t="s">
        <v>256</v>
      </c>
      <c r="AC766" t="s">
        <v>88</v>
      </c>
      <c r="AG766" t="s">
        <v>89</v>
      </c>
      <c r="AH766" t="s">
        <v>89</v>
      </c>
      <c r="AI766" t="s">
        <v>89</v>
      </c>
      <c r="AK766" t="s">
        <v>90</v>
      </c>
      <c r="AL766" t="s">
        <v>1133</v>
      </c>
      <c r="AM766" t="s">
        <v>92</v>
      </c>
      <c r="AO766" t="s">
        <v>105</v>
      </c>
      <c r="AP766" t="s">
        <v>94</v>
      </c>
      <c r="AT766" t="s">
        <v>95</v>
      </c>
      <c r="AV766" t="s">
        <v>96</v>
      </c>
      <c r="BG766">
        <v>71856</v>
      </c>
      <c r="BQ766" t="str">
        <f>BS766 &amp; ":" &amp; BR766</f>
        <v>USGS:ALGOR</v>
      </c>
      <c r="BR766" t="s">
        <v>113</v>
      </c>
      <c r="BS766" t="s">
        <v>89</v>
      </c>
      <c r="BT766" t="s">
        <v>114</v>
      </c>
      <c r="BV766" t="s">
        <v>115</v>
      </c>
      <c r="CA766" t="s">
        <v>101</v>
      </c>
      <c r="CB766">
        <v>7.0000000000000001E-3</v>
      </c>
      <c r="CC766" t="s">
        <v>137</v>
      </c>
      <c r="CF766" t="s">
        <v>103</v>
      </c>
    </row>
    <row r="767" spans="1:84" hidden="1" x14ac:dyDescent="0.4">
      <c r="A767" t="s">
        <v>78</v>
      </c>
      <c r="B767" t="s">
        <v>79</v>
      </c>
      <c r="C767" t="s">
        <v>1134</v>
      </c>
      <c r="D767" t="s">
        <v>81</v>
      </c>
      <c r="E767" t="s">
        <v>82</v>
      </c>
      <c r="F767" t="s">
        <v>83</v>
      </c>
      <c r="G767" s="4" t="str">
        <f>TEXT(H767+I767,"yyyy-mm-dd""T""hh:mm:ss")&amp;
IF(J767="MST","-07:00",
IF(J767="MDT","-06:00",
IF(J767="PST","-08:00",
IF(J767="PDT","-07:00",
IF(J767="UTC","+00:00","+00:00")))))</f>
        <v>2008-06-13T11:00:00-07:00</v>
      </c>
      <c r="H767" s="1">
        <v>39612</v>
      </c>
      <c r="I767" s="5">
        <v>0.45833333333333331</v>
      </c>
      <c r="J767" t="s">
        <v>84</v>
      </c>
      <c r="W767" t="s">
        <v>85</v>
      </c>
      <c r="X767" t="s">
        <v>283</v>
      </c>
      <c r="Z767" t="s">
        <v>1135</v>
      </c>
      <c r="AB767" t="s">
        <v>500</v>
      </c>
      <c r="AC767" t="s">
        <v>500</v>
      </c>
      <c r="AG767" t="s">
        <v>89</v>
      </c>
      <c r="AH767" t="s">
        <v>89</v>
      </c>
      <c r="AI767" t="s">
        <v>89</v>
      </c>
      <c r="AK767" t="s">
        <v>90</v>
      </c>
      <c r="AL767" t="s">
        <v>1136</v>
      </c>
      <c r="AM767" t="s">
        <v>92</v>
      </c>
      <c r="AO767" t="s">
        <v>93</v>
      </c>
      <c r="AP767" t="s">
        <v>94</v>
      </c>
      <c r="AT767" t="s">
        <v>95</v>
      </c>
      <c r="AV767" t="s">
        <v>96</v>
      </c>
      <c r="BG767" s="3" t="s">
        <v>97</v>
      </c>
      <c r="BH767" s="3"/>
      <c r="BQ767" t="str">
        <f>BS767 &amp; ":" &amp; BR767</f>
        <v>USGS:SHC02</v>
      </c>
      <c r="BR767" t="s">
        <v>1045</v>
      </c>
      <c r="BS767" t="s">
        <v>89</v>
      </c>
      <c r="BT767" t="s">
        <v>1046</v>
      </c>
      <c r="BV767" t="s">
        <v>1047</v>
      </c>
      <c r="BW767" t="s">
        <v>1048</v>
      </c>
      <c r="BX767" s="1">
        <v>39623</v>
      </c>
      <c r="CA767" t="s">
        <v>1049</v>
      </c>
      <c r="CB767">
        <v>0.02</v>
      </c>
      <c r="CC767" t="s">
        <v>102</v>
      </c>
      <c r="CF767" t="s">
        <v>103</v>
      </c>
    </row>
    <row r="768" spans="1:84" hidden="1" x14ac:dyDescent="0.4">
      <c r="A768" t="s">
        <v>78</v>
      </c>
      <c r="B768" t="s">
        <v>79</v>
      </c>
      <c r="C768" t="s">
        <v>1134</v>
      </c>
      <c r="D768" t="s">
        <v>81</v>
      </c>
      <c r="E768" t="s">
        <v>82</v>
      </c>
      <c r="F768" t="s">
        <v>83</v>
      </c>
      <c r="G768" s="4" t="str">
        <f>TEXT(H768+I768,"yyyy-mm-dd""T""hh:mm:ss")&amp;
IF(J768="MST","-07:00",
IF(J768="MDT","-06:00",
IF(J768="PST","-08:00",
IF(J768="PDT","-07:00",
IF(J768="UTC","+00:00","+00:00")))))</f>
        <v>2008-06-13T11:00:00-07:00</v>
      </c>
      <c r="H768" s="1">
        <v>39612</v>
      </c>
      <c r="I768" s="5">
        <v>0.45833333333333331</v>
      </c>
      <c r="J768" t="s">
        <v>84</v>
      </c>
      <c r="W768" t="s">
        <v>85</v>
      </c>
      <c r="X768" t="s">
        <v>283</v>
      </c>
      <c r="Z768" t="s">
        <v>1135</v>
      </c>
      <c r="AB768" t="s">
        <v>500</v>
      </c>
      <c r="AC768" t="s">
        <v>500</v>
      </c>
      <c r="AG768" t="s">
        <v>89</v>
      </c>
      <c r="AH768" t="s">
        <v>89</v>
      </c>
      <c r="AI768" t="s">
        <v>89</v>
      </c>
      <c r="AK768" t="s">
        <v>90</v>
      </c>
      <c r="AL768" t="s">
        <v>1137</v>
      </c>
      <c r="AM768" t="s">
        <v>92</v>
      </c>
      <c r="AO768" t="s">
        <v>105</v>
      </c>
      <c r="AP768" t="s">
        <v>94</v>
      </c>
      <c r="AT768" t="s">
        <v>95</v>
      </c>
      <c r="AV768" t="s">
        <v>96</v>
      </c>
      <c r="BG768" s="3" t="s">
        <v>106</v>
      </c>
      <c r="BH768" s="3"/>
      <c r="BQ768" t="str">
        <f>BS768 &amp; ":" &amp; BR768</f>
        <v>USGS:DZ001</v>
      </c>
      <c r="BR768" t="s">
        <v>1051</v>
      </c>
      <c r="BS768" t="s">
        <v>89</v>
      </c>
      <c r="BT768" t="s">
        <v>1052</v>
      </c>
      <c r="BV768" t="s">
        <v>1053</v>
      </c>
      <c r="BW768" t="s">
        <v>1048</v>
      </c>
      <c r="BX768" s="1">
        <v>39623</v>
      </c>
      <c r="CA768" t="s">
        <v>1049</v>
      </c>
      <c r="CB768">
        <v>2E-3</v>
      </c>
      <c r="CC768" t="s">
        <v>102</v>
      </c>
      <c r="CF768" t="s">
        <v>103</v>
      </c>
    </row>
    <row r="769" spans="1:84" x14ac:dyDescent="0.4">
      <c r="A769" t="s">
        <v>78</v>
      </c>
      <c r="B769" t="s">
        <v>79</v>
      </c>
      <c r="C769" t="s">
        <v>282</v>
      </c>
      <c r="D769" t="s">
        <v>81</v>
      </c>
      <c r="E769" t="s">
        <v>82</v>
      </c>
      <c r="F769" t="s">
        <v>83</v>
      </c>
      <c r="G769" s="4" t="str">
        <f>TEXT(H769+I769,"yyyy-mm-dd""T""hh:mm:ss")&amp;
IF(J769="MST","-07:00",
IF(J769="MDT","-06:00",
IF(J769="PST","-08:00",
IF(J769="PDT","-07:00",
IF(J769="UTC","+00:00","+00:00")))))</f>
        <v>2001-04-17T09:45:00-07:00</v>
      </c>
      <c r="H769" s="1">
        <v>36998</v>
      </c>
      <c r="I769" s="5">
        <v>0.40625</v>
      </c>
      <c r="J769" t="s">
        <v>84</v>
      </c>
      <c r="W769" t="s">
        <v>85</v>
      </c>
      <c r="X769" t="s">
        <v>283</v>
      </c>
      <c r="Z769" t="s">
        <v>284</v>
      </c>
      <c r="AB769" t="s">
        <v>87</v>
      </c>
      <c r="AC769" t="s">
        <v>88</v>
      </c>
      <c r="AF769" t="str">
        <f>"ID:"&amp;AG769&amp;"; context:" &amp; AH769 &amp;"; Name:" &amp; AI769 &amp; "; Equipment:" &amp; AK769</f>
        <v>ID:USGS; context:USGS; Name:USGS; Equipment:Unknown</v>
      </c>
      <c r="AG769" t="s">
        <v>89</v>
      </c>
      <c r="AH769" t="s">
        <v>89</v>
      </c>
      <c r="AI769" t="s">
        <v>89</v>
      </c>
      <c r="AK769" t="s">
        <v>90</v>
      </c>
      <c r="AL769" t="s">
        <v>288</v>
      </c>
      <c r="AO769" t="s">
        <v>117</v>
      </c>
      <c r="AP769" t="s">
        <v>94</v>
      </c>
      <c r="AQ769">
        <v>1.8</v>
      </c>
      <c r="AR769" t="s">
        <v>102</v>
      </c>
      <c r="AT769" t="s">
        <v>95</v>
      </c>
      <c r="AV769" t="s">
        <v>96</v>
      </c>
      <c r="BG769" s="3" t="s">
        <v>118</v>
      </c>
      <c r="BH769" s="3"/>
      <c r="BQ769" t="str">
        <f>BS769 &amp; ":" &amp; BR769</f>
        <v>USGS:CL048</v>
      </c>
      <c r="BR769" t="s">
        <v>119</v>
      </c>
      <c r="BS769" t="s">
        <v>89</v>
      </c>
      <c r="BT769" t="s">
        <v>120</v>
      </c>
      <c r="BV769" t="s">
        <v>121</v>
      </c>
      <c r="CF769" t="s">
        <v>103</v>
      </c>
    </row>
    <row r="770" spans="1:84" x14ac:dyDescent="0.4">
      <c r="A770" t="s">
        <v>78</v>
      </c>
      <c r="B770" t="s">
        <v>79</v>
      </c>
      <c r="C770" t="s">
        <v>282</v>
      </c>
      <c r="D770" t="s">
        <v>81</v>
      </c>
      <c r="E770" t="s">
        <v>82</v>
      </c>
      <c r="F770" t="s">
        <v>83</v>
      </c>
      <c r="G770" s="4" t="str">
        <f>TEXT(H770+I770,"yyyy-mm-dd""T""hh:mm:ss")&amp;
IF(J770="MST","-07:00",
IF(J770="MDT","-06:00",
IF(J770="PST","-08:00",
IF(J770="PDT","-07:00",
IF(J770="UTC","+00:00","+00:00")))))</f>
        <v>2001-04-17T09:45:00-07:00</v>
      </c>
      <c r="H770" s="1">
        <v>36998</v>
      </c>
      <c r="I770" s="5">
        <v>0.40625</v>
      </c>
      <c r="J770" t="s">
        <v>84</v>
      </c>
      <c r="W770" t="s">
        <v>85</v>
      </c>
      <c r="X770" t="s">
        <v>283</v>
      </c>
      <c r="Z770" t="s">
        <v>284</v>
      </c>
      <c r="AB770" t="s">
        <v>87</v>
      </c>
      <c r="AC770" t="s">
        <v>88</v>
      </c>
      <c r="AF770" t="str">
        <f>"ID:"&amp;AG770&amp;"; context:" &amp; AH770 &amp;"; Name:" &amp; AI770 &amp; "; Equipment:" &amp; AK770</f>
        <v>ID:USGS; context:USGS; Name:USGS; Equipment:Unknown</v>
      </c>
      <c r="AG770" t="s">
        <v>89</v>
      </c>
      <c r="AH770" t="s">
        <v>89</v>
      </c>
      <c r="AI770" t="s">
        <v>89</v>
      </c>
      <c r="AK770" t="s">
        <v>90</v>
      </c>
      <c r="AL770" t="s">
        <v>289</v>
      </c>
      <c r="AO770" t="s">
        <v>123</v>
      </c>
      <c r="AP770" t="s">
        <v>94</v>
      </c>
      <c r="AQ770">
        <v>3.1E-2</v>
      </c>
      <c r="AR770" t="s">
        <v>125</v>
      </c>
      <c r="AT770" t="s">
        <v>95</v>
      </c>
      <c r="AV770" t="s">
        <v>96</v>
      </c>
      <c r="BG770" s="3" t="s">
        <v>124</v>
      </c>
      <c r="BH770" s="3"/>
      <c r="BQ770" t="str">
        <f>BS770 &amp; ":" &amp; BR770</f>
        <v>USGS:ALGOR</v>
      </c>
      <c r="BR770" t="s">
        <v>113</v>
      </c>
      <c r="BS770" t="s">
        <v>89</v>
      </c>
      <c r="BT770" t="s">
        <v>114</v>
      </c>
      <c r="BV770" t="s">
        <v>115</v>
      </c>
      <c r="CF770" t="s">
        <v>103</v>
      </c>
    </row>
    <row r="771" spans="1:84" x14ac:dyDescent="0.4">
      <c r="A771" t="s">
        <v>78</v>
      </c>
      <c r="B771" t="s">
        <v>79</v>
      </c>
      <c r="C771" t="s">
        <v>282</v>
      </c>
      <c r="D771" t="s">
        <v>81</v>
      </c>
      <c r="E771" t="s">
        <v>82</v>
      </c>
      <c r="F771" t="s">
        <v>83</v>
      </c>
      <c r="G771" s="4" t="str">
        <f>TEXT(H771+I771,"yyyy-mm-dd""T""hh:mm:ss")&amp;
IF(J771="MST","-07:00",
IF(J771="MDT","-06:00",
IF(J771="PST","-08:00",
IF(J771="PDT","-07:00",
IF(J771="UTC","+00:00","+00:00")))))</f>
        <v>2001-04-17T09:45:00-07:00</v>
      </c>
      <c r="H771" s="1">
        <v>36998</v>
      </c>
      <c r="I771" s="5">
        <v>0.40625</v>
      </c>
      <c r="J771" t="s">
        <v>84</v>
      </c>
      <c r="W771" t="s">
        <v>85</v>
      </c>
      <c r="X771" t="s">
        <v>283</v>
      </c>
      <c r="Z771" t="s">
        <v>284</v>
      </c>
      <c r="AB771" t="s">
        <v>87</v>
      </c>
      <c r="AC771" t="s">
        <v>88</v>
      </c>
      <c r="AF771" t="str">
        <f>"ID:"&amp;AG771&amp;"; context:" &amp; AH771 &amp;"; Name:" &amp; AI771 &amp; "; Equipment:" &amp; AK771</f>
        <v>ID:USGS; context:USGS; Name:USGS; Equipment:Unknown</v>
      </c>
      <c r="AG771" t="s">
        <v>89</v>
      </c>
      <c r="AH771" t="s">
        <v>89</v>
      </c>
      <c r="AI771" t="s">
        <v>89</v>
      </c>
      <c r="AK771" t="s">
        <v>90</v>
      </c>
      <c r="AL771" t="s">
        <v>290</v>
      </c>
      <c r="AO771" t="s">
        <v>123</v>
      </c>
      <c r="AP771" t="s">
        <v>94</v>
      </c>
      <c r="AQ771">
        <v>0.01</v>
      </c>
      <c r="AR771" t="s">
        <v>131</v>
      </c>
      <c r="AT771" t="s">
        <v>95</v>
      </c>
      <c r="AV771" t="s">
        <v>96</v>
      </c>
      <c r="BG771" s="3" t="s">
        <v>127</v>
      </c>
      <c r="BH771" s="3"/>
      <c r="BQ771" t="str">
        <f>BS771 &amp; ":" &amp; BR771</f>
        <v>USGS:CL053</v>
      </c>
      <c r="BR771" t="s">
        <v>128</v>
      </c>
      <c r="BS771" t="s">
        <v>89</v>
      </c>
      <c r="BT771" t="s">
        <v>129</v>
      </c>
      <c r="BV771" t="s">
        <v>130</v>
      </c>
      <c r="CF771" t="s">
        <v>103</v>
      </c>
    </row>
    <row r="772" spans="1:84" x14ac:dyDescent="0.4">
      <c r="A772" t="s">
        <v>78</v>
      </c>
      <c r="B772" t="s">
        <v>79</v>
      </c>
      <c r="C772" t="s">
        <v>282</v>
      </c>
      <c r="D772" t="s">
        <v>81</v>
      </c>
      <c r="E772" t="s">
        <v>82</v>
      </c>
      <c r="F772" t="s">
        <v>83</v>
      </c>
      <c r="G772" s="4" t="str">
        <f>TEXT(H772+I772,"yyyy-mm-dd""T""hh:mm:ss")&amp;
IF(J772="MST","-07:00",
IF(J772="MDT","-06:00",
IF(J772="PST","-08:00",
IF(J772="PDT","-07:00",
IF(J772="UTC","+00:00","+00:00")))))</f>
        <v>2001-04-17T09:45:00-07:00</v>
      </c>
      <c r="H772" s="1">
        <v>36998</v>
      </c>
      <c r="I772" s="5">
        <v>0.40625</v>
      </c>
      <c r="J772" t="s">
        <v>84</v>
      </c>
      <c r="W772" t="s">
        <v>85</v>
      </c>
      <c r="X772" t="s">
        <v>283</v>
      </c>
      <c r="Z772" t="s">
        <v>284</v>
      </c>
      <c r="AB772" t="s">
        <v>87</v>
      </c>
      <c r="AC772" t="s">
        <v>88</v>
      </c>
      <c r="AF772" t="str">
        <f>"ID:"&amp;AG772&amp;"; context:" &amp; AH772 &amp;"; Name:" &amp; AI772 &amp; "; Equipment:" &amp; AK772</f>
        <v>ID:USGS; context:USGS; Name:USGS; Equipment:Unknown</v>
      </c>
      <c r="AG772" t="s">
        <v>89</v>
      </c>
      <c r="AH772" t="s">
        <v>89</v>
      </c>
      <c r="AI772" t="s">
        <v>89</v>
      </c>
      <c r="AK772" t="s">
        <v>90</v>
      </c>
      <c r="AL772" t="s">
        <v>292</v>
      </c>
      <c r="AO772" t="s">
        <v>111</v>
      </c>
      <c r="AP772" t="s">
        <v>94</v>
      </c>
      <c r="AQ772">
        <v>7.97</v>
      </c>
      <c r="AR772" t="s">
        <v>135</v>
      </c>
      <c r="AT772" t="s">
        <v>95</v>
      </c>
      <c r="AV772" t="s">
        <v>96</v>
      </c>
      <c r="BG772">
        <v>71851</v>
      </c>
      <c r="BQ772" t="str">
        <f>BS772 &amp; ":" &amp; BR772</f>
        <v>USGS:ALGOR</v>
      </c>
      <c r="BR772" t="s">
        <v>113</v>
      </c>
      <c r="BS772" t="s">
        <v>89</v>
      </c>
      <c r="BT772" t="s">
        <v>114</v>
      </c>
      <c r="BV772" t="s">
        <v>115</v>
      </c>
      <c r="CF772" t="s">
        <v>103</v>
      </c>
    </row>
    <row r="773" spans="1:84" hidden="1" x14ac:dyDescent="0.4">
      <c r="A773" t="s">
        <v>78</v>
      </c>
      <c r="B773" t="s">
        <v>79</v>
      </c>
      <c r="C773" t="s">
        <v>1134</v>
      </c>
      <c r="D773" t="s">
        <v>81</v>
      </c>
      <c r="E773" t="s">
        <v>82</v>
      </c>
      <c r="F773" t="s">
        <v>83</v>
      </c>
      <c r="G773" s="4" t="str">
        <f>TEXT(H773+I773,"yyyy-mm-dd""T""hh:mm:ss")&amp;
IF(J773="MST","-07:00",
IF(J773="MDT","-06:00",
IF(J773="PST","-08:00",
IF(J773="PDT","-07:00",
IF(J773="UTC","+00:00","+00:00")))))</f>
        <v>2008-06-13T11:00:00-07:00</v>
      </c>
      <c r="H773" s="1">
        <v>39612</v>
      </c>
      <c r="I773" s="5">
        <v>0.45833333333333331</v>
      </c>
      <c r="J773" t="s">
        <v>84</v>
      </c>
      <c r="W773" t="s">
        <v>85</v>
      </c>
      <c r="X773" t="s">
        <v>283</v>
      </c>
      <c r="Z773" t="s">
        <v>1135</v>
      </c>
      <c r="AB773" t="s">
        <v>500</v>
      </c>
      <c r="AC773" t="s">
        <v>500</v>
      </c>
      <c r="AG773" t="s">
        <v>89</v>
      </c>
      <c r="AH773" t="s">
        <v>89</v>
      </c>
      <c r="AI773" t="s">
        <v>89</v>
      </c>
      <c r="AK773" t="s">
        <v>90</v>
      </c>
      <c r="AL773" t="s">
        <v>1142</v>
      </c>
      <c r="AM773" t="s">
        <v>92</v>
      </c>
      <c r="AO773" t="s">
        <v>93</v>
      </c>
      <c r="AP773" t="s">
        <v>94</v>
      </c>
      <c r="AT773" t="s">
        <v>95</v>
      </c>
      <c r="AV773" t="s">
        <v>96</v>
      </c>
      <c r="BG773">
        <v>71846</v>
      </c>
      <c r="BQ773" t="str">
        <f>BS773 &amp; ":" &amp; BR773</f>
        <v>USGS:ALGOR</v>
      </c>
      <c r="BR773" t="s">
        <v>113</v>
      </c>
      <c r="BS773" t="s">
        <v>89</v>
      </c>
      <c r="BT773" t="s">
        <v>114</v>
      </c>
      <c r="BV773" t="s">
        <v>115</v>
      </c>
      <c r="CA773" t="s">
        <v>101</v>
      </c>
      <c r="CB773">
        <v>2.5999999999999999E-2</v>
      </c>
      <c r="CC773" t="s">
        <v>133</v>
      </c>
      <c r="CF773" t="s">
        <v>103</v>
      </c>
    </row>
    <row r="774" spans="1:84" x14ac:dyDescent="0.4">
      <c r="A774" t="s">
        <v>78</v>
      </c>
      <c r="B774" t="s">
        <v>79</v>
      </c>
      <c r="C774" t="s">
        <v>1075</v>
      </c>
      <c r="D774" t="s">
        <v>81</v>
      </c>
      <c r="E774" t="s">
        <v>82</v>
      </c>
      <c r="F774" t="s">
        <v>83</v>
      </c>
      <c r="G774" s="4" t="str">
        <f>TEXT(H774+I774,"yyyy-mm-dd""T""hh:mm:ss")&amp;
IF(J774="MST","-07:00",
IF(J774="MDT","-06:00",
IF(J774="PST","-08:00",
IF(J774="PDT","-07:00",
IF(J774="UTC","+00:00","+00:00")))))</f>
        <v>2007-05-17T10:30:00-07:00</v>
      </c>
      <c r="H774" s="1">
        <v>39219</v>
      </c>
      <c r="I774" s="5">
        <v>0.4375</v>
      </c>
      <c r="J774" t="s">
        <v>84</v>
      </c>
      <c r="W774" t="s">
        <v>85</v>
      </c>
      <c r="X774" t="s">
        <v>283</v>
      </c>
      <c r="Z774" t="s">
        <v>1076</v>
      </c>
      <c r="AB774" t="s">
        <v>500</v>
      </c>
      <c r="AC774" t="s">
        <v>500</v>
      </c>
      <c r="AF774" t="str">
        <f>"ID:"&amp;AG774&amp;"; context:" &amp; AH774 &amp;"; Name:" &amp; AI774 &amp; "; Equipment:" &amp; AK774</f>
        <v>ID:USGS; context:USGS; Name:USGS; Equipment:Unknown</v>
      </c>
      <c r="AG774" t="s">
        <v>89</v>
      </c>
      <c r="AH774" t="s">
        <v>89</v>
      </c>
      <c r="AI774" t="s">
        <v>89</v>
      </c>
      <c r="AK774" t="s">
        <v>90</v>
      </c>
      <c r="AL774" t="s">
        <v>1079</v>
      </c>
      <c r="AO774" t="s">
        <v>111</v>
      </c>
      <c r="AP774" t="s">
        <v>94</v>
      </c>
      <c r="AQ774">
        <v>1.79</v>
      </c>
      <c r="AR774" t="s">
        <v>102</v>
      </c>
      <c r="AT774" t="s">
        <v>95</v>
      </c>
      <c r="AV774" t="s">
        <v>96</v>
      </c>
      <c r="BG774" s="3" t="s">
        <v>112</v>
      </c>
      <c r="BH774" s="3"/>
      <c r="BQ774" t="str">
        <f>BS774 &amp; ":" &amp; BR774</f>
        <v>USGS:ALGOR</v>
      </c>
      <c r="BR774" t="s">
        <v>113</v>
      </c>
      <c r="BS774" t="s">
        <v>89</v>
      </c>
      <c r="BT774" t="s">
        <v>114</v>
      </c>
      <c r="BV774" t="s">
        <v>115</v>
      </c>
      <c r="CF774" t="s">
        <v>103</v>
      </c>
    </row>
    <row r="775" spans="1:84" hidden="1" x14ac:dyDescent="0.4">
      <c r="A775" t="s">
        <v>78</v>
      </c>
      <c r="B775" t="s">
        <v>79</v>
      </c>
      <c r="C775" t="s">
        <v>1134</v>
      </c>
      <c r="D775" t="s">
        <v>81</v>
      </c>
      <c r="E775" t="s">
        <v>82</v>
      </c>
      <c r="F775" t="s">
        <v>83</v>
      </c>
      <c r="G775" s="4" t="str">
        <f>TEXT(H775+I775,"yyyy-mm-dd""T""hh:mm:ss")&amp;
IF(J775="MST","-07:00",
IF(J775="MDT","-06:00",
IF(J775="PST","-08:00",
IF(J775="PDT","-07:00",
IF(J775="UTC","+00:00","+00:00")))))</f>
        <v>2008-06-13T11:00:00-07:00</v>
      </c>
      <c r="H775" s="1">
        <v>39612</v>
      </c>
      <c r="I775" s="5">
        <v>0.45833333333333331</v>
      </c>
      <c r="J775" t="s">
        <v>84</v>
      </c>
      <c r="W775" t="s">
        <v>85</v>
      </c>
      <c r="X775" t="s">
        <v>283</v>
      </c>
      <c r="Z775" t="s">
        <v>1135</v>
      </c>
      <c r="AB775" t="s">
        <v>500</v>
      </c>
      <c r="AC775" t="s">
        <v>500</v>
      </c>
      <c r="AG775" t="s">
        <v>89</v>
      </c>
      <c r="AH775" t="s">
        <v>89</v>
      </c>
      <c r="AI775" t="s">
        <v>89</v>
      </c>
      <c r="AK775" t="s">
        <v>90</v>
      </c>
      <c r="AL775" t="s">
        <v>1144</v>
      </c>
      <c r="AM775" t="s">
        <v>92</v>
      </c>
      <c r="AO775" t="s">
        <v>105</v>
      </c>
      <c r="AP775" t="s">
        <v>94</v>
      </c>
      <c r="AT775" t="s">
        <v>95</v>
      </c>
      <c r="AV775" t="s">
        <v>96</v>
      </c>
      <c r="BG775">
        <v>71856</v>
      </c>
      <c r="BQ775" t="str">
        <f>BS775 &amp; ":" &amp; BR775</f>
        <v>USGS:ALGOR</v>
      </c>
      <c r="BR775" t="s">
        <v>113</v>
      </c>
      <c r="BS775" t="s">
        <v>89</v>
      </c>
      <c r="BT775" t="s">
        <v>114</v>
      </c>
      <c r="BV775" t="s">
        <v>115</v>
      </c>
      <c r="CA775" t="s">
        <v>101</v>
      </c>
      <c r="CB775">
        <v>7.0000000000000001E-3</v>
      </c>
      <c r="CC775" t="s">
        <v>137</v>
      </c>
      <c r="CF775" t="s">
        <v>103</v>
      </c>
    </row>
    <row r="776" spans="1:84" hidden="1" x14ac:dyDescent="0.4">
      <c r="A776" t="s">
        <v>78</v>
      </c>
      <c r="B776" t="s">
        <v>79</v>
      </c>
      <c r="C776" t="s">
        <v>1145</v>
      </c>
      <c r="D776" t="s">
        <v>81</v>
      </c>
      <c r="E776" t="s">
        <v>82</v>
      </c>
      <c r="F776" t="s">
        <v>393</v>
      </c>
      <c r="G776" s="4" t="str">
        <f>TEXT(H776+I776,"yyyy-mm-dd""T""hh:mm:ss")&amp;
IF(J776="MST","-07:00",
IF(J776="MDT","-06:00",
IF(J776="PST","-08:00",
IF(J776="PDT","-07:00",
IF(J776="UTC","+00:00","+00:00")))))</f>
        <v>2008-06-04T12:30:00-07:00</v>
      </c>
      <c r="H776" s="1">
        <v>39603</v>
      </c>
      <c r="I776" s="5">
        <v>0.52083333333333337</v>
      </c>
      <c r="J776" t="s">
        <v>84</v>
      </c>
      <c r="W776" t="s">
        <v>154</v>
      </c>
      <c r="X776" t="s">
        <v>418</v>
      </c>
      <c r="Z776" t="s">
        <v>1146</v>
      </c>
      <c r="AB776" t="s">
        <v>87</v>
      </c>
      <c r="AC776" t="s">
        <v>88</v>
      </c>
      <c r="AG776" t="s">
        <v>89</v>
      </c>
      <c r="AH776" t="s">
        <v>89</v>
      </c>
      <c r="AI776" t="s">
        <v>89</v>
      </c>
      <c r="AK776" t="s">
        <v>90</v>
      </c>
      <c r="AL776" t="s">
        <v>1147</v>
      </c>
      <c r="AM776" t="s">
        <v>92</v>
      </c>
      <c r="AO776" t="s">
        <v>421</v>
      </c>
      <c r="AP776" t="s">
        <v>422</v>
      </c>
      <c r="AT776" t="s">
        <v>95</v>
      </c>
      <c r="AV776" t="s">
        <v>96</v>
      </c>
      <c r="BG776" s="3" t="s">
        <v>424</v>
      </c>
      <c r="BH776" s="3"/>
      <c r="BQ776" t="str">
        <f>BS776 &amp; ":" &amp; BR776</f>
        <v>USGS:ALGOR</v>
      </c>
      <c r="BR776" t="s">
        <v>113</v>
      </c>
      <c r="BS776" t="s">
        <v>89</v>
      </c>
      <c r="BT776" t="s">
        <v>114</v>
      </c>
      <c r="BV776" t="s">
        <v>115</v>
      </c>
      <c r="CA776" t="s">
        <v>101</v>
      </c>
      <c r="CB776">
        <v>0.25</v>
      </c>
      <c r="CC776" t="s">
        <v>423</v>
      </c>
      <c r="CF776" t="s">
        <v>103</v>
      </c>
    </row>
    <row r="777" spans="1:84" hidden="1" x14ac:dyDescent="0.4">
      <c r="A777" t="s">
        <v>78</v>
      </c>
      <c r="B777" t="s">
        <v>79</v>
      </c>
      <c r="C777" t="s">
        <v>1145</v>
      </c>
      <c r="D777" t="s">
        <v>81</v>
      </c>
      <c r="E777" t="s">
        <v>82</v>
      </c>
      <c r="F777" t="s">
        <v>393</v>
      </c>
      <c r="G777" s="4" t="str">
        <f>TEXT(H777+I777,"yyyy-mm-dd""T""hh:mm:ss")&amp;
IF(J777="MST","-07:00",
IF(J777="MDT","-06:00",
IF(J777="PST","-08:00",
IF(J777="PDT","-07:00",
IF(J777="UTC","+00:00","+00:00")))))</f>
        <v>2008-06-04T12:30:00-07:00</v>
      </c>
      <c r="H777" s="1">
        <v>39603</v>
      </c>
      <c r="I777" s="5">
        <v>0.52083333333333337</v>
      </c>
      <c r="J777" t="s">
        <v>84</v>
      </c>
      <c r="W777" t="s">
        <v>154</v>
      </c>
      <c r="X777" t="s">
        <v>418</v>
      </c>
      <c r="Z777" t="s">
        <v>1146</v>
      </c>
      <c r="AB777" t="s">
        <v>87</v>
      </c>
      <c r="AC777" t="s">
        <v>88</v>
      </c>
      <c r="AG777" t="s">
        <v>89</v>
      </c>
      <c r="AH777" t="s">
        <v>89</v>
      </c>
      <c r="AI777" t="s">
        <v>89</v>
      </c>
      <c r="AK777" t="s">
        <v>90</v>
      </c>
      <c r="AL777" t="s">
        <v>1148</v>
      </c>
      <c r="AM777" t="s">
        <v>92</v>
      </c>
      <c r="AO777" t="s">
        <v>421</v>
      </c>
      <c r="AP777" t="s">
        <v>94</v>
      </c>
      <c r="AT777" t="s">
        <v>95</v>
      </c>
      <c r="AV777" t="s">
        <v>96</v>
      </c>
      <c r="BG777" s="3" t="s">
        <v>426</v>
      </c>
      <c r="BH777" s="3"/>
      <c r="BQ777" t="str">
        <f>BS777 &amp; ":" &amp; BR777</f>
        <v>USGS:ALGOR</v>
      </c>
      <c r="BR777" t="s">
        <v>113</v>
      </c>
      <c r="BS777" t="s">
        <v>89</v>
      </c>
      <c r="BT777" t="s">
        <v>114</v>
      </c>
      <c r="BV777" t="s">
        <v>115</v>
      </c>
      <c r="CA777" t="s">
        <v>101</v>
      </c>
      <c r="CB777">
        <v>0.25</v>
      </c>
      <c r="CC777" t="s">
        <v>423</v>
      </c>
      <c r="CF777" t="s">
        <v>103</v>
      </c>
    </row>
    <row r="778" spans="1:84" hidden="1" x14ac:dyDescent="0.4">
      <c r="A778" t="s">
        <v>78</v>
      </c>
      <c r="B778" t="s">
        <v>79</v>
      </c>
      <c r="C778" t="s">
        <v>1145</v>
      </c>
      <c r="D778" t="s">
        <v>81</v>
      </c>
      <c r="E778" t="s">
        <v>82</v>
      </c>
      <c r="F778" t="s">
        <v>393</v>
      </c>
      <c r="G778" s="4" t="str">
        <f>TEXT(H778+I778,"yyyy-mm-dd""T""hh:mm:ss")&amp;
IF(J778="MST","-07:00",
IF(J778="MDT","-06:00",
IF(J778="PST","-08:00",
IF(J778="PDT","-07:00",
IF(J778="UTC","+00:00","+00:00")))))</f>
        <v>2008-06-04T12:30:00-07:00</v>
      </c>
      <c r="H778" s="1">
        <v>39603</v>
      </c>
      <c r="I778" s="5">
        <v>0.52083333333333337</v>
      </c>
      <c r="J778" t="s">
        <v>84</v>
      </c>
      <c r="W778" t="s">
        <v>154</v>
      </c>
      <c r="X778" t="s">
        <v>418</v>
      </c>
      <c r="Z778" t="s">
        <v>1146</v>
      </c>
      <c r="AB778" t="s">
        <v>87</v>
      </c>
      <c r="AC778" t="s">
        <v>88</v>
      </c>
      <c r="AG778" t="s">
        <v>89</v>
      </c>
      <c r="AH778" t="s">
        <v>89</v>
      </c>
      <c r="AI778" t="s">
        <v>89</v>
      </c>
      <c r="AK778" t="s">
        <v>90</v>
      </c>
      <c r="AL778" t="s">
        <v>1149</v>
      </c>
      <c r="AM778" t="s">
        <v>92</v>
      </c>
      <c r="AO778" t="s">
        <v>428</v>
      </c>
      <c r="AP778" t="s">
        <v>422</v>
      </c>
      <c r="AT778" t="s">
        <v>95</v>
      </c>
      <c r="AV778" t="s">
        <v>96</v>
      </c>
      <c r="BG778" s="3" t="s">
        <v>429</v>
      </c>
      <c r="BH778" s="3"/>
      <c r="BQ778" t="str">
        <f>BS778 &amp; ":" &amp; BR778</f>
        <v>USGS:ALGOR</v>
      </c>
      <c r="BR778" t="s">
        <v>113</v>
      </c>
      <c r="BS778" t="s">
        <v>89</v>
      </c>
      <c r="BT778" t="s">
        <v>114</v>
      </c>
      <c r="BV778" t="s">
        <v>115</v>
      </c>
      <c r="CA778" t="s">
        <v>101</v>
      </c>
      <c r="CB778">
        <v>0.24</v>
      </c>
      <c r="CC778" t="s">
        <v>423</v>
      </c>
      <c r="CF778" t="s">
        <v>103</v>
      </c>
    </row>
    <row r="779" spans="1:84" hidden="1" x14ac:dyDescent="0.4">
      <c r="A779" t="s">
        <v>78</v>
      </c>
      <c r="B779" t="s">
        <v>79</v>
      </c>
      <c r="C779" t="s">
        <v>1145</v>
      </c>
      <c r="D779" t="s">
        <v>81</v>
      </c>
      <c r="E779" t="s">
        <v>82</v>
      </c>
      <c r="F779" t="s">
        <v>393</v>
      </c>
      <c r="G779" s="4" t="str">
        <f>TEXT(H779+I779,"yyyy-mm-dd""T""hh:mm:ss")&amp;
IF(J779="MST","-07:00",
IF(J779="MDT","-06:00",
IF(J779="PST","-08:00",
IF(J779="PDT","-07:00",
IF(J779="UTC","+00:00","+00:00")))))</f>
        <v>2008-06-04T12:30:00-07:00</v>
      </c>
      <c r="H779" s="1">
        <v>39603</v>
      </c>
      <c r="I779" s="5">
        <v>0.52083333333333337</v>
      </c>
      <c r="J779" t="s">
        <v>84</v>
      </c>
      <c r="W779" t="s">
        <v>154</v>
      </c>
      <c r="X779" t="s">
        <v>418</v>
      </c>
      <c r="Z779" t="s">
        <v>1146</v>
      </c>
      <c r="AB779" t="s">
        <v>87</v>
      </c>
      <c r="AC779" t="s">
        <v>88</v>
      </c>
      <c r="AG779" t="s">
        <v>89</v>
      </c>
      <c r="AH779" t="s">
        <v>89</v>
      </c>
      <c r="AI779" t="s">
        <v>89</v>
      </c>
      <c r="AK779" t="s">
        <v>90</v>
      </c>
      <c r="AL779" t="s">
        <v>1150</v>
      </c>
      <c r="AM779" t="s">
        <v>92</v>
      </c>
      <c r="AO779" t="s">
        <v>428</v>
      </c>
      <c r="AP779" t="s">
        <v>94</v>
      </c>
      <c r="AT779" t="s">
        <v>95</v>
      </c>
      <c r="AV779" t="s">
        <v>96</v>
      </c>
      <c r="BG779" s="3" t="s">
        <v>431</v>
      </c>
      <c r="BH779" s="3"/>
      <c r="BQ779" t="str">
        <f>BS779 &amp; ":" &amp; BR779</f>
        <v>USGS:ALGOR</v>
      </c>
      <c r="BR779" t="s">
        <v>113</v>
      </c>
      <c r="BS779" t="s">
        <v>89</v>
      </c>
      <c r="BT779" t="s">
        <v>114</v>
      </c>
      <c r="BV779" t="s">
        <v>115</v>
      </c>
      <c r="CA779" t="s">
        <v>101</v>
      </c>
      <c r="CB779">
        <v>0.23</v>
      </c>
      <c r="CC779" t="s">
        <v>423</v>
      </c>
      <c r="CF779" t="s">
        <v>103</v>
      </c>
    </row>
    <row r="780" spans="1:84" hidden="1" x14ac:dyDescent="0.4">
      <c r="A780" t="s">
        <v>78</v>
      </c>
      <c r="B780" t="s">
        <v>79</v>
      </c>
      <c r="C780" t="s">
        <v>1145</v>
      </c>
      <c r="D780" t="s">
        <v>81</v>
      </c>
      <c r="E780" t="s">
        <v>82</v>
      </c>
      <c r="F780" t="s">
        <v>393</v>
      </c>
      <c r="G780" s="4" t="str">
        <f>TEXT(H780+I780,"yyyy-mm-dd""T""hh:mm:ss")&amp;
IF(J780="MST","-07:00",
IF(J780="MDT","-06:00",
IF(J780="PST","-08:00",
IF(J780="PDT","-07:00",
IF(J780="UTC","+00:00","+00:00")))))</f>
        <v>2008-06-04T12:30:00-07:00</v>
      </c>
      <c r="H780" s="1">
        <v>39603</v>
      </c>
      <c r="I780" s="5">
        <v>0.52083333333333337</v>
      </c>
      <c r="J780" t="s">
        <v>84</v>
      </c>
      <c r="W780" t="s">
        <v>154</v>
      </c>
      <c r="X780" t="s">
        <v>418</v>
      </c>
      <c r="Z780" t="s">
        <v>1146</v>
      </c>
      <c r="AB780" t="s">
        <v>87</v>
      </c>
      <c r="AC780" t="s">
        <v>88</v>
      </c>
      <c r="AG780" t="s">
        <v>89</v>
      </c>
      <c r="AH780" t="s">
        <v>89</v>
      </c>
      <c r="AI780" t="s">
        <v>89</v>
      </c>
      <c r="AK780" t="s">
        <v>90</v>
      </c>
      <c r="AL780" t="s">
        <v>1151</v>
      </c>
      <c r="AM780" t="s">
        <v>92</v>
      </c>
      <c r="AO780" t="s">
        <v>93</v>
      </c>
      <c r="AP780" t="s">
        <v>94</v>
      </c>
      <c r="AT780" t="s">
        <v>95</v>
      </c>
      <c r="AV780" t="s">
        <v>96</v>
      </c>
      <c r="BG780" s="3" t="s">
        <v>97</v>
      </c>
      <c r="BH780" s="3"/>
      <c r="BQ780" t="str">
        <f>BS780 &amp; ":" &amp; BR780</f>
        <v>USGS:SHC02</v>
      </c>
      <c r="BR780" t="s">
        <v>1045</v>
      </c>
      <c r="BS780" t="s">
        <v>89</v>
      </c>
      <c r="BT780" t="s">
        <v>1046</v>
      </c>
      <c r="BV780" t="s">
        <v>1047</v>
      </c>
      <c r="BW780" t="s">
        <v>1048</v>
      </c>
      <c r="BX780" s="1">
        <v>39617</v>
      </c>
      <c r="CA780" t="s">
        <v>1049</v>
      </c>
      <c r="CB780">
        <v>0.02</v>
      </c>
      <c r="CC780" t="s">
        <v>102</v>
      </c>
      <c r="CF780" t="s">
        <v>103</v>
      </c>
    </row>
    <row r="781" spans="1:84" hidden="1" x14ac:dyDescent="0.4">
      <c r="A781" t="s">
        <v>78</v>
      </c>
      <c r="B781" t="s">
        <v>79</v>
      </c>
      <c r="C781" t="s">
        <v>1145</v>
      </c>
      <c r="D781" t="s">
        <v>81</v>
      </c>
      <c r="E781" t="s">
        <v>82</v>
      </c>
      <c r="F781" t="s">
        <v>393</v>
      </c>
      <c r="G781" s="4" t="str">
        <f>TEXT(H781+I781,"yyyy-mm-dd""T""hh:mm:ss")&amp;
IF(J781="MST","-07:00",
IF(J781="MDT","-06:00",
IF(J781="PST","-08:00",
IF(J781="PDT","-07:00",
IF(J781="UTC","+00:00","+00:00")))))</f>
        <v>2008-06-04T12:30:00-07:00</v>
      </c>
      <c r="H781" s="1">
        <v>39603</v>
      </c>
      <c r="I781" s="5">
        <v>0.52083333333333337</v>
      </c>
      <c r="J781" t="s">
        <v>84</v>
      </c>
      <c r="W781" t="s">
        <v>154</v>
      </c>
      <c r="X781" t="s">
        <v>418</v>
      </c>
      <c r="Z781" t="s">
        <v>1146</v>
      </c>
      <c r="AB781" t="s">
        <v>87</v>
      </c>
      <c r="AC781" t="s">
        <v>88</v>
      </c>
      <c r="AG781" t="s">
        <v>89</v>
      </c>
      <c r="AH781" t="s">
        <v>89</v>
      </c>
      <c r="AI781" t="s">
        <v>89</v>
      </c>
      <c r="AK781" t="s">
        <v>90</v>
      </c>
      <c r="AL781" t="s">
        <v>1152</v>
      </c>
      <c r="AM781" t="s">
        <v>92</v>
      </c>
      <c r="AO781" t="s">
        <v>105</v>
      </c>
      <c r="AP781" t="s">
        <v>94</v>
      </c>
      <c r="AT781" t="s">
        <v>95</v>
      </c>
      <c r="AV781" t="s">
        <v>96</v>
      </c>
      <c r="BG781" s="3" t="s">
        <v>106</v>
      </c>
      <c r="BH781" s="3"/>
      <c r="BQ781" t="str">
        <f>BS781 &amp; ":" &amp; BR781</f>
        <v>USGS:DZ001</v>
      </c>
      <c r="BR781" t="s">
        <v>1051</v>
      </c>
      <c r="BS781" t="s">
        <v>89</v>
      </c>
      <c r="BT781" t="s">
        <v>1052</v>
      </c>
      <c r="BV781" t="s">
        <v>1053</v>
      </c>
      <c r="BW781" t="s">
        <v>1048</v>
      </c>
      <c r="BX781" s="1">
        <v>39617</v>
      </c>
      <c r="CA781" t="s">
        <v>1049</v>
      </c>
      <c r="CB781">
        <v>2E-3</v>
      </c>
      <c r="CC781" t="s">
        <v>102</v>
      </c>
      <c r="CF781" t="s">
        <v>103</v>
      </c>
    </row>
    <row r="782" spans="1:84" hidden="1" x14ac:dyDescent="0.4">
      <c r="A782" t="s">
        <v>78</v>
      </c>
      <c r="B782" t="s">
        <v>79</v>
      </c>
      <c r="C782" t="s">
        <v>1145</v>
      </c>
      <c r="D782" t="s">
        <v>81</v>
      </c>
      <c r="E782" t="s">
        <v>82</v>
      </c>
      <c r="F782" t="s">
        <v>393</v>
      </c>
      <c r="G782" s="4" t="str">
        <f>TEXT(H782+I782,"yyyy-mm-dd""T""hh:mm:ss")&amp;
IF(J782="MST","-07:00",
IF(J782="MDT","-06:00",
IF(J782="PST","-08:00",
IF(J782="PDT","-07:00",
IF(J782="UTC","+00:00","+00:00")))))</f>
        <v>2008-06-04T12:30:00-07:00</v>
      </c>
      <c r="H782" s="1">
        <v>39603</v>
      </c>
      <c r="I782" s="5">
        <v>0.52083333333333337</v>
      </c>
      <c r="J782" t="s">
        <v>84</v>
      </c>
      <c r="W782" t="s">
        <v>154</v>
      </c>
      <c r="X782" t="s">
        <v>418</v>
      </c>
      <c r="Z782" t="s">
        <v>1146</v>
      </c>
      <c r="AB782" t="s">
        <v>87</v>
      </c>
      <c r="AC782" t="s">
        <v>88</v>
      </c>
      <c r="AG782" t="s">
        <v>89</v>
      </c>
      <c r="AH782" t="s">
        <v>89</v>
      </c>
      <c r="AI782" t="s">
        <v>89</v>
      </c>
      <c r="AK782" t="s">
        <v>90</v>
      </c>
      <c r="AL782" t="s">
        <v>1153</v>
      </c>
      <c r="AM782" t="s">
        <v>92</v>
      </c>
      <c r="AO782" t="s">
        <v>111</v>
      </c>
      <c r="AP782" t="s">
        <v>94</v>
      </c>
      <c r="AT782" t="s">
        <v>95</v>
      </c>
      <c r="AV782" t="s">
        <v>96</v>
      </c>
      <c r="BG782" s="3" t="s">
        <v>112</v>
      </c>
      <c r="BH782" s="3"/>
      <c r="BQ782" t="str">
        <f>BS782 &amp; ":" &amp; BR782</f>
        <v>USGS:ALGOR</v>
      </c>
      <c r="BR782" t="s">
        <v>113</v>
      </c>
      <c r="BS782" t="s">
        <v>89</v>
      </c>
      <c r="BT782" t="s">
        <v>114</v>
      </c>
      <c r="BV782" t="s">
        <v>115</v>
      </c>
      <c r="CA782" t="s">
        <v>101</v>
      </c>
      <c r="CB782">
        <v>1.6E-2</v>
      </c>
      <c r="CC782" t="s">
        <v>102</v>
      </c>
      <c r="CF782" t="s">
        <v>103</v>
      </c>
    </row>
    <row r="783" spans="1:84" hidden="1" x14ac:dyDescent="0.4">
      <c r="A783" t="s">
        <v>78</v>
      </c>
      <c r="B783" t="s">
        <v>79</v>
      </c>
      <c r="C783" t="s">
        <v>1145</v>
      </c>
      <c r="D783" t="s">
        <v>81</v>
      </c>
      <c r="E783" t="s">
        <v>82</v>
      </c>
      <c r="F783" t="s">
        <v>393</v>
      </c>
      <c r="G783" s="4" t="str">
        <f>TEXT(H783+I783,"yyyy-mm-dd""T""hh:mm:ss")&amp;
IF(J783="MST","-07:00",
IF(J783="MDT","-06:00",
IF(J783="PST","-08:00",
IF(J783="PDT","-07:00",
IF(J783="UTC","+00:00","+00:00")))))</f>
        <v>2008-06-04T12:30:00-07:00</v>
      </c>
      <c r="H783" s="1">
        <v>39603</v>
      </c>
      <c r="I783" s="5">
        <v>0.52083333333333337</v>
      </c>
      <c r="J783" t="s">
        <v>84</v>
      </c>
      <c r="W783" t="s">
        <v>154</v>
      </c>
      <c r="X783" t="s">
        <v>418</v>
      </c>
      <c r="Z783" t="s">
        <v>1146</v>
      </c>
      <c r="AB783" t="s">
        <v>87</v>
      </c>
      <c r="AC783" t="s">
        <v>88</v>
      </c>
      <c r="AG783" t="s">
        <v>89</v>
      </c>
      <c r="AH783" t="s">
        <v>89</v>
      </c>
      <c r="AI783" t="s">
        <v>89</v>
      </c>
      <c r="AK783" t="s">
        <v>90</v>
      </c>
      <c r="AL783" t="s">
        <v>1154</v>
      </c>
      <c r="AO783" t="s">
        <v>442</v>
      </c>
      <c r="AP783" t="s">
        <v>94</v>
      </c>
      <c r="AQ783">
        <v>0.23</v>
      </c>
      <c r="AR783" t="s">
        <v>102</v>
      </c>
      <c r="AT783" t="s">
        <v>95</v>
      </c>
      <c r="AV783" t="s">
        <v>96</v>
      </c>
      <c r="BG783" s="3" t="s">
        <v>443</v>
      </c>
      <c r="BH783" s="3"/>
      <c r="BQ783" t="str">
        <f>BS783 &amp; ":" &amp; BR783</f>
        <v>USGS:KJ002</v>
      </c>
      <c r="BR783" t="s">
        <v>444</v>
      </c>
      <c r="BS783" t="s">
        <v>89</v>
      </c>
      <c r="BT783" t="s">
        <v>445</v>
      </c>
      <c r="BV783" t="s">
        <v>446</v>
      </c>
      <c r="BW783" t="s">
        <v>1048</v>
      </c>
      <c r="BX783" s="1">
        <v>39610</v>
      </c>
      <c r="CA783" t="s">
        <v>397</v>
      </c>
      <c r="CB783">
        <v>0.14000000000000001</v>
      </c>
      <c r="CC783" t="s">
        <v>102</v>
      </c>
      <c r="CF783" t="s">
        <v>103</v>
      </c>
    </row>
    <row r="784" spans="1:84" hidden="1" x14ac:dyDescent="0.4">
      <c r="A784" t="s">
        <v>78</v>
      </c>
      <c r="B784" t="s">
        <v>79</v>
      </c>
      <c r="C784" t="s">
        <v>1145</v>
      </c>
      <c r="D784" t="s">
        <v>81</v>
      </c>
      <c r="E784" t="s">
        <v>82</v>
      </c>
      <c r="F784" t="s">
        <v>393</v>
      </c>
      <c r="G784" s="4" t="str">
        <f>TEXT(H784+I784,"yyyy-mm-dd""T""hh:mm:ss")&amp;
IF(J784="MST","-07:00",
IF(J784="MDT","-06:00",
IF(J784="PST","-08:00",
IF(J784="PDT","-07:00",
IF(J784="UTC","+00:00","+00:00")))))</f>
        <v>2008-06-04T12:30:00-07:00</v>
      </c>
      <c r="H784" s="1">
        <v>39603</v>
      </c>
      <c r="I784" s="5">
        <v>0.52083333333333337</v>
      </c>
      <c r="J784" t="s">
        <v>84</v>
      </c>
      <c r="W784" t="s">
        <v>154</v>
      </c>
      <c r="X784" t="s">
        <v>418</v>
      </c>
      <c r="Z784" t="s">
        <v>1146</v>
      </c>
      <c r="AB784" t="s">
        <v>87</v>
      </c>
      <c r="AC784" t="s">
        <v>88</v>
      </c>
      <c r="AG784" t="s">
        <v>89</v>
      </c>
      <c r="AH784" t="s">
        <v>89</v>
      </c>
      <c r="AI784" t="s">
        <v>89</v>
      </c>
      <c r="AK784" t="s">
        <v>90</v>
      </c>
      <c r="AL784" t="s">
        <v>1155</v>
      </c>
      <c r="AO784" t="s">
        <v>442</v>
      </c>
      <c r="AP784" t="s">
        <v>422</v>
      </c>
      <c r="AQ784">
        <v>0.24</v>
      </c>
      <c r="AR784" t="s">
        <v>102</v>
      </c>
      <c r="AT784" t="s">
        <v>95</v>
      </c>
      <c r="AV784" t="s">
        <v>96</v>
      </c>
      <c r="BG784" s="3" t="s">
        <v>448</v>
      </c>
      <c r="BH784" s="3"/>
      <c r="BQ784" t="str">
        <f>BS784 &amp; ":" &amp; BR784</f>
        <v>USGS:KJ008</v>
      </c>
      <c r="BR784" t="s">
        <v>449</v>
      </c>
      <c r="BS784" t="s">
        <v>89</v>
      </c>
      <c r="BT784" t="s">
        <v>450</v>
      </c>
      <c r="BV784" t="s">
        <v>446</v>
      </c>
      <c r="BW784" t="s">
        <v>1048</v>
      </c>
      <c r="BX784" s="1">
        <v>39611</v>
      </c>
      <c r="CA784" t="s">
        <v>397</v>
      </c>
      <c r="CB784">
        <v>0.14000000000000001</v>
      </c>
      <c r="CC784" t="s">
        <v>102</v>
      </c>
      <c r="CF784" t="s">
        <v>103</v>
      </c>
    </row>
    <row r="785" spans="1:84" hidden="1" x14ac:dyDescent="0.4">
      <c r="A785" t="s">
        <v>78</v>
      </c>
      <c r="B785" t="s">
        <v>79</v>
      </c>
      <c r="C785" t="s">
        <v>1145</v>
      </c>
      <c r="D785" t="s">
        <v>81</v>
      </c>
      <c r="E785" t="s">
        <v>82</v>
      </c>
      <c r="F785" t="s">
        <v>393</v>
      </c>
      <c r="G785" s="4" t="str">
        <f>TEXT(H785+I785,"yyyy-mm-dd""T""hh:mm:ss")&amp;
IF(J785="MST","-07:00",
IF(J785="MDT","-06:00",
IF(J785="PST","-08:00",
IF(J785="PDT","-07:00",
IF(J785="UTC","+00:00","+00:00")))))</f>
        <v>2008-06-04T12:30:00-07:00</v>
      </c>
      <c r="H785" s="1">
        <v>39603</v>
      </c>
      <c r="I785" s="5">
        <v>0.52083333333333337</v>
      </c>
      <c r="J785" t="s">
        <v>84</v>
      </c>
      <c r="W785" t="s">
        <v>154</v>
      </c>
      <c r="X785" t="s">
        <v>418</v>
      </c>
      <c r="Z785" t="s">
        <v>1146</v>
      </c>
      <c r="AB785" t="s">
        <v>87</v>
      </c>
      <c r="AC785" t="s">
        <v>88</v>
      </c>
      <c r="AG785" t="s">
        <v>89</v>
      </c>
      <c r="AH785" t="s">
        <v>89</v>
      </c>
      <c r="AI785" t="s">
        <v>89</v>
      </c>
      <c r="AK785" t="s">
        <v>90</v>
      </c>
      <c r="AL785" t="s">
        <v>1156</v>
      </c>
      <c r="AM785" t="s">
        <v>92</v>
      </c>
      <c r="AO785" t="s">
        <v>117</v>
      </c>
      <c r="AP785" t="s">
        <v>94</v>
      </c>
      <c r="AT785" t="s">
        <v>95</v>
      </c>
      <c r="AV785" t="s">
        <v>96</v>
      </c>
      <c r="BG785" s="3" t="s">
        <v>118</v>
      </c>
      <c r="BH785" s="3"/>
      <c r="BQ785" t="str">
        <f>BS785 &amp; ":" &amp; BR785</f>
        <v>USGS:CL050</v>
      </c>
      <c r="BR785" t="s">
        <v>452</v>
      </c>
      <c r="BS785" t="s">
        <v>89</v>
      </c>
      <c r="BT785" t="s">
        <v>453</v>
      </c>
      <c r="BV785" t="s">
        <v>454</v>
      </c>
      <c r="BW785" t="s">
        <v>1048</v>
      </c>
      <c r="BX785" s="1">
        <v>39610</v>
      </c>
      <c r="CA785" t="s">
        <v>397</v>
      </c>
      <c r="CB785">
        <v>1.6E-2</v>
      </c>
      <c r="CC785" t="s">
        <v>102</v>
      </c>
      <c r="CF785" t="s">
        <v>103</v>
      </c>
    </row>
    <row r="786" spans="1:84" hidden="1" x14ac:dyDescent="0.4">
      <c r="A786" t="s">
        <v>78</v>
      </c>
      <c r="B786" t="s">
        <v>79</v>
      </c>
      <c r="C786" t="s">
        <v>1145</v>
      </c>
      <c r="D786" t="s">
        <v>81</v>
      </c>
      <c r="E786" t="s">
        <v>82</v>
      </c>
      <c r="F786" t="s">
        <v>393</v>
      </c>
      <c r="G786" s="4" t="str">
        <f>TEXT(H786+I786,"yyyy-mm-dd""T""hh:mm:ss")&amp;
IF(J786="MST","-07:00",
IF(J786="MDT","-06:00",
IF(J786="PST","-08:00",
IF(J786="PDT","-07:00",
IF(J786="UTC","+00:00","+00:00")))))</f>
        <v>2008-06-04T12:30:00-07:00</v>
      </c>
      <c r="H786" s="1">
        <v>39603</v>
      </c>
      <c r="I786" s="5">
        <v>0.52083333333333337</v>
      </c>
      <c r="J786" t="s">
        <v>84</v>
      </c>
      <c r="W786" t="s">
        <v>154</v>
      </c>
      <c r="X786" t="s">
        <v>418</v>
      </c>
      <c r="Z786" t="s">
        <v>1146</v>
      </c>
      <c r="AB786" t="s">
        <v>87</v>
      </c>
      <c r="AC786" t="s">
        <v>88</v>
      </c>
      <c r="AG786" t="s">
        <v>89</v>
      </c>
      <c r="AH786" t="s">
        <v>89</v>
      </c>
      <c r="AI786" t="s">
        <v>89</v>
      </c>
      <c r="AK786" t="s">
        <v>90</v>
      </c>
      <c r="AL786" t="s">
        <v>1157</v>
      </c>
      <c r="AO786" t="s">
        <v>123</v>
      </c>
      <c r="AP786" t="s">
        <v>94</v>
      </c>
      <c r="AQ786">
        <v>9.4E-2</v>
      </c>
      <c r="AR786" t="s">
        <v>125</v>
      </c>
      <c r="AT786" t="s">
        <v>95</v>
      </c>
      <c r="AV786" t="s">
        <v>96</v>
      </c>
      <c r="BG786" s="3" t="s">
        <v>124</v>
      </c>
      <c r="BH786" s="3"/>
      <c r="BQ786" t="str">
        <f>BS786 &amp; ":" &amp; BR786</f>
        <v>USGS:ALGOR</v>
      </c>
      <c r="BR786" t="s">
        <v>113</v>
      </c>
      <c r="BS786" t="s">
        <v>89</v>
      </c>
      <c r="BT786" t="s">
        <v>114</v>
      </c>
      <c r="BV786" t="s">
        <v>115</v>
      </c>
      <c r="CF786" t="s">
        <v>103</v>
      </c>
    </row>
    <row r="787" spans="1:84" hidden="1" x14ac:dyDescent="0.4">
      <c r="A787" t="s">
        <v>78</v>
      </c>
      <c r="B787" t="s">
        <v>79</v>
      </c>
      <c r="C787" t="s">
        <v>1145</v>
      </c>
      <c r="D787" t="s">
        <v>81</v>
      </c>
      <c r="E787" t="s">
        <v>82</v>
      </c>
      <c r="F787" t="s">
        <v>393</v>
      </c>
      <c r="G787" s="4" t="str">
        <f>TEXT(H787+I787,"yyyy-mm-dd""T""hh:mm:ss")&amp;
IF(J787="MST","-07:00",
IF(J787="MDT","-06:00",
IF(J787="PST","-08:00",
IF(J787="PDT","-07:00",
IF(J787="UTC","+00:00","+00:00")))))</f>
        <v>2008-06-04T12:30:00-07:00</v>
      </c>
      <c r="H787" s="1">
        <v>39603</v>
      </c>
      <c r="I787" s="5">
        <v>0.52083333333333337</v>
      </c>
      <c r="J787" t="s">
        <v>84</v>
      </c>
      <c r="W787" t="s">
        <v>154</v>
      </c>
      <c r="X787" t="s">
        <v>418</v>
      </c>
      <c r="Z787" t="s">
        <v>1146</v>
      </c>
      <c r="AB787" t="s">
        <v>87</v>
      </c>
      <c r="AC787" t="s">
        <v>88</v>
      </c>
      <c r="AG787" t="s">
        <v>89</v>
      </c>
      <c r="AH787" t="s">
        <v>89</v>
      </c>
      <c r="AI787" t="s">
        <v>89</v>
      </c>
      <c r="AK787" t="s">
        <v>90</v>
      </c>
      <c r="AL787" t="s">
        <v>1158</v>
      </c>
      <c r="AO787" t="s">
        <v>457</v>
      </c>
      <c r="AP787" t="s">
        <v>422</v>
      </c>
      <c r="AQ787">
        <v>6.3E-2</v>
      </c>
      <c r="AR787" t="s">
        <v>131</v>
      </c>
      <c r="AT787" t="s">
        <v>95</v>
      </c>
      <c r="AV787" t="s">
        <v>96</v>
      </c>
      <c r="BG787" s="3" t="s">
        <v>458</v>
      </c>
      <c r="BH787" s="3"/>
      <c r="BQ787" t="str">
        <f>BS787 &amp; ":" &amp; BR787</f>
        <v>USGS:CL021</v>
      </c>
      <c r="BR787" t="s">
        <v>459</v>
      </c>
      <c r="BS787" t="s">
        <v>89</v>
      </c>
      <c r="BT787" t="s">
        <v>460</v>
      </c>
      <c r="BW787" t="s">
        <v>1048</v>
      </c>
      <c r="BX787" s="1">
        <v>39624</v>
      </c>
      <c r="CA787" t="s">
        <v>397</v>
      </c>
      <c r="CB787">
        <v>8.0000000000000002E-3</v>
      </c>
      <c r="CC787" t="s">
        <v>131</v>
      </c>
      <c r="CF787" t="s">
        <v>103</v>
      </c>
    </row>
    <row r="788" spans="1:84" hidden="1" x14ac:dyDescent="0.4">
      <c r="A788" t="s">
        <v>78</v>
      </c>
      <c r="B788" t="s">
        <v>79</v>
      </c>
      <c r="C788" t="s">
        <v>1145</v>
      </c>
      <c r="D788" t="s">
        <v>81</v>
      </c>
      <c r="E788" t="s">
        <v>82</v>
      </c>
      <c r="F788" t="s">
        <v>393</v>
      </c>
      <c r="G788" s="4" t="str">
        <f>TEXT(H788+I788,"yyyy-mm-dd""T""hh:mm:ss")&amp;
IF(J788="MST","-07:00",
IF(J788="MDT","-06:00",
IF(J788="PST","-08:00",
IF(J788="PDT","-07:00",
IF(J788="UTC","+00:00","+00:00")))))</f>
        <v>2008-06-04T12:30:00-07:00</v>
      </c>
      <c r="H788" s="1">
        <v>39603</v>
      </c>
      <c r="I788" s="5">
        <v>0.52083333333333337</v>
      </c>
      <c r="J788" t="s">
        <v>84</v>
      </c>
      <c r="W788" t="s">
        <v>154</v>
      </c>
      <c r="X788" t="s">
        <v>418</v>
      </c>
      <c r="Z788" t="s">
        <v>1146</v>
      </c>
      <c r="AB788" t="s">
        <v>87</v>
      </c>
      <c r="AC788" t="s">
        <v>88</v>
      </c>
      <c r="AG788" t="s">
        <v>89</v>
      </c>
      <c r="AH788" t="s">
        <v>89</v>
      </c>
      <c r="AI788" t="s">
        <v>89</v>
      </c>
      <c r="AK788" t="s">
        <v>90</v>
      </c>
      <c r="AL788" t="s">
        <v>1159</v>
      </c>
      <c r="AO788" t="s">
        <v>457</v>
      </c>
      <c r="AP788" t="s">
        <v>94</v>
      </c>
      <c r="AQ788">
        <v>3.5000000000000003E-2</v>
      </c>
      <c r="AR788" t="s">
        <v>131</v>
      </c>
      <c r="AT788" t="s">
        <v>95</v>
      </c>
      <c r="AV788" t="s">
        <v>96</v>
      </c>
      <c r="BG788" s="3" t="s">
        <v>462</v>
      </c>
      <c r="BH788" s="3"/>
      <c r="BQ788" t="str">
        <f>BS788 &amp; ":" &amp; BR788</f>
        <v>USGS:CL020</v>
      </c>
      <c r="BR788" t="s">
        <v>463</v>
      </c>
      <c r="BS788" t="s">
        <v>89</v>
      </c>
      <c r="BT788" t="s">
        <v>464</v>
      </c>
      <c r="BW788" t="s">
        <v>1048</v>
      </c>
      <c r="BX788" s="1">
        <v>39616</v>
      </c>
      <c r="CA788" t="s">
        <v>397</v>
      </c>
      <c r="CB788">
        <v>6.0000000000000001E-3</v>
      </c>
      <c r="CC788" t="s">
        <v>131</v>
      </c>
      <c r="CF788" t="s">
        <v>103</v>
      </c>
    </row>
    <row r="789" spans="1:84" hidden="1" x14ac:dyDescent="0.4">
      <c r="A789" t="s">
        <v>78</v>
      </c>
      <c r="B789" t="s">
        <v>79</v>
      </c>
      <c r="C789" t="s">
        <v>1145</v>
      </c>
      <c r="D789" t="s">
        <v>81</v>
      </c>
      <c r="E789" t="s">
        <v>82</v>
      </c>
      <c r="F789" t="s">
        <v>393</v>
      </c>
      <c r="G789" s="4" t="str">
        <f>TEXT(H789+I789,"yyyy-mm-dd""T""hh:mm:ss")&amp;
IF(J789="MST","-07:00",
IF(J789="MDT","-06:00",
IF(J789="PST","-08:00",
IF(J789="PDT","-07:00",
IF(J789="UTC","+00:00","+00:00")))))</f>
        <v>2008-06-04T12:30:00-07:00</v>
      </c>
      <c r="H789" s="1">
        <v>39603</v>
      </c>
      <c r="I789" s="5">
        <v>0.52083333333333337</v>
      </c>
      <c r="J789" t="s">
        <v>84</v>
      </c>
      <c r="W789" t="s">
        <v>154</v>
      </c>
      <c r="X789" t="s">
        <v>418</v>
      </c>
      <c r="Z789" t="s">
        <v>1146</v>
      </c>
      <c r="AB789" t="s">
        <v>87</v>
      </c>
      <c r="AC789" t="s">
        <v>88</v>
      </c>
      <c r="AG789" t="s">
        <v>89</v>
      </c>
      <c r="AH789" t="s">
        <v>89</v>
      </c>
      <c r="AI789" t="s">
        <v>89</v>
      </c>
      <c r="AK789" t="s">
        <v>90</v>
      </c>
      <c r="AL789" t="s">
        <v>1160</v>
      </c>
      <c r="AO789" t="s">
        <v>123</v>
      </c>
      <c r="AP789" t="s">
        <v>94</v>
      </c>
      <c r="AQ789">
        <v>3.1E-2</v>
      </c>
      <c r="AR789" t="s">
        <v>131</v>
      </c>
      <c r="AT789" t="s">
        <v>95</v>
      </c>
      <c r="AV789" t="s">
        <v>96</v>
      </c>
      <c r="BG789" s="3" t="s">
        <v>127</v>
      </c>
      <c r="BH789" s="3"/>
      <c r="BQ789" t="str">
        <f>BS789 &amp; ":" &amp; BR789</f>
        <v>USGS:PHM01</v>
      </c>
      <c r="BR789" t="s">
        <v>1058</v>
      </c>
      <c r="BS789" t="s">
        <v>89</v>
      </c>
      <c r="BT789" t="s">
        <v>1059</v>
      </c>
      <c r="BV789" t="s">
        <v>1060</v>
      </c>
      <c r="BW789" t="s">
        <v>1048</v>
      </c>
      <c r="BX789" s="1">
        <v>39617</v>
      </c>
      <c r="CA789" t="s">
        <v>1049</v>
      </c>
      <c r="CB789">
        <v>6.0000000000000001E-3</v>
      </c>
      <c r="CC789" t="s">
        <v>131</v>
      </c>
      <c r="CF789" t="s">
        <v>103</v>
      </c>
    </row>
    <row r="790" spans="1:84" hidden="1" x14ac:dyDescent="0.4">
      <c r="A790" t="s">
        <v>78</v>
      </c>
      <c r="B790" t="s">
        <v>79</v>
      </c>
      <c r="C790" t="s">
        <v>1145</v>
      </c>
      <c r="D790" t="s">
        <v>81</v>
      </c>
      <c r="E790" t="s">
        <v>82</v>
      </c>
      <c r="F790" t="s">
        <v>393</v>
      </c>
      <c r="G790" s="4" t="str">
        <f>TEXT(H790+I790,"yyyy-mm-dd""T""hh:mm:ss")&amp;
IF(J790="MST","-07:00",
IF(J790="MDT","-06:00",
IF(J790="PST","-08:00",
IF(J790="PDT","-07:00",
IF(J790="UTC","+00:00","+00:00")))))</f>
        <v>2008-06-04T12:30:00-07:00</v>
      </c>
      <c r="H790" s="1">
        <v>39603</v>
      </c>
      <c r="I790" s="5">
        <v>0.52083333333333337</v>
      </c>
      <c r="J790" t="s">
        <v>84</v>
      </c>
      <c r="W790" t="s">
        <v>154</v>
      </c>
      <c r="X790" t="s">
        <v>418</v>
      </c>
      <c r="Z790" t="s">
        <v>1146</v>
      </c>
      <c r="AB790" t="s">
        <v>87</v>
      </c>
      <c r="AC790" t="s">
        <v>88</v>
      </c>
      <c r="AG790" t="s">
        <v>89</v>
      </c>
      <c r="AH790" t="s">
        <v>89</v>
      </c>
      <c r="AI790" t="s">
        <v>89</v>
      </c>
      <c r="AK790" t="s">
        <v>90</v>
      </c>
      <c r="AL790" t="s">
        <v>1161</v>
      </c>
      <c r="AM790" t="s">
        <v>92</v>
      </c>
      <c r="AO790" t="s">
        <v>93</v>
      </c>
      <c r="AP790" t="s">
        <v>94</v>
      </c>
      <c r="AT790" t="s">
        <v>95</v>
      </c>
      <c r="AV790" t="s">
        <v>96</v>
      </c>
      <c r="BG790">
        <v>71846</v>
      </c>
      <c r="BQ790" t="str">
        <f>BS790 &amp; ":" &amp; BR790</f>
        <v>USGS:ALGOR</v>
      </c>
      <c r="BR790" t="s">
        <v>113</v>
      </c>
      <c r="BS790" t="s">
        <v>89</v>
      </c>
      <c r="BT790" t="s">
        <v>114</v>
      </c>
      <c r="BV790" t="s">
        <v>115</v>
      </c>
      <c r="CA790" t="s">
        <v>101</v>
      </c>
      <c r="CB790">
        <v>2.5999999999999999E-2</v>
      </c>
      <c r="CC790" t="s">
        <v>133</v>
      </c>
      <c r="CF790" t="s">
        <v>103</v>
      </c>
    </row>
    <row r="791" spans="1:84" hidden="1" x14ac:dyDescent="0.4">
      <c r="A791" t="s">
        <v>78</v>
      </c>
      <c r="B791" t="s">
        <v>79</v>
      </c>
      <c r="C791" t="s">
        <v>1145</v>
      </c>
      <c r="D791" t="s">
        <v>81</v>
      </c>
      <c r="E791" t="s">
        <v>82</v>
      </c>
      <c r="F791" t="s">
        <v>393</v>
      </c>
      <c r="G791" s="4" t="str">
        <f>TEXT(H791+I791,"yyyy-mm-dd""T""hh:mm:ss")&amp;
IF(J791="MST","-07:00",
IF(J791="MDT","-06:00",
IF(J791="PST","-08:00",
IF(J791="PDT","-07:00",
IF(J791="UTC","+00:00","+00:00")))))</f>
        <v>2008-06-04T12:30:00-07:00</v>
      </c>
      <c r="H791" s="1">
        <v>39603</v>
      </c>
      <c r="I791" s="5">
        <v>0.52083333333333337</v>
      </c>
      <c r="J791" t="s">
        <v>84</v>
      </c>
      <c r="W791" t="s">
        <v>154</v>
      </c>
      <c r="X791" t="s">
        <v>418</v>
      </c>
      <c r="Z791" t="s">
        <v>1146</v>
      </c>
      <c r="AB791" t="s">
        <v>87</v>
      </c>
      <c r="AC791" t="s">
        <v>88</v>
      </c>
      <c r="AG791" t="s">
        <v>89</v>
      </c>
      <c r="AH791" t="s">
        <v>89</v>
      </c>
      <c r="AI791" t="s">
        <v>89</v>
      </c>
      <c r="AK791" t="s">
        <v>90</v>
      </c>
      <c r="AL791" t="s">
        <v>1162</v>
      </c>
      <c r="AM791" t="s">
        <v>92</v>
      </c>
      <c r="AO791" t="s">
        <v>111</v>
      </c>
      <c r="AP791" t="s">
        <v>94</v>
      </c>
      <c r="AT791" t="s">
        <v>95</v>
      </c>
      <c r="AV791" t="s">
        <v>96</v>
      </c>
      <c r="BG791">
        <v>71851</v>
      </c>
      <c r="BQ791" t="str">
        <f>BS791 &amp; ":" &amp; BR791</f>
        <v>USGS:ALGOR</v>
      </c>
      <c r="BR791" t="s">
        <v>113</v>
      </c>
      <c r="BS791" t="s">
        <v>89</v>
      </c>
      <c r="BT791" t="s">
        <v>114</v>
      </c>
      <c r="BV791" t="s">
        <v>115</v>
      </c>
      <c r="CA791" t="s">
        <v>101</v>
      </c>
      <c r="CB791">
        <v>7.0999999999999994E-2</v>
      </c>
      <c r="CC791" t="s">
        <v>135</v>
      </c>
      <c r="CF791" t="s">
        <v>103</v>
      </c>
    </row>
    <row r="792" spans="1:84" hidden="1" x14ac:dyDescent="0.4">
      <c r="A792" t="s">
        <v>78</v>
      </c>
      <c r="B792" t="s">
        <v>79</v>
      </c>
      <c r="C792" t="s">
        <v>1145</v>
      </c>
      <c r="D792" t="s">
        <v>81</v>
      </c>
      <c r="E792" t="s">
        <v>82</v>
      </c>
      <c r="F792" t="s">
        <v>393</v>
      </c>
      <c r="G792" s="4" t="str">
        <f>TEXT(H792+I792,"yyyy-mm-dd""T""hh:mm:ss")&amp;
IF(J792="MST","-07:00",
IF(J792="MDT","-06:00",
IF(J792="PST","-08:00",
IF(J792="PDT","-07:00",
IF(J792="UTC","+00:00","+00:00")))))</f>
        <v>2008-06-04T12:30:00-07:00</v>
      </c>
      <c r="H792" s="1">
        <v>39603</v>
      </c>
      <c r="I792" s="5">
        <v>0.52083333333333337</v>
      </c>
      <c r="J792" t="s">
        <v>84</v>
      </c>
      <c r="W792" t="s">
        <v>154</v>
      </c>
      <c r="X792" t="s">
        <v>418</v>
      </c>
      <c r="Z792" t="s">
        <v>1146</v>
      </c>
      <c r="AB792" t="s">
        <v>87</v>
      </c>
      <c r="AC792" t="s">
        <v>88</v>
      </c>
      <c r="AG792" t="s">
        <v>89</v>
      </c>
      <c r="AH792" t="s">
        <v>89</v>
      </c>
      <c r="AI792" t="s">
        <v>89</v>
      </c>
      <c r="AK792" t="s">
        <v>90</v>
      </c>
      <c r="AL792" t="s">
        <v>1163</v>
      </c>
      <c r="AM792" t="s">
        <v>92</v>
      </c>
      <c r="AO792" t="s">
        <v>105</v>
      </c>
      <c r="AP792" t="s">
        <v>94</v>
      </c>
      <c r="AT792" t="s">
        <v>95</v>
      </c>
      <c r="AV792" t="s">
        <v>96</v>
      </c>
      <c r="BG792">
        <v>71856</v>
      </c>
      <c r="BQ792" t="str">
        <f>BS792 &amp; ":" &amp; BR792</f>
        <v>USGS:ALGOR</v>
      </c>
      <c r="BR792" t="s">
        <v>113</v>
      </c>
      <c r="BS792" t="s">
        <v>89</v>
      </c>
      <c r="BT792" t="s">
        <v>114</v>
      </c>
      <c r="BV792" t="s">
        <v>115</v>
      </c>
      <c r="CA792" t="s">
        <v>101</v>
      </c>
      <c r="CB792">
        <v>7.0000000000000001E-3</v>
      </c>
      <c r="CC792" t="s">
        <v>137</v>
      </c>
      <c r="CF792" t="s">
        <v>103</v>
      </c>
    </row>
    <row r="793" spans="1:84" hidden="1" x14ac:dyDescent="0.4">
      <c r="A793" t="s">
        <v>78</v>
      </c>
      <c r="B793" t="s">
        <v>79</v>
      </c>
      <c r="C793" t="s">
        <v>1164</v>
      </c>
      <c r="D793" t="s">
        <v>81</v>
      </c>
      <c r="E793" t="s">
        <v>82</v>
      </c>
      <c r="F793" t="s">
        <v>393</v>
      </c>
      <c r="G793" s="4" t="str">
        <f>TEXT(H793+I793,"yyyy-mm-dd""T""hh:mm:ss")&amp;
IF(J793="MST","-07:00",
IF(J793="MDT","-06:00",
IF(J793="PST","-08:00",
IF(J793="PDT","-07:00",
IF(J793="UTC","+00:00","+00:00")))))</f>
        <v>2008-06-05T12:30:00-07:00</v>
      </c>
      <c r="H793" s="1">
        <v>39604</v>
      </c>
      <c r="I793" s="5">
        <v>0.52083333333333337</v>
      </c>
      <c r="J793" t="s">
        <v>84</v>
      </c>
      <c r="W793" t="s">
        <v>154</v>
      </c>
      <c r="X793" t="s">
        <v>473</v>
      </c>
      <c r="Z793" t="s">
        <v>1165</v>
      </c>
      <c r="AB793" t="s">
        <v>87</v>
      </c>
      <c r="AC793" t="s">
        <v>88</v>
      </c>
      <c r="AG793">
        <v>40</v>
      </c>
      <c r="AH793" t="s">
        <v>1166</v>
      </c>
      <c r="AI793" t="s">
        <v>1167</v>
      </c>
      <c r="AK793" t="s">
        <v>1168</v>
      </c>
      <c r="AL793" t="s">
        <v>1169</v>
      </c>
      <c r="AM793" t="s">
        <v>92</v>
      </c>
      <c r="AO793" t="s">
        <v>421</v>
      </c>
      <c r="AP793" t="s">
        <v>422</v>
      </c>
      <c r="AT793" t="s">
        <v>95</v>
      </c>
      <c r="AV793" t="s">
        <v>96</v>
      </c>
      <c r="BG793" s="3" t="s">
        <v>424</v>
      </c>
      <c r="BH793" s="3"/>
      <c r="BQ793" t="str">
        <f>BS793 &amp; ":" &amp; BR793</f>
        <v>USGS:ALGOR</v>
      </c>
      <c r="BR793" t="s">
        <v>113</v>
      </c>
      <c r="BS793" t="s">
        <v>89</v>
      </c>
      <c r="BT793" t="s">
        <v>114</v>
      </c>
      <c r="BV793" t="s">
        <v>115</v>
      </c>
      <c r="CA793" t="s">
        <v>101</v>
      </c>
      <c r="CB793">
        <v>2.1</v>
      </c>
      <c r="CC793" t="s">
        <v>423</v>
      </c>
      <c r="CF793" t="s">
        <v>103</v>
      </c>
    </row>
    <row r="794" spans="1:84" hidden="1" x14ac:dyDescent="0.4">
      <c r="A794" t="s">
        <v>78</v>
      </c>
      <c r="B794" t="s">
        <v>79</v>
      </c>
      <c r="C794" t="s">
        <v>1164</v>
      </c>
      <c r="D794" t="s">
        <v>81</v>
      </c>
      <c r="E794" t="s">
        <v>82</v>
      </c>
      <c r="F794" t="s">
        <v>393</v>
      </c>
      <c r="G794" s="4" t="str">
        <f>TEXT(H794+I794,"yyyy-mm-dd""T""hh:mm:ss")&amp;
IF(J794="MST","-07:00",
IF(J794="MDT","-06:00",
IF(J794="PST","-08:00",
IF(J794="PDT","-07:00",
IF(J794="UTC","+00:00","+00:00")))))</f>
        <v>2008-06-05T12:30:00-07:00</v>
      </c>
      <c r="H794" s="1">
        <v>39604</v>
      </c>
      <c r="I794" s="5">
        <v>0.52083333333333337</v>
      </c>
      <c r="J794" t="s">
        <v>84</v>
      </c>
      <c r="W794" t="s">
        <v>154</v>
      </c>
      <c r="X794" t="s">
        <v>473</v>
      </c>
      <c r="Z794" t="s">
        <v>1165</v>
      </c>
      <c r="AB794" t="s">
        <v>87</v>
      </c>
      <c r="AC794" t="s">
        <v>88</v>
      </c>
      <c r="AG794">
        <v>40</v>
      </c>
      <c r="AH794" t="s">
        <v>1166</v>
      </c>
      <c r="AI794" t="s">
        <v>1167</v>
      </c>
      <c r="AK794" t="s">
        <v>1168</v>
      </c>
      <c r="AL794" t="s">
        <v>1170</v>
      </c>
      <c r="AO794" t="s">
        <v>457</v>
      </c>
      <c r="AP794" t="s">
        <v>422</v>
      </c>
      <c r="AQ794">
        <v>8.2000000000000003E-2</v>
      </c>
      <c r="AR794" t="s">
        <v>131</v>
      </c>
      <c r="AT794" t="s">
        <v>95</v>
      </c>
      <c r="AV794" t="s">
        <v>96</v>
      </c>
      <c r="BG794" s="3" t="s">
        <v>458</v>
      </c>
      <c r="BH794" s="3"/>
      <c r="BQ794" t="str">
        <f>BS794 &amp; ":" &amp; BR794</f>
        <v>USGS:CL021</v>
      </c>
      <c r="BR794" t="s">
        <v>459</v>
      </c>
      <c r="BS794" t="s">
        <v>89</v>
      </c>
      <c r="BT794" t="s">
        <v>460</v>
      </c>
      <c r="BW794" t="s">
        <v>1048</v>
      </c>
      <c r="BX794" s="1">
        <v>39624</v>
      </c>
      <c r="CA794" t="s">
        <v>397</v>
      </c>
      <c r="CB794">
        <v>8.0000000000000002E-3</v>
      </c>
      <c r="CC794" t="s">
        <v>131</v>
      </c>
      <c r="CF794" t="s">
        <v>103</v>
      </c>
    </row>
    <row r="795" spans="1:84" hidden="1" x14ac:dyDescent="0.4">
      <c r="A795" t="s">
        <v>78</v>
      </c>
      <c r="B795" t="s">
        <v>79</v>
      </c>
      <c r="C795" t="s">
        <v>1164</v>
      </c>
      <c r="D795" t="s">
        <v>81</v>
      </c>
      <c r="E795" t="s">
        <v>82</v>
      </c>
      <c r="F795" t="s">
        <v>393</v>
      </c>
      <c r="G795" s="4" t="str">
        <f>TEXT(H795+I795,"yyyy-mm-dd""T""hh:mm:ss")&amp;
IF(J795="MST","-07:00",
IF(J795="MDT","-06:00",
IF(J795="PST","-08:00",
IF(J795="PDT","-07:00",
IF(J795="UTC","+00:00","+00:00")))))</f>
        <v>2008-06-05T12:30:00-07:00</v>
      </c>
      <c r="H795" s="1">
        <v>39604</v>
      </c>
      <c r="I795" s="5">
        <v>0.52083333333333337</v>
      </c>
      <c r="J795" t="s">
        <v>84</v>
      </c>
      <c r="W795" t="s">
        <v>154</v>
      </c>
      <c r="X795" t="s">
        <v>473</v>
      </c>
      <c r="Z795" t="s">
        <v>1165</v>
      </c>
      <c r="AB795" t="s">
        <v>87</v>
      </c>
      <c r="AC795" t="s">
        <v>88</v>
      </c>
      <c r="AG795">
        <v>40</v>
      </c>
      <c r="AH795" t="s">
        <v>1166</v>
      </c>
      <c r="AI795" t="s">
        <v>1167</v>
      </c>
      <c r="AK795" t="s">
        <v>1168</v>
      </c>
      <c r="AL795" t="s">
        <v>1171</v>
      </c>
      <c r="AM795" t="s">
        <v>92</v>
      </c>
      <c r="AO795" t="s">
        <v>421</v>
      </c>
      <c r="AP795" t="s">
        <v>94</v>
      </c>
      <c r="AT795" t="s">
        <v>95</v>
      </c>
      <c r="AV795" t="s">
        <v>96</v>
      </c>
      <c r="BG795" s="3" t="s">
        <v>426</v>
      </c>
      <c r="BH795" s="3"/>
      <c r="BQ795" t="str">
        <f>BS795 &amp; ":" &amp; BR795</f>
        <v>USGS:ALGOR</v>
      </c>
      <c r="BR795" t="s">
        <v>113</v>
      </c>
      <c r="BS795" t="s">
        <v>89</v>
      </c>
      <c r="BT795" t="s">
        <v>114</v>
      </c>
      <c r="BV795" t="s">
        <v>115</v>
      </c>
      <c r="CA795" t="s">
        <v>101</v>
      </c>
      <c r="CB795">
        <v>2.1</v>
      </c>
      <c r="CC795" t="s">
        <v>423</v>
      </c>
      <c r="CF795" t="s">
        <v>103</v>
      </c>
    </row>
    <row r="796" spans="1:84" hidden="1" x14ac:dyDescent="0.4">
      <c r="A796" t="s">
        <v>78</v>
      </c>
      <c r="B796" t="s">
        <v>79</v>
      </c>
      <c r="C796" t="s">
        <v>1164</v>
      </c>
      <c r="D796" t="s">
        <v>81</v>
      </c>
      <c r="E796" t="s">
        <v>82</v>
      </c>
      <c r="F796" t="s">
        <v>393</v>
      </c>
      <c r="G796" s="4" t="str">
        <f>TEXT(H796+I796,"yyyy-mm-dd""T""hh:mm:ss")&amp;
IF(J796="MST","-07:00",
IF(J796="MDT","-06:00",
IF(J796="PST","-08:00",
IF(J796="PDT","-07:00",
IF(J796="UTC","+00:00","+00:00")))))</f>
        <v>2008-06-05T12:30:00-07:00</v>
      </c>
      <c r="H796" s="1">
        <v>39604</v>
      </c>
      <c r="I796" s="5">
        <v>0.52083333333333337</v>
      </c>
      <c r="J796" t="s">
        <v>84</v>
      </c>
      <c r="W796" t="s">
        <v>154</v>
      </c>
      <c r="X796" t="s">
        <v>473</v>
      </c>
      <c r="Z796" t="s">
        <v>1165</v>
      </c>
      <c r="AB796" t="s">
        <v>87</v>
      </c>
      <c r="AC796" t="s">
        <v>88</v>
      </c>
      <c r="AG796">
        <v>40</v>
      </c>
      <c r="AH796" t="s">
        <v>1166</v>
      </c>
      <c r="AI796" t="s">
        <v>1167</v>
      </c>
      <c r="AK796" t="s">
        <v>1168</v>
      </c>
      <c r="AL796" t="s">
        <v>1172</v>
      </c>
      <c r="AO796" t="s">
        <v>428</v>
      </c>
      <c r="AP796" t="s">
        <v>422</v>
      </c>
      <c r="AQ796">
        <v>2</v>
      </c>
      <c r="AR796" t="s">
        <v>423</v>
      </c>
      <c r="AT796" t="s">
        <v>95</v>
      </c>
      <c r="AV796" t="s">
        <v>584</v>
      </c>
      <c r="BG796" s="3" t="s">
        <v>429</v>
      </c>
      <c r="BH796" s="3"/>
      <c r="BQ796" t="str">
        <f>BS796 &amp; ":" &amp; BR796</f>
        <v>USGS:ALGOR</v>
      </c>
      <c r="BR796" t="s">
        <v>113</v>
      </c>
      <c r="BS796" t="s">
        <v>89</v>
      </c>
      <c r="BT796" t="s">
        <v>114</v>
      </c>
      <c r="BV796" t="s">
        <v>115</v>
      </c>
      <c r="CF796" t="s">
        <v>103</v>
      </c>
    </row>
    <row r="797" spans="1:84" hidden="1" x14ac:dyDescent="0.4">
      <c r="A797" t="s">
        <v>78</v>
      </c>
      <c r="B797" t="s">
        <v>79</v>
      </c>
      <c r="C797" t="s">
        <v>1164</v>
      </c>
      <c r="D797" t="s">
        <v>81</v>
      </c>
      <c r="E797" t="s">
        <v>82</v>
      </c>
      <c r="F797" t="s">
        <v>393</v>
      </c>
      <c r="G797" s="4" t="str">
        <f>TEXT(H797+I797,"yyyy-mm-dd""T""hh:mm:ss")&amp;
IF(J797="MST","-07:00",
IF(J797="MDT","-06:00",
IF(J797="PST","-08:00",
IF(J797="PDT","-07:00",
IF(J797="UTC","+00:00","+00:00")))))</f>
        <v>2008-06-05T12:30:00-07:00</v>
      </c>
      <c r="H797" s="1">
        <v>39604</v>
      </c>
      <c r="I797" s="5">
        <v>0.52083333333333337</v>
      </c>
      <c r="J797" t="s">
        <v>84</v>
      </c>
      <c r="W797" t="s">
        <v>154</v>
      </c>
      <c r="X797" t="s">
        <v>473</v>
      </c>
      <c r="Z797" t="s">
        <v>1165</v>
      </c>
      <c r="AB797" t="s">
        <v>87</v>
      </c>
      <c r="AC797" t="s">
        <v>88</v>
      </c>
      <c r="AG797">
        <v>40</v>
      </c>
      <c r="AH797" t="s">
        <v>1166</v>
      </c>
      <c r="AI797" t="s">
        <v>1167</v>
      </c>
      <c r="AK797" t="s">
        <v>1168</v>
      </c>
      <c r="AL797" t="s">
        <v>1173</v>
      </c>
      <c r="AO797" t="s">
        <v>428</v>
      </c>
      <c r="AP797" t="s">
        <v>94</v>
      </c>
      <c r="AQ797">
        <v>2</v>
      </c>
      <c r="AR797" t="s">
        <v>423</v>
      </c>
      <c r="AT797" t="s">
        <v>95</v>
      </c>
      <c r="AV797" t="s">
        <v>584</v>
      </c>
      <c r="BG797" s="3" t="s">
        <v>431</v>
      </c>
      <c r="BH797" s="3"/>
      <c r="BQ797" t="str">
        <f>BS797 &amp; ":" &amp; BR797</f>
        <v>USGS:ALGOR</v>
      </c>
      <c r="BR797" t="s">
        <v>113</v>
      </c>
      <c r="BS797" t="s">
        <v>89</v>
      </c>
      <c r="BT797" t="s">
        <v>114</v>
      </c>
      <c r="BV797" t="s">
        <v>115</v>
      </c>
      <c r="CF797" t="s">
        <v>103</v>
      </c>
    </row>
    <row r="798" spans="1:84" hidden="1" x14ac:dyDescent="0.4">
      <c r="A798" t="s">
        <v>78</v>
      </c>
      <c r="B798" t="s">
        <v>79</v>
      </c>
      <c r="C798" t="s">
        <v>1164</v>
      </c>
      <c r="D798" t="s">
        <v>81</v>
      </c>
      <c r="E798" t="s">
        <v>82</v>
      </c>
      <c r="F798" t="s">
        <v>393</v>
      </c>
      <c r="G798" s="4" t="str">
        <f>TEXT(H798+I798,"yyyy-mm-dd""T""hh:mm:ss")&amp;
IF(J798="MST","-07:00",
IF(J798="MDT","-06:00",
IF(J798="PST","-08:00",
IF(J798="PDT","-07:00",
IF(J798="UTC","+00:00","+00:00")))))</f>
        <v>2008-06-05T12:30:00-07:00</v>
      </c>
      <c r="H798" s="1">
        <v>39604</v>
      </c>
      <c r="I798" s="5">
        <v>0.52083333333333337</v>
      </c>
      <c r="J798" t="s">
        <v>84</v>
      </c>
      <c r="W798" t="s">
        <v>154</v>
      </c>
      <c r="X798" t="s">
        <v>473</v>
      </c>
      <c r="Z798" t="s">
        <v>1165</v>
      </c>
      <c r="AB798" t="s">
        <v>87</v>
      </c>
      <c r="AC798" t="s">
        <v>88</v>
      </c>
      <c r="AG798">
        <v>40</v>
      </c>
      <c r="AH798" t="s">
        <v>1166</v>
      </c>
      <c r="AI798" t="s">
        <v>1167</v>
      </c>
      <c r="AK798" t="s">
        <v>1168</v>
      </c>
      <c r="AL798" t="s">
        <v>1174</v>
      </c>
      <c r="AO798" t="s">
        <v>93</v>
      </c>
      <c r="AP798" t="s">
        <v>94</v>
      </c>
      <c r="AQ798">
        <v>0.02</v>
      </c>
      <c r="AR798" t="s">
        <v>102</v>
      </c>
      <c r="AT798" t="s">
        <v>95</v>
      </c>
      <c r="AV798" t="s">
        <v>584</v>
      </c>
      <c r="BG798" s="3" t="s">
        <v>97</v>
      </c>
      <c r="BH798" s="3"/>
      <c r="BQ798" t="str">
        <f>BS798 &amp; ":" &amp; BR798</f>
        <v>USGS:SHC02</v>
      </c>
      <c r="BR798" t="s">
        <v>1045</v>
      </c>
      <c r="BS798" t="s">
        <v>89</v>
      </c>
      <c r="BT798" t="s">
        <v>1046</v>
      </c>
      <c r="BV798" t="s">
        <v>1047</v>
      </c>
      <c r="BW798" t="s">
        <v>1048</v>
      </c>
      <c r="BX798" s="1">
        <v>39617</v>
      </c>
      <c r="BY798" t="s">
        <v>661</v>
      </c>
      <c r="CA798" t="s">
        <v>1049</v>
      </c>
      <c r="CB798">
        <v>0.02</v>
      </c>
      <c r="CC798" t="s">
        <v>102</v>
      </c>
      <c r="CF798" t="s">
        <v>103</v>
      </c>
    </row>
    <row r="799" spans="1:84" hidden="1" x14ac:dyDescent="0.4">
      <c r="A799" t="s">
        <v>78</v>
      </c>
      <c r="B799" t="s">
        <v>79</v>
      </c>
      <c r="C799" t="s">
        <v>1164</v>
      </c>
      <c r="D799" t="s">
        <v>81</v>
      </c>
      <c r="E799" t="s">
        <v>82</v>
      </c>
      <c r="F799" t="s">
        <v>393</v>
      </c>
      <c r="G799" s="4" t="str">
        <f>TEXT(H799+I799,"yyyy-mm-dd""T""hh:mm:ss")&amp;
IF(J799="MST","-07:00",
IF(J799="MDT","-06:00",
IF(J799="PST","-08:00",
IF(J799="PDT","-07:00",
IF(J799="UTC","+00:00","+00:00")))))</f>
        <v>2008-06-05T12:30:00-07:00</v>
      </c>
      <c r="H799" s="1">
        <v>39604</v>
      </c>
      <c r="I799" s="5">
        <v>0.52083333333333337</v>
      </c>
      <c r="J799" t="s">
        <v>84</v>
      </c>
      <c r="W799" t="s">
        <v>154</v>
      </c>
      <c r="X799" t="s">
        <v>473</v>
      </c>
      <c r="Z799" t="s">
        <v>1165</v>
      </c>
      <c r="AB799" t="s">
        <v>87</v>
      </c>
      <c r="AC799" t="s">
        <v>88</v>
      </c>
      <c r="AG799">
        <v>40</v>
      </c>
      <c r="AH799" t="s">
        <v>1166</v>
      </c>
      <c r="AI799" t="s">
        <v>1167</v>
      </c>
      <c r="AK799" t="s">
        <v>1168</v>
      </c>
      <c r="AL799" t="s">
        <v>1175</v>
      </c>
      <c r="AO799" t="s">
        <v>105</v>
      </c>
      <c r="AP799" t="s">
        <v>94</v>
      </c>
      <c r="AQ799">
        <v>1E-3</v>
      </c>
      <c r="AR799" t="s">
        <v>102</v>
      </c>
      <c r="AT799" t="s">
        <v>95</v>
      </c>
      <c r="AV799" t="s">
        <v>584</v>
      </c>
      <c r="BG799" s="3" t="s">
        <v>106</v>
      </c>
      <c r="BH799" s="3"/>
      <c r="BQ799" t="str">
        <f>BS799 &amp; ":" &amp; BR799</f>
        <v>USGS:DZ001</v>
      </c>
      <c r="BR799" t="s">
        <v>1051</v>
      </c>
      <c r="BS799" t="s">
        <v>89</v>
      </c>
      <c r="BT799" t="s">
        <v>1052</v>
      </c>
      <c r="BV799" t="s">
        <v>1053</v>
      </c>
      <c r="BW799" t="s">
        <v>1048</v>
      </c>
      <c r="BX799" s="1">
        <v>39617</v>
      </c>
      <c r="BY799" t="s">
        <v>661</v>
      </c>
      <c r="CA799" t="s">
        <v>1049</v>
      </c>
      <c r="CB799">
        <v>2E-3</v>
      </c>
      <c r="CC799" t="s">
        <v>102</v>
      </c>
      <c r="CF799" t="s">
        <v>103</v>
      </c>
    </row>
    <row r="800" spans="1:84" hidden="1" x14ac:dyDescent="0.4">
      <c r="A800" t="s">
        <v>78</v>
      </c>
      <c r="B800" t="s">
        <v>79</v>
      </c>
      <c r="C800" t="s">
        <v>1164</v>
      </c>
      <c r="D800" t="s">
        <v>81</v>
      </c>
      <c r="E800" t="s">
        <v>82</v>
      </c>
      <c r="F800" t="s">
        <v>393</v>
      </c>
      <c r="G800" s="4" t="str">
        <f>TEXT(H800+I800,"yyyy-mm-dd""T""hh:mm:ss")&amp;
IF(J800="MST","-07:00",
IF(J800="MDT","-06:00",
IF(J800="PST","-08:00",
IF(J800="PDT","-07:00",
IF(J800="UTC","+00:00","+00:00")))))</f>
        <v>2008-06-05T12:30:00-07:00</v>
      </c>
      <c r="H800" s="1">
        <v>39604</v>
      </c>
      <c r="I800" s="5">
        <v>0.52083333333333337</v>
      </c>
      <c r="J800" t="s">
        <v>84</v>
      </c>
      <c r="W800" t="s">
        <v>154</v>
      </c>
      <c r="X800" t="s">
        <v>473</v>
      </c>
      <c r="Z800" t="s">
        <v>1165</v>
      </c>
      <c r="AB800" t="s">
        <v>87</v>
      </c>
      <c r="AC800" t="s">
        <v>88</v>
      </c>
      <c r="AG800">
        <v>40</v>
      </c>
      <c r="AH800" t="s">
        <v>1166</v>
      </c>
      <c r="AI800" t="s">
        <v>1167</v>
      </c>
      <c r="AK800" t="s">
        <v>1168</v>
      </c>
      <c r="AL800" t="s">
        <v>1176</v>
      </c>
      <c r="AM800" t="s">
        <v>92</v>
      </c>
      <c r="AO800" t="s">
        <v>111</v>
      </c>
      <c r="AP800" t="s">
        <v>94</v>
      </c>
      <c r="AT800" t="s">
        <v>95</v>
      </c>
      <c r="AV800" t="s">
        <v>96</v>
      </c>
      <c r="BG800" s="3" t="s">
        <v>112</v>
      </c>
      <c r="BH800" s="3"/>
      <c r="BQ800" t="str">
        <f>BS800 &amp; ":" &amp; BR800</f>
        <v>USGS:ALGOR</v>
      </c>
      <c r="BR800" t="s">
        <v>113</v>
      </c>
      <c r="BS800" t="s">
        <v>89</v>
      </c>
      <c r="BT800" t="s">
        <v>114</v>
      </c>
      <c r="BV800" t="s">
        <v>115</v>
      </c>
      <c r="CA800" t="s">
        <v>101</v>
      </c>
      <c r="CB800">
        <v>1.4999999999999999E-2</v>
      </c>
      <c r="CC800" t="s">
        <v>102</v>
      </c>
      <c r="CF800" t="s">
        <v>103</v>
      </c>
    </row>
    <row r="801" spans="1:84" hidden="1" x14ac:dyDescent="0.4">
      <c r="A801" t="s">
        <v>78</v>
      </c>
      <c r="B801" t="s">
        <v>79</v>
      </c>
      <c r="C801" t="s">
        <v>1164</v>
      </c>
      <c r="D801" t="s">
        <v>81</v>
      </c>
      <c r="E801" t="s">
        <v>82</v>
      </c>
      <c r="F801" t="s">
        <v>393</v>
      </c>
      <c r="G801" s="4" t="str">
        <f>TEXT(H801+I801,"yyyy-mm-dd""T""hh:mm:ss")&amp;
IF(J801="MST","-07:00",
IF(J801="MDT","-06:00",
IF(J801="PST","-08:00",
IF(J801="PDT","-07:00",
IF(J801="UTC","+00:00","+00:00")))))</f>
        <v>2008-06-05T12:30:00-07:00</v>
      </c>
      <c r="H801" s="1">
        <v>39604</v>
      </c>
      <c r="I801" s="5">
        <v>0.52083333333333337</v>
      </c>
      <c r="J801" t="s">
        <v>84</v>
      </c>
      <c r="W801" t="s">
        <v>154</v>
      </c>
      <c r="X801" t="s">
        <v>473</v>
      </c>
      <c r="Z801" t="s">
        <v>1165</v>
      </c>
      <c r="AB801" t="s">
        <v>87</v>
      </c>
      <c r="AC801" t="s">
        <v>88</v>
      </c>
      <c r="AG801">
        <v>40</v>
      </c>
      <c r="AH801" t="s">
        <v>1166</v>
      </c>
      <c r="AI801" t="s">
        <v>1167</v>
      </c>
      <c r="AK801" t="s">
        <v>1168</v>
      </c>
      <c r="AL801" t="s">
        <v>1177</v>
      </c>
      <c r="AO801" t="s">
        <v>442</v>
      </c>
      <c r="AP801" t="s">
        <v>94</v>
      </c>
      <c r="AQ801">
        <v>2.1</v>
      </c>
      <c r="AR801" t="s">
        <v>102</v>
      </c>
      <c r="AT801" t="s">
        <v>95</v>
      </c>
      <c r="AV801" t="s">
        <v>96</v>
      </c>
      <c r="BG801" s="3" t="s">
        <v>443</v>
      </c>
      <c r="BH801" s="3"/>
      <c r="BQ801" t="str">
        <f>BS801 &amp; ":" &amp; BR801</f>
        <v>USGS:KJ002</v>
      </c>
      <c r="BR801" t="s">
        <v>444</v>
      </c>
      <c r="BS801" t="s">
        <v>89</v>
      </c>
      <c r="BT801" t="s">
        <v>445</v>
      </c>
      <c r="BV801" t="s">
        <v>446</v>
      </c>
      <c r="BW801" t="s">
        <v>1048</v>
      </c>
      <c r="BX801" s="1">
        <v>39610</v>
      </c>
      <c r="CA801" t="s">
        <v>397</v>
      </c>
      <c r="CB801">
        <v>0.14000000000000001</v>
      </c>
      <c r="CC801" t="s">
        <v>102</v>
      </c>
      <c r="CF801" t="s">
        <v>103</v>
      </c>
    </row>
    <row r="802" spans="1:84" hidden="1" x14ac:dyDescent="0.4">
      <c r="A802" t="s">
        <v>78</v>
      </c>
      <c r="B802" t="s">
        <v>79</v>
      </c>
      <c r="C802" t="s">
        <v>1164</v>
      </c>
      <c r="D802" t="s">
        <v>81</v>
      </c>
      <c r="E802" t="s">
        <v>82</v>
      </c>
      <c r="F802" t="s">
        <v>393</v>
      </c>
      <c r="G802" s="4" t="str">
        <f>TEXT(H802+I802,"yyyy-mm-dd""T""hh:mm:ss")&amp;
IF(J802="MST","-07:00",
IF(J802="MDT","-06:00",
IF(J802="PST","-08:00",
IF(J802="PDT","-07:00",
IF(J802="UTC","+00:00","+00:00")))))</f>
        <v>2008-06-05T12:30:00-07:00</v>
      </c>
      <c r="H802" s="1">
        <v>39604</v>
      </c>
      <c r="I802" s="5">
        <v>0.52083333333333337</v>
      </c>
      <c r="J802" t="s">
        <v>84</v>
      </c>
      <c r="W802" t="s">
        <v>154</v>
      </c>
      <c r="X802" t="s">
        <v>473</v>
      </c>
      <c r="Z802" t="s">
        <v>1165</v>
      </c>
      <c r="AB802" t="s">
        <v>87</v>
      </c>
      <c r="AC802" t="s">
        <v>88</v>
      </c>
      <c r="AG802">
        <v>40</v>
      </c>
      <c r="AH802" t="s">
        <v>1166</v>
      </c>
      <c r="AI802" t="s">
        <v>1167</v>
      </c>
      <c r="AK802" t="s">
        <v>1168</v>
      </c>
      <c r="AL802" t="s">
        <v>1178</v>
      </c>
      <c r="AO802" t="s">
        <v>442</v>
      </c>
      <c r="AP802" t="s">
        <v>422</v>
      </c>
      <c r="AQ802">
        <v>2</v>
      </c>
      <c r="AR802" t="s">
        <v>102</v>
      </c>
      <c r="AT802" t="s">
        <v>95</v>
      </c>
      <c r="AV802" t="s">
        <v>96</v>
      </c>
      <c r="BG802" s="3" t="s">
        <v>448</v>
      </c>
      <c r="BH802" s="3"/>
      <c r="BQ802" t="str">
        <f>BS802 &amp; ":" &amp; BR802</f>
        <v>USGS:KJ008</v>
      </c>
      <c r="BR802" t="s">
        <v>449</v>
      </c>
      <c r="BS802" t="s">
        <v>89</v>
      </c>
      <c r="BT802" t="s">
        <v>450</v>
      </c>
      <c r="BV802" t="s">
        <v>446</v>
      </c>
      <c r="BW802" t="s">
        <v>1048</v>
      </c>
      <c r="BX802" s="1">
        <v>39611</v>
      </c>
      <c r="CA802" t="s">
        <v>397</v>
      </c>
      <c r="CB802">
        <v>0.14000000000000001</v>
      </c>
      <c r="CC802" t="s">
        <v>102</v>
      </c>
      <c r="CF802" t="s">
        <v>103</v>
      </c>
    </row>
    <row r="803" spans="1:84" hidden="1" x14ac:dyDescent="0.4">
      <c r="A803" t="s">
        <v>78</v>
      </c>
      <c r="B803" t="s">
        <v>79</v>
      </c>
      <c r="C803" t="s">
        <v>1164</v>
      </c>
      <c r="D803" t="s">
        <v>81</v>
      </c>
      <c r="E803" t="s">
        <v>82</v>
      </c>
      <c r="F803" t="s">
        <v>393</v>
      </c>
      <c r="G803" s="4" t="str">
        <f>TEXT(H803+I803,"yyyy-mm-dd""T""hh:mm:ss")&amp;
IF(J803="MST","-07:00",
IF(J803="MDT","-06:00",
IF(J803="PST","-08:00",
IF(J803="PDT","-07:00",
IF(J803="UTC","+00:00","+00:00")))))</f>
        <v>2008-06-05T12:30:00-07:00</v>
      </c>
      <c r="H803" s="1">
        <v>39604</v>
      </c>
      <c r="I803" s="5">
        <v>0.52083333333333337</v>
      </c>
      <c r="J803" t="s">
        <v>84</v>
      </c>
      <c r="W803" t="s">
        <v>154</v>
      </c>
      <c r="X803" t="s">
        <v>473</v>
      </c>
      <c r="Z803" t="s">
        <v>1165</v>
      </c>
      <c r="AB803" t="s">
        <v>87</v>
      </c>
      <c r="AC803" t="s">
        <v>88</v>
      </c>
      <c r="AG803">
        <v>40</v>
      </c>
      <c r="AH803" t="s">
        <v>1166</v>
      </c>
      <c r="AI803" t="s">
        <v>1167</v>
      </c>
      <c r="AK803" t="s">
        <v>1168</v>
      </c>
      <c r="AL803" t="s">
        <v>1179</v>
      </c>
      <c r="AM803" t="s">
        <v>92</v>
      </c>
      <c r="AO803" t="s">
        <v>117</v>
      </c>
      <c r="AP803" t="s">
        <v>94</v>
      </c>
      <c r="AT803" t="s">
        <v>95</v>
      </c>
      <c r="AV803" t="s">
        <v>96</v>
      </c>
      <c r="BG803" s="3" t="s">
        <v>118</v>
      </c>
      <c r="BH803" s="3"/>
      <c r="BQ803" t="str">
        <f>BS803 &amp; ":" &amp; BR803</f>
        <v>USGS:CL050</v>
      </c>
      <c r="BR803" t="s">
        <v>452</v>
      </c>
      <c r="BS803" t="s">
        <v>89</v>
      </c>
      <c r="BT803" t="s">
        <v>453</v>
      </c>
      <c r="BV803" t="s">
        <v>454</v>
      </c>
      <c r="BW803" t="s">
        <v>1048</v>
      </c>
      <c r="BX803" s="1">
        <v>39610</v>
      </c>
      <c r="CA803" t="s">
        <v>397</v>
      </c>
      <c r="CB803">
        <v>1.6E-2</v>
      </c>
      <c r="CC803" t="s">
        <v>102</v>
      </c>
      <c r="CF803" t="s">
        <v>103</v>
      </c>
    </row>
    <row r="804" spans="1:84" hidden="1" x14ac:dyDescent="0.4">
      <c r="A804" t="s">
        <v>78</v>
      </c>
      <c r="B804" t="s">
        <v>79</v>
      </c>
      <c r="C804" t="s">
        <v>1164</v>
      </c>
      <c r="D804" t="s">
        <v>81</v>
      </c>
      <c r="E804" t="s">
        <v>82</v>
      </c>
      <c r="F804" t="s">
        <v>393</v>
      </c>
      <c r="G804" s="4" t="str">
        <f>TEXT(H804+I804,"yyyy-mm-dd""T""hh:mm:ss")&amp;
IF(J804="MST","-07:00",
IF(J804="MDT","-06:00",
IF(J804="PST","-08:00",
IF(J804="PDT","-07:00",
IF(J804="UTC","+00:00","+00:00")))))</f>
        <v>2008-06-05T12:30:00-07:00</v>
      </c>
      <c r="H804" s="1">
        <v>39604</v>
      </c>
      <c r="I804" s="5">
        <v>0.52083333333333337</v>
      </c>
      <c r="J804" t="s">
        <v>84</v>
      </c>
      <c r="W804" t="s">
        <v>154</v>
      </c>
      <c r="X804" t="s">
        <v>473</v>
      </c>
      <c r="Z804" t="s">
        <v>1165</v>
      </c>
      <c r="AB804" t="s">
        <v>87</v>
      </c>
      <c r="AC804" t="s">
        <v>88</v>
      </c>
      <c r="AG804">
        <v>40</v>
      </c>
      <c r="AH804" t="s">
        <v>1166</v>
      </c>
      <c r="AI804" t="s">
        <v>1167</v>
      </c>
      <c r="AK804" t="s">
        <v>1168</v>
      </c>
      <c r="AL804" t="s">
        <v>1180</v>
      </c>
      <c r="AO804" t="s">
        <v>123</v>
      </c>
      <c r="AP804" t="s">
        <v>94</v>
      </c>
      <c r="AQ804">
        <v>6.7000000000000004E-2</v>
      </c>
      <c r="AR804" t="s">
        <v>125</v>
      </c>
      <c r="AT804" t="s">
        <v>95</v>
      </c>
      <c r="AV804" t="s">
        <v>96</v>
      </c>
      <c r="BG804" s="3" t="s">
        <v>124</v>
      </c>
      <c r="BH804" s="3"/>
      <c r="BQ804" t="str">
        <f>BS804 &amp; ":" &amp; BR804</f>
        <v>USGS:ALGOR</v>
      </c>
      <c r="BR804" t="s">
        <v>113</v>
      </c>
      <c r="BS804" t="s">
        <v>89</v>
      </c>
      <c r="BT804" t="s">
        <v>114</v>
      </c>
      <c r="BV804" t="s">
        <v>115</v>
      </c>
      <c r="CF804" t="s">
        <v>103</v>
      </c>
    </row>
    <row r="805" spans="1:84" hidden="1" x14ac:dyDescent="0.4">
      <c r="A805" t="s">
        <v>78</v>
      </c>
      <c r="B805" t="s">
        <v>79</v>
      </c>
      <c r="C805" t="s">
        <v>1164</v>
      </c>
      <c r="D805" t="s">
        <v>81</v>
      </c>
      <c r="E805" t="s">
        <v>82</v>
      </c>
      <c r="F805" t="s">
        <v>393</v>
      </c>
      <c r="G805" s="4" t="str">
        <f>TEXT(H805+I805,"yyyy-mm-dd""T""hh:mm:ss")&amp;
IF(J805="MST","-07:00",
IF(J805="MDT","-06:00",
IF(J805="PST","-08:00",
IF(J805="PDT","-07:00",
IF(J805="UTC","+00:00","+00:00")))))</f>
        <v>2008-06-05T12:30:00-07:00</v>
      </c>
      <c r="H805" s="1">
        <v>39604</v>
      </c>
      <c r="I805" s="5">
        <v>0.52083333333333337</v>
      </c>
      <c r="J805" t="s">
        <v>84</v>
      </c>
      <c r="W805" t="s">
        <v>154</v>
      </c>
      <c r="X805" t="s">
        <v>473</v>
      </c>
      <c r="Z805" t="s">
        <v>1165</v>
      </c>
      <c r="AB805" t="s">
        <v>87</v>
      </c>
      <c r="AC805" t="s">
        <v>88</v>
      </c>
      <c r="AG805">
        <v>40</v>
      </c>
      <c r="AH805" t="s">
        <v>1166</v>
      </c>
      <c r="AI805" t="s">
        <v>1167</v>
      </c>
      <c r="AK805" t="s">
        <v>1168</v>
      </c>
      <c r="AL805" t="s">
        <v>1181</v>
      </c>
      <c r="AO805" t="s">
        <v>457</v>
      </c>
      <c r="AP805" t="s">
        <v>94</v>
      </c>
      <c r="AQ805">
        <v>4.8000000000000001E-2</v>
      </c>
      <c r="AR805" t="s">
        <v>131</v>
      </c>
      <c r="AT805" t="s">
        <v>95</v>
      </c>
      <c r="AV805" t="s">
        <v>96</v>
      </c>
      <c r="BG805" s="3" t="s">
        <v>462</v>
      </c>
      <c r="BH805" s="3"/>
      <c r="BQ805" t="str">
        <f>BS805 &amp; ":" &amp; BR805</f>
        <v>USGS:CL020</v>
      </c>
      <c r="BR805" t="s">
        <v>463</v>
      </c>
      <c r="BS805" t="s">
        <v>89</v>
      </c>
      <c r="BT805" t="s">
        <v>464</v>
      </c>
      <c r="BW805" t="s">
        <v>1048</v>
      </c>
      <c r="BX805" s="1">
        <v>39616</v>
      </c>
      <c r="CA805" t="s">
        <v>397</v>
      </c>
      <c r="CB805">
        <v>6.0000000000000001E-3</v>
      </c>
      <c r="CC805" t="s">
        <v>131</v>
      </c>
      <c r="CF805" t="s">
        <v>103</v>
      </c>
    </row>
    <row r="806" spans="1:84" hidden="1" x14ac:dyDescent="0.4">
      <c r="A806" t="s">
        <v>78</v>
      </c>
      <c r="B806" t="s">
        <v>79</v>
      </c>
      <c r="C806" t="s">
        <v>1164</v>
      </c>
      <c r="D806" t="s">
        <v>81</v>
      </c>
      <c r="E806" t="s">
        <v>82</v>
      </c>
      <c r="F806" t="s">
        <v>393</v>
      </c>
      <c r="G806" s="4" t="str">
        <f>TEXT(H806+I806,"yyyy-mm-dd""T""hh:mm:ss")&amp;
IF(J806="MST","-07:00",
IF(J806="MDT","-06:00",
IF(J806="PST","-08:00",
IF(J806="PDT","-07:00",
IF(J806="UTC","+00:00","+00:00")))))</f>
        <v>2008-06-05T12:30:00-07:00</v>
      </c>
      <c r="H806" s="1">
        <v>39604</v>
      </c>
      <c r="I806" s="5">
        <v>0.52083333333333337</v>
      </c>
      <c r="J806" t="s">
        <v>84</v>
      </c>
      <c r="W806" t="s">
        <v>154</v>
      </c>
      <c r="X806" t="s">
        <v>473</v>
      </c>
      <c r="Z806" t="s">
        <v>1165</v>
      </c>
      <c r="AB806" t="s">
        <v>87</v>
      </c>
      <c r="AC806" t="s">
        <v>88</v>
      </c>
      <c r="AG806">
        <v>40</v>
      </c>
      <c r="AH806" t="s">
        <v>1166</v>
      </c>
      <c r="AI806" t="s">
        <v>1167</v>
      </c>
      <c r="AK806" t="s">
        <v>1168</v>
      </c>
      <c r="AL806" t="s">
        <v>1182</v>
      </c>
      <c r="AO806" t="s">
        <v>123</v>
      </c>
      <c r="AP806" t="s">
        <v>94</v>
      </c>
      <c r="AQ806">
        <v>2.1999999999999999E-2</v>
      </c>
      <c r="AR806" t="s">
        <v>131</v>
      </c>
      <c r="AT806" t="s">
        <v>95</v>
      </c>
      <c r="AV806" t="s">
        <v>96</v>
      </c>
      <c r="BG806" s="3" t="s">
        <v>127</v>
      </c>
      <c r="BH806" s="3"/>
      <c r="BQ806" t="str">
        <f>BS806 &amp; ":" &amp; BR806</f>
        <v>USGS:PHM01</v>
      </c>
      <c r="BR806" t="s">
        <v>1058</v>
      </c>
      <c r="BS806" t="s">
        <v>89</v>
      </c>
      <c r="BT806" t="s">
        <v>1059</v>
      </c>
      <c r="BV806" t="s">
        <v>1060</v>
      </c>
      <c r="BW806" t="s">
        <v>1048</v>
      </c>
      <c r="BX806" s="1">
        <v>39617</v>
      </c>
      <c r="CA806" t="s">
        <v>1049</v>
      </c>
      <c r="CB806">
        <v>6.0000000000000001E-3</v>
      </c>
      <c r="CC806" t="s">
        <v>131</v>
      </c>
      <c r="CF806" t="s">
        <v>103</v>
      </c>
    </row>
    <row r="807" spans="1:84" hidden="1" x14ac:dyDescent="0.4">
      <c r="A807" t="s">
        <v>78</v>
      </c>
      <c r="B807" t="s">
        <v>79</v>
      </c>
      <c r="C807" t="s">
        <v>1164</v>
      </c>
      <c r="D807" t="s">
        <v>81</v>
      </c>
      <c r="E807" t="s">
        <v>82</v>
      </c>
      <c r="F807" t="s">
        <v>393</v>
      </c>
      <c r="G807" s="4" t="str">
        <f>TEXT(H807+I807,"yyyy-mm-dd""T""hh:mm:ss")&amp;
IF(J807="MST","-07:00",
IF(J807="MDT","-06:00",
IF(J807="PST","-08:00",
IF(J807="PDT","-07:00",
IF(J807="UTC","+00:00","+00:00")))))</f>
        <v>2008-06-05T12:30:00-07:00</v>
      </c>
      <c r="H807" s="1">
        <v>39604</v>
      </c>
      <c r="I807" s="5">
        <v>0.52083333333333337</v>
      </c>
      <c r="J807" t="s">
        <v>84</v>
      </c>
      <c r="W807" t="s">
        <v>154</v>
      </c>
      <c r="X807" t="s">
        <v>473</v>
      </c>
      <c r="Z807" t="s">
        <v>1165</v>
      </c>
      <c r="AB807" t="s">
        <v>87</v>
      </c>
      <c r="AC807" t="s">
        <v>88</v>
      </c>
      <c r="AG807">
        <v>40</v>
      </c>
      <c r="AH807" t="s">
        <v>1166</v>
      </c>
      <c r="AI807" t="s">
        <v>1167</v>
      </c>
      <c r="AK807" t="s">
        <v>1168</v>
      </c>
      <c r="AL807" t="s">
        <v>1183</v>
      </c>
      <c r="AO807" t="s">
        <v>93</v>
      </c>
      <c r="AP807" t="s">
        <v>94</v>
      </c>
      <c r="AQ807">
        <v>2.3E-2</v>
      </c>
      <c r="AR807" t="s">
        <v>133</v>
      </c>
      <c r="AT807" t="s">
        <v>95</v>
      </c>
      <c r="AV807" t="s">
        <v>584</v>
      </c>
      <c r="BG807">
        <v>71846</v>
      </c>
      <c r="BQ807" t="str">
        <f>BS807 &amp; ":" &amp; BR807</f>
        <v>USGS:ALGOR</v>
      </c>
      <c r="BR807" t="s">
        <v>113</v>
      </c>
      <c r="BS807" t="s">
        <v>89</v>
      </c>
      <c r="BT807" t="s">
        <v>114</v>
      </c>
      <c r="BV807" t="s">
        <v>115</v>
      </c>
      <c r="CF807" t="s">
        <v>103</v>
      </c>
    </row>
    <row r="808" spans="1:84" hidden="1" x14ac:dyDescent="0.4">
      <c r="A808" t="s">
        <v>78</v>
      </c>
      <c r="B808" t="s">
        <v>79</v>
      </c>
      <c r="C808" t="s">
        <v>1164</v>
      </c>
      <c r="D808" t="s">
        <v>81</v>
      </c>
      <c r="E808" t="s">
        <v>82</v>
      </c>
      <c r="F808" t="s">
        <v>393</v>
      </c>
      <c r="G808" s="4" t="str">
        <f>TEXT(H808+I808,"yyyy-mm-dd""T""hh:mm:ss")&amp;
IF(J808="MST","-07:00",
IF(J808="MDT","-06:00",
IF(J808="PST","-08:00",
IF(J808="PDT","-07:00",
IF(J808="UTC","+00:00","+00:00")))))</f>
        <v>2008-06-05T12:30:00-07:00</v>
      </c>
      <c r="H808" s="1">
        <v>39604</v>
      </c>
      <c r="I808" s="5">
        <v>0.52083333333333337</v>
      </c>
      <c r="J808" t="s">
        <v>84</v>
      </c>
      <c r="W808" t="s">
        <v>154</v>
      </c>
      <c r="X808" t="s">
        <v>473</v>
      </c>
      <c r="Z808" t="s">
        <v>1165</v>
      </c>
      <c r="AB808" t="s">
        <v>87</v>
      </c>
      <c r="AC808" t="s">
        <v>88</v>
      </c>
      <c r="AG808">
        <v>40</v>
      </c>
      <c r="AH808" t="s">
        <v>1166</v>
      </c>
      <c r="AI808" t="s">
        <v>1167</v>
      </c>
      <c r="AK808" t="s">
        <v>1168</v>
      </c>
      <c r="AL808" t="s">
        <v>1184</v>
      </c>
      <c r="AM808" t="s">
        <v>92</v>
      </c>
      <c r="AO808" t="s">
        <v>111</v>
      </c>
      <c r="AP808" t="s">
        <v>94</v>
      </c>
      <c r="AT808" t="s">
        <v>95</v>
      </c>
      <c r="AV808" t="s">
        <v>96</v>
      </c>
      <c r="BG808">
        <v>71851</v>
      </c>
      <c r="BQ808" t="str">
        <f>BS808 &amp; ":" &amp; BR808</f>
        <v>USGS:ALGOR</v>
      </c>
      <c r="BR808" t="s">
        <v>113</v>
      </c>
      <c r="BS808" t="s">
        <v>89</v>
      </c>
      <c r="BT808" t="s">
        <v>114</v>
      </c>
      <c r="BV808" t="s">
        <v>115</v>
      </c>
      <c r="CA808" t="s">
        <v>101</v>
      </c>
      <c r="CB808">
        <v>6.5000000000000002E-2</v>
      </c>
      <c r="CC808" t="s">
        <v>135</v>
      </c>
      <c r="CF808" t="s">
        <v>103</v>
      </c>
    </row>
    <row r="809" spans="1:84" hidden="1" x14ac:dyDescent="0.4">
      <c r="A809" t="s">
        <v>78</v>
      </c>
      <c r="B809" t="s">
        <v>79</v>
      </c>
      <c r="C809" t="s">
        <v>1164</v>
      </c>
      <c r="D809" t="s">
        <v>81</v>
      </c>
      <c r="E809" t="s">
        <v>82</v>
      </c>
      <c r="F809" t="s">
        <v>393</v>
      </c>
      <c r="G809" s="4" t="str">
        <f>TEXT(H809+I809,"yyyy-mm-dd""T""hh:mm:ss")&amp;
IF(J809="MST","-07:00",
IF(J809="MDT","-06:00",
IF(J809="PST","-08:00",
IF(J809="PDT","-07:00",
IF(J809="UTC","+00:00","+00:00")))))</f>
        <v>2008-06-05T12:30:00-07:00</v>
      </c>
      <c r="H809" s="1">
        <v>39604</v>
      </c>
      <c r="I809" s="5">
        <v>0.52083333333333337</v>
      </c>
      <c r="J809" t="s">
        <v>84</v>
      </c>
      <c r="W809" t="s">
        <v>154</v>
      </c>
      <c r="X809" t="s">
        <v>473</v>
      </c>
      <c r="Z809" t="s">
        <v>1165</v>
      </c>
      <c r="AB809" t="s">
        <v>87</v>
      </c>
      <c r="AC809" t="s">
        <v>88</v>
      </c>
      <c r="AG809">
        <v>40</v>
      </c>
      <c r="AH809" t="s">
        <v>1166</v>
      </c>
      <c r="AI809" t="s">
        <v>1167</v>
      </c>
      <c r="AK809" t="s">
        <v>1168</v>
      </c>
      <c r="AL809" t="s">
        <v>1185</v>
      </c>
      <c r="AO809" t="s">
        <v>105</v>
      </c>
      <c r="AP809" t="s">
        <v>94</v>
      </c>
      <c r="AQ809">
        <v>5.0000000000000001E-3</v>
      </c>
      <c r="AR809" t="s">
        <v>137</v>
      </c>
      <c r="AT809" t="s">
        <v>95</v>
      </c>
      <c r="AV809" t="s">
        <v>584</v>
      </c>
      <c r="BG809">
        <v>71856</v>
      </c>
      <c r="BQ809" t="str">
        <f>BS809 &amp; ":" &amp; BR809</f>
        <v>USGS:ALGOR</v>
      </c>
      <c r="BR809" t="s">
        <v>113</v>
      </c>
      <c r="BS809" t="s">
        <v>89</v>
      </c>
      <c r="BT809" t="s">
        <v>114</v>
      </c>
      <c r="BV809" t="s">
        <v>115</v>
      </c>
      <c r="CF809" t="s">
        <v>103</v>
      </c>
    </row>
    <row r="810" spans="1:84" x14ac:dyDescent="0.4">
      <c r="A810" t="s">
        <v>78</v>
      </c>
      <c r="B810" t="s">
        <v>79</v>
      </c>
      <c r="C810" t="s">
        <v>1075</v>
      </c>
      <c r="D810" t="s">
        <v>81</v>
      </c>
      <c r="E810" t="s">
        <v>82</v>
      </c>
      <c r="F810" t="s">
        <v>83</v>
      </c>
      <c r="G810" s="4" t="str">
        <f>TEXT(H810+I810,"yyyy-mm-dd""T""hh:mm:ss")&amp;
IF(J810="MST","-07:00",
IF(J810="MDT","-06:00",
IF(J810="PST","-08:00",
IF(J810="PDT","-07:00",
IF(J810="UTC","+00:00","+00:00")))))</f>
        <v>2007-05-17T10:30:00-07:00</v>
      </c>
      <c r="H810" s="1">
        <v>39219</v>
      </c>
      <c r="I810" s="5">
        <v>0.4375</v>
      </c>
      <c r="J810" t="s">
        <v>84</v>
      </c>
      <c r="W810" t="s">
        <v>85</v>
      </c>
      <c r="X810" t="s">
        <v>283</v>
      </c>
      <c r="Z810" t="s">
        <v>1076</v>
      </c>
      <c r="AB810" t="s">
        <v>500</v>
      </c>
      <c r="AC810" t="s">
        <v>500</v>
      </c>
      <c r="AF810" t="str">
        <f>"ID:"&amp;AG810&amp;"; context:" &amp; AH810 &amp;"; Name:" &amp; AI810 &amp; "; Equipment:" &amp; AK810</f>
        <v>ID:USGS; context:USGS; Name:USGS; Equipment:Unknown</v>
      </c>
      <c r="AG810" t="s">
        <v>89</v>
      </c>
      <c r="AH810" t="s">
        <v>89</v>
      </c>
      <c r="AI810" t="s">
        <v>89</v>
      </c>
      <c r="AK810" t="s">
        <v>90</v>
      </c>
      <c r="AL810" t="s">
        <v>1080</v>
      </c>
      <c r="AO810" t="s">
        <v>117</v>
      </c>
      <c r="AP810" t="s">
        <v>94</v>
      </c>
      <c r="AQ810">
        <v>1.79</v>
      </c>
      <c r="AR810" t="s">
        <v>102</v>
      </c>
      <c r="AT810" t="s">
        <v>95</v>
      </c>
      <c r="AV810" t="s">
        <v>96</v>
      </c>
      <c r="BG810" s="3" t="s">
        <v>118</v>
      </c>
      <c r="BH810" s="3"/>
      <c r="BQ810" t="str">
        <f>BS810 &amp; ":" &amp; BR810</f>
        <v>USGS:CL048</v>
      </c>
      <c r="BR810" t="s">
        <v>119</v>
      </c>
      <c r="BS810" t="s">
        <v>89</v>
      </c>
      <c r="BT810" t="s">
        <v>120</v>
      </c>
      <c r="BV810" t="s">
        <v>121</v>
      </c>
      <c r="BW810" t="s">
        <v>1048</v>
      </c>
      <c r="BX810" s="1">
        <v>39225</v>
      </c>
      <c r="CA810" t="s">
        <v>397</v>
      </c>
      <c r="CB810">
        <v>0.06</v>
      </c>
      <c r="CC810" t="s">
        <v>102</v>
      </c>
      <c r="CF810" t="s">
        <v>103</v>
      </c>
    </row>
    <row r="811" spans="1:84" hidden="1" x14ac:dyDescent="0.4">
      <c r="A811" t="s">
        <v>78</v>
      </c>
      <c r="B811" t="s">
        <v>79</v>
      </c>
      <c r="C811" t="s">
        <v>1186</v>
      </c>
      <c r="D811" t="s">
        <v>81</v>
      </c>
      <c r="E811" t="s">
        <v>82</v>
      </c>
      <c r="F811" t="s">
        <v>83</v>
      </c>
      <c r="G811" s="4" t="str">
        <f>TEXT(H811+I811,"yyyy-mm-dd""T""hh:mm:ss")&amp;
IF(J811="MST","-07:00",
IF(J811="MDT","-06:00",
IF(J811="PST","-08:00",
IF(J811="PDT","-07:00",
IF(J811="UTC","+00:00","+00:00")))))</f>
        <v>2008-06-11T11:30:00-07:00</v>
      </c>
      <c r="H811" s="1">
        <v>39610</v>
      </c>
      <c r="I811" s="5">
        <v>0.47916666666666669</v>
      </c>
      <c r="J811" t="s">
        <v>84</v>
      </c>
      <c r="W811" t="s">
        <v>85</v>
      </c>
      <c r="X811" t="s">
        <v>179</v>
      </c>
      <c r="Z811" t="s">
        <v>1187</v>
      </c>
      <c r="AB811" t="s">
        <v>500</v>
      </c>
      <c r="AC811" t="s">
        <v>500</v>
      </c>
      <c r="AG811" t="s">
        <v>89</v>
      </c>
      <c r="AH811" t="s">
        <v>89</v>
      </c>
      <c r="AI811" t="s">
        <v>89</v>
      </c>
      <c r="AK811" t="s">
        <v>90</v>
      </c>
      <c r="AL811" t="s">
        <v>1189</v>
      </c>
      <c r="AM811" t="s">
        <v>92</v>
      </c>
      <c r="AO811" t="s">
        <v>93</v>
      </c>
      <c r="AP811" t="s">
        <v>94</v>
      </c>
      <c r="AT811" t="s">
        <v>95</v>
      </c>
      <c r="AV811" t="s">
        <v>96</v>
      </c>
      <c r="BG811" s="3" t="s">
        <v>97</v>
      </c>
      <c r="BH811" s="3"/>
      <c r="BQ811" t="str">
        <f>BS811 &amp; ":" &amp; BR811</f>
        <v>USGS:SHC02</v>
      </c>
      <c r="BR811" t="s">
        <v>1045</v>
      </c>
      <c r="BS811" t="s">
        <v>89</v>
      </c>
      <c r="BT811" t="s">
        <v>1046</v>
      </c>
      <c r="BV811" t="s">
        <v>1047</v>
      </c>
      <c r="BW811" t="s">
        <v>1048</v>
      </c>
      <c r="BX811" s="1">
        <v>39623</v>
      </c>
      <c r="CA811" t="s">
        <v>1049</v>
      </c>
      <c r="CB811">
        <v>0.02</v>
      </c>
      <c r="CC811" t="s">
        <v>102</v>
      </c>
      <c r="CF811" t="s">
        <v>103</v>
      </c>
    </row>
    <row r="812" spans="1:84" x14ac:dyDescent="0.4">
      <c r="A812" t="s">
        <v>78</v>
      </c>
      <c r="B812" t="s">
        <v>79</v>
      </c>
      <c r="C812" t="s">
        <v>1075</v>
      </c>
      <c r="D812" t="s">
        <v>81</v>
      </c>
      <c r="E812" t="s">
        <v>82</v>
      </c>
      <c r="F812" t="s">
        <v>83</v>
      </c>
      <c r="G812" s="4" t="str">
        <f>TEXT(H812+I812,"yyyy-mm-dd""T""hh:mm:ss")&amp;
IF(J812="MST","-07:00",
IF(J812="MDT","-06:00",
IF(J812="PST","-08:00",
IF(J812="PDT","-07:00",
IF(J812="UTC","+00:00","+00:00")))))</f>
        <v>2007-05-17T10:30:00-07:00</v>
      </c>
      <c r="H812" s="1">
        <v>39219</v>
      </c>
      <c r="I812" s="5">
        <v>0.4375</v>
      </c>
      <c r="J812" t="s">
        <v>84</v>
      </c>
      <c r="W812" t="s">
        <v>85</v>
      </c>
      <c r="X812" t="s">
        <v>283</v>
      </c>
      <c r="Z812" t="s">
        <v>1076</v>
      </c>
      <c r="AB812" t="s">
        <v>500</v>
      </c>
      <c r="AC812" t="s">
        <v>500</v>
      </c>
      <c r="AF812" t="str">
        <f>"ID:"&amp;AG812&amp;"; context:" &amp; AH812 &amp;"; Name:" &amp; AI812 &amp; "; Equipment:" &amp; AK812</f>
        <v>ID:USGS; context:USGS; Name:USGS; Equipment:Unknown</v>
      </c>
      <c r="AG812" t="s">
        <v>89</v>
      </c>
      <c r="AH812" t="s">
        <v>89</v>
      </c>
      <c r="AI812" t="s">
        <v>89</v>
      </c>
      <c r="AK812" t="s">
        <v>90</v>
      </c>
      <c r="AL812" t="s">
        <v>1081</v>
      </c>
      <c r="AO812" t="s">
        <v>123</v>
      </c>
      <c r="AP812" t="s">
        <v>94</v>
      </c>
      <c r="AQ812">
        <v>3.2000000000000001E-2</v>
      </c>
      <c r="AR812" t="s">
        <v>125</v>
      </c>
      <c r="AT812" t="s">
        <v>95</v>
      </c>
      <c r="AV812" t="s">
        <v>96</v>
      </c>
      <c r="BG812" s="3" t="s">
        <v>124</v>
      </c>
      <c r="BH812" s="3"/>
      <c r="BQ812" t="str">
        <f>BS812 &amp; ":" &amp; BR812</f>
        <v>USGS:ALGOR</v>
      </c>
      <c r="BR812" t="s">
        <v>113</v>
      </c>
      <c r="BS812" t="s">
        <v>89</v>
      </c>
      <c r="BT812" t="s">
        <v>114</v>
      </c>
      <c r="BV812" t="s">
        <v>115</v>
      </c>
      <c r="CF812" t="s">
        <v>103</v>
      </c>
    </row>
    <row r="813" spans="1:84" x14ac:dyDescent="0.4">
      <c r="A813" t="s">
        <v>78</v>
      </c>
      <c r="B813" t="s">
        <v>79</v>
      </c>
      <c r="C813" t="s">
        <v>1075</v>
      </c>
      <c r="D813" t="s">
        <v>81</v>
      </c>
      <c r="E813" t="s">
        <v>82</v>
      </c>
      <c r="F813" t="s">
        <v>83</v>
      </c>
      <c r="G813" s="4" t="str">
        <f>TEXT(H813+I813,"yyyy-mm-dd""T""hh:mm:ss")&amp;
IF(J813="MST","-07:00",
IF(J813="MDT","-06:00",
IF(J813="PST","-08:00",
IF(J813="PDT","-07:00",
IF(J813="UTC","+00:00","+00:00")))))</f>
        <v>2007-05-17T10:30:00-07:00</v>
      </c>
      <c r="H813" s="1">
        <v>39219</v>
      </c>
      <c r="I813" s="5">
        <v>0.4375</v>
      </c>
      <c r="J813" t="s">
        <v>84</v>
      </c>
      <c r="W813" t="s">
        <v>85</v>
      </c>
      <c r="X813" t="s">
        <v>283</v>
      </c>
      <c r="Z813" t="s">
        <v>1076</v>
      </c>
      <c r="AB813" t="s">
        <v>500</v>
      </c>
      <c r="AC813" t="s">
        <v>500</v>
      </c>
      <c r="AF813" t="str">
        <f>"ID:"&amp;AG813&amp;"; context:" &amp; AH813 &amp;"; Name:" &amp; AI813 &amp; "; Equipment:" &amp; AK813</f>
        <v>ID:USGS; context:USGS; Name:USGS; Equipment:Unknown</v>
      </c>
      <c r="AG813" t="s">
        <v>89</v>
      </c>
      <c r="AH813" t="s">
        <v>89</v>
      </c>
      <c r="AI813" t="s">
        <v>89</v>
      </c>
      <c r="AK813" t="s">
        <v>90</v>
      </c>
      <c r="AL813" t="s">
        <v>1082</v>
      </c>
      <c r="AO813" t="s">
        <v>123</v>
      </c>
      <c r="AP813" t="s">
        <v>94</v>
      </c>
      <c r="AQ813">
        <v>0.01</v>
      </c>
      <c r="AR813" t="s">
        <v>131</v>
      </c>
      <c r="AT813" t="s">
        <v>95</v>
      </c>
      <c r="AV813" t="s">
        <v>96</v>
      </c>
      <c r="BG813" s="3" t="s">
        <v>127</v>
      </c>
      <c r="BH813" s="3"/>
      <c r="BQ813" t="str">
        <f>BS813 &amp; ":" &amp; BR813</f>
        <v>USGS:PHM01</v>
      </c>
      <c r="BR813" t="s">
        <v>1058</v>
      </c>
      <c r="BS813" t="s">
        <v>89</v>
      </c>
      <c r="BT813" t="s">
        <v>1059</v>
      </c>
      <c r="BV813" t="s">
        <v>1060</v>
      </c>
      <c r="BW813" t="s">
        <v>1048</v>
      </c>
      <c r="BX813" s="1">
        <v>39240</v>
      </c>
      <c r="CA813" t="s">
        <v>1049</v>
      </c>
      <c r="CB813">
        <v>6.0000000000000001E-3</v>
      </c>
      <c r="CC813" t="s">
        <v>131</v>
      </c>
      <c r="CF813" t="s">
        <v>103</v>
      </c>
    </row>
    <row r="814" spans="1:84" x14ac:dyDescent="0.4">
      <c r="A814" t="s">
        <v>78</v>
      </c>
      <c r="B814" t="s">
        <v>79</v>
      </c>
      <c r="C814" t="s">
        <v>1075</v>
      </c>
      <c r="D814" t="s">
        <v>81</v>
      </c>
      <c r="E814" t="s">
        <v>82</v>
      </c>
      <c r="F814" t="s">
        <v>83</v>
      </c>
      <c r="G814" s="4" t="str">
        <f>TEXT(H814+I814,"yyyy-mm-dd""T""hh:mm:ss")&amp;
IF(J814="MST","-07:00",
IF(J814="MDT","-06:00",
IF(J814="PST","-08:00",
IF(J814="PDT","-07:00",
IF(J814="UTC","+00:00","+00:00")))))</f>
        <v>2007-05-17T10:30:00-07:00</v>
      </c>
      <c r="H814" s="1">
        <v>39219</v>
      </c>
      <c r="I814" s="5">
        <v>0.4375</v>
      </c>
      <c r="J814" t="s">
        <v>84</v>
      </c>
      <c r="W814" t="s">
        <v>85</v>
      </c>
      <c r="X814" t="s">
        <v>283</v>
      </c>
      <c r="Z814" t="s">
        <v>1076</v>
      </c>
      <c r="AB814" t="s">
        <v>500</v>
      </c>
      <c r="AC814" t="s">
        <v>500</v>
      </c>
      <c r="AF814" t="str">
        <f>"ID:"&amp;AG814&amp;"; context:" &amp; AH814 &amp;"; Name:" &amp; AI814 &amp; "; Equipment:" &amp; AK814</f>
        <v>ID:USGS; context:USGS; Name:USGS; Equipment:Unknown</v>
      </c>
      <c r="AG814" t="s">
        <v>89</v>
      </c>
      <c r="AH814" t="s">
        <v>89</v>
      </c>
      <c r="AI814" t="s">
        <v>89</v>
      </c>
      <c r="AK814" t="s">
        <v>90</v>
      </c>
      <c r="AL814" t="s">
        <v>1084</v>
      </c>
      <c r="AO814" t="s">
        <v>111</v>
      </c>
      <c r="AP814" t="s">
        <v>94</v>
      </c>
      <c r="AQ814">
        <v>7.94</v>
      </c>
      <c r="AR814" t="s">
        <v>135</v>
      </c>
      <c r="AT814" t="s">
        <v>95</v>
      </c>
      <c r="AV814" t="s">
        <v>96</v>
      </c>
      <c r="BG814">
        <v>71851</v>
      </c>
      <c r="BQ814" t="str">
        <f>BS814 &amp; ":" &amp; BR814</f>
        <v>USGS:ALGOR</v>
      </c>
      <c r="BR814" t="s">
        <v>113</v>
      </c>
      <c r="BS814" t="s">
        <v>89</v>
      </c>
      <c r="BT814" t="s">
        <v>114</v>
      </c>
      <c r="BV814" t="s">
        <v>115</v>
      </c>
      <c r="CF814" t="s">
        <v>103</v>
      </c>
    </row>
    <row r="815" spans="1:84" x14ac:dyDescent="0.4">
      <c r="A815" t="s">
        <v>78</v>
      </c>
      <c r="B815" t="s">
        <v>79</v>
      </c>
      <c r="C815" t="s">
        <v>1134</v>
      </c>
      <c r="D815" t="s">
        <v>81</v>
      </c>
      <c r="E815" t="s">
        <v>82</v>
      </c>
      <c r="F815" t="s">
        <v>83</v>
      </c>
      <c r="G815" s="4" t="str">
        <f>TEXT(H815+I815,"yyyy-mm-dd""T""hh:mm:ss")&amp;
IF(J815="MST","-07:00",
IF(J815="MDT","-06:00",
IF(J815="PST","-08:00",
IF(J815="PDT","-07:00",
IF(J815="UTC","+00:00","+00:00")))))</f>
        <v>2008-06-13T11:00:00-07:00</v>
      </c>
      <c r="H815" s="1">
        <v>39612</v>
      </c>
      <c r="I815" s="5">
        <v>0.45833333333333331</v>
      </c>
      <c r="J815" t="s">
        <v>84</v>
      </c>
      <c r="W815" t="s">
        <v>85</v>
      </c>
      <c r="X815" t="s">
        <v>283</v>
      </c>
      <c r="Z815" t="s">
        <v>1135</v>
      </c>
      <c r="AB815" t="s">
        <v>500</v>
      </c>
      <c r="AC815" t="s">
        <v>500</v>
      </c>
      <c r="AF815" t="str">
        <f>"ID:"&amp;AG815&amp;"; context:" &amp; AH815 &amp;"; Name:" &amp; AI815 &amp; "; Equipment:" &amp; AK815</f>
        <v>ID:USGS; context:USGS; Name:USGS; Equipment:Unknown</v>
      </c>
      <c r="AG815" t="s">
        <v>89</v>
      </c>
      <c r="AH815" t="s">
        <v>89</v>
      </c>
      <c r="AI815" t="s">
        <v>89</v>
      </c>
      <c r="AK815" t="s">
        <v>90</v>
      </c>
      <c r="AL815" t="s">
        <v>1138</v>
      </c>
      <c r="AO815" t="s">
        <v>111</v>
      </c>
      <c r="AP815" t="s">
        <v>94</v>
      </c>
      <c r="AQ815">
        <v>1.8</v>
      </c>
      <c r="AR815" t="s">
        <v>102</v>
      </c>
      <c r="AT815" t="s">
        <v>95</v>
      </c>
      <c r="AV815" t="s">
        <v>96</v>
      </c>
      <c r="BG815" s="3" t="s">
        <v>112</v>
      </c>
      <c r="BH815" s="3"/>
      <c r="BQ815" t="str">
        <f>BS815 &amp; ":" &amp; BR815</f>
        <v>USGS:ALGOR</v>
      </c>
      <c r="BR815" t="s">
        <v>113</v>
      </c>
      <c r="BS815" t="s">
        <v>89</v>
      </c>
      <c r="BT815" t="s">
        <v>114</v>
      </c>
      <c r="BV815" t="s">
        <v>115</v>
      </c>
      <c r="CF815" t="s">
        <v>103</v>
      </c>
    </row>
    <row r="816" spans="1:84" hidden="1" x14ac:dyDescent="0.4">
      <c r="A816" t="s">
        <v>78</v>
      </c>
      <c r="B816" t="s">
        <v>79</v>
      </c>
      <c r="C816" t="s">
        <v>1186</v>
      </c>
      <c r="D816" t="s">
        <v>81</v>
      </c>
      <c r="E816" t="s">
        <v>82</v>
      </c>
      <c r="F816" t="s">
        <v>83</v>
      </c>
      <c r="G816" s="4" t="str">
        <f>TEXT(H816+I816,"yyyy-mm-dd""T""hh:mm:ss")&amp;
IF(J816="MST","-07:00",
IF(J816="MDT","-06:00",
IF(J816="PST","-08:00",
IF(J816="PDT","-07:00",
IF(J816="UTC","+00:00","+00:00")))))</f>
        <v>2008-06-11T11:30:00-07:00</v>
      </c>
      <c r="H816" s="1">
        <v>39610</v>
      </c>
      <c r="I816" s="5">
        <v>0.47916666666666669</v>
      </c>
      <c r="J816" t="s">
        <v>84</v>
      </c>
      <c r="W816" t="s">
        <v>85</v>
      </c>
      <c r="X816" t="s">
        <v>179</v>
      </c>
      <c r="Z816" t="s">
        <v>1187</v>
      </c>
      <c r="AB816" t="s">
        <v>500</v>
      </c>
      <c r="AC816" t="s">
        <v>500</v>
      </c>
      <c r="AG816" t="s">
        <v>89</v>
      </c>
      <c r="AH816" t="s">
        <v>89</v>
      </c>
      <c r="AI816" t="s">
        <v>89</v>
      </c>
      <c r="AK816" t="s">
        <v>90</v>
      </c>
      <c r="AL816" t="s">
        <v>1194</v>
      </c>
      <c r="AM816" t="s">
        <v>92</v>
      </c>
      <c r="AO816" t="s">
        <v>93</v>
      </c>
      <c r="AP816" t="s">
        <v>94</v>
      </c>
      <c r="AT816" t="s">
        <v>95</v>
      </c>
      <c r="AV816" t="s">
        <v>96</v>
      </c>
      <c r="BG816">
        <v>71846</v>
      </c>
      <c r="BQ816" t="str">
        <f>BS816 &amp; ":" &amp; BR816</f>
        <v>USGS:ALGOR</v>
      </c>
      <c r="BR816" t="s">
        <v>113</v>
      </c>
      <c r="BS816" t="s">
        <v>89</v>
      </c>
      <c r="BT816" t="s">
        <v>114</v>
      </c>
      <c r="BV816" t="s">
        <v>115</v>
      </c>
      <c r="CA816" t="s">
        <v>101</v>
      </c>
      <c r="CB816">
        <v>2.5999999999999999E-2</v>
      </c>
      <c r="CC816" t="s">
        <v>133</v>
      </c>
      <c r="CF816" t="s">
        <v>103</v>
      </c>
    </row>
    <row r="817" spans="1:84" x14ac:dyDescent="0.4">
      <c r="A817" t="s">
        <v>78</v>
      </c>
      <c r="B817" t="s">
        <v>79</v>
      </c>
      <c r="C817" t="s">
        <v>1134</v>
      </c>
      <c r="D817" t="s">
        <v>81</v>
      </c>
      <c r="E817" t="s">
        <v>82</v>
      </c>
      <c r="F817" t="s">
        <v>83</v>
      </c>
      <c r="G817" s="4" t="str">
        <f>TEXT(H817+I817,"yyyy-mm-dd""T""hh:mm:ss")&amp;
IF(J817="MST","-07:00",
IF(J817="MDT","-06:00",
IF(J817="PST","-08:00",
IF(J817="PDT","-07:00",
IF(J817="UTC","+00:00","+00:00")))))</f>
        <v>2008-06-13T11:00:00-07:00</v>
      </c>
      <c r="H817" s="1">
        <v>39612</v>
      </c>
      <c r="I817" s="5">
        <v>0.45833333333333331</v>
      </c>
      <c r="J817" t="s">
        <v>84</v>
      </c>
      <c r="W817" t="s">
        <v>85</v>
      </c>
      <c r="X817" t="s">
        <v>283</v>
      </c>
      <c r="Z817" t="s">
        <v>1135</v>
      </c>
      <c r="AB817" t="s">
        <v>500</v>
      </c>
      <c r="AC817" t="s">
        <v>500</v>
      </c>
      <c r="AF817" t="str">
        <f>"ID:"&amp;AG817&amp;"; context:" &amp; AH817 &amp;"; Name:" &amp; AI817 &amp; "; Equipment:" &amp; AK817</f>
        <v>ID:USGS; context:USGS; Name:USGS; Equipment:Unknown</v>
      </c>
      <c r="AG817" t="s">
        <v>89</v>
      </c>
      <c r="AH817" t="s">
        <v>89</v>
      </c>
      <c r="AI817" t="s">
        <v>89</v>
      </c>
      <c r="AK817" t="s">
        <v>90</v>
      </c>
      <c r="AL817" t="s">
        <v>1139</v>
      </c>
      <c r="AO817" t="s">
        <v>117</v>
      </c>
      <c r="AP817" t="s">
        <v>94</v>
      </c>
      <c r="AQ817">
        <v>1.8</v>
      </c>
      <c r="AR817" t="s">
        <v>102</v>
      </c>
      <c r="AT817" t="s">
        <v>95</v>
      </c>
      <c r="AV817" t="s">
        <v>96</v>
      </c>
      <c r="BG817" s="3" t="s">
        <v>118</v>
      </c>
      <c r="BH817" s="3"/>
      <c r="BQ817" t="str">
        <f>BS817 &amp; ":" &amp; BR817</f>
        <v>USGS:CL048</v>
      </c>
      <c r="BR817" t="s">
        <v>119</v>
      </c>
      <c r="BS817" t="s">
        <v>89</v>
      </c>
      <c r="BT817" t="s">
        <v>120</v>
      </c>
      <c r="BV817" t="s">
        <v>121</v>
      </c>
      <c r="BW817" t="s">
        <v>1048</v>
      </c>
      <c r="BX817" s="1">
        <v>39617</v>
      </c>
      <c r="CA817" t="s">
        <v>397</v>
      </c>
      <c r="CB817">
        <v>0.04</v>
      </c>
      <c r="CC817" t="s">
        <v>102</v>
      </c>
      <c r="CF817" t="s">
        <v>103</v>
      </c>
    </row>
    <row r="818" spans="1:84" x14ac:dyDescent="0.4">
      <c r="A818" t="s">
        <v>78</v>
      </c>
      <c r="B818" t="s">
        <v>79</v>
      </c>
      <c r="C818" t="s">
        <v>1134</v>
      </c>
      <c r="D818" t="s">
        <v>81</v>
      </c>
      <c r="E818" t="s">
        <v>82</v>
      </c>
      <c r="F818" t="s">
        <v>83</v>
      </c>
      <c r="G818" s="4" t="str">
        <f>TEXT(H818+I818,"yyyy-mm-dd""T""hh:mm:ss")&amp;
IF(J818="MST","-07:00",
IF(J818="MDT","-06:00",
IF(J818="PST","-08:00",
IF(J818="PDT","-07:00",
IF(J818="UTC","+00:00","+00:00")))))</f>
        <v>2008-06-13T11:00:00-07:00</v>
      </c>
      <c r="H818" s="1">
        <v>39612</v>
      </c>
      <c r="I818" s="5">
        <v>0.45833333333333331</v>
      </c>
      <c r="J818" t="s">
        <v>84</v>
      </c>
      <c r="W818" t="s">
        <v>85</v>
      </c>
      <c r="X818" t="s">
        <v>283</v>
      </c>
      <c r="Z818" t="s">
        <v>1135</v>
      </c>
      <c r="AB818" t="s">
        <v>500</v>
      </c>
      <c r="AC818" t="s">
        <v>500</v>
      </c>
      <c r="AF818" t="str">
        <f>"ID:"&amp;AG818&amp;"; context:" &amp; AH818 &amp;"; Name:" &amp; AI818 &amp; "; Equipment:" &amp; AK818</f>
        <v>ID:USGS; context:USGS; Name:USGS; Equipment:Unknown</v>
      </c>
      <c r="AG818" t="s">
        <v>89</v>
      </c>
      <c r="AH818" t="s">
        <v>89</v>
      </c>
      <c r="AI818" t="s">
        <v>89</v>
      </c>
      <c r="AK818" t="s">
        <v>90</v>
      </c>
      <c r="AL818" t="s">
        <v>1140</v>
      </c>
      <c r="AO818" t="s">
        <v>123</v>
      </c>
      <c r="AP818" t="s">
        <v>94</v>
      </c>
      <c r="AQ818">
        <v>3.7999999999999999E-2</v>
      </c>
      <c r="AR818" t="s">
        <v>125</v>
      </c>
      <c r="AT818" t="s">
        <v>95</v>
      </c>
      <c r="AV818" t="s">
        <v>96</v>
      </c>
      <c r="BG818" s="3" t="s">
        <v>124</v>
      </c>
      <c r="BH818" s="3"/>
      <c r="BQ818" t="str">
        <f>BS818 &amp; ":" &amp; BR818</f>
        <v>USGS:ALGOR</v>
      </c>
      <c r="BR818" t="s">
        <v>113</v>
      </c>
      <c r="BS818" t="s">
        <v>89</v>
      </c>
      <c r="BT818" t="s">
        <v>114</v>
      </c>
      <c r="BV818" t="s">
        <v>115</v>
      </c>
      <c r="CF818" t="s">
        <v>103</v>
      </c>
    </row>
    <row r="819" spans="1:84" hidden="1" x14ac:dyDescent="0.4">
      <c r="A819" t="s">
        <v>78</v>
      </c>
      <c r="B819" t="s">
        <v>79</v>
      </c>
      <c r="C819" t="s">
        <v>1197</v>
      </c>
      <c r="D819" t="s">
        <v>81</v>
      </c>
      <c r="E819" t="s">
        <v>82</v>
      </c>
      <c r="F819" t="s">
        <v>83</v>
      </c>
      <c r="G819" s="4" t="str">
        <f>TEXT(H819+I819,"yyyy-mm-dd""T""hh:mm:ss")&amp;
IF(J819="MST","-07:00",
IF(J819="MDT","-06:00",
IF(J819="PST","-08:00",
IF(J819="PDT","-07:00",
IF(J819="UTC","+00:00","+00:00")))))</f>
        <v>2008-06-13T09:00:00-07:00</v>
      </c>
      <c r="H819" s="1">
        <v>39612</v>
      </c>
      <c r="I819" s="5">
        <v>0.375</v>
      </c>
      <c r="J819" t="s">
        <v>84</v>
      </c>
      <c r="W819" t="s">
        <v>85</v>
      </c>
      <c r="X819" t="s">
        <v>234</v>
      </c>
      <c r="Z819" t="s">
        <v>1198</v>
      </c>
      <c r="AB819" t="s">
        <v>500</v>
      </c>
      <c r="AC819" t="s">
        <v>500</v>
      </c>
      <c r="AG819" t="s">
        <v>89</v>
      </c>
      <c r="AH819" t="s">
        <v>89</v>
      </c>
      <c r="AI819" t="s">
        <v>89</v>
      </c>
      <c r="AK819" t="s">
        <v>90</v>
      </c>
      <c r="AL819" t="s">
        <v>1199</v>
      </c>
      <c r="AM819" t="s">
        <v>92</v>
      </c>
      <c r="AO819" t="s">
        <v>93</v>
      </c>
      <c r="AP819" t="s">
        <v>94</v>
      </c>
      <c r="AT819" t="s">
        <v>95</v>
      </c>
      <c r="AV819" t="s">
        <v>96</v>
      </c>
      <c r="BG819" s="3" t="s">
        <v>97</v>
      </c>
      <c r="BH819" s="3"/>
      <c r="BQ819" t="str">
        <f>BS819 &amp; ":" &amp; BR819</f>
        <v>USGS:SHC02</v>
      </c>
      <c r="BR819" t="s">
        <v>1045</v>
      </c>
      <c r="BS819" t="s">
        <v>89</v>
      </c>
      <c r="BT819" t="s">
        <v>1046</v>
      </c>
      <c r="BV819" t="s">
        <v>1047</v>
      </c>
      <c r="BW819" t="s">
        <v>1048</v>
      </c>
      <c r="BX819" s="1">
        <v>39623</v>
      </c>
      <c r="CA819" t="s">
        <v>1049</v>
      </c>
      <c r="CB819">
        <v>0.02</v>
      </c>
      <c r="CC819" t="s">
        <v>102</v>
      </c>
      <c r="CF819" t="s">
        <v>103</v>
      </c>
    </row>
    <row r="820" spans="1:84" hidden="1" x14ac:dyDescent="0.4">
      <c r="A820" t="s">
        <v>78</v>
      </c>
      <c r="B820" t="s">
        <v>79</v>
      </c>
      <c r="C820" t="s">
        <v>1197</v>
      </c>
      <c r="D820" t="s">
        <v>81</v>
      </c>
      <c r="E820" t="s">
        <v>82</v>
      </c>
      <c r="F820" t="s">
        <v>83</v>
      </c>
      <c r="G820" s="4" t="str">
        <f>TEXT(H820+I820,"yyyy-mm-dd""T""hh:mm:ss")&amp;
IF(J820="MST","-07:00",
IF(J820="MDT","-06:00",
IF(J820="PST","-08:00",
IF(J820="PDT","-07:00",
IF(J820="UTC","+00:00","+00:00")))))</f>
        <v>2008-06-13T09:00:00-07:00</v>
      </c>
      <c r="H820" s="1">
        <v>39612</v>
      </c>
      <c r="I820" s="5">
        <v>0.375</v>
      </c>
      <c r="J820" t="s">
        <v>84</v>
      </c>
      <c r="W820" t="s">
        <v>85</v>
      </c>
      <c r="X820" t="s">
        <v>234</v>
      </c>
      <c r="Z820" t="s">
        <v>1198</v>
      </c>
      <c r="AB820" t="s">
        <v>500</v>
      </c>
      <c r="AC820" t="s">
        <v>500</v>
      </c>
      <c r="AG820" t="s">
        <v>89</v>
      </c>
      <c r="AH820" t="s">
        <v>89</v>
      </c>
      <c r="AI820" t="s">
        <v>89</v>
      </c>
      <c r="AK820" t="s">
        <v>90</v>
      </c>
      <c r="AL820" t="s">
        <v>1200</v>
      </c>
      <c r="AM820" t="s">
        <v>92</v>
      </c>
      <c r="AO820" t="s">
        <v>105</v>
      </c>
      <c r="AP820" t="s">
        <v>94</v>
      </c>
      <c r="AT820" t="s">
        <v>95</v>
      </c>
      <c r="AV820" t="s">
        <v>96</v>
      </c>
      <c r="BG820" s="3" t="s">
        <v>106</v>
      </c>
      <c r="BH820" s="3"/>
      <c r="BQ820" t="str">
        <f>BS820 &amp; ":" &amp; BR820</f>
        <v>USGS:DZ001</v>
      </c>
      <c r="BR820" t="s">
        <v>1051</v>
      </c>
      <c r="BS820" t="s">
        <v>89</v>
      </c>
      <c r="BT820" t="s">
        <v>1052</v>
      </c>
      <c r="BV820" t="s">
        <v>1053</v>
      </c>
      <c r="BW820" t="s">
        <v>1048</v>
      </c>
      <c r="BX820" s="1">
        <v>39623</v>
      </c>
      <c r="CA820" t="s">
        <v>1049</v>
      </c>
      <c r="CB820">
        <v>2E-3</v>
      </c>
      <c r="CC820" t="s">
        <v>102</v>
      </c>
      <c r="CF820" t="s">
        <v>103</v>
      </c>
    </row>
    <row r="821" spans="1:84" x14ac:dyDescent="0.4">
      <c r="A821" t="s">
        <v>78</v>
      </c>
      <c r="B821" t="s">
        <v>79</v>
      </c>
      <c r="C821" t="s">
        <v>1134</v>
      </c>
      <c r="D821" t="s">
        <v>81</v>
      </c>
      <c r="E821" t="s">
        <v>82</v>
      </c>
      <c r="F821" t="s">
        <v>83</v>
      </c>
      <c r="G821" s="4" t="str">
        <f>TEXT(H821+I821,"yyyy-mm-dd""T""hh:mm:ss")&amp;
IF(J821="MST","-07:00",
IF(J821="MDT","-06:00",
IF(J821="PST","-08:00",
IF(J821="PDT","-07:00",
IF(J821="UTC","+00:00","+00:00")))))</f>
        <v>2008-06-13T11:00:00-07:00</v>
      </c>
      <c r="H821" s="1">
        <v>39612</v>
      </c>
      <c r="I821" s="5">
        <v>0.45833333333333331</v>
      </c>
      <c r="J821" t="s">
        <v>84</v>
      </c>
      <c r="W821" t="s">
        <v>85</v>
      </c>
      <c r="X821" t="s">
        <v>283</v>
      </c>
      <c r="Z821" t="s">
        <v>1135</v>
      </c>
      <c r="AB821" t="s">
        <v>500</v>
      </c>
      <c r="AC821" t="s">
        <v>500</v>
      </c>
      <c r="AF821" t="str">
        <f>"ID:"&amp;AG821&amp;"; context:" &amp; AH821 &amp;"; Name:" &amp; AI821 &amp; "; Equipment:" &amp; AK821</f>
        <v>ID:USGS; context:USGS; Name:USGS; Equipment:Unknown</v>
      </c>
      <c r="AG821" t="s">
        <v>89</v>
      </c>
      <c r="AH821" t="s">
        <v>89</v>
      </c>
      <c r="AI821" t="s">
        <v>89</v>
      </c>
      <c r="AK821" t="s">
        <v>90</v>
      </c>
      <c r="AL821" t="s">
        <v>1141</v>
      </c>
      <c r="AO821" t="s">
        <v>123</v>
      </c>
      <c r="AP821" t="s">
        <v>94</v>
      </c>
      <c r="AQ821">
        <v>1.2E-2</v>
      </c>
      <c r="AR821" t="s">
        <v>131</v>
      </c>
      <c r="AT821" t="s">
        <v>95</v>
      </c>
      <c r="AV821" t="s">
        <v>96</v>
      </c>
      <c r="BG821" s="3" t="s">
        <v>127</v>
      </c>
      <c r="BH821" s="3"/>
      <c r="BQ821" t="str">
        <f>BS821 &amp; ":" &amp; BR821</f>
        <v>USGS:PHM01</v>
      </c>
      <c r="BR821" t="s">
        <v>1058</v>
      </c>
      <c r="BS821" t="s">
        <v>89</v>
      </c>
      <c r="BT821" t="s">
        <v>1059</v>
      </c>
      <c r="BV821" t="s">
        <v>1060</v>
      </c>
      <c r="BW821" t="s">
        <v>1048</v>
      </c>
      <c r="BX821" s="1">
        <v>39623</v>
      </c>
      <c r="CA821" t="s">
        <v>1049</v>
      </c>
      <c r="CB821">
        <v>6.0000000000000001E-3</v>
      </c>
      <c r="CC821" t="s">
        <v>131</v>
      </c>
      <c r="CF821" t="s">
        <v>103</v>
      </c>
    </row>
    <row r="822" spans="1:84" x14ac:dyDescent="0.4">
      <c r="A822" t="s">
        <v>78</v>
      </c>
      <c r="B822" t="s">
        <v>79</v>
      </c>
      <c r="C822" t="s">
        <v>1134</v>
      </c>
      <c r="D822" t="s">
        <v>81</v>
      </c>
      <c r="E822" t="s">
        <v>82</v>
      </c>
      <c r="F822" t="s">
        <v>83</v>
      </c>
      <c r="G822" s="4" t="str">
        <f>TEXT(H822+I822,"yyyy-mm-dd""T""hh:mm:ss")&amp;
IF(J822="MST","-07:00",
IF(J822="MDT","-06:00",
IF(J822="PST","-08:00",
IF(J822="PDT","-07:00",
IF(J822="UTC","+00:00","+00:00")))))</f>
        <v>2008-06-13T11:00:00-07:00</v>
      </c>
      <c r="H822" s="1">
        <v>39612</v>
      </c>
      <c r="I822" s="5">
        <v>0.45833333333333331</v>
      </c>
      <c r="J822" t="s">
        <v>84</v>
      </c>
      <c r="W822" t="s">
        <v>85</v>
      </c>
      <c r="X822" t="s">
        <v>283</v>
      </c>
      <c r="Z822" t="s">
        <v>1135</v>
      </c>
      <c r="AB822" t="s">
        <v>500</v>
      </c>
      <c r="AC822" t="s">
        <v>500</v>
      </c>
      <c r="AF822" t="str">
        <f>"ID:"&amp;AG822&amp;"; context:" &amp; AH822 &amp;"; Name:" &amp; AI822 &amp; "; Equipment:" &amp; AK822</f>
        <v>ID:USGS; context:USGS; Name:USGS; Equipment:Unknown</v>
      </c>
      <c r="AG822" t="s">
        <v>89</v>
      </c>
      <c r="AH822" t="s">
        <v>89</v>
      </c>
      <c r="AI822" t="s">
        <v>89</v>
      </c>
      <c r="AK822" t="s">
        <v>90</v>
      </c>
      <c r="AL822" t="s">
        <v>1143</v>
      </c>
      <c r="AO822" t="s">
        <v>111</v>
      </c>
      <c r="AP822" t="s">
        <v>94</v>
      </c>
      <c r="AQ822">
        <v>7.98</v>
      </c>
      <c r="AR822" t="s">
        <v>135</v>
      </c>
      <c r="AT822" t="s">
        <v>95</v>
      </c>
      <c r="AV822" t="s">
        <v>96</v>
      </c>
      <c r="BG822">
        <v>71851</v>
      </c>
      <c r="BQ822" t="str">
        <f>BS822 &amp; ":" &amp; BR822</f>
        <v>USGS:ALGOR</v>
      </c>
      <c r="BR822" t="s">
        <v>113</v>
      </c>
      <c r="BS822" t="s">
        <v>89</v>
      </c>
      <c r="BT822" t="s">
        <v>114</v>
      </c>
      <c r="BV822" t="s">
        <v>115</v>
      </c>
      <c r="CF822" t="s">
        <v>103</v>
      </c>
    </row>
    <row r="823" spans="1:84" x14ac:dyDescent="0.4">
      <c r="A823" t="s">
        <v>78</v>
      </c>
      <c r="B823" t="s">
        <v>79</v>
      </c>
      <c r="C823" t="s">
        <v>1108</v>
      </c>
      <c r="D823" t="s">
        <v>81</v>
      </c>
      <c r="E823" t="s">
        <v>82</v>
      </c>
      <c r="F823" t="s">
        <v>83</v>
      </c>
      <c r="G823" s="4" t="str">
        <f>TEXT(H823+I823,"yyyy-mm-dd""T""hh:mm:ss")&amp;
IF(J823="MST","-07:00",
IF(J823="MDT","-06:00",
IF(J823="PST","-08:00",
IF(J823="PDT","-07:00",
IF(J823="UTC","+00:00","+00:00")))))</f>
        <v>2007-11-03T12:30:00-07:00</v>
      </c>
      <c r="H823" s="1">
        <v>39389</v>
      </c>
      <c r="I823" s="5">
        <v>0.52083333333333337</v>
      </c>
      <c r="J823" t="s">
        <v>84</v>
      </c>
      <c r="W823" t="s">
        <v>1109</v>
      </c>
      <c r="X823" t="s">
        <v>1110</v>
      </c>
      <c r="AB823" t="s">
        <v>500</v>
      </c>
      <c r="AC823" t="s">
        <v>500</v>
      </c>
      <c r="AF823" t="str">
        <f>"ID:"&amp;AG823&amp;"; context:" &amp; AH823 &amp;"; Name:" &amp; AI823 &amp; "; Equipment:" &amp; AK823</f>
        <v>ID:USGS; context:USGS; Name:USGS; Equipment:Unknown</v>
      </c>
      <c r="AG823" t="s">
        <v>89</v>
      </c>
      <c r="AH823" t="s">
        <v>89</v>
      </c>
      <c r="AI823" t="s">
        <v>89</v>
      </c>
      <c r="AK823" t="s">
        <v>90</v>
      </c>
      <c r="AL823" t="s">
        <v>1111</v>
      </c>
      <c r="AO823" t="s">
        <v>111</v>
      </c>
      <c r="AP823" t="s">
        <v>94</v>
      </c>
      <c r="AQ823">
        <v>10.1</v>
      </c>
      <c r="AR823" t="s">
        <v>102</v>
      </c>
      <c r="AT823" t="s">
        <v>95</v>
      </c>
      <c r="AV823" t="s">
        <v>96</v>
      </c>
      <c r="BG823" s="3" t="s">
        <v>112</v>
      </c>
      <c r="BH823" s="3"/>
      <c r="BQ823" t="str">
        <f>BS823 &amp; ":" &amp; BR823</f>
        <v>USGS:IC004</v>
      </c>
      <c r="BR823" t="s">
        <v>1112</v>
      </c>
      <c r="BS823" t="s">
        <v>89</v>
      </c>
      <c r="BT823" t="s">
        <v>1113</v>
      </c>
      <c r="BW823" t="s">
        <v>1114</v>
      </c>
      <c r="CF823" t="s">
        <v>103</v>
      </c>
    </row>
    <row r="824" spans="1:84" x14ac:dyDescent="0.4">
      <c r="A824" t="s">
        <v>78</v>
      </c>
      <c r="B824" t="s">
        <v>79</v>
      </c>
      <c r="C824" t="s">
        <v>1309</v>
      </c>
      <c r="D824" t="s">
        <v>81</v>
      </c>
      <c r="E824" t="s">
        <v>82</v>
      </c>
      <c r="F824" t="s">
        <v>83</v>
      </c>
      <c r="G824" s="4" t="str">
        <f>TEXT(H824+I824,"yyyy-mm-dd""T""hh:mm:ss")&amp;
IF(J824="MST","-07:00",
IF(J824="MDT","-06:00",
IF(J824="PST","-08:00",
IF(J824="PDT","-07:00",
IF(J824="UTC","+00:00","+00:00")))))</f>
        <v>2013-09-04T09:01:00-07:00</v>
      </c>
      <c r="H824" s="1">
        <v>41521</v>
      </c>
      <c r="I824" s="5">
        <v>0.37569444444444444</v>
      </c>
      <c r="J824" t="s">
        <v>84</v>
      </c>
      <c r="U824" t="s">
        <v>1263</v>
      </c>
      <c r="W824" t="s">
        <v>154</v>
      </c>
      <c r="X824" t="s">
        <v>1310</v>
      </c>
      <c r="AB824" t="s">
        <v>500</v>
      </c>
      <c r="AC824" t="s">
        <v>500</v>
      </c>
      <c r="AF824" t="str">
        <f>"ID:"&amp;AG824&amp;"; context:" &amp; AH824 &amp;"; Name:" &amp; AI824 &amp; "; Equipment:" &amp; AK824</f>
        <v>ID:USGS; context:USGS; Name:USGS; Equipment:Unknown</v>
      </c>
      <c r="AG824" t="s">
        <v>89</v>
      </c>
      <c r="AH824" t="s">
        <v>89</v>
      </c>
      <c r="AI824" t="s">
        <v>89</v>
      </c>
      <c r="AK824" t="s">
        <v>90</v>
      </c>
      <c r="AL824" t="s">
        <v>1311</v>
      </c>
      <c r="AO824" t="s">
        <v>1266</v>
      </c>
      <c r="AP824" t="s">
        <v>94</v>
      </c>
      <c r="AQ824">
        <v>13.52</v>
      </c>
      <c r="AR824" t="s">
        <v>423</v>
      </c>
      <c r="AT824" t="s">
        <v>95</v>
      </c>
      <c r="AV824" t="s">
        <v>96</v>
      </c>
      <c r="BG824" s="3" t="s">
        <v>1267</v>
      </c>
      <c r="BH824" s="3"/>
      <c r="BQ824" t="str">
        <f>BS824 &amp; ":" &amp; BR824</f>
        <v>USGS:GC153</v>
      </c>
      <c r="BR824" t="s">
        <v>1268</v>
      </c>
      <c r="BS824" t="s">
        <v>89</v>
      </c>
      <c r="BT824" t="s">
        <v>1269</v>
      </c>
      <c r="BV824" t="s">
        <v>1270</v>
      </c>
      <c r="BW824" t="s">
        <v>1271</v>
      </c>
      <c r="CA824" t="s">
        <v>1272</v>
      </c>
      <c r="CB824">
        <v>0.05</v>
      </c>
      <c r="CC824" t="s">
        <v>423</v>
      </c>
      <c r="CF824" t="s">
        <v>103</v>
      </c>
    </row>
    <row r="825" spans="1:84" hidden="1" x14ac:dyDescent="0.4">
      <c r="A825" t="s">
        <v>78</v>
      </c>
      <c r="B825" t="s">
        <v>79</v>
      </c>
      <c r="C825" t="s">
        <v>1197</v>
      </c>
      <c r="D825" t="s">
        <v>81</v>
      </c>
      <c r="E825" t="s">
        <v>82</v>
      </c>
      <c r="F825" t="s">
        <v>83</v>
      </c>
      <c r="G825" s="4" t="str">
        <f>TEXT(H825+I825,"yyyy-mm-dd""T""hh:mm:ss")&amp;
IF(J825="MST","-07:00",
IF(J825="MDT","-06:00",
IF(J825="PST","-08:00",
IF(J825="PDT","-07:00",
IF(J825="UTC","+00:00","+00:00")))))</f>
        <v>2008-06-13T09:00:00-07:00</v>
      </c>
      <c r="H825" s="1">
        <v>39612</v>
      </c>
      <c r="I825" s="5">
        <v>0.375</v>
      </c>
      <c r="J825" t="s">
        <v>84</v>
      </c>
      <c r="W825" t="s">
        <v>85</v>
      </c>
      <c r="X825" t="s">
        <v>234</v>
      </c>
      <c r="Z825" t="s">
        <v>1198</v>
      </c>
      <c r="AB825" t="s">
        <v>500</v>
      </c>
      <c r="AC825" t="s">
        <v>500</v>
      </c>
      <c r="AG825" t="s">
        <v>89</v>
      </c>
      <c r="AH825" t="s">
        <v>89</v>
      </c>
      <c r="AI825" t="s">
        <v>89</v>
      </c>
      <c r="AK825" t="s">
        <v>90</v>
      </c>
      <c r="AL825" t="s">
        <v>1205</v>
      </c>
      <c r="AM825" t="s">
        <v>92</v>
      </c>
      <c r="AO825" t="s">
        <v>93</v>
      </c>
      <c r="AP825" t="s">
        <v>94</v>
      </c>
      <c r="AT825" t="s">
        <v>95</v>
      </c>
      <c r="AV825" t="s">
        <v>96</v>
      </c>
      <c r="BG825">
        <v>71846</v>
      </c>
      <c r="BQ825" t="str">
        <f>BS825 &amp; ":" &amp; BR825</f>
        <v>USGS:ALGOR</v>
      </c>
      <c r="BR825" t="s">
        <v>113</v>
      </c>
      <c r="BS825" t="s">
        <v>89</v>
      </c>
      <c r="BT825" t="s">
        <v>114</v>
      </c>
      <c r="BV825" t="s">
        <v>115</v>
      </c>
      <c r="CA825" t="s">
        <v>101</v>
      </c>
      <c r="CB825">
        <v>2.5999999999999999E-2</v>
      </c>
      <c r="CC825" t="s">
        <v>133</v>
      </c>
      <c r="CF825" t="s">
        <v>103</v>
      </c>
    </row>
    <row r="826" spans="1:84" x14ac:dyDescent="0.4">
      <c r="A826" t="s">
        <v>78</v>
      </c>
      <c r="B826" t="s">
        <v>79</v>
      </c>
      <c r="C826" t="s">
        <v>1316</v>
      </c>
      <c r="D826" t="s">
        <v>81</v>
      </c>
      <c r="E826" t="s">
        <v>82</v>
      </c>
      <c r="F826" t="s">
        <v>83</v>
      </c>
      <c r="G826" s="4" t="str">
        <f>TEXT(H826+I826,"yyyy-mm-dd""T""hh:mm:ss")&amp;
IF(J826="MST","-07:00",
IF(J826="MDT","-06:00",
IF(J826="PST","-08:00",
IF(J826="PDT","-07:00",
IF(J826="UTC","+00:00","+00:00")))))</f>
        <v>2013-09-04T09:00:00-07:00</v>
      </c>
      <c r="H826" s="1">
        <v>41521</v>
      </c>
      <c r="I826" s="5">
        <v>0.375</v>
      </c>
      <c r="J826" t="s">
        <v>84</v>
      </c>
      <c r="U826" t="s">
        <v>1263</v>
      </c>
      <c r="W826" t="s">
        <v>154</v>
      </c>
      <c r="X826" t="s">
        <v>1310</v>
      </c>
      <c r="Z826" t="s">
        <v>1317</v>
      </c>
      <c r="AB826" t="s">
        <v>500</v>
      </c>
      <c r="AC826" t="s">
        <v>500</v>
      </c>
      <c r="AF826" t="str">
        <f>"ID:"&amp;AG826&amp;"; context:" &amp; AH826 &amp;"; Name:" &amp; AI826 &amp; "; Equipment:" &amp; AK826</f>
        <v>ID:4040; context:USGS parameter code 82398; Name:Submersible pump; Equipment:Submersible positive-pressure pump</v>
      </c>
      <c r="AG826">
        <v>4040</v>
      </c>
      <c r="AH826" t="s">
        <v>1166</v>
      </c>
      <c r="AI826" t="s">
        <v>1246</v>
      </c>
      <c r="AK826" t="s">
        <v>1247</v>
      </c>
      <c r="AL826" t="s">
        <v>1321</v>
      </c>
      <c r="AO826" t="s">
        <v>111</v>
      </c>
      <c r="AP826" t="s">
        <v>94</v>
      </c>
      <c r="AQ826">
        <v>1.64</v>
      </c>
      <c r="AR826" t="s">
        <v>102</v>
      </c>
      <c r="AT826" t="s">
        <v>95</v>
      </c>
      <c r="AV826" t="s">
        <v>96</v>
      </c>
      <c r="BG826" s="3" t="s">
        <v>112</v>
      </c>
      <c r="BH826" s="3"/>
      <c r="BQ826" t="str">
        <f>BS826 &amp; ":" &amp; BR826</f>
        <v>USGS:ALGOR</v>
      </c>
      <c r="BR826" t="s">
        <v>113</v>
      </c>
      <c r="BS826" t="s">
        <v>89</v>
      </c>
      <c r="BT826" t="s">
        <v>114</v>
      </c>
      <c r="BV826" t="s">
        <v>115</v>
      </c>
      <c r="CF826" t="s">
        <v>103</v>
      </c>
    </row>
    <row r="827" spans="1:84" hidden="1" x14ac:dyDescent="0.4">
      <c r="A827" t="s">
        <v>78</v>
      </c>
      <c r="B827" t="s">
        <v>79</v>
      </c>
      <c r="C827" t="s">
        <v>1197</v>
      </c>
      <c r="D827" t="s">
        <v>81</v>
      </c>
      <c r="E827" t="s">
        <v>82</v>
      </c>
      <c r="F827" t="s">
        <v>83</v>
      </c>
      <c r="G827" s="4" t="str">
        <f>TEXT(H827+I827,"yyyy-mm-dd""T""hh:mm:ss")&amp;
IF(J827="MST","-07:00",
IF(J827="MDT","-06:00",
IF(J827="PST","-08:00",
IF(J827="PDT","-07:00",
IF(J827="UTC","+00:00","+00:00")))))</f>
        <v>2008-06-13T09:00:00-07:00</v>
      </c>
      <c r="H827" s="1">
        <v>39612</v>
      </c>
      <c r="I827" s="5">
        <v>0.375</v>
      </c>
      <c r="J827" t="s">
        <v>84</v>
      </c>
      <c r="W827" t="s">
        <v>85</v>
      </c>
      <c r="X827" t="s">
        <v>234</v>
      </c>
      <c r="Z827" t="s">
        <v>1198</v>
      </c>
      <c r="AB827" t="s">
        <v>500</v>
      </c>
      <c r="AC827" t="s">
        <v>500</v>
      </c>
      <c r="AG827" t="s">
        <v>89</v>
      </c>
      <c r="AH827" t="s">
        <v>89</v>
      </c>
      <c r="AI827" t="s">
        <v>89</v>
      </c>
      <c r="AK827" t="s">
        <v>90</v>
      </c>
      <c r="AL827" t="s">
        <v>1207</v>
      </c>
      <c r="AM827" t="s">
        <v>92</v>
      </c>
      <c r="AO827" t="s">
        <v>105</v>
      </c>
      <c r="AP827" t="s">
        <v>94</v>
      </c>
      <c r="AT827" t="s">
        <v>95</v>
      </c>
      <c r="AV827" t="s">
        <v>96</v>
      </c>
      <c r="BG827">
        <v>71856</v>
      </c>
      <c r="BQ827" t="str">
        <f>BS827 &amp; ":" &amp; BR827</f>
        <v>USGS:ALGOR</v>
      </c>
      <c r="BR827" t="s">
        <v>113</v>
      </c>
      <c r="BS827" t="s">
        <v>89</v>
      </c>
      <c r="BT827" t="s">
        <v>114</v>
      </c>
      <c r="BV827" t="s">
        <v>115</v>
      </c>
      <c r="CA827" t="s">
        <v>101</v>
      </c>
      <c r="CB827">
        <v>7.0000000000000001E-3</v>
      </c>
      <c r="CC827" t="s">
        <v>137</v>
      </c>
      <c r="CF827" t="s">
        <v>103</v>
      </c>
    </row>
    <row r="828" spans="1:84" hidden="1" x14ac:dyDescent="0.4">
      <c r="A828" t="s">
        <v>78</v>
      </c>
      <c r="B828" t="s">
        <v>79</v>
      </c>
      <c r="C828" t="s">
        <v>1208</v>
      </c>
      <c r="D828" t="s">
        <v>81</v>
      </c>
      <c r="E828" t="s">
        <v>82</v>
      </c>
      <c r="F828" t="s">
        <v>393</v>
      </c>
      <c r="G828" s="4" t="str">
        <f>TEXT(H828+I828,"yyyy-mm-dd""T""hh:mm:ss")&amp;
IF(J828="MST","-07:00",
IF(J828="MDT","-06:00",
IF(J828="PST","-08:00",
IF(J828="PDT","-07:00",
IF(J828="UTC","+00:00","+00:00")))))</f>
        <v>2008-06-04T10:00:00-07:00</v>
      </c>
      <c r="H828" s="1">
        <v>39603</v>
      </c>
      <c r="I828" s="5">
        <v>0.41666666666666669</v>
      </c>
      <c r="J828" t="s">
        <v>84</v>
      </c>
      <c r="W828" t="s">
        <v>154</v>
      </c>
      <c r="X828" t="s">
        <v>579</v>
      </c>
      <c r="Z828" t="s">
        <v>1209</v>
      </c>
      <c r="AB828" t="s">
        <v>87</v>
      </c>
      <c r="AC828" t="s">
        <v>88</v>
      </c>
      <c r="AG828" t="s">
        <v>89</v>
      </c>
      <c r="AH828" t="s">
        <v>89</v>
      </c>
      <c r="AI828" t="s">
        <v>89</v>
      </c>
      <c r="AK828" t="s">
        <v>90</v>
      </c>
      <c r="AL828" t="s">
        <v>1210</v>
      </c>
      <c r="AM828" t="s">
        <v>92</v>
      </c>
      <c r="AO828" t="s">
        <v>421</v>
      </c>
      <c r="AP828" t="s">
        <v>422</v>
      </c>
      <c r="AT828" t="s">
        <v>95</v>
      </c>
      <c r="AV828" t="s">
        <v>96</v>
      </c>
      <c r="BG828" s="3" t="s">
        <v>424</v>
      </c>
      <c r="BH828" s="3"/>
      <c r="BQ828" t="str">
        <f>BS828 &amp; ":" &amp; BR828</f>
        <v>USGS:ALGOR</v>
      </c>
      <c r="BR828" t="s">
        <v>113</v>
      </c>
      <c r="BS828" t="s">
        <v>89</v>
      </c>
      <c r="BT828" t="s">
        <v>114</v>
      </c>
      <c r="BV828" t="s">
        <v>115</v>
      </c>
      <c r="CA828" t="s">
        <v>101</v>
      </c>
      <c r="CB828">
        <v>0.7</v>
      </c>
      <c r="CC828" t="s">
        <v>423</v>
      </c>
      <c r="CF828" t="s">
        <v>103</v>
      </c>
    </row>
    <row r="829" spans="1:84" hidden="1" x14ac:dyDescent="0.4">
      <c r="A829" t="s">
        <v>78</v>
      </c>
      <c r="B829" t="s">
        <v>79</v>
      </c>
      <c r="C829" t="s">
        <v>1208</v>
      </c>
      <c r="D829" t="s">
        <v>81</v>
      </c>
      <c r="E829" t="s">
        <v>82</v>
      </c>
      <c r="F829" t="s">
        <v>393</v>
      </c>
      <c r="G829" s="4" t="str">
        <f>TEXT(H829+I829,"yyyy-mm-dd""T""hh:mm:ss")&amp;
IF(J829="MST","-07:00",
IF(J829="MDT","-06:00",
IF(J829="PST","-08:00",
IF(J829="PDT","-07:00",
IF(J829="UTC","+00:00","+00:00")))))</f>
        <v>2008-06-04T10:00:00-07:00</v>
      </c>
      <c r="H829" s="1">
        <v>39603</v>
      </c>
      <c r="I829" s="5">
        <v>0.41666666666666669</v>
      </c>
      <c r="J829" t="s">
        <v>84</v>
      </c>
      <c r="W829" t="s">
        <v>154</v>
      </c>
      <c r="X829" t="s">
        <v>579</v>
      </c>
      <c r="Z829" t="s">
        <v>1209</v>
      </c>
      <c r="AB829" t="s">
        <v>87</v>
      </c>
      <c r="AC829" t="s">
        <v>88</v>
      </c>
      <c r="AG829" t="s">
        <v>89</v>
      </c>
      <c r="AH829" t="s">
        <v>89</v>
      </c>
      <c r="AI829" t="s">
        <v>89</v>
      </c>
      <c r="AK829" t="s">
        <v>90</v>
      </c>
      <c r="AL829" t="s">
        <v>1211</v>
      </c>
      <c r="AM829" t="s">
        <v>92</v>
      </c>
      <c r="AO829" t="s">
        <v>421</v>
      </c>
      <c r="AP829" t="s">
        <v>94</v>
      </c>
      <c r="AT829" t="s">
        <v>95</v>
      </c>
      <c r="AV829" t="s">
        <v>96</v>
      </c>
      <c r="BG829" s="3" t="s">
        <v>426</v>
      </c>
      <c r="BH829" s="3"/>
      <c r="BQ829" t="str">
        <f>BS829 &amp; ":" &amp; BR829</f>
        <v>USGS:ALGOR</v>
      </c>
      <c r="BR829" t="s">
        <v>113</v>
      </c>
      <c r="BS829" t="s">
        <v>89</v>
      </c>
      <c r="BT829" t="s">
        <v>114</v>
      </c>
      <c r="BV829" t="s">
        <v>115</v>
      </c>
      <c r="CA829" t="s">
        <v>101</v>
      </c>
      <c r="CB829">
        <v>0.5</v>
      </c>
      <c r="CC829" t="s">
        <v>423</v>
      </c>
      <c r="CF829" t="s">
        <v>103</v>
      </c>
    </row>
    <row r="830" spans="1:84" hidden="1" x14ac:dyDescent="0.4">
      <c r="A830" t="s">
        <v>78</v>
      </c>
      <c r="B830" t="s">
        <v>79</v>
      </c>
      <c r="C830" t="s">
        <v>1208</v>
      </c>
      <c r="D830" t="s">
        <v>81</v>
      </c>
      <c r="E830" t="s">
        <v>82</v>
      </c>
      <c r="F830" t="s">
        <v>393</v>
      </c>
      <c r="G830" s="4" t="str">
        <f>TEXT(H830+I830,"yyyy-mm-dd""T""hh:mm:ss")&amp;
IF(J830="MST","-07:00",
IF(J830="MDT","-06:00",
IF(J830="PST","-08:00",
IF(J830="PDT","-07:00",
IF(J830="UTC","+00:00","+00:00")))))</f>
        <v>2008-06-04T10:00:00-07:00</v>
      </c>
      <c r="H830" s="1">
        <v>39603</v>
      </c>
      <c r="I830" s="5">
        <v>0.41666666666666669</v>
      </c>
      <c r="J830" t="s">
        <v>84</v>
      </c>
      <c r="W830" t="s">
        <v>154</v>
      </c>
      <c r="X830" t="s">
        <v>579</v>
      </c>
      <c r="Z830" t="s">
        <v>1209</v>
      </c>
      <c r="AB830" t="s">
        <v>87</v>
      </c>
      <c r="AC830" t="s">
        <v>88</v>
      </c>
      <c r="AG830" t="s">
        <v>89</v>
      </c>
      <c r="AH830" t="s">
        <v>89</v>
      </c>
      <c r="AI830" t="s">
        <v>89</v>
      </c>
      <c r="AK830" t="s">
        <v>90</v>
      </c>
      <c r="AL830" t="s">
        <v>1212</v>
      </c>
      <c r="AM830" t="s">
        <v>92</v>
      </c>
      <c r="AO830" t="s">
        <v>428</v>
      </c>
      <c r="AP830" t="s">
        <v>422</v>
      </c>
      <c r="AT830" t="s">
        <v>95</v>
      </c>
      <c r="AV830" t="s">
        <v>96</v>
      </c>
      <c r="BG830" s="3" t="s">
        <v>429</v>
      </c>
      <c r="BH830" s="3"/>
      <c r="BQ830" t="str">
        <f>BS830 &amp; ":" &amp; BR830</f>
        <v>USGS:ALGOR</v>
      </c>
      <c r="BR830" t="s">
        <v>113</v>
      </c>
      <c r="BS830" t="s">
        <v>89</v>
      </c>
      <c r="BT830" t="s">
        <v>114</v>
      </c>
      <c r="BV830" t="s">
        <v>115</v>
      </c>
      <c r="CA830" t="s">
        <v>101</v>
      </c>
      <c r="CB830">
        <v>0.68</v>
      </c>
      <c r="CC830" t="s">
        <v>423</v>
      </c>
      <c r="CF830" t="s">
        <v>103</v>
      </c>
    </row>
    <row r="831" spans="1:84" hidden="1" x14ac:dyDescent="0.4">
      <c r="A831" t="s">
        <v>78</v>
      </c>
      <c r="B831" t="s">
        <v>79</v>
      </c>
      <c r="C831" t="s">
        <v>1208</v>
      </c>
      <c r="D831" t="s">
        <v>81</v>
      </c>
      <c r="E831" t="s">
        <v>82</v>
      </c>
      <c r="F831" t="s">
        <v>393</v>
      </c>
      <c r="G831" s="4" t="str">
        <f>TEXT(H831+I831,"yyyy-mm-dd""T""hh:mm:ss")&amp;
IF(J831="MST","-07:00",
IF(J831="MDT","-06:00",
IF(J831="PST","-08:00",
IF(J831="PDT","-07:00",
IF(J831="UTC","+00:00","+00:00")))))</f>
        <v>2008-06-04T10:00:00-07:00</v>
      </c>
      <c r="H831" s="1">
        <v>39603</v>
      </c>
      <c r="I831" s="5">
        <v>0.41666666666666669</v>
      </c>
      <c r="J831" t="s">
        <v>84</v>
      </c>
      <c r="W831" t="s">
        <v>154</v>
      </c>
      <c r="X831" t="s">
        <v>579</v>
      </c>
      <c r="Z831" t="s">
        <v>1209</v>
      </c>
      <c r="AB831" t="s">
        <v>87</v>
      </c>
      <c r="AC831" t="s">
        <v>88</v>
      </c>
      <c r="AG831" t="s">
        <v>89</v>
      </c>
      <c r="AH831" t="s">
        <v>89</v>
      </c>
      <c r="AI831" t="s">
        <v>89</v>
      </c>
      <c r="AK831" t="s">
        <v>90</v>
      </c>
      <c r="AL831" t="s">
        <v>1213</v>
      </c>
      <c r="AM831" t="s">
        <v>92</v>
      </c>
      <c r="AO831" t="s">
        <v>428</v>
      </c>
      <c r="AP831" t="s">
        <v>94</v>
      </c>
      <c r="AT831" t="s">
        <v>95</v>
      </c>
      <c r="AV831" t="s">
        <v>96</v>
      </c>
      <c r="BG831" s="3" t="s">
        <v>431</v>
      </c>
      <c r="BH831" s="3"/>
      <c r="BQ831" t="str">
        <f>BS831 &amp; ":" &amp; BR831</f>
        <v>USGS:ALGOR</v>
      </c>
      <c r="BR831" t="s">
        <v>113</v>
      </c>
      <c r="BS831" t="s">
        <v>89</v>
      </c>
      <c r="BT831" t="s">
        <v>114</v>
      </c>
      <c r="BV831" t="s">
        <v>115</v>
      </c>
      <c r="CA831" t="s">
        <v>101</v>
      </c>
      <c r="CB831">
        <v>0.48</v>
      </c>
      <c r="CC831" t="s">
        <v>423</v>
      </c>
      <c r="CF831" t="s">
        <v>103</v>
      </c>
    </row>
    <row r="832" spans="1:84" hidden="1" x14ac:dyDescent="0.4">
      <c r="A832" t="s">
        <v>78</v>
      </c>
      <c r="B832" t="s">
        <v>79</v>
      </c>
      <c r="C832" t="s">
        <v>1208</v>
      </c>
      <c r="D832" t="s">
        <v>81</v>
      </c>
      <c r="E832" t="s">
        <v>82</v>
      </c>
      <c r="F832" t="s">
        <v>393</v>
      </c>
      <c r="G832" s="4" t="str">
        <f>TEXT(H832+I832,"yyyy-mm-dd""T""hh:mm:ss")&amp;
IF(J832="MST","-07:00",
IF(J832="MDT","-06:00",
IF(J832="PST","-08:00",
IF(J832="PDT","-07:00",
IF(J832="UTC","+00:00","+00:00")))))</f>
        <v>2008-06-04T10:00:00-07:00</v>
      </c>
      <c r="H832" s="1">
        <v>39603</v>
      </c>
      <c r="I832" s="5">
        <v>0.41666666666666669</v>
      </c>
      <c r="J832" t="s">
        <v>84</v>
      </c>
      <c r="W832" t="s">
        <v>154</v>
      </c>
      <c r="X832" t="s">
        <v>579</v>
      </c>
      <c r="Z832" t="s">
        <v>1209</v>
      </c>
      <c r="AB832" t="s">
        <v>87</v>
      </c>
      <c r="AC832" t="s">
        <v>88</v>
      </c>
      <c r="AG832" t="s">
        <v>89</v>
      </c>
      <c r="AH832" t="s">
        <v>89</v>
      </c>
      <c r="AI832" t="s">
        <v>89</v>
      </c>
      <c r="AK832" t="s">
        <v>90</v>
      </c>
      <c r="AL832" t="s">
        <v>1214</v>
      </c>
      <c r="AM832" t="s">
        <v>92</v>
      </c>
      <c r="AO832" t="s">
        <v>93</v>
      </c>
      <c r="AP832" t="s">
        <v>94</v>
      </c>
      <c r="AT832" t="s">
        <v>95</v>
      </c>
      <c r="AV832" t="s">
        <v>96</v>
      </c>
      <c r="BG832" s="3" t="s">
        <v>97</v>
      </c>
      <c r="BH832" s="3"/>
      <c r="BQ832" t="str">
        <f>BS832 &amp; ":" &amp; BR832</f>
        <v>USGS:SHC02</v>
      </c>
      <c r="BR832" t="s">
        <v>1045</v>
      </c>
      <c r="BS832" t="s">
        <v>89</v>
      </c>
      <c r="BT832" t="s">
        <v>1046</v>
      </c>
      <c r="BV832" t="s">
        <v>1047</v>
      </c>
      <c r="BW832" t="s">
        <v>1048</v>
      </c>
      <c r="BX832" s="1">
        <v>39617</v>
      </c>
      <c r="CA832" t="s">
        <v>1049</v>
      </c>
      <c r="CB832">
        <v>0.02</v>
      </c>
      <c r="CC832" t="s">
        <v>102</v>
      </c>
      <c r="CF832" t="s">
        <v>103</v>
      </c>
    </row>
    <row r="833" spans="1:84" hidden="1" x14ac:dyDescent="0.4">
      <c r="A833" t="s">
        <v>78</v>
      </c>
      <c r="B833" t="s">
        <v>79</v>
      </c>
      <c r="C833" t="s">
        <v>1208</v>
      </c>
      <c r="D833" t="s">
        <v>81</v>
      </c>
      <c r="E833" t="s">
        <v>82</v>
      </c>
      <c r="F833" t="s">
        <v>393</v>
      </c>
      <c r="G833" s="4" t="str">
        <f>TEXT(H833+I833,"yyyy-mm-dd""T""hh:mm:ss")&amp;
IF(J833="MST","-07:00",
IF(J833="MDT","-06:00",
IF(J833="PST","-08:00",
IF(J833="PDT","-07:00",
IF(J833="UTC","+00:00","+00:00")))))</f>
        <v>2008-06-04T10:00:00-07:00</v>
      </c>
      <c r="H833" s="1">
        <v>39603</v>
      </c>
      <c r="I833" s="5">
        <v>0.41666666666666669</v>
      </c>
      <c r="J833" t="s">
        <v>84</v>
      </c>
      <c r="W833" t="s">
        <v>154</v>
      </c>
      <c r="X833" t="s">
        <v>579</v>
      </c>
      <c r="Z833" t="s">
        <v>1209</v>
      </c>
      <c r="AB833" t="s">
        <v>87</v>
      </c>
      <c r="AC833" t="s">
        <v>88</v>
      </c>
      <c r="AG833" t="s">
        <v>89</v>
      </c>
      <c r="AH833" t="s">
        <v>89</v>
      </c>
      <c r="AI833" t="s">
        <v>89</v>
      </c>
      <c r="AK833" t="s">
        <v>90</v>
      </c>
      <c r="AL833" t="s">
        <v>1215</v>
      </c>
      <c r="AM833" t="s">
        <v>92</v>
      </c>
      <c r="AO833" t="s">
        <v>105</v>
      </c>
      <c r="AP833" t="s">
        <v>94</v>
      </c>
      <c r="AT833" t="s">
        <v>95</v>
      </c>
      <c r="AV833" t="s">
        <v>96</v>
      </c>
      <c r="BG833" s="3" t="s">
        <v>106</v>
      </c>
      <c r="BH833" s="3"/>
      <c r="BQ833" t="str">
        <f>BS833 &amp; ":" &amp; BR833</f>
        <v>USGS:DZ001</v>
      </c>
      <c r="BR833" t="s">
        <v>1051</v>
      </c>
      <c r="BS833" t="s">
        <v>89</v>
      </c>
      <c r="BT833" t="s">
        <v>1052</v>
      </c>
      <c r="BV833" t="s">
        <v>1053</v>
      </c>
      <c r="BW833" t="s">
        <v>1048</v>
      </c>
      <c r="BX833" s="1">
        <v>39617</v>
      </c>
      <c r="CA833" t="s">
        <v>1049</v>
      </c>
      <c r="CB833">
        <v>2E-3</v>
      </c>
      <c r="CC833" t="s">
        <v>102</v>
      </c>
      <c r="CF833" t="s">
        <v>103</v>
      </c>
    </row>
    <row r="834" spans="1:84" hidden="1" x14ac:dyDescent="0.4">
      <c r="A834" t="s">
        <v>78</v>
      </c>
      <c r="B834" t="s">
        <v>79</v>
      </c>
      <c r="C834" t="s">
        <v>1208</v>
      </c>
      <c r="D834" t="s">
        <v>81</v>
      </c>
      <c r="E834" t="s">
        <v>82</v>
      </c>
      <c r="F834" t="s">
        <v>393</v>
      </c>
      <c r="G834" s="4" t="str">
        <f>TEXT(H834+I834,"yyyy-mm-dd""T""hh:mm:ss")&amp;
IF(J834="MST","-07:00",
IF(J834="MDT","-06:00",
IF(J834="PST","-08:00",
IF(J834="PDT","-07:00",
IF(J834="UTC","+00:00","+00:00")))))</f>
        <v>2008-06-04T10:00:00-07:00</v>
      </c>
      <c r="H834" s="1">
        <v>39603</v>
      </c>
      <c r="I834" s="5">
        <v>0.41666666666666669</v>
      </c>
      <c r="J834" t="s">
        <v>84</v>
      </c>
      <c r="W834" t="s">
        <v>154</v>
      </c>
      <c r="X834" t="s">
        <v>579</v>
      </c>
      <c r="Z834" t="s">
        <v>1209</v>
      </c>
      <c r="AB834" t="s">
        <v>87</v>
      </c>
      <c r="AC834" t="s">
        <v>88</v>
      </c>
      <c r="AG834" t="s">
        <v>89</v>
      </c>
      <c r="AH834" t="s">
        <v>89</v>
      </c>
      <c r="AI834" t="s">
        <v>89</v>
      </c>
      <c r="AK834" t="s">
        <v>90</v>
      </c>
      <c r="AL834" t="s">
        <v>1216</v>
      </c>
      <c r="AM834" t="s">
        <v>92</v>
      </c>
      <c r="AO834" t="s">
        <v>111</v>
      </c>
      <c r="AP834" t="s">
        <v>94</v>
      </c>
      <c r="AT834" t="s">
        <v>95</v>
      </c>
      <c r="AV834" t="s">
        <v>96</v>
      </c>
      <c r="BG834" s="3" t="s">
        <v>112</v>
      </c>
      <c r="BH834" s="3"/>
      <c r="BQ834" t="str">
        <f>BS834 &amp; ":" &amp; BR834</f>
        <v>USGS:ALGOR</v>
      </c>
      <c r="BR834" t="s">
        <v>113</v>
      </c>
      <c r="BS834" t="s">
        <v>89</v>
      </c>
      <c r="BT834" t="s">
        <v>114</v>
      </c>
      <c r="BV834" t="s">
        <v>115</v>
      </c>
      <c r="CA834" t="s">
        <v>101</v>
      </c>
      <c r="CB834">
        <v>1.6E-2</v>
      </c>
      <c r="CC834" t="s">
        <v>102</v>
      </c>
      <c r="CF834" t="s">
        <v>103</v>
      </c>
    </row>
    <row r="835" spans="1:84" hidden="1" x14ac:dyDescent="0.4">
      <c r="A835" t="s">
        <v>78</v>
      </c>
      <c r="B835" t="s">
        <v>79</v>
      </c>
      <c r="C835" t="s">
        <v>1208</v>
      </c>
      <c r="D835" t="s">
        <v>81</v>
      </c>
      <c r="E835" t="s">
        <v>82</v>
      </c>
      <c r="F835" t="s">
        <v>393</v>
      </c>
      <c r="G835" s="4" t="str">
        <f>TEXT(H835+I835,"yyyy-mm-dd""T""hh:mm:ss")&amp;
IF(J835="MST","-07:00",
IF(J835="MDT","-06:00",
IF(J835="PST","-08:00",
IF(J835="PDT","-07:00",
IF(J835="UTC","+00:00","+00:00")))))</f>
        <v>2008-06-04T10:00:00-07:00</v>
      </c>
      <c r="H835" s="1">
        <v>39603</v>
      </c>
      <c r="I835" s="5">
        <v>0.41666666666666669</v>
      </c>
      <c r="J835" t="s">
        <v>84</v>
      </c>
      <c r="W835" t="s">
        <v>154</v>
      </c>
      <c r="X835" t="s">
        <v>579</v>
      </c>
      <c r="Z835" t="s">
        <v>1209</v>
      </c>
      <c r="AB835" t="s">
        <v>87</v>
      </c>
      <c r="AC835" t="s">
        <v>88</v>
      </c>
      <c r="AG835" t="s">
        <v>89</v>
      </c>
      <c r="AH835" t="s">
        <v>89</v>
      </c>
      <c r="AI835" t="s">
        <v>89</v>
      </c>
      <c r="AK835" t="s">
        <v>90</v>
      </c>
      <c r="AL835" t="s">
        <v>1217</v>
      </c>
      <c r="AO835" t="s">
        <v>442</v>
      </c>
      <c r="AP835" t="s">
        <v>94</v>
      </c>
      <c r="AQ835">
        <v>0.48</v>
      </c>
      <c r="AR835" t="s">
        <v>102</v>
      </c>
      <c r="AT835" t="s">
        <v>95</v>
      </c>
      <c r="AV835" t="s">
        <v>96</v>
      </c>
      <c r="BG835" s="3" t="s">
        <v>443</v>
      </c>
      <c r="BH835" s="3"/>
      <c r="BQ835" t="str">
        <f>BS835 &amp; ":" &amp; BR835</f>
        <v>USGS:KJ002</v>
      </c>
      <c r="BR835" t="s">
        <v>444</v>
      </c>
      <c r="BS835" t="s">
        <v>89</v>
      </c>
      <c r="BT835" t="s">
        <v>445</v>
      </c>
      <c r="BV835" t="s">
        <v>446</v>
      </c>
      <c r="BW835" t="s">
        <v>1048</v>
      </c>
      <c r="BX835" s="1">
        <v>39610</v>
      </c>
      <c r="CA835" t="s">
        <v>397</v>
      </c>
      <c r="CB835">
        <v>0.14000000000000001</v>
      </c>
      <c r="CC835" t="s">
        <v>102</v>
      </c>
      <c r="CF835" t="s">
        <v>103</v>
      </c>
    </row>
    <row r="836" spans="1:84" hidden="1" x14ac:dyDescent="0.4">
      <c r="A836" t="s">
        <v>78</v>
      </c>
      <c r="B836" t="s">
        <v>79</v>
      </c>
      <c r="C836" t="s">
        <v>1208</v>
      </c>
      <c r="D836" t="s">
        <v>81</v>
      </c>
      <c r="E836" t="s">
        <v>82</v>
      </c>
      <c r="F836" t="s">
        <v>393</v>
      </c>
      <c r="G836" s="4" t="str">
        <f>TEXT(H836+I836,"yyyy-mm-dd""T""hh:mm:ss")&amp;
IF(J836="MST","-07:00",
IF(J836="MDT","-06:00",
IF(J836="PST","-08:00",
IF(J836="PDT","-07:00",
IF(J836="UTC","+00:00","+00:00")))))</f>
        <v>2008-06-04T10:00:00-07:00</v>
      </c>
      <c r="H836" s="1">
        <v>39603</v>
      </c>
      <c r="I836" s="5">
        <v>0.41666666666666669</v>
      </c>
      <c r="J836" t="s">
        <v>84</v>
      </c>
      <c r="W836" t="s">
        <v>154</v>
      </c>
      <c r="X836" t="s">
        <v>579</v>
      </c>
      <c r="Z836" t="s">
        <v>1209</v>
      </c>
      <c r="AB836" t="s">
        <v>87</v>
      </c>
      <c r="AC836" t="s">
        <v>88</v>
      </c>
      <c r="AG836" t="s">
        <v>89</v>
      </c>
      <c r="AH836" t="s">
        <v>89</v>
      </c>
      <c r="AI836" t="s">
        <v>89</v>
      </c>
      <c r="AK836" t="s">
        <v>90</v>
      </c>
      <c r="AL836" t="s">
        <v>1218</v>
      </c>
      <c r="AO836" t="s">
        <v>442</v>
      </c>
      <c r="AP836" t="s">
        <v>422</v>
      </c>
      <c r="AQ836">
        <v>0.68</v>
      </c>
      <c r="AR836" t="s">
        <v>102</v>
      </c>
      <c r="AT836" t="s">
        <v>95</v>
      </c>
      <c r="AV836" t="s">
        <v>96</v>
      </c>
      <c r="BG836" s="3" t="s">
        <v>448</v>
      </c>
      <c r="BH836" s="3"/>
      <c r="BQ836" t="str">
        <f>BS836 &amp; ":" &amp; BR836</f>
        <v>USGS:KJ008</v>
      </c>
      <c r="BR836" t="s">
        <v>449</v>
      </c>
      <c r="BS836" t="s">
        <v>89</v>
      </c>
      <c r="BT836" t="s">
        <v>450</v>
      </c>
      <c r="BV836" t="s">
        <v>446</v>
      </c>
      <c r="BW836" t="s">
        <v>1048</v>
      </c>
      <c r="BX836" s="1">
        <v>39611</v>
      </c>
      <c r="CA836" t="s">
        <v>397</v>
      </c>
      <c r="CB836">
        <v>0.14000000000000001</v>
      </c>
      <c r="CC836" t="s">
        <v>102</v>
      </c>
      <c r="CF836" t="s">
        <v>103</v>
      </c>
    </row>
    <row r="837" spans="1:84" hidden="1" x14ac:dyDescent="0.4">
      <c r="A837" t="s">
        <v>78</v>
      </c>
      <c r="B837" t="s">
        <v>79</v>
      </c>
      <c r="C837" t="s">
        <v>1208</v>
      </c>
      <c r="D837" t="s">
        <v>81</v>
      </c>
      <c r="E837" t="s">
        <v>82</v>
      </c>
      <c r="F837" t="s">
        <v>393</v>
      </c>
      <c r="G837" s="4" t="str">
        <f>TEXT(H837+I837,"yyyy-mm-dd""T""hh:mm:ss")&amp;
IF(J837="MST","-07:00",
IF(J837="MDT","-06:00",
IF(J837="PST","-08:00",
IF(J837="PDT","-07:00",
IF(J837="UTC","+00:00","+00:00")))))</f>
        <v>2008-06-04T10:00:00-07:00</v>
      </c>
      <c r="H837" s="1">
        <v>39603</v>
      </c>
      <c r="I837" s="5">
        <v>0.41666666666666669</v>
      </c>
      <c r="J837" t="s">
        <v>84</v>
      </c>
      <c r="W837" t="s">
        <v>154</v>
      </c>
      <c r="X837" t="s">
        <v>579</v>
      </c>
      <c r="Z837" t="s">
        <v>1209</v>
      </c>
      <c r="AB837" t="s">
        <v>87</v>
      </c>
      <c r="AC837" t="s">
        <v>88</v>
      </c>
      <c r="AG837" t="s">
        <v>89</v>
      </c>
      <c r="AH837" t="s">
        <v>89</v>
      </c>
      <c r="AI837" t="s">
        <v>89</v>
      </c>
      <c r="AK837" t="s">
        <v>90</v>
      </c>
      <c r="AL837" t="s">
        <v>1219</v>
      </c>
      <c r="AM837" t="s">
        <v>92</v>
      </c>
      <c r="AO837" t="s">
        <v>117</v>
      </c>
      <c r="AP837" t="s">
        <v>94</v>
      </c>
      <c r="AT837" t="s">
        <v>95</v>
      </c>
      <c r="AV837" t="s">
        <v>96</v>
      </c>
      <c r="BG837" s="3" t="s">
        <v>118</v>
      </c>
      <c r="BH837" s="3"/>
      <c r="BQ837" t="str">
        <f>BS837 &amp; ":" &amp; BR837</f>
        <v>USGS:CL050</v>
      </c>
      <c r="BR837" t="s">
        <v>452</v>
      </c>
      <c r="BS837" t="s">
        <v>89</v>
      </c>
      <c r="BT837" t="s">
        <v>453</v>
      </c>
      <c r="BV837" t="s">
        <v>454</v>
      </c>
      <c r="BW837" t="s">
        <v>1048</v>
      </c>
      <c r="BX837" s="1">
        <v>39610</v>
      </c>
      <c r="CA837" t="s">
        <v>397</v>
      </c>
      <c r="CB837">
        <v>1.6E-2</v>
      </c>
      <c r="CC837" t="s">
        <v>102</v>
      </c>
      <c r="CF837" t="s">
        <v>103</v>
      </c>
    </row>
    <row r="838" spans="1:84" hidden="1" x14ac:dyDescent="0.4">
      <c r="A838" t="s">
        <v>78</v>
      </c>
      <c r="B838" t="s">
        <v>79</v>
      </c>
      <c r="C838" t="s">
        <v>1208</v>
      </c>
      <c r="D838" t="s">
        <v>81</v>
      </c>
      <c r="E838" t="s">
        <v>82</v>
      </c>
      <c r="F838" t="s">
        <v>393</v>
      </c>
      <c r="G838" s="4" t="str">
        <f>TEXT(H838+I838,"yyyy-mm-dd""T""hh:mm:ss")&amp;
IF(J838="MST","-07:00",
IF(J838="MDT","-06:00",
IF(J838="PST","-08:00",
IF(J838="PDT","-07:00",
IF(J838="UTC","+00:00","+00:00")))))</f>
        <v>2008-06-04T10:00:00-07:00</v>
      </c>
      <c r="H838" s="1">
        <v>39603</v>
      </c>
      <c r="I838" s="5">
        <v>0.41666666666666669</v>
      </c>
      <c r="J838" t="s">
        <v>84</v>
      </c>
      <c r="W838" t="s">
        <v>154</v>
      </c>
      <c r="X838" t="s">
        <v>579</v>
      </c>
      <c r="Z838" t="s">
        <v>1209</v>
      </c>
      <c r="AB838" t="s">
        <v>87</v>
      </c>
      <c r="AC838" t="s">
        <v>88</v>
      </c>
      <c r="AG838" t="s">
        <v>89</v>
      </c>
      <c r="AH838" t="s">
        <v>89</v>
      </c>
      <c r="AI838" t="s">
        <v>89</v>
      </c>
      <c r="AK838" t="s">
        <v>90</v>
      </c>
      <c r="AL838" t="s">
        <v>1220</v>
      </c>
      <c r="AM838" t="s">
        <v>92</v>
      </c>
      <c r="AO838" t="s">
        <v>123</v>
      </c>
      <c r="AP838" t="s">
        <v>94</v>
      </c>
      <c r="AT838" t="s">
        <v>95</v>
      </c>
      <c r="AV838" t="s">
        <v>96</v>
      </c>
      <c r="BG838" s="3" t="s">
        <v>124</v>
      </c>
      <c r="BH838" s="3"/>
      <c r="BQ838" t="str">
        <f>BS838 &amp; ":" &amp; BR838</f>
        <v>USGS:ALGOR</v>
      </c>
      <c r="BR838" t="s">
        <v>113</v>
      </c>
      <c r="BS838" t="s">
        <v>89</v>
      </c>
      <c r="BT838" t="s">
        <v>114</v>
      </c>
      <c r="BV838" t="s">
        <v>115</v>
      </c>
      <c r="CA838" t="s">
        <v>101</v>
      </c>
      <c r="CB838">
        <v>1.7999999999999999E-2</v>
      </c>
      <c r="CC838" t="s">
        <v>125</v>
      </c>
      <c r="CF838" t="s">
        <v>103</v>
      </c>
    </row>
    <row r="839" spans="1:84" hidden="1" x14ac:dyDescent="0.4">
      <c r="A839" t="s">
        <v>78</v>
      </c>
      <c r="B839" t="s">
        <v>79</v>
      </c>
      <c r="C839" t="s">
        <v>1208</v>
      </c>
      <c r="D839" t="s">
        <v>81</v>
      </c>
      <c r="E839" t="s">
        <v>82</v>
      </c>
      <c r="F839" t="s">
        <v>393</v>
      </c>
      <c r="G839" s="4" t="str">
        <f>TEXT(H839+I839,"yyyy-mm-dd""T""hh:mm:ss")&amp;
IF(J839="MST","-07:00",
IF(J839="MDT","-06:00",
IF(J839="PST","-08:00",
IF(J839="PDT","-07:00",
IF(J839="UTC","+00:00","+00:00")))))</f>
        <v>2008-06-04T10:00:00-07:00</v>
      </c>
      <c r="H839" s="1">
        <v>39603</v>
      </c>
      <c r="I839" s="5">
        <v>0.41666666666666669</v>
      </c>
      <c r="J839" t="s">
        <v>84</v>
      </c>
      <c r="W839" t="s">
        <v>154</v>
      </c>
      <c r="X839" t="s">
        <v>579</v>
      </c>
      <c r="Z839" t="s">
        <v>1209</v>
      </c>
      <c r="AB839" t="s">
        <v>87</v>
      </c>
      <c r="AC839" t="s">
        <v>88</v>
      </c>
      <c r="AG839" t="s">
        <v>89</v>
      </c>
      <c r="AH839" t="s">
        <v>89</v>
      </c>
      <c r="AI839" t="s">
        <v>89</v>
      </c>
      <c r="AK839" t="s">
        <v>90</v>
      </c>
      <c r="AL839" t="s">
        <v>1221</v>
      </c>
      <c r="AO839" t="s">
        <v>457</v>
      </c>
      <c r="AP839" t="s">
        <v>422</v>
      </c>
      <c r="AQ839">
        <v>5.8000000000000003E-2</v>
      </c>
      <c r="AR839" t="s">
        <v>131</v>
      </c>
      <c r="AT839" t="s">
        <v>95</v>
      </c>
      <c r="AV839" t="s">
        <v>96</v>
      </c>
      <c r="BG839" s="3" t="s">
        <v>458</v>
      </c>
      <c r="BH839" s="3"/>
      <c r="BQ839" t="str">
        <f>BS839 &amp; ":" &amp; BR839</f>
        <v>USGS:CL021</v>
      </c>
      <c r="BR839" t="s">
        <v>459</v>
      </c>
      <c r="BS839" t="s">
        <v>89</v>
      </c>
      <c r="BT839" t="s">
        <v>460</v>
      </c>
      <c r="BW839" t="s">
        <v>1048</v>
      </c>
      <c r="BX839" s="1">
        <v>39624</v>
      </c>
      <c r="CA839" t="s">
        <v>397</v>
      </c>
      <c r="CB839">
        <v>8.0000000000000002E-3</v>
      </c>
      <c r="CC839" t="s">
        <v>131</v>
      </c>
      <c r="CF839" t="s">
        <v>103</v>
      </c>
    </row>
    <row r="840" spans="1:84" hidden="1" x14ac:dyDescent="0.4">
      <c r="A840" t="s">
        <v>78</v>
      </c>
      <c r="B840" t="s">
        <v>79</v>
      </c>
      <c r="C840" t="s">
        <v>1208</v>
      </c>
      <c r="D840" t="s">
        <v>81</v>
      </c>
      <c r="E840" t="s">
        <v>82</v>
      </c>
      <c r="F840" t="s">
        <v>393</v>
      </c>
      <c r="G840" s="4" t="str">
        <f>TEXT(H840+I840,"yyyy-mm-dd""T""hh:mm:ss")&amp;
IF(J840="MST","-07:00",
IF(J840="MDT","-06:00",
IF(J840="PST","-08:00",
IF(J840="PDT","-07:00",
IF(J840="UTC","+00:00","+00:00")))))</f>
        <v>2008-06-04T10:00:00-07:00</v>
      </c>
      <c r="H840" s="1">
        <v>39603</v>
      </c>
      <c r="I840" s="5">
        <v>0.41666666666666669</v>
      </c>
      <c r="J840" t="s">
        <v>84</v>
      </c>
      <c r="W840" t="s">
        <v>154</v>
      </c>
      <c r="X840" t="s">
        <v>579</v>
      </c>
      <c r="Z840" t="s">
        <v>1209</v>
      </c>
      <c r="AB840" t="s">
        <v>87</v>
      </c>
      <c r="AC840" t="s">
        <v>88</v>
      </c>
      <c r="AG840" t="s">
        <v>89</v>
      </c>
      <c r="AH840" t="s">
        <v>89</v>
      </c>
      <c r="AI840" t="s">
        <v>89</v>
      </c>
      <c r="AK840" t="s">
        <v>90</v>
      </c>
      <c r="AL840" t="s">
        <v>1222</v>
      </c>
      <c r="AO840" t="s">
        <v>457</v>
      </c>
      <c r="AP840" t="s">
        <v>94</v>
      </c>
      <c r="AQ840">
        <v>1.4E-2</v>
      </c>
      <c r="AR840" t="s">
        <v>131</v>
      </c>
      <c r="AT840" t="s">
        <v>95</v>
      </c>
      <c r="AV840" t="s">
        <v>96</v>
      </c>
      <c r="BG840" s="3" t="s">
        <v>462</v>
      </c>
      <c r="BH840" s="3"/>
      <c r="BQ840" t="str">
        <f>BS840 &amp; ":" &amp; BR840</f>
        <v>USGS:CL020</v>
      </c>
      <c r="BR840" t="s">
        <v>463</v>
      </c>
      <c r="BS840" t="s">
        <v>89</v>
      </c>
      <c r="BT840" t="s">
        <v>464</v>
      </c>
      <c r="BW840" t="s">
        <v>1048</v>
      </c>
      <c r="BX840" s="1">
        <v>39616</v>
      </c>
      <c r="CA840" t="s">
        <v>397</v>
      </c>
      <c r="CB840">
        <v>6.0000000000000001E-3</v>
      </c>
      <c r="CC840" t="s">
        <v>131</v>
      </c>
      <c r="CF840" t="s">
        <v>103</v>
      </c>
    </row>
    <row r="841" spans="1:84" hidden="1" x14ac:dyDescent="0.4">
      <c r="A841" t="s">
        <v>78</v>
      </c>
      <c r="B841" t="s">
        <v>79</v>
      </c>
      <c r="C841" t="s">
        <v>1208</v>
      </c>
      <c r="D841" t="s">
        <v>81</v>
      </c>
      <c r="E841" t="s">
        <v>82</v>
      </c>
      <c r="F841" t="s">
        <v>393</v>
      </c>
      <c r="G841" s="4" t="str">
        <f>TEXT(H841+I841,"yyyy-mm-dd""T""hh:mm:ss")&amp;
IF(J841="MST","-07:00",
IF(J841="MDT","-06:00",
IF(J841="PST","-08:00",
IF(J841="PDT","-07:00",
IF(J841="UTC","+00:00","+00:00")))))</f>
        <v>2008-06-04T10:00:00-07:00</v>
      </c>
      <c r="H841" s="1">
        <v>39603</v>
      </c>
      <c r="I841" s="5">
        <v>0.41666666666666669</v>
      </c>
      <c r="J841" t="s">
        <v>84</v>
      </c>
      <c r="W841" t="s">
        <v>154</v>
      </c>
      <c r="X841" t="s">
        <v>579</v>
      </c>
      <c r="Z841" t="s">
        <v>1209</v>
      </c>
      <c r="AB841" t="s">
        <v>87</v>
      </c>
      <c r="AC841" t="s">
        <v>88</v>
      </c>
      <c r="AG841" t="s">
        <v>89</v>
      </c>
      <c r="AH841" t="s">
        <v>89</v>
      </c>
      <c r="AI841" t="s">
        <v>89</v>
      </c>
      <c r="AK841" t="s">
        <v>90</v>
      </c>
      <c r="AL841" t="s">
        <v>1223</v>
      </c>
      <c r="AM841" t="s">
        <v>92</v>
      </c>
      <c r="AO841" t="s">
        <v>123</v>
      </c>
      <c r="AP841" t="s">
        <v>94</v>
      </c>
      <c r="AT841" t="s">
        <v>95</v>
      </c>
      <c r="AV841" t="s">
        <v>96</v>
      </c>
      <c r="BG841" s="3" t="s">
        <v>127</v>
      </c>
      <c r="BH841" s="3"/>
      <c r="BQ841" t="str">
        <f>BS841 &amp; ":" &amp; BR841</f>
        <v>USGS:PHM01</v>
      </c>
      <c r="BR841" t="s">
        <v>1058</v>
      </c>
      <c r="BS841" t="s">
        <v>89</v>
      </c>
      <c r="BT841" t="s">
        <v>1059</v>
      </c>
      <c r="BV841" t="s">
        <v>1060</v>
      </c>
      <c r="BW841" t="s">
        <v>1048</v>
      </c>
      <c r="BX841" s="1">
        <v>39617</v>
      </c>
      <c r="CA841" t="s">
        <v>1049</v>
      </c>
      <c r="CB841">
        <v>6.0000000000000001E-3</v>
      </c>
      <c r="CC841" t="s">
        <v>131</v>
      </c>
      <c r="CF841" t="s">
        <v>103</v>
      </c>
    </row>
    <row r="842" spans="1:84" hidden="1" x14ac:dyDescent="0.4">
      <c r="A842" t="s">
        <v>78</v>
      </c>
      <c r="B842" t="s">
        <v>79</v>
      </c>
      <c r="C842" t="s">
        <v>1208</v>
      </c>
      <c r="D842" t="s">
        <v>81</v>
      </c>
      <c r="E842" t="s">
        <v>82</v>
      </c>
      <c r="F842" t="s">
        <v>393</v>
      </c>
      <c r="G842" s="4" t="str">
        <f>TEXT(H842+I842,"yyyy-mm-dd""T""hh:mm:ss")&amp;
IF(J842="MST","-07:00",
IF(J842="MDT","-06:00",
IF(J842="PST","-08:00",
IF(J842="PDT","-07:00",
IF(J842="UTC","+00:00","+00:00")))))</f>
        <v>2008-06-04T10:00:00-07:00</v>
      </c>
      <c r="H842" s="1">
        <v>39603</v>
      </c>
      <c r="I842" s="5">
        <v>0.41666666666666669</v>
      </c>
      <c r="J842" t="s">
        <v>84</v>
      </c>
      <c r="W842" t="s">
        <v>154</v>
      </c>
      <c r="X842" t="s">
        <v>579</v>
      </c>
      <c r="Z842" t="s">
        <v>1209</v>
      </c>
      <c r="AB842" t="s">
        <v>87</v>
      </c>
      <c r="AC842" t="s">
        <v>88</v>
      </c>
      <c r="AG842" t="s">
        <v>89</v>
      </c>
      <c r="AH842" t="s">
        <v>89</v>
      </c>
      <c r="AI842" t="s">
        <v>89</v>
      </c>
      <c r="AK842" t="s">
        <v>90</v>
      </c>
      <c r="AL842" t="s">
        <v>1224</v>
      </c>
      <c r="AM842" t="s">
        <v>92</v>
      </c>
      <c r="AO842" t="s">
        <v>93</v>
      </c>
      <c r="AP842" t="s">
        <v>94</v>
      </c>
      <c r="AT842" t="s">
        <v>95</v>
      </c>
      <c r="AV842" t="s">
        <v>96</v>
      </c>
      <c r="BG842">
        <v>71846</v>
      </c>
      <c r="BQ842" t="str">
        <f>BS842 &amp; ":" &amp; BR842</f>
        <v>USGS:ALGOR</v>
      </c>
      <c r="BR842" t="s">
        <v>113</v>
      </c>
      <c r="BS842" t="s">
        <v>89</v>
      </c>
      <c r="BT842" t="s">
        <v>114</v>
      </c>
      <c r="BV842" t="s">
        <v>115</v>
      </c>
      <c r="CA842" t="s">
        <v>101</v>
      </c>
      <c r="CB842">
        <v>2.5999999999999999E-2</v>
      </c>
      <c r="CC842" t="s">
        <v>133</v>
      </c>
      <c r="CF842" t="s">
        <v>103</v>
      </c>
    </row>
    <row r="843" spans="1:84" hidden="1" x14ac:dyDescent="0.4">
      <c r="A843" t="s">
        <v>78</v>
      </c>
      <c r="B843" t="s">
        <v>79</v>
      </c>
      <c r="C843" t="s">
        <v>1208</v>
      </c>
      <c r="D843" t="s">
        <v>81</v>
      </c>
      <c r="E843" t="s">
        <v>82</v>
      </c>
      <c r="F843" t="s">
        <v>393</v>
      </c>
      <c r="G843" s="4" t="str">
        <f>TEXT(H843+I843,"yyyy-mm-dd""T""hh:mm:ss")&amp;
IF(J843="MST","-07:00",
IF(J843="MDT","-06:00",
IF(J843="PST","-08:00",
IF(J843="PDT","-07:00",
IF(J843="UTC","+00:00","+00:00")))))</f>
        <v>2008-06-04T10:00:00-07:00</v>
      </c>
      <c r="H843" s="1">
        <v>39603</v>
      </c>
      <c r="I843" s="5">
        <v>0.41666666666666669</v>
      </c>
      <c r="J843" t="s">
        <v>84</v>
      </c>
      <c r="W843" t="s">
        <v>154</v>
      </c>
      <c r="X843" t="s">
        <v>579</v>
      </c>
      <c r="Z843" t="s">
        <v>1209</v>
      </c>
      <c r="AB843" t="s">
        <v>87</v>
      </c>
      <c r="AC843" t="s">
        <v>88</v>
      </c>
      <c r="AG843" t="s">
        <v>89</v>
      </c>
      <c r="AH843" t="s">
        <v>89</v>
      </c>
      <c r="AI843" t="s">
        <v>89</v>
      </c>
      <c r="AK843" t="s">
        <v>90</v>
      </c>
      <c r="AL843" t="s">
        <v>1225</v>
      </c>
      <c r="AM843" t="s">
        <v>92</v>
      </c>
      <c r="AO843" t="s">
        <v>111</v>
      </c>
      <c r="AP843" t="s">
        <v>94</v>
      </c>
      <c r="AT843" t="s">
        <v>95</v>
      </c>
      <c r="AV843" t="s">
        <v>96</v>
      </c>
      <c r="BG843">
        <v>71851</v>
      </c>
      <c r="BQ843" t="str">
        <f>BS843 &amp; ":" &amp; BR843</f>
        <v>USGS:ALGOR</v>
      </c>
      <c r="BR843" t="s">
        <v>113</v>
      </c>
      <c r="BS843" t="s">
        <v>89</v>
      </c>
      <c r="BT843" t="s">
        <v>114</v>
      </c>
      <c r="BV843" t="s">
        <v>115</v>
      </c>
      <c r="CA843" t="s">
        <v>101</v>
      </c>
      <c r="CB843">
        <v>7.0999999999999994E-2</v>
      </c>
      <c r="CC843" t="s">
        <v>135</v>
      </c>
      <c r="CF843" t="s">
        <v>103</v>
      </c>
    </row>
    <row r="844" spans="1:84" hidden="1" x14ac:dyDescent="0.4">
      <c r="A844" t="s">
        <v>78</v>
      </c>
      <c r="B844" t="s">
        <v>79</v>
      </c>
      <c r="C844" t="s">
        <v>1208</v>
      </c>
      <c r="D844" t="s">
        <v>81</v>
      </c>
      <c r="E844" t="s">
        <v>82</v>
      </c>
      <c r="F844" t="s">
        <v>393</v>
      </c>
      <c r="G844" s="4" t="str">
        <f>TEXT(H844+I844,"yyyy-mm-dd""T""hh:mm:ss")&amp;
IF(J844="MST","-07:00",
IF(J844="MDT","-06:00",
IF(J844="PST","-08:00",
IF(J844="PDT","-07:00",
IF(J844="UTC","+00:00","+00:00")))))</f>
        <v>2008-06-04T10:00:00-07:00</v>
      </c>
      <c r="H844" s="1">
        <v>39603</v>
      </c>
      <c r="I844" s="5">
        <v>0.41666666666666669</v>
      </c>
      <c r="J844" t="s">
        <v>84</v>
      </c>
      <c r="W844" t="s">
        <v>154</v>
      </c>
      <c r="X844" t="s">
        <v>579</v>
      </c>
      <c r="Z844" t="s">
        <v>1209</v>
      </c>
      <c r="AB844" t="s">
        <v>87</v>
      </c>
      <c r="AC844" t="s">
        <v>88</v>
      </c>
      <c r="AG844" t="s">
        <v>89</v>
      </c>
      <c r="AH844" t="s">
        <v>89</v>
      </c>
      <c r="AI844" t="s">
        <v>89</v>
      </c>
      <c r="AK844" t="s">
        <v>90</v>
      </c>
      <c r="AL844" t="s">
        <v>1226</v>
      </c>
      <c r="AM844" t="s">
        <v>92</v>
      </c>
      <c r="AO844" t="s">
        <v>105</v>
      </c>
      <c r="AP844" t="s">
        <v>94</v>
      </c>
      <c r="AT844" t="s">
        <v>95</v>
      </c>
      <c r="AV844" t="s">
        <v>96</v>
      </c>
      <c r="BG844">
        <v>71856</v>
      </c>
      <c r="BQ844" t="str">
        <f>BS844 &amp; ":" &amp; BR844</f>
        <v>USGS:ALGOR</v>
      </c>
      <c r="BR844" t="s">
        <v>113</v>
      </c>
      <c r="BS844" t="s">
        <v>89</v>
      </c>
      <c r="BT844" t="s">
        <v>114</v>
      </c>
      <c r="BV844" t="s">
        <v>115</v>
      </c>
      <c r="CA844" t="s">
        <v>101</v>
      </c>
      <c r="CB844">
        <v>7.0000000000000001E-3</v>
      </c>
      <c r="CC844" t="s">
        <v>137</v>
      </c>
      <c r="CF844" t="s">
        <v>103</v>
      </c>
    </row>
    <row r="845" spans="1:84" hidden="1" x14ac:dyDescent="0.4">
      <c r="A845" t="s">
        <v>1227</v>
      </c>
      <c r="B845" t="s">
        <v>1228</v>
      </c>
      <c r="C845" t="s">
        <v>1229</v>
      </c>
      <c r="D845" t="s">
        <v>81</v>
      </c>
      <c r="E845" t="s">
        <v>82</v>
      </c>
      <c r="F845" t="s">
        <v>393</v>
      </c>
      <c r="G845" s="4" t="str">
        <f>TEXT(H845+I845,"yyyy-mm-dd""T""hh:mm:ss")&amp;
IF(J845="MST","-07:00",
IF(J845="MDT","-06:00",
IF(J845="PST","-08:00",
IF(J845="PDT","-07:00",
IF(J845="UTC","+00:00","+00:00")))))</f>
        <v>2009-04-02T16:00:00-06:00</v>
      </c>
      <c r="H845" s="1">
        <v>39905</v>
      </c>
      <c r="I845" s="5">
        <v>0.66666666666666663</v>
      </c>
      <c r="J845" t="s">
        <v>153</v>
      </c>
      <c r="X845" t="s">
        <v>1230</v>
      </c>
      <c r="AB845" t="s">
        <v>256</v>
      </c>
      <c r="AC845" t="s">
        <v>88</v>
      </c>
      <c r="AG845" t="s">
        <v>89</v>
      </c>
      <c r="AH845" t="s">
        <v>89</v>
      </c>
      <c r="AI845" t="s">
        <v>89</v>
      </c>
      <c r="AK845" t="s">
        <v>90</v>
      </c>
      <c r="AL845" t="s">
        <v>1231</v>
      </c>
      <c r="AO845" t="s">
        <v>93</v>
      </c>
      <c r="AP845" t="s">
        <v>94</v>
      </c>
      <c r="AQ845">
        <v>2.1000000000000001E-2</v>
      </c>
      <c r="AR845" t="s">
        <v>133</v>
      </c>
      <c r="AT845" t="s">
        <v>95</v>
      </c>
      <c r="AV845" t="s">
        <v>584</v>
      </c>
      <c r="BG845">
        <v>71846</v>
      </c>
      <c r="BQ845" t="str">
        <f>BS845 &amp; ":" &amp; BR845</f>
        <v>USGS:ALGOR</v>
      </c>
      <c r="BR845" t="s">
        <v>113</v>
      </c>
      <c r="BS845" t="s">
        <v>89</v>
      </c>
      <c r="BT845" t="s">
        <v>114</v>
      </c>
      <c r="BV845" t="s">
        <v>115</v>
      </c>
      <c r="CF845" t="s">
        <v>103</v>
      </c>
    </row>
    <row r="846" spans="1:84" hidden="1" x14ac:dyDescent="0.4">
      <c r="A846" t="s">
        <v>1227</v>
      </c>
      <c r="B846" t="s">
        <v>1228</v>
      </c>
      <c r="C846" t="s">
        <v>1229</v>
      </c>
      <c r="D846" t="s">
        <v>81</v>
      </c>
      <c r="E846" t="s">
        <v>82</v>
      </c>
      <c r="F846" t="s">
        <v>393</v>
      </c>
      <c r="G846" s="4" t="str">
        <f>TEXT(H846+I846,"yyyy-mm-dd""T""hh:mm:ss")&amp;
IF(J846="MST","-07:00",
IF(J846="MDT","-06:00",
IF(J846="PST","-08:00",
IF(J846="PDT","-07:00",
IF(J846="UTC","+00:00","+00:00")))))</f>
        <v>2009-04-02T16:00:00-06:00</v>
      </c>
      <c r="H846" s="1">
        <v>39905</v>
      </c>
      <c r="I846" s="5">
        <v>0.66666666666666663</v>
      </c>
      <c r="J846" t="s">
        <v>153</v>
      </c>
      <c r="X846" t="s">
        <v>1230</v>
      </c>
      <c r="AB846" t="s">
        <v>256</v>
      </c>
      <c r="AC846" t="s">
        <v>88</v>
      </c>
      <c r="AG846" t="s">
        <v>89</v>
      </c>
      <c r="AH846" t="s">
        <v>89</v>
      </c>
      <c r="AI846" t="s">
        <v>89</v>
      </c>
      <c r="AK846" t="s">
        <v>90</v>
      </c>
      <c r="AL846" t="s">
        <v>1232</v>
      </c>
      <c r="AM846" t="s">
        <v>92</v>
      </c>
      <c r="AO846" t="s">
        <v>421</v>
      </c>
      <c r="AP846" t="s">
        <v>422</v>
      </c>
      <c r="AT846" t="s">
        <v>95</v>
      </c>
      <c r="AV846" t="s">
        <v>96</v>
      </c>
      <c r="BG846" s="3" t="s">
        <v>424</v>
      </c>
      <c r="BH846" s="3"/>
      <c r="BQ846" t="str">
        <f>BS846 &amp; ":" &amp; BR846</f>
        <v>USGS:ALGOR</v>
      </c>
      <c r="BR846" t="s">
        <v>113</v>
      </c>
      <c r="BS846" t="s">
        <v>89</v>
      </c>
      <c r="BT846" t="s">
        <v>114</v>
      </c>
      <c r="BV846" t="s">
        <v>115</v>
      </c>
      <c r="CA846" t="s">
        <v>101</v>
      </c>
      <c r="CB846">
        <v>2.1</v>
      </c>
      <c r="CC846" t="s">
        <v>423</v>
      </c>
      <c r="CF846" t="s">
        <v>103</v>
      </c>
    </row>
    <row r="847" spans="1:84" hidden="1" x14ac:dyDescent="0.4">
      <c r="A847" t="s">
        <v>1227</v>
      </c>
      <c r="B847" t="s">
        <v>1228</v>
      </c>
      <c r="C847" t="s">
        <v>1229</v>
      </c>
      <c r="D847" t="s">
        <v>81</v>
      </c>
      <c r="E847" t="s">
        <v>82</v>
      </c>
      <c r="F847" t="s">
        <v>393</v>
      </c>
      <c r="G847" s="4" t="str">
        <f>TEXT(H847+I847,"yyyy-mm-dd""T""hh:mm:ss")&amp;
IF(J847="MST","-07:00",
IF(J847="MDT","-06:00",
IF(J847="PST","-08:00",
IF(J847="PDT","-07:00",
IF(J847="UTC","+00:00","+00:00")))))</f>
        <v>2009-04-02T16:00:00-06:00</v>
      </c>
      <c r="H847" s="1">
        <v>39905</v>
      </c>
      <c r="I847" s="5">
        <v>0.66666666666666663</v>
      </c>
      <c r="J847" t="s">
        <v>153</v>
      </c>
      <c r="X847" t="s">
        <v>1230</v>
      </c>
      <c r="AB847" t="s">
        <v>256</v>
      </c>
      <c r="AC847" t="s">
        <v>88</v>
      </c>
      <c r="AG847" t="s">
        <v>89</v>
      </c>
      <c r="AH847" t="s">
        <v>89</v>
      </c>
      <c r="AI847" t="s">
        <v>89</v>
      </c>
      <c r="AK847" t="s">
        <v>90</v>
      </c>
      <c r="AL847" t="s">
        <v>1233</v>
      </c>
      <c r="AM847" t="s">
        <v>92</v>
      </c>
      <c r="AO847" t="s">
        <v>421</v>
      </c>
      <c r="AP847" t="s">
        <v>94</v>
      </c>
      <c r="AT847" t="s">
        <v>95</v>
      </c>
      <c r="AV847" t="s">
        <v>96</v>
      </c>
      <c r="BG847" s="3" t="s">
        <v>426</v>
      </c>
      <c r="BH847" s="3"/>
      <c r="BQ847" t="str">
        <f>BS847 &amp; ":" &amp; BR847</f>
        <v>USGS:ALGOR</v>
      </c>
      <c r="BR847" t="s">
        <v>113</v>
      </c>
      <c r="BS847" t="s">
        <v>89</v>
      </c>
      <c r="BT847" t="s">
        <v>114</v>
      </c>
      <c r="BV847" t="s">
        <v>115</v>
      </c>
      <c r="CA847" t="s">
        <v>101</v>
      </c>
      <c r="CB847">
        <v>1.2</v>
      </c>
      <c r="CC847" t="s">
        <v>423</v>
      </c>
      <c r="CF847" t="s">
        <v>103</v>
      </c>
    </row>
    <row r="848" spans="1:84" hidden="1" x14ac:dyDescent="0.4">
      <c r="A848" t="s">
        <v>1227</v>
      </c>
      <c r="B848" t="s">
        <v>1228</v>
      </c>
      <c r="C848" t="s">
        <v>1229</v>
      </c>
      <c r="D848" t="s">
        <v>81</v>
      </c>
      <c r="E848" t="s">
        <v>82</v>
      </c>
      <c r="F848" t="s">
        <v>393</v>
      </c>
      <c r="G848" s="4" t="str">
        <f>TEXT(H848+I848,"yyyy-mm-dd""T""hh:mm:ss")&amp;
IF(J848="MST","-07:00",
IF(J848="MDT","-06:00",
IF(J848="PST","-08:00",
IF(J848="PDT","-07:00",
IF(J848="UTC","+00:00","+00:00")))))</f>
        <v>2009-04-02T16:00:00-06:00</v>
      </c>
      <c r="H848" s="1">
        <v>39905</v>
      </c>
      <c r="I848" s="5">
        <v>0.66666666666666663</v>
      </c>
      <c r="J848" t="s">
        <v>153</v>
      </c>
      <c r="X848" t="s">
        <v>1230</v>
      </c>
      <c r="AB848" t="s">
        <v>256</v>
      </c>
      <c r="AC848" t="s">
        <v>88</v>
      </c>
      <c r="AG848" t="s">
        <v>89</v>
      </c>
      <c r="AH848" t="s">
        <v>89</v>
      </c>
      <c r="AI848" t="s">
        <v>89</v>
      </c>
      <c r="AK848" t="s">
        <v>90</v>
      </c>
      <c r="AL848" t="s">
        <v>1234</v>
      </c>
      <c r="AO848" t="s">
        <v>428</v>
      </c>
      <c r="AP848" t="s">
        <v>422</v>
      </c>
      <c r="AQ848">
        <v>2</v>
      </c>
      <c r="AR848" t="s">
        <v>423</v>
      </c>
      <c r="AT848" t="s">
        <v>95</v>
      </c>
      <c r="AV848" t="s">
        <v>584</v>
      </c>
      <c r="BG848" s="3" t="s">
        <v>429</v>
      </c>
      <c r="BH848" s="3"/>
      <c r="BQ848" t="str">
        <f>BS848 &amp; ":" &amp; BR848</f>
        <v>USGS:ALGOR</v>
      </c>
      <c r="BR848" t="s">
        <v>113</v>
      </c>
      <c r="BS848" t="s">
        <v>89</v>
      </c>
      <c r="BT848" t="s">
        <v>114</v>
      </c>
      <c r="BV848" t="s">
        <v>115</v>
      </c>
      <c r="CF848" t="s">
        <v>103</v>
      </c>
    </row>
    <row r="849" spans="1:84" hidden="1" x14ac:dyDescent="0.4">
      <c r="A849" t="s">
        <v>1227</v>
      </c>
      <c r="B849" t="s">
        <v>1228</v>
      </c>
      <c r="C849" t="s">
        <v>1229</v>
      </c>
      <c r="D849" t="s">
        <v>81</v>
      </c>
      <c r="E849" t="s">
        <v>82</v>
      </c>
      <c r="F849" t="s">
        <v>393</v>
      </c>
      <c r="G849" s="4" t="str">
        <f>TEXT(H849+I849,"yyyy-mm-dd""T""hh:mm:ss")&amp;
IF(J849="MST","-07:00",
IF(J849="MDT","-06:00",
IF(J849="PST","-08:00",
IF(J849="PDT","-07:00",
IF(J849="UTC","+00:00","+00:00")))))</f>
        <v>2009-04-02T16:00:00-06:00</v>
      </c>
      <c r="H849" s="1">
        <v>39905</v>
      </c>
      <c r="I849" s="5">
        <v>0.66666666666666663</v>
      </c>
      <c r="J849" t="s">
        <v>153</v>
      </c>
      <c r="X849" t="s">
        <v>1230</v>
      </c>
      <c r="AB849" t="s">
        <v>256</v>
      </c>
      <c r="AC849" t="s">
        <v>88</v>
      </c>
      <c r="AG849" t="s">
        <v>89</v>
      </c>
      <c r="AH849" t="s">
        <v>89</v>
      </c>
      <c r="AI849" t="s">
        <v>89</v>
      </c>
      <c r="AK849" t="s">
        <v>90</v>
      </c>
      <c r="AL849" t="s">
        <v>1235</v>
      </c>
      <c r="AO849" t="s">
        <v>428</v>
      </c>
      <c r="AP849" t="s">
        <v>94</v>
      </c>
      <c r="AQ849">
        <v>1.1000000000000001</v>
      </c>
      <c r="AR849" t="s">
        <v>423</v>
      </c>
      <c r="AT849" t="s">
        <v>95</v>
      </c>
      <c r="AV849" t="s">
        <v>584</v>
      </c>
      <c r="BG849" s="3" t="s">
        <v>431</v>
      </c>
      <c r="BH849" s="3"/>
      <c r="BQ849" t="str">
        <f>BS849 &amp; ":" &amp; BR849</f>
        <v>USGS:ALGOR</v>
      </c>
      <c r="BR849" t="s">
        <v>113</v>
      </c>
      <c r="BS849" t="s">
        <v>89</v>
      </c>
      <c r="BT849" t="s">
        <v>114</v>
      </c>
      <c r="BV849" t="s">
        <v>115</v>
      </c>
      <c r="CF849" t="s">
        <v>103</v>
      </c>
    </row>
    <row r="850" spans="1:84" hidden="1" x14ac:dyDescent="0.4">
      <c r="A850" t="s">
        <v>1227</v>
      </c>
      <c r="B850" t="s">
        <v>1228</v>
      </c>
      <c r="C850" t="s">
        <v>1229</v>
      </c>
      <c r="D850" t="s">
        <v>81</v>
      </c>
      <c r="E850" t="s">
        <v>82</v>
      </c>
      <c r="F850" t="s">
        <v>393</v>
      </c>
      <c r="G850" s="4" t="str">
        <f>TEXT(H850+I850,"yyyy-mm-dd""T""hh:mm:ss")&amp;
IF(J850="MST","-07:00",
IF(J850="MDT","-06:00",
IF(J850="PST","-08:00",
IF(J850="PDT","-07:00",
IF(J850="UTC","+00:00","+00:00")))))</f>
        <v>2009-04-02T16:00:00-06:00</v>
      </c>
      <c r="H850" s="1">
        <v>39905</v>
      </c>
      <c r="I850" s="5">
        <v>0.66666666666666663</v>
      </c>
      <c r="J850" t="s">
        <v>153</v>
      </c>
      <c r="X850" t="s">
        <v>1230</v>
      </c>
      <c r="AB850" t="s">
        <v>256</v>
      </c>
      <c r="AC850" t="s">
        <v>88</v>
      </c>
      <c r="AG850" t="s">
        <v>89</v>
      </c>
      <c r="AH850" t="s">
        <v>89</v>
      </c>
      <c r="AI850" t="s">
        <v>89</v>
      </c>
      <c r="AK850" t="s">
        <v>90</v>
      </c>
      <c r="AL850" t="s">
        <v>1236</v>
      </c>
      <c r="AO850" t="s">
        <v>93</v>
      </c>
      <c r="AP850" t="s">
        <v>94</v>
      </c>
      <c r="AQ850">
        <v>0.02</v>
      </c>
      <c r="AR850" t="s">
        <v>102</v>
      </c>
      <c r="AT850" t="s">
        <v>95</v>
      </c>
      <c r="AV850" t="s">
        <v>584</v>
      </c>
      <c r="BG850" s="3" t="s">
        <v>97</v>
      </c>
      <c r="BH850" s="3"/>
      <c r="BQ850" t="str">
        <f>BS850 &amp; ":" &amp; BR850</f>
        <v>USGS:SHC02</v>
      </c>
      <c r="BR850" t="s">
        <v>1045</v>
      </c>
      <c r="BS850" t="s">
        <v>89</v>
      </c>
      <c r="BT850" t="s">
        <v>1046</v>
      </c>
      <c r="BV850" t="s">
        <v>1047</v>
      </c>
      <c r="BW850" t="s">
        <v>1048</v>
      </c>
      <c r="BX850" s="1">
        <v>39911</v>
      </c>
      <c r="BY850" t="s">
        <v>661</v>
      </c>
      <c r="CA850" t="s">
        <v>1049</v>
      </c>
      <c r="CB850">
        <v>0.02</v>
      </c>
      <c r="CC850" t="s">
        <v>102</v>
      </c>
      <c r="CF850" t="s">
        <v>103</v>
      </c>
    </row>
    <row r="851" spans="1:84" hidden="1" x14ac:dyDescent="0.4">
      <c r="A851" t="s">
        <v>1227</v>
      </c>
      <c r="B851" t="s">
        <v>1228</v>
      </c>
      <c r="C851" t="s">
        <v>1229</v>
      </c>
      <c r="D851" t="s">
        <v>81</v>
      </c>
      <c r="E851" t="s">
        <v>82</v>
      </c>
      <c r="F851" t="s">
        <v>393</v>
      </c>
      <c r="G851" s="4" t="str">
        <f>TEXT(H851+I851,"yyyy-mm-dd""T""hh:mm:ss")&amp;
IF(J851="MST","-07:00",
IF(J851="MDT","-06:00",
IF(J851="PST","-08:00",
IF(J851="PDT","-07:00",
IF(J851="UTC","+00:00","+00:00")))))</f>
        <v>2009-04-02T16:00:00-06:00</v>
      </c>
      <c r="H851" s="1">
        <v>39905</v>
      </c>
      <c r="I851" s="5">
        <v>0.66666666666666663</v>
      </c>
      <c r="J851" t="s">
        <v>153</v>
      </c>
      <c r="X851" t="s">
        <v>1230</v>
      </c>
      <c r="AB851" t="s">
        <v>256</v>
      </c>
      <c r="AC851" t="s">
        <v>88</v>
      </c>
      <c r="AG851" t="s">
        <v>89</v>
      </c>
      <c r="AH851" t="s">
        <v>89</v>
      </c>
      <c r="AI851" t="s">
        <v>89</v>
      </c>
      <c r="AK851" t="s">
        <v>90</v>
      </c>
      <c r="AL851" t="s">
        <v>1237</v>
      </c>
      <c r="AO851" t="s">
        <v>442</v>
      </c>
      <c r="AP851" t="s">
        <v>94</v>
      </c>
      <c r="AQ851">
        <v>1.1000000000000001</v>
      </c>
      <c r="AR851" t="s">
        <v>102</v>
      </c>
      <c r="AT851" t="s">
        <v>95</v>
      </c>
      <c r="AV851" t="s">
        <v>96</v>
      </c>
      <c r="BG851" s="3" t="s">
        <v>443</v>
      </c>
      <c r="BH851" s="3"/>
      <c r="BQ851" t="str">
        <f>BS851 &amp; ":" &amp; BR851</f>
        <v>USGS:KJ002</v>
      </c>
      <c r="BR851" t="s">
        <v>444</v>
      </c>
      <c r="BS851" t="s">
        <v>89</v>
      </c>
      <c r="BT851" t="s">
        <v>445</v>
      </c>
      <c r="BV851" t="s">
        <v>446</v>
      </c>
      <c r="BW851" t="s">
        <v>1048</v>
      </c>
      <c r="BX851" s="1">
        <v>39911</v>
      </c>
      <c r="CA851" t="s">
        <v>397</v>
      </c>
      <c r="CB851">
        <v>0.1</v>
      </c>
      <c r="CC851" t="s">
        <v>102</v>
      </c>
      <c r="CF851" t="s">
        <v>103</v>
      </c>
    </row>
    <row r="852" spans="1:84" hidden="1" x14ac:dyDescent="0.4">
      <c r="A852" t="s">
        <v>1227</v>
      </c>
      <c r="B852" t="s">
        <v>1228</v>
      </c>
      <c r="C852" t="s">
        <v>1229</v>
      </c>
      <c r="D852" t="s">
        <v>81</v>
      </c>
      <c r="E852" t="s">
        <v>82</v>
      </c>
      <c r="F852" t="s">
        <v>393</v>
      </c>
      <c r="G852" s="4" t="str">
        <f>TEXT(H852+I852,"yyyy-mm-dd""T""hh:mm:ss")&amp;
IF(J852="MST","-07:00",
IF(J852="MDT","-06:00",
IF(J852="PST","-08:00",
IF(J852="PDT","-07:00",
IF(J852="UTC","+00:00","+00:00")))))</f>
        <v>2009-04-02T16:00:00-06:00</v>
      </c>
      <c r="H852" s="1">
        <v>39905</v>
      </c>
      <c r="I852" s="5">
        <v>0.66666666666666663</v>
      </c>
      <c r="J852" t="s">
        <v>153</v>
      </c>
      <c r="X852" t="s">
        <v>1230</v>
      </c>
      <c r="AB852" t="s">
        <v>256</v>
      </c>
      <c r="AC852" t="s">
        <v>88</v>
      </c>
      <c r="AG852" t="s">
        <v>89</v>
      </c>
      <c r="AH852" t="s">
        <v>89</v>
      </c>
      <c r="AI852" t="s">
        <v>89</v>
      </c>
      <c r="AK852" t="s">
        <v>90</v>
      </c>
      <c r="AL852" t="s">
        <v>1238</v>
      </c>
      <c r="AO852" t="s">
        <v>442</v>
      </c>
      <c r="AP852" t="s">
        <v>422</v>
      </c>
      <c r="AQ852">
        <v>2.1</v>
      </c>
      <c r="AR852" t="s">
        <v>102</v>
      </c>
      <c r="AT852" t="s">
        <v>95</v>
      </c>
      <c r="AV852" t="s">
        <v>96</v>
      </c>
      <c r="BG852" s="3" t="s">
        <v>448</v>
      </c>
      <c r="BH852" s="3"/>
      <c r="BQ852" t="str">
        <f>BS852 &amp; ":" &amp; BR852</f>
        <v>USGS:KJ008</v>
      </c>
      <c r="BR852" t="s">
        <v>449</v>
      </c>
      <c r="BS852" t="s">
        <v>89</v>
      </c>
      <c r="BT852" t="s">
        <v>450</v>
      </c>
      <c r="BV852" t="s">
        <v>446</v>
      </c>
      <c r="BW852" t="s">
        <v>1048</v>
      </c>
      <c r="BX852" s="1">
        <v>39911</v>
      </c>
      <c r="CA852" t="s">
        <v>397</v>
      </c>
      <c r="CB852">
        <v>0.1</v>
      </c>
      <c r="CC852" t="s">
        <v>102</v>
      </c>
      <c r="CF852" t="s">
        <v>103</v>
      </c>
    </row>
    <row r="853" spans="1:84" hidden="1" x14ac:dyDescent="0.4">
      <c r="A853" t="s">
        <v>1227</v>
      </c>
      <c r="B853" t="s">
        <v>1228</v>
      </c>
      <c r="C853" t="s">
        <v>1229</v>
      </c>
      <c r="D853" t="s">
        <v>81</v>
      </c>
      <c r="E853" t="s">
        <v>82</v>
      </c>
      <c r="F853" t="s">
        <v>393</v>
      </c>
      <c r="G853" s="4" t="str">
        <f>TEXT(H853+I853,"yyyy-mm-dd""T""hh:mm:ss")&amp;
IF(J853="MST","-07:00",
IF(J853="MDT","-06:00",
IF(J853="PST","-08:00",
IF(J853="PDT","-07:00",
IF(J853="UTC","+00:00","+00:00")))))</f>
        <v>2009-04-02T16:00:00-06:00</v>
      </c>
      <c r="H853" s="1">
        <v>39905</v>
      </c>
      <c r="I853" s="5">
        <v>0.66666666666666663</v>
      </c>
      <c r="J853" t="s">
        <v>153</v>
      </c>
      <c r="X853" t="s">
        <v>1230</v>
      </c>
      <c r="AB853" t="s">
        <v>256</v>
      </c>
      <c r="AC853" t="s">
        <v>88</v>
      </c>
      <c r="AG853" t="s">
        <v>89</v>
      </c>
      <c r="AH853" t="s">
        <v>89</v>
      </c>
      <c r="AI853" t="s">
        <v>89</v>
      </c>
      <c r="AK853" t="s">
        <v>90</v>
      </c>
      <c r="AL853" t="s">
        <v>1239</v>
      </c>
      <c r="AM853" t="s">
        <v>92</v>
      </c>
      <c r="AO853" t="s">
        <v>117</v>
      </c>
      <c r="AP853" t="s">
        <v>94</v>
      </c>
      <c r="AT853" t="s">
        <v>95</v>
      </c>
      <c r="AV853" t="s">
        <v>96</v>
      </c>
      <c r="BG853" s="3" t="s">
        <v>118</v>
      </c>
      <c r="BH853" s="3"/>
      <c r="BQ853" t="str">
        <f>BS853 &amp; ":" &amp; BR853</f>
        <v>USGS:CL050</v>
      </c>
      <c r="BR853" t="s">
        <v>452</v>
      </c>
      <c r="BS853" t="s">
        <v>89</v>
      </c>
      <c r="BT853" t="s">
        <v>453</v>
      </c>
      <c r="BV853" t="s">
        <v>454</v>
      </c>
      <c r="BW853" t="s">
        <v>1048</v>
      </c>
      <c r="BX853" s="1">
        <v>39912</v>
      </c>
      <c r="CA853" t="s">
        <v>397</v>
      </c>
      <c r="CB853">
        <v>1.6E-2</v>
      </c>
      <c r="CC853" t="s">
        <v>102</v>
      </c>
      <c r="CF853" t="s">
        <v>103</v>
      </c>
    </row>
    <row r="854" spans="1:84" hidden="1" x14ac:dyDescent="0.4">
      <c r="A854" t="s">
        <v>1227</v>
      </c>
      <c r="B854" t="s">
        <v>1228</v>
      </c>
      <c r="C854" t="s">
        <v>1229</v>
      </c>
      <c r="D854" t="s">
        <v>81</v>
      </c>
      <c r="E854" t="s">
        <v>82</v>
      </c>
      <c r="F854" t="s">
        <v>393</v>
      </c>
      <c r="G854" s="4" t="str">
        <f>TEXT(H854+I854,"yyyy-mm-dd""T""hh:mm:ss")&amp;
IF(J854="MST","-07:00",
IF(J854="MDT","-06:00",
IF(J854="PST","-08:00",
IF(J854="PDT","-07:00",
IF(J854="UTC","+00:00","+00:00")))))</f>
        <v>2009-04-02T16:00:00-06:00</v>
      </c>
      <c r="H854" s="1">
        <v>39905</v>
      </c>
      <c r="I854" s="5">
        <v>0.66666666666666663</v>
      </c>
      <c r="J854" t="s">
        <v>153</v>
      </c>
      <c r="X854" t="s">
        <v>1230</v>
      </c>
      <c r="AB854" t="s">
        <v>256</v>
      </c>
      <c r="AC854" t="s">
        <v>88</v>
      </c>
      <c r="AG854" t="s">
        <v>89</v>
      </c>
      <c r="AH854" t="s">
        <v>89</v>
      </c>
      <c r="AI854" t="s">
        <v>89</v>
      </c>
      <c r="AK854" t="s">
        <v>90</v>
      </c>
      <c r="AL854" t="s">
        <v>1240</v>
      </c>
      <c r="AO854" t="s">
        <v>123</v>
      </c>
      <c r="AP854" t="s">
        <v>94</v>
      </c>
      <c r="AQ854">
        <v>1.7999999999999999E-2</v>
      </c>
      <c r="AR854" t="s">
        <v>125</v>
      </c>
      <c r="AT854" t="s">
        <v>95</v>
      </c>
      <c r="AV854" t="s">
        <v>584</v>
      </c>
      <c r="BG854" s="3" t="s">
        <v>124</v>
      </c>
      <c r="BH854" s="3"/>
      <c r="BQ854" t="str">
        <f>BS854 &amp; ":" &amp; BR854</f>
        <v>USGS:ALGOR</v>
      </c>
      <c r="BR854" t="s">
        <v>113</v>
      </c>
      <c r="BS854" t="s">
        <v>89</v>
      </c>
      <c r="BT854" t="s">
        <v>114</v>
      </c>
      <c r="BV854" t="s">
        <v>115</v>
      </c>
      <c r="CF854" t="s">
        <v>103</v>
      </c>
    </row>
    <row r="855" spans="1:84" hidden="1" x14ac:dyDescent="0.4">
      <c r="A855" t="s">
        <v>1227</v>
      </c>
      <c r="B855" t="s">
        <v>1228</v>
      </c>
      <c r="C855" t="s">
        <v>1229</v>
      </c>
      <c r="D855" t="s">
        <v>81</v>
      </c>
      <c r="E855" t="s">
        <v>82</v>
      </c>
      <c r="F855" t="s">
        <v>393</v>
      </c>
      <c r="G855" s="4" t="str">
        <f>TEXT(H855+I855,"yyyy-mm-dd""T""hh:mm:ss")&amp;
IF(J855="MST","-07:00",
IF(J855="MDT","-06:00",
IF(J855="PST","-08:00",
IF(J855="PDT","-07:00",
IF(J855="UTC","+00:00","+00:00")))))</f>
        <v>2009-04-02T16:00:00-06:00</v>
      </c>
      <c r="H855" s="1">
        <v>39905</v>
      </c>
      <c r="I855" s="5">
        <v>0.66666666666666663</v>
      </c>
      <c r="J855" t="s">
        <v>153</v>
      </c>
      <c r="X855" t="s">
        <v>1230</v>
      </c>
      <c r="AB855" t="s">
        <v>256</v>
      </c>
      <c r="AC855" t="s">
        <v>88</v>
      </c>
      <c r="AG855" t="s">
        <v>89</v>
      </c>
      <c r="AH855" t="s">
        <v>89</v>
      </c>
      <c r="AI855" t="s">
        <v>89</v>
      </c>
      <c r="AK855" t="s">
        <v>90</v>
      </c>
      <c r="AL855" t="s">
        <v>1241</v>
      </c>
      <c r="AO855" t="s">
        <v>457</v>
      </c>
      <c r="AP855" t="s">
        <v>422</v>
      </c>
      <c r="AQ855">
        <v>0.28899999999999998</v>
      </c>
      <c r="AR855" t="s">
        <v>131</v>
      </c>
      <c r="AT855" t="s">
        <v>95</v>
      </c>
      <c r="AV855" t="s">
        <v>96</v>
      </c>
      <c r="BG855" s="3" t="s">
        <v>458</v>
      </c>
      <c r="BH855" s="3"/>
      <c r="BQ855" t="str">
        <f>BS855 &amp; ":" &amp; BR855</f>
        <v>USGS:CL021</v>
      </c>
      <c r="BR855" t="s">
        <v>459</v>
      </c>
      <c r="BS855" t="s">
        <v>89</v>
      </c>
      <c r="BT855" t="s">
        <v>460</v>
      </c>
      <c r="BW855" t="s">
        <v>1048</v>
      </c>
      <c r="BX855" s="1">
        <v>39926</v>
      </c>
      <c r="BY855" t="s">
        <v>765</v>
      </c>
      <c r="CA855" t="s">
        <v>397</v>
      </c>
      <c r="CB855">
        <v>8.0000000000000002E-3</v>
      </c>
      <c r="CC855" t="s">
        <v>131</v>
      </c>
      <c r="CF855" t="s">
        <v>103</v>
      </c>
    </row>
    <row r="856" spans="1:84" hidden="1" x14ac:dyDescent="0.4">
      <c r="A856" t="s">
        <v>1227</v>
      </c>
      <c r="B856" t="s">
        <v>1228</v>
      </c>
      <c r="C856" t="s">
        <v>1229</v>
      </c>
      <c r="D856" t="s">
        <v>81</v>
      </c>
      <c r="E856" t="s">
        <v>82</v>
      </c>
      <c r="F856" t="s">
        <v>393</v>
      </c>
      <c r="G856" s="4" t="str">
        <f>TEXT(H856+I856,"yyyy-mm-dd""T""hh:mm:ss")&amp;
IF(J856="MST","-07:00",
IF(J856="MDT","-06:00",
IF(J856="PST","-08:00",
IF(J856="PDT","-07:00",
IF(J856="UTC","+00:00","+00:00")))))</f>
        <v>2009-04-02T16:00:00-06:00</v>
      </c>
      <c r="H856" s="1">
        <v>39905</v>
      </c>
      <c r="I856" s="5">
        <v>0.66666666666666663</v>
      </c>
      <c r="J856" t="s">
        <v>153</v>
      </c>
      <c r="X856" t="s">
        <v>1230</v>
      </c>
      <c r="AB856" t="s">
        <v>256</v>
      </c>
      <c r="AC856" t="s">
        <v>88</v>
      </c>
      <c r="AG856" t="s">
        <v>89</v>
      </c>
      <c r="AH856" t="s">
        <v>89</v>
      </c>
      <c r="AI856" t="s">
        <v>89</v>
      </c>
      <c r="AK856" t="s">
        <v>90</v>
      </c>
      <c r="AL856" t="s">
        <v>1242</v>
      </c>
      <c r="AO856" t="s">
        <v>457</v>
      </c>
      <c r="AP856" t="s">
        <v>94</v>
      </c>
      <c r="AQ856">
        <v>3.9E-2</v>
      </c>
      <c r="AR856" t="s">
        <v>131</v>
      </c>
      <c r="AT856" t="s">
        <v>95</v>
      </c>
      <c r="AV856" t="s">
        <v>96</v>
      </c>
      <c r="BG856" s="3" t="s">
        <v>462</v>
      </c>
      <c r="BH856" s="3"/>
      <c r="BQ856" t="str">
        <f>BS856 &amp; ":" &amp; BR856</f>
        <v>USGS:CL020</v>
      </c>
      <c r="BR856" t="s">
        <v>463</v>
      </c>
      <c r="BS856" t="s">
        <v>89</v>
      </c>
      <c r="BT856" t="s">
        <v>464</v>
      </c>
      <c r="BW856" t="s">
        <v>1048</v>
      </c>
      <c r="BX856" s="1">
        <v>39918</v>
      </c>
      <c r="CA856" t="s">
        <v>397</v>
      </c>
      <c r="CB856">
        <v>6.0000000000000001E-3</v>
      </c>
      <c r="CC856" t="s">
        <v>131</v>
      </c>
      <c r="CF856" t="s">
        <v>103</v>
      </c>
    </row>
    <row r="857" spans="1:84" hidden="1" x14ac:dyDescent="0.4">
      <c r="A857" t="s">
        <v>1227</v>
      </c>
      <c r="B857" t="s">
        <v>1228</v>
      </c>
      <c r="C857" t="s">
        <v>1229</v>
      </c>
      <c r="D857" t="s">
        <v>81</v>
      </c>
      <c r="E857" t="s">
        <v>82</v>
      </c>
      <c r="F857" t="s">
        <v>393</v>
      </c>
      <c r="G857" s="4" t="str">
        <f>TEXT(H857+I857,"yyyy-mm-dd""T""hh:mm:ss")&amp;
IF(J857="MST","-07:00",
IF(J857="MDT","-06:00",
IF(J857="PST","-08:00",
IF(J857="PDT","-07:00",
IF(J857="UTC","+00:00","+00:00")))))</f>
        <v>2009-04-02T16:00:00-06:00</v>
      </c>
      <c r="H857" s="1">
        <v>39905</v>
      </c>
      <c r="I857" s="5">
        <v>0.66666666666666663</v>
      </c>
      <c r="J857" t="s">
        <v>153</v>
      </c>
      <c r="X857" t="s">
        <v>1230</v>
      </c>
      <c r="AB857" t="s">
        <v>256</v>
      </c>
      <c r="AC857" t="s">
        <v>88</v>
      </c>
      <c r="AG857" t="s">
        <v>89</v>
      </c>
      <c r="AH857" t="s">
        <v>89</v>
      </c>
      <c r="AI857" t="s">
        <v>89</v>
      </c>
      <c r="AK857" t="s">
        <v>90</v>
      </c>
      <c r="AL857" t="s">
        <v>1243</v>
      </c>
      <c r="AO857" t="s">
        <v>123</v>
      </c>
      <c r="AP857" t="s">
        <v>94</v>
      </c>
      <c r="AQ857">
        <v>6.0000000000000001E-3</v>
      </c>
      <c r="AR857" t="s">
        <v>131</v>
      </c>
      <c r="AT857" t="s">
        <v>95</v>
      </c>
      <c r="AV857" t="s">
        <v>584</v>
      </c>
      <c r="BG857" s="3" t="s">
        <v>127</v>
      </c>
      <c r="BH857" s="3"/>
      <c r="BQ857" t="str">
        <f>BS857 &amp; ":" &amp; BR857</f>
        <v>USGS:PHM01</v>
      </c>
      <c r="BR857" t="s">
        <v>1058</v>
      </c>
      <c r="BS857" t="s">
        <v>89</v>
      </c>
      <c r="BT857" t="s">
        <v>1059</v>
      </c>
      <c r="BV857" t="s">
        <v>1060</v>
      </c>
      <c r="BW857" t="s">
        <v>1048</v>
      </c>
      <c r="BX857" s="1">
        <v>39911</v>
      </c>
      <c r="BY857" t="s">
        <v>661</v>
      </c>
      <c r="CA857" t="s">
        <v>397</v>
      </c>
      <c r="CB857">
        <v>8.0000000000000002E-3</v>
      </c>
      <c r="CC857" t="s">
        <v>131</v>
      </c>
      <c r="CF857" t="s">
        <v>103</v>
      </c>
    </row>
    <row r="858" spans="1:84" hidden="1" x14ac:dyDescent="0.4">
      <c r="A858" t="s">
        <v>78</v>
      </c>
      <c r="B858" t="s">
        <v>79</v>
      </c>
      <c r="C858" t="s">
        <v>1244</v>
      </c>
      <c r="D858" t="s">
        <v>81</v>
      </c>
      <c r="E858" t="s">
        <v>82</v>
      </c>
      <c r="F858" t="s">
        <v>83</v>
      </c>
      <c r="G858" s="4" t="str">
        <f>TEXT(H858+I858,"yyyy-mm-dd""T""hh:mm:ss")&amp;
IF(J858="MST","-07:00",
IF(J858="MDT","-06:00",
IF(J858="PST","-08:00",
IF(J858="PDT","-07:00",
IF(J858="UTC","+00:00","+00:00")))))</f>
        <v>2009-12-16T12:45:00-07:00</v>
      </c>
      <c r="H858" s="1">
        <v>40163</v>
      </c>
      <c r="I858" s="5">
        <v>0.53125</v>
      </c>
      <c r="J858" t="s">
        <v>84</v>
      </c>
      <c r="W858" t="s">
        <v>154</v>
      </c>
      <c r="X858" t="s">
        <v>1245</v>
      </c>
      <c r="AB858" t="s">
        <v>500</v>
      </c>
      <c r="AC858" t="s">
        <v>500</v>
      </c>
      <c r="AG858">
        <v>4040</v>
      </c>
      <c r="AH858" t="s">
        <v>1166</v>
      </c>
      <c r="AI858" t="s">
        <v>1246</v>
      </c>
      <c r="AK858" t="s">
        <v>1247</v>
      </c>
      <c r="AL858" t="s">
        <v>1248</v>
      </c>
      <c r="AM858" t="s">
        <v>92</v>
      </c>
      <c r="AO858" t="s">
        <v>93</v>
      </c>
      <c r="AP858" t="s">
        <v>94</v>
      </c>
      <c r="AT858" t="s">
        <v>95</v>
      </c>
      <c r="AV858" t="s">
        <v>96</v>
      </c>
      <c r="BG858" s="3" t="s">
        <v>97</v>
      </c>
      <c r="BH858" s="3"/>
      <c r="BQ858" t="str">
        <f>BS858 &amp; ":" &amp; BR858</f>
        <v>USGS:SHC02</v>
      </c>
      <c r="BR858" t="s">
        <v>1045</v>
      </c>
      <c r="BS858" t="s">
        <v>89</v>
      </c>
      <c r="BT858" t="s">
        <v>1046</v>
      </c>
      <c r="BV858" t="s">
        <v>1047</v>
      </c>
      <c r="BW858" t="s">
        <v>1048</v>
      </c>
      <c r="BX858" s="1">
        <v>40190</v>
      </c>
      <c r="CA858" t="s">
        <v>397</v>
      </c>
      <c r="CB858">
        <v>0.02</v>
      </c>
      <c r="CC858" t="s">
        <v>102</v>
      </c>
      <c r="CF858" t="s">
        <v>103</v>
      </c>
    </row>
    <row r="859" spans="1:84" hidden="1" x14ac:dyDescent="0.4">
      <c r="A859" t="s">
        <v>78</v>
      </c>
      <c r="B859" t="s">
        <v>79</v>
      </c>
      <c r="C859" t="s">
        <v>1244</v>
      </c>
      <c r="D859" t="s">
        <v>81</v>
      </c>
      <c r="E859" t="s">
        <v>82</v>
      </c>
      <c r="F859" t="s">
        <v>83</v>
      </c>
      <c r="G859" s="4" t="str">
        <f>TEXT(H859+I859,"yyyy-mm-dd""T""hh:mm:ss")&amp;
IF(J859="MST","-07:00",
IF(J859="MDT","-06:00",
IF(J859="PST","-08:00",
IF(J859="PDT","-07:00",
IF(J859="UTC","+00:00","+00:00")))))</f>
        <v>2009-12-16T12:45:00-07:00</v>
      </c>
      <c r="H859" s="1">
        <v>40163</v>
      </c>
      <c r="I859" s="5">
        <v>0.53125</v>
      </c>
      <c r="J859" t="s">
        <v>84</v>
      </c>
      <c r="W859" t="s">
        <v>154</v>
      </c>
      <c r="X859" t="s">
        <v>1245</v>
      </c>
      <c r="AB859" t="s">
        <v>500</v>
      </c>
      <c r="AC859" t="s">
        <v>500</v>
      </c>
      <c r="AG859">
        <v>4040</v>
      </c>
      <c r="AH859" t="s">
        <v>1166</v>
      </c>
      <c r="AI859" t="s">
        <v>1246</v>
      </c>
      <c r="AK859" t="s">
        <v>1247</v>
      </c>
      <c r="AL859" t="s">
        <v>1249</v>
      </c>
      <c r="AM859" t="s">
        <v>92</v>
      </c>
      <c r="AO859" t="s">
        <v>105</v>
      </c>
      <c r="AP859" t="s">
        <v>94</v>
      </c>
      <c r="AT859" t="s">
        <v>95</v>
      </c>
      <c r="AV859" t="s">
        <v>96</v>
      </c>
      <c r="BF859" t="s">
        <v>1250</v>
      </c>
      <c r="BG859" s="3" t="s">
        <v>106</v>
      </c>
      <c r="BH859" s="3"/>
      <c r="BQ859" t="str">
        <f>BS859 &amp; ":" &amp; BR859</f>
        <v>USGS:DZ001</v>
      </c>
      <c r="BR859" t="s">
        <v>1051</v>
      </c>
      <c r="BS859" t="s">
        <v>89</v>
      </c>
      <c r="BT859" t="s">
        <v>1052</v>
      </c>
      <c r="BV859" t="s">
        <v>1053</v>
      </c>
      <c r="BW859" t="s">
        <v>1048</v>
      </c>
      <c r="BX859" s="1">
        <v>40190</v>
      </c>
      <c r="CA859" t="s">
        <v>397</v>
      </c>
      <c r="CB859">
        <v>2E-3</v>
      </c>
      <c r="CC859" t="s">
        <v>102</v>
      </c>
      <c r="CF859" t="s">
        <v>103</v>
      </c>
    </row>
    <row r="860" spans="1:84" x14ac:dyDescent="0.4">
      <c r="A860" t="s">
        <v>78</v>
      </c>
      <c r="B860" t="s">
        <v>79</v>
      </c>
      <c r="C860" t="s">
        <v>1316</v>
      </c>
      <c r="D860" t="s">
        <v>81</v>
      </c>
      <c r="E860" t="s">
        <v>82</v>
      </c>
      <c r="F860" t="s">
        <v>83</v>
      </c>
      <c r="G860" s="4" t="str">
        <f>TEXT(H860+I860,"yyyy-mm-dd""T""hh:mm:ss")&amp;
IF(J860="MST","-07:00",
IF(J860="MDT","-06:00",
IF(J860="PST","-08:00",
IF(J860="PDT","-07:00",
IF(J860="UTC","+00:00","+00:00")))))</f>
        <v>2013-09-04T09:00:00-07:00</v>
      </c>
      <c r="H860" s="1">
        <v>41521</v>
      </c>
      <c r="I860" s="5">
        <v>0.375</v>
      </c>
      <c r="J860" t="s">
        <v>84</v>
      </c>
      <c r="U860" t="s">
        <v>1263</v>
      </c>
      <c r="W860" t="s">
        <v>154</v>
      </c>
      <c r="X860" t="s">
        <v>1310</v>
      </c>
      <c r="Z860" t="s">
        <v>1317</v>
      </c>
      <c r="AB860" t="s">
        <v>500</v>
      </c>
      <c r="AC860" t="s">
        <v>500</v>
      </c>
      <c r="AF860" t="str">
        <f>"ID:"&amp;AG860&amp;"; context:" &amp; AH860 &amp;"; Name:" &amp; AI860 &amp; "; Equipment:" &amp; AK860</f>
        <v>ID:4040; context:USGS parameter code 82398; Name:Submersible pump; Equipment:Submersible positive-pressure pump</v>
      </c>
      <c r="AG860">
        <v>4040</v>
      </c>
      <c r="AH860" t="s">
        <v>1166</v>
      </c>
      <c r="AI860" t="s">
        <v>1246</v>
      </c>
      <c r="AK860" t="s">
        <v>1247</v>
      </c>
      <c r="AL860" t="s">
        <v>1322</v>
      </c>
      <c r="AO860" t="s">
        <v>117</v>
      </c>
      <c r="AP860" t="s">
        <v>94</v>
      </c>
      <c r="AQ860">
        <v>1.64</v>
      </c>
      <c r="AR860" t="s">
        <v>102</v>
      </c>
      <c r="AT860" t="s">
        <v>95</v>
      </c>
      <c r="AV860" t="s">
        <v>96</v>
      </c>
      <c r="BF860" t="s">
        <v>1286</v>
      </c>
      <c r="BG860" s="3" t="s">
        <v>118</v>
      </c>
      <c r="BH860" s="3"/>
      <c r="BQ860" t="str">
        <f>BS860 &amp; ":" &amp; BR860</f>
        <v>USGS:RED01</v>
      </c>
      <c r="BR860" t="s">
        <v>1287</v>
      </c>
      <c r="BS860" t="s">
        <v>89</v>
      </c>
      <c r="BT860" t="s">
        <v>1288</v>
      </c>
      <c r="BV860" t="s">
        <v>1289</v>
      </c>
      <c r="BW860" t="s">
        <v>1048</v>
      </c>
      <c r="BX860" s="1">
        <v>41526</v>
      </c>
      <c r="CA860" t="s">
        <v>1281</v>
      </c>
      <c r="CB860">
        <v>0.04</v>
      </c>
      <c r="CC860" t="s">
        <v>102</v>
      </c>
      <c r="CF860" t="s">
        <v>103</v>
      </c>
    </row>
    <row r="861" spans="1:84" x14ac:dyDescent="0.4">
      <c r="A861" t="s">
        <v>78</v>
      </c>
      <c r="B861" t="s">
        <v>79</v>
      </c>
      <c r="C861" t="s">
        <v>1316</v>
      </c>
      <c r="D861" t="s">
        <v>81</v>
      </c>
      <c r="E861" t="s">
        <v>82</v>
      </c>
      <c r="F861" t="s">
        <v>83</v>
      </c>
      <c r="G861" s="4" t="str">
        <f>TEXT(H861+I861,"yyyy-mm-dd""T""hh:mm:ss")&amp;
IF(J861="MST","-07:00",
IF(J861="MDT","-06:00",
IF(J861="PST","-08:00",
IF(J861="PDT","-07:00",
IF(J861="UTC","+00:00","+00:00")))))</f>
        <v>2013-09-04T09:00:00-07:00</v>
      </c>
      <c r="H861" s="1">
        <v>41521</v>
      </c>
      <c r="I861" s="5">
        <v>0.375</v>
      </c>
      <c r="J861" t="s">
        <v>84</v>
      </c>
      <c r="U861" t="s">
        <v>1263</v>
      </c>
      <c r="W861" t="s">
        <v>154</v>
      </c>
      <c r="X861" t="s">
        <v>1310</v>
      </c>
      <c r="Z861" t="s">
        <v>1317</v>
      </c>
      <c r="AB861" t="s">
        <v>500</v>
      </c>
      <c r="AC861" t="s">
        <v>500</v>
      </c>
      <c r="AF861" t="str">
        <f>"ID:"&amp;AG861&amp;"; context:" &amp; AH861 &amp;"; Name:" &amp; AI861 &amp; "; Equipment:" &amp; AK861</f>
        <v>ID:4040; context:USGS parameter code 82398; Name:Submersible pump; Equipment:Submersible positive-pressure pump</v>
      </c>
      <c r="AG861">
        <v>4040</v>
      </c>
      <c r="AH861" t="s">
        <v>1166</v>
      </c>
      <c r="AI861" t="s">
        <v>1246</v>
      </c>
      <c r="AK861" t="s">
        <v>1247</v>
      </c>
      <c r="AL861" t="s">
        <v>1323</v>
      </c>
      <c r="AO861" t="s">
        <v>123</v>
      </c>
      <c r="AP861" t="s">
        <v>94</v>
      </c>
      <c r="AQ861">
        <v>3.2000000000000001E-2</v>
      </c>
      <c r="AR861" t="s">
        <v>125</v>
      </c>
      <c r="AT861" t="s">
        <v>95</v>
      </c>
      <c r="AV861" t="s">
        <v>96</v>
      </c>
      <c r="BG861" s="3" t="s">
        <v>124</v>
      </c>
      <c r="BH861" s="3"/>
      <c r="BQ861" t="str">
        <f>BS861 &amp; ":" &amp; BR861</f>
        <v>USGS:ALGOR</v>
      </c>
      <c r="BR861" t="s">
        <v>113</v>
      </c>
      <c r="BS861" t="s">
        <v>89</v>
      </c>
      <c r="BT861" t="s">
        <v>114</v>
      </c>
      <c r="BV861" t="s">
        <v>115</v>
      </c>
      <c r="CF861" t="s">
        <v>103</v>
      </c>
    </row>
    <row r="862" spans="1:84" x14ac:dyDescent="0.4">
      <c r="A862" t="s">
        <v>78</v>
      </c>
      <c r="B862" t="s">
        <v>79</v>
      </c>
      <c r="C862" t="s">
        <v>1316</v>
      </c>
      <c r="D862" t="s">
        <v>81</v>
      </c>
      <c r="E862" t="s">
        <v>82</v>
      </c>
      <c r="F862" t="s">
        <v>83</v>
      </c>
      <c r="G862" s="4" t="str">
        <f>TEXT(H862+I862,"yyyy-mm-dd""T""hh:mm:ss")&amp;
IF(J862="MST","-07:00",
IF(J862="MDT","-06:00",
IF(J862="PST","-08:00",
IF(J862="PDT","-07:00",
IF(J862="UTC","+00:00","+00:00")))))</f>
        <v>2013-09-04T09:00:00-07:00</v>
      </c>
      <c r="H862" s="1">
        <v>41521</v>
      </c>
      <c r="I862" s="5">
        <v>0.375</v>
      </c>
      <c r="J862" t="s">
        <v>84</v>
      </c>
      <c r="U862" t="s">
        <v>1263</v>
      </c>
      <c r="W862" t="s">
        <v>154</v>
      </c>
      <c r="X862" t="s">
        <v>1310</v>
      </c>
      <c r="Z862" t="s">
        <v>1317</v>
      </c>
      <c r="AB862" t="s">
        <v>500</v>
      </c>
      <c r="AC862" t="s">
        <v>500</v>
      </c>
      <c r="AF862" t="str">
        <f>"ID:"&amp;AG862&amp;"; context:" &amp; AH862 &amp;"; Name:" &amp; AI862 &amp; "; Equipment:" &amp; AK862</f>
        <v>ID:4040; context:USGS parameter code 82398; Name:Submersible pump; Equipment:Submersible positive-pressure pump</v>
      </c>
      <c r="AG862">
        <v>4040</v>
      </c>
      <c r="AH862" t="s">
        <v>1166</v>
      </c>
      <c r="AI862" t="s">
        <v>1246</v>
      </c>
      <c r="AK862" t="s">
        <v>1247</v>
      </c>
      <c r="AL862" t="s">
        <v>1324</v>
      </c>
      <c r="AO862" t="s">
        <v>123</v>
      </c>
      <c r="AP862" t="s">
        <v>94</v>
      </c>
      <c r="AQ862">
        <v>1.0999999999999999E-2</v>
      </c>
      <c r="AR862" t="s">
        <v>131</v>
      </c>
      <c r="AT862" t="s">
        <v>95</v>
      </c>
      <c r="AV862" t="s">
        <v>96</v>
      </c>
      <c r="BG862" s="3" t="s">
        <v>127</v>
      </c>
      <c r="BH862" s="3"/>
      <c r="BQ862" t="str">
        <f>BS862 &amp; ":" &amp; BR862</f>
        <v>USGS:PHM01</v>
      </c>
      <c r="BR862" t="s">
        <v>1058</v>
      </c>
      <c r="BS862" t="s">
        <v>89</v>
      </c>
      <c r="BT862" t="s">
        <v>1059</v>
      </c>
      <c r="BV862" t="s">
        <v>1060</v>
      </c>
      <c r="BW862" t="s">
        <v>1048</v>
      </c>
      <c r="BX862" s="1">
        <v>41527</v>
      </c>
      <c r="CA862" t="s">
        <v>1281</v>
      </c>
      <c r="CB862">
        <v>4.0000000000000001E-3</v>
      </c>
      <c r="CC862" t="s">
        <v>131</v>
      </c>
      <c r="CF862" t="s">
        <v>103</v>
      </c>
    </row>
    <row r="863" spans="1:84" x14ac:dyDescent="0.4">
      <c r="A863" t="s">
        <v>78</v>
      </c>
      <c r="B863" t="s">
        <v>79</v>
      </c>
      <c r="C863" t="s">
        <v>1316</v>
      </c>
      <c r="D863" t="s">
        <v>81</v>
      </c>
      <c r="E863" t="s">
        <v>82</v>
      </c>
      <c r="F863" t="s">
        <v>83</v>
      </c>
      <c r="G863" s="4" t="str">
        <f>TEXT(H863+I863,"yyyy-mm-dd""T""hh:mm:ss")&amp;
IF(J863="MST","-07:00",
IF(J863="MDT","-06:00",
IF(J863="PST","-08:00",
IF(J863="PDT","-07:00",
IF(J863="UTC","+00:00","+00:00")))))</f>
        <v>2013-09-04T09:00:00-07:00</v>
      </c>
      <c r="H863" s="1">
        <v>41521</v>
      </c>
      <c r="I863" s="5">
        <v>0.375</v>
      </c>
      <c r="J863" t="s">
        <v>84</v>
      </c>
      <c r="U863" t="s">
        <v>1263</v>
      </c>
      <c r="W863" t="s">
        <v>154</v>
      </c>
      <c r="X863" t="s">
        <v>1310</v>
      </c>
      <c r="Z863" t="s">
        <v>1317</v>
      </c>
      <c r="AB863" t="s">
        <v>500</v>
      </c>
      <c r="AC863" t="s">
        <v>500</v>
      </c>
      <c r="AF863" t="str">
        <f>"ID:"&amp;AG863&amp;"; context:" &amp; AH863 &amp;"; Name:" &amp; AI863 &amp; "; Equipment:" &amp; AK863</f>
        <v>ID:4040; context:USGS parameter code 82398; Name:Submersible pump; Equipment:Submersible positive-pressure pump</v>
      </c>
      <c r="AG863">
        <v>4040</v>
      </c>
      <c r="AH863" t="s">
        <v>1166</v>
      </c>
      <c r="AI863" t="s">
        <v>1246</v>
      </c>
      <c r="AK863" t="s">
        <v>1247</v>
      </c>
      <c r="AL863" t="s">
        <v>1325</v>
      </c>
      <c r="AO863" t="s">
        <v>421</v>
      </c>
      <c r="AP863" t="s">
        <v>94</v>
      </c>
      <c r="AQ863">
        <v>1.69</v>
      </c>
      <c r="AR863" t="s">
        <v>423</v>
      </c>
      <c r="AT863" t="s">
        <v>95</v>
      </c>
      <c r="AV863" t="s">
        <v>96</v>
      </c>
      <c r="BG863">
        <v>62854</v>
      </c>
      <c r="BQ863" t="str">
        <f>BS863 &amp; ":" &amp; BR863</f>
        <v>USGS:CL063</v>
      </c>
      <c r="BR863" t="s">
        <v>1257</v>
      </c>
      <c r="BS863" t="s">
        <v>89</v>
      </c>
      <c r="BT863" t="s">
        <v>1258</v>
      </c>
      <c r="BV863" t="s">
        <v>978</v>
      </c>
      <c r="BW863" t="s">
        <v>1048</v>
      </c>
      <c r="BX863" s="1">
        <v>41524</v>
      </c>
      <c r="CA863" t="s">
        <v>1281</v>
      </c>
      <c r="CB863">
        <v>0.05</v>
      </c>
      <c r="CC863" t="s">
        <v>423</v>
      </c>
      <c r="CF863" t="s">
        <v>103</v>
      </c>
    </row>
    <row r="864" spans="1:84" x14ac:dyDescent="0.4">
      <c r="A864" t="s">
        <v>78</v>
      </c>
      <c r="B864" t="s">
        <v>79</v>
      </c>
      <c r="C864" t="s">
        <v>1316</v>
      </c>
      <c r="D864" t="s">
        <v>81</v>
      </c>
      <c r="E864" t="s">
        <v>82</v>
      </c>
      <c r="F864" t="s">
        <v>83</v>
      </c>
      <c r="G864" s="4" t="str">
        <f>TEXT(H864+I864,"yyyy-mm-dd""T""hh:mm:ss")&amp;
IF(J864="MST","-07:00",
IF(J864="MDT","-06:00",
IF(J864="PST","-08:00",
IF(J864="PDT","-07:00",
IF(J864="UTC","+00:00","+00:00")))))</f>
        <v>2013-09-04T09:00:00-07:00</v>
      </c>
      <c r="H864" s="1">
        <v>41521</v>
      </c>
      <c r="I864" s="5">
        <v>0.375</v>
      </c>
      <c r="J864" t="s">
        <v>84</v>
      </c>
      <c r="U864" t="s">
        <v>1263</v>
      </c>
      <c r="W864" t="s">
        <v>154</v>
      </c>
      <c r="X864" t="s">
        <v>1310</v>
      </c>
      <c r="Z864" t="s">
        <v>1317</v>
      </c>
      <c r="AB864" t="s">
        <v>500</v>
      </c>
      <c r="AC864" t="s">
        <v>500</v>
      </c>
      <c r="AF864" t="str">
        <f>"ID:"&amp;AG864&amp;"; context:" &amp; AH864 &amp;"; Name:" &amp; AI864 &amp; "; Equipment:" &amp; AK864</f>
        <v>ID:4040; context:USGS parameter code 82398; Name:Submersible pump; Equipment:Submersible positive-pressure pump</v>
      </c>
      <c r="AG864">
        <v>4040</v>
      </c>
      <c r="AH864" t="s">
        <v>1166</v>
      </c>
      <c r="AI864" t="s">
        <v>1246</v>
      </c>
      <c r="AK864" t="s">
        <v>1247</v>
      </c>
      <c r="AL864" t="s">
        <v>1327</v>
      </c>
      <c r="AO864" t="s">
        <v>111</v>
      </c>
      <c r="AP864" t="s">
        <v>94</v>
      </c>
      <c r="AQ864">
        <v>7.25</v>
      </c>
      <c r="AR864" t="s">
        <v>135</v>
      </c>
      <c r="AT864" t="s">
        <v>95</v>
      </c>
      <c r="AV864" t="s">
        <v>96</v>
      </c>
      <c r="BG864">
        <v>71851</v>
      </c>
      <c r="BQ864" t="str">
        <f>BS864 &amp; ":" &amp; BR864</f>
        <v>USGS:ALGOR</v>
      </c>
      <c r="BR864" t="s">
        <v>113</v>
      </c>
      <c r="BS864" t="s">
        <v>89</v>
      </c>
      <c r="BT864" t="s">
        <v>114</v>
      </c>
      <c r="BV864" t="s">
        <v>115</v>
      </c>
      <c r="CF864" t="s">
        <v>103</v>
      </c>
    </row>
    <row r="865" spans="1:84" x14ac:dyDescent="0.4">
      <c r="A865" t="s">
        <v>78</v>
      </c>
      <c r="B865" t="s">
        <v>79</v>
      </c>
      <c r="C865" t="s">
        <v>1362</v>
      </c>
      <c r="D865" t="s">
        <v>81</v>
      </c>
      <c r="E865" t="s">
        <v>82</v>
      </c>
      <c r="F865" t="s">
        <v>83</v>
      </c>
      <c r="G865" s="4" t="str">
        <f>TEXT(H865+I865,"yyyy-mm-dd""T""hh:mm:ss")&amp;
IF(J865="MST","-07:00",
IF(J865="MDT","-06:00",
IF(J865="PST","-08:00",
IF(J865="PDT","-07:00",
IF(J865="UTC","+00:00","+00:00")))))</f>
        <v>2013-09-04T09:02:00-07:00</v>
      </c>
      <c r="H865" s="1">
        <v>41521</v>
      </c>
      <c r="I865" s="5">
        <v>0.37638888888888888</v>
      </c>
      <c r="J865" t="s">
        <v>84</v>
      </c>
      <c r="U865" t="s">
        <v>1263</v>
      </c>
      <c r="W865" t="s">
        <v>154</v>
      </c>
      <c r="X865" t="s">
        <v>1310</v>
      </c>
      <c r="AB865" t="s">
        <v>500</v>
      </c>
      <c r="AC865" t="s">
        <v>500</v>
      </c>
      <c r="AF865" t="str">
        <f>"ID:"&amp;AG865&amp;"; context:" &amp; AH865 &amp;"; Name:" &amp; AI865 &amp; "; Equipment:" &amp; AK865</f>
        <v>ID:USGS; context:USGS; Name:USGS; Equipment:Unknown</v>
      </c>
      <c r="AG865" t="s">
        <v>89</v>
      </c>
      <c r="AH865" t="s">
        <v>89</v>
      </c>
      <c r="AI865" t="s">
        <v>89</v>
      </c>
      <c r="AK865" t="s">
        <v>90</v>
      </c>
      <c r="AL865" t="s">
        <v>1363</v>
      </c>
      <c r="AO865" t="s">
        <v>1266</v>
      </c>
      <c r="AP865" t="s">
        <v>94</v>
      </c>
      <c r="AQ865">
        <v>13.56</v>
      </c>
      <c r="AR865" t="s">
        <v>423</v>
      </c>
      <c r="AT865" t="s">
        <v>95</v>
      </c>
      <c r="AV865" t="s">
        <v>96</v>
      </c>
      <c r="BG865" s="3" t="s">
        <v>1267</v>
      </c>
      <c r="BH865" s="3"/>
      <c r="BQ865" t="str">
        <f>BS865 &amp; ":" &amp; BR865</f>
        <v>USGS:GC153</v>
      </c>
      <c r="BR865" t="s">
        <v>1268</v>
      </c>
      <c r="BS865" t="s">
        <v>89</v>
      </c>
      <c r="BT865" t="s">
        <v>1269</v>
      </c>
      <c r="BV865" t="s">
        <v>1270</v>
      </c>
      <c r="BW865" t="s">
        <v>1271</v>
      </c>
      <c r="CA865" t="s">
        <v>1272</v>
      </c>
      <c r="CB865">
        <v>0.05</v>
      </c>
      <c r="CC865" t="s">
        <v>423</v>
      </c>
      <c r="CF865" t="s">
        <v>103</v>
      </c>
    </row>
    <row r="866" spans="1:84" hidden="1" x14ac:dyDescent="0.4">
      <c r="A866" t="s">
        <v>78</v>
      </c>
      <c r="B866" t="s">
        <v>79</v>
      </c>
      <c r="C866" t="s">
        <v>1244</v>
      </c>
      <c r="D866" t="s">
        <v>81</v>
      </c>
      <c r="E866" t="s">
        <v>82</v>
      </c>
      <c r="F866" t="s">
        <v>83</v>
      </c>
      <c r="G866" s="4" t="str">
        <f>TEXT(H866+I866,"yyyy-mm-dd""T""hh:mm:ss")&amp;
IF(J866="MST","-07:00",
IF(J866="MDT","-06:00",
IF(J866="PST","-08:00",
IF(J866="PDT","-07:00",
IF(J866="UTC","+00:00","+00:00")))))</f>
        <v>2009-12-16T12:45:00-07:00</v>
      </c>
      <c r="H866" s="1">
        <v>40163</v>
      </c>
      <c r="I866" s="5">
        <v>0.53125</v>
      </c>
      <c r="J866" t="s">
        <v>84</v>
      </c>
      <c r="W866" t="s">
        <v>154</v>
      </c>
      <c r="X866" t="s">
        <v>1245</v>
      </c>
      <c r="AB866" t="s">
        <v>500</v>
      </c>
      <c r="AC866" t="s">
        <v>500</v>
      </c>
      <c r="AG866">
        <v>4040</v>
      </c>
      <c r="AH866" t="s">
        <v>1166</v>
      </c>
      <c r="AI866" t="s">
        <v>1246</v>
      </c>
      <c r="AK866" t="s">
        <v>1247</v>
      </c>
      <c r="AL866" t="s">
        <v>1259</v>
      </c>
      <c r="AM866" t="s">
        <v>92</v>
      </c>
      <c r="AO866" t="s">
        <v>93</v>
      </c>
      <c r="AP866" t="s">
        <v>94</v>
      </c>
      <c r="AT866" t="s">
        <v>95</v>
      </c>
      <c r="AV866" t="s">
        <v>96</v>
      </c>
      <c r="BG866">
        <v>71846</v>
      </c>
      <c r="BQ866" t="str">
        <f>BS866 &amp; ":" &amp; BR866</f>
        <v>USGS:ALGOR</v>
      </c>
      <c r="BR866" t="s">
        <v>113</v>
      </c>
      <c r="BS866" t="s">
        <v>89</v>
      </c>
      <c r="BT866" t="s">
        <v>114</v>
      </c>
      <c r="BV866" t="s">
        <v>115</v>
      </c>
      <c r="CA866" t="s">
        <v>101</v>
      </c>
      <c r="CB866">
        <v>2.5999999999999999E-2</v>
      </c>
      <c r="CC866" t="s">
        <v>133</v>
      </c>
      <c r="CF866" t="s">
        <v>103</v>
      </c>
    </row>
    <row r="867" spans="1:84" x14ac:dyDescent="0.4">
      <c r="A867" t="s">
        <v>78</v>
      </c>
      <c r="B867" t="s">
        <v>79</v>
      </c>
      <c r="C867" t="s">
        <v>534</v>
      </c>
      <c r="D867" t="s">
        <v>81</v>
      </c>
      <c r="E867" t="s">
        <v>82</v>
      </c>
      <c r="F867" t="s">
        <v>83</v>
      </c>
      <c r="G867" s="4" t="str">
        <f>TEXT(H867+I867,"yyyy-mm-dd""T""hh:mm:ss")&amp;
IF(J867="MST","-07:00",
IF(J867="MDT","-06:00",
IF(J867="PST","-08:00",
IF(J867="PDT","-07:00",
IF(J867="UTC","+00:00","+00:00")))))</f>
        <v>2002-12-19T13:30:00-07:00</v>
      </c>
      <c r="H867" s="1">
        <v>37609</v>
      </c>
      <c r="I867" s="5">
        <v>0.5625</v>
      </c>
      <c r="J867" t="s">
        <v>84</v>
      </c>
      <c r="W867" t="s">
        <v>154</v>
      </c>
      <c r="X867" t="s">
        <v>535</v>
      </c>
      <c r="AB867" t="s">
        <v>500</v>
      </c>
      <c r="AC867" t="s">
        <v>500</v>
      </c>
      <c r="AF867" t="str">
        <f>"ID:"&amp;AG867&amp;"; context:" &amp; AH867 &amp;"; Name:" &amp; AI867 &amp; "; Equipment:" &amp; AK867</f>
        <v>ID:USGS; context:USGS; Name:USGS; Equipment:Unknown</v>
      </c>
      <c r="AG867" t="s">
        <v>89</v>
      </c>
      <c r="AH867" t="s">
        <v>89</v>
      </c>
      <c r="AI867" t="s">
        <v>89</v>
      </c>
      <c r="AK867" t="s">
        <v>90</v>
      </c>
      <c r="AL867" t="s">
        <v>536</v>
      </c>
      <c r="AO867" t="s">
        <v>93</v>
      </c>
      <c r="AP867" t="s">
        <v>94</v>
      </c>
      <c r="AQ867">
        <v>3.65</v>
      </c>
      <c r="AR867" t="s">
        <v>102</v>
      </c>
      <c r="AT867" t="s">
        <v>157</v>
      </c>
      <c r="AV867" t="s">
        <v>96</v>
      </c>
      <c r="BG867" s="3" t="s">
        <v>97</v>
      </c>
      <c r="BH867" s="3"/>
      <c r="BQ867" t="str">
        <f>BS867 &amp; ":" &amp; BR867</f>
        <v>USGS:CL037</v>
      </c>
      <c r="BR867" t="s">
        <v>98</v>
      </c>
      <c r="BS867" t="s">
        <v>89</v>
      </c>
      <c r="BT867" t="s">
        <v>99</v>
      </c>
      <c r="BV867" t="s">
        <v>100</v>
      </c>
      <c r="BX867" s="1">
        <v>37630</v>
      </c>
      <c r="CA867" t="s">
        <v>397</v>
      </c>
      <c r="CB867">
        <v>0.20499999999999999</v>
      </c>
      <c r="CC867" t="s">
        <v>102</v>
      </c>
      <c r="CF867" t="s">
        <v>103</v>
      </c>
    </row>
    <row r="868" spans="1:84" hidden="1" x14ac:dyDescent="0.4">
      <c r="A868" t="s">
        <v>78</v>
      </c>
      <c r="B868" t="s">
        <v>79</v>
      </c>
      <c r="C868" t="s">
        <v>1244</v>
      </c>
      <c r="D868" t="s">
        <v>81</v>
      </c>
      <c r="E868" t="s">
        <v>82</v>
      </c>
      <c r="F868" t="s">
        <v>83</v>
      </c>
      <c r="G868" s="4" t="str">
        <f>TEXT(H868+I868,"yyyy-mm-dd""T""hh:mm:ss")&amp;
IF(J868="MST","-07:00",
IF(J868="MDT","-06:00",
IF(J868="PST","-08:00",
IF(J868="PDT","-07:00",
IF(J868="UTC","+00:00","+00:00")))))</f>
        <v>2009-12-16T12:45:00-07:00</v>
      </c>
      <c r="H868" s="1">
        <v>40163</v>
      </c>
      <c r="I868" s="5">
        <v>0.53125</v>
      </c>
      <c r="J868" t="s">
        <v>84</v>
      </c>
      <c r="W868" t="s">
        <v>154</v>
      </c>
      <c r="X868" t="s">
        <v>1245</v>
      </c>
      <c r="AB868" t="s">
        <v>500</v>
      </c>
      <c r="AC868" t="s">
        <v>500</v>
      </c>
      <c r="AG868">
        <v>4040</v>
      </c>
      <c r="AH868" t="s">
        <v>1166</v>
      </c>
      <c r="AI868" t="s">
        <v>1246</v>
      </c>
      <c r="AK868" t="s">
        <v>1247</v>
      </c>
      <c r="AL868" t="s">
        <v>1261</v>
      </c>
      <c r="AM868" t="s">
        <v>92</v>
      </c>
      <c r="AO868" t="s">
        <v>105</v>
      </c>
      <c r="AP868" t="s">
        <v>94</v>
      </c>
      <c r="AT868" t="s">
        <v>95</v>
      </c>
      <c r="AV868" t="s">
        <v>96</v>
      </c>
      <c r="BG868">
        <v>71856</v>
      </c>
      <c r="BQ868" t="str">
        <f>BS868 &amp; ":" &amp; BR868</f>
        <v>USGS:ALGOR</v>
      </c>
      <c r="BR868" t="s">
        <v>113</v>
      </c>
      <c r="BS868" t="s">
        <v>89</v>
      </c>
      <c r="BT868" t="s">
        <v>114</v>
      </c>
      <c r="BV868" t="s">
        <v>115</v>
      </c>
      <c r="CA868" t="s">
        <v>101</v>
      </c>
      <c r="CB868">
        <v>7.0000000000000001E-3</v>
      </c>
      <c r="CC868" t="s">
        <v>137</v>
      </c>
      <c r="CF868" t="s">
        <v>103</v>
      </c>
    </row>
    <row r="869" spans="1:84" x14ac:dyDescent="0.4">
      <c r="A869" t="s">
        <v>78</v>
      </c>
      <c r="B869" t="s">
        <v>79</v>
      </c>
      <c r="C869" t="s">
        <v>534</v>
      </c>
      <c r="D869" t="s">
        <v>81</v>
      </c>
      <c r="E869" t="s">
        <v>82</v>
      </c>
      <c r="F869" t="s">
        <v>83</v>
      </c>
      <c r="G869" s="4" t="str">
        <f>TEXT(H869+I869,"yyyy-mm-dd""T""hh:mm:ss")&amp;
IF(J869="MST","-07:00",
IF(J869="MDT","-06:00",
IF(J869="PST","-08:00",
IF(J869="PDT","-07:00",
IF(J869="UTC","+00:00","+00:00")))))</f>
        <v>2002-12-19T13:30:00-07:00</v>
      </c>
      <c r="H869" s="1">
        <v>37609</v>
      </c>
      <c r="I869" s="5">
        <v>0.5625</v>
      </c>
      <c r="J869" t="s">
        <v>84</v>
      </c>
      <c r="W869" t="s">
        <v>154</v>
      </c>
      <c r="X869" t="s">
        <v>535</v>
      </c>
      <c r="AB869" t="s">
        <v>500</v>
      </c>
      <c r="AC869" t="s">
        <v>500</v>
      </c>
      <c r="AF869" t="str">
        <f>"ID:"&amp;AG869&amp;"; context:" &amp; AH869 &amp;"; Name:" &amp; AI869 &amp; "; Equipment:" &amp; AK869</f>
        <v>ID:USGS; context:USGS; Name:USGS; Equipment:Unknown</v>
      </c>
      <c r="AG869" t="s">
        <v>89</v>
      </c>
      <c r="AH869" t="s">
        <v>89</v>
      </c>
      <c r="AI869" t="s">
        <v>89</v>
      </c>
      <c r="AK869" t="s">
        <v>90</v>
      </c>
      <c r="AL869" t="s">
        <v>537</v>
      </c>
      <c r="AO869" t="s">
        <v>105</v>
      </c>
      <c r="AP869" t="s">
        <v>94</v>
      </c>
      <c r="AQ869">
        <v>0.09</v>
      </c>
      <c r="AR869" t="s">
        <v>102</v>
      </c>
      <c r="AT869" t="s">
        <v>157</v>
      </c>
      <c r="AV869" t="s">
        <v>96</v>
      </c>
      <c r="BG869" s="3" t="s">
        <v>106</v>
      </c>
      <c r="BH869" s="3"/>
      <c r="BQ869" t="str">
        <f>BS869 &amp; ":" &amp; BR869</f>
        <v>USGS:CL041</v>
      </c>
      <c r="BR869" t="s">
        <v>107</v>
      </c>
      <c r="BS869" t="s">
        <v>89</v>
      </c>
      <c r="BT869" t="s">
        <v>108</v>
      </c>
      <c r="BV869" t="s">
        <v>109</v>
      </c>
      <c r="BX869" s="1">
        <v>37620</v>
      </c>
      <c r="CA869" t="s">
        <v>397</v>
      </c>
      <c r="CB869">
        <v>8.0000000000000002E-3</v>
      </c>
      <c r="CC869" t="s">
        <v>102</v>
      </c>
      <c r="CF869" t="s">
        <v>103</v>
      </c>
    </row>
    <row r="870" spans="1:84" hidden="1" x14ac:dyDescent="0.4">
      <c r="A870" t="s">
        <v>78</v>
      </c>
      <c r="B870" t="s">
        <v>79</v>
      </c>
      <c r="C870" t="s">
        <v>1273</v>
      </c>
      <c r="D870" t="s">
        <v>1274</v>
      </c>
      <c r="E870" t="s">
        <v>82</v>
      </c>
      <c r="F870" t="s">
        <v>83</v>
      </c>
      <c r="G870" s="4" t="str">
        <f>TEXT(H870+I870,"yyyy-mm-dd""T""hh:mm:ss")&amp;
IF(J870="MST","-07:00",
IF(J870="MDT","-06:00",
IF(J870="PST","-08:00",
IF(J870="PDT","-07:00",
IF(J870="UTC","+00:00","+00:00")))))</f>
        <v>2013-07-15T09:30:00-07:00</v>
      </c>
      <c r="H870" s="1">
        <v>41470</v>
      </c>
      <c r="I870" s="5">
        <v>0.39583333333333331</v>
      </c>
      <c r="J870" t="s">
        <v>84</v>
      </c>
      <c r="U870" t="s">
        <v>1263</v>
      </c>
      <c r="W870" t="s">
        <v>154</v>
      </c>
      <c r="X870" t="s">
        <v>1275</v>
      </c>
      <c r="Z870" t="s">
        <v>1276</v>
      </c>
      <c r="AB870" t="s">
        <v>500</v>
      </c>
      <c r="AC870" t="s">
        <v>500</v>
      </c>
      <c r="AG870">
        <v>4045</v>
      </c>
      <c r="AH870" t="s">
        <v>1166</v>
      </c>
      <c r="AI870" t="s">
        <v>1277</v>
      </c>
      <c r="AK870" t="s">
        <v>1278</v>
      </c>
      <c r="AL870" t="s">
        <v>1279</v>
      </c>
      <c r="AM870" t="s">
        <v>92</v>
      </c>
      <c r="AO870" t="s">
        <v>428</v>
      </c>
      <c r="AP870" t="s">
        <v>94</v>
      </c>
      <c r="AT870" t="s">
        <v>95</v>
      </c>
      <c r="AV870" t="s">
        <v>96</v>
      </c>
      <c r="BG870" s="3" t="s">
        <v>431</v>
      </c>
      <c r="BH870" s="3"/>
      <c r="BQ870" t="str">
        <f>BS870 &amp; ":" &amp; BR870</f>
        <v>USGS:ALGOR</v>
      </c>
      <c r="BR870" t="s">
        <v>113</v>
      </c>
      <c r="BS870" t="s">
        <v>89</v>
      </c>
      <c r="BT870" t="s">
        <v>114</v>
      </c>
      <c r="BV870" t="s">
        <v>115</v>
      </c>
      <c r="CA870" t="s">
        <v>101</v>
      </c>
      <c r="CB870">
        <v>7.0000000000000007E-2</v>
      </c>
      <c r="CC870" t="s">
        <v>423</v>
      </c>
      <c r="CF870" t="s">
        <v>103</v>
      </c>
    </row>
    <row r="871" spans="1:84" hidden="1" x14ac:dyDescent="0.4">
      <c r="A871" t="s">
        <v>78</v>
      </c>
      <c r="B871" t="s">
        <v>79</v>
      </c>
      <c r="C871" t="s">
        <v>1273</v>
      </c>
      <c r="D871" t="s">
        <v>1274</v>
      </c>
      <c r="E871" t="s">
        <v>82</v>
      </c>
      <c r="F871" t="s">
        <v>83</v>
      </c>
      <c r="G871" s="4" t="str">
        <f>TEXT(H871+I871,"yyyy-mm-dd""T""hh:mm:ss")&amp;
IF(J871="MST","-07:00",
IF(J871="MDT","-06:00",
IF(J871="PST","-08:00",
IF(J871="PDT","-07:00",
IF(J871="UTC","+00:00","+00:00")))))</f>
        <v>2013-07-15T09:30:00-07:00</v>
      </c>
      <c r="H871" s="1">
        <v>41470</v>
      </c>
      <c r="I871" s="5">
        <v>0.39583333333333331</v>
      </c>
      <c r="J871" t="s">
        <v>84</v>
      </c>
      <c r="U871" t="s">
        <v>1263</v>
      </c>
      <c r="W871" t="s">
        <v>154</v>
      </c>
      <c r="X871" t="s">
        <v>1275</v>
      </c>
      <c r="Z871" t="s">
        <v>1276</v>
      </c>
      <c r="AB871" t="s">
        <v>500</v>
      </c>
      <c r="AC871" t="s">
        <v>500</v>
      </c>
      <c r="AG871">
        <v>4045</v>
      </c>
      <c r="AH871" t="s">
        <v>1166</v>
      </c>
      <c r="AI871" t="s">
        <v>1277</v>
      </c>
      <c r="AK871" t="s">
        <v>1278</v>
      </c>
      <c r="AL871" t="s">
        <v>1280</v>
      </c>
      <c r="AM871" t="s">
        <v>92</v>
      </c>
      <c r="AO871" t="s">
        <v>93</v>
      </c>
      <c r="AP871" t="s">
        <v>94</v>
      </c>
      <c r="AT871" t="s">
        <v>95</v>
      </c>
      <c r="AV871" t="s">
        <v>96</v>
      </c>
      <c r="BG871" s="3" t="s">
        <v>97</v>
      </c>
      <c r="BH871" s="3"/>
      <c r="BQ871" t="str">
        <f>BS871 &amp; ":" &amp; BR871</f>
        <v>USGS:SHC02</v>
      </c>
      <c r="BR871" t="s">
        <v>1045</v>
      </c>
      <c r="BS871" t="s">
        <v>89</v>
      </c>
      <c r="BT871" t="s">
        <v>1046</v>
      </c>
      <c r="BV871" t="s">
        <v>1047</v>
      </c>
      <c r="BW871" t="s">
        <v>1048</v>
      </c>
      <c r="BX871" s="1">
        <v>41472</v>
      </c>
      <c r="CA871" t="s">
        <v>1281</v>
      </c>
      <c r="CB871">
        <v>0.01</v>
      </c>
      <c r="CC871" t="s">
        <v>102</v>
      </c>
      <c r="CF871" t="s">
        <v>103</v>
      </c>
    </row>
    <row r="872" spans="1:84" hidden="1" x14ac:dyDescent="0.4">
      <c r="A872" t="s">
        <v>78</v>
      </c>
      <c r="B872" t="s">
        <v>79</v>
      </c>
      <c r="C872" t="s">
        <v>1273</v>
      </c>
      <c r="D872" t="s">
        <v>1274</v>
      </c>
      <c r="E872" t="s">
        <v>82</v>
      </c>
      <c r="F872" t="s">
        <v>83</v>
      </c>
      <c r="G872" s="4" t="str">
        <f>TEXT(H872+I872,"yyyy-mm-dd""T""hh:mm:ss")&amp;
IF(J872="MST","-07:00",
IF(J872="MDT","-06:00",
IF(J872="PST","-08:00",
IF(J872="PDT","-07:00",
IF(J872="UTC","+00:00","+00:00")))))</f>
        <v>2013-07-15T09:30:00-07:00</v>
      </c>
      <c r="H872" s="1">
        <v>41470</v>
      </c>
      <c r="I872" s="5">
        <v>0.39583333333333331</v>
      </c>
      <c r="J872" t="s">
        <v>84</v>
      </c>
      <c r="U872" t="s">
        <v>1263</v>
      </c>
      <c r="W872" t="s">
        <v>154</v>
      </c>
      <c r="X872" t="s">
        <v>1275</v>
      </c>
      <c r="Z872" t="s">
        <v>1276</v>
      </c>
      <c r="AB872" t="s">
        <v>500</v>
      </c>
      <c r="AC872" t="s">
        <v>500</v>
      </c>
      <c r="AG872">
        <v>4045</v>
      </c>
      <c r="AH872" t="s">
        <v>1166</v>
      </c>
      <c r="AI872" t="s">
        <v>1277</v>
      </c>
      <c r="AK872" t="s">
        <v>1278</v>
      </c>
      <c r="AL872" t="s">
        <v>1282</v>
      </c>
      <c r="AM872" t="s">
        <v>92</v>
      </c>
      <c r="AO872" t="s">
        <v>105</v>
      </c>
      <c r="AP872" t="s">
        <v>94</v>
      </c>
      <c r="AT872" t="s">
        <v>95</v>
      </c>
      <c r="AV872" t="s">
        <v>96</v>
      </c>
      <c r="BF872" t="s">
        <v>1283</v>
      </c>
      <c r="BG872" s="3" t="s">
        <v>106</v>
      </c>
      <c r="BH872" s="3"/>
      <c r="BQ872" t="str">
        <f>BS872 &amp; ":" &amp; BR872</f>
        <v>USGS:DZ001</v>
      </c>
      <c r="BR872" t="s">
        <v>1051</v>
      </c>
      <c r="BS872" t="s">
        <v>89</v>
      </c>
      <c r="BT872" t="s">
        <v>1052</v>
      </c>
      <c r="BV872" t="s">
        <v>1053</v>
      </c>
      <c r="BW872" t="s">
        <v>1048</v>
      </c>
      <c r="BX872" s="1">
        <v>41472</v>
      </c>
      <c r="CA872" t="s">
        <v>1281</v>
      </c>
      <c r="CB872">
        <v>1E-3</v>
      </c>
      <c r="CC872" t="s">
        <v>102</v>
      </c>
      <c r="CF872" t="s">
        <v>103</v>
      </c>
    </row>
    <row r="873" spans="1:84" x14ac:dyDescent="0.4">
      <c r="A873" t="s">
        <v>78</v>
      </c>
      <c r="B873" t="s">
        <v>79</v>
      </c>
      <c r="C873" t="s">
        <v>534</v>
      </c>
      <c r="D873" t="s">
        <v>81</v>
      </c>
      <c r="E873" t="s">
        <v>82</v>
      </c>
      <c r="F873" t="s">
        <v>83</v>
      </c>
      <c r="G873" s="4" t="str">
        <f>TEXT(H873+I873,"yyyy-mm-dd""T""hh:mm:ss")&amp;
IF(J873="MST","-07:00",
IF(J873="MDT","-06:00",
IF(J873="PST","-08:00",
IF(J873="PDT","-07:00",
IF(J873="UTC","+00:00","+00:00")))))</f>
        <v>2002-12-19T13:30:00-07:00</v>
      </c>
      <c r="H873" s="1">
        <v>37609</v>
      </c>
      <c r="I873" s="5">
        <v>0.5625</v>
      </c>
      <c r="J873" t="s">
        <v>84</v>
      </c>
      <c r="W873" t="s">
        <v>154</v>
      </c>
      <c r="X873" t="s">
        <v>535</v>
      </c>
      <c r="AB873" t="s">
        <v>500</v>
      </c>
      <c r="AC873" t="s">
        <v>500</v>
      </c>
      <c r="AF873" t="str">
        <f>"ID:"&amp;AG873&amp;"; context:" &amp; AH873 &amp;"; Name:" &amp; AI873 &amp; "; Equipment:" &amp; AK873</f>
        <v>ID:USGS; context:USGS; Name:USGS; Equipment:Unknown</v>
      </c>
      <c r="AG873" t="s">
        <v>89</v>
      </c>
      <c r="AH873" t="s">
        <v>89</v>
      </c>
      <c r="AI873" t="s">
        <v>89</v>
      </c>
      <c r="AK873" t="s">
        <v>90</v>
      </c>
      <c r="AL873" t="s">
        <v>538</v>
      </c>
      <c r="AO873" t="s">
        <v>111</v>
      </c>
      <c r="AP873" t="s">
        <v>94</v>
      </c>
      <c r="AQ873">
        <v>3.5</v>
      </c>
      <c r="AR873" t="s">
        <v>102</v>
      </c>
      <c r="AT873" t="s">
        <v>157</v>
      </c>
      <c r="AV873" t="s">
        <v>96</v>
      </c>
      <c r="BG873" s="3" t="s">
        <v>112</v>
      </c>
      <c r="BH873" s="3"/>
      <c r="BQ873" t="str">
        <f>BS873 &amp; ":" &amp; BR873</f>
        <v>USGS:ALGOR</v>
      </c>
      <c r="BR873" t="s">
        <v>113</v>
      </c>
      <c r="BS873" t="s">
        <v>89</v>
      </c>
      <c r="BT873" t="s">
        <v>114</v>
      </c>
      <c r="BV873" t="s">
        <v>115</v>
      </c>
      <c r="CF873" t="s">
        <v>103</v>
      </c>
    </row>
    <row r="874" spans="1:84" x14ac:dyDescent="0.4">
      <c r="A874" t="s">
        <v>78</v>
      </c>
      <c r="B874" t="s">
        <v>79</v>
      </c>
      <c r="C874" t="s">
        <v>534</v>
      </c>
      <c r="D874" t="s">
        <v>81</v>
      </c>
      <c r="E874" t="s">
        <v>82</v>
      </c>
      <c r="F874" t="s">
        <v>83</v>
      </c>
      <c r="G874" s="4" t="str">
        <f>TEXT(H874+I874,"yyyy-mm-dd""T""hh:mm:ss")&amp;
IF(J874="MST","-07:00",
IF(J874="MDT","-06:00",
IF(J874="PST","-08:00",
IF(J874="PDT","-07:00",
IF(J874="UTC","+00:00","+00:00")))))</f>
        <v>2002-12-19T13:30:00-07:00</v>
      </c>
      <c r="H874" s="1">
        <v>37609</v>
      </c>
      <c r="I874" s="5">
        <v>0.5625</v>
      </c>
      <c r="J874" t="s">
        <v>84</v>
      </c>
      <c r="W874" t="s">
        <v>154</v>
      </c>
      <c r="X874" t="s">
        <v>535</v>
      </c>
      <c r="AB874" t="s">
        <v>500</v>
      </c>
      <c r="AC874" t="s">
        <v>500</v>
      </c>
      <c r="AF874" t="str">
        <f>"ID:"&amp;AG874&amp;"; context:" &amp; AH874 &amp;"; Name:" &amp; AI874 &amp; "; Equipment:" &amp; AK874</f>
        <v>ID:USGS; context:USGS; Name:USGS; Equipment:Unknown</v>
      </c>
      <c r="AG874" t="s">
        <v>89</v>
      </c>
      <c r="AH874" t="s">
        <v>89</v>
      </c>
      <c r="AI874" t="s">
        <v>89</v>
      </c>
      <c r="AK874" t="s">
        <v>90</v>
      </c>
      <c r="AL874" t="s">
        <v>539</v>
      </c>
      <c r="AO874" t="s">
        <v>117</v>
      </c>
      <c r="AP874" t="s">
        <v>94</v>
      </c>
      <c r="AQ874">
        <v>3.59</v>
      </c>
      <c r="AR874" t="s">
        <v>102</v>
      </c>
      <c r="AT874" t="s">
        <v>157</v>
      </c>
      <c r="AV874" t="s">
        <v>96</v>
      </c>
      <c r="BG874" s="3" t="s">
        <v>118</v>
      </c>
      <c r="BH874" s="3"/>
      <c r="BQ874" t="str">
        <f>BS874 &amp; ":" &amp; BR874</f>
        <v>USGS:CL048</v>
      </c>
      <c r="BR874" t="s">
        <v>119</v>
      </c>
      <c r="BS874" t="s">
        <v>89</v>
      </c>
      <c r="BT874" t="s">
        <v>120</v>
      </c>
      <c r="BV874" t="s">
        <v>121</v>
      </c>
      <c r="BX874" s="1">
        <v>37620</v>
      </c>
      <c r="CA874" t="s">
        <v>397</v>
      </c>
      <c r="CB874">
        <v>0.06</v>
      </c>
      <c r="CC874" t="s">
        <v>102</v>
      </c>
      <c r="CF874" t="s">
        <v>103</v>
      </c>
    </row>
    <row r="875" spans="1:84" x14ac:dyDescent="0.4">
      <c r="A875" t="s">
        <v>78</v>
      </c>
      <c r="B875" t="s">
        <v>79</v>
      </c>
      <c r="C875" t="s">
        <v>534</v>
      </c>
      <c r="D875" t="s">
        <v>81</v>
      </c>
      <c r="E875" t="s">
        <v>82</v>
      </c>
      <c r="F875" t="s">
        <v>83</v>
      </c>
      <c r="G875" s="4" t="str">
        <f>TEXT(H875+I875,"yyyy-mm-dd""T""hh:mm:ss")&amp;
IF(J875="MST","-07:00",
IF(J875="MDT","-06:00",
IF(J875="PST","-08:00",
IF(J875="PDT","-07:00",
IF(J875="UTC","+00:00","+00:00")))))</f>
        <v>2002-12-19T13:30:00-07:00</v>
      </c>
      <c r="H875" s="1">
        <v>37609</v>
      </c>
      <c r="I875" s="5">
        <v>0.5625</v>
      </c>
      <c r="J875" t="s">
        <v>84</v>
      </c>
      <c r="W875" t="s">
        <v>154</v>
      </c>
      <c r="X875" t="s">
        <v>535</v>
      </c>
      <c r="AB875" t="s">
        <v>500</v>
      </c>
      <c r="AC875" t="s">
        <v>500</v>
      </c>
      <c r="AF875" t="str">
        <f>"ID:"&amp;AG875&amp;"; context:" &amp; AH875 &amp;"; Name:" &amp; AI875 &amp; "; Equipment:" &amp; AK875</f>
        <v>ID:USGS; context:USGS; Name:USGS; Equipment:Unknown</v>
      </c>
      <c r="AG875" t="s">
        <v>89</v>
      </c>
      <c r="AH875" t="s">
        <v>89</v>
      </c>
      <c r="AI875" t="s">
        <v>89</v>
      </c>
      <c r="AK875" t="s">
        <v>90</v>
      </c>
      <c r="AL875" t="s">
        <v>540</v>
      </c>
      <c r="AO875" t="s">
        <v>123</v>
      </c>
      <c r="AP875" t="s">
        <v>94</v>
      </c>
      <c r="AQ875">
        <v>6.91</v>
      </c>
      <c r="AR875" t="s">
        <v>125</v>
      </c>
      <c r="AT875" t="s">
        <v>157</v>
      </c>
      <c r="AV875" t="s">
        <v>96</v>
      </c>
      <c r="BG875" s="3" t="s">
        <v>124</v>
      </c>
      <c r="BH875" s="3"/>
      <c r="BQ875" t="str">
        <f>BS875 &amp; ":" &amp; BR875</f>
        <v>USGS:ALGOR</v>
      </c>
      <c r="BR875" t="s">
        <v>113</v>
      </c>
      <c r="BS875" t="s">
        <v>89</v>
      </c>
      <c r="BT875" t="s">
        <v>114</v>
      </c>
      <c r="BV875" t="s">
        <v>115</v>
      </c>
      <c r="CF875" t="s">
        <v>103</v>
      </c>
    </row>
    <row r="876" spans="1:84" x14ac:dyDescent="0.4">
      <c r="A876" t="s">
        <v>78</v>
      </c>
      <c r="B876" t="s">
        <v>79</v>
      </c>
      <c r="C876" t="s">
        <v>534</v>
      </c>
      <c r="D876" t="s">
        <v>81</v>
      </c>
      <c r="E876" t="s">
        <v>82</v>
      </c>
      <c r="F876" t="s">
        <v>83</v>
      </c>
      <c r="G876" s="4" t="str">
        <f>TEXT(H876+I876,"yyyy-mm-dd""T""hh:mm:ss")&amp;
IF(J876="MST","-07:00",
IF(J876="MDT","-06:00",
IF(J876="PST","-08:00",
IF(J876="PDT","-07:00",
IF(J876="UTC","+00:00","+00:00")))))</f>
        <v>2002-12-19T13:30:00-07:00</v>
      </c>
      <c r="H876" s="1">
        <v>37609</v>
      </c>
      <c r="I876" s="5">
        <v>0.5625</v>
      </c>
      <c r="J876" t="s">
        <v>84</v>
      </c>
      <c r="W876" t="s">
        <v>154</v>
      </c>
      <c r="X876" t="s">
        <v>535</v>
      </c>
      <c r="AB876" t="s">
        <v>500</v>
      </c>
      <c r="AC876" t="s">
        <v>500</v>
      </c>
      <c r="AF876" t="str">
        <f>"ID:"&amp;AG876&amp;"; context:" &amp; AH876 &amp;"; Name:" &amp; AI876 &amp; "; Equipment:" &amp; AK876</f>
        <v>ID:USGS; context:USGS; Name:USGS; Equipment:Unknown</v>
      </c>
      <c r="AG876" t="s">
        <v>89</v>
      </c>
      <c r="AH876" t="s">
        <v>89</v>
      </c>
      <c r="AI876" t="s">
        <v>89</v>
      </c>
      <c r="AK876" t="s">
        <v>90</v>
      </c>
      <c r="AL876" t="s">
        <v>541</v>
      </c>
      <c r="AO876" t="s">
        <v>123</v>
      </c>
      <c r="AP876" t="s">
        <v>94</v>
      </c>
      <c r="AQ876">
        <v>2.25</v>
      </c>
      <c r="AR876" t="s">
        <v>131</v>
      </c>
      <c r="AT876" t="s">
        <v>157</v>
      </c>
      <c r="AV876" t="s">
        <v>96</v>
      </c>
      <c r="BG876" s="3" t="s">
        <v>127</v>
      </c>
      <c r="BH876" s="3"/>
      <c r="BQ876" t="str">
        <f>BS876 &amp; ":" &amp; BR876</f>
        <v>USGS:CL053</v>
      </c>
      <c r="BR876" t="s">
        <v>128</v>
      </c>
      <c r="BS876" t="s">
        <v>89</v>
      </c>
      <c r="BT876" t="s">
        <v>129</v>
      </c>
      <c r="BV876" t="s">
        <v>130</v>
      </c>
      <c r="BX876" s="1">
        <v>37630</v>
      </c>
      <c r="CA876" t="s">
        <v>397</v>
      </c>
      <c r="CB876">
        <v>0.09</v>
      </c>
      <c r="CC876" t="s">
        <v>131</v>
      </c>
      <c r="CF876" t="s">
        <v>103</v>
      </c>
    </row>
    <row r="877" spans="1:84" x14ac:dyDescent="0.4">
      <c r="A877" t="s">
        <v>78</v>
      </c>
      <c r="B877" t="s">
        <v>79</v>
      </c>
      <c r="C877" t="s">
        <v>534</v>
      </c>
      <c r="D877" t="s">
        <v>81</v>
      </c>
      <c r="E877" t="s">
        <v>82</v>
      </c>
      <c r="F877" t="s">
        <v>83</v>
      </c>
      <c r="G877" s="4" t="str">
        <f>TEXT(H877+I877,"yyyy-mm-dd""T""hh:mm:ss")&amp;
IF(J877="MST","-07:00",
IF(J877="MDT","-06:00",
IF(J877="PST","-08:00",
IF(J877="PDT","-07:00",
IF(J877="UTC","+00:00","+00:00")))))</f>
        <v>2002-12-19T13:30:00-07:00</v>
      </c>
      <c r="H877" s="1">
        <v>37609</v>
      </c>
      <c r="I877" s="5">
        <v>0.5625</v>
      </c>
      <c r="J877" t="s">
        <v>84</v>
      </c>
      <c r="W877" t="s">
        <v>154</v>
      </c>
      <c r="X877" t="s">
        <v>535</v>
      </c>
      <c r="AB877" t="s">
        <v>500</v>
      </c>
      <c r="AC877" t="s">
        <v>500</v>
      </c>
      <c r="AF877" t="str">
        <f>"ID:"&amp;AG877&amp;"; context:" &amp; AH877 &amp;"; Name:" &amp; AI877 &amp; "; Equipment:" &amp; AK877</f>
        <v>ID:USGS; context:USGS; Name:USGS; Equipment:Unknown</v>
      </c>
      <c r="AG877" t="s">
        <v>89</v>
      </c>
      <c r="AH877" t="s">
        <v>89</v>
      </c>
      <c r="AI877" t="s">
        <v>89</v>
      </c>
      <c r="AK877" t="s">
        <v>90</v>
      </c>
      <c r="AL877" t="s">
        <v>542</v>
      </c>
      <c r="AO877" t="s">
        <v>93</v>
      </c>
      <c r="AP877" t="s">
        <v>94</v>
      </c>
      <c r="AQ877">
        <v>4.7</v>
      </c>
      <c r="AR877" t="s">
        <v>133</v>
      </c>
      <c r="AT877" t="s">
        <v>157</v>
      </c>
      <c r="AV877" t="s">
        <v>96</v>
      </c>
      <c r="BG877">
        <v>71846</v>
      </c>
      <c r="BQ877" t="str">
        <f>BS877 &amp; ":" &amp; BR877</f>
        <v>USGS:ALGOR</v>
      </c>
      <c r="BR877" t="s">
        <v>113</v>
      </c>
      <c r="BS877" t="s">
        <v>89</v>
      </c>
      <c r="BT877" t="s">
        <v>114</v>
      </c>
      <c r="BV877" t="s">
        <v>115</v>
      </c>
      <c r="CF877" t="s">
        <v>103</v>
      </c>
    </row>
    <row r="878" spans="1:84" hidden="1" x14ac:dyDescent="0.4">
      <c r="A878" t="s">
        <v>78</v>
      </c>
      <c r="B878" t="s">
        <v>79</v>
      </c>
      <c r="C878" t="s">
        <v>1273</v>
      </c>
      <c r="D878" t="s">
        <v>1274</v>
      </c>
      <c r="E878" t="s">
        <v>82</v>
      </c>
      <c r="F878" t="s">
        <v>83</v>
      </c>
      <c r="G878" s="4" t="str">
        <f>TEXT(H878+I878,"yyyy-mm-dd""T""hh:mm:ss")&amp;
IF(J878="MST","-07:00",
IF(J878="MDT","-06:00",
IF(J878="PST","-08:00",
IF(J878="PDT","-07:00",
IF(J878="UTC","+00:00","+00:00")))))</f>
        <v>2013-07-15T09:30:00-07:00</v>
      </c>
      <c r="H878" s="1">
        <v>41470</v>
      </c>
      <c r="I878" s="5">
        <v>0.39583333333333331</v>
      </c>
      <c r="J878" t="s">
        <v>84</v>
      </c>
      <c r="U878" t="s">
        <v>1263</v>
      </c>
      <c r="W878" t="s">
        <v>154</v>
      </c>
      <c r="X878" t="s">
        <v>1275</v>
      </c>
      <c r="Z878" t="s">
        <v>1276</v>
      </c>
      <c r="AB878" t="s">
        <v>500</v>
      </c>
      <c r="AC878" t="s">
        <v>500</v>
      </c>
      <c r="AG878">
        <v>4045</v>
      </c>
      <c r="AH878" t="s">
        <v>1166</v>
      </c>
      <c r="AI878" t="s">
        <v>1277</v>
      </c>
      <c r="AK878" t="s">
        <v>1278</v>
      </c>
      <c r="AL878" t="s">
        <v>1293</v>
      </c>
      <c r="AM878" t="s">
        <v>92</v>
      </c>
      <c r="AO878" t="s">
        <v>93</v>
      </c>
      <c r="AP878" t="s">
        <v>94</v>
      </c>
      <c r="AT878" t="s">
        <v>95</v>
      </c>
      <c r="AV878" t="s">
        <v>96</v>
      </c>
      <c r="BG878">
        <v>71846</v>
      </c>
      <c r="BQ878" t="str">
        <f>BS878 &amp; ":" &amp; BR878</f>
        <v>USGS:ALGOR</v>
      </c>
      <c r="BR878" t="s">
        <v>113</v>
      </c>
      <c r="BS878" t="s">
        <v>89</v>
      </c>
      <c r="BT878" t="s">
        <v>114</v>
      </c>
      <c r="BV878" t="s">
        <v>115</v>
      </c>
      <c r="CA878" t="s">
        <v>101</v>
      </c>
      <c r="CB878">
        <v>1.2999999999999999E-2</v>
      </c>
      <c r="CC878" t="s">
        <v>133</v>
      </c>
      <c r="CF878" t="s">
        <v>103</v>
      </c>
    </row>
    <row r="879" spans="1:84" x14ac:dyDescent="0.4">
      <c r="A879" t="s">
        <v>78</v>
      </c>
      <c r="B879" t="s">
        <v>79</v>
      </c>
      <c r="C879" t="s">
        <v>534</v>
      </c>
      <c r="D879" t="s">
        <v>81</v>
      </c>
      <c r="E879" t="s">
        <v>82</v>
      </c>
      <c r="F879" t="s">
        <v>83</v>
      </c>
      <c r="G879" s="4" t="str">
        <f>TEXT(H879+I879,"yyyy-mm-dd""T""hh:mm:ss")&amp;
IF(J879="MST","-07:00",
IF(J879="MDT","-06:00",
IF(J879="PST","-08:00",
IF(J879="PDT","-07:00",
IF(J879="UTC","+00:00","+00:00")))))</f>
        <v>2002-12-19T13:30:00-07:00</v>
      </c>
      <c r="H879" s="1">
        <v>37609</v>
      </c>
      <c r="I879" s="5">
        <v>0.5625</v>
      </c>
      <c r="J879" t="s">
        <v>84</v>
      </c>
      <c r="W879" t="s">
        <v>154</v>
      </c>
      <c r="X879" t="s">
        <v>535</v>
      </c>
      <c r="AB879" t="s">
        <v>500</v>
      </c>
      <c r="AC879" t="s">
        <v>500</v>
      </c>
      <c r="AF879" t="str">
        <f>"ID:"&amp;AG879&amp;"; context:" &amp; AH879 &amp;"; Name:" &amp; AI879 &amp; "; Equipment:" &amp; AK879</f>
        <v>ID:USGS; context:USGS; Name:USGS; Equipment:Unknown</v>
      </c>
      <c r="AG879" t="s">
        <v>89</v>
      </c>
      <c r="AH879" t="s">
        <v>89</v>
      </c>
      <c r="AI879" t="s">
        <v>89</v>
      </c>
      <c r="AK879" t="s">
        <v>90</v>
      </c>
      <c r="AL879" t="s">
        <v>543</v>
      </c>
      <c r="AO879" t="s">
        <v>111</v>
      </c>
      <c r="AP879" t="s">
        <v>94</v>
      </c>
      <c r="AQ879">
        <v>15.5</v>
      </c>
      <c r="AR879" t="s">
        <v>135</v>
      </c>
      <c r="AT879" t="s">
        <v>157</v>
      </c>
      <c r="AV879" t="s">
        <v>96</v>
      </c>
      <c r="BG879">
        <v>71851</v>
      </c>
      <c r="BQ879" t="str">
        <f>BS879 &amp; ":" &amp; BR879</f>
        <v>USGS:ALGOR</v>
      </c>
      <c r="BR879" t="s">
        <v>113</v>
      </c>
      <c r="BS879" t="s">
        <v>89</v>
      </c>
      <c r="BT879" t="s">
        <v>114</v>
      </c>
      <c r="BV879" t="s">
        <v>115</v>
      </c>
      <c r="CF879" t="s">
        <v>103</v>
      </c>
    </row>
    <row r="880" spans="1:84" hidden="1" x14ac:dyDescent="0.4">
      <c r="A880" t="s">
        <v>78</v>
      </c>
      <c r="B880" t="s">
        <v>79</v>
      </c>
      <c r="C880" t="s">
        <v>1273</v>
      </c>
      <c r="D880" t="s">
        <v>1274</v>
      </c>
      <c r="E880" t="s">
        <v>82</v>
      </c>
      <c r="F880" t="s">
        <v>83</v>
      </c>
      <c r="G880" s="4" t="str">
        <f>TEXT(H880+I880,"yyyy-mm-dd""T""hh:mm:ss")&amp;
IF(J880="MST","-07:00",
IF(J880="MDT","-06:00",
IF(J880="PST","-08:00",
IF(J880="PDT","-07:00",
IF(J880="UTC","+00:00","+00:00")))))</f>
        <v>2013-07-15T09:30:00-07:00</v>
      </c>
      <c r="H880" s="1">
        <v>41470</v>
      </c>
      <c r="I880" s="5">
        <v>0.39583333333333331</v>
      </c>
      <c r="J880" t="s">
        <v>84</v>
      </c>
      <c r="U880" t="s">
        <v>1263</v>
      </c>
      <c r="W880" t="s">
        <v>154</v>
      </c>
      <c r="X880" t="s">
        <v>1275</v>
      </c>
      <c r="Z880" t="s">
        <v>1276</v>
      </c>
      <c r="AB880" t="s">
        <v>500</v>
      </c>
      <c r="AC880" t="s">
        <v>500</v>
      </c>
      <c r="AG880">
        <v>4045</v>
      </c>
      <c r="AH880" t="s">
        <v>1166</v>
      </c>
      <c r="AI880" t="s">
        <v>1277</v>
      </c>
      <c r="AK880" t="s">
        <v>1278</v>
      </c>
      <c r="AL880" t="s">
        <v>1295</v>
      </c>
      <c r="AM880" t="s">
        <v>92</v>
      </c>
      <c r="AO880" t="s">
        <v>105</v>
      </c>
      <c r="AP880" t="s">
        <v>94</v>
      </c>
      <c r="AT880" t="s">
        <v>95</v>
      </c>
      <c r="AV880" t="s">
        <v>96</v>
      </c>
      <c r="BG880">
        <v>71856</v>
      </c>
      <c r="BQ880" t="str">
        <f>BS880 &amp; ":" &amp; BR880</f>
        <v>USGS:ALGOR</v>
      </c>
      <c r="BR880" t="s">
        <v>113</v>
      </c>
      <c r="BS880" t="s">
        <v>89</v>
      </c>
      <c r="BT880" t="s">
        <v>114</v>
      </c>
      <c r="BV880" t="s">
        <v>115</v>
      </c>
      <c r="CA880" t="s">
        <v>101</v>
      </c>
      <c r="CB880">
        <v>3.0000000000000001E-3</v>
      </c>
      <c r="CC880" t="s">
        <v>137</v>
      </c>
      <c r="CF880" t="s">
        <v>103</v>
      </c>
    </row>
    <row r="881" spans="1:84" hidden="1" x14ac:dyDescent="0.4">
      <c r="A881" t="s">
        <v>78</v>
      </c>
      <c r="B881" t="s">
        <v>79</v>
      </c>
      <c r="C881" t="s">
        <v>1296</v>
      </c>
      <c r="D881" t="s">
        <v>81</v>
      </c>
      <c r="E881" t="s">
        <v>82</v>
      </c>
      <c r="F881" t="s">
        <v>83</v>
      </c>
      <c r="G881" s="4" t="str">
        <f>TEXT(H881+I881,"yyyy-mm-dd""T""hh:mm:ss")&amp;
IF(J881="MST","-07:00",
IF(J881="MDT","-06:00",
IF(J881="PST","-08:00",
IF(J881="PDT","-07:00",
IF(J881="UTC","+00:00","+00:00")))))</f>
        <v>2013-06-27T12:00:00-07:00</v>
      </c>
      <c r="H881" s="1">
        <v>41452</v>
      </c>
      <c r="I881" s="5">
        <v>0.5</v>
      </c>
      <c r="J881" t="s">
        <v>84</v>
      </c>
      <c r="U881" t="s">
        <v>1263</v>
      </c>
      <c r="W881" t="s">
        <v>154</v>
      </c>
      <c r="X881" t="s">
        <v>1264</v>
      </c>
      <c r="Z881" t="s">
        <v>1297</v>
      </c>
      <c r="AB881" t="s">
        <v>500</v>
      </c>
      <c r="AC881" t="s">
        <v>500</v>
      </c>
      <c r="AG881">
        <v>4045</v>
      </c>
      <c r="AH881" t="s">
        <v>1166</v>
      </c>
      <c r="AI881" t="s">
        <v>1277</v>
      </c>
      <c r="AK881" t="s">
        <v>1278</v>
      </c>
      <c r="AL881" t="s">
        <v>1298</v>
      </c>
      <c r="AM881" t="s">
        <v>92</v>
      </c>
      <c r="AO881" t="s">
        <v>428</v>
      </c>
      <c r="AP881" t="s">
        <v>94</v>
      </c>
      <c r="AT881" t="s">
        <v>95</v>
      </c>
      <c r="AV881" t="s">
        <v>96</v>
      </c>
      <c r="BG881" s="3" t="s">
        <v>431</v>
      </c>
      <c r="BH881" s="3"/>
      <c r="BQ881" t="str">
        <f>BS881 &amp; ":" &amp; BR881</f>
        <v>USGS:ALGOR</v>
      </c>
      <c r="BR881" t="s">
        <v>113</v>
      </c>
      <c r="BS881" t="s">
        <v>89</v>
      </c>
      <c r="BT881" t="s">
        <v>114</v>
      </c>
      <c r="BV881" t="s">
        <v>115</v>
      </c>
      <c r="CA881" t="s">
        <v>101</v>
      </c>
      <c r="CB881">
        <v>0.02</v>
      </c>
      <c r="CC881" t="s">
        <v>423</v>
      </c>
      <c r="CF881" t="s">
        <v>103</v>
      </c>
    </row>
    <row r="882" spans="1:84" hidden="1" x14ac:dyDescent="0.4">
      <c r="A882" t="s">
        <v>78</v>
      </c>
      <c r="B882" t="s">
        <v>79</v>
      </c>
      <c r="C882" t="s">
        <v>1296</v>
      </c>
      <c r="D882" t="s">
        <v>81</v>
      </c>
      <c r="E882" t="s">
        <v>82</v>
      </c>
      <c r="F882" t="s">
        <v>83</v>
      </c>
      <c r="G882" s="4" t="str">
        <f>TEXT(H882+I882,"yyyy-mm-dd""T""hh:mm:ss")&amp;
IF(J882="MST","-07:00",
IF(J882="MDT","-06:00",
IF(J882="PST","-08:00",
IF(J882="PDT","-07:00",
IF(J882="UTC","+00:00","+00:00")))))</f>
        <v>2013-06-27T12:00:00-07:00</v>
      </c>
      <c r="H882" s="1">
        <v>41452</v>
      </c>
      <c r="I882" s="5">
        <v>0.5</v>
      </c>
      <c r="J882" t="s">
        <v>84</v>
      </c>
      <c r="U882" t="s">
        <v>1263</v>
      </c>
      <c r="W882" t="s">
        <v>154</v>
      </c>
      <c r="X882" t="s">
        <v>1264</v>
      </c>
      <c r="Z882" t="s">
        <v>1297</v>
      </c>
      <c r="AB882" t="s">
        <v>500</v>
      </c>
      <c r="AC882" t="s">
        <v>500</v>
      </c>
      <c r="AG882">
        <v>4045</v>
      </c>
      <c r="AH882" t="s">
        <v>1166</v>
      </c>
      <c r="AI882" t="s">
        <v>1277</v>
      </c>
      <c r="AK882" t="s">
        <v>1278</v>
      </c>
      <c r="AL882" t="s">
        <v>1299</v>
      </c>
      <c r="AM882" t="s">
        <v>92</v>
      </c>
      <c r="AO882" t="s">
        <v>93</v>
      </c>
      <c r="AP882" t="s">
        <v>94</v>
      </c>
      <c r="AT882" t="s">
        <v>95</v>
      </c>
      <c r="AV882" t="s">
        <v>96</v>
      </c>
      <c r="BG882" s="3" t="s">
        <v>97</v>
      </c>
      <c r="BH882" s="3"/>
      <c r="BQ882" t="str">
        <f>BS882 &amp; ":" &amp; BR882</f>
        <v>USGS:SHC02</v>
      </c>
      <c r="BR882" t="s">
        <v>1045</v>
      </c>
      <c r="BS882" t="s">
        <v>89</v>
      </c>
      <c r="BT882" t="s">
        <v>1046</v>
      </c>
      <c r="BV882" t="s">
        <v>1047</v>
      </c>
      <c r="BW882" t="s">
        <v>1048</v>
      </c>
      <c r="BX882" s="1">
        <v>41457</v>
      </c>
      <c r="CA882" t="s">
        <v>1281</v>
      </c>
      <c r="CB882">
        <v>0.01</v>
      </c>
      <c r="CC882" t="s">
        <v>102</v>
      </c>
      <c r="CF882" t="s">
        <v>103</v>
      </c>
    </row>
    <row r="883" spans="1:84" hidden="1" x14ac:dyDescent="0.4">
      <c r="A883" t="s">
        <v>78</v>
      </c>
      <c r="B883" t="s">
        <v>79</v>
      </c>
      <c r="C883" t="s">
        <v>1296</v>
      </c>
      <c r="D883" t="s">
        <v>81</v>
      </c>
      <c r="E883" t="s">
        <v>82</v>
      </c>
      <c r="F883" t="s">
        <v>83</v>
      </c>
      <c r="G883" s="4" t="str">
        <f>TEXT(H883+I883,"yyyy-mm-dd""T""hh:mm:ss")&amp;
IF(J883="MST","-07:00",
IF(J883="MDT","-06:00",
IF(J883="PST","-08:00",
IF(J883="PDT","-07:00",
IF(J883="UTC","+00:00","+00:00")))))</f>
        <v>2013-06-27T12:00:00-07:00</v>
      </c>
      <c r="H883" s="1">
        <v>41452</v>
      </c>
      <c r="I883" s="5">
        <v>0.5</v>
      </c>
      <c r="J883" t="s">
        <v>84</v>
      </c>
      <c r="U883" t="s">
        <v>1263</v>
      </c>
      <c r="W883" t="s">
        <v>154</v>
      </c>
      <c r="X883" t="s">
        <v>1264</v>
      </c>
      <c r="Z883" t="s">
        <v>1297</v>
      </c>
      <c r="AB883" t="s">
        <v>500</v>
      </c>
      <c r="AC883" t="s">
        <v>500</v>
      </c>
      <c r="AG883">
        <v>4045</v>
      </c>
      <c r="AH883" t="s">
        <v>1166</v>
      </c>
      <c r="AI883" t="s">
        <v>1277</v>
      </c>
      <c r="AK883" t="s">
        <v>1278</v>
      </c>
      <c r="AL883" t="s">
        <v>1300</v>
      </c>
      <c r="AM883" t="s">
        <v>92</v>
      </c>
      <c r="AO883" t="s">
        <v>105</v>
      </c>
      <c r="AP883" t="s">
        <v>94</v>
      </c>
      <c r="AT883" t="s">
        <v>95</v>
      </c>
      <c r="AV883" t="s">
        <v>96</v>
      </c>
      <c r="BF883" t="s">
        <v>1283</v>
      </c>
      <c r="BG883" s="3" t="s">
        <v>106</v>
      </c>
      <c r="BH883" s="3"/>
      <c r="BQ883" t="str">
        <f>BS883 &amp; ":" &amp; BR883</f>
        <v>USGS:DZ001</v>
      </c>
      <c r="BR883" t="s">
        <v>1051</v>
      </c>
      <c r="BS883" t="s">
        <v>89</v>
      </c>
      <c r="BT883" t="s">
        <v>1052</v>
      </c>
      <c r="BV883" t="s">
        <v>1053</v>
      </c>
      <c r="BW883" t="s">
        <v>1048</v>
      </c>
      <c r="BX883" s="1">
        <v>41457</v>
      </c>
      <c r="CA883" t="s">
        <v>1281</v>
      </c>
      <c r="CB883">
        <v>1E-3</v>
      </c>
      <c r="CC883" t="s">
        <v>102</v>
      </c>
      <c r="CF883" t="s">
        <v>103</v>
      </c>
    </row>
    <row r="884" spans="1:84" x14ac:dyDescent="0.4">
      <c r="A884" t="s">
        <v>78</v>
      </c>
      <c r="B884" t="s">
        <v>79</v>
      </c>
      <c r="C884" t="s">
        <v>534</v>
      </c>
      <c r="D884" t="s">
        <v>81</v>
      </c>
      <c r="E884" t="s">
        <v>82</v>
      </c>
      <c r="F884" t="s">
        <v>83</v>
      </c>
      <c r="G884" s="4" t="str">
        <f>TEXT(H884+I884,"yyyy-mm-dd""T""hh:mm:ss")&amp;
IF(J884="MST","-07:00",
IF(J884="MDT","-06:00",
IF(J884="PST","-08:00",
IF(J884="PDT","-07:00",
IF(J884="UTC","+00:00","+00:00")))))</f>
        <v>2002-12-19T13:30:00-07:00</v>
      </c>
      <c r="H884" s="1">
        <v>37609</v>
      </c>
      <c r="I884" s="5">
        <v>0.5625</v>
      </c>
      <c r="J884" t="s">
        <v>84</v>
      </c>
      <c r="W884" t="s">
        <v>154</v>
      </c>
      <c r="X884" t="s">
        <v>535</v>
      </c>
      <c r="AB884" t="s">
        <v>500</v>
      </c>
      <c r="AC884" t="s">
        <v>500</v>
      </c>
      <c r="AF884" t="str">
        <f>"ID:"&amp;AG884&amp;"; context:" &amp; AH884 &amp;"; Name:" &amp; AI884 &amp; "; Equipment:" &amp; AK884</f>
        <v>ID:USGS; context:USGS; Name:USGS; Equipment:Unknown</v>
      </c>
      <c r="AG884" t="s">
        <v>89</v>
      </c>
      <c r="AH884" t="s">
        <v>89</v>
      </c>
      <c r="AI884" t="s">
        <v>89</v>
      </c>
      <c r="AK884" t="s">
        <v>90</v>
      </c>
      <c r="AL884" t="s">
        <v>544</v>
      </c>
      <c r="AO884" t="s">
        <v>105</v>
      </c>
      <c r="AP884" t="s">
        <v>94</v>
      </c>
      <c r="AQ884">
        <v>0.29599999999999999</v>
      </c>
      <c r="AR884" t="s">
        <v>137</v>
      </c>
      <c r="AT884" t="s">
        <v>157</v>
      </c>
      <c r="AV884" t="s">
        <v>96</v>
      </c>
      <c r="BG884">
        <v>71856</v>
      </c>
      <c r="BQ884" t="str">
        <f>BS884 &amp; ":" &amp; BR884</f>
        <v>USGS:ALGOR</v>
      </c>
      <c r="BR884" t="s">
        <v>113</v>
      </c>
      <c r="BS884" t="s">
        <v>89</v>
      </c>
      <c r="BT884" t="s">
        <v>114</v>
      </c>
      <c r="BV884" t="s">
        <v>115</v>
      </c>
      <c r="CF884" t="s">
        <v>103</v>
      </c>
    </row>
    <row r="885" spans="1:84" x14ac:dyDescent="0.4">
      <c r="A885" t="s">
        <v>78</v>
      </c>
      <c r="B885" t="s">
        <v>79</v>
      </c>
      <c r="C885" t="s">
        <v>1516</v>
      </c>
      <c r="D885" t="s">
        <v>81</v>
      </c>
      <c r="E885" t="s">
        <v>82</v>
      </c>
      <c r="F885" t="s">
        <v>83</v>
      </c>
      <c r="G885" s="4" t="str">
        <f>TEXT(H885+I885,"yyyy-mm-dd""T""hh:mm:ss")&amp;
IF(J885="MST","-07:00",
IF(J885="MDT","-06:00",
IF(J885="PST","-08:00",
IF(J885="PDT","-07:00",
IF(J885="UTC","+00:00","+00:00")))))</f>
        <v>2023-02-03T15:30:00-07:00</v>
      </c>
      <c r="H885" s="1">
        <v>44960</v>
      </c>
      <c r="I885" s="5">
        <v>0.64583333333333337</v>
      </c>
      <c r="J885" t="s">
        <v>84</v>
      </c>
      <c r="W885" t="s">
        <v>154</v>
      </c>
      <c r="X885" t="s">
        <v>535</v>
      </c>
      <c r="AB885" t="s">
        <v>500</v>
      </c>
      <c r="AC885" t="s">
        <v>500</v>
      </c>
      <c r="AF885" t="str">
        <f>"ID:"&amp;AG885&amp;"; context:" &amp; AH885 &amp;"; Name:" &amp; AI885 &amp; "; Equipment:" &amp; AK885</f>
        <v>ID:USGS; context:USGS; Name:USGS; Equipment:Unknown</v>
      </c>
      <c r="AG885" t="s">
        <v>89</v>
      </c>
      <c r="AH885" t="s">
        <v>89</v>
      </c>
      <c r="AI885" t="s">
        <v>89</v>
      </c>
      <c r="AK885" t="s">
        <v>90</v>
      </c>
      <c r="AL885" t="s">
        <v>1517</v>
      </c>
      <c r="AO885" t="s">
        <v>93</v>
      </c>
      <c r="AP885" t="s">
        <v>94</v>
      </c>
      <c r="AQ885">
        <v>0.03</v>
      </c>
      <c r="AR885" t="s">
        <v>102</v>
      </c>
      <c r="AT885" t="s">
        <v>157</v>
      </c>
      <c r="AV885" t="s">
        <v>96</v>
      </c>
      <c r="BG885" s="3" t="s">
        <v>97</v>
      </c>
      <c r="BH885" s="3"/>
      <c r="BQ885" t="str">
        <f>BS885 &amp; ":" &amp; BR885</f>
        <v>USGS:SHC02</v>
      </c>
      <c r="BR885" t="s">
        <v>1045</v>
      </c>
      <c r="BS885" t="s">
        <v>89</v>
      </c>
      <c r="BT885" t="s">
        <v>1046</v>
      </c>
      <c r="BV885" t="s">
        <v>1047</v>
      </c>
      <c r="BW885" t="s">
        <v>1048</v>
      </c>
      <c r="BX885" s="1">
        <v>44966</v>
      </c>
      <c r="BY885" t="s">
        <v>661</v>
      </c>
      <c r="CA885" t="s">
        <v>1416</v>
      </c>
      <c r="CB885">
        <v>0.02</v>
      </c>
      <c r="CC885" t="s">
        <v>102</v>
      </c>
      <c r="CF885" t="s">
        <v>103</v>
      </c>
    </row>
    <row r="886" spans="1:84" x14ac:dyDescent="0.4">
      <c r="A886" t="s">
        <v>78</v>
      </c>
      <c r="B886" t="s">
        <v>79</v>
      </c>
      <c r="C886" t="s">
        <v>1516</v>
      </c>
      <c r="D886" t="s">
        <v>81</v>
      </c>
      <c r="E886" t="s">
        <v>82</v>
      </c>
      <c r="F886" t="s">
        <v>83</v>
      </c>
      <c r="G886" s="4" t="str">
        <f>TEXT(H886+I886,"yyyy-mm-dd""T""hh:mm:ss")&amp;
IF(J886="MST","-07:00",
IF(J886="MDT","-06:00",
IF(J886="PST","-08:00",
IF(J886="PDT","-07:00",
IF(J886="UTC","+00:00","+00:00")))))</f>
        <v>2023-02-03T15:30:00-07:00</v>
      </c>
      <c r="H886" s="1">
        <v>44960</v>
      </c>
      <c r="I886" s="5">
        <v>0.64583333333333337</v>
      </c>
      <c r="J886" t="s">
        <v>84</v>
      </c>
      <c r="W886" t="s">
        <v>154</v>
      </c>
      <c r="X886" t="s">
        <v>535</v>
      </c>
      <c r="AB886" t="s">
        <v>500</v>
      </c>
      <c r="AC886" t="s">
        <v>500</v>
      </c>
      <c r="AF886" t="str">
        <f>"ID:"&amp;AG886&amp;"; context:" &amp; AH886 &amp;"; Name:" &amp; AI886 &amp; "; Equipment:" &amp; AK886</f>
        <v>ID:USGS; context:USGS; Name:USGS; Equipment:Unknown</v>
      </c>
      <c r="AG886" t="s">
        <v>89</v>
      </c>
      <c r="AH886" t="s">
        <v>89</v>
      </c>
      <c r="AI886" t="s">
        <v>89</v>
      </c>
      <c r="AK886" t="s">
        <v>90</v>
      </c>
      <c r="AL886" t="s">
        <v>1518</v>
      </c>
      <c r="AO886" t="s">
        <v>105</v>
      </c>
      <c r="AP886" t="s">
        <v>94</v>
      </c>
      <c r="AQ886">
        <v>3.0000000000000001E-3</v>
      </c>
      <c r="AR886" t="s">
        <v>102</v>
      </c>
      <c r="AT886" t="s">
        <v>157</v>
      </c>
      <c r="AV886" t="s">
        <v>96</v>
      </c>
      <c r="BG886" s="3" t="s">
        <v>106</v>
      </c>
      <c r="BH886" s="3"/>
      <c r="BQ886" t="str">
        <f>BS886 &amp; ":" &amp; BR886</f>
        <v>USGS:DZ001</v>
      </c>
      <c r="BR886" t="s">
        <v>1051</v>
      </c>
      <c r="BS886" t="s">
        <v>89</v>
      </c>
      <c r="BT886" t="s">
        <v>1052</v>
      </c>
      <c r="BV886" t="s">
        <v>1053</v>
      </c>
      <c r="BW886" t="s">
        <v>1048</v>
      </c>
      <c r="BX886" s="1">
        <v>44966</v>
      </c>
      <c r="CA886" t="s">
        <v>1416</v>
      </c>
      <c r="CB886">
        <v>1E-3</v>
      </c>
      <c r="CC886" t="s">
        <v>102</v>
      </c>
      <c r="CF886" t="s">
        <v>103</v>
      </c>
    </row>
    <row r="887" spans="1:84" x14ac:dyDescent="0.4">
      <c r="A887" t="s">
        <v>78</v>
      </c>
      <c r="B887" t="s">
        <v>79</v>
      </c>
      <c r="C887" t="s">
        <v>1516</v>
      </c>
      <c r="D887" t="s">
        <v>81</v>
      </c>
      <c r="E887" t="s">
        <v>82</v>
      </c>
      <c r="F887" t="s">
        <v>83</v>
      </c>
      <c r="G887" s="4" t="str">
        <f>TEXT(H887+I887,"yyyy-mm-dd""T""hh:mm:ss")&amp;
IF(J887="MST","-07:00",
IF(J887="MDT","-06:00",
IF(J887="PST","-08:00",
IF(J887="PDT","-07:00",
IF(J887="UTC","+00:00","+00:00")))))</f>
        <v>2023-02-03T15:30:00-07:00</v>
      </c>
      <c r="H887" s="1">
        <v>44960</v>
      </c>
      <c r="I887" s="5">
        <v>0.64583333333333337</v>
      </c>
      <c r="J887" t="s">
        <v>84</v>
      </c>
      <c r="W887" t="s">
        <v>154</v>
      </c>
      <c r="X887" t="s">
        <v>535</v>
      </c>
      <c r="AB887" t="s">
        <v>500</v>
      </c>
      <c r="AC887" t="s">
        <v>500</v>
      </c>
      <c r="AF887" t="str">
        <f>"ID:"&amp;AG887&amp;"; context:" &amp; AH887 &amp;"; Name:" &amp; AI887 &amp; "; Equipment:" &amp; AK887</f>
        <v>ID:USGS; context:USGS; Name:USGS; Equipment:Unknown</v>
      </c>
      <c r="AG887" t="s">
        <v>89</v>
      </c>
      <c r="AH887" t="s">
        <v>89</v>
      </c>
      <c r="AI887" t="s">
        <v>89</v>
      </c>
      <c r="AK887" t="s">
        <v>90</v>
      </c>
      <c r="AL887" t="s">
        <v>1519</v>
      </c>
      <c r="AO887" t="s">
        <v>111</v>
      </c>
      <c r="AP887" t="s">
        <v>94</v>
      </c>
      <c r="AQ887">
        <v>5.42</v>
      </c>
      <c r="AR887" t="s">
        <v>102</v>
      </c>
      <c r="AT887" t="s">
        <v>157</v>
      </c>
      <c r="AV887" t="s">
        <v>96</v>
      </c>
      <c r="BG887" s="3" t="s">
        <v>112</v>
      </c>
      <c r="BH887" s="3"/>
      <c r="BQ887" t="str">
        <f>BS887 &amp; ":" &amp; BR887</f>
        <v>USGS:ALGOR</v>
      </c>
      <c r="BR887" t="s">
        <v>113</v>
      </c>
      <c r="BS887" t="s">
        <v>89</v>
      </c>
      <c r="BT887" t="s">
        <v>114</v>
      </c>
      <c r="BV887" t="s">
        <v>115</v>
      </c>
      <c r="CF887" t="s">
        <v>103</v>
      </c>
    </row>
    <row r="888" spans="1:84" x14ac:dyDescent="0.4">
      <c r="A888" t="s">
        <v>78</v>
      </c>
      <c r="B888" t="s">
        <v>79</v>
      </c>
      <c r="C888" t="s">
        <v>1516</v>
      </c>
      <c r="D888" t="s">
        <v>81</v>
      </c>
      <c r="E888" t="s">
        <v>82</v>
      </c>
      <c r="F888" t="s">
        <v>83</v>
      </c>
      <c r="G888" s="4" t="str">
        <f>TEXT(H888+I888,"yyyy-mm-dd""T""hh:mm:ss")&amp;
IF(J888="MST","-07:00",
IF(J888="MDT","-06:00",
IF(J888="PST","-08:00",
IF(J888="PDT","-07:00",
IF(J888="UTC","+00:00","+00:00")))))</f>
        <v>2023-02-03T15:30:00-07:00</v>
      </c>
      <c r="H888" s="1">
        <v>44960</v>
      </c>
      <c r="I888" s="5">
        <v>0.64583333333333337</v>
      </c>
      <c r="J888" t="s">
        <v>84</v>
      </c>
      <c r="W888" t="s">
        <v>154</v>
      </c>
      <c r="X888" t="s">
        <v>535</v>
      </c>
      <c r="AB888" t="s">
        <v>500</v>
      </c>
      <c r="AC888" t="s">
        <v>500</v>
      </c>
      <c r="AF888" t="str">
        <f>"ID:"&amp;AG888&amp;"; context:" &amp; AH888 &amp;"; Name:" &amp; AI888 &amp; "; Equipment:" &amp; AK888</f>
        <v>ID:USGS; context:USGS; Name:USGS; Equipment:Unknown</v>
      </c>
      <c r="AG888" t="s">
        <v>89</v>
      </c>
      <c r="AH888" t="s">
        <v>89</v>
      </c>
      <c r="AI888" t="s">
        <v>89</v>
      </c>
      <c r="AK888" t="s">
        <v>90</v>
      </c>
      <c r="AL888" t="s">
        <v>1520</v>
      </c>
      <c r="AO888" t="s">
        <v>117</v>
      </c>
      <c r="AP888" t="s">
        <v>94</v>
      </c>
      <c r="AQ888">
        <v>5.43</v>
      </c>
      <c r="AR888" t="s">
        <v>102</v>
      </c>
      <c r="AT888" t="s">
        <v>157</v>
      </c>
      <c r="AV888" t="s">
        <v>96</v>
      </c>
      <c r="BG888" s="3" t="s">
        <v>118</v>
      </c>
      <c r="BH888" s="3"/>
      <c r="BQ888" t="str">
        <f>BS888 &amp; ":" &amp; BR888</f>
        <v>USGS:RED01</v>
      </c>
      <c r="BR888" t="s">
        <v>1287</v>
      </c>
      <c r="BS888" t="s">
        <v>89</v>
      </c>
      <c r="BT888" t="s">
        <v>1288</v>
      </c>
      <c r="BV888" t="s">
        <v>1289</v>
      </c>
      <c r="BW888" t="s">
        <v>1048</v>
      </c>
      <c r="BX888" s="1">
        <v>44970</v>
      </c>
      <c r="BY888" t="s">
        <v>765</v>
      </c>
      <c r="CA888" t="s">
        <v>1416</v>
      </c>
      <c r="CB888">
        <v>0.04</v>
      </c>
      <c r="CC888" t="s">
        <v>102</v>
      </c>
      <c r="CF888" t="s">
        <v>103</v>
      </c>
    </row>
    <row r="889" spans="1:84" hidden="1" x14ac:dyDescent="0.4">
      <c r="A889" t="s">
        <v>78</v>
      </c>
      <c r="B889" t="s">
        <v>79</v>
      </c>
      <c r="C889" t="s">
        <v>1296</v>
      </c>
      <c r="D889" t="s">
        <v>81</v>
      </c>
      <c r="E889" t="s">
        <v>82</v>
      </c>
      <c r="F889" t="s">
        <v>83</v>
      </c>
      <c r="G889" s="4" t="str">
        <f>TEXT(H889+I889,"yyyy-mm-dd""T""hh:mm:ss")&amp;
IF(J889="MST","-07:00",
IF(J889="MDT","-06:00",
IF(J889="PST","-08:00",
IF(J889="PDT","-07:00",
IF(J889="UTC","+00:00","+00:00")))))</f>
        <v>2013-06-27T12:00:00-07:00</v>
      </c>
      <c r="H889" s="1">
        <v>41452</v>
      </c>
      <c r="I889" s="5">
        <v>0.5</v>
      </c>
      <c r="J889" t="s">
        <v>84</v>
      </c>
      <c r="U889" t="s">
        <v>1263</v>
      </c>
      <c r="W889" t="s">
        <v>154</v>
      </c>
      <c r="X889" t="s">
        <v>1264</v>
      </c>
      <c r="Z889" t="s">
        <v>1297</v>
      </c>
      <c r="AB889" t="s">
        <v>500</v>
      </c>
      <c r="AC889" t="s">
        <v>500</v>
      </c>
      <c r="AG889">
        <v>4045</v>
      </c>
      <c r="AH889" t="s">
        <v>1166</v>
      </c>
      <c r="AI889" t="s">
        <v>1277</v>
      </c>
      <c r="AK889" t="s">
        <v>1278</v>
      </c>
      <c r="AL889" t="s">
        <v>1306</v>
      </c>
      <c r="AM889" t="s">
        <v>92</v>
      </c>
      <c r="AO889" t="s">
        <v>93</v>
      </c>
      <c r="AP889" t="s">
        <v>94</v>
      </c>
      <c r="AT889" t="s">
        <v>95</v>
      </c>
      <c r="AV889" t="s">
        <v>96</v>
      </c>
      <c r="BG889">
        <v>71846</v>
      </c>
      <c r="BQ889" t="str">
        <f>BS889 &amp; ":" &amp; BR889</f>
        <v>USGS:ALGOR</v>
      </c>
      <c r="BR889" t="s">
        <v>113</v>
      </c>
      <c r="BS889" t="s">
        <v>89</v>
      </c>
      <c r="BT889" t="s">
        <v>114</v>
      </c>
      <c r="BV889" t="s">
        <v>115</v>
      </c>
      <c r="CA889" t="s">
        <v>101</v>
      </c>
      <c r="CB889">
        <v>1.2999999999999999E-2</v>
      </c>
      <c r="CC889" t="s">
        <v>133</v>
      </c>
      <c r="CF889" t="s">
        <v>103</v>
      </c>
    </row>
    <row r="890" spans="1:84" x14ac:dyDescent="0.4">
      <c r="A890" t="s">
        <v>78</v>
      </c>
      <c r="B890" t="s">
        <v>79</v>
      </c>
      <c r="C890" t="s">
        <v>1516</v>
      </c>
      <c r="D890" t="s">
        <v>81</v>
      </c>
      <c r="E890" t="s">
        <v>82</v>
      </c>
      <c r="F890" t="s">
        <v>83</v>
      </c>
      <c r="G890" s="4" t="str">
        <f>TEXT(H890+I890,"yyyy-mm-dd""T""hh:mm:ss")&amp;
IF(J890="MST","-07:00",
IF(J890="MDT","-06:00",
IF(J890="PST","-08:00",
IF(J890="PDT","-07:00",
IF(J890="UTC","+00:00","+00:00")))))</f>
        <v>2023-02-03T15:30:00-07:00</v>
      </c>
      <c r="H890" s="1">
        <v>44960</v>
      </c>
      <c r="I890" s="5">
        <v>0.64583333333333337</v>
      </c>
      <c r="J890" t="s">
        <v>84</v>
      </c>
      <c r="W890" t="s">
        <v>154</v>
      </c>
      <c r="X890" t="s">
        <v>535</v>
      </c>
      <c r="AB890" t="s">
        <v>500</v>
      </c>
      <c r="AC890" t="s">
        <v>500</v>
      </c>
      <c r="AF890" t="str">
        <f>"ID:"&amp;AG890&amp;"; context:" &amp; AH890 &amp;"; Name:" &amp; AI890 &amp; "; Equipment:" &amp; AK890</f>
        <v>ID:USGS; context:USGS; Name:USGS; Equipment:Unknown</v>
      </c>
      <c r="AG890" t="s">
        <v>89</v>
      </c>
      <c r="AH890" t="s">
        <v>89</v>
      </c>
      <c r="AI890" t="s">
        <v>89</v>
      </c>
      <c r="AK890" t="s">
        <v>90</v>
      </c>
      <c r="AL890" t="s">
        <v>1521</v>
      </c>
      <c r="AO890" t="s">
        <v>123</v>
      </c>
      <c r="AP890" t="s">
        <v>94</v>
      </c>
      <c r="AQ890">
        <v>1.07</v>
      </c>
      <c r="AR890" t="s">
        <v>125</v>
      </c>
      <c r="AT890" t="s">
        <v>157</v>
      </c>
      <c r="AV890" t="s">
        <v>96</v>
      </c>
      <c r="BG890" s="3" t="s">
        <v>124</v>
      </c>
      <c r="BH890" s="3"/>
      <c r="BQ890" t="str">
        <f>BS890 &amp; ":" &amp; BR890</f>
        <v>USGS:ALGOR</v>
      </c>
      <c r="BR890" t="s">
        <v>113</v>
      </c>
      <c r="BS890" t="s">
        <v>89</v>
      </c>
      <c r="BT890" t="s">
        <v>114</v>
      </c>
      <c r="BV890" t="s">
        <v>115</v>
      </c>
      <c r="CF890" t="s">
        <v>103</v>
      </c>
    </row>
    <row r="891" spans="1:84" hidden="1" x14ac:dyDescent="0.4">
      <c r="A891" t="s">
        <v>78</v>
      </c>
      <c r="B891" t="s">
        <v>79</v>
      </c>
      <c r="C891" t="s">
        <v>1296</v>
      </c>
      <c r="D891" t="s">
        <v>81</v>
      </c>
      <c r="E891" t="s">
        <v>82</v>
      </c>
      <c r="F891" t="s">
        <v>83</v>
      </c>
      <c r="G891" s="4" t="str">
        <f>TEXT(H891+I891,"yyyy-mm-dd""T""hh:mm:ss")&amp;
IF(J891="MST","-07:00",
IF(J891="MDT","-06:00",
IF(J891="PST","-08:00",
IF(J891="PDT","-07:00",
IF(J891="UTC","+00:00","+00:00")))))</f>
        <v>2013-06-27T12:00:00-07:00</v>
      </c>
      <c r="H891" s="1">
        <v>41452</v>
      </c>
      <c r="I891" s="5">
        <v>0.5</v>
      </c>
      <c r="J891" t="s">
        <v>84</v>
      </c>
      <c r="U891" t="s">
        <v>1263</v>
      </c>
      <c r="W891" t="s">
        <v>154</v>
      </c>
      <c r="X891" t="s">
        <v>1264</v>
      </c>
      <c r="Z891" t="s">
        <v>1297</v>
      </c>
      <c r="AB891" t="s">
        <v>500</v>
      </c>
      <c r="AC891" t="s">
        <v>500</v>
      </c>
      <c r="AG891">
        <v>4045</v>
      </c>
      <c r="AH891" t="s">
        <v>1166</v>
      </c>
      <c r="AI891" t="s">
        <v>1277</v>
      </c>
      <c r="AK891" t="s">
        <v>1278</v>
      </c>
      <c r="AL891" t="s">
        <v>1308</v>
      </c>
      <c r="AM891" t="s">
        <v>92</v>
      </c>
      <c r="AO891" t="s">
        <v>105</v>
      </c>
      <c r="AP891" t="s">
        <v>94</v>
      </c>
      <c r="AT891" t="s">
        <v>95</v>
      </c>
      <c r="AV891" t="s">
        <v>96</v>
      </c>
      <c r="BG891">
        <v>71856</v>
      </c>
      <c r="BQ891" t="str">
        <f>BS891 &amp; ":" &amp; BR891</f>
        <v>USGS:ALGOR</v>
      </c>
      <c r="BR891" t="s">
        <v>113</v>
      </c>
      <c r="BS891" t="s">
        <v>89</v>
      </c>
      <c r="BT891" t="s">
        <v>114</v>
      </c>
      <c r="BV891" t="s">
        <v>115</v>
      </c>
      <c r="CA891" t="s">
        <v>101</v>
      </c>
      <c r="CB891">
        <v>3.0000000000000001E-3</v>
      </c>
      <c r="CC891" t="s">
        <v>137</v>
      </c>
      <c r="CF891" t="s">
        <v>103</v>
      </c>
    </row>
    <row r="892" spans="1:84" x14ac:dyDescent="0.4">
      <c r="A892" t="s">
        <v>78</v>
      </c>
      <c r="B892" t="s">
        <v>79</v>
      </c>
      <c r="C892" t="s">
        <v>1516</v>
      </c>
      <c r="D892" t="s">
        <v>81</v>
      </c>
      <c r="E892" t="s">
        <v>82</v>
      </c>
      <c r="F892" t="s">
        <v>83</v>
      </c>
      <c r="G892" s="4" t="str">
        <f>TEXT(H892+I892,"yyyy-mm-dd""T""hh:mm:ss")&amp;
IF(J892="MST","-07:00",
IF(J892="MDT","-06:00",
IF(J892="PST","-08:00",
IF(J892="PDT","-07:00",
IF(J892="UTC","+00:00","+00:00")))))</f>
        <v>2023-02-03T15:30:00-07:00</v>
      </c>
      <c r="H892" s="1">
        <v>44960</v>
      </c>
      <c r="I892" s="5">
        <v>0.64583333333333337</v>
      </c>
      <c r="J892" t="s">
        <v>84</v>
      </c>
      <c r="W892" t="s">
        <v>154</v>
      </c>
      <c r="X892" t="s">
        <v>535</v>
      </c>
      <c r="AB892" t="s">
        <v>500</v>
      </c>
      <c r="AC892" t="s">
        <v>500</v>
      </c>
      <c r="AF892" t="str">
        <f>"ID:"&amp;AG892&amp;"; context:" &amp; AH892 &amp;"; Name:" &amp; AI892 &amp; "; Equipment:" &amp; AK892</f>
        <v>ID:USGS; context:USGS; Name:USGS; Equipment:Unknown</v>
      </c>
      <c r="AG892" t="s">
        <v>89</v>
      </c>
      <c r="AH892" t="s">
        <v>89</v>
      </c>
      <c r="AI892" t="s">
        <v>89</v>
      </c>
      <c r="AK892" t="s">
        <v>90</v>
      </c>
      <c r="AL892" t="s">
        <v>1522</v>
      </c>
      <c r="AO892" t="s">
        <v>457</v>
      </c>
      <c r="AP892" t="s">
        <v>422</v>
      </c>
      <c r="AQ892">
        <v>363</v>
      </c>
      <c r="AR892" t="s">
        <v>131</v>
      </c>
      <c r="AT892" t="s">
        <v>157</v>
      </c>
      <c r="AV892" t="s">
        <v>96</v>
      </c>
      <c r="BG892" s="3" t="s">
        <v>458</v>
      </c>
      <c r="BH892" s="3"/>
      <c r="BQ892" t="str">
        <f>BS892 &amp; ":" &amp; BR892</f>
        <v>:</v>
      </c>
      <c r="BW892" t="s">
        <v>1523</v>
      </c>
      <c r="CA892" t="s">
        <v>1272</v>
      </c>
      <c r="CB892">
        <v>0.1</v>
      </c>
      <c r="CC892" t="s">
        <v>131</v>
      </c>
      <c r="CF892" t="s">
        <v>103</v>
      </c>
    </row>
    <row r="893" spans="1:84" x14ac:dyDescent="0.4">
      <c r="A893" t="s">
        <v>78</v>
      </c>
      <c r="B893" t="s">
        <v>79</v>
      </c>
      <c r="C893" t="s">
        <v>1516</v>
      </c>
      <c r="D893" t="s">
        <v>81</v>
      </c>
      <c r="E893" t="s">
        <v>82</v>
      </c>
      <c r="F893" t="s">
        <v>83</v>
      </c>
      <c r="G893" s="4" t="str">
        <f>TEXT(H893+I893,"yyyy-mm-dd""T""hh:mm:ss")&amp;
IF(J893="MST","-07:00",
IF(J893="MDT","-06:00",
IF(J893="PST","-08:00",
IF(J893="PDT","-07:00",
IF(J893="UTC","+00:00","+00:00")))))</f>
        <v>2023-02-03T15:30:00-07:00</v>
      </c>
      <c r="H893" s="1">
        <v>44960</v>
      </c>
      <c r="I893" s="5">
        <v>0.64583333333333337</v>
      </c>
      <c r="J893" t="s">
        <v>84</v>
      </c>
      <c r="W893" t="s">
        <v>154</v>
      </c>
      <c r="X893" t="s">
        <v>535</v>
      </c>
      <c r="AB893" t="s">
        <v>500</v>
      </c>
      <c r="AC893" t="s">
        <v>500</v>
      </c>
      <c r="AF893" t="str">
        <f>"ID:"&amp;AG893&amp;"; context:" &amp; AH893 &amp;"; Name:" &amp; AI893 &amp; "; Equipment:" &amp; AK893</f>
        <v>ID:USGS; context:USGS; Name:USGS; Equipment:Unknown</v>
      </c>
      <c r="AG893" t="s">
        <v>89</v>
      </c>
      <c r="AH893" t="s">
        <v>89</v>
      </c>
      <c r="AI893" t="s">
        <v>89</v>
      </c>
      <c r="AK893" t="s">
        <v>90</v>
      </c>
      <c r="AL893" t="s">
        <v>1524</v>
      </c>
      <c r="AO893" t="s">
        <v>457</v>
      </c>
      <c r="AP893" t="s">
        <v>94</v>
      </c>
      <c r="AQ893">
        <v>358</v>
      </c>
      <c r="AR893" t="s">
        <v>131</v>
      </c>
      <c r="AT893" t="s">
        <v>157</v>
      </c>
      <c r="AV893" t="s">
        <v>96</v>
      </c>
      <c r="BG893" s="3" t="s">
        <v>462</v>
      </c>
      <c r="BH893" s="3"/>
      <c r="BQ893" t="str">
        <f>BS893 &amp; ":" &amp; BR893</f>
        <v>:</v>
      </c>
      <c r="BW893" t="s">
        <v>1523</v>
      </c>
      <c r="CA893" t="s">
        <v>1272</v>
      </c>
      <c r="CB893">
        <v>0.1</v>
      </c>
      <c r="CC893" t="s">
        <v>131</v>
      </c>
      <c r="CF893" t="s">
        <v>103</v>
      </c>
    </row>
    <row r="894" spans="1:84" hidden="1" x14ac:dyDescent="0.4">
      <c r="A894" t="s">
        <v>78</v>
      </c>
      <c r="B894" t="s">
        <v>79</v>
      </c>
      <c r="C894" t="s">
        <v>1316</v>
      </c>
      <c r="D894" t="s">
        <v>81</v>
      </c>
      <c r="E894" t="s">
        <v>82</v>
      </c>
      <c r="F894" t="s">
        <v>83</v>
      </c>
      <c r="G894" s="4" t="str">
        <f>TEXT(H894+I894,"yyyy-mm-dd""T""hh:mm:ss")&amp;
IF(J894="MST","-07:00",
IF(J894="MDT","-06:00",
IF(J894="PST","-08:00",
IF(J894="PDT","-07:00",
IF(J894="UTC","+00:00","+00:00")))))</f>
        <v>2013-09-04T09:00:00-07:00</v>
      </c>
      <c r="H894" s="1">
        <v>41521</v>
      </c>
      <c r="I894" s="5">
        <v>0.375</v>
      </c>
      <c r="J894" t="s">
        <v>84</v>
      </c>
      <c r="U894" t="s">
        <v>1263</v>
      </c>
      <c r="W894" t="s">
        <v>154</v>
      </c>
      <c r="X894" t="s">
        <v>1310</v>
      </c>
      <c r="Z894" t="s">
        <v>1317</v>
      </c>
      <c r="AB894" t="s">
        <v>500</v>
      </c>
      <c r="AC894" t="s">
        <v>500</v>
      </c>
      <c r="AG894">
        <v>4040</v>
      </c>
      <c r="AH894" t="s">
        <v>1166</v>
      </c>
      <c r="AI894" t="s">
        <v>1246</v>
      </c>
      <c r="AK894" t="s">
        <v>1247</v>
      </c>
      <c r="AL894" t="s">
        <v>1318</v>
      </c>
      <c r="AM894" t="s">
        <v>92</v>
      </c>
      <c r="AO894" t="s">
        <v>428</v>
      </c>
      <c r="AP894" t="s">
        <v>94</v>
      </c>
      <c r="AT894" t="s">
        <v>95</v>
      </c>
      <c r="AV894" t="s">
        <v>96</v>
      </c>
      <c r="BG894" s="3" t="s">
        <v>431</v>
      </c>
      <c r="BH894" s="3"/>
      <c r="BQ894" t="str">
        <f>BS894 &amp; ":" &amp; BR894</f>
        <v>USGS:ALGOR</v>
      </c>
      <c r="BR894" t="s">
        <v>113</v>
      </c>
      <c r="BS894" t="s">
        <v>89</v>
      </c>
      <c r="BT894" t="s">
        <v>114</v>
      </c>
      <c r="BV894" t="s">
        <v>115</v>
      </c>
      <c r="CA894" t="s">
        <v>101</v>
      </c>
      <c r="CB894">
        <v>0.05</v>
      </c>
      <c r="CC894" t="s">
        <v>423</v>
      </c>
      <c r="CF894" t="s">
        <v>103</v>
      </c>
    </row>
    <row r="895" spans="1:84" hidden="1" x14ac:dyDescent="0.4">
      <c r="A895" t="s">
        <v>78</v>
      </c>
      <c r="B895" t="s">
        <v>79</v>
      </c>
      <c r="C895" t="s">
        <v>1316</v>
      </c>
      <c r="D895" t="s">
        <v>81</v>
      </c>
      <c r="E895" t="s">
        <v>82</v>
      </c>
      <c r="F895" t="s">
        <v>83</v>
      </c>
      <c r="G895" s="4" t="str">
        <f>TEXT(H895+I895,"yyyy-mm-dd""T""hh:mm:ss")&amp;
IF(J895="MST","-07:00",
IF(J895="MDT","-06:00",
IF(J895="PST","-08:00",
IF(J895="PDT","-07:00",
IF(J895="UTC","+00:00","+00:00")))))</f>
        <v>2013-09-04T09:00:00-07:00</v>
      </c>
      <c r="H895" s="1">
        <v>41521</v>
      </c>
      <c r="I895" s="5">
        <v>0.375</v>
      </c>
      <c r="J895" t="s">
        <v>84</v>
      </c>
      <c r="U895" t="s">
        <v>1263</v>
      </c>
      <c r="W895" t="s">
        <v>154</v>
      </c>
      <c r="X895" t="s">
        <v>1310</v>
      </c>
      <c r="Z895" t="s">
        <v>1317</v>
      </c>
      <c r="AB895" t="s">
        <v>500</v>
      </c>
      <c r="AC895" t="s">
        <v>500</v>
      </c>
      <c r="AG895">
        <v>4040</v>
      </c>
      <c r="AH895" t="s">
        <v>1166</v>
      </c>
      <c r="AI895" t="s">
        <v>1246</v>
      </c>
      <c r="AK895" t="s">
        <v>1247</v>
      </c>
      <c r="AL895" t="s">
        <v>1319</v>
      </c>
      <c r="AM895" t="s">
        <v>92</v>
      </c>
      <c r="AO895" t="s">
        <v>93</v>
      </c>
      <c r="AP895" t="s">
        <v>94</v>
      </c>
      <c r="AT895" t="s">
        <v>95</v>
      </c>
      <c r="AV895" t="s">
        <v>96</v>
      </c>
      <c r="BG895" s="3" t="s">
        <v>97</v>
      </c>
      <c r="BH895" s="3"/>
      <c r="BQ895" t="str">
        <f>BS895 &amp; ":" &amp; BR895</f>
        <v>USGS:SHC02</v>
      </c>
      <c r="BR895" t="s">
        <v>1045</v>
      </c>
      <c r="BS895" t="s">
        <v>89</v>
      </c>
      <c r="BT895" t="s">
        <v>1046</v>
      </c>
      <c r="BV895" t="s">
        <v>1047</v>
      </c>
      <c r="BW895" t="s">
        <v>1048</v>
      </c>
      <c r="BX895" s="1">
        <v>41527</v>
      </c>
      <c r="CA895" t="s">
        <v>1281</v>
      </c>
      <c r="CB895">
        <v>0.01</v>
      </c>
      <c r="CC895" t="s">
        <v>102</v>
      </c>
      <c r="CF895" t="s">
        <v>103</v>
      </c>
    </row>
    <row r="896" spans="1:84" hidden="1" x14ac:dyDescent="0.4">
      <c r="A896" t="s">
        <v>78</v>
      </c>
      <c r="B896" t="s">
        <v>79</v>
      </c>
      <c r="C896" t="s">
        <v>1316</v>
      </c>
      <c r="D896" t="s">
        <v>81</v>
      </c>
      <c r="E896" t="s">
        <v>82</v>
      </c>
      <c r="F896" t="s">
        <v>83</v>
      </c>
      <c r="G896" s="4" t="str">
        <f>TEXT(H896+I896,"yyyy-mm-dd""T""hh:mm:ss")&amp;
IF(J896="MST","-07:00",
IF(J896="MDT","-06:00",
IF(J896="PST","-08:00",
IF(J896="PDT","-07:00",
IF(J896="UTC","+00:00","+00:00")))))</f>
        <v>2013-09-04T09:00:00-07:00</v>
      </c>
      <c r="H896" s="1">
        <v>41521</v>
      </c>
      <c r="I896" s="5">
        <v>0.375</v>
      </c>
      <c r="J896" t="s">
        <v>84</v>
      </c>
      <c r="U896" t="s">
        <v>1263</v>
      </c>
      <c r="W896" t="s">
        <v>154</v>
      </c>
      <c r="X896" t="s">
        <v>1310</v>
      </c>
      <c r="Z896" t="s">
        <v>1317</v>
      </c>
      <c r="AB896" t="s">
        <v>500</v>
      </c>
      <c r="AC896" t="s">
        <v>500</v>
      </c>
      <c r="AG896">
        <v>4040</v>
      </c>
      <c r="AH896" t="s">
        <v>1166</v>
      </c>
      <c r="AI896" t="s">
        <v>1246</v>
      </c>
      <c r="AK896" t="s">
        <v>1247</v>
      </c>
      <c r="AL896" t="s">
        <v>1320</v>
      </c>
      <c r="AM896" t="s">
        <v>92</v>
      </c>
      <c r="AO896" t="s">
        <v>105</v>
      </c>
      <c r="AP896" t="s">
        <v>94</v>
      </c>
      <c r="AT896" t="s">
        <v>95</v>
      </c>
      <c r="AV896" t="s">
        <v>96</v>
      </c>
      <c r="BF896" t="s">
        <v>1283</v>
      </c>
      <c r="BG896" s="3" t="s">
        <v>106</v>
      </c>
      <c r="BH896" s="3"/>
      <c r="BQ896" t="str">
        <f>BS896 &amp; ":" &amp; BR896</f>
        <v>USGS:DZ001</v>
      </c>
      <c r="BR896" t="s">
        <v>1051</v>
      </c>
      <c r="BS896" t="s">
        <v>89</v>
      </c>
      <c r="BT896" t="s">
        <v>1052</v>
      </c>
      <c r="BV896" t="s">
        <v>1053</v>
      </c>
      <c r="BW896" t="s">
        <v>1048</v>
      </c>
      <c r="BX896" s="1">
        <v>41527</v>
      </c>
      <c r="CA896" t="s">
        <v>1281</v>
      </c>
      <c r="CB896">
        <v>1E-3</v>
      </c>
      <c r="CC896" t="s">
        <v>102</v>
      </c>
      <c r="CF896" t="s">
        <v>103</v>
      </c>
    </row>
    <row r="897" spans="1:84" x14ac:dyDescent="0.4">
      <c r="A897" t="s">
        <v>78</v>
      </c>
      <c r="B897" t="s">
        <v>79</v>
      </c>
      <c r="C897" t="s">
        <v>1516</v>
      </c>
      <c r="D897" t="s">
        <v>81</v>
      </c>
      <c r="E897" t="s">
        <v>82</v>
      </c>
      <c r="F897" t="s">
        <v>83</v>
      </c>
      <c r="G897" s="4" t="str">
        <f>TEXT(H897+I897,"yyyy-mm-dd""T""hh:mm:ss")&amp;
IF(J897="MST","-07:00",
IF(J897="MDT","-06:00",
IF(J897="PST","-08:00",
IF(J897="PDT","-07:00",
IF(J897="UTC","+00:00","+00:00")))))</f>
        <v>2023-02-03T15:30:00-07:00</v>
      </c>
      <c r="H897" s="1">
        <v>44960</v>
      </c>
      <c r="I897" s="5">
        <v>0.64583333333333337</v>
      </c>
      <c r="J897" t="s">
        <v>84</v>
      </c>
      <c r="W897" t="s">
        <v>154</v>
      </c>
      <c r="X897" t="s">
        <v>535</v>
      </c>
      <c r="AB897" t="s">
        <v>500</v>
      </c>
      <c r="AC897" t="s">
        <v>500</v>
      </c>
      <c r="AF897" t="str">
        <f>"ID:"&amp;AG897&amp;"; context:" &amp; AH897 &amp;"; Name:" &amp; AI897 &amp; "; Equipment:" &amp; AK897</f>
        <v>ID:USGS; context:USGS; Name:USGS; Equipment:Unknown</v>
      </c>
      <c r="AG897" t="s">
        <v>89</v>
      </c>
      <c r="AH897" t="s">
        <v>89</v>
      </c>
      <c r="AI897" t="s">
        <v>89</v>
      </c>
      <c r="AK897" t="s">
        <v>90</v>
      </c>
      <c r="AL897" t="s">
        <v>1525</v>
      </c>
      <c r="AO897" t="s">
        <v>123</v>
      </c>
      <c r="AP897" t="s">
        <v>94</v>
      </c>
      <c r="AQ897">
        <v>0.35</v>
      </c>
      <c r="AR897" t="s">
        <v>131</v>
      </c>
      <c r="AT897" t="s">
        <v>157</v>
      </c>
      <c r="AV897" t="s">
        <v>96</v>
      </c>
      <c r="BG897" s="3" t="s">
        <v>127</v>
      </c>
      <c r="BH897" s="3"/>
      <c r="BQ897" t="str">
        <f>BS897 &amp; ":" &amp; BR897</f>
        <v>USGS:PHM01</v>
      </c>
      <c r="BR897" t="s">
        <v>1058</v>
      </c>
      <c r="BS897" t="s">
        <v>89</v>
      </c>
      <c r="BT897" t="s">
        <v>1059</v>
      </c>
      <c r="BV897" t="s">
        <v>1060</v>
      </c>
      <c r="BW897" t="s">
        <v>1048</v>
      </c>
      <c r="BX897" s="1">
        <v>44966</v>
      </c>
      <c r="BY897" t="s">
        <v>765</v>
      </c>
      <c r="CA897" t="s">
        <v>1416</v>
      </c>
      <c r="CB897">
        <v>4.0000000000000001E-3</v>
      </c>
      <c r="CC897" t="s">
        <v>131</v>
      </c>
      <c r="CF897" t="s">
        <v>103</v>
      </c>
    </row>
    <row r="898" spans="1:84" x14ac:dyDescent="0.4">
      <c r="A898" t="s">
        <v>78</v>
      </c>
      <c r="B898" t="s">
        <v>79</v>
      </c>
      <c r="C898" t="s">
        <v>1516</v>
      </c>
      <c r="D898" t="s">
        <v>81</v>
      </c>
      <c r="E898" t="s">
        <v>82</v>
      </c>
      <c r="F898" t="s">
        <v>83</v>
      </c>
      <c r="G898" s="4" t="str">
        <f>TEXT(H898+I898,"yyyy-mm-dd""T""hh:mm:ss")&amp;
IF(J898="MST","-07:00",
IF(J898="MDT","-06:00",
IF(J898="PST","-08:00",
IF(J898="PDT","-07:00",
IF(J898="UTC","+00:00","+00:00")))))</f>
        <v>2023-02-03T15:30:00-07:00</v>
      </c>
      <c r="H898" s="1">
        <v>44960</v>
      </c>
      <c r="I898" s="5">
        <v>0.64583333333333337</v>
      </c>
      <c r="J898" t="s">
        <v>84</v>
      </c>
      <c r="W898" t="s">
        <v>154</v>
      </c>
      <c r="X898" t="s">
        <v>535</v>
      </c>
      <c r="AB898" t="s">
        <v>500</v>
      </c>
      <c r="AC898" t="s">
        <v>500</v>
      </c>
      <c r="AF898" t="str">
        <f>"ID:"&amp;AG898&amp;"; context:" &amp; AH898 &amp;"; Name:" &amp; AI898 &amp; "; Equipment:" &amp; AK898</f>
        <v>ID:USGS; context:USGS; Name:USGS; Equipment:Unknown</v>
      </c>
      <c r="AG898" t="s">
        <v>89</v>
      </c>
      <c r="AH898" t="s">
        <v>89</v>
      </c>
      <c r="AI898" t="s">
        <v>89</v>
      </c>
      <c r="AK898" t="s">
        <v>90</v>
      </c>
      <c r="AL898" t="s">
        <v>1526</v>
      </c>
      <c r="AO898" t="s">
        <v>421</v>
      </c>
      <c r="AP898" t="s">
        <v>94</v>
      </c>
      <c r="AQ898">
        <v>5.46</v>
      </c>
      <c r="AR898" t="s">
        <v>423</v>
      </c>
      <c r="AT898" t="s">
        <v>157</v>
      </c>
      <c r="AV898" t="s">
        <v>96</v>
      </c>
      <c r="BG898">
        <v>62854</v>
      </c>
      <c r="BQ898" t="str">
        <f>BS898 &amp; ":" &amp; BR898</f>
        <v>USGS:CL063</v>
      </c>
      <c r="BR898" t="s">
        <v>1257</v>
      </c>
      <c r="BS898" t="s">
        <v>89</v>
      </c>
      <c r="BT898" t="s">
        <v>1258</v>
      </c>
      <c r="BV898" t="s">
        <v>978</v>
      </c>
      <c r="BW898" t="s">
        <v>1048</v>
      </c>
      <c r="BX898" s="1">
        <v>44974</v>
      </c>
      <c r="BY898" t="s">
        <v>765</v>
      </c>
      <c r="CA898" t="s">
        <v>1416</v>
      </c>
      <c r="CB898">
        <v>0.05</v>
      </c>
      <c r="CC898" t="s">
        <v>423</v>
      </c>
      <c r="CF898" t="s">
        <v>103</v>
      </c>
    </row>
    <row r="899" spans="1:84" x14ac:dyDescent="0.4">
      <c r="A899" t="s">
        <v>78</v>
      </c>
      <c r="B899" t="s">
        <v>79</v>
      </c>
      <c r="C899" t="s">
        <v>1516</v>
      </c>
      <c r="D899" t="s">
        <v>81</v>
      </c>
      <c r="E899" t="s">
        <v>82</v>
      </c>
      <c r="F899" t="s">
        <v>83</v>
      </c>
      <c r="G899" s="4" t="str">
        <f>TEXT(H899+I899,"yyyy-mm-dd""T""hh:mm:ss")&amp;
IF(J899="MST","-07:00",
IF(J899="MDT","-06:00",
IF(J899="PST","-08:00",
IF(J899="PDT","-07:00",
IF(J899="UTC","+00:00","+00:00")))))</f>
        <v>2023-02-03T15:30:00-07:00</v>
      </c>
      <c r="H899" s="1">
        <v>44960</v>
      </c>
      <c r="I899" s="5">
        <v>0.64583333333333337</v>
      </c>
      <c r="J899" t="s">
        <v>84</v>
      </c>
      <c r="W899" t="s">
        <v>154</v>
      </c>
      <c r="X899" t="s">
        <v>535</v>
      </c>
      <c r="AB899" t="s">
        <v>500</v>
      </c>
      <c r="AC899" t="s">
        <v>500</v>
      </c>
      <c r="AF899" t="str">
        <f>"ID:"&amp;AG899&amp;"; context:" &amp; AH899 &amp;"; Name:" &amp; AI899 &amp; "; Equipment:" &amp; AK899</f>
        <v>ID:USGS; context:USGS; Name:USGS; Equipment:Unknown</v>
      </c>
      <c r="AG899" t="s">
        <v>89</v>
      </c>
      <c r="AH899" t="s">
        <v>89</v>
      </c>
      <c r="AI899" t="s">
        <v>89</v>
      </c>
      <c r="AK899" t="s">
        <v>90</v>
      </c>
      <c r="AL899" t="s">
        <v>1527</v>
      </c>
      <c r="AO899" t="s">
        <v>93</v>
      </c>
      <c r="AP899" t="s">
        <v>94</v>
      </c>
      <c r="AQ899">
        <v>4.2999999999999997E-2</v>
      </c>
      <c r="AR899" t="s">
        <v>133</v>
      </c>
      <c r="AT899" t="s">
        <v>157</v>
      </c>
      <c r="AV899" t="s">
        <v>96</v>
      </c>
      <c r="BG899">
        <v>71846</v>
      </c>
      <c r="BQ899" t="str">
        <f>BS899 &amp; ":" &amp; BR899</f>
        <v>USGS:ALGOR</v>
      </c>
      <c r="BR899" t="s">
        <v>113</v>
      </c>
      <c r="BS899" t="s">
        <v>89</v>
      </c>
      <c r="BT899" t="s">
        <v>114</v>
      </c>
      <c r="BV899" t="s">
        <v>115</v>
      </c>
      <c r="CF899" t="s">
        <v>103</v>
      </c>
    </row>
    <row r="900" spans="1:84" x14ac:dyDescent="0.4">
      <c r="A900" t="s">
        <v>78</v>
      </c>
      <c r="B900" t="s">
        <v>79</v>
      </c>
      <c r="C900" t="s">
        <v>1516</v>
      </c>
      <c r="D900" t="s">
        <v>81</v>
      </c>
      <c r="E900" t="s">
        <v>82</v>
      </c>
      <c r="F900" t="s">
        <v>83</v>
      </c>
      <c r="G900" s="4" t="str">
        <f>TEXT(H900+I900,"yyyy-mm-dd""T""hh:mm:ss")&amp;
IF(J900="MST","-07:00",
IF(J900="MDT","-06:00",
IF(J900="PST","-08:00",
IF(J900="PDT","-07:00",
IF(J900="UTC","+00:00","+00:00")))))</f>
        <v>2023-02-03T15:30:00-07:00</v>
      </c>
      <c r="H900" s="1">
        <v>44960</v>
      </c>
      <c r="I900" s="5">
        <v>0.64583333333333337</v>
      </c>
      <c r="J900" t="s">
        <v>84</v>
      </c>
      <c r="W900" t="s">
        <v>154</v>
      </c>
      <c r="X900" t="s">
        <v>535</v>
      </c>
      <c r="AB900" t="s">
        <v>500</v>
      </c>
      <c r="AC900" t="s">
        <v>500</v>
      </c>
      <c r="AF900" t="str">
        <f>"ID:"&amp;AG900&amp;"; context:" &amp; AH900 &amp;"; Name:" &amp; AI900 &amp; "; Equipment:" &amp; AK900</f>
        <v>ID:USGS; context:USGS; Name:USGS; Equipment:Unknown</v>
      </c>
      <c r="AG900" t="s">
        <v>89</v>
      </c>
      <c r="AH900" t="s">
        <v>89</v>
      </c>
      <c r="AI900" t="s">
        <v>89</v>
      </c>
      <c r="AK900" t="s">
        <v>90</v>
      </c>
      <c r="AL900" t="s">
        <v>1528</v>
      </c>
      <c r="AO900" t="s">
        <v>111</v>
      </c>
      <c r="AP900" t="s">
        <v>94</v>
      </c>
      <c r="AQ900">
        <v>24</v>
      </c>
      <c r="AR900" t="s">
        <v>135</v>
      </c>
      <c r="AT900" t="s">
        <v>157</v>
      </c>
      <c r="AV900" t="s">
        <v>96</v>
      </c>
      <c r="BG900">
        <v>71851</v>
      </c>
      <c r="BQ900" t="str">
        <f>BS900 &amp; ":" &amp; BR900</f>
        <v>USGS:ALGOR</v>
      </c>
      <c r="BR900" t="s">
        <v>113</v>
      </c>
      <c r="BS900" t="s">
        <v>89</v>
      </c>
      <c r="BT900" t="s">
        <v>114</v>
      </c>
      <c r="BV900" t="s">
        <v>115</v>
      </c>
      <c r="CF900" t="s">
        <v>103</v>
      </c>
    </row>
    <row r="901" spans="1:84" x14ac:dyDescent="0.4">
      <c r="A901" t="s">
        <v>78</v>
      </c>
      <c r="B901" t="s">
        <v>79</v>
      </c>
      <c r="C901" t="s">
        <v>1516</v>
      </c>
      <c r="D901" t="s">
        <v>81</v>
      </c>
      <c r="E901" t="s">
        <v>82</v>
      </c>
      <c r="F901" t="s">
        <v>83</v>
      </c>
      <c r="G901" s="4" t="str">
        <f>TEXT(H901+I901,"yyyy-mm-dd""T""hh:mm:ss")&amp;
IF(J901="MST","-07:00",
IF(J901="MDT","-06:00",
IF(J901="PST","-08:00",
IF(J901="PDT","-07:00",
IF(J901="UTC","+00:00","+00:00")))))</f>
        <v>2023-02-03T15:30:00-07:00</v>
      </c>
      <c r="H901" s="1">
        <v>44960</v>
      </c>
      <c r="I901" s="5">
        <v>0.64583333333333337</v>
      </c>
      <c r="J901" t="s">
        <v>84</v>
      </c>
      <c r="W901" t="s">
        <v>154</v>
      </c>
      <c r="X901" t="s">
        <v>535</v>
      </c>
      <c r="AB901" t="s">
        <v>500</v>
      </c>
      <c r="AC901" t="s">
        <v>500</v>
      </c>
      <c r="AF901" t="str">
        <f>"ID:"&amp;AG901&amp;"; context:" &amp; AH901 &amp;"; Name:" &amp; AI901 &amp; "; Equipment:" &amp; AK901</f>
        <v>ID:USGS; context:USGS; Name:USGS; Equipment:Unknown</v>
      </c>
      <c r="AG901" t="s">
        <v>89</v>
      </c>
      <c r="AH901" t="s">
        <v>89</v>
      </c>
      <c r="AI901" t="s">
        <v>89</v>
      </c>
      <c r="AK901" t="s">
        <v>90</v>
      </c>
      <c r="AL901" t="s">
        <v>1529</v>
      </c>
      <c r="AO901" t="s">
        <v>105</v>
      </c>
      <c r="AP901" t="s">
        <v>94</v>
      </c>
      <c r="AQ901">
        <v>1.0999999999999999E-2</v>
      </c>
      <c r="AR901" t="s">
        <v>137</v>
      </c>
      <c r="AT901" t="s">
        <v>157</v>
      </c>
      <c r="AV901" t="s">
        <v>96</v>
      </c>
      <c r="BG901">
        <v>71856</v>
      </c>
      <c r="BQ901" t="str">
        <f>BS901 &amp; ":" &amp; BR901</f>
        <v>USGS:ALGOR</v>
      </c>
      <c r="BR901" t="s">
        <v>113</v>
      </c>
      <c r="BS901" t="s">
        <v>89</v>
      </c>
      <c r="BT901" t="s">
        <v>114</v>
      </c>
      <c r="BV901" t="s">
        <v>115</v>
      </c>
      <c r="CF901" t="s">
        <v>103</v>
      </c>
    </row>
    <row r="902" spans="1:84" hidden="1" x14ac:dyDescent="0.4">
      <c r="A902" t="s">
        <v>78</v>
      </c>
      <c r="B902" t="s">
        <v>79</v>
      </c>
      <c r="C902" t="s">
        <v>1316</v>
      </c>
      <c r="D902" t="s">
        <v>81</v>
      </c>
      <c r="E902" t="s">
        <v>82</v>
      </c>
      <c r="F902" t="s">
        <v>83</v>
      </c>
      <c r="G902" s="4" t="str">
        <f>TEXT(H902+I902,"yyyy-mm-dd""T""hh:mm:ss")&amp;
IF(J902="MST","-07:00",
IF(J902="MDT","-06:00",
IF(J902="PST","-08:00",
IF(J902="PDT","-07:00",
IF(J902="UTC","+00:00","+00:00")))))</f>
        <v>2013-09-04T09:00:00-07:00</v>
      </c>
      <c r="H902" s="1">
        <v>41521</v>
      </c>
      <c r="I902" s="5">
        <v>0.375</v>
      </c>
      <c r="J902" t="s">
        <v>84</v>
      </c>
      <c r="U902" t="s">
        <v>1263</v>
      </c>
      <c r="W902" t="s">
        <v>154</v>
      </c>
      <c r="X902" t="s">
        <v>1310</v>
      </c>
      <c r="Z902" t="s">
        <v>1317</v>
      </c>
      <c r="AB902" t="s">
        <v>500</v>
      </c>
      <c r="AC902" t="s">
        <v>500</v>
      </c>
      <c r="AG902">
        <v>4040</v>
      </c>
      <c r="AH902" t="s">
        <v>1166</v>
      </c>
      <c r="AI902" t="s">
        <v>1246</v>
      </c>
      <c r="AK902" t="s">
        <v>1247</v>
      </c>
      <c r="AL902" t="s">
        <v>1326</v>
      </c>
      <c r="AM902" t="s">
        <v>92</v>
      </c>
      <c r="AO902" t="s">
        <v>93</v>
      </c>
      <c r="AP902" t="s">
        <v>94</v>
      </c>
      <c r="AT902" t="s">
        <v>95</v>
      </c>
      <c r="AV902" t="s">
        <v>96</v>
      </c>
      <c r="BG902">
        <v>71846</v>
      </c>
      <c r="BQ902" t="str">
        <f>BS902 &amp; ":" &amp; BR902</f>
        <v>USGS:ALGOR</v>
      </c>
      <c r="BR902" t="s">
        <v>113</v>
      </c>
      <c r="BS902" t="s">
        <v>89</v>
      </c>
      <c r="BT902" t="s">
        <v>114</v>
      </c>
      <c r="BV902" t="s">
        <v>115</v>
      </c>
      <c r="CA902" t="s">
        <v>101</v>
      </c>
      <c r="CB902">
        <v>1.2999999999999999E-2</v>
      </c>
      <c r="CC902" t="s">
        <v>133</v>
      </c>
      <c r="CF902" t="s">
        <v>103</v>
      </c>
    </row>
    <row r="903" spans="1:84" x14ac:dyDescent="0.4">
      <c r="A903" t="s">
        <v>78</v>
      </c>
      <c r="B903" t="s">
        <v>79</v>
      </c>
      <c r="C903" t="s">
        <v>1560</v>
      </c>
      <c r="D903" t="s">
        <v>81</v>
      </c>
      <c r="E903" t="s">
        <v>82</v>
      </c>
      <c r="F903" t="s">
        <v>83</v>
      </c>
      <c r="G903" s="4" t="str">
        <f>TEXT(H903+I903,"yyyy-mm-dd""T""hh:mm:ss")&amp;
IF(J903="MST","-07:00",
IF(J903="MDT","-06:00",
IF(J903="PST","-08:00",
IF(J903="PDT","-07:00",
IF(J903="UTC","+00:00","+00:00")))))</f>
        <v>2023-02-02T13:30:00-07:00</v>
      </c>
      <c r="H903" s="1">
        <v>44959</v>
      </c>
      <c r="I903" s="5">
        <v>0.5625</v>
      </c>
      <c r="J903" t="s">
        <v>84</v>
      </c>
      <c r="W903" t="s">
        <v>154</v>
      </c>
      <c r="X903" t="s">
        <v>1561</v>
      </c>
      <c r="AB903" t="s">
        <v>500</v>
      </c>
      <c r="AC903" t="s">
        <v>500</v>
      </c>
      <c r="AF903" t="str">
        <f>"ID:"&amp;AG903&amp;"; context:" &amp; AH903 &amp;"; Name:" &amp; AI903 &amp; "; Equipment:" &amp; AK903</f>
        <v>ID:4040; context:USGS parameter code 82398; Name:Submersible pump; Equipment:Submersible gear pump</v>
      </c>
      <c r="AG903">
        <v>4040</v>
      </c>
      <c r="AH903" t="s">
        <v>1166</v>
      </c>
      <c r="AI903" t="s">
        <v>1246</v>
      </c>
      <c r="AK903" t="s">
        <v>1546</v>
      </c>
      <c r="AL903" t="s">
        <v>1562</v>
      </c>
      <c r="AO903" t="s">
        <v>428</v>
      </c>
      <c r="AP903" t="s">
        <v>94</v>
      </c>
      <c r="AQ903">
        <v>0.04</v>
      </c>
      <c r="AR903" t="s">
        <v>423</v>
      </c>
      <c r="AT903" t="s">
        <v>157</v>
      </c>
      <c r="AV903" t="s">
        <v>96</v>
      </c>
      <c r="BG903" s="3" t="s">
        <v>431</v>
      </c>
      <c r="BH903" s="3"/>
      <c r="BQ903" t="str">
        <f>BS903 &amp; ":" &amp; BR903</f>
        <v>USGS:ALGOR</v>
      </c>
      <c r="BR903" t="s">
        <v>113</v>
      </c>
      <c r="BS903" t="s">
        <v>89</v>
      </c>
      <c r="BT903" t="s">
        <v>114</v>
      </c>
      <c r="BV903" t="s">
        <v>115</v>
      </c>
      <c r="CF903" t="s">
        <v>103</v>
      </c>
    </row>
    <row r="904" spans="1:84" hidden="1" x14ac:dyDescent="0.4">
      <c r="A904" t="s">
        <v>78</v>
      </c>
      <c r="B904" t="s">
        <v>79</v>
      </c>
      <c r="C904" t="s">
        <v>1316</v>
      </c>
      <c r="D904" t="s">
        <v>81</v>
      </c>
      <c r="E904" t="s">
        <v>82</v>
      </c>
      <c r="F904" t="s">
        <v>83</v>
      </c>
      <c r="G904" s="4" t="str">
        <f>TEXT(H904+I904,"yyyy-mm-dd""T""hh:mm:ss")&amp;
IF(J904="MST","-07:00",
IF(J904="MDT","-06:00",
IF(J904="PST","-08:00",
IF(J904="PDT","-07:00",
IF(J904="UTC","+00:00","+00:00")))))</f>
        <v>2013-09-04T09:00:00-07:00</v>
      </c>
      <c r="H904" s="1">
        <v>41521</v>
      </c>
      <c r="I904" s="5">
        <v>0.375</v>
      </c>
      <c r="J904" t="s">
        <v>84</v>
      </c>
      <c r="U904" t="s">
        <v>1263</v>
      </c>
      <c r="W904" t="s">
        <v>154</v>
      </c>
      <c r="X904" t="s">
        <v>1310</v>
      </c>
      <c r="Z904" t="s">
        <v>1317</v>
      </c>
      <c r="AB904" t="s">
        <v>500</v>
      </c>
      <c r="AC904" t="s">
        <v>500</v>
      </c>
      <c r="AG904">
        <v>4040</v>
      </c>
      <c r="AH904" t="s">
        <v>1166</v>
      </c>
      <c r="AI904" t="s">
        <v>1246</v>
      </c>
      <c r="AK904" t="s">
        <v>1247</v>
      </c>
      <c r="AL904" t="s">
        <v>1328</v>
      </c>
      <c r="AM904" t="s">
        <v>92</v>
      </c>
      <c r="AO904" t="s">
        <v>105</v>
      </c>
      <c r="AP904" t="s">
        <v>94</v>
      </c>
      <c r="AT904" t="s">
        <v>95</v>
      </c>
      <c r="AV904" t="s">
        <v>96</v>
      </c>
      <c r="BG904">
        <v>71856</v>
      </c>
      <c r="BQ904" t="str">
        <f>BS904 &amp; ":" &amp; BR904</f>
        <v>USGS:ALGOR</v>
      </c>
      <c r="BR904" t="s">
        <v>113</v>
      </c>
      <c r="BS904" t="s">
        <v>89</v>
      </c>
      <c r="BT904" t="s">
        <v>114</v>
      </c>
      <c r="BV904" t="s">
        <v>115</v>
      </c>
      <c r="CA904" t="s">
        <v>101</v>
      </c>
      <c r="CB904">
        <v>3.0000000000000001E-3</v>
      </c>
      <c r="CC904" t="s">
        <v>137</v>
      </c>
      <c r="CF904" t="s">
        <v>103</v>
      </c>
    </row>
    <row r="905" spans="1:84" x14ac:dyDescent="0.4">
      <c r="A905" t="s">
        <v>78</v>
      </c>
      <c r="B905" t="s">
        <v>79</v>
      </c>
      <c r="C905" t="s">
        <v>1560</v>
      </c>
      <c r="D905" t="s">
        <v>81</v>
      </c>
      <c r="E905" t="s">
        <v>82</v>
      </c>
      <c r="F905" t="s">
        <v>83</v>
      </c>
      <c r="G905" s="4" t="str">
        <f>TEXT(H905+I905,"yyyy-mm-dd""T""hh:mm:ss")&amp;
IF(J905="MST","-07:00",
IF(J905="MDT","-06:00",
IF(J905="PST","-08:00",
IF(J905="PDT","-07:00",
IF(J905="UTC","+00:00","+00:00")))))</f>
        <v>2023-02-02T13:30:00-07:00</v>
      </c>
      <c r="H905" s="1">
        <v>44959</v>
      </c>
      <c r="I905" s="5">
        <v>0.5625</v>
      </c>
      <c r="J905" t="s">
        <v>84</v>
      </c>
      <c r="W905" t="s">
        <v>154</v>
      </c>
      <c r="X905" t="s">
        <v>1561</v>
      </c>
      <c r="AB905" t="s">
        <v>500</v>
      </c>
      <c r="AC905" t="s">
        <v>500</v>
      </c>
      <c r="AF905" t="str">
        <f>"ID:"&amp;AG905&amp;"; context:" &amp; AH905 &amp;"; Name:" &amp; AI905 &amp; "; Equipment:" &amp; AK905</f>
        <v>ID:4040; context:USGS parameter code 82398; Name:Submersible pump; Equipment:Submersible gear pump</v>
      </c>
      <c r="AG905">
        <v>4040</v>
      </c>
      <c r="AH905" t="s">
        <v>1166</v>
      </c>
      <c r="AI905" t="s">
        <v>1246</v>
      </c>
      <c r="AK905" t="s">
        <v>1546</v>
      </c>
      <c r="AL905" t="s">
        <v>1563</v>
      </c>
      <c r="AO905" t="s">
        <v>93</v>
      </c>
      <c r="AP905" t="s">
        <v>94</v>
      </c>
      <c r="AQ905">
        <v>0.04</v>
      </c>
      <c r="AR905" t="s">
        <v>102</v>
      </c>
      <c r="AT905" t="s">
        <v>157</v>
      </c>
      <c r="AV905" t="s">
        <v>96</v>
      </c>
      <c r="BG905" s="3" t="s">
        <v>97</v>
      </c>
      <c r="BH905" s="3"/>
      <c r="BQ905" t="str">
        <f>BS905 &amp; ":" &amp; BR905</f>
        <v>USGS:SHC02</v>
      </c>
      <c r="BR905" t="s">
        <v>1045</v>
      </c>
      <c r="BS905" t="s">
        <v>89</v>
      </c>
      <c r="BT905" t="s">
        <v>1046</v>
      </c>
      <c r="BV905" t="s">
        <v>1047</v>
      </c>
      <c r="BW905" t="s">
        <v>1048</v>
      </c>
      <c r="BX905" s="1">
        <v>44966</v>
      </c>
      <c r="CA905" t="s">
        <v>1416</v>
      </c>
      <c r="CB905">
        <v>0.02</v>
      </c>
      <c r="CC905" t="s">
        <v>102</v>
      </c>
      <c r="CF905" t="s">
        <v>103</v>
      </c>
    </row>
    <row r="906" spans="1:84" x14ac:dyDescent="0.4">
      <c r="A906" t="s">
        <v>78</v>
      </c>
      <c r="B906" t="s">
        <v>79</v>
      </c>
      <c r="C906" t="s">
        <v>1560</v>
      </c>
      <c r="D906" t="s">
        <v>81</v>
      </c>
      <c r="E906" t="s">
        <v>82</v>
      </c>
      <c r="F906" t="s">
        <v>83</v>
      </c>
      <c r="G906" s="4" t="str">
        <f>TEXT(H906+I906,"yyyy-mm-dd""T""hh:mm:ss")&amp;
IF(J906="MST","-07:00",
IF(J906="MDT","-06:00",
IF(J906="PST","-08:00",
IF(J906="PDT","-07:00",
IF(J906="UTC","+00:00","+00:00")))))</f>
        <v>2023-02-02T13:30:00-07:00</v>
      </c>
      <c r="H906" s="1">
        <v>44959</v>
      </c>
      <c r="I906" s="5">
        <v>0.5625</v>
      </c>
      <c r="J906" t="s">
        <v>84</v>
      </c>
      <c r="W906" t="s">
        <v>154</v>
      </c>
      <c r="X906" t="s">
        <v>1561</v>
      </c>
      <c r="AB906" t="s">
        <v>500</v>
      </c>
      <c r="AC906" t="s">
        <v>500</v>
      </c>
      <c r="AF906" t="str">
        <f>"ID:"&amp;AG906&amp;"; context:" &amp; AH906 &amp;"; Name:" &amp; AI906 &amp; "; Equipment:" &amp; AK906</f>
        <v>ID:4040; context:USGS parameter code 82398; Name:Submersible pump; Equipment:Submersible gear pump</v>
      </c>
      <c r="AG906">
        <v>4040</v>
      </c>
      <c r="AH906" t="s">
        <v>1166</v>
      </c>
      <c r="AI906" t="s">
        <v>1246</v>
      </c>
      <c r="AK906" t="s">
        <v>1546</v>
      </c>
      <c r="AL906" t="s">
        <v>1564</v>
      </c>
      <c r="AO906" t="s">
        <v>105</v>
      </c>
      <c r="AP906" t="s">
        <v>94</v>
      </c>
      <c r="AQ906">
        <v>4.0000000000000001E-3</v>
      </c>
      <c r="AR906" t="s">
        <v>102</v>
      </c>
      <c r="AT906" t="s">
        <v>157</v>
      </c>
      <c r="AV906" t="s">
        <v>96</v>
      </c>
      <c r="BG906" s="3" t="s">
        <v>106</v>
      </c>
      <c r="BH906" s="3"/>
      <c r="BQ906" t="str">
        <f>BS906 &amp; ":" &amp; BR906</f>
        <v>USGS:DZ001</v>
      </c>
      <c r="BR906" t="s">
        <v>1051</v>
      </c>
      <c r="BS906" t="s">
        <v>89</v>
      </c>
      <c r="BT906" t="s">
        <v>1052</v>
      </c>
      <c r="BV906" t="s">
        <v>1053</v>
      </c>
      <c r="BW906" t="s">
        <v>1048</v>
      </c>
      <c r="BX906" s="1">
        <v>44966</v>
      </c>
      <c r="CA906" t="s">
        <v>1416</v>
      </c>
      <c r="CB906">
        <v>1E-3</v>
      </c>
      <c r="CC906" t="s">
        <v>102</v>
      </c>
      <c r="CF906" t="s">
        <v>103</v>
      </c>
    </row>
    <row r="907" spans="1:84" x14ac:dyDescent="0.4">
      <c r="A907" t="s">
        <v>78</v>
      </c>
      <c r="B907" t="s">
        <v>79</v>
      </c>
      <c r="C907" t="s">
        <v>1560</v>
      </c>
      <c r="D907" t="s">
        <v>81</v>
      </c>
      <c r="E907" t="s">
        <v>82</v>
      </c>
      <c r="F907" t="s">
        <v>83</v>
      </c>
      <c r="G907" s="4" t="str">
        <f>TEXT(H907+I907,"yyyy-mm-dd""T""hh:mm:ss")&amp;
IF(J907="MST","-07:00",
IF(J907="MDT","-06:00",
IF(J907="PST","-08:00",
IF(J907="PDT","-07:00",
IF(J907="UTC","+00:00","+00:00")))))</f>
        <v>2023-02-02T13:30:00-07:00</v>
      </c>
      <c r="H907" s="1">
        <v>44959</v>
      </c>
      <c r="I907" s="5">
        <v>0.5625</v>
      </c>
      <c r="J907" t="s">
        <v>84</v>
      </c>
      <c r="W907" t="s">
        <v>154</v>
      </c>
      <c r="X907" t="s">
        <v>1561</v>
      </c>
      <c r="AB907" t="s">
        <v>500</v>
      </c>
      <c r="AC907" t="s">
        <v>500</v>
      </c>
      <c r="AF907" t="str">
        <f>"ID:"&amp;AG907&amp;"; context:" &amp; AH907 &amp;"; Name:" &amp; AI907 &amp; "; Equipment:" &amp; AK907</f>
        <v>ID:4040; context:USGS parameter code 82398; Name:Submersible pump; Equipment:Submersible gear pump</v>
      </c>
      <c r="AG907">
        <v>4040</v>
      </c>
      <c r="AH907" t="s">
        <v>1166</v>
      </c>
      <c r="AI907" t="s">
        <v>1246</v>
      </c>
      <c r="AK907" t="s">
        <v>1546</v>
      </c>
      <c r="AL907" t="s">
        <v>1565</v>
      </c>
      <c r="AO907" t="s">
        <v>111</v>
      </c>
      <c r="AP907" t="s">
        <v>94</v>
      </c>
      <c r="AQ907">
        <v>0.33400000000000002</v>
      </c>
      <c r="AR907" t="s">
        <v>102</v>
      </c>
      <c r="AT907" t="s">
        <v>157</v>
      </c>
      <c r="AV907" t="s">
        <v>96</v>
      </c>
      <c r="BG907" s="3" t="s">
        <v>112</v>
      </c>
      <c r="BH907" s="3"/>
      <c r="BQ907" t="str">
        <f>BS907 &amp; ":" &amp; BR907</f>
        <v>USGS:ALGOR</v>
      </c>
      <c r="BR907" t="s">
        <v>113</v>
      </c>
      <c r="BS907" t="s">
        <v>89</v>
      </c>
      <c r="BT907" t="s">
        <v>114</v>
      </c>
      <c r="BV907" t="s">
        <v>115</v>
      </c>
      <c r="CF907" t="s">
        <v>103</v>
      </c>
    </row>
    <row r="908" spans="1:84" x14ac:dyDescent="0.4">
      <c r="A908" t="s">
        <v>78</v>
      </c>
      <c r="B908" t="s">
        <v>79</v>
      </c>
      <c r="C908" t="s">
        <v>1560</v>
      </c>
      <c r="D908" t="s">
        <v>81</v>
      </c>
      <c r="E908" t="s">
        <v>82</v>
      </c>
      <c r="F908" t="s">
        <v>83</v>
      </c>
      <c r="G908" s="4" t="str">
        <f>TEXT(H908+I908,"yyyy-mm-dd""T""hh:mm:ss")&amp;
IF(J908="MST","-07:00",
IF(J908="MDT","-06:00",
IF(J908="PST","-08:00",
IF(J908="PDT","-07:00",
IF(J908="UTC","+00:00","+00:00")))))</f>
        <v>2023-02-02T13:30:00-07:00</v>
      </c>
      <c r="H908" s="1">
        <v>44959</v>
      </c>
      <c r="I908" s="5">
        <v>0.5625</v>
      </c>
      <c r="J908" t="s">
        <v>84</v>
      </c>
      <c r="W908" t="s">
        <v>154</v>
      </c>
      <c r="X908" t="s">
        <v>1561</v>
      </c>
      <c r="AB908" t="s">
        <v>500</v>
      </c>
      <c r="AC908" t="s">
        <v>500</v>
      </c>
      <c r="AF908" t="str">
        <f>"ID:"&amp;AG908&amp;"; context:" &amp; AH908 &amp;"; Name:" &amp; AI908 &amp; "; Equipment:" &amp; AK908</f>
        <v>ID:4040; context:USGS parameter code 82398; Name:Submersible pump; Equipment:Submersible gear pump</v>
      </c>
      <c r="AG908">
        <v>4040</v>
      </c>
      <c r="AH908" t="s">
        <v>1166</v>
      </c>
      <c r="AI908" t="s">
        <v>1246</v>
      </c>
      <c r="AK908" t="s">
        <v>1546</v>
      </c>
      <c r="AL908" t="s">
        <v>1566</v>
      </c>
      <c r="AO908" t="s">
        <v>117</v>
      </c>
      <c r="AP908" t="s">
        <v>94</v>
      </c>
      <c r="AQ908">
        <v>0.33800000000000002</v>
      </c>
      <c r="AR908" t="s">
        <v>102</v>
      </c>
      <c r="AT908" t="s">
        <v>157</v>
      </c>
      <c r="AV908" t="s">
        <v>96</v>
      </c>
      <c r="BG908" s="3" t="s">
        <v>118</v>
      </c>
      <c r="BH908" s="3"/>
      <c r="BQ908" t="str">
        <f>BS908 &amp; ":" &amp; BR908</f>
        <v>USGS:RED01</v>
      </c>
      <c r="BR908" t="s">
        <v>1287</v>
      </c>
      <c r="BS908" t="s">
        <v>89</v>
      </c>
      <c r="BT908" t="s">
        <v>1288</v>
      </c>
      <c r="BV908" t="s">
        <v>1289</v>
      </c>
      <c r="BW908" t="s">
        <v>1048</v>
      </c>
      <c r="BX908" s="1">
        <v>44970</v>
      </c>
      <c r="CA908" t="s">
        <v>1416</v>
      </c>
      <c r="CB908">
        <v>0.04</v>
      </c>
      <c r="CC908" t="s">
        <v>102</v>
      </c>
      <c r="CF908" t="s">
        <v>103</v>
      </c>
    </row>
    <row r="909" spans="1:84" x14ac:dyDescent="0.4">
      <c r="A909" t="s">
        <v>78</v>
      </c>
      <c r="B909" t="s">
        <v>79</v>
      </c>
      <c r="C909" t="s">
        <v>1560</v>
      </c>
      <c r="D909" t="s">
        <v>81</v>
      </c>
      <c r="E909" t="s">
        <v>82</v>
      </c>
      <c r="F909" t="s">
        <v>83</v>
      </c>
      <c r="G909" s="4" t="str">
        <f>TEXT(H909+I909,"yyyy-mm-dd""T""hh:mm:ss")&amp;
IF(J909="MST","-07:00",
IF(J909="MDT","-06:00",
IF(J909="PST","-08:00",
IF(J909="PDT","-07:00",
IF(J909="UTC","+00:00","+00:00")))))</f>
        <v>2023-02-02T13:30:00-07:00</v>
      </c>
      <c r="H909" s="1">
        <v>44959</v>
      </c>
      <c r="I909" s="5">
        <v>0.5625</v>
      </c>
      <c r="J909" t="s">
        <v>84</v>
      </c>
      <c r="W909" t="s">
        <v>154</v>
      </c>
      <c r="X909" t="s">
        <v>1561</v>
      </c>
      <c r="AB909" t="s">
        <v>500</v>
      </c>
      <c r="AC909" t="s">
        <v>500</v>
      </c>
      <c r="AF909" t="str">
        <f>"ID:"&amp;AG909&amp;"; context:" &amp; AH909 &amp;"; Name:" &amp; AI909 &amp; "; Equipment:" &amp; AK909</f>
        <v>ID:4040; context:USGS parameter code 82398; Name:Submersible pump; Equipment:Submersible gear pump</v>
      </c>
      <c r="AG909">
        <v>4040</v>
      </c>
      <c r="AH909" t="s">
        <v>1166</v>
      </c>
      <c r="AI909" t="s">
        <v>1246</v>
      </c>
      <c r="AK909" t="s">
        <v>1546</v>
      </c>
      <c r="AL909" t="s">
        <v>1567</v>
      </c>
      <c r="AO909" t="s">
        <v>123</v>
      </c>
      <c r="AP909" t="s">
        <v>94</v>
      </c>
      <c r="AQ909">
        <v>6.2E-2</v>
      </c>
      <c r="AR909" t="s">
        <v>125</v>
      </c>
      <c r="AT909" t="s">
        <v>157</v>
      </c>
      <c r="AV909" t="s">
        <v>96</v>
      </c>
      <c r="BG909" s="3" t="s">
        <v>124</v>
      </c>
      <c r="BH909" s="3"/>
      <c r="BQ909" t="str">
        <f>BS909 &amp; ":" &amp; BR909</f>
        <v>USGS:ALGOR</v>
      </c>
      <c r="BR909" t="s">
        <v>113</v>
      </c>
      <c r="BS909" t="s">
        <v>89</v>
      </c>
      <c r="BT909" t="s">
        <v>114</v>
      </c>
      <c r="BV909" t="s">
        <v>115</v>
      </c>
      <c r="CF909" t="s">
        <v>103</v>
      </c>
    </row>
    <row r="910" spans="1:84" x14ac:dyDescent="0.4">
      <c r="A910" t="s">
        <v>78</v>
      </c>
      <c r="B910" t="s">
        <v>79</v>
      </c>
      <c r="C910" t="s">
        <v>1560</v>
      </c>
      <c r="D910" t="s">
        <v>81</v>
      </c>
      <c r="E910" t="s">
        <v>82</v>
      </c>
      <c r="F910" t="s">
        <v>83</v>
      </c>
      <c r="G910" s="4" t="str">
        <f>TEXT(H910+I910,"yyyy-mm-dd""T""hh:mm:ss")&amp;
IF(J910="MST","-07:00",
IF(J910="MDT","-06:00",
IF(J910="PST","-08:00",
IF(J910="PDT","-07:00",
IF(J910="UTC","+00:00","+00:00")))))</f>
        <v>2023-02-02T13:30:00-07:00</v>
      </c>
      <c r="H910" s="1">
        <v>44959</v>
      </c>
      <c r="I910" s="5">
        <v>0.5625</v>
      </c>
      <c r="J910" t="s">
        <v>84</v>
      </c>
      <c r="W910" t="s">
        <v>154</v>
      </c>
      <c r="X910" t="s">
        <v>1561</v>
      </c>
      <c r="AB910" t="s">
        <v>500</v>
      </c>
      <c r="AC910" t="s">
        <v>500</v>
      </c>
      <c r="AF910" t="str">
        <f>"ID:"&amp;AG910&amp;"; context:" &amp; AH910 &amp;"; Name:" &amp; AI910 &amp; "; Equipment:" &amp; AK910</f>
        <v>ID:4040; context:USGS parameter code 82398; Name:Submersible pump; Equipment:Submersible gear pump</v>
      </c>
      <c r="AG910">
        <v>4040</v>
      </c>
      <c r="AH910" t="s">
        <v>1166</v>
      </c>
      <c r="AI910" t="s">
        <v>1246</v>
      </c>
      <c r="AK910" t="s">
        <v>1546</v>
      </c>
      <c r="AL910" t="s">
        <v>1568</v>
      </c>
      <c r="AO910" t="s">
        <v>457</v>
      </c>
      <c r="AP910" t="s">
        <v>422</v>
      </c>
      <c r="AQ910">
        <v>29</v>
      </c>
      <c r="AR910" t="s">
        <v>131</v>
      </c>
      <c r="AT910" t="s">
        <v>157</v>
      </c>
      <c r="AV910" t="s">
        <v>96</v>
      </c>
      <c r="BG910" s="3" t="s">
        <v>458</v>
      </c>
      <c r="BH910" s="3"/>
      <c r="BQ910" t="str">
        <f>BS910 &amp; ":" &amp; BR910</f>
        <v>:</v>
      </c>
      <c r="BW910" t="s">
        <v>1523</v>
      </c>
      <c r="CA910" t="s">
        <v>1272</v>
      </c>
      <c r="CB910">
        <v>0.1</v>
      </c>
      <c r="CC910" t="s">
        <v>131</v>
      </c>
      <c r="CF910" t="s">
        <v>103</v>
      </c>
    </row>
    <row r="911" spans="1:84" x14ac:dyDescent="0.4">
      <c r="A911" t="s">
        <v>78</v>
      </c>
      <c r="B911" t="s">
        <v>79</v>
      </c>
      <c r="C911" t="s">
        <v>1560</v>
      </c>
      <c r="D911" t="s">
        <v>81</v>
      </c>
      <c r="E911" t="s">
        <v>82</v>
      </c>
      <c r="F911" t="s">
        <v>83</v>
      </c>
      <c r="G911" s="4" t="str">
        <f>TEXT(H911+I911,"yyyy-mm-dd""T""hh:mm:ss")&amp;
IF(J911="MST","-07:00",
IF(J911="MDT","-06:00",
IF(J911="PST","-08:00",
IF(J911="PDT","-07:00",
IF(J911="UTC","+00:00","+00:00")))))</f>
        <v>2023-02-02T13:30:00-07:00</v>
      </c>
      <c r="H911" s="1">
        <v>44959</v>
      </c>
      <c r="I911" s="5">
        <v>0.5625</v>
      </c>
      <c r="J911" t="s">
        <v>84</v>
      </c>
      <c r="W911" t="s">
        <v>154</v>
      </c>
      <c r="X911" t="s">
        <v>1561</v>
      </c>
      <c r="AB911" t="s">
        <v>500</v>
      </c>
      <c r="AC911" t="s">
        <v>500</v>
      </c>
      <c r="AF911" t="str">
        <f>"ID:"&amp;AG911&amp;"; context:" &amp; AH911 &amp;"; Name:" &amp; AI911 &amp; "; Equipment:" &amp; AK911</f>
        <v>ID:4040; context:USGS parameter code 82398; Name:Submersible pump; Equipment:Submersible gear pump</v>
      </c>
      <c r="AG911">
        <v>4040</v>
      </c>
      <c r="AH911" t="s">
        <v>1166</v>
      </c>
      <c r="AI911" t="s">
        <v>1246</v>
      </c>
      <c r="AK911" t="s">
        <v>1546</v>
      </c>
      <c r="AL911" t="s">
        <v>1569</v>
      </c>
      <c r="AO911" t="s">
        <v>457</v>
      </c>
      <c r="AP911" t="s">
        <v>94</v>
      </c>
      <c r="AQ911">
        <v>47</v>
      </c>
      <c r="AR911" t="s">
        <v>131</v>
      </c>
      <c r="AT911" t="s">
        <v>157</v>
      </c>
      <c r="AV911" t="s">
        <v>96</v>
      </c>
      <c r="BG911" s="3" t="s">
        <v>462</v>
      </c>
      <c r="BH911" s="3"/>
      <c r="BQ911" t="str">
        <f>BS911 &amp; ":" &amp; BR911</f>
        <v>:</v>
      </c>
      <c r="BW911" t="s">
        <v>1523</v>
      </c>
      <c r="CA911" t="s">
        <v>1272</v>
      </c>
      <c r="CB911">
        <v>0.1</v>
      </c>
      <c r="CC911" t="s">
        <v>131</v>
      </c>
      <c r="CF911" t="s">
        <v>103</v>
      </c>
    </row>
    <row r="912" spans="1:84" hidden="1" x14ac:dyDescent="0.4">
      <c r="A912" t="s">
        <v>78</v>
      </c>
      <c r="B912" t="s">
        <v>79</v>
      </c>
      <c r="C912" t="s">
        <v>1349</v>
      </c>
      <c r="D912" t="s">
        <v>81</v>
      </c>
      <c r="E912" t="s">
        <v>82</v>
      </c>
      <c r="F912" t="s">
        <v>83</v>
      </c>
      <c r="G912" s="4" t="str">
        <f>TEXT(H912+I912,"yyyy-mm-dd""T""hh:mm:ss")&amp;
IF(J912="MST","-07:00",
IF(J912="MDT","-06:00",
IF(J912="PST","-08:00",
IF(J912="PDT","-07:00",
IF(J912="UTC","+00:00","+00:00")))))</f>
        <v>2013-07-16T09:45:00-07:00</v>
      </c>
      <c r="H912" s="1">
        <v>41471</v>
      </c>
      <c r="I912" s="5">
        <v>0.40625</v>
      </c>
      <c r="J912" t="s">
        <v>84</v>
      </c>
      <c r="U912" t="s">
        <v>1263</v>
      </c>
      <c r="W912" t="s">
        <v>154</v>
      </c>
      <c r="X912" t="s">
        <v>1337</v>
      </c>
      <c r="Z912" t="s">
        <v>1350</v>
      </c>
      <c r="AB912" t="s">
        <v>500</v>
      </c>
      <c r="AC912" t="s">
        <v>500</v>
      </c>
      <c r="AG912">
        <v>4040</v>
      </c>
      <c r="AH912" t="s">
        <v>1166</v>
      </c>
      <c r="AI912" t="s">
        <v>1246</v>
      </c>
      <c r="AK912" t="s">
        <v>1278</v>
      </c>
      <c r="AL912" t="s">
        <v>1351</v>
      </c>
      <c r="AM912" t="s">
        <v>92</v>
      </c>
      <c r="AO912" t="s">
        <v>428</v>
      </c>
      <c r="AP912" t="s">
        <v>94</v>
      </c>
      <c r="AT912" t="s">
        <v>95</v>
      </c>
      <c r="AV912" t="s">
        <v>96</v>
      </c>
      <c r="BG912" s="3" t="s">
        <v>431</v>
      </c>
      <c r="BH912" s="3"/>
      <c r="BQ912" t="str">
        <f>BS912 &amp; ":" &amp; BR912</f>
        <v>USGS:ALGOR</v>
      </c>
      <c r="BR912" t="s">
        <v>113</v>
      </c>
      <c r="BS912" t="s">
        <v>89</v>
      </c>
      <c r="BT912" t="s">
        <v>114</v>
      </c>
      <c r="BV912" t="s">
        <v>115</v>
      </c>
      <c r="CA912" t="s">
        <v>101</v>
      </c>
      <c r="CB912">
        <v>0.06</v>
      </c>
      <c r="CC912" t="s">
        <v>423</v>
      </c>
      <c r="CF912" t="s">
        <v>103</v>
      </c>
    </row>
    <row r="913" spans="1:84" hidden="1" x14ac:dyDescent="0.4">
      <c r="A913" t="s">
        <v>78</v>
      </c>
      <c r="B913" t="s">
        <v>79</v>
      </c>
      <c r="C913" t="s">
        <v>1349</v>
      </c>
      <c r="D913" t="s">
        <v>81</v>
      </c>
      <c r="E913" t="s">
        <v>82</v>
      </c>
      <c r="F913" t="s">
        <v>83</v>
      </c>
      <c r="G913" s="4" t="str">
        <f>TEXT(H913+I913,"yyyy-mm-dd""T""hh:mm:ss")&amp;
IF(J913="MST","-07:00",
IF(J913="MDT","-06:00",
IF(J913="PST","-08:00",
IF(J913="PDT","-07:00",
IF(J913="UTC","+00:00","+00:00")))))</f>
        <v>2013-07-16T09:45:00-07:00</v>
      </c>
      <c r="H913" s="1">
        <v>41471</v>
      </c>
      <c r="I913" s="5">
        <v>0.40625</v>
      </c>
      <c r="J913" t="s">
        <v>84</v>
      </c>
      <c r="U913" t="s">
        <v>1263</v>
      </c>
      <c r="W913" t="s">
        <v>154</v>
      </c>
      <c r="X913" t="s">
        <v>1337</v>
      </c>
      <c r="Z913" t="s">
        <v>1350</v>
      </c>
      <c r="AB913" t="s">
        <v>500</v>
      </c>
      <c r="AC913" t="s">
        <v>500</v>
      </c>
      <c r="AG913">
        <v>4040</v>
      </c>
      <c r="AH913" t="s">
        <v>1166</v>
      </c>
      <c r="AI913" t="s">
        <v>1246</v>
      </c>
      <c r="AK913" t="s">
        <v>1278</v>
      </c>
      <c r="AL913" t="s">
        <v>1352</v>
      </c>
      <c r="AM913" t="s">
        <v>92</v>
      </c>
      <c r="AO913" t="s">
        <v>93</v>
      </c>
      <c r="AP913" t="s">
        <v>94</v>
      </c>
      <c r="AT913" t="s">
        <v>95</v>
      </c>
      <c r="AV913" t="s">
        <v>96</v>
      </c>
      <c r="BG913" s="3" t="s">
        <v>97</v>
      </c>
      <c r="BH913" s="3"/>
      <c r="BQ913" t="str">
        <f>BS913 &amp; ":" &amp; BR913</f>
        <v>USGS:SHC02</v>
      </c>
      <c r="BR913" t="s">
        <v>1045</v>
      </c>
      <c r="BS913" t="s">
        <v>89</v>
      </c>
      <c r="BT913" t="s">
        <v>1046</v>
      </c>
      <c r="BV913" t="s">
        <v>1047</v>
      </c>
      <c r="BW913" t="s">
        <v>1048</v>
      </c>
      <c r="BX913" s="1">
        <v>41477</v>
      </c>
      <c r="CA913" t="s">
        <v>1281</v>
      </c>
      <c r="CB913">
        <v>0.01</v>
      </c>
      <c r="CC913" t="s">
        <v>102</v>
      </c>
      <c r="CF913" t="s">
        <v>103</v>
      </c>
    </row>
    <row r="914" spans="1:84" hidden="1" x14ac:dyDescent="0.4">
      <c r="A914" t="s">
        <v>78</v>
      </c>
      <c r="B914" t="s">
        <v>79</v>
      </c>
      <c r="C914" t="s">
        <v>1349</v>
      </c>
      <c r="D914" t="s">
        <v>81</v>
      </c>
      <c r="E914" t="s">
        <v>82</v>
      </c>
      <c r="F914" t="s">
        <v>83</v>
      </c>
      <c r="G914" s="4" t="str">
        <f>TEXT(H914+I914,"yyyy-mm-dd""T""hh:mm:ss")&amp;
IF(J914="MST","-07:00",
IF(J914="MDT","-06:00",
IF(J914="PST","-08:00",
IF(J914="PDT","-07:00",
IF(J914="UTC","+00:00","+00:00")))))</f>
        <v>2013-07-16T09:45:00-07:00</v>
      </c>
      <c r="H914" s="1">
        <v>41471</v>
      </c>
      <c r="I914" s="5">
        <v>0.40625</v>
      </c>
      <c r="J914" t="s">
        <v>84</v>
      </c>
      <c r="U914" t="s">
        <v>1263</v>
      </c>
      <c r="W914" t="s">
        <v>154</v>
      </c>
      <c r="X914" t="s">
        <v>1337</v>
      </c>
      <c r="Z914" t="s">
        <v>1350</v>
      </c>
      <c r="AB914" t="s">
        <v>500</v>
      </c>
      <c r="AC914" t="s">
        <v>500</v>
      </c>
      <c r="AG914">
        <v>4040</v>
      </c>
      <c r="AH914" t="s">
        <v>1166</v>
      </c>
      <c r="AI914" t="s">
        <v>1246</v>
      </c>
      <c r="AK914" t="s">
        <v>1278</v>
      </c>
      <c r="AL914" t="s">
        <v>1353</v>
      </c>
      <c r="AM914" t="s">
        <v>92</v>
      </c>
      <c r="AO914" t="s">
        <v>105</v>
      </c>
      <c r="AP914" t="s">
        <v>94</v>
      </c>
      <c r="AT914" t="s">
        <v>95</v>
      </c>
      <c r="AV914" t="s">
        <v>96</v>
      </c>
      <c r="BF914" t="s">
        <v>1283</v>
      </c>
      <c r="BG914" s="3" t="s">
        <v>106</v>
      </c>
      <c r="BH914" s="3"/>
      <c r="BQ914" t="str">
        <f>BS914 &amp; ":" &amp; BR914</f>
        <v>USGS:DZ001</v>
      </c>
      <c r="BR914" t="s">
        <v>1051</v>
      </c>
      <c r="BS914" t="s">
        <v>89</v>
      </c>
      <c r="BT914" t="s">
        <v>1052</v>
      </c>
      <c r="BV914" t="s">
        <v>1053</v>
      </c>
      <c r="BW914" t="s">
        <v>1048</v>
      </c>
      <c r="BX914" s="1">
        <v>41477</v>
      </c>
      <c r="CA914" t="s">
        <v>1281</v>
      </c>
      <c r="CB914">
        <v>1E-3</v>
      </c>
      <c r="CC914" t="s">
        <v>102</v>
      </c>
      <c r="CF914" t="s">
        <v>103</v>
      </c>
    </row>
    <row r="915" spans="1:84" x14ac:dyDescent="0.4">
      <c r="A915" t="s">
        <v>78</v>
      </c>
      <c r="B915" t="s">
        <v>79</v>
      </c>
      <c r="C915" t="s">
        <v>1560</v>
      </c>
      <c r="D915" t="s">
        <v>81</v>
      </c>
      <c r="E915" t="s">
        <v>82</v>
      </c>
      <c r="F915" t="s">
        <v>83</v>
      </c>
      <c r="G915" s="4" t="str">
        <f>TEXT(H915+I915,"yyyy-mm-dd""T""hh:mm:ss")&amp;
IF(J915="MST","-07:00",
IF(J915="MDT","-06:00",
IF(J915="PST","-08:00",
IF(J915="PDT","-07:00",
IF(J915="UTC","+00:00","+00:00")))))</f>
        <v>2023-02-02T13:30:00-07:00</v>
      </c>
      <c r="H915" s="1">
        <v>44959</v>
      </c>
      <c r="I915" s="5">
        <v>0.5625</v>
      </c>
      <c r="J915" t="s">
        <v>84</v>
      </c>
      <c r="W915" t="s">
        <v>154</v>
      </c>
      <c r="X915" t="s">
        <v>1561</v>
      </c>
      <c r="AB915" t="s">
        <v>500</v>
      </c>
      <c r="AC915" t="s">
        <v>500</v>
      </c>
      <c r="AF915" t="str">
        <f>"ID:"&amp;AG915&amp;"; context:" &amp; AH915 &amp;"; Name:" &amp; AI915 &amp; "; Equipment:" &amp; AK915</f>
        <v>ID:4040; context:USGS parameter code 82398; Name:Submersible pump; Equipment:Submersible gear pump</v>
      </c>
      <c r="AG915">
        <v>4040</v>
      </c>
      <c r="AH915" t="s">
        <v>1166</v>
      </c>
      <c r="AI915" t="s">
        <v>1246</v>
      </c>
      <c r="AK915" t="s">
        <v>1546</v>
      </c>
      <c r="AL915" t="s">
        <v>1570</v>
      </c>
      <c r="AO915" t="s">
        <v>123</v>
      </c>
      <c r="AP915" t="s">
        <v>94</v>
      </c>
      <c r="AQ915">
        <v>0.02</v>
      </c>
      <c r="AR915" t="s">
        <v>131</v>
      </c>
      <c r="AT915" t="s">
        <v>157</v>
      </c>
      <c r="AV915" t="s">
        <v>96</v>
      </c>
      <c r="BG915" s="3" t="s">
        <v>127</v>
      </c>
      <c r="BH915" s="3"/>
      <c r="BQ915" t="str">
        <f>BS915 &amp; ":" &amp; BR915</f>
        <v>USGS:PHM01</v>
      </c>
      <c r="BR915" t="s">
        <v>1058</v>
      </c>
      <c r="BS915" t="s">
        <v>89</v>
      </c>
      <c r="BT915" t="s">
        <v>1059</v>
      </c>
      <c r="BV915" t="s">
        <v>1060</v>
      </c>
      <c r="BW915" t="s">
        <v>1048</v>
      </c>
      <c r="BX915" s="1">
        <v>44966</v>
      </c>
      <c r="CA915" t="s">
        <v>1416</v>
      </c>
      <c r="CB915">
        <v>4.0000000000000001E-3</v>
      </c>
      <c r="CC915" t="s">
        <v>131</v>
      </c>
      <c r="CF915" t="s">
        <v>103</v>
      </c>
    </row>
    <row r="916" spans="1:84" x14ac:dyDescent="0.4">
      <c r="A916" t="s">
        <v>78</v>
      </c>
      <c r="B916" t="s">
        <v>79</v>
      </c>
      <c r="C916" t="s">
        <v>1560</v>
      </c>
      <c r="D916" t="s">
        <v>81</v>
      </c>
      <c r="E916" t="s">
        <v>82</v>
      </c>
      <c r="F916" t="s">
        <v>83</v>
      </c>
      <c r="G916" s="4" t="str">
        <f>TEXT(H916+I916,"yyyy-mm-dd""T""hh:mm:ss")&amp;
IF(J916="MST","-07:00",
IF(J916="MDT","-06:00",
IF(J916="PST","-08:00",
IF(J916="PDT","-07:00",
IF(J916="UTC","+00:00","+00:00")))))</f>
        <v>2023-02-02T13:30:00-07:00</v>
      </c>
      <c r="H916" s="1">
        <v>44959</v>
      </c>
      <c r="I916" s="5">
        <v>0.5625</v>
      </c>
      <c r="J916" t="s">
        <v>84</v>
      </c>
      <c r="W916" t="s">
        <v>154</v>
      </c>
      <c r="X916" t="s">
        <v>1561</v>
      </c>
      <c r="AB916" t="s">
        <v>500</v>
      </c>
      <c r="AC916" t="s">
        <v>500</v>
      </c>
      <c r="AF916" t="str">
        <f>"ID:"&amp;AG916&amp;"; context:" &amp; AH916 &amp;"; Name:" &amp; AI916 &amp; "; Equipment:" &amp; AK916</f>
        <v>ID:4040; context:USGS parameter code 82398; Name:Submersible pump; Equipment:Submersible gear pump</v>
      </c>
      <c r="AG916">
        <v>4040</v>
      </c>
      <c r="AH916" t="s">
        <v>1166</v>
      </c>
      <c r="AI916" t="s">
        <v>1246</v>
      </c>
      <c r="AK916" t="s">
        <v>1546</v>
      </c>
      <c r="AL916" t="s">
        <v>1571</v>
      </c>
      <c r="AO916" t="s">
        <v>421</v>
      </c>
      <c r="AP916" t="s">
        <v>94</v>
      </c>
      <c r="AQ916">
        <v>0.43</v>
      </c>
      <c r="AR916" t="s">
        <v>423</v>
      </c>
      <c r="AT916" t="s">
        <v>157</v>
      </c>
      <c r="AV916" t="s">
        <v>96</v>
      </c>
      <c r="BG916">
        <v>62854</v>
      </c>
      <c r="BQ916" t="str">
        <f>BS916 &amp; ":" &amp; BR916</f>
        <v>USGS:CL063</v>
      </c>
      <c r="BR916" t="s">
        <v>1257</v>
      </c>
      <c r="BS916" t="s">
        <v>89</v>
      </c>
      <c r="BT916" t="s">
        <v>1258</v>
      </c>
      <c r="BV916" t="s">
        <v>978</v>
      </c>
      <c r="BW916" t="s">
        <v>1048</v>
      </c>
      <c r="BX916" s="1">
        <v>44974</v>
      </c>
      <c r="CA916" t="s">
        <v>1416</v>
      </c>
      <c r="CB916">
        <v>0.05</v>
      </c>
      <c r="CC916" t="s">
        <v>423</v>
      </c>
      <c r="CF916" t="s">
        <v>103</v>
      </c>
    </row>
    <row r="917" spans="1:84" x14ac:dyDescent="0.4">
      <c r="A917" t="s">
        <v>78</v>
      </c>
      <c r="B917" t="s">
        <v>79</v>
      </c>
      <c r="C917" t="s">
        <v>1560</v>
      </c>
      <c r="D917" t="s">
        <v>81</v>
      </c>
      <c r="E917" t="s">
        <v>82</v>
      </c>
      <c r="F917" t="s">
        <v>83</v>
      </c>
      <c r="G917" s="4" t="str">
        <f>TEXT(H917+I917,"yyyy-mm-dd""T""hh:mm:ss")&amp;
IF(J917="MST","-07:00",
IF(J917="MDT","-06:00",
IF(J917="PST","-08:00",
IF(J917="PDT","-07:00",
IF(J917="UTC","+00:00","+00:00")))))</f>
        <v>2023-02-02T13:30:00-07:00</v>
      </c>
      <c r="H917" s="1">
        <v>44959</v>
      </c>
      <c r="I917" s="5">
        <v>0.5625</v>
      </c>
      <c r="J917" t="s">
        <v>84</v>
      </c>
      <c r="W917" t="s">
        <v>154</v>
      </c>
      <c r="X917" t="s">
        <v>1561</v>
      </c>
      <c r="AB917" t="s">
        <v>500</v>
      </c>
      <c r="AC917" t="s">
        <v>500</v>
      </c>
      <c r="AF917" t="str">
        <f>"ID:"&amp;AG917&amp;"; context:" &amp; AH917 &amp;"; Name:" &amp; AI917 &amp; "; Equipment:" &amp; AK917</f>
        <v>ID:4040; context:USGS parameter code 82398; Name:Submersible pump; Equipment:Submersible gear pump</v>
      </c>
      <c r="AG917">
        <v>4040</v>
      </c>
      <c r="AH917" t="s">
        <v>1166</v>
      </c>
      <c r="AI917" t="s">
        <v>1246</v>
      </c>
      <c r="AK917" t="s">
        <v>1546</v>
      </c>
      <c r="AL917" t="s">
        <v>1572</v>
      </c>
      <c r="AO917" t="s">
        <v>93</v>
      </c>
      <c r="AP917" t="s">
        <v>94</v>
      </c>
      <c r="AQ917">
        <v>5.6000000000000001E-2</v>
      </c>
      <c r="AR917" t="s">
        <v>133</v>
      </c>
      <c r="AT917" t="s">
        <v>157</v>
      </c>
      <c r="AV917" t="s">
        <v>96</v>
      </c>
      <c r="BG917">
        <v>71846</v>
      </c>
      <c r="BQ917" t="str">
        <f>BS917 &amp; ":" &amp; BR917</f>
        <v>USGS:ALGOR</v>
      </c>
      <c r="BR917" t="s">
        <v>113</v>
      </c>
      <c r="BS917" t="s">
        <v>89</v>
      </c>
      <c r="BT917" t="s">
        <v>114</v>
      </c>
      <c r="BV917" t="s">
        <v>115</v>
      </c>
      <c r="CF917" t="s">
        <v>103</v>
      </c>
    </row>
    <row r="918" spans="1:84" x14ac:dyDescent="0.4">
      <c r="A918" t="s">
        <v>78</v>
      </c>
      <c r="B918" t="s">
        <v>79</v>
      </c>
      <c r="C918" t="s">
        <v>1560</v>
      </c>
      <c r="D918" t="s">
        <v>81</v>
      </c>
      <c r="E918" t="s">
        <v>82</v>
      </c>
      <c r="F918" t="s">
        <v>83</v>
      </c>
      <c r="G918" s="4" t="str">
        <f>TEXT(H918+I918,"yyyy-mm-dd""T""hh:mm:ss")&amp;
IF(J918="MST","-07:00",
IF(J918="MDT","-06:00",
IF(J918="PST","-08:00",
IF(J918="PDT","-07:00",
IF(J918="UTC","+00:00","+00:00")))))</f>
        <v>2023-02-02T13:30:00-07:00</v>
      </c>
      <c r="H918" s="1">
        <v>44959</v>
      </c>
      <c r="I918" s="5">
        <v>0.5625</v>
      </c>
      <c r="J918" t="s">
        <v>84</v>
      </c>
      <c r="W918" t="s">
        <v>154</v>
      </c>
      <c r="X918" t="s">
        <v>1561</v>
      </c>
      <c r="AB918" t="s">
        <v>500</v>
      </c>
      <c r="AC918" t="s">
        <v>500</v>
      </c>
      <c r="AF918" t="str">
        <f>"ID:"&amp;AG918&amp;"; context:" &amp; AH918 &amp;"; Name:" &amp; AI918 &amp; "; Equipment:" &amp; AK918</f>
        <v>ID:4040; context:USGS parameter code 82398; Name:Submersible pump; Equipment:Submersible gear pump</v>
      </c>
      <c r="AG918">
        <v>4040</v>
      </c>
      <c r="AH918" t="s">
        <v>1166</v>
      </c>
      <c r="AI918" t="s">
        <v>1246</v>
      </c>
      <c r="AK918" t="s">
        <v>1546</v>
      </c>
      <c r="AL918" t="s">
        <v>1573</v>
      </c>
      <c r="AO918" t="s">
        <v>111</v>
      </c>
      <c r="AP918" t="s">
        <v>94</v>
      </c>
      <c r="AQ918">
        <v>1.48</v>
      </c>
      <c r="AR918" t="s">
        <v>135</v>
      </c>
      <c r="AT918" t="s">
        <v>157</v>
      </c>
      <c r="AV918" t="s">
        <v>96</v>
      </c>
      <c r="BG918">
        <v>71851</v>
      </c>
      <c r="BQ918" t="str">
        <f>BS918 &amp; ":" &amp; BR918</f>
        <v>USGS:ALGOR</v>
      </c>
      <c r="BR918" t="s">
        <v>113</v>
      </c>
      <c r="BS918" t="s">
        <v>89</v>
      </c>
      <c r="BT918" t="s">
        <v>114</v>
      </c>
      <c r="BV918" t="s">
        <v>115</v>
      </c>
      <c r="CF918" t="s">
        <v>103</v>
      </c>
    </row>
    <row r="919" spans="1:84" x14ac:dyDescent="0.4">
      <c r="A919" t="s">
        <v>78</v>
      </c>
      <c r="B919" t="s">
        <v>79</v>
      </c>
      <c r="C919" t="s">
        <v>1560</v>
      </c>
      <c r="D919" t="s">
        <v>81</v>
      </c>
      <c r="E919" t="s">
        <v>82</v>
      </c>
      <c r="F919" t="s">
        <v>83</v>
      </c>
      <c r="G919" s="4" t="str">
        <f>TEXT(H919+I919,"yyyy-mm-dd""T""hh:mm:ss")&amp;
IF(J919="MST","-07:00",
IF(J919="MDT","-06:00",
IF(J919="PST","-08:00",
IF(J919="PDT","-07:00",
IF(J919="UTC","+00:00","+00:00")))))</f>
        <v>2023-02-02T13:30:00-07:00</v>
      </c>
      <c r="H919" s="1">
        <v>44959</v>
      </c>
      <c r="I919" s="5">
        <v>0.5625</v>
      </c>
      <c r="J919" t="s">
        <v>84</v>
      </c>
      <c r="W919" t="s">
        <v>154</v>
      </c>
      <c r="X919" t="s">
        <v>1561</v>
      </c>
      <c r="AB919" t="s">
        <v>500</v>
      </c>
      <c r="AC919" t="s">
        <v>500</v>
      </c>
      <c r="AF919" t="str">
        <f>"ID:"&amp;AG919&amp;"; context:" &amp; AH919 &amp;"; Name:" &amp; AI919 &amp; "; Equipment:" &amp; AK919</f>
        <v>ID:4040; context:USGS parameter code 82398; Name:Submersible pump; Equipment:Submersible gear pump</v>
      </c>
      <c r="AG919">
        <v>4040</v>
      </c>
      <c r="AH919" t="s">
        <v>1166</v>
      </c>
      <c r="AI919" t="s">
        <v>1246</v>
      </c>
      <c r="AK919" t="s">
        <v>1546</v>
      </c>
      <c r="AL919" t="s">
        <v>1574</v>
      </c>
      <c r="AO919" t="s">
        <v>105</v>
      </c>
      <c r="AP919" t="s">
        <v>94</v>
      </c>
      <c r="AQ919">
        <v>1.2999999999999999E-2</v>
      </c>
      <c r="AR919" t="s">
        <v>137</v>
      </c>
      <c r="AT919" t="s">
        <v>157</v>
      </c>
      <c r="AV919" t="s">
        <v>96</v>
      </c>
      <c r="BG919">
        <v>71856</v>
      </c>
      <c r="BQ919" t="str">
        <f>BS919 &amp; ":" &amp; BR919</f>
        <v>USGS:ALGOR</v>
      </c>
      <c r="BR919" t="s">
        <v>113</v>
      </c>
      <c r="BS919" t="s">
        <v>89</v>
      </c>
      <c r="BT919" t="s">
        <v>114</v>
      </c>
      <c r="BV919" t="s">
        <v>115</v>
      </c>
      <c r="CF919" t="s">
        <v>103</v>
      </c>
    </row>
    <row r="920" spans="1:84" hidden="1" x14ac:dyDescent="0.4">
      <c r="A920" t="s">
        <v>78</v>
      </c>
      <c r="B920" t="s">
        <v>79</v>
      </c>
      <c r="C920" t="s">
        <v>1349</v>
      </c>
      <c r="D920" t="s">
        <v>81</v>
      </c>
      <c r="E920" t="s">
        <v>82</v>
      </c>
      <c r="F920" t="s">
        <v>83</v>
      </c>
      <c r="G920" s="4" t="str">
        <f>TEXT(H920+I920,"yyyy-mm-dd""T""hh:mm:ss")&amp;
IF(J920="MST","-07:00",
IF(J920="MDT","-06:00",
IF(J920="PST","-08:00",
IF(J920="PDT","-07:00",
IF(J920="UTC","+00:00","+00:00")))))</f>
        <v>2013-07-16T09:45:00-07:00</v>
      </c>
      <c r="H920" s="1">
        <v>41471</v>
      </c>
      <c r="I920" s="5">
        <v>0.40625</v>
      </c>
      <c r="J920" t="s">
        <v>84</v>
      </c>
      <c r="U920" t="s">
        <v>1263</v>
      </c>
      <c r="W920" t="s">
        <v>154</v>
      </c>
      <c r="X920" t="s">
        <v>1337</v>
      </c>
      <c r="Z920" t="s">
        <v>1350</v>
      </c>
      <c r="AB920" t="s">
        <v>500</v>
      </c>
      <c r="AC920" t="s">
        <v>500</v>
      </c>
      <c r="AG920">
        <v>4040</v>
      </c>
      <c r="AH920" t="s">
        <v>1166</v>
      </c>
      <c r="AI920" t="s">
        <v>1246</v>
      </c>
      <c r="AK920" t="s">
        <v>1278</v>
      </c>
      <c r="AL920" t="s">
        <v>1359</v>
      </c>
      <c r="AM920" t="s">
        <v>92</v>
      </c>
      <c r="AO920" t="s">
        <v>93</v>
      </c>
      <c r="AP920" t="s">
        <v>94</v>
      </c>
      <c r="AT920" t="s">
        <v>95</v>
      </c>
      <c r="AV920" t="s">
        <v>96</v>
      </c>
      <c r="BG920">
        <v>71846</v>
      </c>
      <c r="BQ920" t="str">
        <f>BS920 &amp; ":" &amp; BR920</f>
        <v>USGS:ALGOR</v>
      </c>
      <c r="BR920" t="s">
        <v>113</v>
      </c>
      <c r="BS920" t="s">
        <v>89</v>
      </c>
      <c r="BT920" t="s">
        <v>114</v>
      </c>
      <c r="BV920" t="s">
        <v>115</v>
      </c>
      <c r="CA920" t="s">
        <v>101</v>
      </c>
      <c r="CB920">
        <v>1.2999999999999999E-2</v>
      </c>
      <c r="CC920" t="s">
        <v>133</v>
      </c>
      <c r="CF920" t="s">
        <v>103</v>
      </c>
    </row>
    <row r="921" spans="1:84" x14ac:dyDescent="0.4">
      <c r="A921" t="s">
        <v>78</v>
      </c>
      <c r="B921" t="s">
        <v>79</v>
      </c>
      <c r="C921" t="s">
        <v>1544</v>
      </c>
      <c r="D921" t="s">
        <v>81</v>
      </c>
      <c r="E921" t="s">
        <v>82</v>
      </c>
      <c r="F921" t="s">
        <v>83</v>
      </c>
      <c r="G921" s="4" t="str">
        <f>TEXT(H921+I921,"yyyy-mm-dd""T""hh:mm:ss")&amp;
IF(J921="MST","-07:00",
IF(J921="MDT","-06:00",
IF(J921="PST","-08:00",
IF(J921="PDT","-07:00",
IF(J921="UTC","+00:00","+00:00")))))</f>
        <v>2023-02-02T17:30:00-07:00</v>
      </c>
      <c r="H921" s="1">
        <v>44959</v>
      </c>
      <c r="I921" s="5">
        <v>0.72916666666666663</v>
      </c>
      <c r="J921" t="s">
        <v>84</v>
      </c>
      <c r="W921" t="s">
        <v>154</v>
      </c>
      <c r="X921" t="s">
        <v>1545</v>
      </c>
      <c r="AB921" t="s">
        <v>500</v>
      </c>
      <c r="AC921" t="s">
        <v>500</v>
      </c>
      <c r="AF921" t="str">
        <f>"ID:"&amp;AG921&amp;"; context:" &amp; AH921 &amp;"; Name:" &amp; AI921 &amp; "; Equipment:" &amp; AK921</f>
        <v>ID:4040; context:USGS parameter code 82398; Name:Submersible pump; Equipment:Submersible gear pump</v>
      </c>
      <c r="AG921">
        <v>4040</v>
      </c>
      <c r="AH921" t="s">
        <v>1166</v>
      </c>
      <c r="AI921" t="s">
        <v>1246</v>
      </c>
      <c r="AK921" t="s">
        <v>1546</v>
      </c>
      <c r="AL921" t="s">
        <v>1547</v>
      </c>
      <c r="AO921" t="s">
        <v>428</v>
      </c>
      <c r="AP921" t="s">
        <v>94</v>
      </c>
      <c r="AQ921">
        <v>1.6</v>
      </c>
      <c r="AR921" t="s">
        <v>423</v>
      </c>
      <c r="AT921" t="s">
        <v>157</v>
      </c>
      <c r="AV921" t="s">
        <v>96</v>
      </c>
      <c r="BG921" s="3" t="s">
        <v>431</v>
      </c>
      <c r="BH921" s="3"/>
      <c r="BQ921" t="str">
        <f>BS921 &amp; ":" &amp; BR921</f>
        <v>USGS:ALGOR</v>
      </c>
      <c r="BR921" t="s">
        <v>113</v>
      </c>
      <c r="BS921" t="s">
        <v>89</v>
      </c>
      <c r="BT921" t="s">
        <v>114</v>
      </c>
      <c r="BV921" t="s">
        <v>115</v>
      </c>
      <c r="CF921" t="s">
        <v>103</v>
      </c>
    </row>
    <row r="922" spans="1:84" hidden="1" x14ac:dyDescent="0.4">
      <c r="A922" t="s">
        <v>78</v>
      </c>
      <c r="B922" t="s">
        <v>79</v>
      </c>
      <c r="C922" t="s">
        <v>1349</v>
      </c>
      <c r="D922" t="s">
        <v>81</v>
      </c>
      <c r="E922" t="s">
        <v>82</v>
      </c>
      <c r="F922" t="s">
        <v>83</v>
      </c>
      <c r="G922" s="4" t="str">
        <f>TEXT(H922+I922,"yyyy-mm-dd""T""hh:mm:ss")&amp;
IF(J922="MST","-07:00",
IF(J922="MDT","-06:00",
IF(J922="PST","-08:00",
IF(J922="PDT","-07:00",
IF(J922="UTC","+00:00","+00:00")))))</f>
        <v>2013-07-16T09:45:00-07:00</v>
      </c>
      <c r="H922" s="1">
        <v>41471</v>
      </c>
      <c r="I922" s="5">
        <v>0.40625</v>
      </c>
      <c r="J922" t="s">
        <v>84</v>
      </c>
      <c r="U922" t="s">
        <v>1263</v>
      </c>
      <c r="W922" t="s">
        <v>154</v>
      </c>
      <c r="X922" t="s">
        <v>1337</v>
      </c>
      <c r="Z922" t="s">
        <v>1350</v>
      </c>
      <c r="AB922" t="s">
        <v>500</v>
      </c>
      <c r="AC922" t="s">
        <v>500</v>
      </c>
      <c r="AG922">
        <v>4040</v>
      </c>
      <c r="AH922" t="s">
        <v>1166</v>
      </c>
      <c r="AI922" t="s">
        <v>1246</v>
      </c>
      <c r="AK922" t="s">
        <v>1278</v>
      </c>
      <c r="AL922" t="s">
        <v>1361</v>
      </c>
      <c r="AM922" t="s">
        <v>92</v>
      </c>
      <c r="AO922" t="s">
        <v>105</v>
      </c>
      <c r="AP922" t="s">
        <v>94</v>
      </c>
      <c r="AT922" t="s">
        <v>95</v>
      </c>
      <c r="AV922" t="s">
        <v>96</v>
      </c>
      <c r="BG922">
        <v>71856</v>
      </c>
      <c r="BQ922" t="str">
        <f>BS922 &amp; ":" &amp; BR922</f>
        <v>USGS:ALGOR</v>
      </c>
      <c r="BR922" t="s">
        <v>113</v>
      </c>
      <c r="BS922" t="s">
        <v>89</v>
      </c>
      <c r="BT922" t="s">
        <v>114</v>
      </c>
      <c r="BV922" t="s">
        <v>115</v>
      </c>
      <c r="CA922" t="s">
        <v>101</v>
      </c>
      <c r="CB922">
        <v>3.0000000000000001E-3</v>
      </c>
      <c r="CC922" t="s">
        <v>137</v>
      </c>
      <c r="CF922" t="s">
        <v>103</v>
      </c>
    </row>
    <row r="923" spans="1:84" x14ac:dyDescent="0.4">
      <c r="A923" t="s">
        <v>78</v>
      </c>
      <c r="B923" t="s">
        <v>79</v>
      </c>
      <c r="C923" t="s">
        <v>1544</v>
      </c>
      <c r="D923" t="s">
        <v>81</v>
      </c>
      <c r="E923" t="s">
        <v>82</v>
      </c>
      <c r="F923" t="s">
        <v>83</v>
      </c>
      <c r="G923" s="4" t="str">
        <f>TEXT(H923+I923,"yyyy-mm-dd""T""hh:mm:ss")&amp;
IF(J923="MST","-07:00",
IF(J923="MDT","-06:00",
IF(J923="PST","-08:00",
IF(J923="PDT","-07:00",
IF(J923="UTC","+00:00","+00:00")))))</f>
        <v>2023-02-02T17:30:00-07:00</v>
      </c>
      <c r="H923" s="1">
        <v>44959</v>
      </c>
      <c r="I923" s="5">
        <v>0.72916666666666663</v>
      </c>
      <c r="J923" t="s">
        <v>84</v>
      </c>
      <c r="W923" t="s">
        <v>154</v>
      </c>
      <c r="X923" t="s">
        <v>1545</v>
      </c>
      <c r="AB923" t="s">
        <v>500</v>
      </c>
      <c r="AC923" t="s">
        <v>500</v>
      </c>
      <c r="AF923" t="str">
        <f>"ID:"&amp;AG923&amp;"; context:" &amp; AH923 &amp;"; Name:" &amp; AI923 &amp; "; Equipment:" &amp; AK923</f>
        <v>ID:4040; context:USGS parameter code 82398; Name:Submersible pump; Equipment:Submersible gear pump</v>
      </c>
      <c r="AG923">
        <v>4040</v>
      </c>
      <c r="AH923" t="s">
        <v>1166</v>
      </c>
      <c r="AI923" t="s">
        <v>1246</v>
      </c>
      <c r="AK923" t="s">
        <v>1546</v>
      </c>
      <c r="AL923" t="s">
        <v>1548</v>
      </c>
      <c r="AO923" t="s">
        <v>93</v>
      </c>
      <c r="AP923" t="s">
        <v>94</v>
      </c>
      <c r="AQ923">
        <v>16.8</v>
      </c>
      <c r="AR923" t="s">
        <v>102</v>
      </c>
      <c r="AT923" t="s">
        <v>157</v>
      </c>
      <c r="AV923" t="s">
        <v>96</v>
      </c>
      <c r="BG923" s="3" t="s">
        <v>97</v>
      </c>
      <c r="BH923" s="3"/>
      <c r="BQ923" t="str">
        <f>BS923 &amp; ":" &amp; BR923</f>
        <v>USGS:SHC02</v>
      </c>
      <c r="BR923" t="s">
        <v>1045</v>
      </c>
      <c r="BS923" t="s">
        <v>89</v>
      </c>
      <c r="BT923" t="s">
        <v>1046</v>
      </c>
      <c r="BV923" t="s">
        <v>1047</v>
      </c>
      <c r="BW923" t="s">
        <v>1048</v>
      </c>
      <c r="BX923" s="1">
        <v>44966</v>
      </c>
      <c r="BY923" t="s">
        <v>765</v>
      </c>
      <c r="CA923" t="s">
        <v>1416</v>
      </c>
      <c r="CB923">
        <v>0.02</v>
      </c>
      <c r="CC923" t="s">
        <v>102</v>
      </c>
      <c r="CF923" t="s">
        <v>103</v>
      </c>
    </row>
    <row r="924" spans="1:84" x14ac:dyDescent="0.4">
      <c r="A924" t="s">
        <v>78</v>
      </c>
      <c r="B924" t="s">
        <v>79</v>
      </c>
      <c r="C924" t="s">
        <v>1544</v>
      </c>
      <c r="D924" t="s">
        <v>81</v>
      </c>
      <c r="E924" t="s">
        <v>82</v>
      </c>
      <c r="F924" t="s">
        <v>83</v>
      </c>
      <c r="G924" s="4" t="str">
        <f>TEXT(H924+I924,"yyyy-mm-dd""T""hh:mm:ss")&amp;
IF(J924="MST","-07:00",
IF(J924="MDT","-06:00",
IF(J924="PST","-08:00",
IF(J924="PDT","-07:00",
IF(J924="UTC","+00:00","+00:00")))))</f>
        <v>2023-02-02T17:30:00-07:00</v>
      </c>
      <c r="H924" s="1">
        <v>44959</v>
      </c>
      <c r="I924" s="5">
        <v>0.72916666666666663</v>
      </c>
      <c r="J924" t="s">
        <v>84</v>
      </c>
      <c r="W924" t="s">
        <v>154</v>
      </c>
      <c r="X924" t="s">
        <v>1545</v>
      </c>
      <c r="AB924" t="s">
        <v>500</v>
      </c>
      <c r="AC924" t="s">
        <v>500</v>
      </c>
      <c r="AF924" t="str">
        <f>"ID:"&amp;AG924&amp;"; context:" &amp; AH924 &amp;"; Name:" &amp; AI924 &amp; "; Equipment:" &amp; AK924</f>
        <v>ID:4040; context:USGS parameter code 82398; Name:Submersible pump; Equipment:Submersible gear pump</v>
      </c>
      <c r="AG924">
        <v>4040</v>
      </c>
      <c r="AH924" t="s">
        <v>1166</v>
      </c>
      <c r="AI924" t="s">
        <v>1246</v>
      </c>
      <c r="AK924" t="s">
        <v>1546</v>
      </c>
      <c r="AL924" t="s">
        <v>1549</v>
      </c>
      <c r="AO924" t="s">
        <v>105</v>
      </c>
      <c r="AP924" t="s">
        <v>94</v>
      </c>
      <c r="AQ924">
        <v>1.2E-2</v>
      </c>
      <c r="AR924" t="s">
        <v>102</v>
      </c>
      <c r="AT924" t="s">
        <v>157</v>
      </c>
      <c r="AV924" t="s">
        <v>96</v>
      </c>
      <c r="BG924" s="3" t="s">
        <v>106</v>
      </c>
      <c r="BH924" s="3"/>
      <c r="BQ924" t="str">
        <f>BS924 &amp; ":" &amp; BR924</f>
        <v>USGS:DZ001</v>
      </c>
      <c r="BR924" t="s">
        <v>1051</v>
      </c>
      <c r="BS924" t="s">
        <v>89</v>
      </c>
      <c r="BT924" t="s">
        <v>1052</v>
      </c>
      <c r="BV924" t="s">
        <v>1053</v>
      </c>
      <c r="BW924" t="s">
        <v>1048</v>
      </c>
      <c r="BX924" s="1">
        <v>44966</v>
      </c>
      <c r="CA924" t="s">
        <v>1416</v>
      </c>
      <c r="CB924">
        <v>1E-3</v>
      </c>
      <c r="CC924" t="s">
        <v>102</v>
      </c>
      <c r="CF924" t="s">
        <v>103</v>
      </c>
    </row>
    <row r="925" spans="1:84" hidden="1" x14ac:dyDescent="0.4">
      <c r="A925" t="s">
        <v>78</v>
      </c>
      <c r="B925" t="s">
        <v>79</v>
      </c>
      <c r="C925" t="s">
        <v>1367</v>
      </c>
      <c r="D925" t="s">
        <v>81</v>
      </c>
      <c r="E925" t="s">
        <v>82</v>
      </c>
      <c r="F925" t="s">
        <v>83</v>
      </c>
      <c r="G925" s="4" t="str">
        <f>TEXT(H925+I925,"yyyy-mm-dd""T""hh:mm:ss")&amp;
IF(J925="MST","-07:00",
IF(J925="MDT","-06:00",
IF(J925="PST","-08:00",
IF(J925="PDT","-07:00",
IF(J925="UTC","+00:00","+00:00")))))</f>
        <v>2013-07-25T09:30:00-07:00</v>
      </c>
      <c r="H925" s="1">
        <v>41480</v>
      </c>
      <c r="I925" s="5">
        <v>0.39583333333333331</v>
      </c>
      <c r="J925" t="s">
        <v>84</v>
      </c>
      <c r="U925" t="s">
        <v>1263</v>
      </c>
      <c r="W925" t="s">
        <v>154</v>
      </c>
      <c r="X925" t="s">
        <v>1340</v>
      </c>
      <c r="Z925" t="s">
        <v>1368</v>
      </c>
      <c r="AB925" t="s">
        <v>500</v>
      </c>
      <c r="AC925" t="s">
        <v>500</v>
      </c>
      <c r="AG925">
        <v>4045</v>
      </c>
      <c r="AH925" t="s">
        <v>1166</v>
      </c>
      <c r="AI925" t="s">
        <v>1277</v>
      </c>
      <c r="AK925" t="s">
        <v>1278</v>
      </c>
      <c r="AL925" t="s">
        <v>1369</v>
      </c>
      <c r="AM925" t="s">
        <v>92</v>
      </c>
      <c r="AO925" t="s">
        <v>93</v>
      </c>
      <c r="AP925" t="s">
        <v>94</v>
      </c>
      <c r="AT925" t="s">
        <v>95</v>
      </c>
      <c r="AV925" t="s">
        <v>96</v>
      </c>
      <c r="BG925" s="3" t="s">
        <v>97</v>
      </c>
      <c r="BH925" s="3"/>
      <c r="BQ925" t="str">
        <f>BS925 &amp; ":" &amp; BR925</f>
        <v>USGS:SHC02</v>
      </c>
      <c r="BR925" t="s">
        <v>1045</v>
      </c>
      <c r="BS925" t="s">
        <v>89</v>
      </c>
      <c r="BT925" t="s">
        <v>1046</v>
      </c>
      <c r="BV925" t="s">
        <v>1047</v>
      </c>
      <c r="BW925" t="s">
        <v>1048</v>
      </c>
      <c r="BX925" s="1">
        <v>41486</v>
      </c>
      <c r="CA925" t="s">
        <v>1281</v>
      </c>
      <c r="CB925">
        <v>0.01</v>
      </c>
      <c r="CC925" t="s">
        <v>102</v>
      </c>
      <c r="CF925" t="s">
        <v>103</v>
      </c>
    </row>
    <row r="926" spans="1:84" hidden="1" x14ac:dyDescent="0.4">
      <c r="A926" t="s">
        <v>78</v>
      </c>
      <c r="B926" t="s">
        <v>79</v>
      </c>
      <c r="C926" t="s">
        <v>1367</v>
      </c>
      <c r="D926" t="s">
        <v>81</v>
      </c>
      <c r="E926" t="s">
        <v>82</v>
      </c>
      <c r="F926" t="s">
        <v>83</v>
      </c>
      <c r="G926" s="4" t="str">
        <f>TEXT(H926+I926,"yyyy-mm-dd""T""hh:mm:ss")&amp;
IF(J926="MST","-07:00",
IF(J926="MDT","-06:00",
IF(J926="PST","-08:00",
IF(J926="PDT","-07:00",
IF(J926="UTC","+00:00","+00:00")))))</f>
        <v>2013-07-25T09:30:00-07:00</v>
      </c>
      <c r="H926" s="1">
        <v>41480</v>
      </c>
      <c r="I926" s="5">
        <v>0.39583333333333331</v>
      </c>
      <c r="J926" t="s">
        <v>84</v>
      </c>
      <c r="U926" t="s">
        <v>1263</v>
      </c>
      <c r="W926" t="s">
        <v>154</v>
      </c>
      <c r="X926" t="s">
        <v>1340</v>
      </c>
      <c r="Z926" t="s">
        <v>1368</v>
      </c>
      <c r="AB926" t="s">
        <v>500</v>
      </c>
      <c r="AC926" t="s">
        <v>500</v>
      </c>
      <c r="AG926">
        <v>4045</v>
      </c>
      <c r="AH926" t="s">
        <v>1166</v>
      </c>
      <c r="AI926" t="s">
        <v>1277</v>
      </c>
      <c r="AK926" t="s">
        <v>1278</v>
      </c>
      <c r="AL926" t="s">
        <v>1370</v>
      </c>
      <c r="AM926" t="s">
        <v>92</v>
      </c>
      <c r="AO926" t="s">
        <v>105</v>
      </c>
      <c r="AP926" t="s">
        <v>94</v>
      </c>
      <c r="AT926" t="s">
        <v>95</v>
      </c>
      <c r="AV926" t="s">
        <v>96</v>
      </c>
      <c r="BF926" t="s">
        <v>1283</v>
      </c>
      <c r="BG926" s="3" t="s">
        <v>106</v>
      </c>
      <c r="BH926" s="3"/>
      <c r="BQ926" t="str">
        <f>BS926 &amp; ":" &amp; BR926</f>
        <v>USGS:DZ001</v>
      </c>
      <c r="BR926" t="s">
        <v>1051</v>
      </c>
      <c r="BS926" t="s">
        <v>89</v>
      </c>
      <c r="BT926" t="s">
        <v>1052</v>
      </c>
      <c r="BV926" t="s">
        <v>1053</v>
      </c>
      <c r="BW926" t="s">
        <v>1048</v>
      </c>
      <c r="BX926" s="1">
        <v>41486</v>
      </c>
      <c r="CA926" t="s">
        <v>1281</v>
      </c>
      <c r="CB926">
        <v>1E-3</v>
      </c>
      <c r="CC926" t="s">
        <v>102</v>
      </c>
      <c r="CF926" t="s">
        <v>103</v>
      </c>
    </row>
    <row r="927" spans="1:84" x14ac:dyDescent="0.4">
      <c r="A927" t="s">
        <v>78</v>
      </c>
      <c r="B927" t="s">
        <v>79</v>
      </c>
      <c r="C927" t="s">
        <v>1544</v>
      </c>
      <c r="D927" t="s">
        <v>81</v>
      </c>
      <c r="E927" t="s">
        <v>82</v>
      </c>
      <c r="F927" t="s">
        <v>83</v>
      </c>
      <c r="G927" s="4" t="str">
        <f>TEXT(H927+I927,"yyyy-mm-dd""T""hh:mm:ss")&amp;
IF(J927="MST","-07:00",
IF(J927="MDT","-06:00",
IF(J927="PST","-08:00",
IF(J927="PDT","-07:00",
IF(J927="UTC","+00:00","+00:00")))))</f>
        <v>2023-02-02T17:30:00-07:00</v>
      </c>
      <c r="H927" s="1">
        <v>44959</v>
      </c>
      <c r="I927" s="5">
        <v>0.72916666666666663</v>
      </c>
      <c r="J927" t="s">
        <v>84</v>
      </c>
      <c r="W927" t="s">
        <v>154</v>
      </c>
      <c r="X927" t="s">
        <v>1545</v>
      </c>
      <c r="AB927" t="s">
        <v>500</v>
      </c>
      <c r="AC927" t="s">
        <v>500</v>
      </c>
      <c r="AF927" t="str">
        <f>"ID:"&amp;AG927&amp;"; context:" &amp; AH927 &amp;"; Name:" &amp; AI927 &amp; "; Equipment:" &amp; AK927</f>
        <v>ID:4040; context:USGS parameter code 82398; Name:Submersible pump; Equipment:Submersible gear pump</v>
      </c>
      <c r="AG927">
        <v>4040</v>
      </c>
      <c r="AH927" t="s">
        <v>1166</v>
      </c>
      <c r="AI927" t="s">
        <v>1246</v>
      </c>
      <c r="AK927" t="s">
        <v>1546</v>
      </c>
      <c r="AL927" t="s">
        <v>1550</v>
      </c>
      <c r="AO927" t="s">
        <v>111</v>
      </c>
      <c r="AP927" t="s">
        <v>94</v>
      </c>
      <c r="AQ927">
        <v>2.1800000000000002</v>
      </c>
      <c r="AR927" t="s">
        <v>102</v>
      </c>
      <c r="AT927" t="s">
        <v>157</v>
      </c>
      <c r="AV927" t="s">
        <v>96</v>
      </c>
      <c r="BG927" s="3" t="s">
        <v>112</v>
      </c>
      <c r="BH927" s="3"/>
      <c r="BQ927" t="str">
        <f>BS927 &amp; ":" &amp; BR927</f>
        <v>USGS:ALGOR</v>
      </c>
      <c r="BR927" t="s">
        <v>113</v>
      </c>
      <c r="BS927" t="s">
        <v>89</v>
      </c>
      <c r="BT927" t="s">
        <v>114</v>
      </c>
      <c r="BV927" t="s">
        <v>115</v>
      </c>
      <c r="CF927" t="s">
        <v>103</v>
      </c>
    </row>
    <row r="928" spans="1:84" x14ac:dyDescent="0.4">
      <c r="A928" t="s">
        <v>78</v>
      </c>
      <c r="B928" t="s">
        <v>79</v>
      </c>
      <c r="C928" t="s">
        <v>1544</v>
      </c>
      <c r="D928" t="s">
        <v>81</v>
      </c>
      <c r="E928" t="s">
        <v>82</v>
      </c>
      <c r="F928" t="s">
        <v>83</v>
      </c>
      <c r="G928" s="4" t="str">
        <f>TEXT(H928+I928,"yyyy-mm-dd""T""hh:mm:ss")&amp;
IF(J928="MST","-07:00",
IF(J928="MDT","-06:00",
IF(J928="PST","-08:00",
IF(J928="PDT","-07:00",
IF(J928="UTC","+00:00","+00:00")))))</f>
        <v>2023-02-02T17:30:00-07:00</v>
      </c>
      <c r="H928" s="1">
        <v>44959</v>
      </c>
      <c r="I928" s="5">
        <v>0.72916666666666663</v>
      </c>
      <c r="J928" t="s">
        <v>84</v>
      </c>
      <c r="W928" t="s">
        <v>154</v>
      </c>
      <c r="X928" t="s">
        <v>1545</v>
      </c>
      <c r="AB928" t="s">
        <v>500</v>
      </c>
      <c r="AC928" t="s">
        <v>500</v>
      </c>
      <c r="AF928" t="str">
        <f>"ID:"&amp;AG928&amp;"; context:" &amp; AH928 &amp;"; Name:" &amp; AI928 &amp; "; Equipment:" &amp; AK928</f>
        <v>ID:4040; context:USGS parameter code 82398; Name:Submersible pump; Equipment:Submersible gear pump</v>
      </c>
      <c r="AG928">
        <v>4040</v>
      </c>
      <c r="AH928" t="s">
        <v>1166</v>
      </c>
      <c r="AI928" t="s">
        <v>1246</v>
      </c>
      <c r="AK928" t="s">
        <v>1546</v>
      </c>
      <c r="AL928" t="s">
        <v>1551</v>
      </c>
      <c r="AO928" t="s">
        <v>117</v>
      </c>
      <c r="AP928" t="s">
        <v>94</v>
      </c>
      <c r="AQ928">
        <v>2.19</v>
      </c>
      <c r="AR928" t="s">
        <v>102</v>
      </c>
      <c r="AT928" t="s">
        <v>157</v>
      </c>
      <c r="AV928" t="s">
        <v>96</v>
      </c>
      <c r="BG928" s="3" t="s">
        <v>118</v>
      </c>
      <c r="BH928" s="3"/>
      <c r="BQ928" t="str">
        <f>BS928 &amp; ":" &amp; BR928</f>
        <v>USGS:RED01</v>
      </c>
      <c r="BR928" t="s">
        <v>1287</v>
      </c>
      <c r="BS928" t="s">
        <v>89</v>
      </c>
      <c r="BT928" t="s">
        <v>1288</v>
      </c>
      <c r="BV928" t="s">
        <v>1289</v>
      </c>
      <c r="BW928" t="s">
        <v>1048</v>
      </c>
      <c r="BX928" s="1">
        <v>44970</v>
      </c>
      <c r="CA928" t="s">
        <v>1416</v>
      </c>
      <c r="CB928">
        <v>0.04</v>
      </c>
      <c r="CC928" t="s">
        <v>102</v>
      </c>
      <c r="CF928" t="s">
        <v>103</v>
      </c>
    </row>
    <row r="929" spans="1:84" x14ac:dyDescent="0.4">
      <c r="A929" t="s">
        <v>78</v>
      </c>
      <c r="B929" t="s">
        <v>79</v>
      </c>
      <c r="C929" t="s">
        <v>1544</v>
      </c>
      <c r="D929" t="s">
        <v>81</v>
      </c>
      <c r="E929" t="s">
        <v>82</v>
      </c>
      <c r="F929" t="s">
        <v>83</v>
      </c>
      <c r="G929" s="4" t="str">
        <f>TEXT(H929+I929,"yyyy-mm-dd""T""hh:mm:ss")&amp;
IF(J929="MST","-07:00",
IF(J929="MDT","-06:00",
IF(J929="PST","-08:00",
IF(J929="PDT","-07:00",
IF(J929="UTC","+00:00","+00:00")))))</f>
        <v>2023-02-02T17:30:00-07:00</v>
      </c>
      <c r="H929" s="1">
        <v>44959</v>
      </c>
      <c r="I929" s="5">
        <v>0.72916666666666663</v>
      </c>
      <c r="J929" t="s">
        <v>84</v>
      </c>
      <c r="W929" t="s">
        <v>154</v>
      </c>
      <c r="X929" t="s">
        <v>1545</v>
      </c>
      <c r="AB929" t="s">
        <v>500</v>
      </c>
      <c r="AC929" t="s">
        <v>500</v>
      </c>
      <c r="AF929" t="str">
        <f>"ID:"&amp;AG929&amp;"; context:" &amp; AH929 &amp;"; Name:" &amp; AI929 &amp; "; Equipment:" &amp; AK929</f>
        <v>ID:4040; context:USGS parameter code 82398; Name:Submersible pump; Equipment:Submersible gear pump</v>
      </c>
      <c r="AG929">
        <v>4040</v>
      </c>
      <c r="AH929" t="s">
        <v>1166</v>
      </c>
      <c r="AI929" t="s">
        <v>1246</v>
      </c>
      <c r="AK929" t="s">
        <v>1546</v>
      </c>
      <c r="AL929" t="s">
        <v>1552</v>
      </c>
      <c r="AO929" t="s">
        <v>123</v>
      </c>
      <c r="AP929" t="s">
        <v>94</v>
      </c>
      <c r="AQ929">
        <v>0.45400000000000001</v>
      </c>
      <c r="AR929" t="s">
        <v>125</v>
      </c>
      <c r="AT929" t="s">
        <v>157</v>
      </c>
      <c r="AV929" t="s">
        <v>96</v>
      </c>
      <c r="BG929" s="3" t="s">
        <v>124</v>
      </c>
      <c r="BH929" s="3"/>
      <c r="BQ929" t="str">
        <f>BS929 &amp; ":" &amp; BR929</f>
        <v>USGS:ALGOR</v>
      </c>
      <c r="BR929" t="s">
        <v>113</v>
      </c>
      <c r="BS929" t="s">
        <v>89</v>
      </c>
      <c r="BT929" t="s">
        <v>114</v>
      </c>
      <c r="BV929" t="s">
        <v>115</v>
      </c>
      <c r="CF929" t="s">
        <v>103</v>
      </c>
    </row>
    <row r="930" spans="1:84" x14ac:dyDescent="0.4">
      <c r="A930" t="s">
        <v>78</v>
      </c>
      <c r="B930" t="s">
        <v>79</v>
      </c>
      <c r="C930" t="s">
        <v>1544</v>
      </c>
      <c r="D930" t="s">
        <v>81</v>
      </c>
      <c r="E930" t="s">
        <v>82</v>
      </c>
      <c r="F930" t="s">
        <v>83</v>
      </c>
      <c r="G930" s="4" t="str">
        <f>TEXT(H930+I930,"yyyy-mm-dd""T""hh:mm:ss")&amp;
IF(J930="MST","-07:00",
IF(J930="MDT","-06:00",
IF(J930="PST","-08:00",
IF(J930="PDT","-07:00",
IF(J930="UTC","+00:00","+00:00")))))</f>
        <v>2023-02-02T17:30:00-07:00</v>
      </c>
      <c r="H930" s="1">
        <v>44959</v>
      </c>
      <c r="I930" s="5">
        <v>0.72916666666666663</v>
      </c>
      <c r="J930" t="s">
        <v>84</v>
      </c>
      <c r="W930" t="s">
        <v>154</v>
      </c>
      <c r="X930" t="s">
        <v>1545</v>
      </c>
      <c r="AB930" t="s">
        <v>500</v>
      </c>
      <c r="AC930" t="s">
        <v>500</v>
      </c>
      <c r="AF930" t="str">
        <f>"ID:"&amp;AG930&amp;"; context:" &amp; AH930 &amp;"; Name:" &amp; AI930 &amp; "; Equipment:" &amp; AK930</f>
        <v>ID:4040; context:USGS parameter code 82398; Name:Submersible pump; Equipment:Submersible gear pump</v>
      </c>
      <c r="AG930">
        <v>4040</v>
      </c>
      <c r="AH930" t="s">
        <v>1166</v>
      </c>
      <c r="AI930" t="s">
        <v>1246</v>
      </c>
      <c r="AK930" t="s">
        <v>1546</v>
      </c>
      <c r="AL930" t="s">
        <v>1553</v>
      </c>
      <c r="AO930" t="s">
        <v>457</v>
      </c>
      <c r="AP930" t="s">
        <v>422</v>
      </c>
      <c r="AQ930">
        <v>500</v>
      </c>
      <c r="AR930" t="s">
        <v>131</v>
      </c>
      <c r="AT930" t="s">
        <v>157</v>
      </c>
      <c r="AV930" t="s">
        <v>96</v>
      </c>
      <c r="BG930" s="3" t="s">
        <v>458</v>
      </c>
      <c r="BH930" s="3"/>
      <c r="BQ930" t="str">
        <f>BS930 &amp; ":" &amp; BR930</f>
        <v>:</v>
      </c>
      <c r="BW930" t="s">
        <v>1523</v>
      </c>
      <c r="CA930" t="s">
        <v>1272</v>
      </c>
      <c r="CB930">
        <v>0.1</v>
      </c>
      <c r="CC930" t="s">
        <v>131</v>
      </c>
      <c r="CF930" t="s">
        <v>103</v>
      </c>
    </row>
    <row r="931" spans="1:84" x14ac:dyDescent="0.4">
      <c r="A931" t="s">
        <v>78</v>
      </c>
      <c r="B931" t="s">
        <v>79</v>
      </c>
      <c r="C931" t="s">
        <v>1544</v>
      </c>
      <c r="D931" t="s">
        <v>81</v>
      </c>
      <c r="E931" t="s">
        <v>82</v>
      </c>
      <c r="F931" t="s">
        <v>83</v>
      </c>
      <c r="G931" s="4" t="str">
        <f>TEXT(H931+I931,"yyyy-mm-dd""T""hh:mm:ss")&amp;
IF(J931="MST","-07:00",
IF(J931="MDT","-06:00",
IF(J931="PST","-08:00",
IF(J931="PDT","-07:00",
IF(J931="UTC","+00:00","+00:00")))))</f>
        <v>2023-02-02T17:30:00-07:00</v>
      </c>
      <c r="H931" s="1">
        <v>44959</v>
      </c>
      <c r="I931" s="5">
        <v>0.72916666666666663</v>
      </c>
      <c r="J931" t="s">
        <v>84</v>
      </c>
      <c r="W931" t="s">
        <v>154</v>
      </c>
      <c r="X931" t="s">
        <v>1545</v>
      </c>
      <c r="AB931" t="s">
        <v>500</v>
      </c>
      <c r="AC931" t="s">
        <v>500</v>
      </c>
      <c r="AF931" t="str">
        <f>"ID:"&amp;AG931&amp;"; context:" &amp; AH931 &amp;"; Name:" &amp; AI931 &amp; "; Equipment:" &amp; AK931</f>
        <v>ID:4040; context:USGS parameter code 82398; Name:Submersible pump; Equipment:Submersible gear pump</v>
      </c>
      <c r="AG931">
        <v>4040</v>
      </c>
      <c r="AH931" t="s">
        <v>1166</v>
      </c>
      <c r="AI931" t="s">
        <v>1246</v>
      </c>
      <c r="AK931" t="s">
        <v>1546</v>
      </c>
      <c r="AL931" t="s">
        <v>1554</v>
      </c>
      <c r="AO931" t="s">
        <v>457</v>
      </c>
      <c r="AP931" t="s">
        <v>94</v>
      </c>
      <c r="AQ931">
        <v>214</v>
      </c>
      <c r="AR931" t="s">
        <v>131</v>
      </c>
      <c r="AT931" t="s">
        <v>157</v>
      </c>
      <c r="AV931" t="s">
        <v>96</v>
      </c>
      <c r="BG931" s="3" t="s">
        <v>462</v>
      </c>
      <c r="BH931" s="3"/>
      <c r="BQ931" t="str">
        <f>BS931 &amp; ":" &amp; BR931</f>
        <v>:</v>
      </c>
      <c r="BW931" t="s">
        <v>1523</v>
      </c>
      <c r="CA931" t="s">
        <v>1272</v>
      </c>
      <c r="CB931">
        <v>0.1</v>
      </c>
      <c r="CC931" t="s">
        <v>131</v>
      </c>
      <c r="CF931" t="s">
        <v>103</v>
      </c>
    </row>
    <row r="932" spans="1:84" hidden="1" x14ac:dyDescent="0.4">
      <c r="A932" t="s">
        <v>78</v>
      </c>
      <c r="B932" t="s">
        <v>79</v>
      </c>
      <c r="C932" t="s">
        <v>1367</v>
      </c>
      <c r="D932" t="s">
        <v>81</v>
      </c>
      <c r="E932" t="s">
        <v>82</v>
      </c>
      <c r="F932" t="s">
        <v>83</v>
      </c>
      <c r="G932" s="4" t="str">
        <f>TEXT(H932+I932,"yyyy-mm-dd""T""hh:mm:ss")&amp;
IF(J932="MST","-07:00",
IF(J932="MDT","-06:00",
IF(J932="PST","-08:00",
IF(J932="PDT","-07:00",
IF(J932="UTC","+00:00","+00:00")))))</f>
        <v>2013-07-25T09:30:00-07:00</v>
      </c>
      <c r="H932" s="1">
        <v>41480</v>
      </c>
      <c r="I932" s="5">
        <v>0.39583333333333331</v>
      </c>
      <c r="J932" t="s">
        <v>84</v>
      </c>
      <c r="U932" t="s">
        <v>1263</v>
      </c>
      <c r="W932" t="s">
        <v>154</v>
      </c>
      <c r="X932" t="s">
        <v>1340</v>
      </c>
      <c r="Z932" t="s">
        <v>1368</v>
      </c>
      <c r="AB932" t="s">
        <v>500</v>
      </c>
      <c r="AC932" t="s">
        <v>500</v>
      </c>
      <c r="AG932">
        <v>4045</v>
      </c>
      <c r="AH932" t="s">
        <v>1166</v>
      </c>
      <c r="AI932" t="s">
        <v>1277</v>
      </c>
      <c r="AK932" t="s">
        <v>1278</v>
      </c>
      <c r="AL932" t="s">
        <v>1376</v>
      </c>
      <c r="AM932" t="s">
        <v>92</v>
      </c>
      <c r="AO932" t="s">
        <v>93</v>
      </c>
      <c r="AP932" t="s">
        <v>94</v>
      </c>
      <c r="AT932" t="s">
        <v>95</v>
      </c>
      <c r="AV932" t="s">
        <v>96</v>
      </c>
      <c r="BG932">
        <v>71846</v>
      </c>
      <c r="BQ932" t="str">
        <f>BS932 &amp; ":" &amp; BR932</f>
        <v>USGS:ALGOR</v>
      </c>
      <c r="BR932" t="s">
        <v>113</v>
      </c>
      <c r="BS932" t="s">
        <v>89</v>
      </c>
      <c r="BT932" t="s">
        <v>114</v>
      </c>
      <c r="BV932" t="s">
        <v>115</v>
      </c>
      <c r="CA932" t="s">
        <v>101</v>
      </c>
      <c r="CB932">
        <v>1.2999999999999999E-2</v>
      </c>
      <c r="CC932" t="s">
        <v>133</v>
      </c>
      <c r="CF932" t="s">
        <v>103</v>
      </c>
    </row>
    <row r="933" spans="1:84" x14ac:dyDescent="0.4">
      <c r="A933" t="s">
        <v>78</v>
      </c>
      <c r="B933" t="s">
        <v>79</v>
      </c>
      <c r="C933" t="s">
        <v>1544</v>
      </c>
      <c r="D933" t="s">
        <v>81</v>
      </c>
      <c r="E933" t="s">
        <v>82</v>
      </c>
      <c r="F933" t="s">
        <v>83</v>
      </c>
      <c r="G933" s="4" t="str">
        <f>TEXT(H933+I933,"yyyy-mm-dd""T""hh:mm:ss")&amp;
IF(J933="MST","-07:00",
IF(J933="MDT","-06:00",
IF(J933="PST","-08:00",
IF(J933="PDT","-07:00",
IF(J933="UTC","+00:00","+00:00")))))</f>
        <v>2023-02-02T17:30:00-07:00</v>
      </c>
      <c r="H933" s="1">
        <v>44959</v>
      </c>
      <c r="I933" s="5">
        <v>0.72916666666666663</v>
      </c>
      <c r="J933" t="s">
        <v>84</v>
      </c>
      <c r="W933" t="s">
        <v>154</v>
      </c>
      <c r="X933" t="s">
        <v>1545</v>
      </c>
      <c r="AB933" t="s">
        <v>500</v>
      </c>
      <c r="AC933" t="s">
        <v>500</v>
      </c>
      <c r="AF933" t="str">
        <f>"ID:"&amp;AG933&amp;"; context:" &amp; AH933 &amp;"; Name:" &amp; AI933 &amp; "; Equipment:" &amp; AK933</f>
        <v>ID:4040; context:USGS parameter code 82398; Name:Submersible pump; Equipment:Submersible gear pump</v>
      </c>
      <c r="AG933">
        <v>4040</v>
      </c>
      <c r="AH933" t="s">
        <v>1166</v>
      </c>
      <c r="AI933" t="s">
        <v>1246</v>
      </c>
      <c r="AK933" t="s">
        <v>1546</v>
      </c>
      <c r="AL933" t="s">
        <v>1555</v>
      </c>
      <c r="AO933" t="s">
        <v>123</v>
      </c>
      <c r="AP933" t="s">
        <v>94</v>
      </c>
      <c r="AQ933">
        <v>0.14799999999999999</v>
      </c>
      <c r="AR933" t="s">
        <v>131</v>
      </c>
      <c r="AT933" t="s">
        <v>157</v>
      </c>
      <c r="AV933" t="s">
        <v>96</v>
      </c>
      <c r="BG933" s="3" t="s">
        <v>127</v>
      </c>
      <c r="BH933" s="3"/>
      <c r="BQ933" t="str">
        <f>BS933 &amp; ":" &amp; BR933</f>
        <v>USGS:PHM01</v>
      </c>
      <c r="BR933" t="s">
        <v>1058</v>
      </c>
      <c r="BS933" t="s">
        <v>89</v>
      </c>
      <c r="BT933" t="s">
        <v>1059</v>
      </c>
      <c r="BV933" t="s">
        <v>1060</v>
      </c>
      <c r="BW933" t="s">
        <v>1048</v>
      </c>
      <c r="BX933" s="1">
        <v>44966</v>
      </c>
      <c r="CA933" t="s">
        <v>1416</v>
      </c>
      <c r="CB933">
        <v>4.0000000000000001E-3</v>
      </c>
      <c r="CC933" t="s">
        <v>131</v>
      </c>
      <c r="CF933" t="s">
        <v>103</v>
      </c>
    </row>
    <row r="934" spans="1:84" hidden="1" x14ac:dyDescent="0.4">
      <c r="A934" t="s">
        <v>78</v>
      </c>
      <c r="B934" t="s">
        <v>79</v>
      </c>
      <c r="C934" t="s">
        <v>1367</v>
      </c>
      <c r="D934" t="s">
        <v>81</v>
      </c>
      <c r="E934" t="s">
        <v>82</v>
      </c>
      <c r="F934" t="s">
        <v>83</v>
      </c>
      <c r="G934" s="4" t="str">
        <f>TEXT(H934+I934,"yyyy-mm-dd""T""hh:mm:ss")&amp;
IF(J934="MST","-07:00",
IF(J934="MDT","-06:00",
IF(J934="PST","-08:00",
IF(J934="PDT","-07:00",
IF(J934="UTC","+00:00","+00:00")))))</f>
        <v>2013-07-25T09:30:00-07:00</v>
      </c>
      <c r="H934" s="1">
        <v>41480</v>
      </c>
      <c r="I934" s="5">
        <v>0.39583333333333331</v>
      </c>
      <c r="J934" t="s">
        <v>84</v>
      </c>
      <c r="U934" t="s">
        <v>1263</v>
      </c>
      <c r="W934" t="s">
        <v>154</v>
      </c>
      <c r="X934" t="s">
        <v>1340</v>
      </c>
      <c r="Z934" t="s">
        <v>1368</v>
      </c>
      <c r="AB934" t="s">
        <v>500</v>
      </c>
      <c r="AC934" t="s">
        <v>500</v>
      </c>
      <c r="AG934">
        <v>4045</v>
      </c>
      <c r="AH934" t="s">
        <v>1166</v>
      </c>
      <c r="AI934" t="s">
        <v>1277</v>
      </c>
      <c r="AK934" t="s">
        <v>1278</v>
      </c>
      <c r="AL934" t="s">
        <v>1378</v>
      </c>
      <c r="AM934" t="s">
        <v>92</v>
      </c>
      <c r="AO934" t="s">
        <v>105</v>
      </c>
      <c r="AP934" t="s">
        <v>94</v>
      </c>
      <c r="AT934" t="s">
        <v>95</v>
      </c>
      <c r="AV934" t="s">
        <v>96</v>
      </c>
      <c r="BG934">
        <v>71856</v>
      </c>
      <c r="BQ934" t="str">
        <f>BS934 &amp; ":" &amp; BR934</f>
        <v>USGS:ALGOR</v>
      </c>
      <c r="BR934" t="s">
        <v>113</v>
      </c>
      <c r="BS934" t="s">
        <v>89</v>
      </c>
      <c r="BT934" t="s">
        <v>114</v>
      </c>
      <c r="BV934" t="s">
        <v>115</v>
      </c>
      <c r="CA934" t="s">
        <v>101</v>
      </c>
      <c r="CB934">
        <v>3.0000000000000001E-3</v>
      </c>
      <c r="CC934" t="s">
        <v>137</v>
      </c>
      <c r="CF934" t="s">
        <v>103</v>
      </c>
    </row>
    <row r="935" spans="1:84" hidden="1" x14ac:dyDescent="0.4">
      <c r="A935" t="s">
        <v>78</v>
      </c>
      <c r="B935" t="s">
        <v>79</v>
      </c>
      <c r="C935" t="s">
        <v>1379</v>
      </c>
      <c r="D935" t="s">
        <v>81</v>
      </c>
      <c r="E935" t="s">
        <v>82</v>
      </c>
      <c r="F935" t="s">
        <v>83</v>
      </c>
      <c r="G935" s="4" t="str">
        <f>TEXT(H935+I935,"yyyy-mm-dd""T""hh:mm:ss")&amp;
IF(J935="MST","-07:00",
IF(J935="MDT","-06:00",
IF(J935="PST","-08:00",
IF(J935="PDT","-07:00",
IF(J935="UTC","+00:00","+00:00")))))</f>
        <v>2013-06-26T10:00:00-07:00</v>
      </c>
      <c r="H935" s="1">
        <v>41451</v>
      </c>
      <c r="I935" s="5">
        <v>0.41666666666666669</v>
      </c>
      <c r="J935" t="s">
        <v>84</v>
      </c>
      <c r="U935" t="s">
        <v>1263</v>
      </c>
      <c r="W935" t="s">
        <v>154</v>
      </c>
      <c r="X935" t="s">
        <v>1334</v>
      </c>
      <c r="Z935" t="s">
        <v>1380</v>
      </c>
      <c r="AB935" t="s">
        <v>500</v>
      </c>
      <c r="AC935" t="s">
        <v>500</v>
      </c>
      <c r="AG935">
        <v>4040</v>
      </c>
      <c r="AH935" t="s">
        <v>1166</v>
      </c>
      <c r="AI935" t="s">
        <v>1246</v>
      </c>
      <c r="AK935" t="s">
        <v>1381</v>
      </c>
      <c r="AL935" t="s">
        <v>1382</v>
      </c>
      <c r="AM935" t="s">
        <v>92</v>
      </c>
      <c r="AO935" t="s">
        <v>428</v>
      </c>
      <c r="AP935" t="s">
        <v>94</v>
      </c>
      <c r="AT935" t="s">
        <v>95</v>
      </c>
      <c r="AV935" t="s">
        <v>96</v>
      </c>
      <c r="BG935" s="3" t="s">
        <v>431</v>
      </c>
      <c r="BH935" s="3"/>
      <c r="BQ935" t="str">
        <f>BS935 &amp; ":" &amp; BR935</f>
        <v>USGS:ALGOR</v>
      </c>
      <c r="BR935" t="s">
        <v>113</v>
      </c>
      <c r="BS935" t="s">
        <v>89</v>
      </c>
      <c r="BT935" t="s">
        <v>114</v>
      </c>
      <c r="BV935" t="s">
        <v>115</v>
      </c>
      <c r="CA935" t="s">
        <v>101</v>
      </c>
      <c r="CB935">
        <v>0.03</v>
      </c>
      <c r="CC935" t="s">
        <v>423</v>
      </c>
      <c r="CF935" t="s">
        <v>103</v>
      </c>
    </row>
    <row r="936" spans="1:84" hidden="1" x14ac:dyDescent="0.4">
      <c r="A936" t="s">
        <v>78</v>
      </c>
      <c r="B936" t="s">
        <v>79</v>
      </c>
      <c r="C936" t="s">
        <v>1379</v>
      </c>
      <c r="D936" t="s">
        <v>81</v>
      </c>
      <c r="E936" t="s">
        <v>82</v>
      </c>
      <c r="F936" t="s">
        <v>83</v>
      </c>
      <c r="G936" s="4" t="str">
        <f>TEXT(H936+I936,"yyyy-mm-dd""T""hh:mm:ss")&amp;
IF(J936="MST","-07:00",
IF(J936="MDT","-06:00",
IF(J936="PST","-08:00",
IF(J936="PDT","-07:00",
IF(J936="UTC","+00:00","+00:00")))))</f>
        <v>2013-06-26T10:00:00-07:00</v>
      </c>
      <c r="H936" s="1">
        <v>41451</v>
      </c>
      <c r="I936" s="5">
        <v>0.41666666666666669</v>
      </c>
      <c r="J936" t="s">
        <v>84</v>
      </c>
      <c r="U936" t="s">
        <v>1263</v>
      </c>
      <c r="W936" t="s">
        <v>154</v>
      </c>
      <c r="X936" t="s">
        <v>1334</v>
      </c>
      <c r="Z936" t="s">
        <v>1380</v>
      </c>
      <c r="AB936" t="s">
        <v>500</v>
      </c>
      <c r="AC936" t="s">
        <v>500</v>
      </c>
      <c r="AG936">
        <v>4040</v>
      </c>
      <c r="AH936" t="s">
        <v>1166</v>
      </c>
      <c r="AI936" t="s">
        <v>1246</v>
      </c>
      <c r="AK936" t="s">
        <v>1381</v>
      </c>
      <c r="AL936" t="s">
        <v>1383</v>
      </c>
      <c r="AM936" t="s">
        <v>92</v>
      </c>
      <c r="AO936" t="s">
        <v>93</v>
      </c>
      <c r="AP936" t="s">
        <v>94</v>
      </c>
      <c r="AT936" t="s">
        <v>95</v>
      </c>
      <c r="AV936" t="s">
        <v>96</v>
      </c>
      <c r="BG936" s="3" t="s">
        <v>97</v>
      </c>
      <c r="BH936" s="3"/>
      <c r="BQ936" t="str">
        <f>BS936 &amp; ":" &amp; BR936</f>
        <v>USGS:SHC02</v>
      </c>
      <c r="BR936" t="s">
        <v>1045</v>
      </c>
      <c r="BS936" t="s">
        <v>89</v>
      </c>
      <c r="BT936" t="s">
        <v>1046</v>
      </c>
      <c r="BV936" t="s">
        <v>1047</v>
      </c>
      <c r="BW936" t="s">
        <v>1048</v>
      </c>
      <c r="BX936" s="1">
        <v>41457</v>
      </c>
      <c r="CA936" t="s">
        <v>1281</v>
      </c>
      <c r="CB936">
        <v>0.01</v>
      </c>
      <c r="CC936" t="s">
        <v>102</v>
      </c>
      <c r="CF936" t="s">
        <v>103</v>
      </c>
    </row>
    <row r="937" spans="1:84" hidden="1" x14ac:dyDescent="0.4">
      <c r="A937" t="s">
        <v>78</v>
      </c>
      <c r="B937" t="s">
        <v>79</v>
      </c>
      <c r="C937" t="s">
        <v>1379</v>
      </c>
      <c r="D937" t="s">
        <v>81</v>
      </c>
      <c r="E937" t="s">
        <v>82</v>
      </c>
      <c r="F937" t="s">
        <v>83</v>
      </c>
      <c r="G937" s="4" t="str">
        <f>TEXT(H937+I937,"yyyy-mm-dd""T""hh:mm:ss")&amp;
IF(J937="MST","-07:00",
IF(J937="MDT","-06:00",
IF(J937="PST","-08:00",
IF(J937="PDT","-07:00",
IF(J937="UTC","+00:00","+00:00")))))</f>
        <v>2013-06-26T10:00:00-07:00</v>
      </c>
      <c r="H937" s="1">
        <v>41451</v>
      </c>
      <c r="I937" s="5">
        <v>0.41666666666666669</v>
      </c>
      <c r="J937" t="s">
        <v>84</v>
      </c>
      <c r="U937" t="s">
        <v>1263</v>
      </c>
      <c r="W937" t="s">
        <v>154</v>
      </c>
      <c r="X937" t="s">
        <v>1334</v>
      </c>
      <c r="Z937" t="s">
        <v>1380</v>
      </c>
      <c r="AB937" t="s">
        <v>500</v>
      </c>
      <c r="AC937" t="s">
        <v>500</v>
      </c>
      <c r="AG937">
        <v>4040</v>
      </c>
      <c r="AH937" t="s">
        <v>1166</v>
      </c>
      <c r="AI937" t="s">
        <v>1246</v>
      </c>
      <c r="AK937" t="s">
        <v>1381</v>
      </c>
      <c r="AL937" t="s">
        <v>1384</v>
      </c>
      <c r="AM937" t="s">
        <v>92</v>
      </c>
      <c r="AO937" t="s">
        <v>105</v>
      </c>
      <c r="AP937" t="s">
        <v>94</v>
      </c>
      <c r="AT937" t="s">
        <v>95</v>
      </c>
      <c r="AV937" t="s">
        <v>96</v>
      </c>
      <c r="BF937" t="s">
        <v>1283</v>
      </c>
      <c r="BG937" s="3" t="s">
        <v>106</v>
      </c>
      <c r="BH937" s="3"/>
      <c r="BQ937" t="str">
        <f>BS937 &amp; ":" &amp; BR937</f>
        <v>USGS:DZ001</v>
      </c>
      <c r="BR937" t="s">
        <v>1051</v>
      </c>
      <c r="BS937" t="s">
        <v>89</v>
      </c>
      <c r="BT937" t="s">
        <v>1052</v>
      </c>
      <c r="BV937" t="s">
        <v>1053</v>
      </c>
      <c r="BW937" t="s">
        <v>1048</v>
      </c>
      <c r="BX937" s="1">
        <v>41457</v>
      </c>
      <c r="CA937" t="s">
        <v>1281</v>
      </c>
      <c r="CB937">
        <v>1E-3</v>
      </c>
      <c r="CC937" t="s">
        <v>102</v>
      </c>
      <c r="CF937" t="s">
        <v>103</v>
      </c>
    </row>
    <row r="938" spans="1:84" x14ac:dyDescent="0.4">
      <c r="A938" t="s">
        <v>78</v>
      </c>
      <c r="B938" t="s">
        <v>79</v>
      </c>
      <c r="C938" t="s">
        <v>1544</v>
      </c>
      <c r="D938" t="s">
        <v>81</v>
      </c>
      <c r="E938" t="s">
        <v>82</v>
      </c>
      <c r="F938" t="s">
        <v>83</v>
      </c>
      <c r="G938" s="4" t="str">
        <f>TEXT(H938+I938,"yyyy-mm-dd""T""hh:mm:ss")&amp;
IF(J938="MST","-07:00",
IF(J938="MDT","-06:00",
IF(J938="PST","-08:00",
IF(J938="PDT","-07:00",
IF(J938="UTC","+00:00","+00:00")))))</f>
        <v>2023-02-02T17:30:00-07:00</v>
      </c>
      <c r="H938" s="1">
        <v>44959</v>
      </c>
      <c r="I938" s="5">
        <v>0.72916666666666663</v>
      </c>
      <c r="J938" t="s">
        <v>84</v>
      </c>
      <c r="W938" t="s">
        <v>154</v>
      </c>
      <c r="X938" t="s">
        <v>1545</v>
      </c>
      <c r="AB938" t="s">
        <v>500</v>
      </c>
      <c r="AC938" t="s">
        <v>500</v>
      </c>
      <c r="AF938" t="str">
        <f>"ID:"&amp;AG938&amp;"; context:" &amp; AH938 &amp;"; Name:" &amp; AI938 &amp; "; Equipment:" &amp; AK938</f>
        <v>ID:4040; context:USGS parameter code 82398; Name:Submersible pump; Equipment:Submersible gear pump</v>
      </c>
      <c r="AG938">
        <v>4040</v>
      </c>
      <c r="AH938" t="s">
        <v>1166</v>
      </c>
      <c r="AI938" t="s">
        <v>1246</v>
      </c>
      <c r="AK938" t="s">
        <v>1546</v>
      </c>
      <c r="AL938" t="s">
        <v>1556</v>
      </c>
      <c r="AO938" t="s">
        <v>421</v>
      </c>
      <c r="AP938" t="s">
        <v>94</v>
      </c>
      <c r="AQ938">
        <v>20.6</v>
      </c>
      <c r="AR938" t="s">
        <v>423</v>
      </c>
      <c r="AT938" t="s">
        <v>157</v>
      </c>
      <c r="AV938" t="s">
        <v>96</v>
      </c>
      <c r="BG938">
        <v>62854</v>
      </c>
      <c r="BQ938" t="str">
        <f>BS938 &amp; ":" &amp; BR938</f>
        <v>USGS:CL063</v>
      </c>
      <c r="BR938" t="s">
        <v>1257</v>
      </c>
      <c r="BS938" t="s">
        <v>89</v>
      </c>
      <c r="BT938" t="s">
        <v>1258</v>
      </c>
      <c r="BV938" t="s">
        <v>978</v>
      </c>
      <c r="BW938" t="s">
        <v>1048</v>
      </c>
      <c r="BX938" s="1">
        <v>44979</v>
      </c>
      <c r="BY938" t="s">
        <v>765</v>
      </c>
      <c r="CA938" t="s">
        <v>1416</v>
      </c>
      <c r="CB938">
        <v>0.05</v>
      </c>
      <c r="CC938" t="s">
        <v>423</v>
      </c>
      <c r="CF938" t="s">
        <v>103</v>
      </c>
    </row>
    <row r="939" spans="1:84" x14ac:dyDescent="0.4">
      <c r="A939" t="s">
        <v>78</v>
      </c>
      <c r="B939" t="s">
        <v>79</v>
      </c>
      <c r="C939" t="s">
        <v>1544</v>
      </c>
      <c r="D939" t="s">
        <v>81</v>
      </c>
      <c r="E939" t="s">
        <v>82</v>
      </c>
      <c r="F939" t="s">
        <v>83</v>
      </c>
      <c r="G939" s="4" t="str">
        <f>TEXT(H939+I939,"yyyy-mm-dd""T""hh:mm:ss")&amp;
IF(J939="MST","-07:00",
IF(J939="MDT","-06:00",
IF(J939="PST","-08:00",
IF(J939="PDT","-07:00",
IF(J939="UTC","+00:00","+00:00")))))</f>
        <v>2023-02-02T17:30:00-07:00</v>
      </c>
      <c r="H939" s="1">
        <v>44959</v>
      </c>
      <c r="I939" s="5">
        <v>0.72916666666666663</v>
      </c>
      <c r="J939" t="s">
        <v>84</v>
      </c>
      <c r="W939" t="s">
        <v>154</v>
      </c>
      <c r="X939" t="s">
        <v>1545</v>
      </c>
      <c r="AB939" t="s">
        <v>500</v>
      </c>
      <c r="AC939" t="s">
        <v>500</v>
      </c>
      <c r="AF939" t="str">
        <f>"ID:"&amp;AG939&amp;"; context:" &amp; AH939 &amp;"; Name:" &amp; AI939 &amp; "; Equipment:" &amp; AK939</f>
        <v>ID:4040; context:USGS parameter code 82398; Name:Submersible pump; Equipment:Submersible gear pump</v>
      </c>
      <c r="AG939">
        <v>4040</v>
      </c>
      <c r="AH939" t="s">
        <v>1166</v>
      </c>
      <c r="AI939" t="s">
        <v>1246</v>
      </c>
      <c r="AK939" t="s">
        <v>1546</v>
      </c>
      <c r="AL939" t="s">
        <v>1557</v>
      </c>
      <c r="AO939" t="s">
        <v>93</v>
      </c>
      <c r="AP939" t="s">
        <v>94</v>
      </c>
      <c r="AQ939">
        <v>21.7</v>
      </c>
      <c r="AR939" t="s">
        <v>133</v>
      </c>
      <c r="AT939" t="s">
        <v>157</v>
      </c>
      <c r="AV939" t="s">
        <v>96</v>
      </c>
      <c r="BG939">
        <v>71846</v>
      </c>
      <c r="BQ939" t="str">
        <f>BS939 &amp; ":" &amp; BR939</f>
        <v>USGS:ALGOR</v>
      </c>
      <c r="BR939" t="s">
        <v>113</v>
      </c>
      <c r="BS939" t="s">
        <v>89</v>
      </c>
      <c r="BT939" t="s">
        <v>114</v>
      </c>
      <c r="BV939" t="s">
        <v>115</v>
      </c>
      <c r="CF939" t="s">
        <v>103</v>
      </c>
    </row>
    <row r="940" spans="1:84" x14ac:dyDescent="0.4">
      <c r="A940" t="s">
        <v>78</v>
      </c>
      <c r="B940" t="s">
        <v>79</v>
      </c>
      <c r="C940" t="s">
        <v>1544</v>
      </c>
      <c r="D940" t="s">
        <v>81</v>
      </c>
      <c r="E940" t="s">
        <v>82</v>
      </c>
      <c r="F940" t="s">
        <v>83</v>
      </c>
      <c r="G940" s="4" t="str">
        <f>TEXT(H940+I940,"yyyy-mm-dd""T""hh:mm:ss")&amp;
IF(J940="MST","-07:00",
IF(J940="MDT","-06:00",
IF(J940="PST","-08:00",
IF(J940="PDT","-07:00",
IF(J940="UTC","+00:00","+00:00")))))</f>
        <v>2023-02-02T17:30:00-07:00</v>
      </c>
      <c r="H940" s="1">
        <v>44959</v>
      </c>
      <c r="I940" s="5">
        <v>0.72916666666666663</v>
      </c>
      <c r="J940" t="s">
        <v>84</v>
      </c>
      <c r="W940" t="s">
        <v>154</v>
      </c>
      <c r="X940" t="s">
        <v>1545</v>
      </c>
      <c r="AB940" t="s">
        <v>500</v>
      </c>
      <c r="AC940" t="s">
        <v>500</v>
      </c>
      <c r="AF940" t="str">
        <f>"ID:"&amp;AG940&amp;"; context:" &amp; AH940 &amp;"; Name:" &amp; AI940 &amp; "; Equipment:" &amp; AK940</f>
        <v>ID:4040; context:USGS parameter code 82398; Name:Submersible pump; Equipment:Submersible gear pump</v>
      </c>
      <c r="AG940">
        <v>4040</v>
      </c>
      <c r="AH940" t="s">
        <v>1166</v>
      </c>
      <c r="AI940" t="s">
        <v>1246</v>
      </c>
      <c r="AK940" t="s">
        <v>1546</v>
      </c>
      <c r="AL940" t="s">
        <v>1558</v>
      </c>
      <c r="AO940" t="s">
        <v>111</v>
      </c>
      <c r="AP940" t="s">
        <v>94</v>
      </c>
      <c r="AQ940">
        <v>9.6300000000000008</v>
      </c>
      <c r="AR940" t="s">
        <v>135</v>
      </c>
      <c r="AT940" t="s">
        <v>157</v>
      </c>
      <c r="AV940" t="s">
        <v>96</v>
      </c>
      <c r="BG940">
        <v>71851</v>
      </c>
      <c r="BQ940" t="str">
        <f>BS940 &amp; ":" &amp; BR940</f>
        <v>USGS:ALGOR</v>
      </c>
      <c r="BR940" t="s">
        <v>113</v>
      </c>
      <c r="BS940" t="s">
        <v>89</v>
      </c>
      <c r="BT940" t="s">
        <v>114</v>
      </c>
      <c r="BV940" t="s">
        <v>115</v>
      </c>
      <c r="CF940" t="s">
        <v>103</v>
      </c>
    </row>
    <row r="941" spans="1:84" x14ac:dyDescent="0.4">
      <c r="A941" t="s">
        <v>78</v>
      </c>
      <c r="B941" t="s">
        <v>79</v>
      </c>
      <c r="C941" t="s">
        <v>1544</v>
      </c>
      <c r="D941" t="s">
        <v>81</v>
      </c>
      <c r="E941" t="s">
        <v>82</v>
      </c>
      <c r="F941" t="s">
        <v>83</v>
      </c>
      <c r="G941" s="4" t="str">
        <f>TEXT(H941+I941,"yyyy-mm-dd""T""hh:mm:ss")&amp;
IF(J941="MST","-07:00",
IF(J941="MDT","-06:00",
IF(J941="PST","-08:00",
IF(J941="PDT","-07:00",
IF(J941="UTC","+00:00","+00:00")))))</f>
        <v>2023-02-02T17:30:00-07:00</v>
      </c>
      <c r="H941" s="1">
        <v>44959</v>
      </c>
      <c r="I941" s="5">
        <v>0.72916666666666663</v>
      </c>
      <c r="J941" t="s">
        <v>84</v>
      </c>
      <c r="W941" t="s">
        <v>154</v>
      </c>
      <c r="X941" t="s">
        <v>1545</v>
      </c>
      <c r="AB941" t="s">
        <v>500</v>
      </c>
      <c r="AC941" t="s">
        <v>500</v>
      </c>
      <c r="AF941" t="str">
        <f>"ID:"&amp;AG941&amp;"; context:" &amp; AH941 &amp;"; Name:" &amp; AI941 &amp; "; Equipment:" &amp; AK941</f>
        <v>ID:4040; context:USGS parameter code 82398; Name:Submersible pump; Equipment:Submersible gear pump</v>
      </c>
      <c r="AG941">
        <v>4040</v>
      </c>
      <c r="AH941" t="s">
        <v>1166</v>
      </c>
      <c r="AI941" t="s">
        <v>1246</v>
      </c>
      <c r="AK941" t="s">
        <v>1546</v>
      </c>
      <c r="AL941" t="s">
        <v>1559</v>
      </c>
      <c r="AO941" t="s">
        <v>105</v>
      </c>
      <c r="AP941" t="s">
        <v>94</v>
      </c>
      <c r="AQ941">
        <v>3.7999999999999999E-2</v>
      </c>
      <c r="AR941" t="s">
        <v>137</v>
      </c>
      <c r="AT941" t="s">
        <v>157</v>
      </c>
      <c r="AV941" t="s">
        <v>96</v>
      </c>
      <c r="BG941">
        <v>71856</v>
      </c>
      <c r="BQ941" t="str">
        <f>BS941 &amp; ":" &amp; BR941</f>
        <v>USGS:ALGOR</v>
      </c>
      <c r="BR941" t="s">
        <v>113</v>
      </c>
      <c r="BS941" t="s">
        <v>89</v>
      </c>
      <c r="BT941" t="s">
        <v>114</v>
      </c>
      <c r="BV941" t="s">
        <v>115</v>
      </c>
      <c r="CF941" t="s">
        <v>103</v>
      </c>
    </row>
    <row r="942" spans="1:84" x14ac:dyDescent="0.4">
      <c r="A942" t="s">
        <v>78</v>
      </c>
      <c r="B942" t="s">
        <v>79</v>
      </c>
      <c r="C942" t="s">
        <v>178</v>
      </c>
      <c r="D942" t="s">
        <v>81</v>
      </c>
      <c r="E942" t="s">
        <v>82</v>
      </c>
      <c r="F942" t="s">
        <v>83</v>
      </c>
      <c r="G942" s="4" t="str">
        <f>TEXT(H942+I942,"yyyy-mm-dd""T""hh:mm:ss")&amp;
IF(J942="MST","-07:00",
IF(J942="MDT","-06:00",
IF(J942="PST","-08:00",
IF(J942="PDT","-07:00",
IF(J942="UTC","+00:00","+00:00")))))</f>
        <v>2000-07-18T12:45:00-07:00</v>
      </c>
      <c r="H942" s="1">
        <v>36725</v>
      </c>
      <c r="I942" s="5">
        <v>0.53125</v>
      </c>
      <c r="J942" t="s">
        <v>84</v>
      </c>
      <c r="W942" t="s">
        <v>85</v>
      </c>
      <c r="X942" t="s">
        <v>179</v>
      </c>
      <c r="AB942" t="s">
        <v>87</v>
      </c>
      <c r="AC942" t="s">
        <v>88</v>
      </c>
      <c r="AF942" t="str">
        <f>"ID:"&amp;AG942&amp;"; context:" &amp; AH942 &amp;"; Name:" &amp; AI942 &amp; "; Equipment:" &amp; AK942</f>
        <v>ID:USGS; context:USGS; Name:USGS; Equipment:Unknown</v>
      </c>
      <c r="AG942" t="s">
        <v>89</v>
      </c>
      <c r="AH942" t="s">
        <v>89</v>
      </c>
      <c r="AI942" t="s">
        <v>89</v>
      </c>
      <c r="AK942" t="s">
        <v>90</v>
      </c>
      <c r="AL942" t="s">
        <v>182</v>
      </c>
      <c r="AO942" t="s">
        <v>111</v>
      </c>
      <c r="AP942" t="s">
        <v>94</v>
      </c>
      <c r="AQ942">
        <v>2.33</v>
      </c>
      <c r="AR942" t="s">
        <v>102</v>
      </c>
      <c r="AT942" t="s">
        <v>95</v>
      </c>
      <c r="AV942" t="s">
        <v>96</v>
      </c>
      <c r="BG942" s="3" t="s">
        <v>112</v>
      </c>
      <c r="BH942" s="3"/>
      <c r="BQ942" t="str">
        <f>BS942 &amp; ":" &amp; BR942</f>
        <v>USGS:ALGOR</v>
      </c>
      <c r="BR942" t="s">
        <v>113</v>
      </c>
      <c r="BS942" t="s">
        <v>89</v>
      </c>
      <c r="BT942" t="s">
        <v>114</v>
      </c>
      <c r="BV942" t="s">
        <v>115</v>
      </c>
      <c r="CF942" t="s">
        <v>103</v>
      </c>
    </row>
    <row r="943" spans="1:84" x14ac:dyDescent="0.4">
      <c r="A943" t="s">
        <v>78</v>
      </c>
      <c r="B943" t="s">
        <v>79</v>
      </c>
      <c r="C943" t="s">
        <v>178</v>
      </c>
      <c r="D943" t="s">
        <v>81</v>
      </c>
      <c r="E943" t="s">
        <v>82</v>
      </c>
      <c r="F943" t="s">
        <v>83</v>
      </c>
      <c r="G943" s="4" t="str">
        <f>TEXT(H943+I943,"yyyy-mm-dd""T""hh:mm:ss")&amp;
IF(J943="MST","-07:00",
IF(J943="MDT","-06:00",
IF(J943="PST","-08:00",
IF(J943="PDT","-07:00",
IF(J943="UTC","+00:00","+00:00")))))</f>
        <v>2000-07-18T12:45:00-07:00</v>
      </c>
      <c r="H943" s="1">
        <v>36725</v>
      </c>
      <c r="I943" s="5">
        <v>0.53125</v>
      </c>
      <c r="J943" t="s">
        <v>84</v>
      </c>
      <c r="W943" t="s">
        <v>85</v>
      </c>
      <c r="X943" t="s">
        <v>179</v>
      </c>
      <c r="AB943" t="s">
        <v>87</v>
      </c>
      <c r="AC943" t="s">
        <v>88</v>
      </c>
      <c r="AF943" t="str">
        <f>"ID:"&amp;AG943&amp;"; context:" &amp; AH943 &amp;"; Name:" &amp; AI943 &amp; "; Equipment:" &amp; AK943</f>
        <v>ID:USGS; context:USGS; Name:USGS; Equipment:Unknown</v>
      </c>
      <c r="AG943" t="s">
        <v>89</v>
      </c>
      <c r="AH943" t="s">
        <v>89</v>
      </c>
      <c r="AI943" t="s">
        <v>89</v>
      </c>
      <c r="AK943" t="s">
        <v>90</v>
      </c>
      <c r="AL943" t="s">
        <v>183</v>
      </c>
      <c r="AO943" t="s">
        <v>117</v>
      </c>
      <c r="AP943" t="s">
        <v>94</v>
      </c>
      <c r="AQ943">
        <v>2.33</v>
      </c>
      <c r="AR943" t="s">
        <v>102</v>
      </c>
      <c r="AT943" t="s">
        <v>95</v>
      </c>
      <c r="AV943" t="s">
        <v>96</v>
      </c>
      <c r="BG943" s="3" t="s">
        <v>118</v>
      </c>
      <c r="BH943" s="3"/>
      <c r="BQ943" t="str">
        <f>BS943 &amp; ":" &amp; BR943</f>
        <v>USGS:CL048</v>
      </c>
      <c r="BR943" t="s">
        <v>119</v>
      </c>
      <c r="BS943" t="s">
        <v>89</v>
      </c>
      <c r="BT943" t="s">
        <v>120</v>
      </c>
      <c r="BV943" t="s">
        <v>121</v>
      </c>
      <c r="CF943" t="s">
        <v>103</v>
      </c>
    </row>
    <row r="944" spans="1:84" hidden="1" x14ac:dyDescent="0.4">
      <c r="A944" t="s">
        <v>78</v>
      </c>
      <c r="B944" t="s">
        <v>79</v>
      </c>
      <c r="C944" t="s">
        <v>1379</v>
      </c>
      <c r="D944" t="s">
        <v>81</v>
      </c>
      <c r="E944" t="s">
        <v>82</v>
      </c>
      <c r="F944" t="s">
        <v>83</v>
      </c>
      <c r="G944" s="4" t="str">
        <f>TEXT(H944+I944,"yyyy-mm-dd""T""hh:mm:ss")&amp;
IF(J944="MST","-07:00",
IF(J944="MDT","-06:00",
IF(J944="PST","-08:00",
IF(J944="PDT","-07:00",
IF(J944="UTC","+00:00","+00:00")))))</f>
        <v>2013-06-26T10:00:00-07:00</v>
      </c>
      <c r="H944" s="1">
        <v>41451</v>
      </c>
      <c r="I944" s="5">
        <v>0.41666666666666669</v>
      </c>
      <c r="J944" t="s">
        <v>84</v>
      </c>
      <c r="U944" t="s">
        <v>1263</v>
      </c>
      <c r="W944" t="s">
        <v>154</v>
      </c>
      <c r="X944" t="s">
        <v>1334</v>
      </c>
      <c r="Z944" t="s">
        <v>1380</v>
      </c>
      <c r="AB944" t="s">
        <v>500</v>
      </c>
      <c r="AC944" t="s">
        <v>500</v>
      </c>
      <c r="AG944">
        <v>4040</v>
      </c>
      <c r="AH944" t="s">
        <v>1166</v>
      </c>
      <c r="AI944" t="s">
        <v>1246</v>
      </c>
      <c r="AK944" t="s">
        <v>1381</v>
      </c>
      <c r="AL944" t="s">
        <v>1391</v>
      </c>
      <c r="AM944" t="s">
        <v>92</v>
      </c>
      <c r="AO944" t="s">
        <v>93</v>
      </c>
      <c r="AP944" t="s">
        <v>94</v>
      </c>
      <c r="AT944" t="s">
        <v>95</v>
      </c>
      <c r="AV944" t="s">
        <v>96</v>
      </c>
      <c r="BG944">
        <v>71846</v>
      </c>
      <c r="BQ944" t="str">
        <f>BS944 &amp; ":" &amp; BR944</f>
        <v>USGS:ALGOR</v>
      </c>
      <c r="BR944" t="s">
        <v>113</v>
      </c>
      <c r="BS944" t="s">
        <v>89</v>
      </c>
      <c r="BT944" t="s">
        <v>114</v>
      </c>
      <c r="BV944" t="s">
        <v>115</v>
      </c>
      <c r="CA944" t="s">
        <v>101</v>
      </c>
      <c r="CB944">
        <v>1.2999999999999999E-2</v>
      </c>
      <c r="CC944" t="s">
        <v>133</v>
      </c>
      <c r="CF944" t="s">
        <v>103</v>
      </c>
    </row>
    <row r="945" spans="1:84" hidden="1" x14ac:dyDescent="0.4">
      <c r="A945" t="s">
        <v>78</v>
      </c>
      <c r="B945" t="s">
        <v>79</v>
      </c>
      <c r="C945" t="s">
        <v>1379</v>
      </c>
      <c r="D945" t="s">
        <v>81</v>
      </c>
      <c r="E945" t="s">
        <v>82</v>
      </c>
      <c r="F945" t="s">
        <v>83</v>
      </c>
      <c r="G945" s="4" t="str">
        <f>TEXT(H945+I945,"yyyy-mm-dd""T""hh:mm:ss")&amp;
IF(J945="MST","-07:00",
IF(J945="MDT","-06:00",
IF(J945="PST","-08:00",
IF(J945="PDT","-07:00",
IF(J945="UTC","+00:00","+00:00")))))</f>
        <v>2013-06-26T10:00:00-07:00</v>
      </c>
      <c r="H945" s="1">
        <v>41451</v>
      </c>
      <c r="I945" s="5">
        <v>0.41666666666666669</v>
      </c>
      <c r="J945" t="s">
        <v>84</v>
      </c>
      <c r="U945" t="s">
        <v>1263</v>
      </c>
      <c r="W945" t="s">
        <v>154</v>
      </c>
      <c r="X945" t="s">
        <v>1334</v>
      </c>
      <c r="Z945" t="s">
        <v>1380</v>
      </c>
      <c r="AB945" t="s">
        <v>500</v>
      </c>
      <c r="AC945" t="s">
        <v>500</v>
      </c>
      <c r="AG945">
        <v>4040</v>
      </c>
      <c r="AH945" t="s">
        <v>1166</v>
      </c>
      <c r="AI945" t="s">
        <v>1246</v>
      </c>
      <c r="AK945" t="s">
        <v>1381</v>
      </c>
      <c r="AL945" t="s">
        <v>1392</v>
      </c>
      <c r="AM945" t="s">
        <v>92</v>
      </c>
      <c r="AO945" t="s">
        <v>105</v>
      </c>
      <c r="AP945" t="s">
        <v>94</v>
      </c>
      <c r="AT945" t="s">
        <v>95</v>
      </c>
      <c r="AV945" t="s">
        <v>96</v>
      </c>
      <c r="BG945">
        <v>71856</v>
      </c>
      <c r="BQ945" t="str">
        <f>BS945 &amp; ":" &amp; BR945</f>
        <v>USGS:ALGOR</v>
      </c>
      <c r="BR945" t="s">
        <v>113</v>
      </c>
      <c r="BS945" t="s">
        <v>89</v>
      </c>
      <c r="BT945" t="s">
        <v>114</v>
      </c>
      <c r="BV945" t="s">
        <v>115</v>
      </c>
      <c r="CA945" t="s">
        <v>101</v>
      </c>
      <c r="CB945">
        <v>3.0000000000000001E-3</v>
      </c>
      <c r="CC945" t="s">
        <v>137</v>
      </c>
      <c r="CF945" t="s">
        <v>103</v>
      </c>
    </row>
    <row r="946" spans="1:84" x14ac:dyDescent="0.4">
      <c r="A946" t="s">
        <v>78</v>
      </c>
      <c r="B946" t="s">
        <v>79</v>
      </c>
      <c r="C946" t="s">
        <v>178</v>
      </c>
      <c r="D946" t="s">
        <v>81</v>
      </c>
      <c r="E946" t="s">
        <v>82</v>
      </c>
      <c r="F946" t="s">
        <v>83</v>
      </c>
      <c r="G946" s="4" t="str">
        <f>TEXT(H946+I946,"yyyy-mm-dd""T""hh:mm:ss")&amp;
IF(J946="MST","-07:00",
IF(J946="MDT","-06:00",
IF(J946="PST","-08:00",
IF(J946="PDT","-07:00",
IF(J946="UTC","+00:00","+00:00")))))</f>
        <v>2000-07-18T12:45:00-07:00</v>
      </c>
      <c r="H946" s="1">
        <v>36725</v>
      </c>
      <c r="I946" s="5">
        <v>0.53125</v>
      </c>
      <c r="J946" t="s">
        <v>84</v>
      </c>
      <c r="W946" t="s">
        <v>85</v>
      </c>
      <c r="X946" t="s">
        <v>179</v>
      </c>
      <c r="AB946" t="s">
        <v>87</v>
      </c>
      <c r="AC946" t="s">
        <v>88</v>
      </c>
      <c r="AF946" t="str">
        <f>"ID:"&amp;AG946&amp;"; context:" &amp; AH946 &amp;"; Name:" &amp; AI946 &amp; "; Equipment:" &amp; AK946</f>
        <v>ID:USGS; context:USGS; Name:USGS; Equipment:Unknown</v>
      </c>
      <c r="AG946" t="s">
        <v>89</v>
      </c>
      <c r="AH946" t="s">
        <v>89</v>
      </c>
      <c r="AI946" t="s">
        <v>89</v>
      </c>
      <c r="AK946" t="s">
        <v>90</v>
      </c>
      <c r="AL946" t="s">
        <v>187</v>
      </c>
      <c r="AO946" t="s">
        <v>111</v>
      </c>
      <c r="AP946" t="s">
        <v>94</v>
      </c>
      <c r="AQ946">
        <v>10.3</v>
      </c>
      <c r="AR946" t="s">
        <v>135</v>
      </c>
      <c r="AT946" t="s">
        <v>95</v>
      </c>
      <c r="AV946" t="s">
        <v>96</v>
      </c>
      <c r="BG946">
        <v>71851</v>
      </c>
      <c r="BQ946" t="str">
        <f>BS946 &amp; ":" &amp; BR946</f>
        <v>USGS:ALGOR</v>
      </c>
      <c r="BR946" t="s">
        <v>113</v>
      </c>
      <c r="BS946" t="s">
        <v>89</v>
      </c>
      <c r="BT946" t="s">
        <v>114</v>
      </c>
      <c r="BV946" t="s">
        <v>115</v>
      </c>
      <c r="CF946" t="s">
        <v>103</v>
      </c>
    </row>
    <row r="947" spans="1:84" hidden="1" x14ac:dyDescent="0.4">
      <c r="A947" t="s">
        <v>78</v>
      </c>
      <c r="B947" t="s">
        <v>79</v>
      </c>
      <c r="C947" t="s">
        <v>1396</v>
      </c>
      <c r="D947" t="s">
        <v>81</v>
      </c>
      <c r="E947" t="s">
        <v>82</v>
      </c>
      <c r="F947" t="s">
        <v>83</v>
      </c>
      <c r="G947" s="4" t="str">
        <f>TEXT(H947+I947,"yyyy-mm-dd""T""hh:mm:ss")&amp;
IF(J947="MST","-07:00",
IF(J947="MDT","-06:00",
IF(J947="PST","-08:00",
IF(J947="PDT","-07:00",
IF(J947="UTC","+00:00","+00:00")))))</f>
        <v>2013-08-07T10:00:00-07:00</v>
      </c>
      <c r="H947" s="1">
        <v>41493</v>
      </c>
      <c r="I947" s="5">
        <v>0.41666666666666669</v>
      </c>
      <c r="J947" t="s">
        <v>84</v>
      </c>
      <c r="U947" t="s">
        <v>1263</v>
      </c>
      <c r="W947" t="s">
        <v>154</v>
      </c>
      <c r="X947" t="s">
        <v>1313</v>
      </c>
      <c r="Z947" t="s">
        <v>1397</v>
      </c>
      <c r="AB947" t="s">
        <v>500</v>
      </c>
      <c r="AC947" t="s">
        <v>500</v>
      </c>
      <c r="AG947">
        <v>4045</v>
      </c>
      <c r="AH947" t="s">
        <v>1166</v>
      </c>
      <c r="AI947" t="s">
        <v>1277</v>
      </c>
      <c r="AK947" t="s">
        <v>1278</v>
      </c>
      <c r="AL947" t="s">
        <v>1398</v>
      </c>
      <c r="AM947" t="s">
        <v>92</v>
      </c>
      <c r="AO947" t="s">
        <v>428</v>
      </c>
      <c r="AP947" t="s">
        <v>94</v>
      </c>
      <c r="AT947" t="s">
        <v>95</v>
      </c>
      <c r="AV947" t="s">
        <v>96</v>
      </c>
      <c r="BG947" s="3" t="s">
        <v>431</v>
      </c>
      <c r="BH947" s="3"/>
      <c r="BQ947" t="str">
        <f>BS947 &amp; ":" &amp; BR947</f>
        <v>USGS:ALGOR</v>
      </c>
      <c r="BR947" t="s">
        <v>113</v>
      </c>
      <c r="BS947" t="s">
        <v>89</v>
      </c>
      <c r="BT947" t="s">
        <v>114</v>
      </c>
      <c r="BV947" t="s">
        <v>115</v>
      </c>
      <c r="CA947" t="s">
        <v>101</v>
      </c>
      <c r="CB947">
        <v>0.03</v>
      </c>
      <c r="CC947" t="s">
        <v>423</v>
      </c>
      <c r="CF947" t="s">
        <v>103</v>
      </c>
    </row>
    <row r="948" spans="1:84" hidden="1" x14ac:dyDescent="0.4">
      <c r="A948" t="s">
        <v>78</v>
      </c>
      <c r="B948" t="s">
        <v>79</v>
      </c>
      <c r="C948" t="s">
        <v>1396</v>
      </c>
      <c r="D948" t="s">
        <v>81</v>
      </c>
      <c r="E948" t="s">
        <v>82</v>
      </c>
      <c r="F948" t="s">
        <v>83</v>
      </c>
      <c r="G948" s="4" t="str">
        <f>TEXT(H948+I948,"yyyy-mm-dd""T""hh:mm:ss")&amp;
IF(J948="MST","-07:00",
IF(J948="MDT","-06:00",
IF(J948="PST","-08:00",
IF(J948="PDT","-07:00",
IF(J948="UTC","+00:00","+00:00")))))</f>
        <v>2013-08-07T10:00:00-07:00</v>
      </c>
      <c r="H948" s="1">
        <v>41493</v>
      </c>
      <c r="I948" s="5">
        <v>0.41666666666666669</v>
      </c>
      <c r="J948" t="s">
        <v>84</v>
      </c>
      <c r="U948" t="s">
        <v>1263</v>
      </c>
      <c r="W948" t="s">
        <v>154</v>
      </c>
      <c r="X948" t="s">
        <v>1313</v>
      </c>
      <c r="Z948" t="s">
        <v>1397</v>
      </c>
      <c r="AB948" t="s">
        <v>500</v>
      </c>
      <c r="AC948" t="s">
        <v>500</v>
      </c>
      <c r="AG948">
        <v>4045</v>
      </c>
      <c r="AH948" t="s">
        <v>1166</v>
      </c>
      <c r="AI948" t="s">
        <v>1277</v>
      </c>
      <c r="AK948" t="s">
        <v>1278</v>
      </c>
      <c r="AL948" t="s">
        <v>1399</v>
      </c>
      <c r="AM948" t="s">
        <v>92</v>
      </c>
      <c r="AO948" t="s">
        <v>93</v>
      </c>
      <c r="AP948" t="s">
        <v>94</v>
      </c>
      <c r="AT948" t="s">
        <v>95</v>
      </c>
      <c r="AV948" t="s">
        <v>96</v>
      </c>
      <c r="BG948" s="3" t="s">
        <v>97</v>
      </c>
      <c r="BH948" s="3"/>
      <c r="BQ948" t="str">
        <f>BS948 &amp; ":" &amp; BR948</f>
        <v>USGS:SHC02</v>
      </c>
      <c r="BR948" t="s">
        <v>1045</v>
      </c>
      <c r="BS948" t="s">
        <v>89</v>
      </c>
      <c r="BT948" t="s">
        <v>1046</v>
      </c>
      <c r="BV948" t="s">
        <v>1047</v>
      </c>
      <c r="BW948" t="s">
        <v>1048</v>
      </c>
      <c r="BX948" s="1">
        <v>41499</v>
      </c>
      <c r="CA948" t="s">
        <v>1281</v>
      </c>
      <c r="CB948">
        <v>0.01</v>
      </c>
      <c r="CC948" t="s">
        <v>102</v>
      </c>
      <c r="CF948" t="s">
        <v>103</v>
      </c>
    </row>
    <row r="949" spans="1:84" x14ac:dyDescent="0.4">
      <c r="A949" t="s">
        <v>78</v>
      </c>
      <c r="B949" t="s">
        <v>79</v>
      </c>
      <c r="C949" t="s">
        <v>310</v>
      </c>
      <c r="D949" t="s">
        <v>81</v>
      </c>
      <c r="E949" t="s">
        <v>82</v>
      </c>
      <c r="F949" t="s">
        <v>83</v>
      </c>
      <c r="G949" s="4" t="str">
        <f>TEXT(H949+I949,"yyyy-mm-dd""T""hh:mm:ss")&amp;
IF(J949="MST","-07:00",
IF(J949="MDT","-06:00",
IF(J949="PST","-08:00",
IF(J949="PDT","-07:00",
IF(J949="UTC","+00:00","+00:00")))))</f>
        <v>2001-04-17T11:00:00-07:00</v>
      </c>
      <c r="H949" s="1">
        <v>36998</v>
      </c>
      <c r="I949" s="5">
        <v>0.45833333333333331</v>
      </c>
      <c r="J949" t="s">
        <v>84</v>
      </c>
      <c r="W949" t="s">
        <v>85</v>
      </c>
      <c r="X949" t="s">
        <v>179</v>
      </c>
      <c r="Z949" t="s">
        <v>311</v>
      </c>
      <c r="AB949" t="s">
        <v>87</v>
      </c>
      <c r="AC949" t="s">
        <v>88</v>
      </c>
      <c r="AF949" t="str">
        <f>"ID:"&amp;AG949&amp;"; context:" &amp; AH949 &amp;"; Name:" &amp; AI949 &amp; "; Equipment:" &amp; AK949</f>
        <v>ID:USGS; context:USGS; Name:USGS; Equipment:Unknown</v>
      </c>
      <c r="AG949" t="s">
        <v>89</v>
      </c>
      <c r="AH949" t="s">
        <v>89</v>
      </c>
      <c r="AI949" t="s">
        <v>89</v>
      </c>
      <c r="AK949" t="s">
        <v>90</v>
      </c>
      <c r="AL949" t="s">
        <v>312</v>
      </c>
      <c r="AO949" t="s">
        <v>93</v>
      </c>
      <c r="AP949" t="s">
        <v>94</v>
      </c>
      <c r="AQ949">
        <v>0.01</v>
      </c>
      <c r="AR949" t="s">
        <v>102</v>
      </c>
      <c r="AT949" t="s">
        <v>95</v>
      </c>
      <c r="AV949" t="s">
        <v>96</v>
      </c>
      <c r="BG949" s="3" t="s">
        <v>97</v>
      </c>
      <c r="BH949" s="3"/>
      <c r="BQ949" t="str">
        <f>BS949 &amp; ":" &amp; BR949</f>
        <v>USGS:CL037</v>
      </c>
      <c r="BR949" t="s">
        <v>98</v>
      </c>
      <c r="BS949" t="s">
        <v>89</v>
      </c>
      <c r="BT949" t="s">
        <v>99</v>
      </c>
      <c r="BV949" t="s">
        <v>100</v>
      </c>
      <c r="CF949" t="s">
        <v>103</v>
      </c>
    </row>
    <row r="950" spans="1:84" x14ac:dyDescent="0.4">
      <c r="A950" t="s">
        <v>78</v>
      </c>
      <c r="B950" t="s">
        <v>79</v>
      </c>
      <c r="C950" t="s">
        <v>310</v>
      </c>
      <c r="D950" t="s">
        <v>81</v>
      </c>
      <c r="E950" t="s">
        <v>82</v>
      </c>
      <c r="F950" t="s">
        <v>83</v>
      </c>
      <c r="G950" s="4" t="str">
        <f>TEXT(H950+I950,"yyyy-mm-dd""T""hh:mm:ss")&amp;
IF(J950="MST","-07:00",
IF(J950="MDT","-06:00",
IF(J950="PST","-08:00",
IF(J950="PDT","-07:00",
IF(J950="UTC","+00:00","+00:00")))))</f>
        <v>2001-04-17T11:00:00-07:00</v>
      </c>
      <c r="H950" s="1">
        <v>36998</v>
      </c>
      <c r="I950" s="5">
        <v>0.45833333333333331</v>
      </c>
      <c r="J950" t="s">
        <v>84</v>
      </c>
      <c r="W950" t="s">
        <v>85</v>
      </c>
      <c r="X950" t="s">
        <v>179</v>
      </c>
      <c r="Z950" t="s">
        <v>311</v>
      </c>
      <c r="AB950" t="s">
        <v>87</v>
      </c>
      <c r="AC950" t="s">
        <v>88</v>
      </c>
      <c r="AF950" t="str">
        <f>"ID:"&amp;AG950&amp;"; context:" &amp; AH950 &amp;"; Name:" &amp; AI950 &amp; "; Equipment:" &amp; AK950</f>
        <v>ID:USGS; context:USGS; Name:USGS; Equipment:Unknown</v>
      </c>
      <c r="AG950" t="s">
        <v>89</v>
      </c>
      <c r="AH950" t="s">
        <v>89</v>
      </c>
      <c r="AI950" t="s">
        <v>89</v>
      </c>
      <c r="AK950" t="s">
        <v>90</v>
      </c>
      <c r="AL950" t="s">
        <v>314</v>
      </c>
      <c r="AO950" t="s">
        <v>111</v>
      </c>
      <c r="AP950" t="s">
        <v>94</v>
      </c>
      <c r="AQ950">
        <v>10</v>
      </c>
      <c r="AR950" t="s">
        <v>102</v>
      </c>
      <c r="AT950" t="s">
        <v>95</v>
      </c>
      <c r="AV950" t="s">
        <v>96</v>
      </c>
      <c r="BG950" s="3" t="s">
        <v>112</v>
      </c>
      <c r="BH950" s="3"/>
      <c r="BQ950" t="str">
        <f>BS950 &amp; ":" &amp; BR950</f>
        <v>USGS:ALGOR</v>
      </c>
      <c r="BR950" t="s">
        <v>113</v>
      </c>
      <c r="BS950" t="s">
        <v>89</v>
      </c>
      <c r="BT950" t="s">
        <v>114</v>
      </c>
      <c r="BV950" t="s">
        <v>115</v>
      </c>
      <c r="CF950" t="s">
        <v>103</v>
      </c>
    </row>
    <row r="951" spans="1:84" x14ac:dyDescent="0.4">
      <c r="A951" t="s">
        <v>78</v>
      </c>
      <c r="B951" t="s">
        <v>79</v>
      </c>
      <c r="C951" t="s">
        <v>310</v>
      </c>
      <c r="D951" t="s">
        <v>81</v>
      </c>
      <c r="E951" t="s">
        <v>82</v>
      </c>
      <c r="F951" t="s">
        <v>83</v>
      </c>
      <c r="G951" s="4" t="str">
        <f>TEXT(H951+I951,"yyyy-mm-dd""T""hh:mm:ss")&amp;
IF(J951="MST","-07:00",
IF(J951="MDT","-06:00",
IF(J951="PST","-08:00",
IF(J951="PDT","-07:00",
IF(J951="UTC","+00:00","+00:00")))))</f>
        <v>2001-04-17T11:00:00-07:00</v>
      </c>
      <c r="H951" s="1">
        <v>36998</v>
      </c>
      <c r="I951" s="5">
        <v>0.45833333333333331</v>
      </c>
      <c r="J951" t="s">
        <v>84</v>
      </c>
      <c r="W951" t="s">
        <v>85</v>
      </c>
      <c r="X951" t="s">
        <v>179</v>
      </c>
      <c r="Z951" t="s">
        <v>311</v>
      </c>
      <c r="AB951" t="s">
        <v>87</v>
      </c>
      <c r="AC951" t="s">
        <v>88</v>
      </c>
      <c r="AF951" t="str">
        <f>"ID:"&amp;AG951&amp;"; context:" &amp; AH951 &amp;"; Name:" &amp; AI951 &amp; "; Equipment:" &amp; AK951</f>
        <v>ID:USGS; context:USGS; Name:USGS; Equipment:Unknown</v>
      </c>
      <c r="AG951" t="s">
        <v>89</v>
      </c>
      <c r="AH951" t="s">
        <v>89</v>
      </c>
      <c r="AI951" t="s">
        <v>89</v>
      </c>
      <c r="AK951" t="s">
        <v>90</v>
      </c>
      <c r="AL951" t="s">
        <v>315</v>
      </c>
      <c r="AO951" t="s">
        <v>117</v>
      </c>
      <c r="AP951" t="s">
        <v>94</v>
      </c>
      <c r="AQ951">
        <v>10</v>
      </c>
      <c r="AR951" t="s">
        <v>102</v>
      </c>
      <c r="AT951" t="s">
        <v>95</v>
      </c>
      <c r="AV951" t="s">
        <v>96</v>
      </c>
      <c r="BG951" s="3" t="s">
        <v>118</v>
      </c>
      <c r="BH951" s="3"/>
      <c r="BQ951" t="str">
        <f>BS951 &amp; ":" &amp; BR951</f>
        <v>USGS:CL048</v>
      </c>
      <c r="BR951" t="s">
        <v>119</v>
      </c>
      <c r="BS951" t="s">
        <v>89</v>
      </c>
      <c r="BT951" t="s">
        <v>120</v>
      </c>
      <c r="BV951" t="s">
        <v>121</v>
      </c>
      <c r="CF951" t="s">
        <v>103</v>
      </c>
    </row>
    <row r="952" spans="1:84" x14ac:dyDescent="0.4">
      <c r="A952" t="s">
        <v>78</v>
      </c>
      <c r="B952" t="s">
        <v>79</v>
      </c>
      <c r="C952" t="s">
        <v>310</v>
      </c>
      <c r="D952" t="s">
        <v>81</v>
      </c>
      <c r="E952" t="s">
        <v>82</v>
      </c>
      <c r="F952" t="s">
        <v>83</v>
      </c>
      <c r="G952" s="4" t="str">
        <f>TEXT(H952+I952,"yyyy-mm-dd""T""hh:mm:ss")&amp;
IF(J952="MST","-07:00",
IF(J952="MDT","-06:00",
IF(J952="PST","-08:00",
IF(J952="PDT","-07:00",
IF(J952="UTC","+00:00","+00:00")))))</f>
        <v>2001-04-17T11:00:00-07:00</v>
      </c>
      <c r="H952" s="1">
        <v>36998</v>
      </c>
      <c r="I952" s="5">
        <v>0.45833333333333331</v>
      </c>
      <c r="J952" t="s">
        <v>84</v>
      </c>
      <c r="W952" t="s">
        <v>85</v>
      </c>
      <c r="X952" t="s">
        <v>179</v>
      </c>
      <c r="Z952" t="s">
        <v>311</v>
      </c>
      <c r="AB952" t="s">
        <v>87</v>
      </c>
      <c r="AC952" t="s">
        <v>88</v>
      </c>
      <c r="AF952" t="str">
        <f>"ID:"&amp;AG952&amp;"; context:" &amp; AH952 &amp;"; Name:" &amp; AI952 &amp; "; Equipment:" &amp; AK952</f>
        <v>ID:USGS; context:USGS; Name:USGS; Equipment:Unknown</v>
      </c>
      <c r="AG952" t="s">
        <v>89</v>
      </c>
      <c r="AH952" t="s">
        <v>89</v>
      </c>
      <c r="AI952" t="s">
        <v>89</v>
      </c>
      <c r="AK952" t="s">
        <v>90</v>
      </c>
      <c r="AL952" t="s">
        <v>316</v>
      </c>
      <c r="AO952" t="s">
        <v>123</v>
      </c>
      <c r="AP952" t="s">
        <v>94</v>
      </c>
      <c r="AQ952">
        <v>3.1E-2</v>
      </c>
      <c r="AR952" t="s">
        <v>125</v>
      </c>
      <c r="AT952" t="s">
        <v>95</v>
      </c>
      <c r="AV952" t="s">
        <v>96</v>
      </c>
      <c r="BG952" s="3" t="s">
        <v>124</v>
      </c>
      <c r="BH952" s="3"/>
      <c r="BQ952" t="str">
        <f>BS952 &amp; ":" &amp; BR952</f>
        <v>USGS:ALGOR</v>
      </c>
      <c r="BR952" t="s">
        <v>113</v>
      </c>
      <c r="BS952" t="s">
        <v>89</v>
      </c>
      <c r="BT952" t="s">
        <v>114</v>
      </c>
      <c r="BV952" t="s">
        <v>115</v>
      </c>
      <c r="CF952" t="s">
        <v>103</v>
      </c>
    </row>
    <row r="953" spans="1:84" x14ac:dyDescent="0.4">
      <c r="A953" t="s">
        <v>78</v>
      </c>
      <c r="B953" t="s">
        <v>79</v>
      </c>
      <c r="C953" t="s">
        <v>310</v>
      </c>
      <c r="D953" t="s">
        <v>81</v>
      </c>
      <c r="E953" t="s">
        <v>82</v>
      </c>
      <c r="F953" t="s">
        <v>83</v>
      </c>
      <c r="G953" s="4" t="str">
        <f>TEXT(H953+I953,"yyyy-mm-dd""T""hh:mm:ss")&amp;
IF(J953="MST","-07:00",
IF(J953="MDT","-06:00",
IF(J953="PST","-08:00",
IF(J953="PDT","-07:00",
IF(J953="UTC","+00:00","+00:00")))))</f>
        <v>2001-04-17T11:00:00-07:00</v>
      </c>
      <c r="H953" s="1">
        <v>36998</v>
      </c>
      <c r="I953" s="5">
        <v>0.45833333333333331</v>
      </c>
      <c r="J953" t="s">
        <v>84</v>
      </c>
      <c r="W953" t="s">
        <v>85</v>
      </c>
      <c r="X953" t="s">
        <v>179</v>
      </c>
      <c r="Z953" t="s">
        <v>311</v>
      </c>
      <c r="AB953" t="s">
        <v>87</v>
      </c>
      <c r="AC953" t="s">
        <v>88</v>
      </c>
      <c r="AF953" t="str">
        <f>"ID:"&amp;AG953&amp;"; context:" &amp; AH953 &amp;"; Name:" &amp; AI953 &amp; "; Equipment:" &amp; AK953</f>
        <v>ID:USGS; context:USGS; Name:USGS; Equipment:Unknown</v>
      </c>
      <c r="AG953" t="s">
        <v>89</v>
      </c>
      <c r="AH953" t="s">
        <v>89</v>
      </c>
      <c r="AI953" t="s">
        <v>89</v>
      </c>
      <c r="AK953" t="s">
        <v>90</v>
      </c>
      <c r="AL953" t="s">
        <v>317</v>
      </c>
      <c r="AO953" t="s">
        <v>123</v>
      </c>
      <c r="AP953" t="s">
        <v>94</v>
      </c>
      <c r="AQ953">
        <v>0.01</v>
      </c>
      <c r="AR953" t="s">
        <v>131</v>
      </c>
      <c r="AT953" t="s">
        <v>95</v>
      </c>
      <c r="AV953" t="s">
        <v>96</v>
      </c>
      <c r="BG953" s="3" t="s">
        <v>127</v>
      </c>
      <c r="BH953" s="3"/>
      <c r="BQ953" t="str">
        <f>BS953 &amp; ":" &amp; BR953</f>
        <v>USGS:CL053</v>
      </c>
      <c r="BR953" t="s">
        <v>128</v>
      </c>
      <c r="BS953" t="s">
        <v>89</v>
      </c>
      <c r="BT953" t="s">
        <v>129</v>
      </c>
      <c r="BV953" t="s">
        <v>130</v>
      </c>
      <c r="CF953" t="s">
        <v>103</v>
      </c>
    </row>
    <row r="954" spans="1:84" x14ac:dyDescent="0.4">
      <c r="A954" t="s">
        <v>78</v>
      </c>
      <c r="B954" t="s">
        <v>79</v>
      </c>
      <c r="C954" t="s">
        <v>310</v>
      </c>
      <c r="D954" t="s">
        <v>81</v>
      </c>
      <c r="E954" t="s">
        <v>82</v>
      </c>
      <c r="F954" t="s">
        <v>83</v>
      </c>
      <c r="G954" s="4" t="str">
        <f>TEXT(H954+I954,"yyyy-mm-dd""T""hh:mm:ss")&amp;
IF(J954="MST","-07:00",
IF(J954="MDT","-06:00",
IF(J954="PST","-08:00",
IF(J954="PDT","-07:00",
IF(J954="UTC","+00:00","+00:00")))))</f>
        <v>2001-04-17T11:00:00-07:00</v>
      </c>
      <c r="H954" s="1">
        <v>36998</v>
      </c>
      <c r="I954" s="5">
        <v>0.45833333333333331</v>
      </c>
      <c r="J954" t="s">
        <v>84</v>
      </c>
      <c r="W954" t="s">
        <v>85</v>
      </c>
      <c r="X954" t="s">
        <v>179</v>
      </c>
      <c r="Z954" t="s">
        <v>311</v>
      </c>
      <c r="AB954" t="s">
        <v>87</v>
      </c>
      <c r="AC954" t="s">
        <v>88</v>
      </c>
      <c r="AF954" t="str">
        <f>"ID:"&amp;AG954&amp;"; context:" &amp; AH954 &amp;"; Name:" &amp; AI954 &amp; "; Equipment:" &amp; AK954</f>
        <v>ID:USGS; context:USGS; Name:USGS; Equipment:Unknown</v>
      </c>
      <c r="AG954" t="s">
        <v>89</v>
      </c>
      <c r="AH954" t="s">
        <v>89</v>
      </c>
      <c r="AI954" t="s">
        <v>89</v>
      </c>
      <c r="AK954" t="s">
        <v>90</v>
      </c>
      <c r="AL954" t="s">
        <v>318</v>
      </c>
      <c r="AO954" t="s">
        <v>93</v>
      </c>
      <c r="AP954" t="s">
        <v>94</v>
      </c>
      <c r="AQ954">
        <v>1.4999999999999999E-2</v>
      </c>
      <c r="AR954" t="s">
        <v>133</v>
      </c>
      <c r="AT954" t="s">
        <v>95</v>
      </c>
      <c r="AV954" t="s">
        <v>96</v>
      </c>
      <c r="BG954">
        <v>71846</v>
      </c>
      <c r="BQ954" t="str">
        <f>BS954 &amp; ":" &amp; BR954</f>
        <v>USGS:ALGOR</v>
      </c>
      <c r="BR954" t="s">
        <v>113</v>
      </c>
      <c r="BS954" t="s">
        <v>89</v>
      </c>
      <c r="BT954" t="s">
        <v>114</v>
      </c>
      <c r="BV954" t="s">
        <v>115</v>
      </c>
      <c r="CF954" t="s">
        <v>103</v>
      </c>
    </row>
    <row r="955" spans="1:84" hidden="1" x14ac:dyDescent="0.4">
      <c r="A955" t="s">
        <v>78</v>
      </c>
      <c r="B955" t="s">
        <v>79</v>
      </c>
      <c r="C955" t="s">
        <v>1396</v>
      </c>
      <c r="D955" t="s">
        <v>81</v>
      </c>
      <c r="E955" t="s">
        <v>82</v>
      </c>
      <c r="F955" t="s">
        <v>83</v>
      </c>
      <c r="G955" s="4" t="str">
        <f>TEXT(H955+I955,"yyyy-mm-dd""T""hh:mm:ss")&amp;
IF(J955="MST","-07:00",
IF(J955="MDT","-06:00",
IF(J955="PST","-08:00",
IF(J955="PDT","-07:00",
IF(J955="UTC","+00:00","+00:00")))))</f>
        <v>2013-08-07T10:00:00-07:00</v>
      </c>
      <c r="H955" s="1">
        <v>41493</v>
      </c>
      <c r="I955" s="5">
        <v>0.41666666666666669</v>
      </c>
      <c r="J955" t="s">
        <v>84</v>
      </c>
      <c r="U955" t="s">
        <v>1263</v>
      </c>
      <c r="W955" t="s">
        <v>154</v>
      </c>
      <c r="X955" t="s">
        <v>1313</v>
      </c>
      <c r="Z955" t="s">
        <v>1397</v>
      </c>
      <c r="AB955" t="s">
        <v>500</v>
      </c>
      <c r="AC955" t="s">
        <v>500</v>
      </c>
      <c r="AG955">
        <v>4045</v>
      </c>
      <c r="AH955" t="s">
        <v>1166</v>
      </c>
      <c r="AI955" t="s">
        <v>1277</v>
      </c>
      <c r="AK955" t="s">
        <v>1278</v>
      </c>
      <c r="AL955" t="s">
        <v>1406</v>
      </c>
      <c r="AM955" t="s">
        <v>92</v>
      </c>
      <c r="AO955" t="s">
        <v>93</v>
      </c>
      <c r="AP955" t="s">
        <v>94</v>
      </c>
      <c r="AT955" t="s">
        <v>95</v>
      </c>
      <c r="AV955" t="s">
        <v>96</v>
      </c>
      <c r="BG955">
        <v>71846</v>
      </c>
      <c r="BQ955" t="str">
        <f>BS955 &amp; ":" &amp; BR955</f>
        <v>USGS:ALGOR</v>
      </c>
      <c r="BR955" t="s">
        <v>113</v>
      </c>
      <c r="BS955" t="s">
        <v>89</v>
      </c>
      <c r="BT955" t="s">
        <v>114</v>
      </c>
      <c r="BV955" t="s">
        <v>115</v>
      </c>
      <c r="CA955" t="s">
        <v>101</v>
      </c>
      <c r="CB955">
        <v>1.2999999999999999E-2</v>
      </c>
      <c r="CC955" t="s">
        <v>133</v>
      </c>
      <c r="CF955" t="s">
        <v>103</v>
      </c>
    </row>
    <row r="956" spans="1:84" x14ac:dyDescent="0.4">
      <c r="A956" t="s">
        <v>78</v>
      </c>
      <c r="B956" t="s">
        <v>79</v>
      </c>
      <c r="C956" t="s">
        <v>310</v>
      </c>
      <c r="D956" t="s">
        <v>81</v>
      </c>
      <c r="E956" t="s">
        <v>82</v>
      </c>
      <c r="F956" t="s">
        <v>83</v>
      </c>
      <c r="G956" s="4" t="str">
        <f>TEXT(H956+I956,"yyyy-mm-dd""T""hh:mm:ss")&amp;
IF(J956="MST","-07:00",
IF(J956="MDT","-06:00",
IF(J956="PST","-08:00",
IF(J956="PDT","-07:00",
IF(J956="UTC","+00:00","+00:00")))))</f>
        <v>2001-04-17T11:00:00-07:00</v>
      </c>
      <c r="H956" s="1">
        <v>36998</v>
      </c>
      <c r="I956" s="5">
        <v>0.45833333333333331</v>
      </c>
      <c r="J956" t="s">
        <v>84</v>
      </c>
      <c r="W956" t="s">
        <v>85</v>
      </c>
      <c r="X956" t="s">
        <v>179</v>
      </c>
      <c r="Z956" t="s">
        <v>311</v>
      </c>
      <c r="AB956" t="s">
        <v>87</v>
      </c>
      <c r="AC956" t="s">
        <v>88</v>
      </c>
      <c r="AF956" t="str">
        <f>"ID:"&amp;AG956&amp;"; context:" &amp; AH956 &amp;"; Name:" &amp; AI956 &amp; "; Equipment:" &amp; AK956</f>
        <v>ID:USGS; context:USGS; Name:USGS; Equipment:Unknown</v>
      </c>
      <c r="AG956" t="s">
        <v>89</v>
      </c>
      <c r="AH956" t="s">
        <v>89</v>
      </c>
      <c r="AI956" t="s">
        <v>89</v>
      </c>
      <c r="AK956" t="s">
        <v>90</v>
      </c>
      <c r="AL956" t="s">
        <v>319</v>
      </c>
      <c r="AO956" t="s">
        <v>111</v>
      </c>
      <c r="AP956" t="s">
        <v>94</v>
      </c>
      <c r="AQ956">
        <v>44.3</v>
      </c>
      <c r="AR956" t="s">
        <v>135</v>
      </c>
      <c r="AT956" t="s">
        <v>95</v>
      </c>
      <c r="AV956" t="s">
        <v>96</v>
      </c>
      <c r="BG956">
        <v>71851</v>
      </c>
      <c r="BQ956" t="str">
        <f>BS956 &amp; ":" &amp; BR956</f>
        <v>USGS:ALGOR</v>
      </c>
      <c r="BR956" t="s">
        <v>113</v>
      </c>
      <c r="BS956" t="s">
        <v>89</v>
      </c>
      <c r="BT956" t="s">
        <v>114</v>
      </c>
      <c r="BV956" t="s">
        <v>115</v>
      </c>
      <c r="CF956" t="s">
        <v>103</v>
      </c>
    </row>
    <row r="957" spans="1:84" x14ac:dyDescent="0.4">
      <c r="A957" t="s">
        <v>78</v>
      </c>
      <c r="B957" t="s">
        <v>79</v>
      </c>
      <c r="C957" t="s">
        <v>1086</v>
      </c>
      <c r="D957" t="s">
        <v>81</v>
      </c>
      <c r="E957" t="s">
        <v>82</v>
      </c>
      <c r="F957" t="s">
        <v>83</v>
      </c>
      <c r="G957" s="4" t="str">
        <f>TEXT(H957+I957,"yyyy-mm-dd""T""hh:mm:ss")&amp;
IF(J957="MST","-07:00",
IF(J957="MDT","-06:00",
IF(J957="PST","-08:00",
IF(J957="PDT","-07:00",
IF(J957="UTC","+00:00","+00:00")))))</f>
        <v>2007-05-17T09:00:00-07:00</v>
      </c>
      <c r="H957" s="1">
        <v>39219</v>
      </c>
      <c r="I957" s="5">
        <v>0.375</v>
      </c>
      <c r="J957" t="s">
        <v>84</v>
      </c>
      <c r="W957" t="s">
        <v>85</v>
      </c>
      <c r="X957" t="s">
        <v>179</v>
      </c>
      <c r="Z957" t="s">
        <v>1087</v>
      </c>
      <c r="AB957" t="s">
        <v>500</v>
      </c>
      <c r="AC957" t="s">
        <v>500</v>
      </c>
      <c r="AF957" t="str">
        <f>"ID:"&amp;AG957&amp;"; context:" &amp; AH957 &amp;"; Name:" &amp; AI957 &amp; "; Equipment:" &amp; AK957</f>
        <v>ID:USGS; context:USGS; Name:USGS; Equipment:Unknown</v>
      </c>
      <c r="AG957" t="s">
        <v>89</v>
      </c>
      <c r="AH957" t="s">
        <v>89</v>
      </c>
      <c r="AI957" t="s">
        <v>89</v>
      </c>
      <c r="AK957" t="s">
        <v>90</v>
      </c>
      <c r="AL957" t="s">
        <v>1090</v>
      </c>
      <c r="AO957" t="s">
        <v>111</v>
      </c>
      <c r="AP957" t="s">
        <v>94</v>
      </c>
      <c r="AQ957">
        <v>4.7</v>
      </c>
      <c r="AR957" t="s">
        <v>102</v>
      </c>
      <c r="AT957" t="s">
        <v>95</v>
      </c>
      <c r="AV957" t="s">
        <v>96</v>
      </c>
      <c r="BG957" s="3" t="s">
        <v>112</v>
      </c>
      <c r="BH957" s="3"/>
      <c r="BQ957" t="str">
        <f>BS957 &amp; ":" &amp; BR957</f>
        <v>USGS:ALGOR</v>
      </c>
      <c r="BR957" t="s">
        <v>113</v>
      </c>
      <c r="BS957" t="s">
        <v>89</v>
      </c>
      <c r="BT957" t="s">
        <v>114</v>
      </c>
      <c r="BV957" t="s">
        <v>115</v>
      </c>
      <c r="CF957" t="s">
        <v>103</v>
      </c>
    </row>
    <row r="958" spans="1:84" x14ac:dyDescent="0.4">
      <c r="A958" t="s">
        <v>78</v>
      </c>
      <c r="B958" t="s">
        <v>79</v>
      </c>
      <c r="C958" t="s">
        <v>1086</v>
      </c>
      <c r="D958" t="s">
        <v>81</v>
      </c>
      <c r="E958" t="s">
        <v>82</v>
      </c>
      <c r="F958" t="s">
        <v>83</v>
      </c>
      <c r="G958" s="4" t="str">
        <f>TEXT(H958+I958,"yyyy-mm-dd""T""hh:mm:ss")&amp;
IF(J958="MST","-07:00",
IF(J958="MDT","-06:00",
IF(J958="PST","-08:00",
IF(J958="PDT","-07:00",
IF(J958="UTC","+00:00","+00:00")))))</f>
        <v>2007-05-17T09:00:00-07:00</v>
      </c>
      <c r="H958" s="1">
        <v>39219</v>
      </c>
      <c r="I958" s="5">
        <v>0.375</v>
      </c>
      <c r="J958" t="s">
        <v>84</v>
      </c>
      <c r="W958" t="s">
        <v>85</v>
      </c>
      <c r="X958" t="s">
        <v>179</v>
      </c>
      <c r="Z958" t="s">
        <v>1087</v>
      </c>
      <c r="AB958" t="s">
        <v>500</v>
      </c>
      <c r="AC958" t="s">
        <v>500</v>
      </c>
      <c r="AF958" t="str">
        <f>"ID:"&amp;AG958&amp;"; context:" &amp; AH958 &amp;"; Name:" &amp; AI958 &amp; "; Equipment:" &amp; AK958</f>
        <v>ID:USGS; context:USGS; Name:USGS; Equipment:Unknown</v>
      </c>
      <c r="AG958" t="s">
        <v>89</v>
      </c>
      <c r="AH958" t="s">
        <v>89</v>
      </c>
      <c r="AI958" t="s">
        <v>89</v>
      </c>
      <c r="AK958" t="s">
        <v>90</v>
      </c>
      <c r="AL958" t="s">
        <v>1091</v>
      </c>
      <c r="AO958" t="s">
        <v>117</v>
      </c>
      <c r="AP958" t="s">
        <v>94</v>
      </c>
      <c r="AQ958">
        <v>4.7</v>
      </c>
      <c r="AR958" t="s">
        <v>102</v>
      </c>
      <c r="AT958" t="s">
        <v>95</v>
      </c>
      <c r="AV958" t="s">
        <v>96</v>
      </c>
      <c r="BG958" s="3" t="s">
        <v>118</v>
      </c>
      <c r="BH958" s="3"/>
      <c r="BQ958" t="str">
        <f>BS958 &amp; ":" &amp; BR958</f>
        <v>USGS:CL048</v>
      </c>
      <c r="BR958" t="s">
        <v>119</v>
      </c>
      <c r="BS958" t="s">
        <v>89</v>
      </c>
      <c r="BT958" t="s">
        <v>120</v>
      </c>
      <c r="BV958" t="s">
        <v>121</v>
      </c>
      <c r="BW958" t="s">
        <v>1048</v>
      </c>
      <c r="BX958" s="1">
        <v>39225</v>
      </c>
      <c r="CA958" t="s">
        <v>397</v>
      </c>
      <c r="CB958">
        <v>0.06</v>
      </c>
      <c r="CC958" t="s">
        <v>102</v>
      </c>
      <c r="CF958" t="s">
        <v>103</v>
      </c>
    </row>
    <row r="959" spans="1:84" x14ac:dyDescent="0.4">
      <c r="A959" t="s">
        <v>78</v>
      </c>
      <c r="B959" t="s">
        <v>79</v>
      </c>
      <c r="C959" t="s">
        <v>1086</v>
      </c>
      <c r="D959" t="s">
        <v>81</v>
      </c>
      <c r="E959" t="s">
        <v>82</v>
      </c>
      <c r="F959" t="s">
        <v>83</v>
      </c>
      <c r="G959" s="4" t="str">
        <f>TEXT(H959+I959,"yyyy-mm-dd""T""hh:mm:ss")&amp;
IF(J959="MST","-07:00",
IF(J959="MDT","-06:00",
IF(J959="PST","-08:00",
IF(J959="PDT","-07:00",
IF(J959="UTC","+00:00","+00:00")))))</f>
        <v>2007-05-17T09:00:00-07:00</v>
      </c>
      <c r="H959" s="1">
        <v>39219</v>
      </c>
      <c r="I959" s="5">
        <v>0.375</v>
      </c>
      <c r="J959" t="s">
        <v>84</v>
      </c>
      <c r="W959" t="s">
        <v>85</v>
      </c>
      <c r="X959" t="s">
        <v>179</v>
      </c>
      <c r="Z959" t="s">
        <v>1087</v>
      </c>
      <c r="AB959" t="s">
        <v>500</v>
      </c>
      <c r="AC959" t="s">
        <v>500</v>
      </c>
      <c r="AF959" t="str">
        <f>"ID:"&amp;AG959&amp;"; context:" &amp; AH959 &amp;"; Name:" &amp; AI959 &amp; "; Equipment:" &amp; AK959</f>
        <v>ID:USGS; context:USGS; Name:USGS; Equipment:Unknown</v>
      </c>
      <c r="AG959" t="s">
        <v>89</v>
      </c>
      <c r="AH959" t="s">
        <v>89</v>
      </c>
      <c r="AI959" t="s">
        <v>89</v>
      </c>
      <c r="AK959" t="s">
        <v>90</v>
      </c>
      <c r="AL959" t="s">
        <v>1092</v>
      </c>
      <c r="AO959" t="s">
        <v>123</v>
      </c>
      <c r="AP959" t="s">
        <v>94</v>
      </c>
      <c r="AQ959">
        <v>3.5000000000000003E-2</v>
      </c>
      <c r="AR959" t="s">
        <v>125</v>
      </c>
      <c r="AT959" t="s">
        <v>95</v>
      </c>
      <c r="AV959" t="s">
        <v>96</v>
      </c>
      <c r="BG959" s="3" t="s">
        <v>124</v>
      </c>
      <c r="BH959" s="3"/>
      <c r="BQ959" t="str">
        <f>BS959 &amp; ":" &amp; BR959</f>
        <v>USGS:ALGOR</v>
      </c>
      <c r="BR959" t="s">
        <v>113</v>
      </c>
      <c r="BS959" t="s">
        <v>89</v>
      </c>
      <c r="BT959" t="s">
        <v>114</v>
      </c>
      <c r="BV959" t="s">
        <v>115</v>
      </c>
      <c r="CF959" t="s">
        <v>103</v>
      </c>
    </row>
    <row r="960" spans="1:84" x14ac:dyDescent="0.4">
      <c r="A960" t="s">
        <v>78</v>
      </c>
      <c r="B960" t="s">
        <v>79</v>
      </c>
      <c r="C960" t="s">
        <v>1086</v>
      </c>
      <c r="D960" t="s">
        <v>81</v>
      </c>
      <c r="E960" t="s">
        <v>82</v>
      </c>
      <c r="F960" t="s">
        <v>83</v>
      </c>
      <c r="G960" s="4" t="str">
        <f>TEXT(H960+I960,"yyyy-mm-dd""T""hh:mm:ss")&amp;
IF(J960="MST","-07:00",
IF(J960="MDT","-06:00",
IF(J960="PST","-08:00",
IF(J960="PDT","-07:00",
IF(J960="UTC","+00:00","+00:00")))))</f>
        <v>2007-05-17T09:00:00-07:00</v>
      </c>
      <c r="H960" s="1">
        <v>39219</v>
      </c>
      <c r="I960" s="5">
        <v>0.375</v>
      </c>
      <c r="J960" t="s">
        <v>84</v>
      </c>
      <c r="W960" t="s">
        <v>85</v>
      </c>
      <c r="X960" t="s">
        <v>179</v>
      </c>
      <c r="Z960" t="s">
        <v>1087</v>
      </c>
      <c r="AB960" t="s">
        <v>500</v>
      </c>
      <c r="AC960" t="s">
        <v>500</v>
      </c>
      <c r="AF960" t="str">
        <f>"ID:"&amp;AG960&amp;"; context:" &amp; AH960 &amp;"; Name:" &amp; AI960 &amp; "; Equipment:" &amp; AK960</f>
        <v>ID:USGS; context:USGS; Name:USGS; Equipment:Unknown</v>
      </c>
      <c r="AG960" t="s">
        <v>89</v>
      </c>
      <c r="AH960" t="s">
        <v>89</v>
      </c>
      <c r="AI960" t="s">
        <v>89</v>
      </c>
      <c r="AK960" t="s">
        <v>90</v>
      </c>
      <c r="AL960" t="s">
        <v>1093</v>
      </c>
      <c r="AO960" t="s">
        <v>123</v>
      </c>
      <c r="AP960" t="s">
        <v>94</v>
      </c>
      <c r="AQ960">
        <v>1.0999999999999999E-2</v>
      </c>
      <c r="AR960" t="s">
        <v>131</v>
      </c>
      <c r="AT960" t="s">
        <v>95</v>
      </c>
      <c r="AV960" t="s">
        <v>96</v>
      </c>
      <c r="BG960" s="3" t="s">
        <v>127</v>
      </c>
      <c r="BH960" s="3"/>
      <c r="BQ960" t="str">
        <f>BS960 &amp; ":" &amp; BR960</f>
        <v>USGS:PHM01</v>
      </c>
      <c r="BR960" t="s">
        <v>1058</v>
      </c>
      <c r="BS960" t="s">
        <v>89</v>
      </c>
      <c r="BT960" t="s">
        <v>1059</v>
      </c>
      <c r="BV960" t="s">
        <v>1060</v>
      </c>
      <c r="BW960" t="s">
        <v>1048</v>
      </c>
      <c r="BX960" s="1">
        <v>39240</v>
      </c>
      <c r="CA960" t="s">
        <v>1049</v>
      </c>
      <c r="CB960">
        <v>6.0000000000000001E-3</v>
      </c>
      <c r="CC960" t="s">
        <v>131</v>
      </c>
      <c r="CF960" t="s">
        <v>103</v>
      </c>
    </row>
    <row r="961" spans="1:84" hidden="1" x14ac:dyDescent="0.4">
      <c r="A961" t="s">
        <v>78</v>
      </c>
      <c r="B961" t="s">
        <v>79</v>
      </c>
      <c r="C961" t="s">
        <v>1411</v>
      </c>
      <c r="D961" t="s">
        <v>1274</v>
      </c>
      <c r="E961" t="s">
        <v>82</v>
      </c>
      <c r="F961" t="s">
        <v>83</v>
      </c>
      <c r="G961" s="4" t="str">
        <f>TEXT(H961+I961,"yyyy-mm-dd""T""hh:mm:ss")&amp;
IF(J961="MST","-07:00",
IF(J961="MDT","-06:00",
IF(J961="PST","-08:00",
IF(J961="PDT","-07:00",
IF(J961="UTC","+00:00","+00:00")))))</f>
        <v>2016-02-09T13:30:00-07:00</v>
      </c>
      <c r="H961" s="1">
        <v>42409</v>
      </c>
      <c r="I961" s="5">
        <v>0.5625</v>
      </c>
      <c r="J961" t="s">
        <v>84</v>
      </c>
      <c r="W961" t="s">
        <v>154</v>
      </c>
      <c r="X961" t="s">
        <v>1412</v>
      </c>
      <c r="Z961" t="s">
        <v>1413</v>
      </c>
      <c r="AB961" t="s">
        <v>500</v>
      </c>
      <c r="AC961" t="s">
        <v>500</v>
      </c>
      <c r="AG961">
        <v>4040</v>
      </c>
      <c r="AH961" t="s">
        <v>1166</v>
      </c>
      <c r="AI961" t="s">
        <v>1246</v>
      </c>
      <c r="AK961" t="s">
        <v>1247</v>
      </c>
      <c r="AL961" t="s">
        <v>1417</v>
      </c>
      <c r="AM961" t="s">
        <v>92</v>
      </c>
      <c r="AO961" t="s">
        <v>105</v>
      </c>
      <c r="AP961" t="s">
        <v>94</v>
      </c>
      <c r="AT961" t="s">
        <v>95</v>
      </c>
      <c r="AV961" t="s">
        <v>96</v>
      </c>
      <c r="BG961" s="3" t="s">
        <v>106</v>
      </c>
      <c r="BH961" s="3"/>
      <c r="BQ961" t="str">
        <f>BS961 &amp; ":" &amp; BR961</f>
        <v>USGS:DZ001</v>
      </c>
      <c r="BR961" t="s">
        <v>1051</v>
      </c>
      <c r="BS961" t="s">
        <v>89</v>
      </c>
      <c r="BT961" t="s">
        <v>1052</v>
      </c>
      <c r="BV961" t="s">
        <v>1053</v>
      </c>
      <c r="BW961" t="s">
        <v>1048</v>
      </c>
      <c r="BX961" s="1">
        <v>42423</v>
      </c>
      <c r="CA961" t="s">
        <v>1416</v>
      </c>
      <c r="CB961">
        <v>1E-3</v>
      </c>
      <c r="CC961" t="s">
        <v>102</v>
      </c>
      <c r="CF961" t="s">
        <v>103</v>
      </c>
    </row>
    <row r="962" spans="1:84" x14ac:dyDescent="0.4">
      <c r="A962" t="s">
        <v>78</v>
      </c>
      <c r="B962" t="s">
        <v>79</v>
      </c>
      <c r="C962" t="s">
        <v>1086</v>
      </c>
      <c r="D962" t="s">
        <v>81</v>
      </c>
      <c r="E962" t="s">
        <v>82</v>
      </c>
      <c r="F962" t="s">
        <v>83</v>
      </c>
      <c r="G962" s="4" t="str">
        <f>TEXT(H962+I962,"yyyy-mm-dd""T""hh:mm:ss")&amp;
IF(J962="MST","-07:00",
IF(J962="MDT","-06:00",
IF(J962="PST","-08:00",
IF(J962="PDT","-07:00",
IF(J962="UTC","+00:00","+00:00")))))</f>
        <v>2007-05-17T09:00:00-07:00</v>
      </c>
      <c r="H962" s="1">
        <v>39219</v>
      </c>
      <c r="I962" s="5">
        <v>0.375</v>
      </c>
      <c r="J962" t="s">
        <v>84</v>
      </c>
      <c r="W962" t="s">
        <v>85</v>
      </c>
      <c r="X962" t="s">
        <v>179</v>
      </c>
      <c r="Z962" t="s">
        <v>1087</v>
      </c>
      <c r="AB962" t="s">
        <v>500</v>
      </c>
      <c r="AC962" t="s">
        <v>500</v>
      </c>
      <c r="AF962" t="str">
        <f>"ID:"&amp;AG962&amp;"; context:" &amp; AH962 &amp;"; Name:" &amp; AI962 &amp; "; Equipment:" &amp; AK962</f>
        <v>ID:USGS; context:USGS; Name:USGS; Equipment:Unknown</v>
      </c>
      <c r="AG962" t="s">
        <v>89</v>
      </c>
      <c r="AH962" t="s">
        <v>89</v>
      </c>
      <c r="AI962" t="s">
        <v>89</v>
      </c>
      <c r="AK962" t="s">
        <v>90</v>
      </c>
      <c r="AL962" t="s">
        <v>1095</v>
      </c>
      <c r="AO962" t="s">
        <v>111</v>
      </c>
      <c r="AP962" t="s">
        <v>94</v>
      </c>
      <c r="AQ962">
        <v>20.8</v>
      </c>
      <c r="AR962" t="s">
        <v>135</v>
      </c>
      <c r="AT962" t="s">
        <v>95</v>
      </c>
      <c r="AV962" t="s">
        <v>96</v>
      </c>
      <c r="BG962">
        <v>71851</v>
      </c>
      <c r="BQ962" t="str">
        <f>BS962 &amp; ":" &amp; BR962</f>
        <v>USGS:ALGOR</v>
      </c>
      <c r="BR962" t="s">
        <v>113</v>
      </c>
      <c r="BS962" t="s">
        <v>89</v>
      </c>
      <c r="BT962" t="s">
        <v>114</v>
      </c>
      <c r="BV962" t="s">
        <v>115</v>
      </c>
      <c r="CF962" t="s">
        <v>103</v>
      </c>
    </row>
    <row r="963" spans="1:84" x14ac:dyDescent="0.4">
      <c r="A963" t="s">
        <v>78</v>
      </c>
      <c r="B963" t="s">
        <v>79</v>
      </c>
      <c r="C963" t="s">
        <v>1186</v>
      </c>
      <c r="D963" t="s">
        <v>81</v>
      </c>
      <c r="E963" t="s">
        <v>82</v>
      </c>
      <c r="F963" t="s">
        <v>83</v>
      </c>
      <c r="G963" s="4" t="str">
        <f>TEXT(H963+I963,"yyyy-mm-dd""T""hh:mm:ss")&amp;
IF(J963="MST","-07:00",
IF(J963="MDT","-06:00",
IF(J963="PST","-08:00",
IF(J963="PDT","-07:00",
IF(J963="UTC","+00:00","+00:00")))))</f>
        <v>2008-06-11T11:30:00-07:00</v>
      </c>
      <c r="H963" s="1">
        <v>39610</v>
      </c>
      <c r="I963" s="5">
        <v>0.47916666666666669</v>
      </c>
      <c r="J963" t="s">
        <v>84</v>
      </c>
      <c r="W963" t="s">
        <v>85</v>
      </c>
      <c r="X963" t="s">
        <v>179</v>
      </c>
      <c r="Z963" t="s">
        <v>1187</v>
      </c>
      <c r="AB963" t="s">
        <v>500</v>
      </c>
      <c r="AC963" t="s">
        <v>500</v>
      </c>
      <c r="AF963" t="str">
        <f>"ID:"&amp;AG963&amp;"; context:" &amp; AH963 &amp;"; Name:" &amp; AI963 &amp; "; Equipment:" &amp; AK963</f>
        <v>ID:USGS; context:USGS; Name:USGS; Equipment:Unknown</v>
      </c>
      <c r="AG963" t="s">
        <v>89</v>
      </c>
      <c r="AH963" t="s">
        <v>89</v>
      </c>
      <c r="AI963" t="s">
        <v>89</v>
      </c>
      <c r="AK963" t="s">
        <v>90</v>
      </c>
      <c r="AL963" t="s">
        <v>1188</v>
      </c>
      <c r="AO963" t="s">
        <v>123</v>
      </c>
      <c r="AP963" t="s">
        <v>94</v>
      </c>
      <c r="AQ963">
        <v>3.3000000000000002E-2</v>
      </c>
      <c r="AR963" t="s">
        <v>125</v>
      </c>
      <c r="AT963" t="s">
        <v>95</v>
      </c>
      <c r="AV963" t="s">
        <v>96</v>
      </c>
      <c r="BG963" s="3" t="s">
        <v>124</v>
      </c>
      <c r="BH963" s="3"/>
      <c r="BQ963" t="str">
        <f>BS963 &amp; ":" &amp; BR963</f>
        <v>USGS:ALGOR</v>
      </c>
      <c r="BR963" t="s">
        <v>113</v>
      </c>
      <c r="BS963" t="s">
        <v>89</v>
      </c>
      <c r="BT963" t="s">
        <v>114</v>
      </c>
      <c r="BV963" t="s">
        <v>115</v>
      </c>
      <c r="CF963" t="s">
        <v>103</v>
      </c>
    </row>
    <row r="964" spans="1:84" x14ac:dyDescent="0.4">
      <c r="A964" t="s">
        <v>78</v>
      </c>
      <c r="B964" t="s">
        <v>79</v>
      </c>
      <c r="C964" t="s">
        <v>1186</v>
      </c>
      <c r="D964" t="s">
        <v>81</v>
      </c>
      <c r="E964" t="s">
        <v>82</v>
      </c>
      <c r="F964" t="s">
        <v>83</v>
      </c>
      <c r="G964" s="4" t="str">
        <f>TEXT(H964+I964,"yyyy-mm-dd""T""hh:mm:ss")&amp;
IF(J964="MST","-07:00",
IF(J964="MDT","-06:00",
IF(J964="PST","-08:00",
IF(J964="PDT","-07:00",
IF(J964="UTC","+00:00","+00:00")))))</f>
        <v>2008-06-11T11:30:00-07:00</v>
      </c>
      <c r="H964" s="1">
        <v>39610</v>
      </c>
      <c r="I964" s="5">
        <v>0.47916666666666669</v>
      </c>
      <c r="J964" t="s">
        <v>84</v>
      </c>
      <c r="W964" t="s">
        <v>85</v>
      </c>
      <c r="X964" t="s">
        <v>179</v>
      </c>
      <c r="Z964" t="s">
        <v>1187</v>
      </c>
      <c r="AB964" t="s">
        <v>500</v>
      </c>
      <c r="AC964" t="s">
        <v>500</v>
      </c>
      <c r="AF964" t="str">
        <f>"ID:"&amp;AG964&amp;"; context:" &amp; AH964 &amp;"; Name:" &amp; AI964 &amp; "; Equipment:" &amp; AK964</f>
        <v>ID:USGS; context:USGS; Name:USGS; Equipment:Unknown</v>
      </c>
      <c r="AG964" t="s">
        <v>89</v>
      </c>
      <c r="AH964" t="s">
        <v>89</v>
      </c>
      <c r="AI964" t="s">
        <v>89</v>
      </c>
      <c r="AK964" t="s">
        <v>90</v>
      </c>
      <c r="AL964" t="s">
        <v>1190</v>
      </c>
      <c r="AO964" t="s">
        <v>105</v>
      </c>
      <c r="AP964" t="s">
        <v>94</v>
      </c>
      <c r="AQ964">
        <v>2E-3</v>
      </c>
      <c r="AR964" t="s">
        <v>102</v>
      </c>
      <c r="AT964" t="s">
        <v>95</v>
      </c>
      <c r="AV964" t="s">
        <v>584</v>
      </c>
      <c r="BG964" s="3" t="s">
        <v>106</v>
      </c>
      <c r="BH964" s="3"/>
      <c r="BQ964" t="str">
        <f>BS964 &amp; ":" &amp; BR964</f>
        <v>USGS:DZ001</v>
      </c>
      <c r="BR964" t="s">
        <v>1051</v>
      </c>
      <c r="BS964" t="s">
        <v>89</v>
      </c>
      <c r="BT964" t="s">
        <v>1052</v>
      </c>
      <c r="BV964" t="s">
        <v>1053</v>
      </c>
      <c r="BW964" t="s">
        <v>1048</v>
      </c>
      <c r="BX964" s="1">
        <v>39623</v>
      </c>
      <c r="BY964" t="s">
        <v>661</v>
      </c>
      <c r="CA964" t="s">
        <v>1049</v>
      </c>
      <c r="CB964">
        <v>2E-3</v>
      </c>
      <c r="CC964" t="s">
        <v>102</v>
      </c>
      <c r="CF964" t="s">
        <v>103</v>
      </c>
    </row>
    <row r="965" spans="1:84" x14ac:dyDescent="0.4">
      <c r="A965" t="s">
        <v>78</v>
      </c>
      <c r="B965" t="s">
        <v>79</v>
      </c>
      <c r="C965" t="s">
        <v>1186</v>
      </c>
      <c r="D965" t="s">
        <v>81</v>
      </c>
      <c r="E965" t="s">
        <v>82</v>
      </c>
      <c r="F965" t="s">
        <v>83</v>
      </c>
      <c r="G965" s="4" t="str">
        <f>TEXT(H965+I965,"yyyy-mm-dd""T""hh:mm:ss")&amp;
IF(J965="MST","-07:00",
IF(J965="MDT","-06:00",
IF(J965="PST","-08:00",
IF(J965="PDT","-07:00",
IF(J965="UTC","+00:00","+00:00")))))</f>
        <v>2008-06-11T11:30:00-07:00</v>
      </c>
      <c r="H965" s="1">
        <v>39610</v>
      </c>
      <c r="I965" s="5">
        <v>0.47916666666666669</v>
      </c>
      <c r="J965" t="s">
        <v>84</v>
      </c>
      <c r="W965" t="s">
        <v>85</v>
      </c>
      <c r="X965" t="s">
        <v>179</v>
      </c>
      <c r="Z965" t="s">
        <v>1187</v>
      </c>
      <c r="AB965" t="s">
        <v>500</v>
      </c>
      <c r="AC965" t="s">
        <v>500</v>
      </c>
      <c r="AF965" t="str">
        <f>"ID:"&amp;AG965&amp;"; context:" &amp; AH965 &amp;"; Name:" &amp; AI965 &amp; "; Equipment:" &amp; AK965</f>
        <v>ID:USGS; context:USGS; Name:USGS; Equipment:Unknown</v>
      </c>
      <c r="AG965" t="s">
        <v>89</v>
      </c>
      <c r="AH965" t="s">
        <v>89</v>
      </c>
      <c r="AI965" t="s">
        <v>89</v>
      </c>
      <c r="AK965" t="s">
        <v>90</v>
      </c>
      <c r="AL965" t="s">
        <v>1191</v>
      </c>
      <c r="AO965" t="s">
        <v>111</v>
      </c>
      <c r="AP965" t="s">
        <v>94</v>
      </c>
      <c r="AQ965">
        <v>4.79</v>
      </c>
      <c r="AR965" t="s">
        <v>102</v>
      </c>
      <c r="AT965" t="s">
        <v>95</v>
      </c>
      <c r="AV965" t="s">
        <v>584</v>
      </c>
      <c r="BG965" s="3" t="s">
        <v>112</v>
      </c>
      <c r="BH965" s="3"/>
      <c r="BQ965" t="str">
        <f>BS965 &amp; ":" &amp; BR965</f>
        <v>USGS:ALGOR</v>
      </c>
      <c r="BR965" t="s">
        <v>113</v>
      </c>
      <c r="BS965" t="s">
        <v>89</v>
      </c>
      <c r="BT965" t="s">
        <v>114</v>
      </c>
      <c r="BV965" t="s">
        <v>115</v>
      </c>
      <c r="CF965" t="s">
        <v>103</v>
      </c>
    </row>
    <row r="966" spans="1:84" x14ac:dyDescent="0.4">
      <c r="A966" t="s">
        <v>78</v>
      </c>
      <c r="B966" t="s">
        <v>79</v>
      </c>
      <c r="C966" t="s">
        <v>1186</v>
      </c>
      <c r="D966" t="s">
        <v>81</v>
      </c>
      <c r="E966" t="s">
        <v>82</v>
      </c>
      <c r="F966" t="s">
        <v>83</v>
      </c>
      <c r="G966" s="4" t="str">
        <f>TEXT(H966+I966,"yyyy-mm-dd""T""hh:mm:ss")&amp;
IF(J966="MST","-07:00",
IF(J966="MDT","-06:00",
IF(J966="PST","-08:00",
IF(J966="PDT","-07:00",
IF(J966="UTC","+00:00","+00:00")))))</f>
        <v>2008-06-11T11:30:00-07:00</v>
      </c>
      <c r="H966" s="1">
        <v>39610</v>
      </c>
      <c r="I966" s="5">
        <v>0.47916666666666669</v>
      </c>
      <c r="J966" t="s">
        <v>84</v>
      </c>
      <c r="W966" t="s">
        <v>85</v>
      </c>
      <c r="X966" t="s">
        <v>179</v>
      </c>
      <c r="Z966" t="s">
        <v>1187</v>
      </c>
      <c r="AB966" t="s">
        <v>500</v>
      </c>
      <c r="AC966" t="s">
        <v>500</v>
      </c>
      <c r="AF966" t="str">
        <f>"ID:"&amp;AG966&amp;"; context:" &amp; AH966 &amp;"; Name:" &amp; AI966 &amp; "; Equipment:" &amp; AK966</f>
        <v>ID:USGS; context:USGS; Name:USGS; Equipment:Unknown</v>
      </c>
      <c r="AG966" t="s">
        <v>89</v>
      </c>
      <c r="AH966" t="s">
        <v>89</v>
      </c>
      <c r="AI966" t="s">
        <v>89</v>
      </c>
      <c r="AK966" t="s">
        <v>90</v>
      </c>
      <c r="AL966" t="s">
        <v>1192</v>
      </c>
      <c r="AO966" t="s">
        <v>117</v>
      </c>
      <c r="AP966" t="s">
        <v>94</v>
      </c>
      <c r="AQ966">
        <v>4.79</v>
      </c>
      <c r="AR966" t="s">
        <v>102</v>
      </c>
      <c r="AT966" t="s">
        <v>95</v>
      </c>
      <c r="AV966" t="s">
        <v>96</v>
      </c>
      <c r="BG966" s="3" t="s">
        <v>118</v>
      </c>
      <c r="BH966" s="3"/>
      <c r="BQ966" t="str">
        <f>BS966 &amp; ":" &amp; BR966</f>
        <v>USGS:CL048</v>
      </c>
      <c r="BR966" t="s">
        <v>119</v>
      </c>
      <c r="BS966" t="s">
        <v>89</v>
      </c>
      <c r="BT966" t="s">
        <v>120</v>
      </c>
      <c r="BV966" t="s">
        <v>121</v>
      </c>
      <c r="BW966" t="s">
        <v>1048</v>
      </c>
      <c r="BX966" s="1">
        <v>39617</v>
      </c>
      <c r="CA966" t="s">
        <v>397</v>
      </c>
      <c r="CB966">
        <v>0.04</v>
      </c>
      <c r="CC966" t="s">
        <v>102</v>
      </c>
      <c r="CF966" t="s">
        <v>103</v>
      </c>
    </row>
    <row r="967" spans="1:84" x14ac:dyDescent="0.4">
      <c r="A967" t="s">
        <v>78</v>
      </c>
      <c r="B967" t="s">
        <v>79</v>
      </c>
      <c r="C967" t="s">
        <v>1186</v>
      </c>
      <c r="D967" t="s">
        <v>81</v>
      </c>
      <c r="E967" t="s">
        <v>82</v>
      </c>
      <c r="F967" t="s">
        <v>83</v>
      </c>
      <c r="G967" s="4" t="str">
        <f>TEXT(H967+I967,"yyyy-mm-dd""T""hh:mm:ss")&amp;
IF(J967="MST","-07:00",
IF(J967="MDT","-06:00",
IF(J967="PST","-08:00",
IF(J967="PDT","-07:00",
IF(J967="UTC","+00:00","+00:00")))))</f>
        <v>2008-06-11T11:30:00-07:00</v>
      </c>
      <c r="H967" s="1">
        <v>39610</v>
      </c>
      <c r="I967" s="5">
        <v>0.47916666666666669</v>
      </c>
      <c r="J967" t="s">
        <v>84</v>
      </c>
      <c r="W967" t="s">
        <v>85</v>
      </c>
      <c r="X967" t="s">
        <v>179</v>
      </c>
      <c r="Z967" t="s">
        <v>1187</v>
      </c>
      <c r="AB967" t="s">
        <v>500</v>
      </c>
      <c r="AC967" t="s">
        <v>500</v>
      </c>
      <c r="AF967" t="str">
        <f>"ID:"&amp;AG967&amp;"; context:" &amp; AH967 &amp;"; Name:" &amp; AI967 &amp; "; Equipment:" &amp; AK967</f>
        <v>ID:USGS; context:USGS; Name:USGS; Equipment:Unknown</v>
      </c>
      <c r="AG967" t="s">
        <v>89</v>
      </c>
      <c r="AH967" t="s">
        <v>89</v>
      </c>
      <c r="AI967" t="s">
        <v>89</v>
      </c>
      <c r="AK967" t="s">
        <v>90</v>
      </c>
      <c r="AL967" t="s">
        <v>1193</v>
      </c>
      <c r="AO967" t="s">
        <v>123</v>
      </c>
      <c r="AP967" t="s">
        <v>94</v>
      </c>
      <c r="AQ967">
        <v>1.0999999999999999E-2</v>
      </c>
      <c r="AR967" t="s">
        <v>131</v>
      </c>
      <c r="AT967" t="s">
        <v>95</v>
      </c>
      <c r="AV967" t="s">
        <v>96</v>
      </c>
      <c r="BG967" s="3" t="s">
        <v>127</v>
      </c>
      <c r="BH967" s="3"/>
      <c r="BQ967" t="str">
        <f>BS967 &amp; ":" &amp; BR967</f>
        <v>USGS:PHM01</v>
      </c>
      <c r="BR967" t="s">
        <v>1058</v>
      </c>
      <c r="BS967" t="s">
        <v>89</v>
      </c>
      <c r="BT967" t="s">
        <v>1059</v>
      </c>
      <c r="BV967" t="s">
        <v>1060</v>
      </c>
      <c r="BW967" t="s">
        <v>1048</v>
      </c>
      <c r="BX967" s="1">
        <v>39623</v>
      </c>
      <c r="CA967" t="s">
        <v>1049</v>
      </c>
      <c r="CB967">
        <v>6.0000000000000001E-3</v>
      </c>
      <c r="CC967" t="s">
        <v>131</v>
      </c>
      <c r="CF967" t="s">
        <v>103</v>
      </c>
    </row>
    <row r="968" spans="1:84" hidden="1" x14ac:dyDescent="0.4">
      <c r="A968" t="s">
        <v>78</v>
      </c>
      <c r="B968" t="s">
        <v>79</v>
      </c>
      <c r="C968" t="s">
        <v>1411</v>
      </c>
      <c r="D968" t="s">
        <v>1274</v>
      </c>
      <c r="E968" t="s">
        <v>82</v>
      </c>
      <c r="F968" t="s">
        <v>83</v>
      </c>
      <c r="G968" s="4" t="str">
        <f>TEXT(H968+I968,"yyyy-mm-dd""T""hh:mm:ss")&amp;
IF(J968="MST","-07:00",
IF(J968="MDT","-06:00",
IF(J968="PST","-08:00",
IF(J968="PDT","-07:00",
IF(J968="UTC","+00:00","+00:00")))))</f>
        <v>2016-02-09T13:30:00-07:00</v>
      </c>
      <c r="H968" s="1">
        <v>42409</v>
      </c>
      <c r="I968" s="5">
        <v>0.5625</v>
      </c>
      <c r="J968" t="s">
        <v>84</v>
      </c>
      <c r="W968" t="s">
        <v>154</v>
      </c>
      <c r="X968" t="s">
        <v>1412</v>
      </c>
      <c r="Z968" t="s">
        <v>1413</v>
      </c>
      <c r="AB968" t="s">
        <v>500</v>
      </c>
      <c r="AC968" t="s">
        <v>500</v>
      </c>
      <c r="AG968">
        <v>4040</v>
      </c>
      <c r="AH968" t="s">
        <v>1166</v>
      </c>
      <c r="AI968" t="s">
        <v>1246</v>
      </c>
      <c r="AK968" t="s">
        <v>1247</v>
      </c>
      <c r="AL968" t="s">
        <v>1424</v>
      </c>
      <c r="AM968" t="s">
        <v>92</v>
      </c>
      <c r="AO968" t="s">
        <v>105</v>
      </c>
      <c r="AP968" t="s">
        <v>94</v>
      </c>
      <c r="AT968" t="s">
        <v>95</v>
      </c>
      <c r="AV968" t="s">
        <v>96</v>
      </c>
      <c r="BG968">
        <v>71856</v>
      </c>
      <c r="BQ968" t="str">
        <f>BS968 &amp; ":" &amp; BR968</f>
        <v>USGS:ALGOR</v>
      </c>
      <c r="BR968" t="s">
        <v>113</v>
      </c>
      <c r="BS968" t="s">
        <v>89</v>
      </c>
      <c r="BT968" t="s">
        <v>114</v>
      </c>
      <c r="BV968" t="s">
        <v>115</v>
      </c>
      <c r="CA968" t="s">
        <v>101</v>
      </c>
      <c r="CB968">
        <v>3.0000000000000001E-3</v>
      </c>
      <c r="CC968" t="s">
        <v>137</v>
      </c>
      <c r="CF968" t="s">
        <v>103</v>
      </c>
    </row>
    <row r="969" spans="1:84" hidden="1" x14ac:dyDescent="0.4">
      <c r="A969" t="s">
        <v>78</v>
      </c>
      <c r="B969" t="s">
        <v>79</v>
      </c>
      <c r="C969" t="s">
        <v>1425</v>
      </c>
      <c r="D969" t="s">
        <v>81</v>
      </c>
      <c r="E969" t="s">
        <v>82</v>
      </c>
      <c r="F969" t="s">
        <v>83</v>
      </c>
      <c r="G969" s="4" t="str">
        <f>TEXT(H969+I969,"yyyy-mm-dd""T""hh:mm:ss")&amp;
IF(J969="MST","-07:00",
IF(J969="MDT","-06:00",
IF(J969="PST","-08:00",
IF(J969="PDT","-07:00",
IF(J969="UTC","+00:00","+00:00")))))</f>
        <v>2016-08-16T11:30:00-07:00</v>
      </c>
      <c r="H969" s="1">
        <v>42598</v>
      </c>
      <c r="I969" s="5">
        <v>0.47916666666666669</v>
      </c>
      <c r="J969" t="s">
        <v>84</v>
      </c>
      <c r="W969" t="s">
        <v>154</v>
      </c>
      <c r="X969" t="s">
        <v>1426</v>
      </c>
      <c r="Z969" t="s">
        <v>1427</v>
      </c>
      <c r="AB969" t="s">
        <v>500</v>
      </c>
      <c r="AC969" t="s">
        <v>500</v>
      </c>
      <c r="AG969">
        <v>4040</v>
      </c>
      <c r="AH969" t="s">
        <v>1166</v>
      </c>
      <c r="AI969" t="s">
        <v>1246</v>
      </c>
      <c r="AK969" t="s">
        <v>1247</v>
      </c>
      <c r="AL969" t="s">
        <v>1428</v>
      </c>
      <c r="AM969" t="s">
        <v>92</v>
      </c>
      <c r="AO969" t="s">
        <v>93</v>
      </c>
      <c r="AP969" t="s">
        <v>94</v>
      </c>
      <c r="AT969" t="s">
        <v>95</v>
      </c>
      <c r="AV969" t="s">
        <v>96</v>
      </c>
      <c r="BG969" s="3" t="s">
        <v>97</v>
      </c>
      <c r="BH969" s="3"/>
      <c r="BQ969" t="str">
        <f>BS969 &amp; ":" &amp; BR969</f>
        <v>USGS:SHC02</v>
      </c>
      <c r="BR969" t="s">
        <v>1045</v>
      </c>
      <c r="BS969" t="s">
        <v>89</v>
      </c>
      <c r="BT969" t="s">
        <v>1046</v>
      </c>
      <c r="BV969" t="s">
        <v>1047</v>
      </c>
      <c r="BW969" t="s">
        <v>1048</v>
      </c>
      <c r="BX969" s="1">
        <v>42606</v>
      </c>
      <c r="CA969" t="s">
        <v>1416</v>
      </c>
      <c r="CB969">
        <v>0.01</v>
      </c>
      <c r="CC969" t="s">
        <v>102</v>
      </c>
      <c r="CF969" t="s">
        <v>103</v>
      </c>
    </row>
    <row r="970" spans="1:84" x14ac:dyDescent="0.4">
      <c r="A970" t="s">
        <v>78</v>
      </c>
      <c r="B970" t="s">
        <v>79</v>
      </c>
      <c r="C970" t="s">
        <v>1186</v>
      </c>
      <c r="D970" t="s">
        <v>81</v>
      </c>
      <c r="E970" t="s">
        <v>82</v>
      </c>
      <c r="F970" t="s">
        <v>83</v>
      </c>
      <c r="G970" s="4" t="str">
        <f>TEXT(H970+I970,"yyyy-mm-dd""T""hh:mm:ss")&amp;
IF(J970="MST","-07:00",
IF(J970="MDT","-06:00",
IF(J970="PST","-08:00",
IF(J970="PDT","-07:00",
IF(J970="UTC","+00:00","+00:00")))))</f>
        <v>2008-06-11T11:30:00-07:00</v>
      </c>
      <c r="H970" s="1">
        <v>39610</v>
      </c>
      <c r="I970" s="5">
        <v>0.47916666666666669</v>
      </c>
      <c r="J970" t="s">
        <v>84</v>
      </c>
      <c r="W970" t="s">
        <v>85</v>
      </c>
      <c r="X970" t="s">
        <v>179</v>
      </c>
      <c r="Z970" t="s">
        <v>1187</v>
      </c>
      <c r="AB970" t="s">
        <v>500</v>
      </c>
      <c r="AC970" t="s">
        <v>500</v>
      </c>
      <c r="AF970" t="str">
        <f>"ID:"&amp;AG970&amp;"; context:" &amp; AH970 &amp;"; Name:" &amp; AI970 &amp; "; Equipment:" &amp; AK970</f>
        <v>ID:USGS; context:USGS; Name:USGS; Equipment:Unknown</v>
      </c>
      <c r="AG970" t="s">
        <v>89</v>
      </c>
      <c r="AH970" t="s">
        <v>89</v>
      </c>
      <c r="AI970" t="s">
        <v>89</v>
      </c>
      <c r="AK970" t="s">
        <v>90</v>
      </c>
      <c r="AL970" t="s">
        <v>1195</v>
      </c>
      <c r="AO970" t="s">
        <v>111</v>
      </c>
      <c r="AP970" t="s">
        <v>94</v>
      </c>
      <c r="AQ970">
        <v>21.2</v>
      </c>
      <c r="AR970" t="s">
        <v>135</v>
      </c>
      <c r="AT970" t="s">
        <v>95</v>
      </c>
      <c r="AV970" t="s">
        <v>584</v>
      </c>
      <c r="BG970">
        <v>71851</v>
      </c>
      <c r="BQ970" t="str">
        <f>BS970 &amp; ":" &amp; BR970</f>
        <v>USGS:ALGOR</v>
      </c>
      <c r="BR970" t="s">
        <v>113</v>
      </c>
      <c r="BS970" t="s">
        <v>89</v>
      </c>
      <c r="BT970" t="s">
        <v>114</v>
      </c>
      <c r="BV970" t="s">
        <v>115</v>
      </c>
      <c r="CF970" t="s">
        <v>103</v>
      </c>
    </row>
    <row r="971" spans="1:84" x14ac:dyDescent="0.4">
      <c r="A971" t="s">
        <v>78</v>
      </c>
      <c r="B971" t="s">
        <v>79</v>
      </c>
      <c r="C971" t="s">
        <v>1186</v>
      </c>
      <c r="D971" t="s">
        <v>81</v>
      </c>
      <c r="E971" t="s">
        <v>82</v>
      </c>
      <c r="F971" t="s">
        <v>83</v>
      </c>
      <c r="G971" s="4" t="str">
        <f>TEXT(H971+I971,"yyyy-mm-dd""T""hh:mm:ss")&amp;
IF(J971="MST","-07:00",
IF(J971="MDT","-06:00",
IF(J971="PST","-08:00",
IF(J971="PDT","-07:00",
IF(J971="UTC","+00:00","+00:00")))))</f>
        <v>2008-06-11T11:30:00-07:00</v>
      </c>
      <c r="H971" s="1">
        <v>39610</v>
      </c>
      <c r="I971" s="5">
        <v>0.47916666666666669</v>
      </c>
      <c r="J971" t="s">
        <v>84</v>
      </c>
      <c r="W971" t="s">
        <v>85</v>
      </c>
      <c r="X971" t="s">
        <v>179</v>
      </c>
      <c r="Z971" t="s">
        <v>1187</v>
      </c>
      <c r="AB971" t="s">
        <v>500</v>
      </c>
      <c r="AC971" t="s">
        <v>500</v>
      </c>
      <c r="AF971" t="str">
        <f>"ID:"&amp;AG971&amp;"; context:" &amp; AH971 &amp;"; Name:" &amp; AI971 &amp; "; Equipment:" &amp; AK971</f>
        <v>ID:USGS; context:USGS; Name:USGS; Equipment:Unknown</v>
      </c>
      <c r="AG971" t="s">
        <v>89</v>
      </c>
      <c r="AH971" t="s">
        <v>89</v>
      </c>
      <c r="AI971" t="s">
        <v>89</v>
      </c>
      <c r="AK971" t="s">
        <v>90</v>
      </c>
      <c r="AL971" t="s">
        <v>1196</v>
      </c>
      <c r="AO971" t="s">
        <v>105</v>
      </c>
      <c r="AP971" t="s">
        <v>94</v>
      </c>
      <c r="AQ971">
        <v>5.0000000000000001E-3</v>
      </c>
      <c r="AR971" t="s">
        <v>137</v>
      </c>
      <c r="AT971" t="s">
        <v>95</v>
      </c>
      <c r="AV971" t="s">
        <v>584</v>
      </c>
      <c r="BG971">
        <v>71856</v>
      </c>
      <c r="BQ971" t="str">
        <f>BS971 &amp; ":" &amp; BR971</f>
        <v>USGS:ALGOR</v>
      </c>
      <c r="BR971" t="s">
        <v>113</v>
      </c>
      <c r="BS971" t="s">
        <v>89</v>
      </c>
      <c r="BT971" t="s">
        <v>114</v>
      </c>
      <c r="BV971" t="s">
        <v>115</v>
      </c>
      <c r="CF971" t="s">
        <v>103</v>
      </c>
    </row>
    <row r="972" spans="1:84" x14ac:dyDescent="0.4">
      <c r="A972" t="s">
        <v>78</v>
      </c>
      <c r="B972" t="s">
        <v>79</v>
      </c>
      <c r="C972" t="s">
        <v>80</v>
      </c>
      <c r="D972" t="s">
        <v>81</v>
      </c>
      <c r="E972" t="s">
        <v>82</v>
      </c>
      <c r="F972" t="s">
        <v>83</v>
      </c>
      <c r="G972" s="4" t="str">
        <f>TEXT(H972+I972,"yyyy-mm-dd""T""hh:mm:ss")&amp;
IF(J972="MST","-07:00",
IF(J972="MDT","-06:00",
IF(J972="PST","-08:00",
IF(J972="PDT","-07:00",
IF(J972="UTC","+00:00","+00:00")))))</f>
        <v>2000-04-17T12:00:00-07:00</v>
      </c>
      <c r="H972" s="1">
        <v>36633</v>
      </c>
      <c r="I972" s="5">
        <v>0.5</v>
      </c>
      <c r="J972" t="s">
        <v>84</v>
      </c>
      <c r="W972" t="s">
        <v>85</v>
      </c>
      <c r="X972" t="s">
        <v>86</v>
      </c>
      <c r="AB972" t="s">
        <v>87</v>
      </c>
      <c r="AC972" t="s">
        <v>88</v>
      </c>
      <c r="AF972" t="str">
        <f>"ID:"&amp;AG972&amp;"; context:" &amp; AH972 &amp;"; Name:" &amp; AI972 &amp; "; Equipment:" &amp; AK972</f>
        <v>ID:USGS; context:USGS; Name:USGS; Equipment:Unknown</v>
      </c>
      <c r="AG972" t="s">
        <v>89</v>
      </c>
      <c r="AH972" t="s">
        <v>89</v>
      </c>
      <c r="AI972" t="s">
        <v>89</v>
      </c>
      <c r="AK972" t="s">
        <v>90</v>
      </c>
      <c r="AL972" t="s">
        <v>110</v>
      </c>
      <c r="AO972" t="s">
        <v>111</v>
      </c>
      <c r="AP972" t="s">
        <v>94</v>
      </c>
      <c r="AQ972">
        <v>4.25</v>
      </c>
      <c r="AR972" t="s">
        <v>102</v>
      </c>
      <c r="AT972" t="s">
        <v>95</v>
      </c>
      <c r="AV972" t="s">
        <v>96</v>
      </c>
      <c r="BG972" s="3" t="s">
        <v>112</v>
      </c>
      <c r="BH972" s="3"/>
      <c r="BQ972" t="str">
        <f>BS972 &amp; ":" &amp; BR972</f>
        <v>USGS:ALGOR</v>
      </c>
      <c r="BR972" t="s">
        <v>113</v>
      </c>
      <c r="BS972" t="s">
        <v>89</v>
      </c>
      <c r="BT972" t="s">
        <v>114</v>
      </c>
      <c r="BV972" t="s">
        <v>115</v>
      </c>
      <c r="CF972" t="s">
        <v>103</v>
      </c>
    </row>
    <row r="973" spans="1:84" x14ac:dyDescent="0.4">
      <c r="A973" t="s">
        <v>78</v>
      </c>
      <c r="B973" t="s">
        <v>79</v>
      </c>
      <c r="C973" t="s">
        <v>80</v>
      </c>
      <c r="D973" t="s">
        <v>81</v>
      </c>
      <c r="E973" t="s">
        <v>82</v>
      </c>
      <c r="F973" t="s">
        <v>83</v>
      </c>
      <c r="G973" s="4" t="str">
        <f>TEXT(H973+I973,"yyyy-mm-dd""T""hh:mm:ss")&amp;
IF(J973="MST","-07:00",
IF(J973="MDT","-06:00",
IF(J973="PST","-08:00",
IF(J973="PDT","-07:00",
IF(J973="UTC","+00:00","+00:00")))))</f>
        <v>2000-04-17T12:00:00-07:00</v>
      </c>
      <c r="H973" s="1">
        <v>36633</v>
      </c>
      <c r="I973" s="5">
        <v>0.5</v>
      </c>
      <c r="J973" t="s">
        <v>84</v>
      </c>
      <c r="W973" t="s">
        <v>85</v>
      </c>
      <c r="X973" t="s">
        <v>86</v>
      </c>
      <c r="AB973" t="s">
        <v>87</v>
      </c>
      <c r="AC973" t="s">
        <v>88</v>
      </c>
      <c r="AF973" t="str">
        <f>"ID:"&amp;AG973&amp;"; context:" &amp; AH973 &amp;"; Name:" &amp; AI973 &amp; "; Equipment:" &amp; AK973</f>
        <v>ID:USGS; context:USGS; Name:USGS; Equipment:Unknown</v>
      </c>
      <c r="AG973" t="s">
        <v>89</v>
      </c>
      <c r="AH973" t="s">
        <v>89</v>
      </c>
      <c r="AI973" t="s">
        <v>89</v>
      </c>
      <c r="AK973" t="s">
        <v>90</v>
      </c>
      <c r="AL973" t="s">
        <v>116</v>
      </c>
      <c r="AO973" t="s">
        <v>117</v>
      </c>
      <c r="AP973" t="s">
        <v>94</v>
      </c>
      <c r="AQ973">
        <v>4.25</v>
      </c>
      <c r="AR973" t="s">
        <v>102</v>
      </c>
      <c r="AT973" t="s">
        <v>95</v>
      </c>
      <c r="AV973" t="s">
        <v>96</v>
      </c>
      <c r="BG973" s="3" t="s">
        <v>118</v>
      </c>
      <c r="BH973" s="3"/>
      <c r="BQ973" t="str">
        <f>BS973 &amp; ":" &amp; BR973</f>
        <v>USGS:CL048</v>
      </c>
      <c r="BR973" t="s">
        <v>119</v>
      </c>
      <c r="BS973" t="s">
        <v>89</v>
      </c>
      <c r="BT973" t="s">
        <v>120</v>
      </c>
      <c r="BV973" t="s">
        <v>121</v>
      </c>
      <c r="CF973" t="s">
        <v>103</v>
      </c>
    </row>
    <row r="974" spans="1:84" x14ac:dyDescent="0.4">
      <c r="A974" t="s">
        <v>78</v>
      </c>
      <c r="B974" t="s">
        <v>79</v>
      </c>
      <c r="C974" t="s">
        <v>80</v>
      </c>
      <c r="D974" t="s">
        <v>81</v>
      </c>
      <c r="E974" t="s">
        <v>82</v>
      </c>
      <c r="F974" t="s">
        <v>83</v>
      </c>
      <c r="G974" s="4" t="str">
        <f>TEXT(H974+I974,"yyyy-mm-dd""T""hh:mm:ss")&amp;
IF(J974="MST","-07:00",
IF(J974="MDT","-06:00",
IF(J974="PST","-08:00",
IF(J974="PDT","-07:00",
IF(J974="UTC","+00:00","+00:00")))))</f>
        <v>2000-04-17T12:00:00-07:00</v>
      </c>
      <c r="H974" s="1">
        <v>36633</v>
      </c>
      <c r="I974" s="5">
        <v>0.5</v>
      </c>
      <c r="J974" t="s">
        <v>84</v>
      </c>
      <c r="W974" t="s">
        <v>85</v>
      </c>
      <c r="X974" t="s">
        <v>86</v>
      </c>
      <c r="AB974" t="s">
        <v>87</v>
      </c>
      <c r="AC974" t="s">
        <v>88</v>
      </c>
      <c r="AF974" t="str">
        <f>"ID:"&amp;AG974&amp;"; context:" &amp; AH974 &amp;"; Name:" &amp; AI974 &amp; "; Equipment:" &amp; AK974</f>
        <v>ID:USGS; context:USGS; Name:USGS; Equipment:Unknown</v>
      </c>
      <c r="AG974" t="s">
        <v>89</v>
      </c>
      <c r="AH974" t="s">
        <v>89</v>
      </c>
      <c r="AI974" t="s">
        <v>89</v>
      </c>
      <c r="AK974" t="s">
        <v>90</v>
      </c>
      <c r="AL974" t="s">
        <v>134</v>
      </c>
      <c r="AO974" t="s">
        <v>111</v>
      </c>
      <c r="AP974" t="s">
        <v>94</v>
      </c>
      <c r="AQ974">
        <v>18.8</v>
      </c>
      <c r="AR974" t="s">
        <v>135</v>
      </c>
      <c r="AT974" t="s">
        <v>95</v>
      </c>
      <c r="AV974" t="s">
        <v>96</v>
      </c>
      <c r="BG974">
        <v>71851</v>
      </c>
      <c r="BQ974" t="str">
        <f>BS974 &amp; ":" &amp; BR974</f>
        <v>USGS:ALGOR</v>
      </c>
      <c r="BR974" t="s">
        <v>113</v>
      </c>
      <c r="BS974" t="s">
        <v>89</v>
      </c>
      <c r="BT974" t="s">
        <v>114</v>
      </c>
      <c r="BV974" t="s">
        <v>115</v>
      </c>
      <c r="CF974" t="s">
        <v>103</v>
      </c>
    </row>
    <row r="975" spans="1:84" hidden="1" x14ac:dyDescent="0.4">
      <c r="A975" t="s">
        <v>78</v>
      </c>
      <c r="B975" t="s">
        <v>79</v>
      </c>
      <c r="C975" t="s">
        <v>1425</v>
      </c>
      <c r="D975" t="s">
        <v>81</v>
      </c>
      <c r="E975" t="s">
        <v>82</v>
      </c>
      <c r="F975" t="s">
        <v>83</v>
      </c>
      <c r="G975" s="4" t="str">
        <f>TEXT(H975+I975,"yyyy-mm-dd""T""hh:mm:ss")&amp;
IF(J975="MST","-07:00",
IF(J975="MDT","-06:00",
IF(J975="PST","-08:00",
IF(J975="PDT","-07:00",
IF(J975="UTC","+00:00","+00:00")))))</f>
        <v>2016-08-16T11:30:00-07:00</v>
      </c>
      <c r="H975" s="1">
        <v>42598</v>
      </c>
      <c r="I975" s="5">
        <v>0.47916666666666669</v>
      </c>
      <c r="J975" t="s">
        <v>84</v>
      </c>
      <c r="W975" t="s">
        <v>154</v>
      </c>
      <c r="X975" t="s">
        <v>1426</v>
      </c>
      <c r="Z975" t="s">
        <v>1427</v>
      </c>
      <c r="AB975" t="s">
        <v>500</v>
      </c>
      <c r="AC975" t="s">
        <v>500</v>
      </c>
      <c r="AG975">
        <v>4040</v>
      </c>
      <c r="AH975" t="s">
        <v>1166</v>
      </c>
      <c r="AI975" t="s">
        <v>1246</v>
      </c>
      <c r="AK975" t="s">
        <v>1247</v>
      </c>
      <c r="AL975" t="s">
        <v>1434</v>
      </c>
      <c r="AM975" t="s">
        <v>92</v>
      </c>
      <c r="AO975" t="s">
        <v>93</v>
      </c>
      <c r="AP975" t="s">
        <v>94</v>
      </c>
      <c r="AT975" t="s">
        <v>95</v>
      </c>
      <c r="AV975" t="s">
        <v>96</v>
      </c>
      <c r="BG975">
        <v>71846</v>
      </c>
      <c r="BQ975" t="str">
        <f>BS975 &amp; ":" &amp; BR975</f>
        <v>USGS:ALGOR</v>
      </c>
      <c r="BR975" t="s">
        <v>113</v>
      </c>
      <c r="BS975" t="s">
        <v>89</v>
      </c>
      <c r="BT975" t="s">
        <v>114</v>
      </c>
      <c r="BV975" t="s">
        <v>115</v>
      </c>
      <c r="CA975" t="s">
        <v>101</v>
      </c>
      <c r="CB975">
        <v>1.2999999999999999E-2</v>
      </c>
      <c r="CC975" t="s">
        <v>133</v>
      </c>
      <c r="CF975" t="s">
        <v>103</v>
      </c>
    </row>
    <row r="976" spans="1:84" x14ac:dyDescent="0.4">
      <c r="A976" t="s">
        <v>78</v>
      </c>
      <c r="B976" t="s">
        <v>79</v>
      </c>
      <c r="C976" t="s">
        <v>271</v>
      </c>
      <c r="D976" t="s">
        <v>81</v>
      </c>
      <c r="E976" t="s">
        <v>82</v>
      </c>
      <c r="F976" t="s">
        <v>83</v>
      </c>
      <c r="G976" s="4" t="str">
        <f>TEXT(H976+I976,"yyyy-mm-dd""T""hh:mm:ss")&amp;
IF(J976="MST","-07:00",
IF(J976="MDT","-06:00",
IF(J976="PST","-08:00",
IF(J976="PDT","-07:00",
IF(J976="UTC","+00:00","+00:00")))))</f>
        <v>2001-04-02T12:30:00-07:00</v>
      </c>
      <c r="H976" s="1">
        <v>36983</v>
      </c>
      <c r="I976" s="5">
        <v>0.52083333333333337</v>
      </c>
      <c r="J976" t="s">
        <v>84</v>
      </c>
      <c r="W976" t="s">
        <v>85</v>
      </c>
      <c r="X976" t="s">
        <v>86</v>
      </c>
      <c r="Z976" t="s">
        <v>272</v>
      </c>
      <c r="AB976" t="s">
        <v>87</v>
      </c>
      <c r="AC976" t="s">
        <v>88</v>
      </c>
      <c r="AF976" t="str">
        <f>"ID:"&amp;AG976&amp;"; context:" &amp; AH976 &amp;"; Name:" &amp; AI976 &amp; "; Equipment:" &amp; AK976</f>
        <v>ID:USGS; context:USGS; Name:USGS; Equipment:Unknown</v>
      </c>
      <c r="AG976" t="s">
        <v>89</v>
      </c>
      <c r="AH976" t="s">
        <v>89</v>
      </c>
      <c r="AI976" t="s">
        <v>89</v>
      </c>
      <c r="AK976" t="s">
        <v>90</v>
      </c>
      <c r="AL976" t="s">
        <v>275</v>
      </c>
      <c r="AO976" t="s">
        <v>111</v>
      </c>
      <c r="AP976" t="s">
        <v>94</v>
      </c>
      <c r="AQ976">
        <v>4.5</v>
      </c>
      <c r="AR976" t="s">
        <v>102</v>
      </c>
      <c r="AT976" t="s">
        <v>95</v>
      </c>
      <c r="AV976" t="s">
        <v>96</v>
      </c>
      <c r="BG976" s="3" t="s">
        <v>112</v>
      </c>
      <c r="BH976" s="3"/>
      <c r="BQ976" t="str">
        <f>BS976 &amp; ":" &amp; BR976</f>
        <v>USGS:ALGOR</v>
      </c>
      <c r="BR976" t="s">
        <v>113</v>
      </c>
      <c r="BS976" t="s">
        <v>89</v>
      </c>
      <c r="BT976" t="s">
        <v>114</v>
      </c>
      <c r="BV976" t="s">
        <v>115</v>
      </c>
      <c r="CF976" t="s">
        <v>103</v>
      </c>
    </row>
    <row r="977" spans="1:84" x14ac:dyDescent="0.4">
      <c r="A977" t="s">
        <v>78</v>
      </c>
      <c r="B977" t="s">
        <v>79</v>
      </c>
      <c r="C977" t="s">
        <v>271</v>
      </c>
      <c r="D977" t="s">
        <v>81</v>
      </c>
      <c r="E977" t="s">
        <v>82</v>
      </c>
      <c r="F977" t="s">
        <v>83</v>
      </c>
      <c r="G977" s="4" t="str">
        <f>TEXT(H977+I977,"yyyy-mm-dd""T""hh:mm:ss")&amp;
IF(J977="MST","-07:00",
IF(J977="MDT","-06:00",
IF(J977="PST","-08:00",
IF(J977="PDT","-07:00",
IF(J977="UTC","+00:00","+00:00")))))</f>
        <v>2001-04-02T12:30:00-07:00</v>
      </c>
      <c r="H977" s="1">
        <v>36983</v>
      </c>
      <c r="I977" s="5">
        <v>0.52083333333333337</v>
      </c>
      <c r="J977" t="s">
        <v>84</v>
      </c>
      <c r="W977" t="s">
        <v>85</v>
      </c>
      <c r="X977" t="s">
        <v>86</v>
      </c>
      <c r="Z977" t="s">
        <v>272</v>
      </c>
      <c r="AB977" t="s">
        <v>87</v>
      </c>
      <c r="AC977" t="s">
        <v>88</v>
      </c>
      <c r="AF977" t="str">
        <f>"ID:"&amp;AG977&amp;"; context:" &amp; AH977 &amp;"; Name:" &amp; AI977 &amp; "; Equipment:" &amp; AK977</f>
        <v>ID:USGS; context:USGS; Name:USGS; Equipment:Unknown</v>
      </c>
      <c r="AG977" t="s">
        <v>89</v>
      </c>
      <c r="AH977" t="s">
        <v>89</v>
      </c>
      <c r="AI977" t="s">
        <v>89</v>
      </c>
      <c r="AK977" t="s">
        <v>90</v>
      </c>
      <c r="AL977" t="s">
        <v>276</v>
      </c>
      <c r="AO977" t="s">
        <v>117</v>
      </c>
      <c r="AP977" t="s">
        <v>94</v>
      </c>
      <c r="AQ977">
        <v>4.5</v>
      </c>
      <c r="AR977" t="s">
        <v>102</v>
      </c>
      <c r="AT977" t="s">
        <v>95</v>
      </c>
      <c r="AV977" t="s">
        <v>96</v>
      </c>
      <c r="BG977" s="3" t="s">
        <v>118</v>
      </c>
      <c r="BH977" s="3"/>
      <c r="BQ977" t="str">
        <f>BS977 &amp; ":" &amp; BR977</f>
        <v>USGS:CL048</v>
      </c>
      <c r="BR977" t="s">
        <v>119</v>
      </c>
      <c r="BS977" t="s">
        <v>89</v>
      </c>
      <c r="BT977" t="s">
        <v>120</v>
      </c>
      <c r="BV977" t="s">
        <v>121</v>
      </c>
      <c r="CF977" t="s">
        <v>103</v>
      </c>
    </row>
    <row r="978" spans="1:84" x14ac:dyDescent="0.4">
      <c r="A978" t="s">
        <v>78</v>
      </c>
      <c r="B978" t="s">
        <v>79</v>
      </c>
      <c r="C978" t="s">
        <v>271</v>
      </c>
      <c r="D978" t="s">
        <v>81</v>
      </c>
      <c r="E978" t="s">
        <v>82</v>
      </c>
      <c r="F978" t="s">
        <v>83</v>
      </c>
      <c r="G978" s="4" t="str">
        <f>TEXT(H978+I978,"yyyy-mm-dd""T""hh:mm:ss")&amp;
IF(J978="MST","-07:00",
IF(J978="MDT","-06:00",
IF(J978="PST","-08:00",
IF(J978="PDT","-07:00",
IF(J978="UTC","+00:00","+00:00")))))</f>
        <v>2001-04-02T12:30:00-07:00</v>
      </c>
      <c r="H978" s="1">
        <v>36983</v>
      </c>
      <c r="I978" s="5">
        <v>0.52083333333333337</v>
      </c>
      <c r="J978" t="s">
        <v>84</v>
      </c>
      <c r="W978" t="s">
        <v>85</v>
      </c>
      <c r="X978" t="s">
        <v>86</v>
      </c>
      <c r="Z978" t="s">
        <v>272</v>
      </c>
      <c r="AB978" t="s">
        <v>87</v>
      </c>
      <c r="AC978" t="s">
        <v>88</v>
      </c>
      <c r="AF978" t="str">
        <f>"ID:"&amp;AG978&amp;"; context:" &amp; AH978 &amp;"; Name:" &amp; AI978 &amp; "; Equipment:" &amp; AK978</f>
        <v>ID:USGS; context:USGS; Name:USGS; Equipment:Unknown</v>
      </c>
      <c r="AG978" t="s">
        <v>89</v>
      </c>
      <c r="AH978" t="s">
        <v>89</v>
      </c>
      <c r="AI978" t="s">
        <v>89</v>
      </c>
      <c r="AK978" t="s">
        <v>90</v>
      </c>
      <c r="AL978" t="s">
        <v>277</v>
      </c>
      <c r="AO978" t="s">
        <v>123</v>
      </c>
      <c r="AP978" t="s">
        <v>94</v>
      </c>
      <c r="AQ978">
        <v>9.1999999999999998E-2</v>
      </c>
      <c r="AR978" t="s">
        <v>125</v>
      </c>
      <c r="AT978" t="s">
        <v>95</v>
      </c>
      <c r="AV978" t="s">
        <v>96</v>
      </c>
      <c r="BG978" s="3" t="s">
        <v>124</v>
      </c>
      <c r="BH978" s="3"/>
      <c r="BQ978" t="str">
        <f>BS978 &amp; ":" &amp; BR978</f>
        <v>USGS:ALGOR</v>
      </c>
      <c r="BR978" t="s">
        <v>113</v>
      </c>
      <c r="BS978" t="s">
        <v>89</v>
      </c>
      <c r="BT978" t="s">
        <v>114</v>
      </c>
      <c r="BV978" t="s">
        <v>115</v>
      </c>
      <c r="CF978" t="s">
        <v>103</v>
      </c>
    </row>
    <row r="979" spans="1:84" hidden="1" x14ac:dyDescent="0.4">
      <c r="A979" t="s">
        <v>78</v>
      </c>
      <c r="B979" t="s">
        <v>79</v>
      </c>
      <c r="C979" t="s">
        <v>1437</v>
      </c>
      <c r="D979" t="s">
        <v>81</v>
      </c>
      <c r="E979" t="s">
        <v>82</v>
      </c>
      <c r="F979" t="s">
        <v>83</v>
      </c>
      <c r="G979" s="4" t="str">
        <f>TEXT(H979+I979,"yyyy-mm-dd""T""hh:mm:ss")&amp;
IF(J979="MST","-07:00",
IF(J979="MDT","-06:00",
IF(J979="PST","-08:00",
IF(J979="PDT","-07:00",
IF(J979="UTC","+00:00","+00:00")))))</f>
        <v>2016-01-11T15:30:00-07:00</v>
      </c>
      <c r="H979" s="1">
        <v>42380</v>
      </c>
      <c r="I979" s="5">
        <v>0.64583333333333337</v>
      </c>
      <c r="J979" t="s">
        <v>84</v>
      </c>
      <c r="W979" t="s">
        <v>154</v>
      </c>
      <c r="X979" t="s">
        <v>1438</v>
      </c>
      <c r="Z979" t="s">
        <v>1439</v>
      </c>
      <c r="AB979" t="s">
        <v>500</v>
      </c>
      <c r="AC979" t="s">
        <v>500</v>
      </c>
      <c r="AG979">
        <v>4040</v>
      </c>
      <c r="AH979" t="s">
        <v>1166</v>
      </c>
      <c r="AI979" t="s">
        <v>1246</v>
      </c>
      <c r="AK979" t="s">
        <v>1247</v>
      </c>
      <c r="AL979" t="s">
        <v>1441</v>
      </c>
      <c r="AM979" t="s">
        <v>92</v>
      </c>
      <c r="AO979" t="s">
        <v>93</v>
      </c>
      <c r="AP979" t="s">
        <v>94</v>
      </c>
      <c r="AT979" t="s">
        <v>95</v>
      </c>
      <c r="AV979" t="s">
        <v>96</v>
      </c>
      <c r="BG979" s="3" t="s">
        <v>97</v>
      </c>
      <c r="BH979" s="3"/>
      <c r="BQ979" t="str">
        <f>BS979 &amp; ":" &amp; BR979</f>
        <v>USGS:SHC02</v>
      </c>
      <c r="BR979" t="s">
        <v>1045</v>
      </c>
      <c r="BS979" t="s">
        <v>89</v>
      </c>
      <c r="BT979" t="s">
        <v>1046</v>
      </c>
      <c r="BV979" t="s">
        <v>1047</v>
      </c>
      <c r="BW979" t="s">
        <v>1048</v>
      </c>
      <c r="BX979" s="1">
        <v>42390</v>
      </c>
      <c r="CA979" t="s">
        <v>1416</v>
      </c>
      <c r="CB979">
        <v>0.01</v>
      </c>
      <c r="CC979" t="s">
        <v>102</v>
      </c>
      <c r="CF979" t="s">
        <v>103</v>
      </c>
    </row>
    <row r="980" spans="1:84" x14ac:dyDescent="0.4">
      <c r="A980" t="s">
        <v>78</v>
      </c>
      <c r="B980" t="s">
        <v>79</v>
      </c>
      <c r="C980" t="s">
        <v>271</v>
      </c>
      <c r="D980" t="s">
        <v>81</v>
      </c>
      <c r="E980" t="s">
        <v>82</v>
      </c>
      <c r="F980" t="s">
        <v>83</v>
      </c>
      <c r="G980" s="4" t="str">
        <f>TEXT(H980+I980,"yyyy-mm-dd""T""hh:mm:ss")&amp;
IF(J980="MST","-07:00",
IF(J980="MDT","-06:00",
IF(J980="PST","-08:00",
IF(J980="PDT","-07:00",
IF(J980="UTC","+00:00","+00:00")))))</f>
        <v>2001-04-02T12:30:00-07:00</v>
      </c>
      <c r="H980" s="1">
        <v>36983</v>
      </c>
      <c r="I980" s="5">
        <v>0.52083333333333337</v>
      </c>
      <c r="J980" t="s">
        <v>84</v>
      </c>
      <c r="W980" t="s">
        <v>85</v>
      </c>
      <c r="X980" t="s">
        <v>86</v>
      </c>
      <c r="Z980" t="s">
        <v>272</v>
      </c>
      <c r="AB980" t="s">
        <v>87</v>
      </c>
      <c r="AC980" t="s">
        <v>88</v>
      </c>
      <c r="AF980" t="str">
        <f>"ID:"&amp;AG980&amp;"; context:" &amp; AH980 &amp;"; Name:" &amp; AI980 &amp; "; Equipment:" &amp; AK980</f>
        <v>ID:USGS; context:USGS; Name:USGS; Equipment:Unknown</v>
      </c>
      <c r="AG980" t="s">
        <v>89</v>
      </c>
      <c r="AH980" t="s">
        <v>89</v>
      </c>
      <c r="AI980" t="s">
        <v>89</v>
      </c>
      <c r="AK980" t="s">
        <v>90</v>
      </c>
      <c r="AL980" t="s">
        <v>278</v>
      </c>
      <c r="AO980" t="s">
        <v>123</v>
      </c>
      <c r="AP980" t="s">
        <v>94</v>
      </c>
      <c r="AQ980">
        <v>0.03</v>
      </c>
      <c r="AR980" t="s">
        <v>131</v>
      </c>
      <c r="AT980" t="s">
        <v>95</v>
      </c>
      <c r="AV980" t="s">
        <v>96</v>
      </c>
      <c r="BG980" s="3" t="s">
        <v>127</v>
      </c>
      <c r="BH980" s="3"/>
      <c r="BQ980" t="str">
        <f>BS980 &amp; ":" &amp; BR980</f>
        <v>USGS:CL053</v>
      </c>
      <c r="BR980" t="s">
        <v>128</v>
      </c>
      <c r="BS980" t="s">
        <v>89</v>
      </c>
      <c r="BT980" t="s">
        <v>129</v>
      </c>
      <c r="BV980" t="s">
        <v>130</v>
      </c>
      <c r="CF980" t="s">
        <v>103</v>
      </c>
    </row>
    <row r="981" spans="1:84" x14ac:dyDescent="0.4">
      <c r="A981" t="s">
        <v>78</v>
      </c>
      <c r="B981" t="s">
        <v>79</v>
      </c>
      <c r="C981" t="s">
        <v>271</v>
      </c>
      <c r="D981" t="s">
        <v>81</v>
      </c>
      <c r="E981" t="s">
        <v>82</v>
      </c>
      <c r="F981" t="s">
        <v>83</v>
      </c>
      <c r="G981" s="4" t="str">
        <f>TEXT(H981+I981,"yyyy-mm-dd""T""hh:mm:ss")&amp;
IF(J981="MST","-07:00",
IF(J981="MDT","-06:00",
IF(J981="PST","-08:00",
IF(J981="PDT","-07:00",
IF(J981="UTC","+00:00","+00:00")))))</f>
        <v>2001-04-02T12:30:00-07:00</v>
      </c>
      <c r="H981" s="1">
        <v>36983</v>
      </c>
      <c r="I981" s="5">
        <v>0.52083333333333337</v>
      </c>
      <c r="J981" t="s">
        <v>84</v>
      </c>
      <c r="W981" t="s">
        <v>85</v>
      </c>
      <c r="X981" t="s">
        <v>86</v>
      </c>
      <c r="Z981" t="s">
        <v>272</v>
      </c>
      <c r="AB981" t="s">
        <v>87</v>
      </c>
      <c r="AC981" t="s">
        <v>88</v>
      </c>
      <c r="AF981" t="str">
        <f>"ID:"&amp;AG981&amp;"; context:" &amp; AH981 &amp;"; Name:" &amp; AI981 &amp; "; Equipment:" &amp; AK981</f>
        <v>ID:USGS; context:USGS; Name:USGS; Equipment:Unknown</v>
      </c>
      <c r="AG981" t="s">
        <v>89</v>
      </c>
      <c r="AH981" t="s">
        <v>89</v>
      </c>
      <c r="AI981" t="s">
        <v>89</v>
      </c>
      <c r="AK981" t="s">
        <v>90</v>
      </c>
      <c r="AL981" t="s">
        <v>280</v>
      </c>
      <c r="AO981" t="s">
        <v>111</v>
      </c>
      <c r="AP981" t="s">
        <v>94</v>
      </c>
      <c r="AQ981">
        <v>19.899999999999999</v>
      </c>
      <c r="AR981" t="s">
        <v>135</v>
      </c>
      <c r="AT981" t="s">
        <v>95</v>
      </c>
      <c r="AV981" t="s">
        <v>96</v>
      </c>
      <c r="BG981">
        <v>71851</v>
      </c>
      <c r="BQ981" t="str">
        <f>BS981 &amp; ":" &amp; BR981</f>
        <v>USGS:ALGOR</v>
      </c>
      <c r="BR981" t="s">
        <v>113</v>
      </c>
      <c r="BS981" t="s">
        <v>89</v>
      </c>
      <c r="BT981" t="s">
        <v>114</v>
      </c>
      <c r="BV981" t="s">
        <v>115</v>
      </c>
      <c r="CF981" t="s">
        <v>103</v>
      </c>
    </row>
    <row r="982" spans="1:84" x14ac:dyDescent="0.4">
      <c r="A982" t="s">
        <v>78</v>
      </c>
      <c r="B982" t="s">
        <v>79</v>
      </c>
      <c r="C982" t="s">
        <v>381</v>
      </c>
      <c r="D982" t="s">
        <v>81</v>
      </c>
      <c r="E982" t="s">
        <v>82</v>
      </c>
      <c r="F982" t="s">
        <v>83</v>
      </c>
      <c r="G982" s="4" t="str">
        <f>TEXT(H982+I982,"yyyy-mm-dd""T""hh:mm:ss")&amp;
IF(J982="MST","-07:00",
IF(J982="MDT","-06:00",
IF(J982="PST","-08:00",
IF(J982="PDT","-07:00",
IF(J982="UTC","+00:00","+00:00")))))</f>
        <v>2002-04-29T14:00:00-07:00</v>
      </c>
      <c r="H982" s="1">
        <v>37375</v>
      </c>
      <c r="I982" s="5">
        <v>0.58333333333333337</v>
      </c>
      <c r="J982" t="s">
        <v>84</v>
      </c>
      <c r="W982" t="s">
        <v>85</v>
      </c>
      <c r="X982" t="s">
        <v>86</v>
      </c>
      <c r="Z982" t="s">
        <v>382</v>
      </c>
      <c r="AB982" t="s">
        <v>87</v>
      </c>
      <c r="AC982" t="s">
        <v>88</v>
      </c>
      <c r="AF982" t="str">
        <f>"ID:"&amp;AG982&amp;"; context:" &amp; AH982 &amp;"; Name:" &amp; AI982 &amp; "; Equipment:" &amp; AK982</f>
        <v>ID:USGS; context:USGS; Name:USGS; Equipment:Unknown</v>
      </c>
      <c r="AG982" t="s">
        <v>89</v>
      </c>
      <c r="AH982" t="s">
        <v>89</v>
      </c>
      <c r="AI982" t="s">
        <v>89</v>
      </c>
      <c r="AK982" t="s">
        <v>90</v>
      </c>
      <c r="AL982" t="s">
        <v>385</v>
      </c>
      <c r="AO982" t="s">
        <v>111</v>
      </c>
      <c r="AP982" t="s">
        <v>94</v>
      </c>
      <c r="AQ982">
        <v>4.4000000000000004</v>
      </c>
      <c r="AR982" t="s">
        <v>102</v>
      </c>
      <c r="AT982" t="s">
        <v>95</v>
      </c>
      <c r="AV982" t="s">
        <v>96</v>
      </c>
      <c r="BG982" s="3" t="s">
        <v>112</v>
      </c>
      <c r="BH982" s="3"/>
      <c r="BQ982" t="str">
        <f>BS982 &amp; ":" &amp; BR982</f>
        <v>USGS:ALGOR</v>
      </c>
      <c r="BR982" t="s">
        <v>113</v>
      </c>
      <c r="BS982" t="s">
        <v>89</v>
      </c>
      <c r="BT982" t="s">
        <v>114</v>
      </c>
      <c r="BV982" t="s">
        <v>115</v>
      </c>
      <c r="CF982" t="s">
        <v>103</v>
      </c>
    </row>
    <row r="983" spans="1:84" x14ac:dyDescent="0.4">
      <c r="A983" t="s">
        <v>78</v>
      </c>
      <c r="B983" t="s">
        <v>79</v>
      </c>
      <c r="C983" t="s">
        <v>381</v>
      </c>
      <c r="D983" t="s">
        <v>81</v>
      </c>
      <c r="E983" t="s">
        <v>82</v>
      </c>
      <c r="F983" t="s">
        <v>83</v>
      </c>
      <c r="G983" s="4" t="str">
        <f>TEXT(H983+I983,"yyyy-mm-dd""T""hh:mm:ss")&amp;
IF(J983="MST","-07:00",
IF(J983="MDT","-06:00",
IF(J983="PST","-08:00",
IF(J983="PDT","-07:00",
IF(J983="UTC","+00:00","+00:00")))))</f>
        <v>2002-04-29T14:00:00-07:00</v>
      </c>
      <c r="H983" s="1">
        <v>37375</v>
      </c>
      <c r="I983" s="5">
        <v>0.58333333333333337</v>
      </c>
      <c r="J983" t="s">
        <v>84</v>
      </c>
      <c r="W983" t="s">
        <v>85</v>
      </c>
      <c r="X983" t="s">
        <v>86</v>
      </c>
      <c r="Z983" t="s">
        <v>382</v>
      </c>
      <c r="AB983" t="s">
        <v>87</v>
      </c>
      <c r="AC983" t="s">
        <v>88</v>
      </c>
      <c r="AF983" t="str">
        <f>"ID:"&amp;AG983&amp;"; context:" &amp; AH983 &amp;"; Name:" &amp; AI983 &amp; "; Equipment:" &amp; AK983</f>
        <v>ID:USGS; context:USGS; Name:USGS; Equipment:Unknown</v>
      </c>
      <c r="AG983" t="s">
        <v>89</v>
      </c>
      <c r="AH983" t="s">
        <v>89</v>
      </c>
      <c r="AI983" t="s">
        <v>89</v>
      </c>
      <c r="AK983" t="s">
        <v>90</v>
      </c>
      <c r="AL983" t="s">
        <v>386</v>
      </c>
      <c r="AO983" t="s">
        <v>117</v>
      </c>
      <c r="AP983" t="s">
        <v>94</v>
      </c>
      <c r="AQ983">
        <v>4.4000000000000004</v>
      </c>
      <c r="AR983" t="s">
        <v>102</v>
      </c>
      <c r="AT983" t="s">
        <v>95</v>
      </c>
      <c r="AV983" t="s">
        <v>96</v>
      </c>
      <c r="BG983" s="3" t="s">
        <v>118</v>
      </c>
      <c r="BH983" s="3"/>
      <c r="BQ983" t="str">
        <f>BS983 &amp; ":" &amp; BR983</f>
        <v>USGS:CL048</v>
      </c>
      <c r="BR983" t="s">
        <v>119</v>
      </c>
      <c r="BS983" t="s">
        <v>89</v>
      </c>
      <c r="BT983" t="s">
        <v>120</v>
      </c>
      <c r="BV983" t="s">
        <v>121</v>
      </c>
      <c r="CF983" t="s">
        <v>103</v>
      </c>
    </row>
    <row r="984" spans="1:84" x14ac:dyDescent="0.4">
      <c r="A984" t="s">
        <v>78</v>
      </c>
      <c r="B984" t="s">
        <v>79</v>
      </c>
      <c r="C984" t="s">
        <v>381</v>
      </c>
      <c r="D984" t="s">
        <v>81</v>
      </c>
      <c r="E984" t="s">
        <v>82</v>
      </c>
      <c r="F984" t="s">
        <v>83</v>
      </c>
      <c r="G984" s="4" t="str">
        <f>TEXT(H984+I984,"yyyy-mm-dd""T""hh:mm:ss")&amp;
IF(J984="MST","-07:00",
IF(J984="MDT","-06:00",
IF(J984="PST","-08:00",
IF(J984="PDT","-07:00",
IF(J984="UTC","+00:00","+00:00")))))</f>
        <v>2002-04-29T14:00:00-07:00</v>
      </c>
      <c r="H984" s="1">
        <v>37375</v>
      </c>
      <c r="I984" s="5">
        <v>0.58333333333333337</v>
      </c>
      <c r="J984" t="s">
        <v>84</v>
      </c>
      <c r="W984" t="s">
        <v>85</v>
      </c>
      <c r="X984" t="s">
        <v>86</v>
      </c>
      <c r="Z984" t="s">
        <v>382</v>
      </c>
      <c r="AB984" t="s">
        <v>87</v>
      </c>
      <c r="AC984" t="s">
        <v>88</v>
      </c>
      <c r="AF984" t="str">
        <f>"ID:"&amp;AG984&amp;"; context:" &amp; AH984 &amp;"; Name:" &amp; AI984 &amp; "; Equipment:" &amp; AK984</f>
        <v>ID:USGS; context:USGS; Name:USGS; Equipment:Unknown</v>
      </c>
      <c r="AG984" t="s">
        <v>89</v>
      </c>
      <c r="AH984" t="s">
        <v>89</v>
      </c>
      <c r="AI984" t="s">
        <v>89</v>
      </c>
      <c r="AK984" t="s">
        <v>90</v>
      </c>
      <c r="AL984" t="s">
        <v>390</v>
      </c>
      <c r="AO984" t="s">
        <v>111</v>
      </c>
      <c r="AP984" t="s">
        <v>94</v>
      </c>
      <c r="AQ984">
        <v>19.5</v>
      </c>
      <c r="AR984" t="s">
        <v>135</v>
      </c>
      <c r="AT984" t="s">
        <v>95</v>
      </c>
      <c r="AV984" t="s">
        <v>96</v>
      </c>
      <c r="BG984">
        <v>71851</v>
      </c>
      <c r="BQ984" t="str">
        <f>BS984 &amp; ":" &amp; BR984</f>
        <v>USGS:ALGOR</v>
      </c>
      <c r="BR984" t="s">
        <v>113</v>
      </c>
      <c r="BS984" t="s">
        <v>89</v>
      </c>
      <c r="BT984" t="s">
        <v>114</v>
      </c>
      <c r="BV984" t="s">
        <v>115</v>
      </c>
      <c r="CF984" t="s">
        <v>103</v>
      </c>
    </row>
    <row r="985" spans="1:84" hidden="1" x14ac:dyDescent="0.4">
      <c r="A985" t="s">
        <v>78</v>
      </c>
      <c r="B985" t="s">
        <v>79</v>
      </c>
      <c r="C985" t="s">
        <v>1437</v>
      </c>
      <c r="D985" t="s">
        <v>81</v>
      </c>
      <c r="E985" t="s">
        <v>82</v>
      </c>
      <c r="F985" t="s">
        <v>83</v>
      </c>
      <c r="G985" s="4" t="str">
        <f>TEXT(H985+I985,"yyyy-mm-dd""T""hh:mm:ss")&amp;
IF(J985="MST","-07:00",
IF(J985="MDT","-06:00",
IF(J985="PST","-08:00",
IF(J985="PDT","-07:00",
IF(J985="UTC","+00:00","+00:00")))))</f>
        <v>2016-01-11T15:30:00-07:00</v>
      </c>
      <c r="H985" s="1">
        <v>42380</v>
      </c>
      <c r="I985" s="5">
        <v>0.64583333333333337</v>
      </c>
      <c r="J985" t="s">
        <v>84</v>
      </c>
      <c r="W985" t="s">
        <v>154</v>
      </c>
      <c r="X985" t="s">
        <v>1438</v>
      </c>
      <c r="Z985" t="s">
        <v>1439</v>
      </c>
      <c r="AB985" t="s">
        <v>500</v>
      </c>
      <c r="AC985" t="s">
        <v>500</v>
      </c>
      <c r="AG985">
        <v>4040</v>
      </c>
      <c r="AH985" t="s">
        <v>1166</v>
      </c>
      <c r="AI985" t="s">
        <v>1246</v>
      </c>
      <c r="AK985" t="s">
        <v>1247</v>
      </c>
      <c r="AL985" t="s">
        <v>1447</v>
      </c>
      <c r="AM985" t="s">
        <v>92</v>
      </c>
      <c r="AO985" t="s">
        <v>93</v>
      </c>
      <c r="AP985" t="s">
        <v>94</v>
      </c>
      <c r="AT985" t="s">
        <v>95</v>
      </c>
      <c r="AV985" t="s">
        <v>96</v>
      </c>
      <c r="BG985">
        <v>71846</v>
      </c>
      <c r="BQ985" t="str">
        <f>BS985 &amp; ":" &amp; BR985</f>
        <v>USGS:ALGOR</v>
      </c>
      <c r="BR985" t="s">
        <v>113</v>
      </c>
      <c r="BS985" t="s">
        <v>89</v>
      </c>
      <c r="BT985" t="s">
        <v>114</v>
      </c>
      <c r="BV985" t="s">
        <v>115</v>
      </c>
      <c r="CA985" t="s">
        <v>101</v>
      </c>
      <c r="CB985">
        <v>1.2999999999999999E-2</v>
      </c>
      <c r="CC985" t="s">
        <v>133</v>
      </c>
      <c r="CF985" t="s">
        <v>103</v>
      </c>
    </row>
    <row r="986" spans="1:84" x14ac:dyDescent="0.4">
      <c r="A986" t="s">
        <v>78</v>
      </c>
      <c r="B986" t="s">
        <v>79</v>
      </c>
      <c r="C986" t="s">
        <v>1097</v>
      </c>
      <c r="D986" t="s">
        <v>81</v>
      </c>
      <c r="E986" t="s">
        <v>82</v>
      </c>
      <c r="F986" t="s">
        <v>83</v>
      </c>
      <c r="G986" s="4" t="str">
        <f>TEXT(H986+I986,"yyyy-mm-dd""T""hh:mm:ss")&amp;
IF(J986="MST","-07:00",
IF(J986="MDT","-06:00",
IF(J986="PST","-08:00",
IF(J986="PDT","-07:00",
IF(J986="UTC","+00:00","+00:00")))))</f>
        <v>2007-05-22T09:00:00-07:00</v>
      </c>
      <c r="H986" s="1">
        <v>39224</v>
      </c>
      <c r="I986" s="5">
        <v>0.375</v>
      </c>
      <c r="J986" t="s">
        <v>84</v>
      </c>
      <c r="W986" t="s">
        <v>85</v>
      </c>
      <c r="X986" t="s">
        <v>86</v>
      </c>
      <c r="Z986" t="s">
        <v>1098</v>
      </c>
      <c r="AB986" t="s">
        <v>500</v>
      </c>
      <c r="AC986" t="s">
        <v>500</v>
      </c>
      <c r="AF986" t="str">
        <f>"ID:"&amp;AG986&amp;"; context:" &amp; AH986 &amp;"; Name:" &amp; AI986 &amp; "; Equipment:" &amp; AK986</f>
        <v>ID:USGS; context:USGS; Name:USGS; Equipment:Unknown</v>
      </c>
      <c r="AG986" t="s">
        <v>89</v>
      </c>
      <c r="AH986" t="s">
        <v>89</v>
      </c>
      <c r="AI986" t="s">
        <v>89</v>
      </c>
      <c r="AK986" t="s">
        <v>90</v>
      </c>
      <c r="AL986" t="s">
        <v>1101</v>
      </c>
      <c r="AO986" t="s">
        <v>111</v>
      </c>
      <c r="AP986" t="s">
        <v>94</v>
      </c>
      <c r="AQ986">
        <v>4.2300000000000004</v>
      </c>
      <c r="AR986" t="s">
        <v>102</v>
      </c>
      <c r="AT986" t="s">
        <v>95</v>
      </c>
      <c r="AV986" t="s">
        <v>96</v>
      </c>
      <c r="BG986" s="3" t="s">
        <v>112</v>
      </c>
      <c r="BH986" s="3"/>
      <c r="BQ986" t="str">
        <f>BS986 &amp; ":" &amp; BR986</f>
        <v>USGS:ALGOR</v>
      </c>
      <c r="BR986" t="s">
        <v>113</v>
      </c>
      <c r="BS986" t="s">
        <v>89</v>
      </c>
      <c r="BT986" t="s">
        <v>114</v>
      </c>
      <c r="BV986" t="s">
        <v>115</v>
      </c>
      <c r="CF986" t="s">
        <v>103</v>
      </c>
    </row>
    <row r="987" spans="1:84" x14ac:dyDescent="0.4">
      <c r="A987" t="s">
        <v>78</v>
      </c>
      <c r="B987" t="s">
        <v>79</v>
      </c>
      <c r="C987" t="s">
        <v>1097</v>
      </c>
      <c r="D987" t="s">
        <v>81</v>
      </c>
      <c r="E987" t="s">
        <v>82</v>
      </c>
      <c r="F987" t="s">
        <v>83</v>
      </c>
      <c r="G987" s="4" t="str">
        <f>TEXT(H987+I987,"yyyy-mm-dd""T""hh:mm:ss")&amp;
IF(J987="MST","-07:00",
IF(J987="MDT","-06:00",
IF(J987="PST","-08:00",
IF(J987="PDT","-07:00",
IF(J987="UTC","+00:00","+00:00")))))</f>
        <v>2007-05-22T09:00:00-07:00</v>
      </c>
      <c r="H987" s="1">
        <v>39224</v>
      </c>
      <c r="I987" s="5">
        <v>0.375</v>
      </c>
      <c r="J987" t="s">
        <v>84</v>
      </c>
      <c r="W987" t="s">
        <v>85</v>
      </c>
      <c r="X987" t="s">
        <v>86</v>
      </c>
      <c r="Z987" t="s">
        <v>1098</v>
      </c>
      <c r="AB987" t="s">
        <v>500</v>
      </c>
      <c r="AC987" t="s">
        <v>500</v>
      </c>
      <c r="AF987" t="str">
        <f>"ID:"&amp;AG987&amp;"; context:" &amp; AH987 &amp;"; Name:" &amp; AI987 &amp; "; Equipment:" &amp; AK987</f>
        <v>ID:USGS; context:USGS; Name:USGS; Equipment:Unknown</v>
      </c>
      <c r="AG987" t="s">
        <v>89</v>
      </c>
      <c r="AH987" t="s">
        <v>89</v>
      </c>
      <c r="AI987" t="s">
        <v>89</v>
      </c>
      <c r="AK987" t="s">
        <v>90</v>
      </c>
      <c r="AL987" t="s">
        <v>1102</v>
      </c>
      <c r="AO987" t="s">
        <v>117</v>
      </c>
      <c r="AP987" t="s">
        <v>94</v>
      </c>
      <c r="AQ987">
        <v>4.2300000000000004</v>
      </c>
      <c r="AR987" t="s">
        <v>102</v>
      </c>
      <c r="AT987" t="s">
        <v>95</v>
      </c>
      <c r="AV987" t="s">
        <v>96</v>
      </c>
      <c r="BG987" s="3" t="s">
        <v>118</v>
      </c>
      <c r="BH987" s="3"/>
      <c r="BQ987" t="str">
        <f>BS987 &amp; ":" &amp; BR987</f>
        <v>USGS:CL048</v>
      </c>
      <c r="BR987" t="s">
        <v>119</v>
      </c>
      <c r="BS987" t="s">
        <v>89</v>
      </c>
      <c r="BT987" t="s">
        <v>120</v>
      </c>
      <c r="BV987" t="s">
        <v>121</v>
      </c>
      <c r="BW987" t="s">
        <v>1048</v>
      </c>
      <c r="BX987" s="1">
        <v>39233</v>
      </c>
      <c r="CA987" t="s">
        <v>397</v>
      </c>
      <c r="CB987">
        <v>0.06</v>
      </c>
      <c r="CC987" t="s">
        <v>102</v>
      </c>
      <c r="CF987" t="s">
        <v>103</v>
      </c>
    </row>
    <row r="988" spans="1:84" x14ac:dyDescent="0.4">
      <c r="A988" t="s">
        <v>78</v>
      </c>
      <c r="B988" t="s">
        <v>79</v>
      </c>
      <c r="C988" t="s">
        <v>1097</v>
      </c>
      <c r="D988" t="s">
        <v>81</v>
      </c>
      <c r="E988" t="s">
        <v>82</v>
      </c>
      <c r="F988" t="s">
        <v>83</v>
      </c>
      <c r="G988" s="4" t="str">
        <f>TEXT(H988+I988,"yyyy-mm-dd""T""hh:mm:ss")&amp;
IF(J988="MST","-07:00",
IF(J988="MDT","-06:00",
IF(J988="PST","-08:00",
IF(J988="PDT","-07:00",
IF(J988="UTC","+00:00","+00:00")))))</f>
        <v>2007-05-22T09:00:00-07:00</v>
      </c>
      <c r="H988" s="1">
        <v>39224</v>
      </c>
      <c r="I988" s="5">
        <v>0.375</v>
      </c>
      <c r="J988" t="s">
        <v>84</v>
      </c>
      <c r="W988" t="s">
        <v>85</v>
      </c>
      <c r="X988" t="s">
        <v>86</v>
      </c>
      <c r="Z988" t="s">
        <v>1098</v>
      </c>
      <c r="AB988" t="s">
        <v>500</v>
      </c>
      <c r="AC988" t="s">
        <v>500</v>
      </c>
      <c r="AF988" t="str">
        <f>"ID:"&amp;AG988&amp;"; context:" &amp; AH988 &amp;"; Name:" &amp; AI988 &amp; "; Equipment:" &amp; AK988</f>
        <v>ID:USGS; context:USGS; Name:USGS; Equipment:Unknown</v>
      </c>
      <c r="AG988" t="s">
        <v>89</v>
      </c>
      <c r="AH988" t="s">
        <v>89</v>
      </c>
      <c r="AI988" t="s">
        <v>89</v>
      </c>
      <c r="AK988" t="s">
        <v>90</v>
      </c>
      <c r="AL988" t="s">
        <v>1103</v>
      </c>
      <c r="AO988" t="s">
        <v>123</v>
      </c>
      <c r="AP988" t="s">
        <v>94</v>
      </c>
      <c r="AQ988">
        <v>6.2E-2</v>
      </c>
      <c r="AR988" t="s">
        <v>125</v>
      </c>
      <c r="AT988" t="s">
        <v>95</v>
      </c>
      <c r="AV988" t="s">
        <v>96</v>
      </c>
      <c r="BG988" s="3" t="s">
        <v>124</v>
      </c>
      <c r="BH988" s="3"/>
      <c r="BQ988" t="str">
        <f>BS988 &amp; ":" &amp; BR988</f>
        <v>USGS:ALGOR</v>
      </c>
      <c r="BR988" t="s">
        <v>113</v>
      </c>
      <c r="BS988" t="s">
        <v>89</v>
      </c>
      <c r="BT988" t="s">
        <v>114</v>
      </c>
      <c r="BV988" t="s">
        <v>115</v>
      </c>
      <c r="CF988" t="s">
        <v>103</v>
      </c>
    </row>
    <row r="989" spans="1:84" hidden="1" x14ac:dyDescent="0.4">
      <c r="A989" t="s">
        <v>78</v>
      </c>
      <c r="B989" t="s">
        <v>79</v>
      </c>
      <c r="C989" t="s">
        <v>1450</v>
      </c>
      <c r="D989" t="s">
        <v>81</v>
      </c>
      <c r="E989" t="s">
        <v>82</v>
      </c>
      <c r="F989" t="s">
        <v>83</v>
      </c>
      <c r="G989" s="4" t="str">
        <f>TEXT(H989+I989,"yyyy-mm-dd""T""hh:mm:ss")&amp;
IF(J989="MST","-07:00",
IF(J989="MDT","-06:00",
IF(J989="PST","-08:00",
IF(J989="PDT","-07:00",
IF(J989="UTC","+00:00","+00:00")))))</f>
        <v>2016-01-29T12:30:00-07:00</v>
      </c>
      <c r="H989" s="1">
        <v>42398</v>
      </c>
      <c r="I989" s="5">
        <v>0.52083333333333337</v>
      </c>
      <c r="J989" t="s">
        <v>84</v>
      </c>
      <c r="W989" t="s">
        <v>154</v>
      </c>
      <c r="X989" t="s">
        <v>1451</v>
      </c>
      <c r="Z989" t="s">
        <v>1452</v>
      </c>
      <c r="AB989" t="s">
        <v>500</v>
      </c>
      <c r="AC989" t="s">
        <v>500</v>
      </c>
      <c r="AG989">
        <v>4040</v>
      </c>
      <c r="AH989" t="s">
        <v>1166</v>
      </c>
      <c r="AI989" t="s">
        <v>1246</v>
      </c>
      <c r="AK989" t="s">
        <v>1247</v>
      </c>
      <c r="AL989" t="s">
        <v>1454</v>
      </c>
      <c r="AM989" t="s">
        <v>92</v>
      </c>
      <c r="AO989" t="s">
        <v>93</v>
      </c>
      <c r="AP989" t="s">
        <v>94</v>
      </c>
      <c r="AT989" t="s">
        <v>95</v>
      </c>
      <c r="AV989" t="s">
        <v>96</v>
      </c>
      <c r="BG989" s="3" t="s">
        <v>97</v>
      </c>
      <c r="BH989" s="3"/>
      <c r="BQ989" t="str">
        <f>BS989 &amp; ":" &amp; BR989</f>
        <v>USGS:SHC02</v>
      </c>
      <c r="BR989" t="s">
        <v>1045</v>
      </c>
      <c r="BS989" t="s">
        <v>89</v>
      </c>
      <c r="BT989" t="s">
        <v>1046</v>
      </c>
      <c r="BV989" t="s">
        <v>1047</v>
      </c>
      <c r="BW989" t="s">
        <v>1048</v>
      </c>
      <c r="BX989" s="1">
        <v>42405</v>
      </c>
      <c r="CA989" t="s">
        <v>1416</v>
      </c>
      <c r="CB989">
        <v>0.01</v>
      </c>
      <c r="CC989" t="s">
        <v>102</v>
      </c>
      <c r="CF989" t="s">
        <v>103</v>
      </c>
    </row>
    <row r="990" spans="1:84" hidden="1" x14ac:dyDescent="0.4">
      <c r="A990" t="s">
        <v>78</v>
      </c>
      <c r="B990" t="s">
        <v>79</v>
      </c>
      <c r="C990" t="s">
        <v>1450</v>
      </c>
      <c r="D990" t="s">
        <v>81</v>
      </c>
      <c r="E990" t="s">
        <v>82</v>
      </c>
      <c r="F990" t="s">
        <v>83</v>
      </c>
      <c r="G990" s="4" t="str">
        <f>TEXT(H990+I990,"yyyy-mm-dd""T""hh:mm:ss")&amp;
IF(J990="MST","-07:00",
IF(J990="MDT","-06:00",
IF(J990="PST","-08:00",
IF(J990="PDT","-07:00",
IF(J990="UTC","+00:00","+00:00")))))</f>
        <v>2016-01-29T12:30:00-07:00</v>
      </c>
      <c r="H990" s="1">
        <v>42398</v>
      </c>
      <c r="I990" s="5">
        <v>0.52083333333333337</v>
      </c>
      <c r="J990" t="s">
        <v>84</v>
      </c>
      <c r="W990" t="s">
        <v>154</v>
      </c>
      <c r="X990" t="s">
        <v>1451</v>
      </c>
      <c r="Z990" t="s">
        <v>1452</v>
      </c>
      <c r="AB990" t="s">
        <v>500</v>
      </c>
      <c r="AC990" t="s">
        <v>500</v>
      </c>
      <c r="AG990">
        <v>4040</v>
      </c>
      <c r="AH990" t="s">
        <v>1166</v>
      </c>
      <c r="AI990" t="s">
        <v>1246</v>
      </c>
      <c r="AK990" t="s">
        <v>1247</v>
      </c>
      <c r="AL990" t="s">
        <v>1455</v>
      </c>
      <c r="AM990" t="s">
        <v>92</v>
      </c>
      <c r="AO990" t="s">
        <v>105</v>
      </c>
      <c r="AP990" t="s">
        <v>94</v>
      </c>
      <c r="AT990" t="s">
        <v>95</v>
      </c>
      <c r="AV990" t="s">
        <v>96</v>
      </c>
      <c r="BG990" s="3" t="s">
        <v>106</v>
      </c>
      <c r="BH990" s="3"/>
      <c r="BQ990" t="str">
        <f>BS990 &amp; ":" &amp; BR990</f>
        <v>USGS:DZ001</v>
      </c>
      <c r="BR990" t="s">
        <v>1051</v>
      </c>
      <c r="BS990" t="s">
        <v>89</v>
      </c>
      <c r="BT990" t="s">
        <v>1052</v>
      </c>
      <c r="BV990" t="s">
        <v>1053</v>
      </c>
      <c r="BW990" t="s">
        <v>1048</v>
      </c>
      <c r="BX990" s="1">
        <v>42405</v>
      </c>
      <c r="CA990" t="s">
        <v>1416</v>
      </c>
      <c r="CB990">
        <v>1E-3</v>
      </c>
      <c r="CC990" t="s">
        <v>102</v>
      </c>
      <c r="CF990" t="s">
        <v>103</v>
      </c>
    </row>
    <row r="991" spans="1:84" x14ac:dyDescent="0.4">
      <c r="A991" t="s">
        <v>78</v>
      </c>
      <c r="B991" t="s">
        <v>79</v>
      </c>
      <c r="C991" t="s">
        <v>1097</v>
      </c>
      <c r="D991" t="s">
        <v>81</v>
      </c>
      <c r="E991" t="s">
        <v>82</v>
      </c>
      <c r="F991" t="s">
        <v>83</v>
      </c>
      <c r="G991" s="4" t="str">
        <f>TEXT(H991+I991,"yyyy-mm-dd""T""hh:mm:ss")&amp;
IF(J991="MST","-07:00",
IF(J991="MDT","-06:00",
IF(J991="PST","-08:00",
IF(J991="PDT","-07:00",
IF(J991="UTC","+00:00","+00:00")))))</f>
        <v>2007-05-22T09:00:00-07:00</v>
      </c>
      <c r="H991" s="1">
        <v>39224</v>
      </c>
      <c r="I991" s="5">
        <v>0.375</v>
      </c>
      <c r="J991" t="s">
        <v>84</v>
      </c>
      <c r="W991" t="s">
        <v>85</v>
      </c>
      <c r="X991" t="s">
        <v>86</v>
      </c>
      <c r="Z991" t="s">
        <v>1098</v>
      </c>
      <c r="AB991" t="s">
        <v>500</v>
      </c>
      <c r="AC991" t="s">
        <v>500</v>
      </c>
      <c r="AF991" t="str">
        <f>"ID:"&amp;AG991&amp;"; context:" &amp; AH991 &amp;"; Name:" &amp; AI991 &amp; "; Equipment:" &amp; AK991</f>
        <v>ID:USGS; context:USGS; Name:USGS; Equipment:Unknown</v>
      </c>
      <c r="AG991" t="s">
        <v>89</v>
      </c>
      <c r="AH991" t="s">
        <v>89</v>
      </c>
      <c r="AI991" t="s">
        <v>89</v>
      </c>
      <c r="AK991" t="s">
        <v>90</v>
      </c>
      <c r="AL991" t="s">
        <v>1104</v>
      </c>
      <c r="AO991" t="s">
        <v>123</v>
      </c>
      <c r="AP991" t="s">
        <v>94</v>
      </c>
      <c r="AQ991">
        <v>0.02</v>
      </c>
      <c r="AR991" t="s">
        <v>131</v>
      </c>
      <c r="AT991" t="s">
        <v>95</v>
      </c>
      <c r="AV991" t="s">
        <v>96</v>
      </c>
      <c r="BG991" s="3" t="s">
        <v>127</v>
      </c>
      <c r="BH991" s="3"/>
      <c r="BQ991" t="str">
        <f>BS991 &amp; ":" &amp; BR991</f>
        <v>USGS:PHM01</v>
      </c>
      <c r="BR991" t="s">
        <v>1058</v>
      </c>
      <c r="BS991" t="s">
        <v>89</v>
      </c>
      <c r="BT991" t="s">
        <v>1059</v>
      </c>
      <c r="BV991" t="s">
        <v>1060</v>
      </c>
      <c r="BW991" t="s">
        <v>1048</v>
      </c>
      <c r="BX991" s="1">
        <v>39253</v>
      </c>
      <c r="CA991" t="s">
        <v>1049</v>
      </c>
      <c r="CB991">
        <v>6.0000000000000001E-3</v>
      </c>
      <c r="CC991" t="s">
        <v>131</v>
      </c>
      <c r="CF991" t="s">
        <v>103</v>
      </c>
    </row>
    <row r="992" spans="1:84" x14ac:dyDescent="0.4">
      <c r="A992" t="s">
        <v>78</v>
      </c>
      <c r="B992" t="s">
        <v>79</v>
      </c>
      <c r="C992" t="s">
        <v>1097</v>
      </c>
      <c r="D992" t="s">
        <v>81</v>
      </c>
      <c r="E992" t="s">
        <v>82</v>
      </c>
      <c r="F992" t="s">
        <v>83</v>
      </c>
      <c r="G992" s="4" t="str">
        <f>TEXT(H992+I992,"yyyy-mm-dd""T""hh:mm:ss")&amp;
IF(J992="MST","-07:00",
IF(J992="MDT","-06:00",
IF(J992="PST","-08:00",
IF(J992="PDT","-07:00",
IF(J992="UTC","+00:00","+00:00")))))</f>
        <v>2007-05-22T09:00:00-07:00</v>
      </c>
      <c r="H992" s="1">
        <v>39224</v>
      </c>
      <c r="I992" s="5">
        <v>0.375</v>
      </c>
      <c r="J992" t="s">
        <v>84</v>
      </c>
      <c r="W992" t="s">
        <v>85</v>
      </c>
      <c r="X992" t="s">
        <v>86</v>
      </c>
      <c r="Z992" t="s">
        <v>1098</v>
      </c>
      <c r="AB992" t="s">
        <v>500</v>
      </c>
      <c r="AC992" t="s">
        <v>500</v>
      </c>
      <c r="AF992" t="str">
        <f>"ID:"&amp;AG992&amp;"; context:" &amp; AH992 &amp;"; Name:" &amp; AI992 &amp; "; Equipment:" &amp; AK992</f>
        <v>ID:USGS; context:USGS; Name:USGS; Equipment:Unknown</v>
      </c>
      <c r="AG992" t="s">
        <v>89</v>
      </c>
      <c r="AH992" t="s">
        <v>89</v>
      </c>
      <c r="AI992" t="s">
        <v>89</v>
      </c>
      <c r="AK992" t="s">
        <v>90</v>
      </c>
      <c r="AL992" t="s">
        <v>1106</v>
      </c>
      <c r="AO992" t="s">
        <v>111</v>
      </c>
      <c r="AP992" t="s">
        <v>94</v>
      </c>
      <c r="AQ992">
        <v>18.7</v>
      </c>
      <c r="AR992" t="s">
        <v>135</v>
      </c>
      <c r="AT992" t="s">
        <v>95</v>
      </c>
      <c r="AV992" t="s">
        <v>96</v>
      </c>
      <c r="BG992">
        <v>71851</v>
      </c>
      <c r="BQ992" t="str">
        <f>BS992 &amp; ":" &amp; BR992</f>
        <v>USGS:ALGOR</v>
      </c>
      <c r="BR992" t="s">
        <v>113</v>
      </c>
      <c r="BS992" t="s">
        <v>89</v>
      </c>
      <c r="BT992" t="s">
        <v>114</v>
      </c>
      <c r="BV992" t="s">
        <v>115</v>
      </c>
      <c r="CF992" t="s">
        <v>103</v>
      </c>
    </row>
    <row r="993" spans="1:84" x14ac:dyDescent="0.4">
      <c r="A993" t="s">
        <v>78</v>
      </c>
      <c r="B993" t="s">
        <v>79</v>
      </c>
      <c r="C993" t="s">
        <v>1575</v>
      </c>
      <c r="D993" t="s">
        <v>81</v>
      </c>
      <c r="E993" t="s">
        <v>82</v>
      </c>
      <c r="F993" t="s">
        <v>83</v>
      </c>
      <c r="G993" s="4" t="str">
        <f>TEXT(H993+I993,"yyyy-mm-dd""T""hh:mm:ss")&amp;
IF(J993="MST","-07:00",
IF(J993="MDT","-06:00",
IF(J993="PST","-08:00",
IF(J993="PDT","-07:00",
IF(J993="UTC","+00:00","+00:00")))))</f>
        <v>2023-02-03T13:00:00-07:00</v>
      </c>
      <c r="H993" s="1">
        <v>44960</v>
      </c>
      <c r="I993" s="5">
        <v>0.54166666666666663</v>
      </c>
      <c r="J993" t="s">
        <v>84</v>
      </c>
      <c r="W993" t="s">
        <v>154</v>
      </c>
      <c r="X993" t="s">
        <v>1576</v>
      </c>
      <c r="AB993" t="s">
        <v>500</v>
      </c>
      <c r="AC993" t="s">
        <v>500</v>
      </c>
      <c r="AF993" t="str">
        <f>"ID:"&amp;AG993&amp;"; context:" &amp; AH993 &amp;"; Name:" &amp; AI993 &amp; "; Equipment:" &amp; AK993</f>
        <v>ID:4040; context:USGS parameter code 82398; Name:Submersible pump; Equipment:Submersible gear pump</v>
      </c>
      <c r="AG993">
        <v>4040</v>
      </c>
      <c r="AH993" t="s">
        <v>1166</v>
      </c>
      <c r="AI993" t="s">
        <v>1246</v>
      </c>
      <c r="AK993" t="s">
        <v>1546</v>
      </c>
      <c r="AL993" t="s">
        <v>1577</v>
      </c>
      <c r="AO993" t="s">
        <v>93</v>
      </c>
      <c r="AP993" t="s">
        <v>94</v>
      </c>
      <c r="AQ993">
        <v>0.03</v>
      </c>
      <c r="AR993" t="s">
        <v>102</v>
      </c>
      <c r="AT993" t="s">
        <v>157</v>
      </c>
      <c r="AV993" t="s">
        <v>96</v>
      </c>
      <c r="BG993" s="3" t="s">
        <v>97</v>
      </c>
      <c r="BH993" s="3"/>
      <c r="BQ993" t="str">
        <f>BS993 &amp; ":" &amp; BR993</f>
        <v>USGS:SHC02</v>
      </c>
      <c r="BR993" t="s">
        <v>1045</v>
      </c>
      <c r="BS993" t="s">
        <v>89</v>
      </c>
      <c r="BT993" t="s">
        <v>1046</v>
      </c>
      <c r="BV993" t="s">
        <v>1047</v>
      </c>
      <c r="BW993" t="s">
        <v>1048</v>
      </c>
      <c r="BX993" s="1">
        <v>44966</v>
      </c>
      <c r="BY993" t="s">
        <v>661</v>
      </c>
      <c r="CA993" t="s">
        <v>1416</v>
      </c>
      <c r="CB993">
        <v>0.02</v>
      </c>
      <c r="CC993" t="s">
        <v>102</v>
      </c>
      <c r="CF993" t="s">
        <v>103</v>
      </c>
    </row>
    <row r="994" spans="1:84" x14ac:dyDescent="0.4">
      <c r="A994" t="s">
        <v>78</v>
      </c>
      <c r="B994" t="s">
        <v>79</v>
      </c>
      <c r="C994" t="s">
        <v>1575</v>
      </c>
      <c r="D994" t="s">
        <v>81</v>
      </c>
      <c r="E994" t="s">
        <v>82</v>
      </c>
      <c r="F994" t="s">
        <v>83</v>
      </c>
      <c r="G994" s="4" t="str">
        <f>TEXT(H994+I994,"yyyy-mm-dd""T""hh:mm:ss")&amp;
IF(J994="MST","-07:00",
IF(J994="MDT","-06:00",
IF(J994="PST","-08:00",
IF(J994="PDT","-07:00",
IF(J994="UTC","+00:00","+00:00")))))</f>
        <v>2023-02-03T13:00:00-07:00</v>
      </c>
      <c r="H994" s="1">
        <v>44960</v>
      </c>
      <c r="I994" s="5">
        <v>0.54166666666666663</v>
      </c>
      <c r="J994" t="s">
        <v>84</v>
      </c>
      <c r="W994" t="s">
        <v>154</v>
      </c>
      <c r="X994" t="s">
        <v>1576</v>
      </c>
      <c r="AB994" t="s">
        <v>500</v>
      </c>
      <c r="AC994" t="s">
        <v>500</v>
      </c>
      <c r="AF994" t="str">
        <f>"ID:"&amp;AG994&amp;"; context:" &amp; AH994 &amp;"; Name:" &amp; AI994 &amp; "; Equipment:" &amp; AK994</f>
        <v>ID:4040; context:USGS parameter code 82398; Name:Submersible pump; Equipment:Submersible gear pump</v>
      </c>
      <c r="AG994">
        <v>4040</v>
      </c>
      <c r="AH994" t="s">
        <v>1166</v>
      </c>
      <c r="AI994" t="s">
        <v>1246</v>
      </c>
      <c r="AK994" t="s">
        <v>1546</v>
      </c>
      <c r="AL994" t="s">
        <v>1579</v>
      </c>
      <c r="AO994" t="s">
        <v>111</v>
      </c>
      <c r="AP994" t="s">
        <v>94</v>
      </c>
      <c r="AQ994">
        <v>4.25</v>
      </c>
      <c r="AR994" t="s">
        <v>102</v>
      </c>
      <c r="AT994" t="s">
        <v>157</v>
      </c>
      <c r="AV994" t="s">
        <v>96</v>
      </c>
      <c r="BG994" s="3" t="s">
        <v>112</v>
      </c>
      <c r="BH994" s="3"/>
      <c r="BQ994" t="str">
        <f>BS994 &amp; ":" &amp; BR994</f>
        <v>USGS:ALGOR</v>
      </c>
      <c r="BR994" t="s">
        <v>113</v>
      </c>
      <c r="BS994" t="s">
        <v>89</v>
      </c>
      <c r="BT994" t="s">
        <v>114</v>
      </c>
      <c r="BV994" t="s">
        <v>115</v>
      </c>
      <c r="CF994" t="s">
        <v>103</v>
      </c>
    </row>
    <row r="995" spans="1:84" hidden="1" x14ac:dyDescent="0.4">
      <c r="A995" t="s">
        <v>78</v>
      </c>
      <c r="B995" t="s">
        <v>79</v>
      </c>
      <c r="C995" t="s">
        <v>1450</v>
      </c>
      <c r="D995" t="s">
        <v>81</v>
      </c>
      <c r="E995" t="s">
        <v>82</v>
      </c>
      <c r="F995" t="s">
        <v>83</v>
      </c>
      <c r="G995" s="4" t="str">
        <f>TEXT(H995+I995,"yyyy-mm-dd""T""hh:mm:ss")&amp;
IF(J995="MST","-07:00",
IF(J995="MDT","-06:00",
IF(J995="PST","-08:00",
IF(J995="PDT","-07:00",
IF(J995="UTC","+00:00","+00:00")))))</f>
        <v>2016-01-29T12:30:00-07:00</v>
      </c>
      <c r="H995" s="1">
        <v>42398</v>
      </c>
      <c r="I995" s="5">
        <v>0.52083333333333337</v>
      </c>
      <c r="J995" t="s">
        <v>84</v>
      </c>
      <c r="W995" t="s">
        <v>154</v>
      </c>
      <c r="X995" t="s">
        <v>1451</v>
      </c>
      <c r="Z995" t="s">
        <v>1452</v>
      </c>
      <c r="AB995" t="s">
        <v>500</v>
      </c>
      <c r="AC995" t="s">
        <v>500</v>
      </c>
      <c r="AG995">
        <v>4040</v>
      </c>
      <c r="AH995" t="s">
        <v>1166</v>
      </c>
      <c r="AI995" t="s">
        <v>1246</v>
      </c>
      <c r="AK995" t="s">
        <v>1247</v>
      </c>
      <c r="AL995" t="s">
        <v>1460</v>
      </c>
      <c r="AM995" t="s">
        <v>92</v>
      </c>
      <c r="AO995" t="s">
        <v>93</v>
      </c>
      <c r="AP995" t="s">
        <v>94</v>
      </c>
      <c r="AT995" t="s">
        <v>95</v>
      </c>
      <c r="AV995" t="s">
        <v>96</v>
      </c>
      <c r="BG995">
        <v>71846</v>
      </c>
      <c r="BQ995" t="str">
        <f>BS995 &amp; ":" &amp; BR995</f>
        <v>USGS:ALGOR</v>
      </c>
      <c r="BR995" t="s">
        <v>113</v>
      </c>
      <c r="BS995" t="s">
        <v>89</v>
      </c>
      <c r="BT995" t="s">
        <v>114</v>
      </c>
      <c r="BV995" t="s">
        <v>115</v>
      </c>
      <c r="CA995" t="s">
        <v>101</v>
      </c>
      <c r="CB995">
        <v>1.2999999999999999E-2</v>
      </c>
      <c r="CC995" t="s">
        <v>133</v>
      </c>
      <c r="CF995" t="s">
        <v>103</v>
      </c>
    </row>
    <row r="996" spans="1:84" x14ac:dyDescent="0.4">
      <c r="A996" t="s">
        <v>78</v>
      </c>
      <c r="B996" t="s">
        <v>79</v>
      </c>
      <c r="C996" t="s">
        <v>1575</v>
      </c>
      <c r="D996" t="s">
        <v>81</v>
      </c>
      <c r="E996" t="s">
        <v>82</v>
      </c>
      <c r="F996" t="s">
        <v>83</v>
      </c>
      <c r="G996" s="4" t="str">
        <f>TEXT(H996+I996,"yyyy-mm-dd""T""hh:mm:ss")&amp;
IF(J996="MST","-07:00",
IF(J996="MDT","-06:00",
IF(J996="PST","-08:00",
IF(J996="PDT","-07:00",
IF(J996="UTC","+00:00","+00:00")))))</f>
        <v>2023-02-03T13:00:00-07:00</v>
      </c>
      <c r="H996" s="1">
        <v>44960</v>
      </c>
      <c r="I996" s="5">
        <v>0.54166666666666663</v>
      </c>
      <c r="J996" t="s">
        <v>84</v>
      </c>
      <c r="W996" t="s">
        <v>154</v>
      </c>
      <c r="X996" t="s">
        <v>1576</v>
      </c>
      <c r="AB996" t="s">
        <v>500</v>
      </c>
      <c r="AC996" t="s">
        <v>500</v>
      </c>
      <c r="AF996" t="str">
        <f>"ID:"&amp;AG996&amp;"; context:" &amp; AH996 &amp;"; Name:" &amp; AI996 &amp; "; Equipment:" &amp; AK996</f>
        <v>ID:4040; context:USGS parameter code 82398; Name:Submersible pump; Equipment:Submersible gear pump</v>
      </c>
      <c r="AG996">
        <v>4040</v>
      </c>
      <c r="AH996" t="s">
        <v>1166</v>
      </c>
      <c r="AI996" t="s">
        <v>1246</v>
      </c>
      <c r="AK996" t="s">
        <v>1546</v>
      </c>
      <c r="AL996" t="s">
        <v>1580</v>
      </c>
      <c r="AO996" t="s">
        <v>117</v>
      </c>
      <c r="AP996" t="s">
        <v>94</v>
      </c>
      <c r="AQ996">
        <v>4.25</v>
      </c>
      <c r="AR996" t="s">
        <v>102</v>
      </c>
      <c r="AT996" t="s">
        <v>157</v>
      </c>
      <c r="AV996" t="s">
        <v>96</v>
      </c>
      <c r="BG996" s="3" t="s">
        <v>118</v>
      </c>
      <c r="BH996" s="3"/>
      <c r="BQ996" t="str">
        <f>BS996 &amp; ":" &amp; BR996</f>
        <v>USGS:RED01</v>
      </c>
      <c r="BR996" t="s">
        <v>1287</v>
      </c>
      <c r="BS996" t="s">
        <v>89</v>
      </c>
      <c r="BT996" t="s">
        <v>1288</v>
      </c>
      <c r="BV996" t="s">
        <v>1289</v>
      </c>
      <c r="BW996" t="s">
        <v>1048</v>
      </c>
      <c r="BX996" s="1">
        <v>44970</v>
      </c>
      <c r="CA996" t="s">
        <v>1416</v>
      </c>
      <c r="CB996">
        <v>0.04</v>
      </c>
      <c r="CC996" t="s">
        <v>102</v>
      </c>
      <c r="CF996" t="s">
        <v>103</v>
      </c>
    </row>
    <row r="997" spans="1:84" hidden="1" x14ac:dyDescent="0.4">
      <c r="A997" t="s">
        <v>78</v>
      </c>
      <c r="B997" t="s">
        <v>79</v>
      </c>
      <c r="C997" t="s">
        <v>1450</v>
      </c>
      <c r="D997" t="s">
        <v>81</v>
      </c>
      <c r="E997" t="s">
        <v>82</v>
      </c>
      <c r="F997" t="s">
        <v>83</v>
      </c>
      <c r="G997" s="4" t="str">
        <f>TEXT(H997+I997,"yyyy-mm-dd""T""hh:mm:ss")&amp;
IF(J997="MST","-07:00",
IF(J997="MDT","-06:00",
IF(J997="PST","-08:00",
IF(J997="PDT","-07:00",
IF(J997="UTC","+00:00","+00:00")))))</f>
        <v>2016-01-29T12:30:00-07:00</v>
      </c>
      <c r="H997" s="1">
        <v>42398</v>
      </c>
      <c r="I997" s="5">
        <v>0.52083333333333337</v>
      </c>
      <c r="J997" t="s">
        <v>84</v>
      </c>
      <c r="W997" t="s">
        <v>154</v>
      </c>
      <c r="X997" t="s">
        <v>1451</v>
      </c>
      <c r="Z997" t="s">
        <v>1452</v>
      </c>
      <c r="AB997" t="s">
        <v>500</v>
      </c>
      <c r="AC997" t="s">
        <v>500</v>
      </c>
      <c r="AG997">
        <v>4040</v>
      </c>
      <c r="AH997" t="s">
        <v>1166</v>
      </c>
      <c r="AI997" t="s">
        <v>1246</v>
      </c>
      <c r="AK997" t="s">
        <v>1247</v>
      </c>
      <c r="AL997" t="s">
        <v>1462</v>
      </c>
      <c r="AM997" t="s">
        <v>92</v>
      </c>
      <c r="AO997" t="s">
        <v>105</v>
      </c>
      <c r="AP997" t="s">
        <v>94</v>
      </c>
      <c r="AT997" t="s">
        <v>95</v>
      </c>
      <c r="AV997" t="s">
        <v>96</v>
      </c>
      <c r="BG997">
        <v>71856</v>
      </c>
      <c r="BQ997" t="str">
        <f>BS997 &amp; ":" &amp; BR997</f>
        <v>USGS:ALGOR</v>
      </c>
      <c r="BR997" t="s">
        <v>113</v>
      </c>
      <c r="BS997" t="s">
        <v>89</v>
      </c>
      <c r="BT997" t="s">
        <v>114</v>
      </c>
      <c r="BV997" t="s">
        <v>115</v>
      </c>
      <c r="CA997" t="s">
        <v>101</v>
      </c>
      <c r="CB997">
        <v>3.0000000000000001E-3</v>
      </c>
      <c r="CC997" t="s">
        <v>137</v>
      </c>
      <c r="CF997" t="s">
        <v>103</v>
      </c>
    </row>
    <row r="998" spans="1:84" x14ac:dyDescent="0.4">
      <c r="A998" t="s">
        <v>78</v>
      </c>
      <c r="B998" t="s">
        <v>79</v>
      </c>
      <c r="C998" t="s">
        <v>1575</v>
      </c>
      <c r="D998" t="s">
        <v>81</v>
      </c>
      <c r="E998" t="s">
        <v>82</v>
      </c>
      <c r="F998" t="s">
        <v>83</v>
      </c>
      <c r="G998" s="4" t="str">
        <f>TEXT(H998+I998,"yyyy-mm-dd""T""hh:mm:ss")&amp;
IF(J998="MST","-07:00",
IF(J998="MDT","-06:00",
IF(J998="PST","-08:00",
IF(J998="PDT","-07:00",
IF(J998="UTC","+00:00","+00:00")))))</f>
        <v>2023-02-03T13:00:00-07:00</v>
      </c>
      <c r="H998" s="1">
        <v>44960</v>
      </c>
      <c r="I998" s="5">
        <v>0.54166666666666663</v>
      </c>
      <c r="J998" t="s">
        <v>84</v>
      </c>
      <c r="W998" t="s">
        <v>154</v>
      </c>
      <c r="X998" t="s">
        <v>1576</v>
      </c>
      <c r="AB998" t="s">
        <v>500</v>
      </c>
      <c r="AC998" t="s">
        <v>500</v>
      </c>
      <c r="AF998" t="str">
        <f>"ID:"&amp;AG998&amp;"; context:" &amp; AH998 &amp;"; Name:" &amp; AI998 &amp; "; Equipment:" &amp; AK998</f>
        <v>ID:4040; context:USGS parameter code 82398; Name:Submersible pump; Equipment:Submersible gear pump</v>
      </c>
      <c r="AG998">
        <v>4040</v>
      </c>
      <c r="AH998" t="s">
        <v>1166</v>
      </c>
      <c r="AI998" t="s">
        <v>1246</v>
      </c>
      <c r="AK998" t="s">
        <v>1546</v>
      </c>
      <c r="AL998" t="s">
        <v>1581</v>
      </c>
      <c r="AO998" t="s">
        <v>123</v>
      </c>
      <c r="AP998" t="s">
        <v>94</v>
      </c>
      <c r="AQ998">
        <v>2.3E-2</v>
      </c>
      <c r="AR998" t="s">
        <v>125</v>
      </c>
      <c r="AT998" t="s">
        <v>157</v>
      </c>
      <c r="AV998" t="s">
        <v>96</v>
      </c>
      <c r="BG998" s="3" t="s">
        <v>124</v>
      </c>
      <c r="BH998" s="3"/>
      <c r="BQ998" t="str">
        <f>BS998 &amp; ":" &amp; BR998</f>
        <v>USGS:ALGOR</v>
      </c>
      <c r="BR998" t="s">
        <v>113</v>
      </c>
      <c r="BS998" t="s">
        <v>89</v>
      </c>
      <c r="BT998" t="s">
        <v>114</v>
      </c>
      <c r="BV998" t="s">
        <v>115</v>
      </c>
      <c r="CF998" t="s">
        <v>103</v>
      </c>
    </row>
    <row r="999" spans="1:84" x14ac:dyDescent="0.4">
      <c r="A999" t="s">
        <v>78</v>
      </c>
      <c r="B999" t="s">
        <v>79</v>
      </c>
      <c r="C999" t="s">
        <v>1575</v>
      </c>
      <c r="D999" t="s">
        <v>81</v>
      </c>
      <c r="E999" t="s">
        <v>82</v>
      </c>
      <c r="F999" t="s">
        <v>83</v>
      </c>
      <c r="G999" s="4" t="str">
        <f>TEXT(H999+I999,"yyyy-mm-dd""T""hh:mm:ss")&amp;
IF(J999="MST","-07:00",
IF(J999="MDT","-06:00",
IF(J999="PST","-08:00",
IF(J999="PDT","-07:00",
IF(J999="UTC","+00:00","+00:00")))))</f>
        <v>2023-02-03T13:00:00-07:00</v>
      </c>
      <c r="H999" s="1">
        <v>44960</v>
      </c>
      <c r="I999" s="5">
        <v>0.54166666666666663</v>
      </c>
      <c r="J999" t="s">
        <v>84</v>
      </c>
      <c r="W999" t="s">
        <v>154</v>
      </c>
      <c r="X999" t="s">
        <v>1576</v>
      </c>
      <c r="AB999" t="s">
        <v>500</v>
      </c>
      <c r="AC999" t="s">
        <v>500</v>
      </c>
      <c r="AF999" t="str">
        <f>"ID:"&amp;AG999&amp;"; context:" &amp; AH999 &amp;"; Name:" &amp; AI999 &amp; "; Equipment:" &amp; AK999</f>
        <v>ID:4040; context:USGS parameter code 82398; Name:Submersible pump; Equipment:Submersible gear pump</v>
      </c>
      <c r="AG999">
        <v>4040</v>
      </c>
      <c r="AH999" t="s">
        <v>1166</v>
      </c>
      <c r="AI999" t="s">
        <v>1246</v>
      </c>
      <c r="AK999" t="s">
        <v>1546</v>
      </c>
      <c r="AL999" t="s">
        <v>1582</v>
      </c>
      <c r="AO999" t="s">
        <v>457</v>
      </c>
      <c r="AP999" t="s">
        <v>422</v>
      </c>
      <c r="AQ999">
        <v>5</v>
      </c>
      <c r="AR999" t="s">
        <v>131</v>
      </c>
      <c r="AT999" t="s">
        <v>157</v>
      </c>
      <c r="AV999" t="s">
        <v>96</v>
      </c>
      <c r="BG999" s="3" t="s">
        <v>458</v>
      </c>
      <c r="BH999" s="3"/>
      <c r="BQ999" t="str">
        <f>BS999 &amp; ":" &amp; BR999</f>
        <v>:</v>
      </c>
      <c r="BW999" t="s">
        <v>1523</v>
      </c>
      <c r="CA999" t="s">
        <v>1272</v>
      </c>
      <c r="CB999">
        <v>0.1</v>
      </c>
      <c r="CC999" t="s">
        <v>131</v>
      </c>
      <c r="CF999" t="s">
        <v>103</v>
      </c>
    </row>
    <row r="1000" spans="1:84" x14ac:dyDescent="0.4">
      <c r="A1000" t="s">
        <v>78</v>
      </c>
      <c r="B1000" t="s">
        <v>79</v>
      </c>
      <c r="C1000" t="s">
        <v>1575</v>
      </c>
      <c r="D1000" t="s">
        <v>81</v>
      </c>
      <c r="E1000" t="s">
        <v>82</v>
      </c>
      <c r="F1000" t="s">
        <v>83</v>
      </c>
      <c r="G1000" s="4" t="str">
        <f>TEXT(H1000+I1000,"yyyy-mm-dd""T""hh:mm:ss")&amp;
IF(J1000="MST","-07:00",
IF(J1000="MDT","-06:00",
IF(J1000="PST","-08:00",
IF(J1000="PDT","-07:00",
IF(J1000="UTC","+00:00","+00:00")))))</f>
        <v>2023-02-03T13:00:00-07:00</v>
      </c>
      <c r="H1000" s="1">
        <v>44960</v>
      </c>
      <c r="I1000" s="5">
        <v>0.54166666666666663</v>
      </c>
      <c r="J1000" t="s">
        <v>84</v>
      </c>
      <c r="W1000" t="s">
        <v>154</v>
      </c>
      <c r="X1000" t="s">
        <v>1576</v>
      </c>
      <c r="AB1000" t="s">
        <v>500</v>
      </c>
      <c r="AC1000" t="s">
        <v>500</v>
      </c>
      <c r="AF1000" t="str">
        <f>"ID:"&amp;AG1000&amp;"; context:" &amp; AH1000 &amp;"; Name:" &amp; AI1000 &amp; "; Equipment:" &amp; AK1000</f>
        <v>ID:4040; context:USGS parameter code 82398; Name:Submersible pump; Equipment:Submersible gear pump</v>
      </c>
      <c r="AG1000">
        <v>4040</v>
      </c>
      <c r="AH1000" t="s">
        <v>1166</v>
      </c>
      <c r="AI1000" t="s">
        <v>1246</v>
      </c>
      <c r="AK1000" t="s">
        <v>1546</v>
      </c>
      <c r="AL1000" t="s">
        <v>1583</v>
      </c>
      <c r="AO1000" t="s">
        <v>457</v>
      </c>
      <c r="AP1000" t="s">
        <v>94</v>
      </c>
      <c r="AQ1000">
        <v>91</v>
      </c>
      <c r="AR1000" t="s">
        <v>131</v>
      </c>
      <c r="AT1000" t="s">
        <v>157</v>
      </c>
      <c r="AV1000" t="s">
        <v>96</v>
      </c>
      <c r="BG1000" s="3" t="s">
        <v>462</v>
      </c>
      <c r="BH1000" s="3"/>
      <c r="BQ1000" t="str">
        <f>BS1000 &amp; ":" &amp; BR1000</f>
        <v>:</v>
      </c>
      <c r="BW1000" t="s">
        <v>1523</v>
      </c>
      <c r="CA1000" t="s">
        <v>1272</v>
      </c>
      <c r="CB1000">
        <v>0.1</v>
      </c>
      <c r="CC1000" t="s">
        <v>131</v>
      </c>
      <c r="CF1000" t="s">
        <v>103</v>
      </c>
    </row>
    <row r="1001" spans="1:84" x14ac:dyDescent="0.4">
      <c r="A1001" t="s">
        <v>78</v>
      </c>
      <c r="B1001" t="s">
        <v>79</v>
      </c>
      <c r="C1001" t="s">
        <v>1575</v>
      </c>
      <c r="D1001" t="s">
        <v>81</v>
      </c>
      <c r="E1001" t="s">
        <v>82</v>
      </c>
      <c r="F1001" t="s">
        <v>83</v>
      </c>
      <c r="G1001" s="4" t="str">
        <f>TEXT(H1001+I1001,"yyyy-mm-dd""T""hh:mm:ss")&amp;
IF(J1001="MST","-07:00",
IF(J1001="MDT","-06:00",
IF(J1001="PST","-08:00",
IF(J1001="PDT","-07:00",
IF(J1001="UTC","+00:00","+00:00")))))</f>
        <v>2023-02-03T13:00:00-07:00</v>
      </c>
      <c r="H1001" s="1">
        <v>44960</v>
      </c>
      <c r="I1001" s="5">
        <v>0.54166666666666663</v>
      </c>
      <c r="J1001" t="s">
        <v>84</v>
      </c>
      <c r="W1001" t="s">
        <v>154</v>
      </c>
      <c r="X1001" t="s">
        <v>1576</v>
      </c>
      <c r="AB1001" t="s">
        <v>500</v>
      </c>
      <c r="AC1001" t="s">
        <v>500</v>
      </c>
      <c r="AF1001" t="str">
        <f>"ID:"&amp;AG1001&amp;"; context:" &amp; AH1001 &amp;"; Name:" &amp; AI1001 &amp; "; Equipment:" &amp; AK1001</f>
        <v>ID:4040; context:USGS parameter code 82398; Name:Submersible pump; Equipment:Submersible gear pump</v>
      </c>
      <c r="AG1001">
        <v>4040</v>
      </c>
      <c r="AH1001" t="s">
        <v>1166</v>
      </c>
      <c r="AI1001" t="s">
        <v>1246</v>
      </c>
      <c r="AK1001" t="s">
        <v>1546</v>
      </c>
      <c r="AL1001" t="s">
        <v>1584</v>
      </c>
      <c r="AO1001" t="s">
        <v>123</v>
      </c>
      <c r="AP1001" t="s">
        <v>94</v>
      </c>
      <c r="AQ1001">
        <v>7.0000000000000001E-3</v>
      </c>
      <c r="AR1001" t="s">
        <v>131</v>
      </c>
      <c r="AT1001" t="s">
        <v>157</v>
      </c>
      <c r="AV1001" t="s">
        <v>96</v>
      </c>
      <c r="BG1001" s="3" t="s">
        <v>127</v>
      </c>
      <c r="BH1001" s="3"/>
      <c r="BQ1001" t="str">
        <f>BS1001 &amp; ":" &amp; BR1001</f>
        <v>USGS:PHM01</v>
      </c>
      <c r="BR1001" t="s">
        <v>1058</v>
      </c>
      <c r="BS1001" t="s">
        <v>89</v>
      </c>
      <c r="BT1001" t="s">
        <v>1059</v>
      </c>
      <c r="BV1001" t="s">
        <v>1060</v>
      </c>
      <c r="BW1001" t="s">
        <v>1048</v>
      </c>
      <c r="BX1001" s="1">
        <v>44966</v>
      </c>
      <c r="BY1001" t="s">
        <v>661</v>
      </c>
      <c r="CA1001" t="s">
        <v>1416</v>
      </c>
      <c r="CB1001">
        <v>4.0000000000000001E-3</v>
      </c>
      <c r="CC1001" t="s">
        <v>131</v>
      </c>
      <c r="CF1001" t="s">
        <v>103</v>
      </c>
    </row>
    <row r="1002" spans="1:84" x14ac:dyDescent="0.4">
      <c r="A1002" t="s">
        <v>78</v>
      </c>
      <c r="B1002" t="s">
        <v>79</v>
      </c>
      <c r="C1002" t="s">
        <v>1575</v>
      </c>
      <c r="D1002" t="s">
        <v>81</v>
      </c>
      <c r="E1002" t="s">
        <v>82</v>
      </c>
      <c r="F1002" t="s">
        <v>83</v>
      </c>
      <c r="G1002" s="4" t="str">
        <f>TEXT(H1002+I1002,"yyyy-mm-dd""T""hh:mm:ss")&amp;
IF(J1002="MST","-07:00",
IF(J1002="MDT","-06:00",
IF(J1002="PST","-08:00",
IF(J1002="PDT","-07:00",
IF(J1002="UTC","+00:00","+00:00")))))</f>
        <v>2023-02-03T13:00:00-07:00</v>
      </c>
      <c r="H1002" s="1">
        <v>44960</v>
      </c>
      <c r="I1002" s="5">
        <v>0.54166666666666663</v>
      </c>
      <c r="J1002" t="s">
        <v>84</v>
      </c>
      <c r="W1002" t="s">
        <v>154</v>
      </c>
      <c r="X1002" t="s">
        <v>1576</v>
      </c>
      <c r="AB1002" t="s">
        <v>500</v>
      </c>
      <c r="AC1002" t="s">
        <v>500</v>
      </c>
      <c r="AF1002" t="str">
        <f>"ID:"&amp;AG1002&amp;"; context:" &amp; AH1002 &amp;"; Name:" &amp; AI1002 &amp; "; Equipment:" &amp; AK1002</f>
        <v>ID:4040; context:USGS parameter code 82398; Name:Submersible pump; Equipment:Submersible gear pump</v>
      </c>
      <c r="AG1002">
        <v>4040</v>
      </c>
      <c r="AH1002" t="s">
        <v>1166</v>
      </c>
      <c r="AI1002" t="s">
        <v>1246</v>
      </c>
      <c r="AK1002" t="s">
        <v>1546</v>
      </c>
      <c r="AL1002" t="s">
        <v>1585</v>
      </c>
      <c r="AO1002" t="s">
        <v>421</v>
      </c>
      <c r="AP1002" t="s">
        <v>94</v>
      </c>
      <c r="AQ1002">
        <v>3.81</v>
      </c>
      <c r="AR1002" t="s">
        <v>423</v>
      </c>
      <c r="AT1002" t="s">
        <v>157</v>
      </c>
      <c r="AV1002" t="s">
        <v>96</v>
      </c>
      <c r="BG1002">
        <v>62854</v>
      </c>
      <c r="BQ1002" t="str">
        <f>BS1002 &amp; ":" &amp; BR1002</f>
        <v>USGS:CL063</v>
      </c>
      <c r="BR1002" t="s">
        <v>1257</v>
      </c>
      <c r="BS1002" t="s">
        <v>89</v>
      </c>
      <c r="BT1002" t="s">
        <v>1258</v>
      </c>
      <c r="BV1002" t="s">
        <v>978</v>
      </c>
      <c r="BW1002" t="s">
        <v>1048</v>
      </c>
      <c r="BX1002" s="1">
        <v>44974</v>
      </c>
      <c r="CA1002" t="s">
        <v>1416</v>
      </c>
      <c r="CB1002">
        <v>0.05</v>
      </c>
      <c r="CC1002" t="s">
        <v>423</v>
      </c>
      <c r="CF1002" t="s">
        <v>103</v>
      </c>
    </row>
    <row r="1003" spans="1:84" x14ac:dyDescent="0.4">
      <c r="A1003" t="s">
        <v>78</v>
      </c>
      <c r="B1003" t="s">
        <v>79</v>
      </c>
      <c r="C1003" t="s">
        <v>1575</v>
      </c>
      <c r="D1003" t="s">
        <v>81</v>
      </c>
      <c r="E1003" t="s">
        <v>82</v>
      </c>
      <c r="F1003" t="s">
        <v>83</v>
      </c>
      <c r="G1003" s="4" t="str">
        <f>TEXT(H1003+I1003,"yyyy-mm-dd""T""hh:mm:ss")&amp;
IF(J1003="MST","-07:00",
IF(J1003="MDT","-06:00",
IF(J1003="PST","-08:00",
IF(J1003="PDT","-07:00",
IF(J1003="UTC","+00:00","+00:00")))))</f>
        <v>2023-02-03T13:00:00-07:00</v>
      </c>
      <c r="H1003" s="1">
        <v>44960</v>
      </c>
      <c r="I1003" s="5">
        <v>0.54166666666666663</v>
      </c>
      <c r="J1003" t="s">
        <v>84</v>
      </c>
      <c r="W1003" t="s">
        <v>154</v>
      </c>
      <c r="X1003" t="s">
        <v>1576</v>
      </c>
      <c r="AB1003" t="s">
        <v>500</v>
      </c>
      <c r="AC1003" t="s">
        <v>500</v>
      </c>
      <c r="AF1003" t="str">
        <f>"ID:"&amp;AG1003&amp;"; context:" &amp; AH1003 &amp;"; Name:" &amp; AI1003 &amp; "; Equipment:" &amp; AK1003</f>
        <v>ID:4040; context:USGS parameter code 82398; Name:Submersible pump; Equipment:Submersible gear pump</v>
      </c>
      <c r="AG1003">
        <v>4040</v>
      </c>
      <c r="AH1003" t="s">
        <v>1166</v>
      </c>
      <c r="AI1003" t="s">
        <v>1246</v>
      </c>
      <c r="AK1003" t="s">
        <v>1546</v>
      </c>
      <c r="AL1003" t="s">
        <v>1586</v>
      </c>
      <c r="AO1003" t="s">
        <v>93</v>
      </c>
      <c r="AP1003" t="s">
        <v>94</v>
      </c>
      <c r="AQ1003">
        <v>4.3999999999999997E-2</v>
      </c>
      <c r="AR1003" t="s">
        <v>133</v>
      </c>
      <c r="AT1003" t="s">
        <v>157</v>
      </c>
      <c r="AV1003" t="s">
        <v>96</v>
      </c>
      <c r="BG1003">
        <v>71846</v>
      </c>
      <c r="BQ1003" t="str">
        <f>BS1003 &amp; ":" &amp; BR1003</f>
        <v>USGS:ALGOR</v>
      </c>
      <c r="BR1003" t="s">
        <v>113</v>
      </c>
      <c r="BS1003" t="s">
        <v>89</v>
      </c>
      <c r="BT1003" t="s">
        <v>114</v>
      </c>
      <c r="BV1003" t="s">
        <v>115</v>
      </c>
      <c r="CF1003" t="s">
        <v>103</v>
      </c>
    </row>
    <row r="1004" spans="1:84" x14ac:dyDescent="0.4">
      <c r="A1004" t="s">
        <v>78</v>
      </c>
      <c r="B1004" t="s">
        <v>79</v>
      </c>
      <c r="C1004" t="s">
        <v>1575</v>
      </c>
      <c r="D1004" t="s">
        <v>81</v>
      </c>
      <c r="E1004" t="s">
        <v>82</v>
      </c>
      <c r="F1004" t="s">
        <v>83</v>
      </c>
      <c r="G1004" s="4" t="str">
        <f>TEXT(H1004+I1004,"yyyy-mm-dd""T""hh:mm:ss")&amp;
IF(J1004="MST","-07:00",
IF(J1004="MDT","-06:00",
IF(J1004="PST","-08:00",
IF(J1004="PDT","-07:00",
IF(J1004="UTC","+00:00","+00:00")))))</f>
        <v>2023-02-03T13:00:00-07:00</v>
      </c>
      <c r="H1004" s="1">
        <v>44960</v>
      </c>
      <c r="I1004" s="5">
        <v>0.54166666666666663</v>
      </c>
      <c r="J1004" t="s">
        <v>84</v>
      </c>
      <c r="W1004" t="s">
        <v>154</v>
      </c>
      <c r="X1004" t="s">
        <v>1576</v>
      </c>
      <c r="AB1004" t="s">
        <v>500</v>
      </c>
      <c r="AC1004" t="s">
        <v>500</v>
      </c>
      <c r="AF1004" t="str">
        <f>"ID:"&amp;AG1004&amp;"; context:" &amp; AH1004 &amp;"; Name:" &amp; AI1004 &amp; "; Equipment:" &amp; AK1004</f>
        <v>ID:4040; context:USGS parameter code 82398; Name:Submersible pump; Equipment:Submersible gear pump</v>
      </c>
      <c r="AG1004">
        <v>4040</v>
      </c>
      <c r="AH1004" t="s">
        <v>1166</v>
      </c>
      <c r="AI1004" t="s">
        <v>1246</v>
      </c>
      <c r="AK1004" t="s">
        <v>1546</v>
      </c>
      <c r="AL1004" t="s">
        <v>1587</v>
      </c>
      <c r="AO1004" t="s">
        <v>111</v>
      </c>
      <c r="AP1004" t="s">
        <v>94</v>
      </c>
      <c r="AQ1004">
        <v>18.8</v>
      </c>
      <c r="AR1004" t="s">
        <v>135</v>
      </c>
      <c r="AT1004" t="s">
        <v>157</v>
      </c>
      <c r="AV1004" t="s">
        <v>96</v>
      </c>
      <c r="BG1004">
        <v>71851</v>
      </c>
      <c r="BQ1004" t="str">
        <f>BS1004 &amp; ":" &amp; BR1004</f>
        <v>USGS:ALGOR</v>
      </c>
      <c r="BR1004" t="s">
        <v>113</v>
      </c>
      <c r="BS1004" t="s">
        <v>89</v>
      </c>
      <c r="BT1004" t="s">
        <v>114</v>
      </c>
      <c r="BV1004" t="s">
        <v>115</v>
      </c>
      <c r="CF1004" t="s">
        <v>103</v>
      </c>
    </row>
    <row r="1005" spans="1:84" x14ac:dyDescent="0.4">
      <c r="A1005" t="s">
        <v>78</v>
      </c>
      <c r="B1005" t="s">
        <v>79</v>
      </c>
      <c r="C1005" t="s">
        <v>1589</v>
      </c>
      <c r="D1005" t="s">
        <v>81</v>
      </c>
      <c r="E1005" t="s">
        <v>82</v>
      </c>
      <c r="F1005" t="s">
        <v>83</v>
      </c>
      <c r="G1005" s="4" t="str">
        <f>TEXT(H1005+I1005,"yyyy-mm-dd""T""hh:mm:ss")&amp;
IF(J1005="MST","-07:00",
IF(J1005="MDT","-06:00",
IF(J1005="PST","-08:00",
IF(J1005="PDT","-07:00",
IF(J1005="UTC","+00:00","+00:00")))))</f>
        <v>2023-02-01T16:00:00-07:00</v>
      </c>
      <c r="H1005" s="1">
        <v>44958</v>
      </c>
      <c r="I1005" s="5">
        <v>0.66666666666666663</v>
      </c>
      <c r="J1005" t="s">
        <v>84</v>
      </c>
      <c r="W1005" t="s">
        <v>154</v>
      </c>
      <c r="X1005" t="s">
        <v>1590</v>
      </c>
      <c r="AB1005" t="s">
        <v>500</v>
      </c>
      <c r="AC1005" t="s">
        <v>500</v>
      </c>
      <c r="AF1005" t="str">
        <f>"ID:"&amp;AG1005&amp;"; context:" &amp; AH1005 &amp;"; Name:" &amp; AI1005 &amp; "; Equipment:" &amp; AK1005</f>
        <v>ID:4040; context:USGS parameter code 82398; Name:Submersible pump; Equipment:Submersible gear pump</v>
      </c>
      <c r="AG1005">
        <v>4040</v>
      </c>
      <c r="AH1005" t="s">
        <v>1166</v>
      </c>
      <c r="AI1005" t="s">
        <v>1246</v>
      </c>
      <c r="AK1005" t="s">
        <v>1546</v>
      </c>
      <c r="AL1005" t="s">
        <v>1592</v>
      </c>
      <c r="AO1005" t="s">
        <v>105</v>
      </c>
      <c r="AP1005" t="s">
        <v>94</v>
      </c>
      <c r="AQ1005">
        <v>0.33800000000000002</v>
      </c>
      <c r="AR1005" t="s">
        <v>102</v>
      </c>
      <c r="AT1005" t="s">
        <v>157</v>
      </c>
      <c r="AV1005" t="s">
        <v>96</v>
      </c>
      <c r="BG1005" s="3" t="s">
        <v>106</v>
      </c>
      <c r="BH1005" s="3"/>
      <c r="BQ1005" t="str">
        <f>BS1005 &amp; ":" &amp; BR1005</f>
        <v>USGS:DZ001</v>
      </c>
      <c r="BR1005" t="s">
        <v>1051</v>
      </c>
      <c r="BS1005" t="s">
        <v>89</v>
      </c>
      <c r="BT1005" t="s">
        <v>1052</v>
      </c>
      <c r="BV1005" t="s">
        <v>1053</v>
      </c>
      <c r="BW1005" t="s">
        <v>1048</v>
      </c>
      <c r="BX1005" s="1">
        <v>44966</v>
      </c>
      <c r="BY1005" t="s">
        <v>765</v>
      </c>
      <c r="CA1005" t="s">
        <v>1416</v>
      </c>
      <c r="CB1005">
        <v>1E-3</v>
      </c>
      <c r="CC1005" t="s">
        <v>102</v>
      </c>
      <c r="CF1005" t="s">
        <v>103</v>
      </c>
    </row>
    <row r="1006" spans="1:84" x14ac:dyDescent="0.4">
      <c r="A1006" t="s">
        <v>78</v>
      </c>
      <c r="B1006" t="s">
        <v>79</v>
      </c>
      <c r="C1006" t="s">
        <v>1589</v>
      </c>
      <c r="D1006" t="s">
        <v>81</v>
      </c>
      <c r="E1006" t="s">
        <v>82</v>
      </c>
      <c r="F1006" t="s">
        <v>83</v>
      </c>
      <c r="G1006" s="4" t="str">
        <f>TEXT(H1006+I1006,"yyyy-mm-dd""T""hh:mm:ss")&amp;
IF(J1006="MST","-07:00",
IF(J1006="MDT","-06:00",
IF(J1006="PST","-08:00",
IF(J1006="PDT","-07:00",
IF(J1006="UTC","+00:00","+00:00")))))</f>
        <v>2023-02-01T16:00:00-07:00</v>
      </c>
      <c r="H1006" s="1">
        <v>44958</v>
      </c>
      <c r="I1006" s="5">
        <v>0.66666666666666663</v>
      </c>
      <c r="J1006" t="s">
        <v>84</v>
      </c>
      <c r="W1006" t="s">
        <v>154</v>
      </c>
      <c r="X1006" t="s">
        <v>1590</v>
      </c>
      <c r="AB1006" t="s">
        <v>500</v>
      </c>
      <c r="AC1006" t="s">
        <v>500</v>
      </c>
      <c r="AF1006" t="str">
        <f>"ID:"&amp;AG1006&amp;"; context:" &amp; AH1006 &amp;"; Name:" &amp; AI1006 &amp; "; Equipment:" &amp; AK1006</f>
        <v>ID:4040; context:USGS parameter code 82398; Name:Submersible pump; Equipment:Submersible gear pump</v>
      </c>
      <c r="AG1006">
        <v>4040</v>
      </c>
      <c r="AH1006" t="s">
        <v>1166</v>
      </c>
      <c r="AI1006" t="s">
        <v>1246</v>
      </c>
      <c r="AK1006" t="s">
        <v>1546</v>
      </c>
      <c r="AL1006" t="s">
        <v>1593</v>
      </c>
      <c r="AO1006" t="s">
        <v>111</v>
      </c>
      <c r="AP1006" t="s">
        <v>94</v>
      </c>
      <c r="AQ1006">
        <v>4.17</v>
      </c>
      <c r="AR1006" t="s">
        <v>102</v>
      </c>
      <c r="AT1006" t="s">
        <v>157</v>
      </c>
      <c r="AV1006" t="s">
        <v>96</v>
      </c>
      <c r="BG1006" s="3" t="s">
        <v>112</v>
      </c>
      <c r="BH1006" s="3"/>
      <c r="BQ1006" t="str">
        <f>BS1006 &amp; ":" &amp; BR1006</f>
        <v>USGS:ALGOR</v>
      </c>
      <c r="BR1006" t="s">
        <v>113</v>
      </c>
      <c r="BS1006" t="s">
        <v>89</v>
      </c>
      <c r="BT1006" t="s">
        <v>114</v>
      </c>
      <c r="BV1006" t="s">
        <v>115</v>
      </c>
      <c r="CF1006" t="s">
        <v>103</v>
      </c>
    </row>
    <row r="1007" spans="1:84" x14ac:dyDescent="0.4">
      <c r="A1007" t="s">
        <v>78</v>
      </c>
      <c r="B1007" t="s">
        <v>79</v>
      </c>
      <c r="C1007" t="s">
        <v>1589</v>
      </c>
      <c r="D1007" t="s">
        <v>81</v>
      </c>
      <c r="E1007" t="s">
        <v>82</v>
      </c>
      <c r="F1007" t="s">
        <v>83</v>
      </c>
      <c r="G1007" s="4" t="str">
        <f>TEXT(H1007+I1007,"yyyy-mm-dd""T""hh:mm:ss")&amp;
IF(J1007="MST","-07:00",
IF(J1007="MDT","-06:00",
IF(J1007="PST","-08:00",
IF(J1007="PDT","-07:00",
IF(J1007="UTC","+00:00","+00:00")))))</f>
        <v>2023-02-01T16:00:00-07:00</v>
      </c>
      <c r="H1007" s="1">
        <v>44958</v>
      </c>
      <c r="I1007" s="5">
        <v>0.66666666666666663</v>
      </c>
      <c r="J1007" t="s">
        <v>84</v>
      </c>
      <c r="W1007" t="s">
        <v>154</v>
      </c>
      <c r="X1007" t="s">
        <v>1590</v>
      </c>
      <c r="AB1007" t="s">
        <v>500</v>
      </c>
      <c r="AC1007" t="s">
        <v>500</v>
      </c>
      <c r="AF1007" t="str">
        <f>"ID:"&amp;AG1007&amp;"; context:" &amp; AH1007 &amp;"; Name:" &amp; AI1007 &amp; "; Equipment:" &amp; AK1007</f>
        <v>ID:4040; context:USGS parameter code 82398; Name:Submersible pump; Equipment:Submersible gear pump</v>
      </c>
      <c r="AG1007">
        <v>4040</v>
      </c>
      <c r="AH1007" t="s">
        <v>1166</v>
      </c>
      <c r="AI1007" t="s">
        <v>1246</v>
      </c>
      <c r="AK1007" t="s">
        <v>1546</v>
      </c>
      <c r="AL1007" t="s">
        <v>1594</v>
      </c>
      <c r="AO1007" t="s">
        <v>117</v>
      </c>
      <c r="AP1007" t="s">
        <v>94</v>
      </c>
      <c r="AQ1007">
        <v>4.51</v>
      </c>
      <c r="AR1007" t="s">
        <v>102</v>
      </c>
      <c r="AT1007" t="s">
        <v>157</v>
      </c>
      <c r="AV1007" t="s">
        <v>96</v>
      </c>
      <c r="BG1007" s="3" t="s">
        <v>118</v>
      </c>
      <c r="BH1007" s="3"/>
      <c r="BQ1007" t="str">
        <f>BS1007 &amp; ":" &amp; BR1007</f>
        <v>USGS:RED01</v>
      </c>
      <c r="BR1007" t="s">
        <v>1287</v>
      </c>
      <c r="BS1007" t="s">
        <v>89</v>
      </c>
      <c r="BT1007" t="s">
        <v>1288</v>
      </c>
      <c r="BV1007" t="s">
        <v>1289</v>
      </c>
      <c r="BW1007" t="s">
        <v>1048</v>
      </c>
      <c r="BX1007" s="1">
        <v>44970</v>
      </c>
      <c r="CA1007" t="s">
        <v>1416</v>
      </c>
      <c r="CB1007">
        <v>0.04</v>
      </c>
      <c r="CC1007" t="s">
        <v>102</v>
      </c>
      <c r="CF1007" t="s">
        <v>103</v>
      </c>
    </row>
    <row r="1008" spans="1:84" x14ac:dyDescent="0.4">
      <c r="A1008" t="s">
        <v>78</v>
      </c>
      <c r="B1008" t="s">
        <v>79</v>
      </c>
      <c r="C1008" t="s">
        <v>1589</v>
      </c>
      <c r="D1008" t="s">
        <v>81</v>
      </c>
      <c r="E1008" t="s">
        <v>82</v>
      </c>
      <c r="F1008" t="s">
        <v>83</v>
      </c>
      <c r="G1008" s="4" t="str">
        <f>TEXT(H1008+I1008,"yyyy-mm-dd""T""hh:mm:ss")&amp;
IF(J1008="MST","-07:00",
IF(J1008="MDT","-06:00",
IF(J1008="PST","-08:00",
IF(J1008="PDT","-07:00",
IF(J1008="UTC","+00:00","+00:00")))))</f>
        <v>2023-02-01T16:00:00-07:00</v>
      </c>
      <c r="H1008" s="1">
        <v>44958</v>
      </c>
      <c r="I1008" s="5">
        <v>0.66666666666666663</v>
      </c>
      <c r="J1008" t="s">
        <v>84</v>
      </c>
      <c r="W1008" t="s">
        <v>154</v>
      </c>
      <c r="X1008" t="s">
        <v>1590</v>
      </c>
      <c r="AB1008" t="s">
        <v>500</v>
      </c>
      <c r="AC1008" t="s">
        <v>500</v>
      </c>
      <c r="AF1008" t="str">
        <f>"ID:"&amp;AG1008&amp;"; context:" &amp; AH1008 &amp;"; Name:" &amp; AI1008 &amp; "; Equipment:" &amp; AK1008</f>
        <v>ID:4040; context:USGS parameter code 82398; Name:Submersible pump; Equipment:Submersible gear pump</v>
      </c>
      <c r="AG1008">
        <v>4040</v>
      </c>
      <c r="AH1008" t="s">
        <v>1166</v>
      </c>
      <c r="AI1008" t="s">
        <v>1246</v>
      </c>
      <c r="AK1008" t="s">
        <v>1546</v>
      </c>
      <c r="AL1008" t="s">
        <v>1595</v>
      </c>
      <c r="AO1008" t="s">
        <v>123</v>
      </c>
      <c r="AP1008" t="s">
        <v>94</v>
      </c>
      <c r="AQ1008">
        <v>3.4000000000000002E-2</v>
      </c>
      <c r="AR1008" t="s">
        <v>125</v>
      </c>
      <c r="AT1008" t="s">
        <v>157</v>
      </c>
      <c r="AV1008" t="s">
        <v>96</v>
      </c>
      <c r="BG1008" s="3" t="s">
        <v>124</v>
      </c>
      <c r="BH1008" s="3"/>
      <c r="BQ1008" t="str">
        <f>BS1008 &amp; ":" &amp; BR1008</f>
        <v>USGS:ALGOR</v>
      </c>
      <c r="BR1008" t="s">
        <v>113</v>
      </c>
      <c r="BS1008" t="s">
        <v>89</v>
      </c>
      <c r="BT1008" t="s">
        <v>114</v>
      </c>
      <c r="BV1008" t="s">
        <v>115</v>
      </c>
      <c r="CF1008" t="s">
        <v>103</v>
      </c>
    </row>
    <row r="1009" spans="1:84" hidden="1" x14ac:dyDescent="0.4">
      <c r="A1009" t="s">
        <v>78</v>
      </c>
      <c r="B1009" t="s">
        <v>79</v>
      </c>
      <c r="C1009" t="s">
        <v>1477</v>
      </c>
      <c r="D1009" t="s">
        <v>81</v>
      </c>
      <c r="E1009" t="s">
        <v>82</v>
      </c>
      <c r="F1009" t="s">
        <v>83</v>
      </c>
      <c r="G1009" s="4" t="str">
        <f>TEXT(H1009+I1009,"yyyy-mm-dd""T""hh:mm:ss")&amp;
IF(J1009="MST","-07:00",
IF(J1009="MDT","-06:00",
IF(J1009="PST","-08:00",
IF(J1009="PDT","-07:00",
IF(J1009="UTC","+00:00","+00:00")))))</f>
        <v>2016-01-11T12:30:00-07:00</v>
      </c>
      <c r="H1009" s="1">
        <v>42380</v>
      </c>
      <c r="I1009" s="5">
        <v>0.52083333333333337</v>
      </c>
      <c r="J1009" t="s">
        <v>84</v>
      </c>
      <c r="W1009" t="s">
        <v>154</v>
      </c>
      <c r="X1009" t="s">
        <v>1478</v>
      </c>
      <c r="Z1009" t="s">
        <v>1479</v>
      </c>
      <c r="AB1009" t="s">
        <v>500</v>
      </c>
      <c r="AC1009" t="s">
        <v>500</v>
      </c>
      <c r="AG1009">
        <v>4040</v>
      </c>
      <c r="AH1009" t="s">
        <v>1166</v>
      </c>
      <c r="AI1009" t="s">
        <v>1246</v>
      </c>
      <c r="AK1009" t="s">
        <v>1247</v>
      </c>
      <c r="AL1009" t="s">
        <v>1481</v>
      </c>
      <c r="AM1009" t="s">
        <v>92</v>
      </c>
      <c r="AO1009" t="s">
        <v>93</v>
      </c>
      <c r="AP1009" t="s">
        <v>94</v>
      </c>
      <c r="AT1009" t="s">
        <v>95</v>
      </c>
      <c r="AV1009" t="s">
        <v>96</v>
      </c>
      <c r="BG1009" s="3" t="s">
        <v>97</v>
      </c>
      <c r="BH1009" s="3"/>
      <c r="BQ1009" t="str">
        <f>BS1009 &amp; ":" &amp; BR1009</f>
        <v>USGS:SHC02</v>
      </c>
      <c r="BR1009" t="s">
        <v>1045</v>
      </c>
      <c r="BS1009" t="s">
        <v>89</v>
      </c>
      <c r="BT1009" t="s">
        <v>1046</v>
      </c>
      <c r="BV1009" t="s">
        <v>1047</v>
      </c>
      <c r="BW1009" t="s">
        <v>1048</v>
      </c>
      <c r="BX1009" s="1">
        <v>42390</v>
      </c>
      <c r="CA1009" t="s">
        <v>1416</v>
      </c>
      <c r="CB1009">
        <v>0.01</v>
      </c>
      <c r="CC1009" t="s">
        <v>102</v>
      </c>
      <c r="CF1009" t="s">
        <v>103</v>
      </c>
    </row>
    <row r="1010" spans="1:84" hidden="1" x14ac:dyDescent="0.4">
      <c r="A1010" t="s">
        <v>78</v>
      </c>
      <c r="B1010" t="s">
        <v>79</v>
      </c>
      <c r="C1010" t="s">
        <v>1477</v>
      </c>
      <c r="D1010" t="s">
        <v>81</v>
      </c>
      <c r="E1010" t="s">
        <v>82</v>
      </c>
      <c r="F1010" t="s">
        <v>83</v>
      </c>
      <c r="G1010" s="4" t="str">
        <f>TEXT(H1010+I1010,"yyyy-mm-dd""T""hh:mm:ss")&amp;
IF(J1010="MST","-07:00",
IF(J1010="MDT","-06:00",
IF(J1010="PST","-08:00",
IF(J1010="PDT","-07:00",
IF(J1010="UTC","+00:00","+00:00")))))</f>
        <v>2016-01-11T12:30:00-07:00</v>
      </c>
      <c r="H1010" s="1">
        <v>42380</v>
      </c>
      <c r="I1010" s="5">
        <v>0.52083333333333337</v>
      </c>
      <c r="J1010" t="s">
        <v>84</v>
      </c>
      <c r="W1010" t="s">
        <v>154</v>
      </c>
      <c r="X1010" t="s">
        <v>1478</v>
      </c>
      <c r="Z1010" t="s">
        <v>1479</v>
      </c>
      <c r="AB1010" t="s">
        <v>500</v>
      </c>
      <c r="AC1010" t="s">
        <v>500</v>
      </c>
      <c r="AG1010">
        <v>4040</v>
      </c>
      <c r="AH1010" t="s">
        <v>1166</v>
      </c>
      <c r="AI1010" t="s">
        <v>1246</v>
      </c>
      <c r="AK1010" t="s">
        <v>1247</v>
      </c>
      <c r="AL1010" t="s">
        <v>1482</v>
      </c>
      <c r="AM1010" t="s">
        <v>92</v>
      </c>
      <c r="AO1010" t="s">
        <v>105</v>
      </c>
      <c r="AP1010" t="s">
        <v>94</v>
      </c>
      <c r="AT1010" t="s">
        <v>95</v>
      </c>
      <c r="AV1010" t="s">
        <v>96</v>
      </c>
      <c r="BG1010" s="3" t="s">
        <v>106</v>
      </c>
      <c r="BH1010" s="3"/>
      <c r="BQ1010" t="str">
        <f>BS1010 &amp; ":" &amp; BR1010</f>
        <v>USGS:DZ001</v>
      </c>
      <c r="BR1010" t="s">
        <v>1051</v>
      </c>
      <c r="BS1010" t="s">
        <v>89</v>
      </c>
      <c r="BT1010" t="s">
        <v>1052</v>
      </c>
      <c r="BV1010" t="s">
        <v>1053</v>
      </c>
      <c r="BW1010" t="s">
        <v>1048</v>
      </c>
      <c r="BX1010" s="1">
        <v>42390</v>
      </c>
      <c r="CA1010" t="s">
        <v>1416</v>
      </c>
      <c r="CB1010">
        <v>1E-3</v>
      </c>
      <c r="CC1010" t="s">
        <v>102</v>
      </c>
      <c r="CF1010" t="s">
        <v>103</v>
      </c>
    </row>
    <row r="1011" spans="1:84" x14ac:dyDescent="0.4">
      <c r="A1011" t="s">
        <v>78</v>
      </c>
      <c r="B1011" t="s">
        <v>79</v>
      </c>
      <c r="C1011" t="s">
        <v>1589</v>
      </c>
      <c r="D1011" t="s">
        <v>81</v>
      </c>
      <c r="E1011" t="s">
        <v>82</v>
      </c>
      <c r="F1011" t="s">
        <v>83</v>
      </c>
      <c r="G1011" s="4" t="str">
        <f>TEXT(H1011+I1011,"yyyy-mm-dd""T""hh:mm:ss")&amp;
IF(J1011="MST","-07:00",
IF(J1011="MDT","-06:00",
IF(J1011="PST","-08:00",
IF(J1011="PDT","-07:00",
IF(J1011="UTC","+00:00","+00:00")))))</f>
        <v>2023-02-01T16:00:00-07:00</v>
      </c>
      <c r="H1011" s="1">
        <v>44958</v>
      </c>
      <c r="I1011" s="5">
        <v>0.66666666666666663</v>
      </c>
      <c r="J1011" t="s">
        <v>84</v>
      </c>
      <c r="W1011" t="s">
        <v>154</v>
      </c>
      <c r="X1011" t="s">
        <v>1590</v>
      </c>
      <c r="AB1011" t="s">
        <v>500</v>
      </c>
      <c r="AC1011" t="s">
        <v>500</v>
      </c>
      <c r="AF1011" t="str">
        <f>"ID:"&amp;AG1011&amp;"; context:" &amp; AH1011 &amp;"; Name:" &amp; AI1011 &amp; "; Equipment:" &amp; AK1011</f>
        <v>ID:4040; context:USGS parameter code 82398; Name:Submersible pump; Equipment:Submersible gear pump</v>
      </c>
      <c r="AG1011">
        <v>4040</v>
      </c>
      <c r="AH1011" t="s">
        <v>1166</v>
      </c>
      <c r="AI1011" t="s">
        <v>1246</v>
      </c>
      <c r="AK1011" t="s">
        <v>1546</v>
      </c>
      <c r="AL1011" t="s">
        <v>1596</v>
      </c>
      <c r="AO1011" t="s">
        <v>457</v>
      </c>
      <c r="AP1011" t="s">
        <v>422</v>
      </c>
      <c r="AQ1011">
        <v>10</v>
      </c>
      <c r="AR1011" t="s">
        <v>131</v>
      </c>
      <c r="AT1011" t="s">
        <v>157</v>
      </c>
      <c r="AV1011" t="s">
        <v>96</v>
      </c>
      <c r="BG1011" s="3" t="s">
        <v>458</v>
      </c>
      <c r="BH1011" s="3"/>
      <c r="BQ1011" t="str">
        <f>BS1011 &amp; ":" &amp; BR1011</f>
        <v>:</v>
      </c>
      <c r="BW1011" t="s">
        <v>1523</v>
      </c>
      <c r="CA1011" t="s">
        <v>1272</v>
      </c>
      <c r="CB1011">
        <v>0.1</v>
      </c>
      <c r="CC1011" t="s">
        <v>131</v>
      </c>
      <c r="CF1011" t="s">
        <v>103</v>
      </c>
    </row>
    <row r="1012" spans="1:84" x14ac:dyDescent="0.4">
      <c r="A1012" t="s">
        <v>78</v>
      </c>
      <c r="B1012" t="s">
        <v>79</v>
      </c>
      <c r="C1012" t="s">
        <v>1589</v>
      </c>
      <c r="D1012" t="s">
        <v>81</v>
      </c>
      <c r="E1012" t="s">
        <v>82</v>
      </c>
      <c r="F1012" t="s">
        <v>83</v>
      </c>
      <c r="G1012" s="4" t="str">
        <f>TEXT(H1012+I1012,"yyyy-mm-dd""T""hh:mm:ss")&amp;
IF(J1012="MST","-07:00",
IF(J1012="MDT","-06:00",
IF(J1012="PST","-08:00",
IF(J1012="PDT","-07:00",
IF(J1012="UTC","+00:00","+00:00")))))</f>
        <v>2023-02-01T16:00:00-07:00</v>
      </c>
      <c r="H1012" s="1">
        <v>44958</v>
      </c>
      <c r="I1012" s="5">
        <v>0.66666666666666663</v>
      </c>
      <c r="J1012" t="s">
        <v>84</v>
      </c>
      <c r="W1012" t="s">
        <v>154</v>
      </c>
      <c r="X1012" t="s">
        <v>1590</v>
      </c>
      <c r="AB1012" t="s">
        <v>500</v>
      </c>
      <c r="AC1012" t="s">
        <v>500</v>
      </c>
      <c r="AF1012" t="str">
        <f>"ID:"&amp;AG1012&amp;"; context:" &amp; AH1012 &amp;"; Name:" &amp; AI1012 &amp; "; Equipment:" &amp; AK1012</f>
        <v>ID:4040; context:USGS parameter code 82398; Name:Submersible pump; Equipment:Submersible gear pump</v>
      </c>
      <c r="AG1012">
        <v>4040</v>
      </c>
      <c r="AH1012" t="s">
        <v>1166</v>
      </c>
      <c r="AI1012" t="s">
        <v>1246</v>
      </c>
      <c r="AK1012" t="s">
        <v>1546</v>
      </c>
      <c r="AL1012" t="s">
        <v>1598</v>
      </c>
      <c r="AO1012" t="s">
        <v>123</v>
      </c>
      <c r="AP1012" t="s">
        <v>94</v>
      </c>
      <c r="AQ1012">
        <v>1.0999999999999999E-2</v>
      </c>
      <c r="AR1012" t="s">
        <v>131</v>
      </c>
      <c r="AT1012" t="s">
        <v>157</v>
      </c>
      <c r="AV1012" t="s">
        <v>96</v>
      </c>
      <c r="BG1012" s="3" t="s">
        <v>127</v>
      </c>
      <c r="BH1012" s="3"/>
      <c r="BQ1012" t="str">
        <f>BS1012 &amp; ":" &amp; BR1012</f>
        <v>USGS:PHM01</v>
      </c>
      <c r="BR1012" t="s">
        <v>1058</v>
      </c>
      <c r="BS1012" t="s">
        <v>89</v>
      </c>
      <c r="BT1012" t="s">
        <v>1059</v>
      </c>
      <c r="BV1012" t="s">
        <v>1060</v>
      </c>
      <c r="BW1012" t="s">
        <v>1048</v>
      </c>
      <c r="BX1012" s="1">
        <v>44966</v>
      </c>
      <c r="CA1012" t="s">
        <v>1416</v>
      </c>
      <c r="CB1012">
        <v>4.0000000000000001E-3</v>
      </c>
      <c r="CC1012" t="s">
        <v>131</v>
      </c>
      <c r="CF1012" t="s">
        <v>103</v>
      </c>
    </row>
    <row r="1013" spans="1:84" x14ac:dyDescent="0.4">
      <c r="A1013" t="s">
        <v>78</v>
      </c>
      <c r="B1013" t="s">
        <v>79</v>
      </c>
      <c r="C1013" t="s">
        <v>1589</v>
      </c>
      <c r="D1013" t="s">
        <v>81</v>
      </c>
      <c r="E1013" t="s">
        <v>82</v>
      </c>
      <c r="F1013" t="s">
        <v>83</v>
      </c>
      <c r="G1013" s="4" t="str">
        <f>TEXT(H1013+I1013,"yyyy-mm-dd""T""hh:mm:ss")&amp;
IF(J1013="MST","-07:00",
IF(J1013="MDT","-06:00",
IF(J1013="PST","-08:00",
IF(J1013="PDT","-07:00",
IF(J1013="UTC","+00:00","+00:00")))))</f>
        <v>2023-02-01T16:00:00-07:00</v>
      </c>
      <c r="H1013" s="1">
        <v>44958</v>
      </c>
      <c r="I1013" s="5">
        <v>0.66666666666666663</v>
      </c>
      <c r="J1013" t="s">
        <v>84</v>
      </c>
      <c r="W1013" t="s">
        <v>154</v>
      </c>
      <c r="X1013" t="s">
        <v>1590</v>
      </c>
      <c r="AB1013" t="s">
        <v>500</v>
      </c>
      <c r="AC1013" t="s">
        <v>500</v>
      </c>
      <c r="AF1013" t="str">
        <f>"ID:"&amp;AG1013&amp;"; context:" &amp; AH1013 &amp;"; Name:" &amp; AI1013 &amp; "; Equipment:" &amp; AK1013</f>
        <v>ID:4040; context:USGS parameter code 82398; Name:Submersible pump; Equipment:Submersible gear pump</v>
      </c>
      <c r="AG1013">
        <v>4040</v>
      </c>
      <c r="AH1013" t="s">
        <v>1166</v>
      </c>
      <c r="AI1013" t="s">
        <v>1246</v>
      </c>
      <c r="AK1013" t="s">
        <v>1546</v>
      </c>
      <c r="AL1013" t="s">
        <v>1599</v>
      </c>
      <c r="AO1013" t="s">
        <v>421</v>
      </c>
      <c r="AP1013" t="s">
        <v>94</v>
      </c>
      <c r="AQ1013">
        <v>4.42</v>
      </c>
      <c r="AR1013" t="s">
        <v>423</v>
      </c>
      <c r="AT1013" t="s">
        <v>157</v>
      </c>
      <c r="AV1013" t="s">
        <v>96</v>
      </c>
      <c r="BG1013">
        <v>62854</v>
      </c>
      <c r="BQ1013" t="str">
        <f>BS1013 &amp; ":" &amp; BR1013</f>
        <v>USGS:CL063</v>
      </c>
      <c r="BR1013" t="s">
        <v>1257</v>
      </c>
      <c r="BS1013" t="s">
        <v>89</v>
      </c>
      <c r="BT1013" t="s">
        <v>1258</v>
      </c>
      <c r="BV1013" t="s">
        <v>978</v>
      </c>
      <c r="BW1013" t="s">
        <v>1048</v>
      </c>
      <c r="BX1013" s="1">
        <v>44974</v>
      </c>
      <c r="CA1013" t="s">
        <v>1416</v>
      </c>
      <c r="CB1013">
        <v>0.05</v>
      </c>
      <c r="CC1013" t="s">
        <v>423</v>
      </c>
      <c r="CF1013" t="s">
        <v>103</v>
      </c>
    </row>
    <row r="1014" spans="1:84" x14ac:dyDescent="0.4">
      <c r="A1014" t="s">
        <v>78</v>
      </c>
      <c r="B1014" t="s">
        <v>79</v>
      </c>
      <c r="C1014" t="s">
        <v>1589</v>
      </c>
      <c r="D1014" t="s">
        <v>81</v>
      </c>
      <c r="E1014" t="s">
        <v>82</v>
      </c>
      <c r="F1014" t="s">
        <v>83</v>
      </c>
      <c r="G1014" s="4" t="str">
        <f>TEXT(H1014+I1014,"yyyy-mm-dd""T""hh:mm:ss")&amp;
IF(J1014="MST","-07:00",
IF(J1014="MDT","-06:00",
IF(J1014="PST","-08:00",
IF(J1014="PDT","-07:00",
IF(J1014="UTC","+00:00","+00:00")))))</f>
        <v>2023-02-01T16:00:00-07:00</v>
      </c>
      <c r="H1014" s="1">
        <v>44958</v>
      </c>
      <c r="I1014" s="5">
        <v>0.66666666666666663</v>
      </c>
      <c r="J1014" t="s">
        <v>84</v>
      </c>
      <c r="W1014" t="s">
        <v>154</v>
      </c>
      <c r="X1014" t="s">
        <v>1590</v>
      </c>
      <c r="AB1014" t="s">
        <v>500</v>
      </c>
      <c r="AC1014" t="s">
        <v>500</v>
      </c>
      <c r="AF1014" t="str">
        <f>"ID:"&amp;AG1014&amp;"; context:" &amp; AH1014 &amp;"; Name:" &amp; AI1014 &amp; "; Equipment:" &amp; AK1014</f>
        <v>ID:4040; context:USGS parameter code 82398; Name:Submersible pump; Equipment:Submersible gear pump</v>
      </c>
      <c r="AG1014">
        <v>4040</v>
      </c>
      <c r="AH1014" t="s">
        <v>1166</v>
      </c>
      <c r="AI1014" t="s">
        <v>1246</v>
      </c>
      <c r="AK1014" t="s">
        <v>1546</v>
      </c>
      <c r="AL1014" t="s">
        <v>1601</v>
      </c>
      <c r="AO1014" t="s">
        <v>111</v>
      </c>
      <c r="AP1014" t="s">
        <v>94</v>
      </c>
      <c r="AQ1014">
        <v>18.5</v>
      </c>
      <c r="AR1014" t="s">
        <v>135</v>
      </c>
      <c r="AT1014" t="s">
        <v>157</v>
      </c>
      <c r="AV1014" t="s">
        <v>96</v>
      </c>
      <c r="BG1014">
        <v>71851</v>
      </c>
      <c r="BQ1014" t="str">
        <f>BS1014 &amp; ":" &amp; BR1014</f>
        <v>USGS:ALGOR</v>
      </c>
      <c r="BR1014" t="s">
        <v>113</v>
      </c>
      <c r="BS1014" t="s">
        <v>89</v>
      </c>
      <c r="BT1014" t="s">
        <v>114</v>
      </c>
      <c r="BV1014" t="s">
        <v>115</v>
      </c>
      <c r="CF1014" t="s">
        <v>103</v>
      </c>
    </row>
    <row r="1015" spans="1:84" hidden="1" x14ac:dyDescent="0.4">
      <c r="A1015" t="s">
        <v>78</v>
      </c>
      <c r="B1015" t="s">
        <v>79</v>
      </c>
      <c r="C1015" t="s">
        <v>1477</v>
      </c>
      <c r="D1015" t="s">
        <v>81</v>
      </c>
      <c r="E1015" t="s">
        <v>82</v>
      </c>
      <c r="F1015" t="s">
        <v>83</v>
      </c>
      <c r="G1015" s="4" t="str">
        <f>TEXT(H1015+I1015,"yyyy-mm-dd""T""hh:mm:ss")&amp;
IF(J1015="MST","-07:00",
IF(J1015="MDT","-06:00",
IF(J1015="PST","-08:00",
IF(J1015="PDT","-07:00",
IF(J1015="UTC","+00:00","+00:00")))))</f>
        <v>2016-01-11T12:30:00-07:00</v>
      </c>
      <c r="H1015" s="1">
        <v>42380</v>
      </c>
      <c r="I1015" s="5">
        <v>0.52083333333333337</v>
      </c>
      <c r="J1015" t="s">
        <v>84</v>
      </c>
      <c r="W1015" t="s">
        <v>154</v>
      </c>
      <c r="X1015" t="s">
        <v>1478</v>
      </c>
      <c r="Z1015" t="s">
        <v>1479</v>
      </c>
      <c r="AB1015" t="s">
        <v>500</v>
      </c>
      <c r="AC1015" t="s">
        <v>500</v>
      </c>
      <c r="AG1015">
        <v>4040</v>
      </c>
      <c r="AH1015" t="s">
        <v>1166</v>
      </c>
      <c r="AI1015" t="s">
        <v>1246</v>
      </c>
      <c r="AK1015" t="s">
        <v>1247</v>
      </c>
      <c r="AL1015" t="s">
        <v>1487</v>
      </c>
      <c r="AM1015" t="s">
        <v>92</v>
      </c>
      <c r="AO1015" t="s">
        <v>93</v>
      </c>
      <c r="AP1015" t="s">
        <v>94</v>
      </c>
      <c r="AT1015" t="s">
        <v>95</v>
      </c>
      <c r="AV1015" t="s">
        <v>96</v>
      </c>
      <c r="BG1015">
        <v>71846</v>
      </c>
      <c r="BQ1015" t="str">
        <f>BS1015 &amp; ":" &amp; BR1015</f>
        <v>USGS:ALGOR</v>
      </c>
      <c r="BR1015" t="s">
        <v>113</v>
      </c>
      <c r="BS1015" t="s">
        <v>89</v>
      </c>
      <c r="BT1015" t="s">
        <v>114</v>
      </c>
      <c r="BV1015" t="s">
        <v>115</v>
      </c>
      <c r="CA1015" t="s">
        <v>101</v>
      </c>
      <c r="CB1015">
        <v>1.2999999999999999E-2</v>
      </c>
      <c r="CC1015" t="s">
        <v>133</v>
      </c>
      <c r="CF1015" t="s">
        <v>103</v>
      </c>
    </row>
    <row r="1016" spans="1:84" x14ac:dyDescent="0.4">
      <c r="A1016" t="s">
        <v>78</v>
      </c>
      <c r="B1016" t="s">
        <v>79</v>
      </c>
      <c r="C1016" t="s">
        <v>1589</v>
      </c>
      <c r="D1016" t="s">
        <v>81</v>
      </c>
      <c r="E1016" t="s">
        <v>82</v>
      </c>
      <c r="F1016" t="s">
        <v>83</v>
      </c>
      <c r="G1016" s="4" t="str">
        <f>TEXT(H1016+I1016,"yyyy-mm-dd""T""hh:mm:ss")&amp;
IF(J1016="MST","-07:00",
IF(J1016="MDT","-06:00",
IF(J1016="PST","-08:00",
IF(J1016="PDT","-07:00",
IF(J1016="UTC","+00:00","+00:00")))))</f>
        <v>2023-02-01T16:00:00-07:00</v>
      </c>
      <c r="H1016" s="1">
        <v>44958</v>
      </c>
      <c r="I1016" s="5">
        <v>0.66666666666666663</v>
      </c>
      <c r="J1016" t="s">
        <v>84</v>
      </c>
      <c r="W1016" t="s">
        <v>154</v>
      </c>
      <c r="X1016" t="s">
        <v>1590</v>
      </c>
      <c r="AB1016" t="s">
        <v>500</v>
      </c>
      <c r="AC1016" t="s">
        <v>500</v>
      </c>
      <c r="AF1016" t="str">
        <f>"ID:"&amp;AG1016&amp;"; context:" &amp; AH1016 &amp;"; Name:" &amp; AI1016 &amp; "; Equipment:" &amp; AK1016</f>
        <v>ID:4040; context:USGS parameter code 82398; Name:Submersible pump; Equipment:Submersible gear pump</v>
      </c>
      <c r="AG1016">
        <v>4040</v>
      </c>
      <c r="AH1016" t="s">
        <v>1166</v>
      </c>
      <c r="AI1016" t="s">
        <v>1246</v>
      </c>
      <c r="AK1016" t="s">
        <v>1546</v>
      </c>
      <c r="AL1016" t="s">
        <v>1602</v>
      </c>
      <c r="AO1016" t="s">
        <v>105</v>
      </c>
      <c r="AP1016" t="s">
        <v>94</v>
      </c>
      <c r="AQ1016">
        <v>1.1100000000000001</v>
      </c>
      <c r="AR1016" t="s">
        <v>137</v>
      </c>
      <c r="AT1016" t="s">
        <v>157</v>
      </c>
      <c r="AV1016" t="s">
        <v>96</v>
      </c>
      <c r="BG1016">
        <v>71856</v>
      </c>
      <c r="BQ1016" t="str">
        <f>BS1016 &amp; ":" &amp; BR1016</f>
        <v>USGS:ALGOR</v>
      </c>
      <c r="BR1016" t="s">
        <v>113</v>
      </c>
      <c r="BS1016" t="s">
        <v>89</v>
      </c>
      <c r="BT1016" t="s">
        <v>114</v>
      </c>
      <c r="BV1016" t="s">
        <v>115</v>
      </c>
      <c r="CF1016" t="s">
        <v>103</v>
      </c>
    </row>
    <row r="1017" spans="1:84" hidden="1" x14ac:dyDescent="0.4">
      <c r="A1017" t="s">
        <v>78</v>
      </c>
      <c r="B1017" t="s">
        <v>79</v>
      </c>
      <c r="C1017" t="s">
        <v>1477</v>
      </c>
      <c r="D1017" t="s">
        <v>81</v>
      </c>
      <c r="E1017" t="s">
        <v>82</v>
      </c>
      <c r="F1017" t="s">
        <v>83</v>
      </c>
      <c r="G1017" s="4" t="str">
        <f>TEXT(H1017+I1017,"yyyy-mm-dd""T""hh:mm:ss")&amp;
IF(J1017="MST","-07:00",
IF(J1017="MDT","-06:00",
IF(J1017="PST","-08:00",
IF(J1017="PDT","-07:00",
IF(J1017="UTC","+00:00","+00:00")))))</f>
        <v>2016-01-11T12:30:00-07:00</v>
      </c>
      <c r="H1017" s="1">
        <v>42380</v>
      </c>
      <c r="I1017" s="5">
        <v>0.52083333333333337</v>
      </c>
      <c r="J1017" t="s">
        <v>84</v>
      </c>
      <c r="W1017" t="s">
        <v>154</v>
      </c>
      <c r="X1017" t="s">
        <v>1478</v>
      </c>
      <c r="Z1017" t="s">
        <v>1479</v>
      </c>
      <c r="AB1017" t="s">
        <v>500</v>
      </c>
      <c r="AC1017" t="s">
        <v>500</v>
      </c>
      <c r="AG1017">
        <v>4040</v>
      </c>
      <c r="AH1017" t="s">
        <v>1166</v>
      </c>
      <c r="AI1017" t="s">
        <v>1246</v>
      </c>
      <c r="AK1017" t="s">
        <v>1247</v>
      </c>
      <c r="AL1017" t="s">
        <v>1489</v>
      </c>
      <c r="AM1017" t="s">
        <v>92</v>
      </c>
      <c r="AO1017" t="s">
        <v>105</v>
      </c>
      <c r="AP1017" t="s">
        <v>94</v>
      </c>
      <c r="AT1017" t="s">
        <v>95</v>
      </c>
      <c r="AV1017" t="s">
        <v>96</v>
      </c>
      <c r="BG1017">
        <v>71856</v>
      </c>
      <c r="BQ1017" t="str">
        <f>BS1017 &amp; ":" &amp; BR1017</f>
        <v>USGS:ALGOR</v>
      </c>
      <c r="BR1017" t="s">
        <v>113</v>
      </c>
      <c r="BS1017" t="s">
        <v>89</v>
      </c>
      <c r="BT1017" t="s">
        <v>114</v>
      </c>
      <c r="BV1017" t="s">
        <v>115</v>
      </c>
      <c r="CA1017" t="s">
        <v>101</v>
      </c>
      <c r="CB1017">
        <v>3.0000000000000001E-3</v>
      </c>
      <c r="CC1017" t="s">
        <v>137</v>
      </c>
      <c r="CF1017" t="s">
        <v>103</v>
      </c>
    </row>
    <row r="1018" spans="1:84" x14ac:dyDescent="0.4">
      <c r="A1018" t="s">
        <v>78</v>
      </c>
      <c r="B1018" t="s">
        <v>79</v>
      </c>
      <c r="C1018" t="s">
        <v>1336</v>
      </c>
      <c r="D1018" t="s">
        <v>81</v>
      </c>
      <c r="E1018" t="s">
        <v>82</v>
      </c>
      <c r="F1018" t="s">
        <v>83</v>
      </c>
      <c r="G1018" s="4" t="str">
        <f>TEXT(H1018+I1018,"yyyy-mm-dd""T""hh:mm:ss")&amp;
IF(J1018="MST","-07:00",
IF(J1018="MDT","-06:00",
IF(J1018="PST","-08:00",
IF(J1018="PDT","-07:00",
IF(J1018="UTC","+00:00","+00:00")))))</f>
        <v>2013-07-16T09:47:00-07:00</v>
      </c>
      <c r="H1018" s="1">
        <v>41471</v>
      </c>
      <c r="I1018" s="5">
        <v>0.40763888888888888</v>
      </c>
      <c r="J1018" t="s">
        <v>84</v>
      </c>
      <c r="U1018" t="s">
        <v>1263</v>
      </c>
      <c r="W1018" t="s">
        <v>154</v>
      </c>
      <c r="X1018" t="s">
        <v>1337</v>
      </c>
      <c r="AB1018" t="s">
        <v>500</v>
      </c>
      <c r="AC1018" t="s">
        <v>500</v>
      </c>
      <c r="AF1018" t="str">
        <f>"ID:"&amp;AG1018&amp;"; context:" &amp; AH1018 &amp;"; Name:" &amp; AI1018 &amp; "; Equipment:" &amp; AK1018</f>
        <v>ID:USGS; context:USGS; Name:USGS; Equipment:Unknown</v>
      </c>
      <c r="AG1018" t="s">
        <v>89</v>
      </c>
      <c r="AH1018" t="s">
        <v>89</v>
      </c>
      <c r="AI1018" t="s">
        <v>89</v>
      </c>
      <c r="AK1018" t="s">
        <v>90</v>
      </c>
      <c r="AL1018" t="s">
        <v>1338</v>
      </c>
      <c r="AO1018" t="s">
        <v>1266</v>
      </c>
      <c r="AP1018" t="s">
        <v>94</v>
      </c>
      <c r="AQ1018">
        <v>22.43</v>
      </c>
      <c r="AR1018" t="s">
        <v>423</v>
      </c>
      <c r="AT1018" t="s">
        <v>95</v>
      </c>
      <c r="AV1018" t="s">
        <v>96</v>
      </c>
      <c r="BG1018" s="3" t="s">
        <v>1267</v>
      </c>
      <c r="BH1018" s="3"/>
      <c r="BQ1018" t="str">
        <f>BS1018 &amp; ":" &amp; BR1018</f>
        <v>USGS:GC153</v>
      </c>
      <c r="BR1018" t="s">
        <v>1268</v>
      </c>
      <c r="BS1018" t="s">
        <v>89</v>
      </c>
      <c r="BT1018" t="s">
        <v>1269</v>
      </c>
      <c r="BV1018" t="s">
        <v>1270</v>
      </c>
      <c r="BW1018" t="s">
        <v>1271</v>
      </c>
      <c r="CA1018" t="s">
        <v>1272</v>
      </c>
      <c r="CB1018">
        <v>0.05</v>
      </c>
      <c r="CC1018" t="s">
        <v>423</v>
      </c>
      <c r="CF1018" t="s">
        <v>103</v>
      </c>
    </row>
    <row r="1019" spans="1:84" hidden="1" x14ac:dyDescent="0.4">
      <c r="A1019" t="s">
        <v>78</v>
      </c>
      <c r="B1019" t="s">
        <v>79</v>
      </c>
      <c r="C1019" t="s">
        <v>1490</v>
      </c>
      <c r="D1019" t="s">
        <v>81</v>
      </c>
      <c r="E1019" t="s">
        <v>82</v>
      </c>
      <c r="F1019" t="s">
        <v>83</v>
      </c>
      <c r="G1019" s="4" t="str">
        <f>TEXT(H1019+I1019,"yyyy-mm-dd""T""hh:mm:ss")&amp;
IF(J1019="MST","-07:00",
IF(J1019="MDT","-06:00",
IF(J1019="PST","-08:00",
IF(J1019="PDT","-07:00",
IF(J1019="UTC","+00:00","+00:00")))))</f>
        <v>2016-01-21T12:00:00-07:00</v>
      </c>
      <c r="H1019" s="1">
        <v>42390</v>
      </c>
      <c r="I1019" s="5">
        <v>0.5</v>
      </c>
      <c r="J1019" t="s">
        <v>84</v>
      </c>
      <c r="W1019" t="s">
        <v>154</v>
      </c>
      <c r="X1019" t="s">
        <v>1491</v>
      </c>
      <c r="Z1019" t="s">
        <v>1492</v>
      </c>
      <c r="AB1019" t="s">
        <v>500</v>
      </c>
      <c r="AC1019" t="s">
        <v>500</v>
      </c>
      <c r="AG1019">
        <v>4040</v>
      </c>
      <c r="AH1019" t="s">
        <v>1166</v>
      </c>
      <c r="AI1019" t="s">
        <v>1246</v>
      </c>
      <c r="AK1019" t="s">
        <v>1247</v>
      </c>
      <c r="AL1019" t="s">
        <v>1494</v>
      </c>
      <c r="AM1019" t="s">
        <v>92</v>
      </c>
      <c r="AO1019" t="s">
        <v>93</v>
      </c>
      <c r="AP1019" t="s">
        <v>94</v>
      </c>
      <c r="AT1019" t="s">
        <v>95</v>
      </c>
      <c r="AV1019" t="s">
        <v>96</v>
      </c>
      <c r="BG1019" s="3" t="s">
        <v>97</v>
      </c>
      <c r="BH1019" s="3"/>
      <c r="BQ1019" t="str">
        <f>BS1019 &amp; ":" &amp; BR1019</f>
        <v>USGS:SHC02</v>
      </c>
      <c r="BR1019" t="s">
        <v>1045</v>
      </c>
      <c r="BS1019" t="s">
        <v>89</v>
      </c>
      <c r="BT1019" t="s">
        <v>1046</v>
      </c>
      <c r="BV1019" t="s">
        <v>1047</v>
      </c>
      <c r="BW1019" t="s">
        <v>1048</v>
      </c>
      <c r="BX1019" s="1">
        <v>42394</v>
      </c>
      <c r="CA1019" t="s">
        <v>1416</v>
      </c>
      <c r="CB1019">
        <v>0.01</v>
      </c>
      <c r="CC1019" t="s">
        <v>102</v>
      </c>
      <c r="CF1019" t="s">
        <v>103</v>
      </c>
    </row>
    <row r="1020" spans="1:84" hidden="1" x14ac:dyDescent="0.4">
      <c r="A1020" t="s">
        <v>78</v>
      </c>
      <c r="B1020" t="s">
        <v>79</v>
      </c>
      <c r="C1020" t="s">
        <v>1490</v>
      </c>
      <c r="D1020" t="s">
        <v>81</v>
      </c>
      <c r="E1020" t="s">
        <v>82</v>
      </c>
      <c r="F1020" t="s">
        <v>83</v>
      </c>
      <c r="G1020" s="4" t="str">
        <f>TEXT(H1020+I1020,"yyyy-mm-dd""T""hh:mm:ss")&amp;
IF(J1020="MST","-07:00",
IF(J1020="MDT","-06:00",
IF(J1020="PST","-08:00",
IF(J1020="PDT","-07:00",
IF(J1020="UTC","+00:00","+00:00")))))</f>
        <v>2016-01-21T12:00:00-07:00</v>
      </c>
      <c r="H1020" s="1">
        <v>42390</v>
      </c>
      <c r="I1020" s="5">
        <v>0.5</v>
      </c>
      <c r="J1020" t="s">
        <v>84</v>
      </c>
      <c r="W1020" t="s">
        <v>154</v>
      </c>
      <c r="X1020" t="s">
        <v>1491</v>
      </c>
      <c r="Z1020" t="s">
        <v>1492</v>
      </c>
      <c r="AB1020" t="s">
        <v>500</v>
      </c>
      <c r="AC1020" t="s">
        <v>500</v>
      </c>
      <c r="AG1020">
        <v>4040</v>
      </c>
      <c r="AH1020" t="s">
        <v>1166</v>
      </c>
      <c r="AI1020" t="s">
        <v>1246</v>
      </c>
      <c r="AK1020" t="s">
        <v>1247</v>
      </c>
      <c r="AL1020" t="s">
        <v>1495</v>
      </c>
      <c r="AM1020" t="s">
        <v>92</v>
      </c>
      <c r="AO1020" t="s">
        <v>105</v>
      </c>
      <c r="AP1020" t="s">
        <v>94</v>
      </c>
      <c r="AT1020" t="s">
        <v>95</v>
      </c>
      <c r="AV1020" t="s">
        <v>96</v>
      </c>
      <c r="BG1020" s="3" t="s">
        <v>106</v>
      </c>
      <c r="BH1020" s="3"/>
      <c r="BQ1020" t="str">
        <f>BS1020 &amp; ":" &amp; BR1020</f>
        <v>USGS:DZ001</v>
      </c>
      <c r="BR1020" t="s">
        <v>1051</v>
      </c>
      <c r="BS1020" t="s">
        <v>89</v>
      </c>
      <c r="BT1020" t="s">
        <v>1052</v>
      </c>
      <c r="BV1020" t="s">
        <v>1053</v>
      </c>
      <c r="BW1020" t="s">
        <v>1048</v>
      </c>
      <c r="BX1020" s="1">
        <v>42394</v>
      </c>
      <c r="CA1020" t="s">
        <v>1416</v>
      </c>
      <c r="CB1020">
        <v>1E-3</v>
      </c>
      <c r="CC1020" t="s">
        <v>102</v>
      </c>
      <c r="CF1020" t="s">
        <v>103</v>
      </c>
    </row>
    <row r="1021" spans="1:84" x14ac:dyDescent="0.4">
      <c r="A1021" t="s">
        <v>78</v>
      </c>
      <c r="B1021" t="s">
        <v>79</v>
      </c>
      <c r="C1021" t="s">
        <v>1343</v>
      </c>
      <c r="D1021" t="s">
        <v>81</v>
      </c>
      <c r="E1021" t="s">
        <v>82</v>
      </c>
      <c r="F1021" t="s">
        <v>83</v>
      </c>
      <c r="G1021" s="4" t="str">
        <f>TEXT(H1021+I1021,"yyyy-mm-dd""T""hh:mm:ss")&amp;
IF(J1021="MST","-07:00",
IF(J1021="MDT","-06:00",
IF(J1021="PST","-08:00",
IF(J1021="PDT","-07:00",
IF(J1021="UTC","+00:00","+00:00")))))</f>
        <v>2013-07-16T09:46:00-07:00</v>
      </c>
      <c r="H1021" s="1">
        <v>41471</v>
      </c>
      <c r="I1021" s="5">
        <v>0.40694444444444444</v>
      </c>
      <c r="J1021" t="s">
        <v>84</v>
      </c>
      <c r="U1021" t="s">
        <v>1263</v>
      </c>
      <c r="W1021" t="s">
        <v>154</v>
      </c>
      <c r="X1021" t="s">
        <v>1337</v>
      </c>
      <c r="Z1021" t="s">
        <v>1344</v>
      </c>
      <c r="AB1021" t="s">
        <v>500</v>
      </c>
      <c r="AC1021" t="s">
        <v>500</v>
      </c>
      <c r="AF1021" t="str">
        <f>"ID:"&amp;AG1021&amp;"; context:" &amp; AH1021 &amp;"; Name:" &amp; AI1021 &amp; "; Equipment:" &amp; AK1021</f>
        <v>ID:4040; context:USGS parameter code 82398; Name:Submersible pump; Equipment:Line-shaft turbine pump</v>
      </c>
      <c r="AG1021">
        <v>4040</v>
      </c>
      <c r="AH1021" t="s">
        <v>1166</v>
      </c>
      <c r="AI1021" t="s">
        <v>1246</v>
      </c>
      <c r="AK1021" t="s">
        <v>1278</v>
      </c>
      <c r="AL1021" t="s">
        <v>1345</v>
      </c>
      <c r="AO1021" t="s">
        <v>1266</v>
      </c>
      <c r="AP1021" t="s">
        <v>94</v>
      </c>
      <c r="AQ1021">
        <v>17.079999999999998</v>
      </c>
      <c r="AR1021" t="s">
        <v>423</v>
      </c>
      <c r="AT1021" t="s">
        <v>95</v>
      </c>
      <c r="AV1021" t="s">
        <v>96</v>
      </c>
      <c r="BG1021" s="3" t="s">
        <v>1267</v>
      </c>
      <c r="BH1021" s="3"/>
      <c r="BQ1021" t="str">
        <f>BS1021 &amp; ":" &amp; BR1021</f>
        <v>USGS:GC153</v>
      </c>
      <c r="BR1021" t="s">
        <v>1268</v>
      </c>
      <c r="BS1021" t="s">
        <v>89</v>
      </c>
      <c r="BT1021" t="s">
        <v>1269</v>
      </c>
      <c r="BV1021" t="s">
        <v>1270</v>
      </c>
      <c r="BW1021" t="s">
        <v>1271</v>
      </c>
      <c r="CA1021" t="s">
        <v>1272</v>
      </c>
      <c r="CB1021">
        <v>0.05</v>
      </c>
      <c r="CC1021" t="s">
        <v>423</v>
      </c>
      <c r="CF1021" t="s">
        <v>103</v>
      </c>
    </row>
    <row r="1022" spans="1:84" x14ac:dyDescent="0.4">
      <c r="A1022" t="s">
        <v>78</v>
      </c>
      <c r="B1022" t="s">
        <v>79</v>
      </c>
      <c r="C1022" t="s">
        <v>1349</v>
      </c>
      <c r="D1022" t="s">
        <v>81</v>
      </c>
      <c r="E1022" t="s">
        <v>82</v>
      </c>
      <c r="F1022" t="s">
        <v>83</v>
      </c>
      <c r="G1022" s="4" t="str">
        <f>TEXT(H1022+I1022,"yyyy-mm-dd""T""hh:mm:ss")&amp;
IF(J1022="MST","-07:00",
IF(J1022="MDT","-06:00",
IF(J1022="PST","-08:00",
IF(J1022="PDT","-07:00",
IF(J1022="UTC","+00:00","+00:00")))))</f>
        <v>2013-07-16T09:45:00-07:00</v>
      </c>
      <c r="H1022" s="1">
        <v>41471</v>
      </c>
      <c r="I1022" s="5">
        <v>0.40625</v>
      </c>
      <c r="J1022" t="s">
        <v>84</v>
      </c>
      <c r="U1022" t="s">
        <v>1263</v>
      </c>
      <c r="W1022" t="s">
        <v>154</v>
      </c>
      <c r="X1022" t="s">
        <v>1337</v>
      </c>
      <c r="Z1022" t="s">
        <v>1350</v>
      </c>
      <c r="AB1022" t="s">
        <v>500</v>
      </c>
      <c r="AC1022" t="s">
        <v>500</v>
      </c>
      <c r="AF1022" t="str">
        <f>"ID:"&amp;AG1022&amp;"; context:" &amp; AH1022 &amp;"; Name:" &amp; AI1022 &amp; "; Equipment:" &amp; AK1022</f>
        <v>ID:4040; context:USGS parameter code 82398; Name:Submersible pump; Equipment:Line-shaft turbine pump</v>
      </c>
      <c r="AG1022">
        <v>4040</v>
      </c>
      <c r="AH1022" t="s">
        <v>1166</v>
      </c>
      <c r="AI1022" t="s">
        <v>1246</v>
      </c>
      <c r="AK1022" t="s">
        <v>1278</v>
      </c>
      <c r="AL1022" t="s">
        <v>1354</v>
      </c>
      <c r="AO1022" t="s">
        <v>111</v>
      </c>
      <c r="AP1022" t="s">
        <v>94</v>
      </c>
      <c r="AQ1022">
        <v>1.26</v>
      </c>
      <c r="AR1022" t="s">
        <v>102</v>
      </c>
      <c r="AT1022" t="s">
        <v>95</v>
      </c>
      <c r="AV1022" t="s">
        <v>96</v>
      </c>
      <c r="BG1022" s="3" t="s">
        <v>112</v>
      </c>
      <c r="BH1022" s="3"/>
      <c r="BQ1022" t="str">
        <f>BS1022 &amp; ":" &amp; BR1022</f>
        <v>USGS:ALGOR</v>
      </c>
      <c r="BR1022" t="s">
        <v>113</v>
      </c>
      <c r="BS1022" t="s">
        <v>89</v>
      </c>
      <c r="BT1022" t="s">
        <v>114</v>
      </c>
      <c r="BV1022" t="s">
        <v>115</v>
      </c>
      <c r="CF1022" t="s">
        <v>103</v>
      </c>
    </row>
    <row r="1023" spans="1:84" x14ac:dyDescent="0.4">
      <c r="A1023" t="s">
        <v>78</v>
      </c>
      <c r="B1023" t="s">
        <v>79</v>
      </c>
      <c r="C1023" t="s">
        <v>1349</v>
      </c>
      <c r="D1023" t="s">
        <v>81</v>
      </c>
      <c r="E1023" t="s">
        <v>82</v>
      </c>
      <c r="F1023" t="s">
        <v>83</v>
      </c>
      <c r="G1023" s="4" t="str">
        <f>TEXT(H1023+I1023,"yyyy-mm-dd""T""hh:mm:ss")&amp;
IF(J1023="MST","-07:00",
IF(J1023="MDT","-06:00",
IF(J1023="PST","-08:00",
IF(J1023="PDT","-07:00",
IF(J1023="UTC","+00:00","+00:00")))))</f>
        <v>2013-07-16T09:45:00-07:00</v>
      </c>
      <c r="H1023" s="1">
        <v>41471</v>
      </c>
      <c r="I1023" s="5">
        <v>0.40625</v>
      </c>
      <c r="J1023" t="s">
        <v>84</v>
      </c>
      <c r="U1023" t="s">
        <v>1263</v>
      </c>
      <c r="W1023" t="s">
        <v>154</v>
      </c>
      <c r="X1023" t="s">
        <v>1337</v>
      </c>
      <c r="Z1023" t="s">
        <v>1350</v>
      </c>
      <c r="AB1023" t="s">
        <v>500</v>
      </c>
      <c r="AC1023" t="s">
        <v>500</v>
      </c>
      <c r="AF1023" t="str">
        <f>"ID:"&amp;AG1023&amp;"; context:" &amp; AH1023 &amp;"; Name:" &amp; AI1023 &amp; "; Equipment:" &amp; AK1023</f>
        <v>ID:4040; context:USGS parameter code 82398; Name:Submersible pump; Equipment:Line-shaft turbine pump</v>
      </c>
      <c r="AG1023">
        <v>4040</v>
      </c>
      <c r="AH1023" t="s">
        <v>1166</v>
      </c>
      <c r="AI1023" t="s">
        <v>1246</v>
      </c>
      <c r="AK1023" t="s">
        <v>1278</v>
      </c>
      <c r="AL1023" t="s">
        <v>1355</v>
      </c>
      <c r="AO1023" t="s">
        <v>117</v>
      </c>
      <c r="AP1023" t="s">
        <v>94</v>
      </c>
      <c r="AQ1023">
        <v>1.26</v>
      </c>
      <c r="AR1023" t="s">
        <v>102</v>
      </c>
      <c r="AT1023" t="s">
        <v>95</v>
      </c>
      <c r="AV1023" t="s">
        <v>96</v>
      </c>
      <c r="BF1023" t="s">
        <v>1286</v>
      </c>
      <c r="BG1023" s="3" t="s">
        <v>118</v>
      </c>
      <c r="BH1023" s="3"/>
      <c r="BQ1023" t="str">
        <f>BS1023 &amp; ":" &amp; BR1023</f>
        <v>USGS:RED01</v>
      </c>
      <c r="BR1023" t="s">
        <v>1287</v>
      </c>
      <c r="BS1023" t="s">
        <v>89</v>
      </c>
      <c r="BT1023" t="s">
        <v>1288</v>
      </c>
      <c r="BV1023" t="s">
        <v>1289</v>
      </c>
      <c r="BW1023" t="s">
        <v>1048</v>
      </c>
      <c r="BX1023" s="1">
        <v>41478</v>
      </c>
      <c r="CA1023" t="s">
        <v>1281</v>
      </c>
      <c r="CB1023">
        <v>0.04</v>
      </c>
      <c r="CC1023" t="s">
        <v>102</v>
      </c>
      <c r="CF1023" t="s">
        <v>103</v>
      </c>
    </row>
    <row r="1024" spans="1:84" x14ac:dyDescent="0.4">
      <c r="A1024" t="s">
        <v>78</v>
      </c>
      <c r="B1024" t="s">
        <v>79</v>
      </c>
      <c r="C1024" t="s">
        <v>1349</v>
      </c>
      <c r="D1024" t="s">
        <v>81</v>
      </c>
      <c r="E1024" t="s">
        <v>82</v>
      </c>
      <c r="F1024" t="s">
        <v>83</v>
      </c>
      <c r="G1024" s="4" t="str">
        <f>TEXT(H1024+I1024,"yyyy-mm-dd""T""hh:mm:ss")&amp;
IF(J1024="MST","-07:00",
IF(J1024="MDT","-06:00",
IF(J1024="PST","-08:00",
IF(J1024="PDT","-07:00",
IF(J1024="UTC","+00:00","+00:00")))))</f>
        <v>2013-07-16T09:45:00-07:00</v>
      </c>
      <c r="H1024" s="1">
        <v>41471</v>
      </c>
      <c r="I1024" s="5">
        <v>0.40625</v>
      </c>
      <c r="J1024" t="s">
        <v>84</v>
      </c>
      <c r="U1024" t="s">
        <v>1263</v>
      </c>
      <c r="W1024" t="s">
        <v>154</v>
      </c>
      <c r="X1024" t="s">
        <v>1337</v>
      </c>
      <c r="Z1024" t="s">
        <v>1350</v>
      </c>
      <c r="AB1024" t="s">
        <v>500</v>
      </c>
      <c r="AC1024" t="s">
        <v>500</v>
      </c>
      <c r="AF1024" t="str">
        <f>"ID:"&amp;AG1024&amp;"; context:" &amp; AH1024 &amp;"; Name:" &amp; AI1024 &amp; "; Equipment:" &amp; AK1024</f>
        <v>ID:4040; context:USGS parameter code 82398; Name:Submersible pump; Equipment:Line-shaft turbine pump</v>
      </c>
      <c r="AG1024">
        <v>4040</v>
      </c>
      <c r="AH1024" t="s">
        <v>1166</v>
      </c>
      <c r="AI1024" t="s">
        <v>1246</v>
      </c>
      <c r="AK1024" t="s">
        <v>1278</v>
      </c>
      <c r="AL1024" t="s">
        <v>1356</v>
      </c>
      <c r="AO1024" t="s">
        <v>123</v>
      </c>
      <c r="AP1024" t="s">
        <v>94</v>
      </c>
      <c r="AQ1024">
        <v>3.4000000000000002E-2</v>
      </c>
      <c r="AR1024" t="s">
        <v>125</v>
      </c>
      <c r="AT1024" t="s">
        <v>95</v>
      </c>
      <c r="AV1024" t="s">
        <v>96</v>
      </c>
      <c r="BG1024" s="3" t="s">
        <v>124</v>
      </c>
      <c r="BH1024" s="3"/>
      <c r="BQ1024" t="str">
        <f>BS1024 &amp; ":" &amp; BR1024</f>
        <v>USGS:ALGOR</v>
      </c>
      <c r="BR1024" t="s">
        <v>113</v>
      </c>
      <c r="BS1024" t="s">
        <v>89</v>
      </c>
      <c r="BT1024" t="s">
        <v>114</v>
      </c>
      <c r="BV1024" t="s">
        <v>115</v>
      </c>
      <c r="CF1024" t="s">
        <v>103</v>
      </c>
    </row>
    <row r="1025" spans="1:84" hidden="1" x14ac:dyDescent="0.4">
      <c r="A1025" t="s">
        <v>78</v>
      </c>
      <c r="B1025" t="s">
        <v>79</v>
      </c>
      <c r="C1025" t="s">
        <v>1490</v>
      </c>
      <c r="D1025" t="s">
        <v>81</v>
      </c>
      <c r="E1025" t="s">
        <v>82</v>
      </c>
      <c r="F1025" t="s">
        <v>83</v>
      </c>
      <c r="G1025" s="4" t="str">
        <f>TEXT(H1025+I1025,"yyyy-mm-dd""T""hh:mm:ss")&amp;
IF(J1025="MST","-07:00",
IF(J1025="MDT","-06:00",
IF(J1025="PST","-08:00",
IF(J1025="PDT","-07:00",
IF(J1025="UTC","+00:00","+00:00")))))</f>
        <v>2016-01-21T12:00:00-07:00</v>
      </c>
      <c r="H1025" s="1">
        <v>42390</v>
      </c>
      <c r="I1025" s="5">
        <v>0.5</v>
      </c>
      <c r="J1025" t="s">
        <v>84</v>
      </c>
      <c r="W1025" t="s">
        <v>154</v>
      </c>
      <c r="X1025" t="s">
        <v>1491</v>
      </c>
      <c r="Z1025" t="s">
        <v>1492</v>
      </c>
      <c r="AB1025" t="s">
        <v>500</v>
      </c>
      <c r="AC1025" t="s">
        <v>500</v>
      </c>
      <c r="AG1025">
        <v>4040</v>
      </c>
      <c r="AH1025" t="s">
        <v>1166</v>
      </c>
      <c r="AI1025" t="s">
        <v>1246</v>
      </c>
      <c r="AK1025" t="s">
        <v>1247</v>
      </c>
      <c r="AL1025" t="s">
        <v>1500</v>
      </c>
      <c r="AM1025" t="s">
        <v>92</v>
      </c>
      <c r="AO1025" t="s">
        <v>93</v>
      </c>
      <c r="AP1025" t="s">
        <v>94</v>
      </c>
      <c r="AT1025" t="s">
        <v>95</v>
      </c>
      <c r="AV1025" t="s">
        <v>96</v>
      </c>
      <c r="BG1025">
        <v>71846</v>
      </c>
      <c r="BQ1025" t="str">
        <f>BS1025 &amp; ":" &amp; BR1025</f>
        <v>USGS:ALGOR</v>
      </c>
      <c r="BR1025" t="s">
        <v>113</v>
      </c>
      <c r="BS1025" t="s">
        <v>89</v>
      </c>
      <c r="BT1025" t="s">
        <v>114</v>
      </c>
      <c r="BV1025" t="s">
        <v>115</v>
      </c>
      <c r="CA1025" t="s">
        <v>101</v>
      </c>
      <c r="CB1025">
        <v>1.2999999999999999E-2</v>
      </c>
      <c r="CC1025" t="s">
        <v>133</v>
      </c>
      <c r="CF1025" t="s">
        <v>103</v>
      </c>
    </row>
    <row r="1026" spans="1:84" x14ac:dyDescent="0.4">
      <c r="A1026" t="s">
        <v>78</v>
      </c>
      <c r="B1026" t="s">
        <v>79</v>
      </c>
      <c r="C1026" t="s">
        <v>1349</v>
      </c>
      <c r="D1026" t="s">
        <v>81</v>
      </c>
      <c r="E1026" t="s">
        <v>82</v>
      </c>
      <c r="F1026" t="s">
        <v>83</v>
      </c>
      <c r="G1026" s="4" t="str">
        <f>TEXT(H1026+I1026,"yyyy-mm-dd""T""hh:mm:ss")&amp;
IF(J1026="MST","-07:00",
IF(J1026="MDT","-06:00",
IF(J1026="PST","-08:00",
IF(J1026="PDT","-07:00",
IF(J1026="UTC","+00:00","+00:00")))))</f>
        <v>2013-07-16T09:45:00-07:00</v>
      </c>
      <c r="H1026" s="1">
        <v>41471</v>
      </c>
      <c r="I1026" s="5">
        <v>0.40625</v>
      </c>
      <c r="J1026" t="s">
        <v>84</v>
      </c>
      <c r="U1026" t="s">
        <v>1263</v>
      </c>
      <c r="W1026" t="s">
        <v>154</v>
      </c>
      <c r="X1026" t="s">
        <v>1337</v>
      </c>
      <c r="Z1026" t="s">
        <v>1350</v>
      </c>
      <c r="AB1026" t="s">
        <v>500</v>
      </c>
      <c r="AC1026" t="s">
        <v>500</v>
      </c>
      <c r="AF1026" t="str">
        <f>"ID:"&amp;AG1026&amp;"; context:" &amp; AH1026 &amp;"; Name:" &amp; AI1026 &amp; "; Equipment:" &amp; AK1026</f>
        <v>ID:4040; context:USGS parameter code 82398; Name:Submersible pump; Equipment:Line-shaft turbine pump</v>
      </c>
      <c r="AG1026">
        <v>4040</v>
      </c>
      <c r="AH1026" t="s">
        <v>1166</v>
      </c>
      <c r="AI1026" t="s">
        <v>1246</v>
      </c>
      <c r="AK1026" t="s">
        <v>1278</v>
      </c>
      <c r="AL1026" t="s">
        <v>1357</v>
      </c>
      <c r="AO1026" t="s">
        <v>123</v>
      </c>
      <c r="AP1026" t="s">
        <v>94</v>
      </c>
      <c r="AQ1026">
        <v>1.0999999999999999E-2</v>
      </c>
      <c r="AR1026" t="s">
        <v>131</v>
      </c>
      <c r="AT1026" t="s">
        <v>95</v>
      </c>
      <c r="AV1026" t="s">
        <v>96</v>
      </c>
      <c r="BG1026" s="3" t="s">
        <v>127</v>
      </c>
      <c r="BH1026" s="3"/>
      <c r="BQ1026" t="str">
        <f>BS1026 &amp; ":" &amp; BR1026</f>
        <v>USGS:PHM01</v>
      </c>
      <c r="BR1026" t="s">
        <v>1058</v>
      </c>
      <c r="BS1026" t="s">
        <v>89</v>
      </c>
      <c r="BT1026" t="s">
        <v>1059</v>
      </c>
      <c r="BV1026" t="s">
        <v>1060</v>
      </c>
      <c r="BW1026" t="s">
        <v>1048</v>
      </c>
      <c r="BX1026" s="1">
        <v>41477</v>
      </c>
      <c r="CA1026" t="s">
        <v>1281</v>
      </c>
      <c r="CB1026">
        <v>4.0000000000000001E-3</v>
      </c>
      <c r="CC1026" t="s">
        <v>131</v>
      </c>
      <c r="CF1026" t="s">
        <v>103</v>
      </c>
    </row>
    <row r="1027" spans="1:84" hidden="1" x14ac:dyDescent="0.4">
      <c r="A1027" t="s">
        <v>78</v>
      </c>
      <c r="B1027" t="s">
        <v>79</v>
      </c>
      <c r="C1027" t="s">
        <v>1490</v>
      </c>
      <c r="D1027" t="s">
        <v>81</v>
      </c>
      <c r="E1027" t="s">
        <v>82</v>
      </c>
      <c r="F1027" t="s">
        <v>83</v>
      </c>
      <c r="G1027" s="4" t="str">
        <f>TEXT(H1027+I1027,"yyyy-mm-dd""T""hh:mm:ss")&amp;
IF(J1027="MST","-07:00",
IF(J1027="MDT","-06:00",
IF(J1027="PST","-08:00",
IF(J1027="PDT","-07:00",
IF(J1027="UTC","+00:00","+00:00")))))</f>
        <v>2016-01-21T12:00:00-07:00</v>
      </c>
      <c r="H1027" s="1">
        <v>42390</v>
      </c>
      <c r="I1027" s="5">
        <v>0.5</v>
      </c>
      <c r="J1027" t="s">
        <v>84</v>
      </c>
      <c r="W1027" t="s">
        <v>154</v>
      </c>
      <c r="X1027" t="s">
        <v>1491</v>
      </c>
      <c r="Z1027" t="s">
        <v>1492</v>
      </c>
      <c r="AB1027" t="s">
        <v>500</v>
      </c>
      <c r="AC1027" t="s">
        <v>500</v>
      </c>
      <c r="AG1027">
        <v>4040</v>
      </c>
      <c r="AH1027" t="s">
        <v>1166</v>
      </c>
      <c r="AI1027" t="s">
        <v>1246</v>
      </c>
      <c r="AK1027" t="s">
        <v>1247</v>
      </c>
      <c r="AL1027" t="s">
        <v>1502</v>
      </c>
      <c r="AM1027" t="s">
        <v>92</v>
      </c>
      <c r="AO1027" t="s">
        <v>105</v>
      </c>
      <c r="AP1027" t="s">
        <v>94</v>
      </c>
      <c r="AT1027" t="s">
        <v>95</v>
      </c>
      <c r="AV1027" t="s">
        <v>96</v>
      </c>
      <c r="BG1027">
        <v>71856</v>
      </c>
      <c r="BQ1027" t="str">
        <f>BS1027 &amp; ":" &amp; BR1027</f>
        <v>USGS:ALGOR</v>
      </c>
      <c r="BR1027" t="s">
        <v>113</v>
      </c>
      <c r="BS1027" t="s">
        <v>89</v>
      </c>
      <c r="BT1027" t="s">
        <v>114</v>
      </c>
      <c r="BV1027" t="s">
        <v>115</v>
      </c>
      <c r="CA1027" t="s">
        <v>101</v>
      </c>
      <c r="CB1027">
        <v>3.0000000000000001E-3</v>
      </c>
      <c r="CC1027" t="s">
        <v>137</v>
      </c>
      <c r="CF1027" t="s">
        <v>103</v>
      </c>
    </row>
    <row r="1028" spans="1:84" x14ac:dyDescent="0.4">
      <c r="A1028" t="s">
        <v>78</v>
      </c>
      <c r="B1028" t="s">
        <v>79</v>
      </c>
      <c r="C1028" t="s">
        <v>1349</v>
      </c>
      <c r="D1028" t="s">
        <v>81</v>
      </c>
      <c r="E1028" t="s">
        <v>82</v>
      </c>
      <c r="F1028" t="s">
        <v>83</v>
      </c>
      <c r="G1028" s="4" t="str">
        <f>TEXT(H1028+I1028,"yyyy-mm-dd""T""hh:mm:ss")&amp;
IF(J1028="MST","-07:00",
IF(J1028="MDT","-06:00",
IF(J1028="PST","-08:00",
IF(J1028="PDT","-07:00",
IF(J1028="UTC","+00:00","+00:00")))))</f>
        <v>2013-07-16T09:45:00-07:00</v>
      </c>
      <c r="H1028" s="1">
        <v>41471</v>
      </c>
      <c r="I1028" s="5">
        <v>0.40625</v>
      </c>
      <c r="J1028" t="s">
        <v>84</v>
      </c>
      <c r="U1028" t="s">
        <v>1263</v>
      </c>
      <c r="W1028" t="s">
        <v>154</v>
      </c>
      <c r="X1028" t="s">
        <v>1337</v>
      </c>
      <c r="Z1028" t="s">
        <v>1350</v>
      </c>
      <c r="AB1028" t="s">
        <v>500</v>
      </c>
      <c r="AC1028" t="s">
        <v>500</v>
      </c>
      <c r="AF1028" t="str">
        <f>"ID:"&amp;AG1028&amp;"; context:" &amp; AH1028 &amp;"; Name:" &amp; AI1028 &amp; "; Equipment:" &amp; AK1028</f>
        <v>ID:4040; context:USGS parameter code 82398; Name:Submersible pump; Equipment:Line-shaft turbine pump</v>
      </c>
      <c r="AG1028">
        <v>4040</v>
      </c>
      <c r="AH1028" t="s">
        <v>1166</v>
      </c>
      <c r="AI1028" t="s">
        <v>1246</v>
      </c>
      <c r="AK1028" t="s">
        <v>1278</v>
      </c>
      <c r="AL1028" t="s">
        <v>1358</v>
      </c>
      <c r="AO1028" t="s">
        <v>421</v>
      </c>
      <c r="AP1028" t="s">
        <v>94</v>
      </c>
      <c r="AQ1028">
        <v>1.33</v>
      </c>
      <c r="AR1028" t="s">
        <v>423</v>
      </c>
      <c r="AT1028" t="s">
        <v>95</v>
      </c>
      <c r="AV1028" t="s">
        <v>96</v>
      </c>
      <c r="BG1028">
        <v>62854</v>
      </c>
      <c r="BQ1028" t="str">
        <f>BS1028 &amp; ":" &amp; BR1028</f>
        <v>USGS:CL063</v>
      </c>
      <c r="BR1028" t="s">
        <v>1257</v>
      </c>
      <c r="BS1028" t="s">
        <v>89</v>
      </c>
      <c r="BT1028" t="s">
        <v>1258</v>
      </c>
      <c r="BV1028" t="s">
        <v>978</v>
      </c>
      <c r="BW1028" t="s">
        <v>1048</v>
      </c>
      <c r="BX1028" s="1">
        <v>41488</v>
      </c>
      <c r="CA1028" t="s">
        <v>1281</v>
      </c>
      <c r="CB1028">
        <v>0.05</v>
      </c>
      <c r="CC1028" t="s">
        <v>423</v>
      </c>
      <c r="CF1028" t="s">
        <v>103</v>
      </c>
    </row>
    <row r="1029" spans="1:84" hidden="1" x14ac:dyDescent="0.4">
      <c r="A1029" t="s">
        <v>78</v>
      </c>
      <c r="B1029" t="s">
        <v>79</v>
      </c>
      <c r="C1029" t="s">
        <v>1503</v>
      </c>
      <c r="D1029" t="s">
        <v>81</v>
      </c>
      <c r="E1029" t="s">
        <v>82</v>
      </c>
      <c r="F1029" t="s">
        <v>83</v>
      </c>
      <c r="G1029" s="4" t="str">
        <f>TEXT(H1029+I1029,"yyyy-mm-dd""T""hh:mm:ss")&amp;
IF(J1029="MST","-07:00",
IF(J1029="MDT","-06:00",
IF(J1029="PST","-08:00",
IF(J1029="PDT","-07:00",
IF(J1029="UTC","+00:00","+00:00")))))</f>
        <v>2016-02-29T12:00:00-07:00</v>
      </c>
      <c r="H1029" s="1">
        <v>42429</v>
      </c>
      <c r="I1029" s="5">
        <v>0.5</v>
      </c>
      <c r="J1029" t="s">
        <v>84</v>
      </c>
      <c r="W1029" t="s">
        <v>154</v>
      </c>
      <c r="X1029" t="s">
        <v>1504</v>
      </c>
      <c r="Z1029" t="s">
        <v>1505</v>
      </c>
      <c r="AB1029" t="s">
        <v>500</v>
      </c>
      <c r="AC1029" t="s">
        <v>500</v>
      </c>
      <c r="AG1029">
        <v>4040</v>
      </c>
      <c r="AH1029" t="s">
        <v>1166</v>
      </c>
      <c r="AI1029" t="s">
        <v>1246</v>
      </c>
      <c r="AK1029" t="s">
        <v>1247</v>
      </c>
      <c r="AL1029" t="s">
        <v>1507</v>
      </c>
      <c r="AM1029" t="s">
        <v>92</v>
      </c>
      <c r="AO1029" t="s">
        <v>93</v>
      </c>
      <c r="AP1029" t="s">
        <v>94</v>
      </c>
      <c r="AT1029" t="s">
        <v>95</v>
      </c>
      <c r="AV1029" t="s">
        <v>96</v>
      </c>
      <c r="BG1029" s="3" t="s">
        <v>97</v>
      </c>
      <c r="BH1029" s="3"/>
      <c r="BQ1029" t="str">
        <f>BS1029 &amp; ":" &amp; BR1029</f>
        <v>USGS:SHC02</v>
      </c>
      <c r="BR1029" t="s">
        <v>1045</v>
      </c>
      <c r="BS1029" t="s">
        <v>89</v>
      </c>
      <c r="BT1029" t="s">
        <v>1046</v>
      </c>
      <c r="BV1029" t="s">
        <v>1047</v>
      </c>
      <c r="BW1029" t="s">
        <v>1048</v>
      </c>
      <c r="BX1029" s="1">
        <v>42433</v>
      </c>
      <c r="CA1029" t="s">
        <v>1416</v>
      </c>
      <c r="CB1029">
        <v>0.01</v>
      </c>
      <c r="CC1029" t="s">
        <v>102</v>
      </c>
      <c r="CF1029" t="s">
        <v>103</v>
      </c>
    </row>
    <row r="1030" spans="1:84" x14ac:dyDescent="0.4">
      <c r="A1030" t="s">
        <v>78</v>
      </c>
      <c r="B1030" t="s">
        <v>79</v>
      </c>
      <c r="C1030" t="s">
        <v>1349</v>
      </c>
      <c r="D1030" t="s">
        <v>81</v>
      </c>
      <c r="E1030" t="s">
        <v>82</v>
      </c>
      <c r="F1030" t="s">
        <v>83</v>
      </c>
      <c r="G1030" s="4" t="str">
        <f>TEXT(H1030+I1030,"yyyy-mm-dd""T""hh:mm:ss")&amp;
IF(J1030="MST","-07:00",
IF(J1030="MDT","-06:00",
IF(J1030="PST","-08:00",
IF(J1030="PDT","-07:00",
IF(J1030="UTC","+00:00","+00:00")))))</f>
        <v>2013-07-16T09:45:00-07:00</v>
      </c>
      <c r="H1030" s="1">
        <v>41471</v>
      </c>
      <c r="I1030" s="5">
        <v>0.40625</v>
      </c>
      <c r="J1030" t="s">
        <v>84</v>
      </c>
      <c r="U1030" t="s">
        <v>1263</v>
      </c>
      <c r="W1030" t="s">
        <v>154</v>
      </c>
      <c r="X1030" t="s">
        <v>1337</v>
      </c>
      <c r="Z1030" t="s">
        <v>1350</v>
      </c>
      <c r="AB1030" t="s">
        <v>500</v>
      </c>
      <c r="AC1030" t="s">
        <v>500</v>
      </c>
      <c r="AF1030" t="str">
        <f>"ID:"&amp;AG1030&amp;"; context:" &amp; AH1030 &amp;"; Name:" &amp; AI1030 &amp; "; Equipment:" &amp; AK1030</f>
        <v>ID:4040; context:USGS parameter code 82398; Name:Submersible pump; Equipment:Line-shaft turbine pump</v>
      </c>
      <c r="AG1030">
        <v>4040</v>
      </c>
      <c r="AH1030" t="s">
        <v>1166</v>
      </c>
      <c r="AI1030" t="s">
        <v>1246</v>
      </c>
      <c r="AK1030" t="s">
        <v>1278</v>
      </c>
      <c r="AL1030" t="s">
        <v>1360</v>
      </c>
      <c r="AO1030" t="s">
        <v>111</v>
      </c>
      <c r="AP1030" t="s">
        <v>94</v>
      </c>
      <c r="AQ1030">
        <v>5.6</v>
      </c>
      <c r="AR1030" t="s">
        <v>135</v>
      </c>
      <c r="AT1030" t="s">
        <v>95</v>
      </c>
      <c r="AV1030" t="s">
        <v>96</v>
      </c>
      <c r="BG1030">
        <v>71851</v>
      </c>
      <c r="BQ1030" t="str">
        <f>BS1030 &amp; ":" &amp; BR1030</f>
        <v>USGS:ALGOR</v>
      </c>
      <c r="BR1030" t="s">
        <v>113</v>
      </c>
      <c r="BS1030" t="s">
        <v>89</v>
      </c>
      <c r="BT1030" t="s">
        <v>114</v>
      </c>
      <c r="BV1030" t="s">
        <v>115</v>
      </c>
      <c r="CF1030" t="s">
        <v>103</v>
      </c>
    </row>
    <row r="1031" spans="1:84" x14ac:dyDescent="0.4">
      <c r="A1031" t="s">
        <v>78</v>
      </c>
      <c r="B1031" t="s">
        <v>79</v>
      </c>
      <c r="C1031" t="s">
        <v>160</v>
      </c>
      <c r="D1031" t="s">
        <v>81</v>
      </c>
      <c r="E1031" t="s">
        <v>82</v>
      </c>
      <c r="F1031" t="s">
        <v>83</v>
      </c>
      <c r="G1031" s="4" t="str">
        <f>TEXT(H1031+I1031,"yyyy-mm-dd""T""hh:mm:ss")&amp;
IF(J1031="MST","-07:00",
IF(J1031="MDT","-06:00",
IF(J1031="PST","-08:00",
IF(J1031="PDT","-07:00",
IF(J1031="UTC","+00:00","+00:00")))))</f>
        <v>2000-07-20T09:30:00-07:00</v>
      </c>
      <c r="H1031" s="1">
        <v>36727</v>
      </c>
      <c r="I1031" s="5">
        <v>0.39583333333333331</v>
      </c>
      <c r="J1031" t="s">
        <v>84</v>
      </c>
      <c r="W1031" t="s">
        <v>85</v>
      </c>
      <c r="X1031" t="s">
        <v>161</v>
      </c>
      <c r="AB1031" t="s">
        <v>87</v>
      </c>
      <c r="AC1031" t="s">
        <v>88</v>
      </c>
      <c r="AF1031" t="str">
        <f>"ID:"&amp;AG1031&amp;"; context:" &amp; AH1031 &amp;"; Name:" &amp; AI1031 &amp; "; Equipment:" &amp; AK1031</f>
        <v>ID:USGS; context:USGS; Name:USGS; Equipment:Unknown</v>
      </c>
      <c r="AG1031" t="s">
        <v>89</v>
      </c>
      <c r="AH1031" t="s">
        <v>89</v>
      </c>
      <c r="AI1031" t="s">
        <v>89</v>
      </c>
      <c r="AK1031" t="s">
        <v>90</v>
      </c>
      <c r="AL1031" t="s">
        <v>166</v>
      </c>
      <c r="AO1031" t="s">
        <v>123</v>
      </c>
      <c r="AP1031" t="s">
        <v>94</v>
      </c>
      <c r="AQ1031">
        <v>4.2999999999999997E-2</v>
      </c>
      <c r="AR1031" t="s">
        <v>125</v>
      </c>
      <c r="AT1031" t="s">
        <v>95</v>
      </c>
      <c r="AV1031" t="s">
        <v>96</v>
      </c>
      <c r="BG1031" s="3" t="s">
        <v>124</v>
      </c>
      <c r="BH1031" s="3"/>
      <c r="BQ1031" t="str">
        <f>BS1031 &amp; ":" &amp; BR1031</f>
        <v>USGS:ALGOR</v>
      </c>
      <c r="BR1031" t="s">
        <v>113</v>
      </c>
      <c r="BS1031" t="s">
        <v>89</v>
      </c>
      <c r="BT1031" t="s">
        <v>114</v>
      </c>
      <c r="BV1031" t="s">
        <v>115</v>
      </c>
      <c r="CF1031" t="s">
        <v>103</v>
      </c>
    </row>
    <row r="1032" spans="1:84" x14ac:dyDescent="0.4">
      <c r="A1032" t="s">
        <v>78</v>
      </c>
      <c r="B1032" t="s">
        <v>79</v>
      </c>
      <c r="C1032" t="s">
        <v>160</v>
      </c>
      <c r="D1032" t="s">
        <v>81</v>
      </c>
      <c r="E1032" t="s">
        <v>82</v>
      </c>
      <c r="F1032" t="s">
        <v>83</v>
      </c>
      <c r="G1032" s="4" t="str">
        <f>TEXT(H1032+I1032,"yyyy-mm-dd""T""hh:mm:ss")&amp;
IF(J1032="MST","-07:00",
IF(J1032="MDT","-06:00",
IF(J1032="PST","-08:00",
IF(J1032="PDT","-07:00",
IF(J1032="UTC","+00:00","+00:00")))))</f>
        <v>2000-07-20T09:30:00-07:00</v>
      </c>
      <c r="H1032" s="1">
        <v>36727</v>
      </c>
      <c r="I1032" s="5">
        <v>0.39583333333333331</v>
      </c>
      <c r="J1032" t="s">
        <v>84</v>
      </c>
      <c r="W1032" t="s">
        <v>85</v>
      </c>
      <c r="X1032" t="s">
        <v>161</v>
      </c>
      <c r="AB1032" t="s">
        <v>87</v>
      </c>
      <c r="AC1032" t="s">
        <v>88</v>
      </c>
      <c r="AF1032" t="str">
        <f>"ID:"&amp;AG1032&amp;"; context:" &amp; AH1032 &amp;"; Name:" &amp; AI1032 &amp; "; Equipment:" &amp; AK1032</f>
        <v>ID:USGS; context:USGS; Name:USGS; Equipment:Unknown</v>
      </c>
      <c r="AG1032" t="s">
        <v>89</v>
      </c>
      <c r="AH1032" t="s">
        <v>89</v>
      </c>
      <c r="AI1032" t="s">
        <v>89</v>
      </c>
      <c r="AK1032" t="s">
        <v>90</v>
      </c>
      <c r="AL1032" t="s">
        <v>167</v>
      </c>
      <c r="AO1032" t="s">
        <v>123</v>
      </c>
      <c r="AP1032" t="s">
        <v>94</v>
      </c>
      <c r="AQ1032">
        <v>0.01</v>
      </c>
      <c r="AR1032" t="s">
        <v>131</v>
      </c>
      <c r="AT1032" t="s">
        <v>95</v>
      </c>
      <c r="AV1032" t="s">
        <v>96</v>
      </c>
      <c r="BG1032" s="3" t="s">
        <v>127</v>
      </c>
      <c r="BH1032" s="3"/>
      <c r="BQ1032" t="str">
        <f>BS1032 &amp; ":" &amp; BR1032</f>
        <v>USGS:CL053</v>
      </c>
      <c r="BR1032" t="s">
        <v>128</v>
      </c>
      <c r="BS1032" t="s">
        <v>89</v>
      </c>
      <c r="BT1032" t="s">
        <v>129</v>
      </c>
      <c r="BV1032" t="s">
        <v>130</v>
      </c>
      <c r="CF1032" t="s">
        <v>103</v>
      </c>
    </row>
    <row r="1033" spans="1:84" x14ac:dyDescent="0.4">
      <c r="A1033" t="s">
        <v>78</v>
      </c>
      <c r="B1033" t="s">
        <v>79</v>
      </c>
      <c r="C1033" t="s">
        <v>1244</v>
      </c>
      <c r="D1033" t="s">
        <v>81</v>
      </c>
      <c r="E1033" t="s">
        <v>82</v>
      </c>
      <c r="F1033" t="s">
        <v>83</v>
      </c>
      <c r="G1033" s="4" t="str">
        <f>TEXT(H1033+I1033,"yyyy-mm-dd""T""hh:mm:ss")&amp;
IF(J1033="MST","-07:00",
IF(J1033="MDT","-06:00",
IF(J1033="PST","-08:00",
IF(J1033="PDT","-07:00",
IF(J1033="UTC","+00:00","+00:00")))))</f>
        <v>2009-12-16T12:45:00-07:00</v>
      </c>
      <c r="H1033" s="1">
        <v>40163</v>
      </c>
      <c r="I1033" s="5">
        <v>0.53125</v>
      </c>
      <c r="J1033" t="s">
        <v>84</v>
      </c>
      <c r="W1033" t="s">
        <v>154</v>
      </c>
      <c r="X1033" t="s">
        <v>1245</v>
      </c>
      <c r="AB1033" t="s">
        <v>500</v>
      </c>
      <c r="AC1033" t="s">
        <v>500</v>
      </c>
      <c r="AF1033" t="str">
        <f>"ID:"&amp;AG1033&amp;"; context:" &amp; AH1033 &amp;"; Name:" &amp; AI1033 &amp; "; Equipment:" &amp; AK1033</f>
        <v>ID:4040; context:USGS parameter code 82398; Name:Submersible pump; Equipment:Submersible positive-pressure pump</v>
      </c>
      <c r="AG1033">
        <v>4040</v>
      </c>
      <c r="AH1033" t="s">
        <v>1166</v>
      </c>
      <c r="AI1033" t="s">
        <v>1246</v>
      </c>
      <c r="AK1033" t="s">
        <v>1247</v>
      </c>
      <c r="AL1033" t="s">
        <v>1251</v>
      </c>
      <c r="AO1033" t="s">
        <v>111</v>
      </c>
      <c r="AP1033" t="s">
        <v>94</v>
      </c>
      <c r="AQ1033">
        <v>2.5</v>
      </c>
      <c r="AR1033" t="s">
        <v>102</v>
      </c>
      <c r="AT1033" t="s">
        <v>95</v>
      </c>
      <c r="AV1033" t="s">
        <v>96</v>
      </c>
      <c r="BG1033" s="3" t="s">
        <v>112</v>
      </c>
      <c r="BH1033" s="3"/>
      <c r="BQ1033" t="str">
        <f>BS1033 &amp; ":" &amp; BR1033</f>
        <v>USGS:ALGOR</v>
      </c>
      <c r="BR1033" t="s">
        <v>113</v>
      </c>
      <c r="BS1033" t="s">
        <v>89</v>
      </c>
      <c r="BT1033" t="s">
        <v>114</v>
      </c>
      <c r="BV1033" t="s">
        <v>115</v>
      </c>
      <c r="CF1033" t="s">
        <v>103</v>
      </c>
    </row>
    <row r="1034" spans="1:84" x14ac:dyDescent="0.4">
      <c r="A1034" t="s">
        <v>78</v>
      </c>
      <c r="B1034" t="s">
        <v>79</v>
      </c>
      <c r="C1034" t="s">
        <v>1244</v>
      </c>
      <c r="D1034" t="s">
        <v>81</v>
      </c>
      <c r="E1034" t="s">
        <v>82</v>
      </c>
      <c r="F1034" t="s">
        <v>83</v>
      </c>
      <c r="G1034" s="4" t="str">
        <f>TEXT(H1034+I1034,"yyyy-mm-dd""T""hh:mm:ss")&amp;
IF(J1034="MST","-07:00",
IF(J1034="MDT","-06:00",
IF(J1034="PST","-08:00",
IF(J1034="PDT","-07:00",
IF(J1034="UTC","+00:00","+00:00")))))</f>
        <v>2009-12-16T12:45:00-07:00</v>
      </c>
      <c r="H1034" s="1">
        <v>40163</v>
      </c>
      <c r="I1034" s="5">
        <v>0.53125</v>
      </c>
      <c r="J1034" t="s">
        <v>84</v>
      </c>
      <c r="W1034" t="s">
        <v>154</v>
      </c>
      <c r="X1034" t="s">
        <v>1245</v>
      </c>
      <c r="AB1034" t="s">
        <v>500</v>
      </c>
      <c r="AC1034" t="s">
        <v>500</v>
      </c>
      <c r="AF1034" t="str">
        <f>"ID:"&amp;AG1034&amp;"; context:" &amp; AH1034 &amp;"; Name:" &amp; AI1034 &amp; "; Equipment:" &amp; AK1034</f>
        <v>ID:4040; context:USGS parameter code 82398; Name:Submersible pump; Equipment:Submersible positive-pressure pump</v>
      </c>
      <c r="AG1034">
        <v>4040</v>
      </c>
      <c r="AH1034" t="s">
        <v>1166</v>
      </c>
      <c r="AI1034" t="s">
        <v>1246</v>
      </c>
      <c r="AK1034" t="s">
        <v>1247</v>
      </c>
      <c r="AL1034" t="s">
        <v>1252</v>
      </c>
      <c r="AO1034" t="s">
        <v>117</v>
      </c>
      <c r="AP1034" t="s">
        <v>94</v>
      </c>
      <c r="AQ1034">
        <v>2.5</v>
      </c>
      <c r="AR1034" t="s">
        <v>102</v>
      </c>
      <c r="AT1034" t="s">
        <v>95</v>
      </c>
      <c r="AV1034" t="s">
        <v>96</v>
      </c>
      <c r="BG1034" s="3" t="s">
        <v>118</v>
      </c>
      <c r="BH1034" s="3"/>
      <c r="BQ1034" t="str">
        <f>BS1034 &amp; ":" &amp; BR1034</f>
        <v>USGS:CL048</v>
      </c>
      <c r="BR1034" t="s">
        <v>119</v>
      </c>
      <c r="BS1034" t="s">
        <v>89</v>
      </c>
      <c r="BT1034" t="s">
        <v>120</v>
      </c>
      <c r="BV1034" t="s">
        <v>121</v>
      </c>
      <c r="BW1034" t="s">
        <v>1048</v>
      </c>
      <c r="BX1034" s="1">
        <v>40169</v>
      </c>
      <c r="CA1034" t="s">
        <v>397</v>
      </c>
      <c r="CB1034">
        <v>0.04</v>
      </c>
      <c r="CC1034" t="s">
        <v>102</v>
      </c>
      <c r="CF1034" t="s">
        <v>103</v>
      </c>
    </row>
    <row r="1035" spans="1:84" hidden="1" x14ac:dyDescent="0.4">
      <c r="A1035" t="s">
        <v>78</v>
      </c>
      <c r="B1035" t="s">
        <v>79</v>
      </c>
      <c r="C1035" t="s">
        <v>1503</v>
      </c>
      <c r="D1035" t="s">
        <v>81</v>
      </c>
      <c r="E1035" t="s">
        <v>82</v>
      </c>
      <c r="F1035" t="s">
        <v>83</v>
      </c>
      <c r="G1035" s="4" t="str">
        <f>TEXT(H1035+I1035,"yyyy-mm-dd""T""hh:mm:ss")&amp;
IF(J1035="MST","-07:00",
IF(J1035="MDT","-06:00",
IF(J1035="PST","-08:00",
IF(J1035="PDT","-07:00",
IF(J1035="UTC","+00:00","+00:00")))))</f>
        <v>2016-02-29T12:00:00-07:00</v>
      </c>
      <c r="H1035" s="1">
        <v>42429</v>
      </c>
      <c r="I1035" s="5">
        <v>0.5</v>
      </c>
      <c r="J1035" t="s">
        <v>84</v>
      </c>
      <c r="W1035" t="s">
        <v>154</v>
      </c>
      <c r="X1035" t="s">
        <v>1504</v>
      </c>
      <c r="Z1035" t="s">
        <v>1505</v>
      </c>
      <c r="AB1035" t="s">
        <v>500</v>
      </c>
      <c r="AC1035" t="s">
        <v>500</v>
      </c>
      <c r="AG1035">
        <v>4040</v>
      </c>
      <c r="AH1035" t="s">
        <v>1166</v>
      </c>
      <c r="AI1035" t="s">
        <v>1246</v>
      </c>
      <c r="AK1035" t="s">
        <v>1247</v>
      </c>
      <c r="AL1035" t="s">
        <v>1513</v>
      </c>
      <c r="AM1035" t="s">
        <v>92</v>
      </c>
      <c r="AO1035" t="s">
        <v>93</v>
      </c>
      <c r="AP1035" t="s">
        <v>94</v>
      </c>
      <c r="AT1035" t="s">
        <v>95</v>
      </c>
      <c r="AV1035" t="s">
        <v>96</v>
      </c>
      <c r="BG1035">
        <v>71846</v>
      </c>
      <c r="BQ1035" t="str">
        <f>BS1035 &amp; ":" &amp; BR1035</f>
        <v>USGS:ALGOR</v>
      </c>
      <c r="BR1035" t="s">
        <v>113</v>
      </c>
      <c r="BS1035" t="s">
        <v>89</v>
      </c>
      <c r="BT1035" t="s">
        <v>114</v>
      </c>
      <c r="BV1035" t="s">
        <v>115</v>
      </c>
      <c r="CA1035" t="s">
        <v>101</v>
      </c>
      <c r="CB1035">
        <v>1.2999999999999999E-2</v>
      </c>
      <c r="CC1035" t="s">
        <v>133</v>
      </c>
      <c r="CF1035" t="s">
        <v>103</v>
      </c>
    </row>
    <row r="1036" spans="1:84" x14ac:dyDescent="0.4">
      <c r="A1036" t="s">
        <v>78</v>
      </c>
      <c r="B1036" t="s">
        <v>79</v>
      </c>
      <c r="C1036" t="s">
        <v>1244</v>
      </c>
      <c r="D1036" t="s">
        <v>81</v>
      </c>
      <c r="E1036" t="s">
        <v>82</v>
      </c>
      <c r="F1036" t="s">
        <v>83</v>
      </c>
      <c r="G1036" s="4" t="str">
        <f>TEXT(H1036+I1036,"yyyy-mm-dd""T""hh:mm:ss")&amp;
IF(J1036="MST","-07:00",
IF(J1036="MDT","-06:00",
IF(J1036="PST","-08:00",
IF(J1036="PDT","-07:00",
IF(J1036="UTC","+00:00","+00:00")))))</f>
        <v>2009-12-16T12:45:00-07:00</v>
      </c>
      <c r="H1036" s="1">
        <v>40163</v>
      </c>
      <c r="I1036" s="5">
        <v>0.53125</v>
      </c>
      <c r="J1036" t="s">
        <v>84</v>
      </c>
      <c r="W1036" t="s">
        <v>154</v>
      </c>
      <c r="X1036" t="s">
        <v>1245</v>
      </c>
      <c r="AB1036" t="s">
        <v>500</v>
      </c>
      <c r="AC1036" t="s">
        <v>500</v>
      </c>
      <c r="AF1036" t="str">
        <f>"ID:"&amp;AG1036&amp;"; context:" &amp; AH1036 &amp;"; Name:" &amp; AI1036 &amp; "; Equipment:" &amp; AK1036</f>
        <v>ID:4040; context:USGS parameter code 82398; Name:Submersible pump; Equipment:Submersible positive-pressure pump</v>
      </c>
      <c r="AG1036">
        <v>4040</v>
      </c>
      <c r="AH1036" t="s">
        <v>1166</v>
      </c>
      <c r="AI1036" t="s">
        <v>1246</v>
      </c>
      <c r="AK1036" t="s">
        <v>1247</v>
      </c>
      <c r="AL1036" t="s">
        <v>1253</v>
      </c>
      <c r="AO1036" t="s">
        <v>123</v>
      </c>
      <c r="AP1036" t="s">
        <v>94</v>
      </c>
      <c r="AQ1036">
        <v>5.0999999999999997E-2</v>
      </c>
      <c r="AR1036" t="s">
        <v>125</v>
      </c>
      <c r="AT1036" t="s">
        <v>95</v>
      </c>
      <c r="AV1036" t="s">
        <v>96</v>
      </c>
      <c r="BG1036" s="3" t="s">
        <v>124</v>
      </c>
      <c r="BH1036" s="3"/>
      <c r="BQ1036" t="str">
        <f>BS1036 &amp; ":" &amp; BR1036</f>
        <v>USGS:ALGOR</v>
      </c>
      <c r="BR1036" t="s">
        <v>113</v>
      </c>
      <c r="BS1036" t="s">
        <v>89</v>
      </c>
      <c r="BT1036" t="s">
        <v>114</v>
      </c>
      <c r="BV1036" t="s">
        <v>115</v>
      </c>
      <c r="CF1036" t="s">
        <v>103</v>
      </c>
    </row>
    <row r="1037" spans="1:84" x14ac:dyDescent="0.4">
      <c r="A1037" t="s">
        <v>78</v>
      </c>
      <c r="B1037" t="s">
        <v>79</v>
      </c>
      <c r="C1037" t="s">
        <v>1244</v>
      </c>
      <c r="D1037" t="s">
        <v>81</v>
      </c>
      <c r="E1037" t="s">
        <v>82</v>
      </c>
      <c r="F1037" t="s">
        <v>83</v>
      </c>
      <c r="G1037" s="4" t="str">
        <f>TEXT(H1037+I1037,"yyyy-mm-dd""T""hh:mm:ss")&amp;
IF(J1037="MST","-07:00",
IF(J1037="MDT","-06:00",
IF(J1037="PST","-08:00",
IF(J1037="PDT","-07:00",
IF(J1037="UTC","+00:00","+00:00")))))</f>
        <v>2009-12-16T12:45:00-07:00</v>
      </c>
      <c r="H1037" s="1">
        <v>40163</v>
      </c>
      <c r="I1037" s="5">
        <v>0.53125</v>
      </c>
      <c r="J1037" t="s">
        <v>84</v>
      </c>
      <c r="W1037" t="s">
        <v>154</v>
      </c>
      <c r="X1037" t="s">
        <v>1245</v>
      </c>
      <c r="AB1037" t="s">
        <v>500</v>
      </c>
      <c r="AC1037" t="s">
        <v>500</v>
      </c>
      <c r="AF1037" t="str">
        <f>"ID:"&amp;AG1037&amp;"; context:" &amp; AH1037 &amp;"; Name:" &amp; AI1037 &amp; "; Equipment:" &amp; AK1037</f>
        <v>ID:4040; context:USGS parameter code 82398; Name:Submersible pump; Equipment:Submersible positive-pressure pump</v>
      </c>
      <c r="AG1037">
        <v>4040</v>
      </c>
      <c r="AH1037" t="s">
        <v>1166</v>
      </c>
      <c r="AI1037" t="s">
        <v>1246</v>
      </c>
      <c r="AK1037" t="s">
        <v>1247</v>
      </c>
      <c r="AL1037" t="s">
        <v>1254</v>
      </c>
      <c r="AO1037" t="s">
        <v>457</v>
      </c>
      <c r="AP1037" t="s">
        <v>94</v>
      </c>
      <c r="AQ1037">
        <v>8.0000000000000002E-3</v>
      </c>
      <c r="AR1037" t="s">
        <v>131</v>
      </c>
      <c r="AT1037" t="s">
        <v>95</v>
      </c>
      <c r="AV1037" t="s">
        <v>96</v>
      </c>
      <c r="BG1037" s="3" t="s">
        <v>462</v>
      </c>
      <c r="BH1037" s="3"/>
      <c r="BQ1037" t="str">
        <f>BS1037 &amp; ":" &amp; BR1037</f>
        <v>USGS:CL020</v>
      </c>
      <c r="BR1037" t="s">
        <v>463</v>
      </c>
      <c r="BS1037" t="s">
        <v>89</v>
      </c>
      <c r="BT1037" t="s">
        <v>464</v>
      </c>
      <c r="BW1037" t="s">
        <v>1048</v>
      </c>
      <c r="BX1037" s="1">
        <v>40184</v>
      </c>
      <c r="CA1037" t="s">
        <v>397</v>
      </c>
      <c r="CB1037">
        <v>6.0000000000000001E-3</v>
      </c>
      <c r="CC1037" t="s">
        <v>131</v>
      </c>
      <c r="CF1037" t="s">
        <v>103</v>
      </c>
    </row>
    <row r="1038" spans="1:84" x14ac:dyDescent="0.4">
      <c r="A1038" t="s">
        <v>78</v>
      </c>
      <c r="B1038" t="s">
        <v>79</v>
      </c>
      <c r="C1038" t="s">
        <v>1244</v>
      </c>
      <c r="D1038" t="s">
        <v>81</v>
      </c>
      <c r="E1038" t="s">
        <v>82</v>
      </c>
      <c r="F1038" t="s">
        <v>83</v>
      </c>
      <c r="G1038" s="4" t="str">
        <f>TEXT(H1038+I1038,"yyyy-mm-dd""T""hh:mm:ss")&amp;
IF(J1038="MST","-07:00",
IF(J1038="MDT","-06:00",
IF(J1038="PST","-08:00",
IF(J1038="PDT","-07:00",
IF(J1038="UTC","+00:00","+00:00")))))</f>
        <v>2009-12-16T12:45:00-07:00</v>
      </c>
      <c r="H1038" s="1">
        <v>40163</v>
      </c>
      <c r="I1038" s="5">
        <v>0.53125</v>
      </c>
      <c r="J1038" t="s">
        <v>84</v>
      </c>
      <c r="W1038" t="s">
        <v>154</v>
      </c>
      <c r="X1038" t="s">
        <v>1245</v>
      </c>
      <c r="AB1038" t="s">
        <v>500</v>
      </c>
      <c r="AC1038" t="s">
        <v>500</v>
      </c>
      <c r="AF1038" t="str">
        <f>"ID:"&amp;AG1038&amp;"; context:" &amp; AH1038 &amp;"; Name:" &amp; AI1038 &amp; "; Equipment:" &amp; AK1038</f>
        <v>ID:4040; context:USGS parameter code 82398; Name:Submersible pump; Equipment:Submersible positive-pressure pump</v>
      </c>
      <c r="AG1038">
        <v>4040</v>
      </c>
      <c r="AH1038" t="s">
        <v>1166</v>
      </c>
      <c r="AI1038" t="s">
        <v>1246</v>
      </c>
      <c r="AK1038" t="s">
        <v>1247</v>
      </c>
      <c r="AL1038" t="s">
        <v>1255</v>
      </c>
      <c r="AO1038" t="s">
        <v>123</v>
      </c>
      <c r="AP1038" t="s">
        <v>94</v>
      </c>
      <c r="AQ1038">
        <v>1.7000000000000001E-2</v>
      </c>
      <c r="AR1038" t="s">
        <v>131</v>
      </c>
      <c r="AT1038" t="s">
        <v>95</v>
      </c>
      <c r="AV1038" t="s">
        <v>96</v>
      </c>
      <c r="BG1038" s="3" t="s">
        <v>127</v>
      </c>
      <c r="BH1038" s="3"/>
      <c r="BQ1038" t="str">
        <f>BS1038 &amp; ":" &amp; BR1038</f>
        <v>USGS:PHM01</v>
      </c>
      <c r="BR1038" t="s">
        <v>1058</v>
      </c>
      <c r="BS1038" t="s">
        <v>89</v>
      </c>
      <c r="BT1038" t="s">
        <v>1059</v>
      </c>
      <c r="BV1038" t="s">
        <v>1060</v>
      </c>
      <c r="BW1038" t="s">
        <v>1048</v>
      </c>
      <c r="BX1038" s="1">
        <v>40190</v>
      </c>
      <c r="CA1038" t="s">
        <v>397</v>
      </c>
      <c r="CB1038">
        <v>8.0000000000000002E-3</v>
      </c>
      <c r="CC1038" t="s">
        <v>131</v>
      </c>
      <c r="CF1038" t="s">
        <v>103</v>
      </c>
    </row>
    <row r="1039" spans="1:84" x14ac:dyDescent="0.4">
      <c r="A1039" t="s">
        <v>78</v>
      </c>
      <c r="B1039" t="s">
        <v>79</v>
      </c>
      <c r="C1039" t="s">
        <v>1244</v>
      </c>
      <c r="D1039" t="s">
        <v>81</v>
      </c>
      <c r="E1039" t="s">
        <v>82</v>
      </c>
      <c r="F1039" t="s">
        <v>83</v>
      </c>
      <c r="G1039" s="4" t="str">
        <f>TEXT(H1039+I1039,"yyyy-mm-dd""T""hh:mm:ss")&amp;
IF(J1039="MST","-07:00",
IF(J1039="MDT","-06:00",
IF(J1039="PST","-08:00",
IF(J1039="PDT","-07:00",
IF(J1039="UTC","+00:00","+00:00")))))</f>
        <v>2009-12-16T12:45:00-07:00</v>
      </c>
      <c r="H1039" s="1">
        <v>40163</v>
      </c>
      <c r="I1039" s="5">
        <v>0.53125</v>
      </c>
      <c r="J1039" t="s">
        <v>84</v>
      </c>
      <c r="W1039" t="s">
        <v>154</v>
      </c>
      <c r="X1039" t="s">
        <v>1245</v>
      </c>
      <c r="AB1039" t="s">
        <v>500</v>
      </c>
      <c r="AC1039" t="s">
        <v>500</v>
      </c>
      <c r="AF1039" t="str">
        <f>"ID:"&amp;AG1039&amp;"; context:" &amp; AH1039 &amp;"; Name:" &amp; AI1039 &amp; "; Equipment:" &amp; AK1039</f>
        <v>ID:4040; context:USGS parameter code 82398; Name:Submersible pump; Equipment:Submersible positive-pressure pump</v>
      </c>
      <c r="AG1039">
        <v>4040</v>
      </c>
      <c r="AH1039" t="s">
        <v>1166</v>
      </c>
      <c r="AI1039" t="s">
        <v>1246</v>
      </c>
      <c r="AK1039" t="s">
        <v>1247</v>
      </c>
      <c r="AL1039" t="s">
        <v>1256</v>
      </c>
      <c r="AO1039" t="s">
        <v>421</v>
      </c>
      <c r="AP1039" t="s">
        <v>94</v>
      </c>
      <c r="AQ1039">
        <v>2.46</v>
      </c>
      <c r="AR1039" t="s">
        <v>423</v>
      </c>
      <c r="AT1039" t="s">
        <v>95</v>
      </c>
      <c r="AV1039" t="s">
        <v>96</v>
      </c>
      <c r="BG1039">
        <v>62854</v>
      </c>
      <c r="BQ1039" t="str">
        <f>BS1039 &amp; ":" &amp; BR1039</f>
        <v>USGS:CL063</v>
      </c>
      <c r="BR1039" t="s">
        <v>1257</v>
      </c>
      <c r="BS1039" t="s">
        <v>89</v>
      </c>
      <c r="BT1039" t="s">
        <v>1258</v>
      </c>
      <c r="BV1039" t="s">
        <v>978</v>
      </c>
      <c r="BW1039" t="s">
        <v>1048</v>
      </c>
      <c r="BX1039" s="1">
        <v>40198</v>
      </c>
      <c r="CA1039" t="s">
        <v>397</v>
      </c>
      <c r="CB1039">
        <v>0.1</v>
      </c>
      <c r="CC1039" t="s">
        <v>423</v>
      </c>
      <c r="CF1039" t="s">
        <v>103</v>
      </c>
    </row>
    <row r="1040" spans="1:84" x14ac:dyDescent="0.4">
      <c r="A1040" t="s">
        <v>78</v>
      </c>
      <c r="B1040" t="s">
        <v>79</v>
      </c>
      <c r="C1040" t="s">
        <v>1244</v>
      </c>
      <c r="D1040" t="s">
        <v>81</v>
      </c>
      <c r="E1040" t="s">
        <v>82</v>
      </c>
      <c r="F1040" t="s">
        <v>83</v>
      </c>
      <c r="G1040" s="4" t="str">
        <f>TEXT(H1040+I1040,"yyyy-mm-dd""T""hh:mm:ss")&amp;
IF(J1040="MST","-07:00",
IF(J1040="MDT","-06:00",
IF(J1040="PST","-08:00",
IF(J1040="PDT","-07:00",
IF(J1040="UTC","+00:00","+00:00")))))</f>
        <v>2009-12-16T12:45:00-07:00</v>
      </c>
      <c r="H1040" s="1">
        <v>40163</v>
      </c>
      <c r="I1040" s="5">
        <v>0.53125</v>
      </c>
      <c r="J1040" t="s">
        <v>84</v>
      </c>
      <c r="W1040" t="s">
        <v>154</v>
      </c>
      <c r="X1040" t="s">
        <v>1245</v>
      </c>
      <c r="AB1040" t="s">
        <v>500</v>
      </c>
      <c r="AC1040" t="s">
        <v>500</v>
      </c>
      <c r="AF1040" t="str">
        <f>"ID:"&amp;AG1040&amp;"; context:" &amp; AH1040 &amp;"; Name:" &amp; AI1040 &amp; "; Equipment:" &amp; AK1040</f>
        <v>ID:4040; context:USGS parameter code 82398; Name:Submersible pump; Equipment:Submersible positive-pressure pump</v>
      </c>
      <c r="AG1040">
        <v>4040</v>
      </c>
      <c r="AH1040" t="s">
        <v>1166</v>
      </c>
      <c r="AI1040" t="s">
        <v>1246</v>
      </c>
      <c r="AK1040" t="s">
        <v>1247</v>
      </c>
      <c r="AL1040" t="s">
        <v>1260</v>
      </c>
      <c r="AO1040" t="s">
        <v>111</v>
      </c>
      <c r="AP1040" t="s">
        <v>94</v>
      </c>
      <c r="AQ1040">
        <v>11.1</v>
      </c>
      <c r="AR1040" t="s">
        <v>135</v>
      </c>
      <c r="AT1040" t="s">
        <v>95</v>
      </c>
      <c r="AV1040" t="s">
        <v>96</v>
      </c>
      <c r="BG1040">
        <v>71851</v>
      </c>
      <c r="BQ1040" t="str">
        <f>BS1040 &amp; ":" &amp; BR1040</f>
        <v>USGS:ALGOR</v>
      </c>
      <c r="BR1040" t="s">
        <v>113</v>
      </c>
      <c r="BS1040" t="s">
        <v>89</v>
      </c>
      <c r="BT1040" t="s">
        <v>114</v>
      </c>
      <c r="BV1040" t="s">
        <v>115</v>
      </c>
      <c r="CF1040" t="s">
        <v>103</v>
      </c>
    </row>
    <row r="1041" spans="1:84" x14ac:dyDescent="0.4">
      <c r="A1041" t="s">
        <v>78</v>
      </c>
      <c r="B1041" t="s">
        <v>79</v>
      </c>
      <c r="C1041" t="s">
        <v>189</v>
      </c>
      <c r="D1041" t="s">
        <v>81</v>
      </c>
      <c r="E1041" t="s">
        <v>82</v>
      </c>
      <c r="F1041" t="s">
        <v>83</v>
      </c>
      <c r="G1041" s="4" t="str">
        <f>TEXT(H1041+I1041,"yyyy-mm-dd""T""hh:mm:ss")&amp;
IF(J1041="MST","-07:00",
IF(J1041="MDT","-06:00",
IF(J1041="PST","-08:00",
IF(J1041="PDT","-07:00",
IF(J1041="UTC","+00:00","+00:00")))))</f>
        <v>2000-07-18T10:30:00-07:00</v>
      </c>
      <c r="H1041" s="1">
        <v>36725</v>
      </c>
      <c r="I1041" s="5">
        <v>0.4375</v>
      </c>
      <c r="J1041" t="s">
        <v>84</v>
      </c>
      <c r="W1041" t="s">
        <v>85</v>
      </c>
      <c r="X1041" t="s">
        <v>190</v>
      </c>
      <c r="AB1041" t="s">
        <v>87</v>
      </c>
      <c r="AC1041" t="s">
        <v>88</v>
      </c>
      <c r="AF1041" t="str">
        <f>"ID:"&amp;AG1041&amp;"; context:" &amp; AH1041 &amp;"; Name:" &amp; AI1041 &amp; "; Equipment:" &amp; AK1041</f>
        <v>ID:USGS; context:USGS; Name:USGS; Equipment:Unknown</v>
      </c>
      <c r="AG1041" t="s">
        <v>89</v>
      </c>
      <c r="AH1041" t="s">
        <v>89</v>
      </c>
      <c r="AI1041" t="s">
        <v>89</v>
      </c>
      <c r="AK1041" t="s">
        <v>90</v>
      </c>
      <c r="AL1041" t="s">
        <v>193</v>
      </c>
      <c r="AO1041" t="s">
        <v>111</v>
      </c>
      <c r="AP1041" t="s">
        <v>94</v>
      </c>
      <c r="AQ1041">
        <v>0.748</v>
      </c>
      <c r="AR1041" t="s">
        <v>102</v>
      </c>
      <c r="AT1041" t="s">
        <v>95</v>
      </c>
      <c r="AV1041" t="s">
        <v>96</v>
      </c>
      <c r="BG1041" s="3" t="s">
        <v>112</v>
      </c>
      <c r="BH1041" s="3"/>
      <c r="BQ1041" t="str">
        <f>BS1041 &amp; ":" &amp; BR1041</f>
        <v>USGS:ALGOR</v>
      </c>
      <c r="BR1041" t="s">
        <v>113</v>
      </c>
      <c r="BS1041" t="s">
        <v>89</v>
      </c>
      <c r="BT1041" t="s">
        <v>114</v>
      </c>
      <c r="BV1041" t="s">
        <v>115</v>
      </c>
      <c r="CF1041" t="s">
        <v>103</v>
      </c>
    </row>
    <row r="1042" spans="1:84" x14ac:dyDescent="0.4">
      <c r="A1042" t="s">
        <v>78</v>
      </c>
      <c r="B1042" t="s">
        <v>79</v>
      </c>
      <c r="C1042" t="s">
        <v>189</v>
      </c>
      <c r="D1042" t="s">
        <v>81</v>
      </c>
      <c r="E1042" t="s">
        <v>82</v>
      </c>
      <c r="F1042" t="s">
        <v>83</v>
      </c>
      <c r="G1042" s="4" t="str">
        <f>TEXT(H1042+I1042,"yyyy-mm-dd""T""hh:mm:ss")&amp;
IF(J1042="MST","-07:00",
IF(J1042="MDT","-06:00",
IF(J1042="PST","-08:00",
IF(J1042="PDT","-07:00",
IF(J1042="UTC","+00:00","+00:00")))))</f>
        <v>2000-07-18T10:30:00-07:00</v>
      </c>
      <c r="H1042" s="1">
        <v>36725</v>
      </c>
      <c r="I1042" s="5">
        <v>0.4375</v>
      </c>
      <c r="J1042" t="s">
        <v>84</v>
      </c>
      <c r="W1042" t="s">
        <v>85</v>
      </c>
      <c r="X1042" t="s">
        <v>190</v>
      </c>
      <c r="AB1042" t="s">
        <v>87</v>
      </c>
      <c r="AC1042" t="s">
        <v>88</v>
      </c>
      <c r="AF1042" t="str">
        <f>"ID:"&amp;AG1042&amp;"; context:" &amp; AH1042 &amp;"; Name:" &amp; AI1042 &amp; "; Equipment:" &amp; AK1042</f>
        <v>ID:USGS; context:USGS; Name:USGS; Equipment:Unknown</v>
      </c>
      <c r="AG1042" t="s">
        <v>89</v>
      </c>
      <c r="AH1042" t="s">
        <v>89</v>
      </c>
      <c r="AI1042" t="s">
        <v>89</v>
      </c>
      <c r="AK1042" t="s">
        <v>90</v>
      </c>
      <c r="AL1042" t="s">
        <v>194</v>
      </c>
      <c r="AO1042" t="s">
        <v>117</v>
      </c>
      <c r="AP1042" t="s">
        <v>94</v>
      </c>
      <c r="AQ1042">
        <v>0.75</v>
      </c>
      <c r="AR1042" t="s">
        <v>102</v>
      </c>
      <c r="AT1042" t="s">
        <v>95</v>
      </c>
      <c r="AV1042" t="s">
        <v>96</v>
      </c>
      <c r="BG1042" s="3" t="s">
        <v>118</v>
      </c>
      <c r="BH1042" s="3"/>
      <c r="BQ1042" t="str">
        <f>BS1042 &amp; ":" &amp; BR1042</f>
        <v>USGS:CL048</v>
      </c>
      <c r="BR1042" t="s">
        <v>119</v>
      </c>
      <c r="BS1042" t="s">
        <v>89</v>
      </c>
      <c r="BT1042" t="s">
        <v>120</v>
      </c>
      <c r="BV1042" t="s">
        <v>121</v>
      </c>
      <c r="CF1042" t="s">
        <v>103</v>
      </c>
    </row>
    <row r="1043" spans="1:84" x14ac:dyDescent="0.4">
      <c r="A1043" t="s">
        <v>78</v>
      </c>
      <c r="B1043" t="s">
        <v>79</v>
      </c>
      <c r="C1043" t="s">
        <v>189</v>
      </c>
      <c r="D1043" t="s">
        <v>81</v>
      </c>
      <c r="E1043" t="s">
        <v>82</v>
      </c>
      <c r="F1043" t="s">
        <v>83</v>
      </c>
      <c r="G1043" s="4" t="str">
        <f>TEXT(H1043+I1043,"yyyy-mm-dd""T""hh:mm:ss")&amp;
IF(J1043="MST","-07:00",
IF(J1043="MDT","-06:00",
IF(J1043="PST","-08:00",
IF(J1043="PDT","-07:00",
IF(J1043="UTC","+00:00","+00:00")))))</f>
        <v>2000-07-18T10:30:00-07:00</v>
      </c>
      <c r="H1043" s="1">
        <v>36725</v>
      </c>
      <c r="I1043" s="5">
        <v>0.4375</v>
      </c>
      <c r="J1043" t="s">
        <v>84</v>
      </c>
      <c r="W1043" t="s">
        <v>85</v>
      </c>
      <c r="X1043" t="s">
        <v>190</v>
      </c>
      <c r="AB1043" t="s">
        <v>87</v>
      </c>
      <c r="AC1043" t="s">
        <v>88</v>
      </c>
      <c r="AF1043" t="str">
        <f>"ID:"&amp;AG1043&amp;"; context:" &amp; AH1043 &amp;"; Name:" &amp; AI1043 &amp; "; Equipment:" &amp; AK1043</f>
        <v>ID:USGS; context:USGS; Name:USGS; Equipment:Unknown</v>
      </c>
      <c r="AG1043" t="s">
        <v>89</v>
      </c>
      <c r="AH1043" t="s">
        <v>89</v>
      </c>
      <c r="AI1043" t="s">
        <v>89</v>
      </c>
      <c r="AK1043" t="s">
        <v>90</v>
      </c>
      <c r="AL1043" t="s">
        <v>198</v>
      </c>
      <c r="AO1043" t="s">
        <v>111</v>
      </c>
      <c r="AP1043" t="s">
        <v>94</v>
      </c>
      <c r="AQ1043">
        <v>3.31</v>
      </c>
      <c r="AR1043" t="s">
        <v>135</v>
      </c>
      <c r="AT1043" t="s">
        <v>95</v>
      </c>
      <c r="AV1043" t="s">
        <v>96</v>
      </c>
      <c r="BG1043">
        <v>71851</v>
      </c>
      <c r="BQ1043" t="str">
        <f>BS1043 &amp; ":" &amp; BR1043</f>
        <v>USGS:ALGOR</v>
      </c>
      <c r="BR1043" t="s">
        <v>113</v>
      </c>
      <c r="BS1043" t="s">
        <v>89</v>
      </c>
      <c r="BT1043" t="s">
        <v>114</v>
      </c>
      <c r="BV1043" t="s">
        <v>115</v>
      </c>
      <c r="CF1043" t="s">
        <v>103</v>
      </c>
    </row>
    <row r="1044" spans="1:84" x14ac:dyDescent="0.4">
      <c r="A1044" t="s">
        <v>78</v>
      </c>
      <c r="B1044" t="s">
        <v>79</v>
      </c>
      <c r="C1044" t="s">
        <v>337</v>
      </c>
      <c r="D1044" t="s">
        <v>81</v>
      </c>
      <c r="E1044" t="s">
        <v>82</v>
      </c>
      <c r="F1044" t="s">
        <v>83</v>
      </c>
      <c r="G1044" s="4" t="str">
        <f>TEXT(H1044+I1044,"yyyy-mm-dd""T""hh:mm:ss")&amp;
IF(J1044="MST","-07:00",
IF(J1044="MDT","-06:00",
IF(J1044="PST","-08:00",
IF(J1044="PDT","-07:00",
IF(J1044="UTC","+00:00","+00:00")))))</f>
        <v>2001-04-18T10:30:00-07:00</v>
      </c>
      <c r="H1044" s="1">
        <v>36999</v>
      </c>
      <c r="I1044" s="5">
        <v>0.4375</v>
      </c>
      <c r="J1044" t="s">
        <v>84</v>
      </c>
      <c r="W1044" t="s">
        <v>85</v>
      </c>
      <c r="X1044" t="s">
        <v>190</v>
      </c>
      <c r="Z1044" t="s">
        <v>338</v>
      </c>
      <c r="AB1044" t="s">
        <v>87</v>
      </c>
      <c r="AC1044" t="s">
        <v>88</v>
      </c>
      <c r="AF1044" t="str">
        <f>"ID:"&amp;AG1044&amp;"; context:" &amp; AH1044 &amp;"; Name:" &amp; AI1044 &amp; "; Equipment:" &amp; AK1044</f>
        <v>ID:USGS; context:USGS; Name:USGS; Equipment:Unknown</v>
      </c>
      <c r="AG1044" t="s">
        <v>89</v>
      </c>
      <c r="AH1044" t="s">
        <v>89</v>
      </c>
      <c r="AI1044" t="s">
        <v>89</v>
      </c>
      <c r="AK1044" t="s">
        <v>90</v>
      </c>
      <c r="AL1044" t="s">
        <v>341</v>
      </c>
      <c r="AO1044" t="s">
        <v>111</v>
      </c>
      <c r="AP1044" t="s">
        <v>94</v>
      </c>
      <c r="AQ1044">
        <v>2.4</v>
      </c>
      <c r="AR1044" t="s">
        <v>102</v>
      </c>
      <c r="AT1044" t="s">
        <v>95</v>
      </c>
      <c r="AV1044" t="s">
        <v>96</v>
      </c>
      <c r="BG1044" s="3" t="s">
        <v>112</v>
      </c>
      <c r="BH1044" s="3"/>
      <c r="BQ1044" t="str">
        <f>BS1044 &amp; ":" &amp; BR1044</f>
        <v>USGS:ALGOR</v>
      </c>
      <c r="BR1044" t="s">
        <v>113</v>
      </c>
      <c r="BS1044" t="s">
        <v>89</v>
      </c>
      <c r="BT1044" t="s">
        <v>114</v>
      </c>
      <c r="BV1044" t="s">
        <v>115</v>
      </c>
      <c r="CF1044" t="s">
        <v>103</v>
      </c>
    </row>
    <row r="1045" spans="1:84" x14ac:dyDescent="0.4">
      <c r="A1045" t="s">
        <v>78</v>
      </c>
      <c r="B1045" t="s">
        <v>79</v>
      </c>
      <c r="C1045" t="s">
        <v>337</v>
      </c>
      <c r="D1045" t="s">
        <v>81</v>
      </c>
      <c r="E1045" t="s">
        <v>82</v>
      </c>
      <c r="F1045" t="s">
        <v>83</v>
      </c>
      <c r="G1045" s="4" t="str">
        <f>TEXT(H1045+I1045,"yyyy-mm-dd""T""hh:mm:ss")&amp;
IF(J1045="MST","-07:00",
IF(J1045="MDT","-06:00",
IF(J1045="PST","-08:00",
IF(J1045="PDT","-07:00",
IF(J1045="UTC","+00:00","+00:00")))))</f>
        <v>2001-04-18T10:30:00-07:00</v>
      </c>
      <c r="H1045" s="1">
        <v>36999</v>
      </c>
      <c r="I1045" s="5">
        <v>0.4375</v>
      </c>
      <c r="J1045" t="s">
        <v>84</v>
      </c>
      <c r="W1045" t="s">
        <v>85</v>
      </c>
      <c r="X1045" t="s">
        <v>190</v>
      </c>
      <c r="Z1045" t="s">
        <v>338</v>
      </c>
      <c r="AB1045" t="s">
        <v>87</v>
      </c>
      <c r="AC1045" t="s">
        <v>88</v>
      </c>
      <c r="AF1045" t="str">
        <f>"ID:"&amp;AG1045&amp;"; context:" &amp; AH1045 &amp;"; Name:" &amp; AI1045 &amp; "; Equipment:" &amp; AK1045</f>
        <v>ID:USGS; context:USGS; Name:USGS; Equipment:Unknown</v>
      </c>
      <c r="AG1045" t="s">
        <v>89</v>
      </c>
      <c r="AH1045" t="s">
        <v>89</v>
      </c>
      <c r="AI1045" t="s">
        <v>89</v>
      </c>
      <c r="AK1045" t="s">
        <v>90</v>
      </c>
      <c r="AL1045" t="s">
        <v>342</v>
      </c>
      <c r="AO1045" t="s">
        <v>117</v>
      </c>
      <c r="AP1045" t="s">
        <v>94</v>
      </c>
      <c r="AQ1045">
        <v>2.4</v>
      </c>
      <c r="AR1045" t="s">
        <v>102</v>
      </c>
      <c r="AT1045" t="s">
        <v>95</v>
      </c>
      <c r="AV1045" t="s">
        <v>96</v>
      </c>
      <c r="BG1045" s="3" t="s">
        <v>118</v>
      </c>
      <c r="BH1045" s="3"/>
      <c r="BQ1045" t="str">
        <f>BS1045 &amp; ":" &amp; BR1045</f>
        <v>USGS:CL048</v>
      </c>
      <c r="BR1045" t="s">
        <v>119</v>
      </c>
      <c r="BS1045" t="s">
        <v>89</v>
      </c>
      <c r="BT1045" t="s">
        <v>120</v>
      </c>
      <c r="BV1045" t="s">
        <v>121</v>
      </c>
      <c r="CF1045" t="s">
        <v>103</v>
      </c>
    </row>
    <row r="1046" spans="1:84" x14ac:dyDescent="0.4">
      <c r="A1046" t="s">
        <v>78</v>
      </c>
      <c r="B1046" t="s">
        <v>79</v>
      </c>
      <c r="C1046" t="s">
        <v>337</v>
      </c>
      <c r="D1046" t="s">
        <v>81</v>
      </c>
      <c r="E1046" t="s">
        <v>82</v>
      </c>
      <c r="F1046" t="s">
        <v>83</v>
      </c>
      <c r="G1046" s="4" t="str">
        <f>TEXT(H1046+I1046,"yyyy-mm-dd""T""hh:mm:ss")&amp;
IF(J1046="MST","-07:00",
IF(J1046="MDT","-06:00",
IF(J1046="PST","-08:00",
IF(J1046="PDT","-07:00",
IF(J1046="UTC","+00:00","+00:00")))))</f>
        <v>2001-04-18T10:30:00-07:00</v>
      </c>
      <c r="H1046" s="1">
        <v>36999</v>
      </c>
      <c r="I1046" s="5">
        <v>0.4375</v>
      </c>
      <c r="J1046" t="s">
        <v>84</v>
      </c>
      <c r="W1046" t="s">
        <v>85</v>
      </c>
      <c r="X1046" t="s">
        <v>190</v>
      </c>
      <c r="Z1046" t="s">
        <v>338</v>
      </c>
      <c r="AB1046" t="s">
        <v>87</v>
      </c>
      <c r="AC1046" t="s">
        <v>88</v>
      </c>
      <c r="AF1046" t="str">
        <f>"ID:"&amp;AG1046&amp;"; context:" &amp; AH1046 &amp;"; Name:" &amp; AI1046 &amp; "; Equipment:" &amp; AK1046</f>
        <v>ID:USGS; context:USGS; Name:USGS; Equipment:Unknown</v>
      </c>
      <c r="AG1046" t="s">
        <v>89</v>
      </c>
      <c r="AH1046" t="s">
        <v>89</v>
      </c>
      <c r="AI1046" t="s">
        <v>89</v>
      </c>
      <c r="AK1046" t="s">
        <v>90</v>
      </c>
      <c r="AL1046" t="s">
        <v>343</v>
      </c>
      <c r="AO1046" t="s">
        <v>123</v>
      </c>
      <c r="AP1046" t="s">
        <v>94</v>
      </c>
      <c r="AQ1046">
        <v>3.1E-2</v>
      </c>
      <c r="AR1046" t="s">
        <v>125</v>
      </c>
      <c r="AT1046" t="s">
        <v>95</v>
      </c>
      <c r="AV1046" t="s">
        <v>96</v>
      </c>
      <c r="BG1046" s="3" t="s">
        <v>124</v>
      </c>
      <c r="BH1046" s="3"/>
      <c r="BQ1046" t="str">
        <f>BS1046 &amp; ":" &amp; BR1046</f>
        <v>USGS:ALGOR</v>
      </c>
      <c r="BR1046" t="s">
        <v>113</v>
      </c>
      <c r="BS1046" t="s">
        <v>89</v>
      </c>
      <c r="BT1046" t="s">
        <v>114</v>
      </c>
      <c r="BV1046" t="s">
        <v>115</v>
      </c>
      <c r="CF1046" t="s">
        <v>103</v>
      </c>
    </row>
    <row r="1047" spans="1:84" x14ac:dyDescent="0.4">
      <c r="A1047" t="s">
        <v>78</v>
      </c>
      <c r="B1047" t="s">
        <v>79</v>
      </c>
      <c r="C1047" t="s">
        <v>337</v>
      </c>
      <c r="D1047" t="s">
        <v>81</v>
      </c>
      <c r="E1047" t="s">
        <v>82</v>
      </c>
      <c r="F1047" t="s">
        <v>83</v>
      </c>
      <c r="G1047" s="4" t="str">
        <f>TEXT(H1047+I1047,"yyyy-mm-dd""T""hh:mm:ss")&amp;
IF(J1047="MST","-07:00",
IF(J1047="MDT","-06:00",
IF(J1047="PST","-08:00",
IF(J1047="PDT","-07:00",
IF(J1047="UTC","+00:00","+00:00")))))</f>
        <v>2001-04-18T10:30:00-07:00</v>
      </c>
      <c r="H1047" s="1">
        <v>36999</v>
      </c>
      <c r="I1047" s="5">
        <v>0.4375</v>
      </c>
      <c r="J1047" t="s">
        <v>84</v>
      </c>
      <c r="W1047" t="s">
        <v>85</v>
      </c>
      <c r="X1047" t="s">
        <v>190</v>
      </c>
      <c r="Z1047" t="s">
        <v>338</v>
      </c>
      <c r="AB1047" t="s">
        <v>87</v>
      </c>
      <c r="AC1047" t="s">
        <v>88</v>
      </c>
      <c r="AF1047" t="str">
        <f>"ID:"&amp;AG1047&amp;"; context:" &amp; AH1047 &amp;"; Name:" &amp; AI1047 &amp; "; Equipment:" &amp; AK1047</f>
        <v>ID:USGS; context:USGS; Name:USGS; Equipment:Unknown</v>
      </c>
      <c r="AG1047" t="s">
        <v>89</v>
      </c>
      <c r="AH1047" t="s">
        <v>89</v>
      </c>
      <c r="AI1047" t="s">
        <v>89</v>
      </c>
      <c r="AK1047" t="s">
        <v>90</v>
      </c>
      <c r="AL1047" t="s">
        <v>344</v>
      </c>
      <c r="AO1047" t="s">
        <v>123</v>
      </c>
      <c r="AP1047" t="s">
        <v>94</v>
      </c>
      <c r="AQ1047">
        <v>0.01</v>
      </c>
      <c r="AR1047" t="s">
        <v>131</v>
      </c>
      <c r="AT1047" t="s">
        <v>95</v>
      </c>
      <c r="AV1047" t="s">
        <v>96</v>
      </c>
      <c r="BG1047" s="3" t="s">
        <v>127</v>
      </c>
      <c r="BH1047" s="3"/>
      <c r="BQ1047" t="str">
        <f>BS1047 &amp; ":" &amp; BR1047</f>
        <v>USGS:CL053</v>
      </c>
      <c r="BR1047" t="s">
        <v>128</v>
      </c>
      <c r="BS1047" t="s">
        <v>89</v>
      </c>
      <c r="BT1047" t="s">
        <v>129</v>
      </c>
      <c r="BV1047" t="s">
        <v>130</v>
      </c>
      <c r="CF1047" t="s">
        <v>103</v>
      </c>
    </row>
    <row r="1048" spans="1:84" x14ac:dyDescent="0.4">
      <c r="A1048" t="s">
        <v>78</v>
      </c>
      <c r="B1048" t="s">
        <v>79</v>
      </c>
      <c r="C1048" t="s">
        <v>337</v>
      </c>
      <c r="D1048" t="s">
        <v>81</v>
      </c>
      <c r="E1048" t="s">
        <v>82</v>
      </c>
      <c r="F1048" t="s">
        <v>83</v>
      </c>
      <c r="G1048" s="4" t="str">
        <f>TEXT(H1048+I1048,"yyyy-mm-dd""T""hh:mm:ss")&amp;
IF(J1048="MST","-07:00",
IF(J1048="MDT","-06:00",
IF(J1048="PST","-08:00",
IF(J1048="PDT","-07:00",
IF(J1048="UTC","+00:00","+00:00")))))</f>
        <v>2001-04-18T10:30:00-07:00</v>
      </c>
      <c r="H1048" s="1">
        <v>36999</v>
      </c>
      <c r="I1048" s="5">
        <v>0.4375</v>
      </c>
      <c r="J1048" t="s">
        <v>84</v>
      </c>
      <c r="W1048" t="s">
        <v>85</v>
      </c>
      <c r="X1048" t="s">
        <v>190</v>
      </c>
      <c r="Z1048" t="s">
        <v>338</v>
      </c>
      <c r="AB1048" t="s">
        <v>87</v>
      </c>
      <c r="AC1048" t="s">
        <v>88</v>
      </c>
      <c r="AF1048" t="str">
        <f>"ID:"&amp;AG1048&amp;"; context:" &amp; AH1048 &amp;"; Name:" &amp; AI1048 &amp; "; Equipment:" &amp; AK1048</f>
        <v>ID:USGS; context:USGS; Name:USGS; Equipment:Unknown</v>
      </c>
      <c r="AG1048" t="s">
        <v>89</v>
      </c>
      <c r="AH1048" t="s">
        <v>89</v>
      </c>
      <c r="AI1048" t="s">
        <v>89</v>
      </c>
      <c r="AK1048" t="s">
        <v>90</v>
      </c>
      <c r="AL1048" t="s">
        <v>346</v>
      </c>
      <c r="AO1048" t="s">
        <v>111</v>
      </c>
      <c r="AP1048" t="s">
        <v>94</v>
      </c>
      <c r="AQ1048">
        <v>10.6</v>
      </c>
      <c r="AR1048" t="s">
        <v>135</v>
      </c>
      <c r="AT1048" t="s">
        <v>95</v>
      </c>
      <c r="AV1048" t="s">
        <v>96</v>
      </c>
      <c r="BG1048">
        <v>71851</v>
      </c>
      <c r="BQ1048" t="str">
        <f>BS1048 &amp; ":" &amp; BR1048</f>
        <v>USGS:ALGOR</v>
      </c>
      <c r="BR1048" t="s">
        <v>113</v>
      </c>
      <c r="BS1048" t="s">
        <v>89</v>
      </c>
      <c r="BT1048" t="s">
        <v>114</v>
      </c>
      <c r="BV1048" t="s">
        <v>115</v>
      </c>
      <c r="CF1048" t="s">
        <v>103</v>
      </c>
    </row>
    <row r="1049" spans="1:84" x14ac:dyDescent="0.4">
      <c r="A1049" t="s">
        <v>78</v>
      </c>
      <c r="B1049" t="s">
        <v>79</v>
      </c>
      <c r="C1049" t="s">
        <v>1530</v>
      </c>
      <c r="D1049" t="s">
        <v>81</v>
      </c>
      <c r="E1049" t="s">
        <v>82</v>
      </c>
      <c r="F1049" t="s">
        <v>83</v>
      </c>
      <c r="G1049" s="4" t="str">
        <f>TEXT(H1049+I1049,"yyyy-mm-dd""T""hh:mm:ss")&amp;
IF(J1049="MST","-07:00",
IF(J1049="MDT","-06:00",
IF(J1049="PST","-08:00",
IF(J1049="PDT","-07:00",
IF(J1049="UTC","+00:00","+00:00")))))</f>
        <v>2023-02-02T18:15:00-07:00</v>
      </c>
      <c r="H1049" s="1">
        <v>44959</v>
      </c>
      <c r="I1049" s="5">
        <v>0.76041666666666663</v>
      </c>
      <c r="J1049" t="s">
        <v>84</v>
      </c>
      <c r="W1049" t="s">
        <v>154</v>
      </c>
      <c r="X1049" t="s">
        <v>1531</v>
      </c>
      <c r="AB1049" t="s">
        <v>500</v>
      </c>
      <c r="AC1049" t="s">
        <v>500</v>
      </c>
      <c r="AF1049" t="str">
        <f>"ID:"&amp;AG1049&amp;"; context:" &amp; AH1049 &amp;"; Name:" &amp; AI1049 &amp; "; Equipment:" &amp; AK1049</f>
        <v>ID:USGS; context:USGS; Name:USGS; Equipment:Unknown</v>
      </c>
      <c r="AG1049" t="s">
        <v>89</v>
      </c>
      <c r="AH1049" t="s">
        <v>89</v>
      </c>
      <c r="AI1049" t="s">
        <v>89</v>
      </c>
      <c r="AK1049" t="s">
        <v>90</v>
      </c>
      <c r="AL1049" t="s">
        <v>1532</v>
      </c>
      <c r="AO1049" t="s">
        <v>93</v>
      </c>
      <c r="AP1049" t="s">
        <v>94</v>
      </c>
      <c r="AQ1049">
        <v>2.9000000000000001E-2</v>
      </c>
      <c r="AR1049" t="s">
        <v>133</v>
      </c>
      <c r="AT1049" t="s">
        <v>157</v>
      </c>
      <c r="AV1049" t="s">
        <v>96</v>
      </c>
      <c r="BG1049">
        <v>71846</v>
      </c>
      <c r="BQ1049" t="str">
        <f>BS1049 &amp; ":" &amp; BR1049</f>
        <v>USGS:ALGOR</v>
      </c>
      <c r="BR1049" t="s">
        <v>113</v>
      </c>
      <c r="BS1049" t="s">
        <v>89</v>
      </c>
      <c r="BT1049" t="s">
        <v>114</v>
      </c>
      <c r="BV1049" t="s">
        <v>115</v>
      </c>
      <c r="CF1049" t="s">
        <v>103</v>
      </c>
    </row>
    <row r="1050" spans="1:84" x14ac:dyDescent="0.4">
      <c r="A1050" t="s">
        <v>78</v>
      </c>
      <c r="B1050" t="s">
        <v>79</v>
      </c>
      <c r="C1050" t="s">
        <v>1530</v>
      </c>
      <c r="D1050" t="s">
        <v>81</v>
      </c>
      <c r="E1050" t="s">
        <v>82</v>
      </c>
      <c r="F1050" t="s">
        <v>83</v>
      </c>
      <c r="G1050" s="4" t="str">
        <f>TEXT(H1050+I1050,"yyyy-mm-dd""T""hh:mm:ss")&amp;
IF(J1050="MST","-07:00",
IF(J1050="MDT","-06:00",
IF(J1050="PST","-08:00",
IF(J1050="PDT","-07:00",
IF(J1050="UTC","+00:00","+00:00")))))</f>
        <v>2023-02-02T18:15:00-07:00</v>
      </c>
      <c r="H1050" s="1">
        <v>44959</v>
      </c>
      <c r="I1050" s="5">
        <v>0.76041666666666663</v>
      </c>
      <c r="J1050" t="s">
        <v>84</v>
      </c>
      <c r="W1050" t="s">
        <v>154</v>
      </c>
      <c r="X1050" t="s">
        <v>1531</v>
      </c>
      <c r="AB1050" t="s">
        <v>500</v>
      </c>
      <c r="AC1050" t="s">
        <v>500</v>
      </c>
      <c r="AF1050" t="str">
        <f>"ID:"&amp;AG1050&amp;"; context:" &amp; AH1050 &amp;"; Name:" &amp; AI1050 &amp; "; Equipment:" &amp; AK1050</f>
        <v>ID:USGS; context:USGS; Name:USGS; Equipment:Unknown</v>
      </c>
      <c r="AG1050" t="s">
        <v>89</v>
      </c>
      <c r="AH1050" t="s">
        <v>89</v>
      </c>
      <c r="AI1050" t="s">
        <v>89</v>
      </c>
      <c r="AK1050" t="s">
        <v>90</v>
      </c>
      <c r="AL1050" t="s">
        <v>1533</v>
      </c>
      <c r="AO1050" t="s">
        <v>111</v>
      </c>
      <c r="AP1050" t="s">
        <v>94</v>
      </c>
      <c r="AQ1050">
        <v>11.3</v>
      </c>
      <c r="AR1050" t="s">
        <v>135</v>
      </c>
      <c r="AT1050" t="s">
        <v>157</v>
      </c>
      <c r="AV1050" t="s">
        <v>96</v>
      </c>
      <c r="BG1050">
        <v>71851</v>
      </c>
      <c r="BQ1050" t="str">
        <f>BS1050 &amp; ":" &amp; BR1050</f>
        <v>USGS:ALGOR</v>
      </c>
      <c r="BR1050" t="s">
        <v>113</v>
      </c>
      <c r="BS1050" t="s">
        <v>89</v>
      </c>
      <c r="BT1050" t="s">
        <v>114</v>
      </c>
      <c r="BV1050" t="s">
        <v>115</v>
      </c>
      <c r="CF1050" t="s">
        <v>103</v>
      </c>
    </row>
    <row r="1051" spans="1:84" x14ac:dyDescent="0.4">
      <c r="A1051" t="s">
        <v>78</v>
      </c>
      <c r="B1051" t="s">
        <v>79</v>
      </c>
      <c r="C1051" t="s">
        <v>1530</v>
      </c>
      <c r="D1051" t="s">
        <v>81</v>
      </c>
      <c r="E1051" t="s">
        <v>82</v>
      </c>
      <c r="F1051" t="s">
        <v>83</v>
      </c>
      <c r="G1051" s="4" t="str">
        <f>TEXT(H1051+I1051,"yyyy-mm-dd""T""hh:mm:ss")&amp;
IF(J1051="MST","-07:00",
IF(J1051="MDT","-06:00",
IF(J1051="PST","-08:00",
IF(J1051="PDT","-07:00",
IF(J1051="UTC","+00:00","+00:00")))))</f>
        <v>2023-02-02T18:15:00-07:00</v>
      </c>
      <c r="H1051" s="1">
        <v>44959</v>
      </c>
      <c r="I1051" s="5">
        <v>0.76041666666666663</v>
      </c>
      <c r="J1051" t="s">
        <v>84</v>
      </c>
      <c r="W1051" t="s">
        <v>154</v>
      </c>
      <c r="X1051" t="s">
        <v>1531</v>
      </c>
      <c r="AB1051" t="s">
        <v>500</v>
      </c>
      <c r="AC1051" t="s">
        <v>500</v>
      </c>
      <c r="AF1051" t="str">
        <f>"ID:"&amp;AG1051&amp;"; context:" &amp; AH1051 &amp;"; Name:" &amp; AI1051 &amp; "; Equipment:" &amp; AK1051</f>
        <v>ID:USGS; context:USGS; Name:USGS; Equipment:Unknown</v>
      </c>
      <c r="AG1051" t="s">
        <v>89</v>
      </c>
      <c r="AH1051" t="s">
        <v>89</v>
      </c>
      <c r="AI1051" t="s">
        <v>89</v>
      </c>
      <c r="AK1051" t="s">
        <v>90</v>
      </c>
      <c r="AL1051" t="s">
        <v>1534</v>
      </c>
      <c r="AO1051" t="s">
        <v>93</v>
      </c>
      <c r="AP1051" t="s">
        <v>94</v>
      </c>
      <c r="AQ1051">
        <v>0.02</v>
      </c>
      <c r="AR1051" t="s">
        <v>102</v>
      </c>
      <c r="AT1051" t="s">
        <v>157</v>
      </c>
      <c r="AV1051" t="s">
        <v>96</v>
      </c>
      <c r="BG1051" s="3" t="s">
        <v>97</v>
      </c>
      <c r="BH1051" s="3"/>
      <c r="BQ1051" t="str">
        <f>BS1051 &amp; ":" &amp; BR1051</f>
        <v>USGS:SHC02</v>
      </c>
      <c r="BR1051" t="s">
        <v>1045</v>
      </c>
      <c r="BS1051" t="s">
        <v>89</v>
      </c>
      <c r="BT1051" t="s">
        <v>1046</v>
      </c>
      <c r="BV1051" t="s">
        <v>1047</v>
      </c>
      <c r="BW1051" t="s">
        <v>1048</v>
      </c>
      <c r="BX1051" s="1">
        <v>44966</v>
      </c>
      <c r="BY1051" t="s">
        <v>661</v>
      </c>
      <c r="CA1051" t="s">
        <v>1416</v>
      </c>
      <c r="CB1051">
        <v>0.02</v>
      </c>
      <c r="CC1051" t="s">
        <v>102</v>
      </c>
      <c r="CF1051" t="s">
        <v>103</v>
      </c>
    </row>
    <row r="1052" spans="1:84" x14ac:dyDescent="0.4">
      <c r="A1052" t="s">
        <v>78</v>
      </c>
      <c r="B1052" t="s">
        <v>79</v>
      </c>
      <c r="C1052" t="s">
        <v>1530</v>
      </c>
      <c r="D1052" t="s">
        <v>81</v>
      </c>
      <c r="E1052" t="s">
        <v>82</v>
      </c>
      <c r="F1052" t="s">
        <v>83</v>
      </c>
      <c r="G1052" s="4" t="str">
        <f>TEXT(H1052+I1052,"yyyy-mm-dd""T""hh:mm:ss")&amp;
IF(J1052="MST","-07:00",
IF(J1052="MDT","-06:00",
IF(J1052="PST","-08:00",
IF(J1052="PDT","-07:00",
IF(J1052="UTC","+00:00","+00:00")))))</f>
        <v>2023-02-02T18:15:00-07:00</v>
      </c>
      <c r="H1052" s="1">
        <v>44959</v>
      </c>
      <c r="I1052" s="5">
        <v>0.76041666666666663</v>
      </c>
      <c r="J1052" t="s">
        <v>84</v>
      </c>
      <c r="W1052" t="s">
        <v>154</v>
      </c>
      <c r="X1052" t="s">
        <v>1531</v>
      </c>
      <c r="AB1052" t="s">
        <v>500</v>
      </c>
      <c r="AC1052" t="s">
        <v>500</v>
      </c>
      <c r="AF1052" t="str">
        <f>"ID:"&amp;AG1052&amp;"; context:" &amp; AH1052 &amp;"; Name:" &amp; AI1052 &amp; "; Equipment:" &amp; AK1052</f>
        <v>ID:USGS; context:USGS; Name:USGS; Equipment:Unknown</v>
      </c>
      <c r="AG1052" t="s">
        <v>89</v>
      </c>
      <c r="AH1052" t="s">
        <v>89</v>
      </c>
      <c r="AI1052" t="s">
        <v>89</v>
      </c>
      <c r="AK1052" t="s">
        <v>90</v>
      </c>
      <c r="AL1052" t="s">
        <v>1536</v>
      </c>
      <c r="AO1052" t="s">
        <v>111</v>
      </c>
      <c r="AP1052" t="s">
        <v>94</v>
      </c>
      <c r="AQ1052">
        <v>2.56</v>
      </c>
      <c r="AR1052" t="s">
        <v>102</v>
      </c>
      <c r="AT1052" t="s">
        <v>157</v>
      </c>
      <c r="AV1052" t="s">
        <v>96</v>
      </c>
      <c r="BG1052" s="3" t="s">
        <v>112</v>
      </c>
      <c r="BH1052" s="3"/>
      <c r="BQ1052" t="str">
        <f>BS1052 &amp; ":" &amp; BR1052</f>
        <v>USGS:ALGOR</v>
      </c>
      <c r="BR1052" t="s">
        <v>113</v>
      </c>
      <c r="BS1052" t="s">
        <v>89</v>
      </c>
      <c r="BT1052" t="s">
        <v>114</v>
      </c>
      <c r="BV1052" t="s">
        <v>115</v>
      </c>
      <c r="CF1052" t="s">
        <v>103</v>
      </c>
    </row>
    <row r="1053" spans="1:84" hidden="1" x14ac:dyDescent="0.4">
      <c r="A1053" t="s">
        <v>78</v>
      </c>
      <c r="B1053" t="s">
        <v>79</v>
      </c>
      <c r="C1053" t="s">
        <v>1530</v>
      </c>
      <c r="D1053" t="s">
        <v>81</v>
      </c>
      <c r="E1053" t="s">
        <v>82</v>
      </c>
      <c r="F1053" t="s">
        <v>83</v>
      </c>
      <c r="G1053" s="4" t="str">
        <f>TEXT(H1053+I1053,"yyyy-mm-dd""T""hh:mm:ss")&amp;
IF(J1053="MST","-07:00",
IF(J1053="MDT","-06:00",
IF(J1053="PST","-08:00",
IF(J1053="PDT","-07:00",
IF(J1053="UTC","+00:00","+00:00")))))</f>
        <v>2023-02-02T18:15:00-07:00</v>
      </c>
      <c r="H1053" s="1">
        <v>44959</v>
      </c>
      <c r="I1053" s="5">
        <v>0.76041666666666663</v>
      </c>
      <c r="J1053" t="s">
        <v>84</v>
      </c>
      <c r="W1053" t="s">
        <v>154</v>
      </c>
      <c r="X1053" t="s">
        <v>1531</v>
      </c>
      <c r="AB1053" t="s">
        <v>500</v>
      </c>
      <c r="AC1053" t="s">
        <v>500</v>
      </c>
      <c r="AG1053" t="s">
        <v>89</v>
      </c>
      <c r="AH1053" t="s">
        <v>89</v>
      </c>
      <c r="AI1053" t="s">
        <v>89</v>
      </c>
      <c r="AK1053" t="s">
        <v>90</v>
      </c>
      <c r="AL1053" t="s">
        <v>1535</v>
      </c>
      <c r="AM1053" t="s">
        <v>92</v>
      </c>
      <c r="AO1053" t="s">
        <v>105</v>
      </c>
      <c r="AP1053" t="s">
        <v>94</v>
      </c>
      <c r="AT1053" t="s">
        <v>157</v>
      </c>
      <c r="AV1053" t="s">
        <v>96</v>
      </c>
      <c r="BG1053" s="3" t="s">
        <v>106</v>
      </c>
      <c r="BH1053" s="3"/>
      <c r="BQ1053" t="str">
        <f>BS1053 &amp; ":" &amp; BR1053</f>
        <v>USGS:DZ001</v>
      </c>
      <c r="BR1053" t="s">
        <v>1051</v>
      </c>
      <c r="BS1053" t="s">
        <v>89</v>
      </c>
      <c r="BT1053" t="s">
        <v>1052</v>
      </c>
      <c r="BV1053" t="s">
        <v>1053</v>
      </c>
      <c r="BW1053" t="s">
        <v>1048</v>
      </c>
      <c r="BX1053" s="1">
        <v>44966</v>
      </c>
      <c r="CA1053" t="s">
        <v>1416</v>
      </c>
      <c r="CB1053">
        <v>1E-3</v>
      </c>
      <c r="CC1053" t="s">
        <v>102</v>
      </c>
      <c r="CF1053" t="s">
        <v>103</v>
      </c>
    </row>
    <row r="1054" spans="1:84" x14ac:dyDescent="0.4">
      <c r="A1054" t="s">
        <v>78</v>
      </c>
      <c r="B1054" t="s">
        <v>79</v>
      </c>
      <c r="C1054" t="s">
        <v>1530</v>
      </c>
      <c r="D1054" t="s">
        <v>81</v>
      </c>
      <c r="E1054" t="s">
        <v>82</v>
      </c>
      <c r="F1054" t="s">
        <v>83</v>
      </c>
      <c r="G1054" s="4" t="str">
        <f>TEXT(H1054+I1054,"yyyy-mm-dd""T""hh:mm:ss")&amp;
IF(J1054="MST","-07:00",
IF(J1054="MDT","-06:00",
IF(J1054="PST","-08:00",
IF(J1054="PDT","-07:00",
IF(J1054="UTC","+00:00","+00:00")))))</f>
        <v>2023-02-02T18:15:00-07:00</v>
      </c>
      <c r="H1054" s="1">
        <v>44959</v>
      </c>
      <c r="I1054" s="5">
        <v>0.76041666666666663</v>
      </c>
      <c r="J1054" t="s">
        <v>84</v>
      </c>
      <c r="W1054" t="s">
        <v>154</v>
      </c>
      <c r="X1054" t="s">
        <v>1531</v>
      </c>
      <c r="AB1054" t="s">
        <v>500</v>
      </c>
      <c r="AC1054" t="s">
        <v>500</v>
      </c>
      <c r="AF1054" t="str">
        <f>"ID:"&amp;AG1054&amp;"; context:" &amp; AH1054 &amp;"; Name:" &amp; AI1054 &amp; "; Equipment:" &amp; AK1054</f>
        <v>ID:USGS; context:USGS; Name:USGS; Equipment:Unknown</v>
      </c>
      <c r="AG1054" t="s">
        <v>89</v>
      </c>
      <c r="AH1054" t="s">
        <v>89</v>
      </c>
      <c r="AI1054" t="s">
        <v>89</v>
      </c>
      <c r="AK1054" t="s">
        <v>90</v>
      </c>
      <c r="AL1054" t="s">
        <v>1537</v>
      </c>
      <c r="AO1054" t="s">
        <v>117</v>
      </c>
      <c r="AP1054" t="s">
        <v>94</v>
      </c>
      <c r="AQ1054">
        <v>2.56</v>
      </c>
      <c r="AR1054" t="s">
        <v>102</v>
      </c>
      <c r="AT1054" t="s">
        <v>157</v>
      </c>
      <c r="AV1054" t="s">
        <v>96</v>
      </c>
      <c r="BG1054" s="3" t="s">
        <v>118</v>
      </c>
      <c r="BH1054" s="3"/>
      <c r="BQ1054" t="str">
        <f>BS1054 &amp; ":" &amp; BR1054</f>
        <v>USGS:RED01</v>
      </c>
      <c r="BR1054" t="s">
        <v>1287</v>
      </c>
      <c r="BS1054" t="s">
        <v>89</v>
      </c>
      <c r="BT1054" t="s">
        <v>1288</v>
      </c>
      <c r="BV1054" t="s">
        <v>1289</v>
      </c>
      <c r="BW1054" t="s">
        <v>1048</v>
      </c>
      <c r="BX1054" s="1">
        <v>44970</v>
      </c>
      <c r="CA1054" t="s">
        <v>1416</v>
      </c>
      <c r="CB1054">
        <v>0.04</v>
      </c>
      <c r="CC1054" t="s">
        <v>102</v>
      </c>
      <c r="CF1054" t="s">
        <v>103</v>
      </c>
    </row>
    <row r="1055" spans="1:84" x14ac:dyDescent="0.4">
      <c r="A1055" t="s">
        <v>78</v>
      </c>
      <c r="B1055" t="s">
        <v>79</v>
      </c>
      <c r="C1055" t="s">
        <v>1530</v>
      </c>
      <c r="D1055" t="s">
        <v>81</v>
      </c>
      <c r="E1055" t="s">
        <v>82</v>
      </c>
      <c r="F1055" t="s">
        <v>83</v>
      </c>
      <c r="G1055" s="4" t="str">
        <f>TEXT(H1055+I1055,"yyyy-mm-dd""T""hh:mm:ss")&amp;
IF(J1055="MST","-07:00",
IF(J1055="MDT","-06:00",
IF(J1055="PST","-08:00",
IF(J1055="PDT","-07:00",
IF(J1055="UTC","+00:00","+00:00")))))</f>
        <v>2023-02-02T18:15:00-07:00</v>
      </c>
      <c r="H1055" s="1">
        <v>44959</v>
      </c>
      <c r="I1055" s="5">
        <v>0.76041666666666663</v>
      </c>
      <c r="J1055" t="s">
        <v>84</v>
      </c>
      <c r="W1055" t="s">
        <v>154</v>
      </c>
      <c r="X1055" t="s">
        <v>1531</v>
      </c>
      <c r="AB1055" t="s">
        <v>500</v>
      </c>
      <c r="AC1055" t="s">
        <v>500</v>
      </c>
      <c r="AF1055" t="str">
        <f>"ID:"&amp;AG1055&amp;"; context:" &amp; AH1055 &amp;"; Name:" &amp; AI1055 &amp; "; Equipment:" &amp; AK1055</f>
        <v>ID:USGS; context:USGS; Name:USGS; Equipment:Unknown</v>
      </c>
      <c r="AG1055" t="s">
        <v>89</v>
      </c>
      <c r="AH1055" t="s">
        <v>89</v>
      </c>
      <c r="AI1055" t="s">
        <v>89</v>
      </c>
      <c r="AK1055" t="s">
        <v>90</v>
      </c>
      <c r="AL1055" t="s">
        <v>1539</v>
      </c>
      <c r="AO1055" t="s">
        <v>457</v>
      </c>
      <c r="AP1055" t="s">
        <v>422</v>
      </c>
      <c r="AQ1055">
        <v>6</v>
      </c>
      <c r="AR1055" t="s">
        <v>131</v>
      </c>
      <c r="AT1055" t="s">
        <v>157</v>
      </c>
      <c r="AV1055" t="s">
        <v>96</v>
      </c>
      <c r="BG1055" s="3" t="s">
        <v>458</v>
      </c>
      <c r="BH1055" s="3"/>
      <c r="BQ1055" t="str">
        <f>BS1055 &amp; ":" &amp; BR1055</f>
        <v>:</v>
      </c>
      <c r="BW1055" t="s">
        <v>1523</v>
      </c>
      <c r="CA1055" t="s">
        <v>1272</v>
      </c>
      <c r="CB1055">
        <v>0.1</v>
      </c>
      <c r="CC1055" t="s">
        <v>131</v>
      </c>
      <c r="CF1055" t="s">
        <v>103</v>
      </c>
    </row>
    <row r="1056" spans="1:84" hidden="1" x14ac:dyDescent="0.4">
      <c r="A1056" t="s">
        <v>78</v>
      </c>
      <c r="B1056" t="s">
        <v>79</v>
      </c>
      <c r="C1056" t="s">
        <v>1530</v>
      </c>
      <c r="D1056" t="s">
        <v>81</v>
      </c>
      <c r="E1056" t="s">
        <v>82</v>
      </c>
      <c r="F1056" t="s">
        <v>83</v>
      </c>
      <c r="G1056" s="4" t="str">
        <f>TEXT(H1056+I1056,"yyyy-mm-dd""T""hh:mm:ss")&amp;
IF(J1056="MST","-07:00",
IF(J1056="MDT","-06:00",
IF(J1056="PST","-08:00",
IF(J1056="PDT","-07:00",
IF(J1056="UTC","+00:00","+00:00")))))</f>
        <v>2023-02-02T18:15:00-07:00</v>
      </c>
      <c r="H1056" s="1">
        <v>44959</v>
      </c>
      <c r="I1056" s="5">
        <v>0.76041666666666663</v>
      </c>
      <c r="J1056" t="s">
        <v>84</v>
      </c>
      <c r="W1056" t="s">
        <v>154</v>
      </c>
      <c r="X1056" t="s">
        <v>1531</v>
      </c>
      <c r="AB1056" t="s">
        <v>500</v>
      </c>
      <c r="AC1056" t="s">
        <v>500</v>
      </c>
      <c r="AG1056" t="s">
        <v>89</v>
      </c>
      <c r="AH1056" t="s">
        <v>89</v>
      </c>
      <c r="AI1056" t="s">
        <v>89</v>
      </c>
      <c r="AK1056" t="s">
        <v>90</v>
      </c>
      <c r="AL1056" t="s">
        <v>1538</v>
      </c>
      <c r="AM1056" t="s">
        <v>92</v>
      </c>
      <c r="AO1056" t="s">
        <v>123</v>
      </c>
      <c r="AP1056" t="s">
        <v>94</v>
      </c>
      <c r="AT1056" t="s">
        <v>157</v>
      </c>
      <c r="AV1056" t="s">
        <v>96</v>
      </c>
      <c r="BG1056" s="3" t="s">
        <v>124</v>
      </c>
      <c r="BH1056" s="3"/>
      <c r="BQ1056" t="str">
        <f>BS1056 &amp; ":" &amp; BR1056</f>
        <v>USGS:ALGOR</v>
      </c>
      <c r="BR1056" t="s">
        <v>113</v>
      </c>
      <c r="BS1056" t="s">
        <v>89</v>
      </c>
      <c r="BT1056" t="s">
        <v>114</v>
      </c>
      <c r="BV1056" t="s">
        <v>115</v>
      </c>
      <c r="CA1056" t="s">
        <v>101</v>
      </c>
      <c r="CB1056">
        <v>1.2E-2</v>
      </c>
      <c r="CC1056" t="s">
        <v>125</v>
      </c>
      <c r="CF1056" t="s">
        <v>103</v>
      </c>
    </row>
    <row r="1057" spans="1:84" x14ac:dyDescent="0.4">
      <c r="A1057" t="s">
        <v>78</v>
      </c>
      <c r="B1057" t="s">
        <v>79</v>
      </c>
      <c r="C1057" t="s">
        <v>1530</v>
      </c>
      <c r="D1057" t="s">
        <v>81</v>
      </c>
      <c r="E1057" t="s">
        <v>82</v>
      </c>
      <c r="F1057" t="s">
        <v>83</v>
      </c>
      <c r="G1057" s="4" t="str">
        <f>TEXT(H1057+I1057,"yyyy-mm-dd""T""hh:mm:ss")&amp;
IF(J1057="MST","-07:00",
IF(J1057="MDT","-06:00",
IF(J1057="PST","-08:00",
IF(J1057="PDT","-07:00",
IF(J1057="UTC","+00:00","+00:00")))))</f>
        <v>2023-02-02T18:15:00-07:00</v>
      </c>
      <c r="H1057" s="1">
        <v>44959</v>
      </c>
      <c r="I1057" s="5">
        <v>0.76041666666666663</v>
      </c>
      <c r="J1057" t="s">
        <v>84</v>
      </c>
      <c r="W1057" t="s">
        <v>154</v>
      </c>
      <c r="X1057" t="s">
        <v>1531</v>
      </c>
      <c r="AB1057" t="s">
        <v>500</v>
      </c>
      <c r="AC1057" t="s">
        <v>500</v>
      </c>
      <c r="AF1057" t="str">
        <f>"ID:"&amp;AG1057&amp;"; context:" &amp; AH1057 &amp;"; Name:" &amp; AI1057 &amp; "; Equipment:" &amp; AK1057</f>
        <v>ID:USGS; context:USGS; Name:USGS; Equipment:Unknown</v>
      </c>
      <c r="AG1057" t="s">
        <v>89</v>
      </c>
      <c r="AH1057" t="s">
        <v>89</v>
      </c>
      <c r="AI1057" t="s">
        <v>89</v>
      </c>
      <c r="AK1057" t="s">
        <v>90</v>
      </c>
      <c r="AL1057" t="s">
        <v>1540</v>
      </c>
      <c r="AO1057" t="s">
        <v>457</v>
      </c>
      <c r="AP1057" t="s">
        <v>94</v>
      </c>
      <c r="AQ1057">
        <v>47</v>
      </c>
      <c r="AR1057" t="s">
        <v>131</v>
      </c>
      <c r="AT1057" t="s">
        <v>157</v>
      </c>
      <c r="AV1057" t="s">
        <v>96</v>
      </c>
      <c r="BG1057" s="3" t="s">
        <v>462</v>
      </c>
      <c r="BH1057" s="3"/>
      <c r="BQ1057" t="str">
        <f>BS1057 &amp; ":" &amp; BR1057</f>
        <v>:</v>
      </c>
      <c r="BW1057" t="s">
        <v>1523</v>
      </c>
      <c r="CA1057" t="s">
        <v>1272</v>
      </c>
      <c r="CB1057">
        <v>0.1</v>
      </c>
      <c r="CC1057" t="s">
        <v>131</v>
      </c>
      <c r="CF1057" t="s">
        <v>103</v>
      </c>
    </row>
    <row r="1058" spans="1:84" x14ac:dyDescent="0.4">
      <c r="A1058" t="s">
        <v>78</v>
      </c>
      <c r="B1058" t="s">
        <v>79</v>
      </c>
      <c r="C1058" t="s">
        <v>1530</v>
      </c>
      <c r="D1058" t="s">
        <v>81</v>
      </c>
      <c r="E1058" t="s">
        <v>82</v>
      </c>
      <c r="F1058" t="s">
        <v>83</v>
      </c>
      <c r="G1058" s="4" t="str">
        <f>TEXT(H1058+I1058,"yyyy-mm-dd""T""hh:mm:ss")&amp;
IF(J1058="MST","-07:00",
IF(J1058="MDT","-06:00",
IF(J1058="PST","-08:00",
IF(J1058="PDT","-07:00",
IF(J1058="UTC","+00:00","+00:00")))))</f>
        <v>2023-02-02T18:15:00-07:00</v>
      </c>
      <c r="H1058" s="1">
        <v>44959</v>
      </c>
      <c r="I1058" s="5">
        <v>0.76041666666666663</v>
      </c>
      <c r="J1058" t="s">
        <v>84</v>
      </c>
      <c r="W1058" t="s">
        <v>154</v>
      </c>
      <c r="X1058" t="s">
        <v>1531</v>
      </c>
      <c r="AB1058" t="s">
        <v>500</v>
      </c>
      <c r="AC1058" t="s">
        <v>500</v>
      </c>
      <c r="AF1058" t="str">
        <f>"ID:"&amp;AG1058&amp;"; context:" &amp; AH1058 &amp;"; Name:" &amp; AI1058 &amp; "; Equipment:" &amp; AK1058</f>
        <v>ID:USGS; context:USGS; Name:USGS; Equipment:Unknown</v>
      </c>
      <c r="AG1058" t="s">
        <v>89</v>
      </c>
      <c r="AH1058" t="s">
        <v>89</v>
      </c>
      <c r="AI1058" t="s">
        <v>89</v>
      </c>
      <c r="AK1058" t="s">
        <v>90</v>
      </c>
      <c r="AL1058" t="s">
        <v>1542</v>
      </c>
      <c r="AO1058" t="s">
        <v>421</v>
      </c>
      <c r="AP1058" t="s">
        <v>94</v>
      </c>
      <c r="AQ1058">
        <v>2.54</v>
      </c>
      <c r="AR1058" t="s">
        <v>423</v>
      </c>
      <c r="AT1058" t="s">
        <v>157</v>
      </c>
      <c r="AV1058" t="s">
        <v>96</v>
      </c>
      <c r="BG1058">
        <v>62854</v>
      </c>
      <c r="BQ1058" t="str">
        <f>BS1058 &amp; ":" &amp; BR1058</f>
        <v>USGS:CL063</v>
      </c>
      <c r="BR1058" t="s">
        <v>1257</v>
      </c>
      <c r="BS1058" t="s">
        <v>89</v>
      </c>
      <c r="BT1058" t="s">
        <v>1258</v>
      </c>
      <c r="BV1058" t="s">
        <v>978</v>
      </c>
      <c r="BW1058" t="s">
        <v>1048</v>
      </c>
      <c r="BX1058" s="1">
        <v>44974</v>
      </c>
      <c r="CA1058" t="s">
        <v>1416</v>
      </c>
      <c r="CB1058">
        <v>0.05</v>
      </c>
      <c r="CC1058" t="s">
        <v>423</v>
      </c>
      <c r="CF1058" t="s">
        <v>103</v>
      </c>
    </row>
    <row r="1059" spans="1:84" hidden="1" x14ac:dyDescent="0.4">
      <c r="A1059" t="s">
        <v>78</v>
      </c>
      <c r="B1059" t="s">
        <v>79</v>
      </c>
      <c r="C1059" t="s">
        <v>1530</v>
      </c>
      <c r="D1059" t="s">
        <v>81</v>
      </c>
      <c r="E1059" t="s">
        <v>82</v>
      </c>
      <c r="F1059" t="s">
        <v>83</v>
      </c>
      <c r="G1059" s="4" t="str">
        <f>TEXT(H1059+I1059,"yyyy-mm-dd""T""hh:mm:ss")&amp;
IF(J1059="MST","-07:00",
IF(J1059="MDT","-06:00",
IF(J1059="PST","-08:00",
IF(J1059="PDT","-07:00",
IF(J1059="UTC","+00:00","+00:00")))))</f>
        <v>2023-02-02T18:15:00-07:00</v>
      </c>
      <c r="H1059" s="1">
        <v>44959</v>
      </c>
      <c r="I1059" s="5">
        <v>0.76041666666666663</v>
      </c>
      <c r="J1059" t="s">
        <v>84</v>
      </c>
      <c r="W1059" t="s">
        <v>154</v>
      </c>
      <c r="X1059" t="s">
        <v>1531</v>
      </c>
      <c r="AB1059" t="s">
        <v>500</v>
      </c>
      <c r="AC1059" t="s">
        <v>500</v>
      </c>
      <c r="AG1059" t="s">
        <v>89</v>
      </c>
      <c r="AH1059" t="s">
        <v>89</v>
      </c>
      <c r="AI1059" t="s">
        <v>89</v>
      </c>
      <c r="AK1059" t="s">
        <v>90</v>
      </c>
      <c r="AL1059" t="s">
        <v>1541</v>
      </c>
      <c r="AM1059" t="s">
        <v>92</v>
      </c>
      <c r="AO1059" t="s">
        <v>123</v>
      </c>
      <c r="AP1059" t="s">
        <v>94</v>
      </c>
      <c r="AT1059" t="s">
        <v>157</v>
      </c>
      <c r="AV1059" t="s">
        <v>96</v>
      </c>
      <c r="BG1059" s="3" t="s">
        <v>127</v>
      </c>
      <c r="BH1059" s="3"/>
      <c r="BQ1059" t="str">
        <f>BS1059 &amp; ":" &amp; BR1059</f>
        <v>USGS:PHM01</v>
      </c>
      <c r="BR1059" t="s">
        <v>1058</v>
      </c>
      <c r="BS1059" t="s">
        <v>89</v>
      </c>
      <c r="BT1059" t="s">
        <v>1059</v>
      </c>
      <c r="BV1059" t="s">
        <v>1060</v>
      </c>
      <c r="BW1059" t="s">
        <v>1048</v>
      </c>
      <c r="BX1059" s="1">
        <v>44966</v>
      </c>
      <c r="CA1059" t="s">
        <v>1416</v>
      </c>
      <c r="CB1059">
        <v>4.0000000000000001E-3</v>
      </c>
      <c r="CC1059" t="s">
        <v>131</v>
      </c>
      <c r="CF1059" t="s">
        <v>103</v>
      </c>
    </row>
    <row r="1060" spans="1:84" x14ac:dyDescent="0.4">
      <c r="A1060" t="s">
        <v>10194</v>
      </c>
      <c r="B1060" t="s">
        <v>10194</v>
      </c>
      <c r="C1060" t="s">
        <v>10225</v>
      </c>
      <c r="D1060" t="s">
        <v>81</v>
      </c>
      <c r="E1060" t="s">
        <v>82</v>
      </c>
      <c r="F1060" t="s">
        <v>83</v>
      </c>
      <c r="G1060" s="4" t="str">
        <f>TEXT(H1060+I1060,"yyyy-mm-dd""T""hh:mm:ss")&amp;
IF(J1060="MST","-07:00",
IF(J1060="MDT","-06:00",
IF(J1060="PST","-08:00",
IF(J1060="PDT","-07:00",
IF(J1060="UTC","+00:00","+00:00")))))</f>
        <v>2022-01-24T05:20:00-07:00</v>
      </c>
      <c r="H1060" s="1">
        <v>44585</v>
      </c>
      <c r="I1060" s="5">
        <v>0.22222222222222221</v>
      </c>
      <c r="J1060" t="s">
        <v>84</v>
      </c>
      <c r="N1060">
        <v>88</v>
      </c>
      <c r="O1060" t="s">
        <v>5517</v>
      </c>
      <c r="U1060">
        <v>9684</v>
      </c>
      <c r="V1060" t="s">
        <v>10196</v>
      </c>
      <c r="W1060" t="s">
        <v>10197</v>
      </c>
      <c r="X1060" t="s">
        <v>10226</v>
      </c>
      <c r="Y1060">
        <v>82834</v>
      </c>
      <c r="Z1060" t="s">
        <v>5514</v>
      </c>
      <c r="AD1060">
        <v>32.2124667</v>
      </c>
      <c r="AE1060">
        <v>-110.9693291</v>
      </c>
      <c r="AF1060" t="str">
        <f>"ID:"&amp;AG1060&amp;"; context:" &amp; AH1060 &amp;"; Name:" &amp; AI1060 &amp; "; Equipment:" &amp; AK1060</f>
        <v>ID:Unknown; context:AZDEQ_WPD; Name:Unknown; Equipment:Miscellaneous (Other)</v>
      </c>
      <c r="AG1060" t="s">
        <v>90</v>
      </c>
      <c r="AH1060" t="s">
        <v>10194</v>
      </c>
      <c r="AI1060" t="s">
        <v>90</v>
      </c>
      <c r="AK1060" t="s">
        <v>1608</v>
      </c>
      <c r="AL1060" t="s">
        <v>10227</v>
      </c>
      <c r="AN1060" t="s">
        <v>5425</v>
      </c>
      <c r="AO1060" t="s">
        <v>111</v>
      </c>
      <c r="AP1060" t="s">
        <v>422</v>
      </c>
      <c r="AQ1060">
        <v>703</v>
      </c>
      <c r="AR1060" t="s">
        <v>5921</v>
      </c>
      <c r="AT1060" t="s">
        <v>1612</v>
      </c>
      <c r="AV1060" t="s">
        <v>96</v>
      </c>
      <c r="BH1060" t="str">
        <f>BI1060 &amp; " " &amp; BJ1060</f>
        <v>88 ft</v>
      </c>
      <c r="BI1060">
        <v>88</v>
      </c>
      <c r="BJ1060" t="s">
        <v>5517</v>
      </c>
      <c r="BQ1060" t="str">
        <f>BS1060 &amp; ":" &amp; BR1060</f>
        <v>AZDEQ_WPD:9056A</v>
      </c>
      <c r="BR1060" t="s">
        <v>10200</v>
      </c>
      <c r="BS1060" t="s">
        <v>10194</v>
      </c>
      <c r="BT1060" t="s">
        <v>10200</v>
      </c>
      <c r="BW1060" t="s">
        <v>10201</v>
      </c>
      <c r="BZ1060" t="s">
        <v>10228</v>
      </c>
      <c r="CA1060" t="s">
        <v>397</v>
      </c>
      <c r="CB1060">
        <v>48</v>
      </c>
      <c r="CC1060" t="s">
        <v>5921</v>
      </c>
      <c r="CE1060" t="s">
        <v>10229</v>
      </c>
      <c r="CF1060" t="s">
        <v>1618</v>
      </c>
    </row>
    <row r="1061" spans="1:84" hidden="1" x14ac:dyDescent="0.4">
      <c r="A1061" t="s">
        <v>78</v>
      </c>
      <c r="B1061" t="s">
        <v>79</v>
      </c>
      <c r="C1061" t="s">
        <v>1530</v>
      </c>
      <c r="D1061" t="s">
        <v>81</v>
      </c>
      <c r="E1061" t="s">
        <v>82</v>
      </c>
      <c r="F1061" t="s">
        <v>83</v>
      </c>
      <c r="G1061" s="4" t="str">
        <f>TEXT(H1061+I1061,"yyyy-mm-dd""T""hh:mm:ss")&amp;
IF(J1061="MST","-07:00",
IF(J1061="MDT","-06:00",
IF(J1061="PST","-08:00",
IF(J1061="PDT","-07:00",
IF(J1061="UTC","+00:00","+00:00")))))</f>
        <v>2023-02-02T18:15:00-07:00</v>
      </c>
      <c r="H1061" s="1">
        <v>44959</v>
      </c>
      <c r="I1061" s="5">
        <v>0.76041666666666663</v>
      </c>
      <c r="J1061" t="s">
        <v>84</v>
      </c>
      <c r="W1061" t="s">
        <v>154</v>
      </c>
      <c r="X1061" t="s">
        <v>1531</v>
      </c>
      <c r="AB1061" t="s">
        <v>500</v>
      </c>
      <c r="AC1061" t="s">
        <v>500</v>
      </c>
      <c r="AG1061" t="s">
        <v>89</v>
      </c>
      <c r="AH1061" t="s">
        <v>89</v>
      </c>
      <c r="AI1061" t="s">
        <v>89</v>
      </c>
      <c r="AK1061" t="s">
        <v>90</v>
      </c>
      <c r="AL1061" t="s">
        <v>1543</v>
      </c>
      <c r="AM1061" t="s">
        <v>92</v>
      </c>
      <c r="AO1061" t="s">
        <v>105</v>
      </c>
      <c r="AP1061" t="s">
        <v>94</v>
      </c>
      <c r="AT1061" t="s">
        <v>157</v>
      </c>
      <c r="AV1061" t="s">
        <v>96</v>
      </c>
      <c r="BG1061">
        <v>71856</v>
      </c>
      <c r="BQ1061" t="str">
        <f>BS1061 &amp; ":" &amp; BR1061</f>
        <v>USGS:ALGOR</v>
      </c>
      <c r="BR1061" t="s">
        <v>113</v>
      </c>
      <c r="BS1061" t="s">
        <v>89</v>
      </c>
      <c r="BT1061" t="s">
        <v>114</v>
      </c>
      <c r="BV1061" t="s">
        <v>115</v>
      </c>
      <c r="CA1061" t="s">
        <v>101</v>
      </c>
      <c r="CB1061">
        <v>3.0000000000000001E-3</v>
      </c>
      <c r="CC1061" t="s">
        <v>137</v>
      </c>
      <c r="CF1061" t="s">
        <v>103</v>
      </c>
    </row>
    <row r="1062" spans="1:84" x14ac:dyDescent="0.4">
      <c r="A1062" t="s">
        <v>10194</v>
      </c>
      <c r="B1062" t="s">
        <v>10194</v>
      </c>
      <c r="C1062" t="s">
        <v>10664</v>
      </c>
      <c r="D1062" t="s">
        <v>81</v>
      </c>
      <c r="E1062" t="s">
        <v>82</v>
      </c>
      <c r="F1062" t="s">
        <v>83</v>
      </c>
      <c r="G1062" s="4" t="str">
        <f>TEXT(H1062+I1062,"yyyy-mm-dd""T""hh:mm:ss")&amp;
IF(J1062="MST","-07:00",
IF(J1062="MDT","-06:00",
IF(J1062="PST","-08:00",
IF(J1062="PDT","-07:00",
IF(J1062="UTC","+00:00","+00:00")))))</f>
        <v>2022-01-26T11:15:00-07:00</v>
      </c>
      <c r="H1062" s="1">
        <v>44587</v>
      </c>
      <c r="I1062" s="5">
        <v>0.46875</v>
      </c>
      <c r="J1062" t="s">
        <v>84</v>
      </c>
      <c r="N1062">
        <v>88</v>
      </c>
      <c r="O1062" t="s">
        <v>5517</v>
      </c>
      <c r="U1062">
        <v>9684</v>
      </c>
      <c r="V1062" t="s">
        <v>10196</v>
      </c>
      <c r="W1062" t="s">
        <v>10197</v>
      </c>
      <c r="X1062" t="s">
        <v>10665</v>
      </c>
      <c r="Y1062">
        <v>82833</v>
      </c>
      <c r="Z1062" t="s">
        <v>5514</v>
      </c>
      <c r="AD1062">
        <v>32.212625099999997</v>
      </c>
      <c r="AE1062">
        <v>-110.9684183</v>
      </c>
      <c r="AF1062" t="str">
        <f>"ID:"&amp;AG1062&amp;"; context:" &amp; AH1062 &amp;"; Name:" &amp; AI1062 &amp; "; Equipment:" &amp; AK1062</f>
        <v>ID:Unknown; context:AZDEQ_WPD; Name:Unknown; Equipment:Miscellaneous (Other)</v>
      </c>
      <c r="AG1062" t="s">
        <v>90</v>
      </c>
      <c r="AH1062" t="s">
        <v>10194</v>
      </c>
      <c r="AI1062" t="s">
        <v>90</v>
      </c>
      <c r="AK1062" t="s">
        <v>1608</v>
      </c>
      <c r="AL1062" t="s">
        <v>10666</v>
      </c>
      <c r="AN1062" t="s">
        <v>5425</v>
      </c>
      <c r="AO1062" t="s">
        <v>111</v>
      </c>
      <c r="AP1062" t="s">
        <v>422</v>
      </c>
      <c r="AQ1062">
        <v>1360</v>
      </c>
      <c r="AR1062" t="s">
        <v>5921</v>
      </c>
      <c r="AT1062" t="s">
        <v>1612</v>
      </c>
      <c r="AV1062" t="s">
        <v>96</v>
      </c>
      <c r="BH1062" t="str">
        <f>BI1062 &amp; " " &amp; BJ1062</f>
        <v>88 ft</v>
      </c>
      <c r="BI1062">
        <v>88</v>
      </c>
      <c r="BJ1062" t="s">
        <v>5517</v>
      </c>
      <c r="BQ1062" t="str">
        <f>BS1062 &amp; ":" &amp; BR1062</f>
        <v>AZDEQ_WPD:9056A</v>
      </c>
      <c r="BR1062" t="s">
        <v>10200</v>
      </c>
      <c r="BS1062" t="s">
        <v>10194</v>
      </c>
      <c r="BT1062" t="s">
        <v>10200</v>
      </c>
      <c r="BW1062" t="s">
        <v>10201</v>
      </c>
      <c r="BZ1062" t="s">
        <v>10667</v>
      </c>
      <c r="CA1062" t="s">
        <v>397</v>
      </c>
      <c r="CB1062">
        <v>48</v>
      </c>
      <c r="CC1062" t="s">
        <v>5921</v>
      </c>
      <c r="CE1062" t="s">
        <v>10623</v>
      </c>
      <c r="CF1062" t="s">
        <v>1618</v>
      </c>
    </row>
    <row r="1063" spans="1:84" x14ac:dyDescent="0.4">
      <c r="A1063" t="s">
        <v>10194</v>
      </c>
      <c r="B1063" t="s">
        <v>10194</v>
      </c>
      <c r="C1063" t="s">
        <v>10294</v>
      </c>
      <c r="D1063" t="s">
        <v>81</v>
      </c>
      <c r="E1063" t="s">
        <v>82</v>
      </c>
      <c r="F1063" t="s">
        <v>83</v>
      </c>
      <c r="G1063" s="4" t="str">
        <f>TEXT(H1063+I1063,"yyyy-mm-dd""T""hh:mm:ss")&amp;
IF(J1063="MST","-07:00",
IF(J1063="MDT","-06:00",
IF(J1063="PST","-08:00",
IF(J1063="PDT","-07:00",
IF(J1063="UTC","+00:00","+00:00")))))</f>
        <v>2022-01-26T09:40:00-07:00</v>
      </c>
      <c r="H1063" s="1">
        <v>44587</v>
      </c>
      <c r="I1063" s="5">
        <v>0.40277777777777779</v>
      </c>
      <c r="J1063" t="s">
        <v>84</v>
      </c>
      <c r="N1063">
        <v>88</v>
      </c>
      <c r="O1063" t="s">
        <v>5517</v>
      </c>
      <c r="U1063">
        <v>9684</v>
      </c>
      <c r="V1063" t="s">
        <v>10196</v>
      </c>
      <c r="W1063" t="s">
        <v>10197</v>
      </c>
      <c r="X1063" t="s">
        <v>10295</v>
      </c>
      <c r="Y1063">
        <v>82832</v>
      </c>
      <c r="Z1063" t="s">
        <v>5514</v>
      </c>
      <c r="AD1063">
        <v>32.212690799999997</v>
      </c>
      <c r="AE1063">
        <v>-110.9692678</v>
      </c>
      <c r="AF1063" t="str">
        <f>"ID:"&amp;AG1063&amp;"; context:" &amp; AH1063 &amp;"; Name:" &amp; AI1063 &amp; "; Equipment:" &amp; AK1063</f>
        <v>ID:Unknown; context:AZDEQ_WPD; Name:Unknown; Equipment:Miscellaneous (Other)</v>
      </c>
      <c r="AG1063" t="s">
        <v>90</v>
      </c>
      <c r="AH1063" t="s">
        <v>10194</v>
      </c>
      <c r="AI1063" t="s">
        <v>90</v>
      </c>
      <c r="AK1063" t="s">
        <v>1608</v>
      </c>
      <c r="AL1063" t="s">
        <v>10296</v>
      </c>
      <c r="AN1063" t="s">
        <v>5425</v>
      </c>
      <c r="AO1063" t="s">
        <v>111</v>
      </c>
      <c r="AP1063" t="s">
        <v>422</v>
      </c>
      <c r="AQ1063">
        <v>1520</v>
      </c>
      <c r="AR1063" t="s">
        <v>5921</v>
      </c>
      <c r="AT1063" t="s">
        <v>1612</v>
      </c>
      <c r="AV1063" t="s">
        <v>96</v>
      </c>
      <c r="BH1063" t="str">
        <f>BI1063 &amp; " " &amp; BJ1063</f>
        <v>88 ft</v>
      </c>
      <c r="BI1063">
        <v>88</v>
      </c>
      <c r="BJ1063" t="s">
        <v>5517</v>
      </c>
      <c r="BQ1063" t="str">
        <f>BS1063 &amp; ":" &amp; BR1063</f>
        <v>AZDEQ_WPD:9056A</v>
      </c>
      <c r="BR1063" t="s">
        <v>10200</v>
      </c>
      <c r="BS1063" t="s">
        <v>10194</v>
      </c>
      <c r="BT1063" t="s">
        <v>10200</v>
      </c>
      <c r="BW1063" t="s">
        <v>10201</v>
      </c>
      <c r="BZ1063" t="s">
        <v>10297</v>
      </c>
      <c r="CA1063" t="s">
        <v>397</v>
      </c>
      <c r="CB1063">
        <v>48</v>
      </c>
      <c r="CC1063" t="s">
        <v>5921</v>
      </c>
      <c r="CE1063" t="s">
        <v>10229</v>
      </c>
      <c r="CF1063" t="s">
        <v>1618</v>
      </c>
    </row>
    <row r="1064" spans="1:84" x14ac:dyDescent="0.4">
      <c r="A1064" t="s">
        <v>10194</v>
      </c>
      <c r="B1064" t="s">
        <v>10194</v>
      </c>
      <c r="C1064" t="s">
        <v>10619</v>
      </c>
      <c r="D1064" t="s">
        <v>81</v>
      </c>
      <c r="E1064" t="s">
        <v>82</v>
      </c>
      <c r="F1064" t="s">
        <v>83</v>
      </c>
      <c r="G1064" s="4" t="str">
        <f>TEXT(H1064+I1064,"yyyy-mm-dd""T""hh:mm:ss")&amp;
IF(J1064="MST","-07:00",
IF(J1064="MDT","-06:00",
IF(J1064="PST","-08:00",
IF(J1064="PDT","-07:00",
IF(J1064="UTC","+00:00","+00:00")))))</f>
        <v>2022-01-24T02:35:00-07:00</v>
      </c>
      <c r="H1064" s="1">
        <v>44585</v>
      </c>
      <c r="I1064" s="5">
        <v>0.1076388888888889</v>
      </c>
      <c r="J1064" t="s">
        <v>84</v>
      </c>
      <c r="N1064">
        <v>91</v>
      </c>
      <c r="O1064" t="s">
        <v>5517</v>
      </c>
      <c r="U1064">
        <v>9684</v>
      </c>
      <c r="V1064" t="s">
        <v>10196</v>
      </c>
      <c r="W1064" t="s">
        <v>10197</v>
      </c>
      <c r="X1064" t="s">
        <v>10620</v>
      </c>
      <c r="Y1064">
        <v>82831</v>
      </c>
      <c r="Z1064" t="s">
        <v>5514</v>
      </c>
      <c r="AD1064">
        <v>32.212947800000002</v>
      </c>
      <c r="AE1064">
        <v>-110.968316</v>
      </c>
      <c r="AF1064" t="str">
        <f>"ID:"&amp;AG1064&amp;"; context:" &amp; AH1064 &amp;"; Name:" &amp; AI1064 &amp; "; Equipment:" &amp; AK1064</f>
        <v>ID:Unknown; context:AZDEQ_WPD; Name:Unknown; Equipment:Miscellaneous (Other)</v>
      </c>
      <c r="AG1064" t="s">
        <v>90</v>
      </c>
      <c r="AH1064" t="s">
        <v>10194</v>
      </c>
      <c r="AI1064" t="s">
        <v>90</v>
      </c>
      <c r="AK1064" t="s">
        <v>1608</v>
      </c>
      <c r="AL1064" t="s">
        <v>10621</v>
      </c>
      <c r="AN1064" t="s">
        <v>5425</v>
      </c>
      <c r="AO1064" t="s">
        <v>111</v>
      </c>
      <c r="AP1064" t="s">
        <v>422</v>
      </c>
      <c r="AQ1064">
        <v>3540</v>
      </c>
      <c r="AR1064" t="s">
        <v>5921</v>
      </c>
      <c r="AT1064" t="s">
        <v>1612</v>
      </c>
      <c r="AV1064" t="s">
        <v>96</v>
      </c>
      <c r="BH1064" t="str">
        <f>BI1064 &amp; " " &amp; BJ1064</f>
        <v>91 ft</v>
      </c>
      <c r="BI1064">
        <v>91</v>
      </c>
      <c r="BJ1064" t="s">
        <v>5517</v>
      </c>
      <c r="BQ1064" t="str">
        <f>BS1064 &amp; ":" &amp; BR1064</f>
        <v>AZDEQ_WPD:9056A</v>
      </c>
      <c r="BR1064" t="s">
        <v>10200</v>
      </c>
      <c r="BS1064" t="s">
        <v>10194</v>
      </c>
      <c r="BT1064" t="s">
        <v>10200</v>
      </c>
      <c r="BW1064" t="s">
        <v>10201</v>
      </c>
      <c r="BZ1064" t="s">
        <v>10622</v>
      </c>
      <c r="CA1064" t="s">
        <v>397</v>
      </c>
      <c r="CB1064">
        <v>48</v>
      </c>
      <c r="CC1064" t="s">
        <v>5921</v>
      </c>
      <c r="CE1064" t="s">
        <v>10623</v>
      </c>
      <c r="CF1064" t="s">
        <v>1618</v>
      </c>
    </row>
    <row r="1065" spans="1:84" x14ac:dyDescent="0.4">
      <c r="A1065" t="s">
        <v>10194</v>
      </c>
      <c r="B1065" t="s">
        <v>10194</v>
      </c>
      <c r="C1065" t="s">
        <v>10195</v>
      </c>
      <c r="D1065" t="s">
        <v>81</v>
      </c>
      <c r="E1065" t="s">
        <v>82</v>
      </c>
      <c r="F1065" t="s">
        <v>83</v>
      </c>
      <c r="G1065" s="4" t="str">
        <f>TEXT(H1065+I1065,"yyyy-mm-dd""T""hh:mm:ss")&amp;
IF(J1065="MST","-07:00",
IF(J1065="MDT","-06:00",
IF(J1065="PST","-08:00",
IF(J1065="PDT","-07:00",
IF(J1065="UTC","+00:00","+00:00")))))</f>
        <v>2022-01-25T09:10:00-07:00</v>
      </c>
      <c r="H1065" s="1">
        <v>44586</v>
      </c>
      <c r="I1065" s="5">
        <v>0.38194444444444442</v>
      </c>
      <c r="J1065" t="s">
        <v>84</v>
      </c>
      <c r="N1065">
        <v>88</v>
      </c>
      <c r="O1065" t="s">
        <v>5517</v>
      </c>
      <c r="U1065">
        <v>9684</v>
      </c>
      <c r="V1065" t="s">
        <v>10196</v>
      </c>
      <c r="W1065" t="s">
        <v>10197</v>
      </c>
      <c r="X1065" t="s">
        <v>10198</v>
      </c>
      <c r="Y1065">
        <v>82830</v>
      </c>
      <c r="Z1065" t="s">
        <v>5514</v>
      </c>
      <c r="AD1065">
        <v>32.212891399999997</v>
      </c>
      <c r="AE1065">
        <v>-110.9690015</v>
      </c>
      <c r="AF1065" t="str">
        <f>"ID:"&amp;AG1065&amp;"; context:" &amp; AH1065 &amp;"; Name:" &amp; AI1065 &amp; "; Equipment:" &amp; AK1065</f>
        <v>ID:Unknown; context:AZDEQ_WPD; Name:Unknown; Equipment:Miscellaneous (Other)</v>
      </c>
      <c r="AG1065" t="s">
        <v>90</v>
      </c>
      <c r="AH1065" t="s">
        <v>10194</v>
      </c>
      <c r="AI1065" t="s">
        <v>90</v>
      </c>
      <c r="AK1065" t="s">
        <v>1608</v>
      </c>
      <c r="AL1065" t="s">
        <v>10199</v>
      </c>
      <c r="AN1065" t="s">
        <v>5425</v>
      </c>
      <c r="AO1065" t="s">
        <v>111</v>
      </c>
      <c r="AP1065" t="s">
        <v>422</v>
      </c>
      <c r="AQ1065">
        <v>242</v>
      </c>
      <c r="AR1065" t="s">
        <v>5921</v>
      </c>
      <c r="AT1065" t="s">
        <v>1612</v>
      </c>
      <c r="AV1065" t="s">
        <v>96</v>
      </c>
      <c r="BH1065" t="str">
        <f>BI1065 &amp; " " &amp; BJ1065</f>
        <v>88 ft</v>
      </c>
      <c r="BI1065">
        <v>88</v>
      </c>
      <c r="BJ1065" t="s">
        <v>5517</v>
      </c>
      <c r="BQ1065" t="str">
        <f>BS1065 &amp; ":" &amp; BR1065</f>
        <v>AZDEQ_WPD:9056A</v>
      </c>
      <c r="BR1065" t="s">
        <v>10200</v>
      </c>
      <c r="BS1065" t="s">
        <v>10194</v>
      </c>
      <c r="BT1065" t="s">
        <v>10200</v>
      </c>
      <c r="BW1065" t="s">
        <v>10201</v>
      </c>
      <c r="BZ1065" t="s">
        <v>10202</v>
      </c>
      <c r="CA1065" t="s">
        <v>397</v>
      </c>
      <c r="CB1065">
        <v>48</v>
      </c>
      <c r="CC1065" t="s">
        <v>5921</v>
      </c>
      <c r="CE1065" t="s">
        <v>10203</v>
      </c>
      <c r="CF1065" t="s">
        <v>1618</v>
      </c>
    </row>
    <row r="1066" spans="1:84" x14ac:dyDescent="0.4">
      <c r="A1066" t="s">
        <v>10194</v>
      </c>
      <c r="B1066" t="s">
        <v>10194</v>
      </c>
      <c r="C1066" t="s">
        <v>10534</v>
      </c>
      <c r="D1066" t="s">
        <v>81</v>
      </c>
      <c r="E1066" t="s">
        <v>82</v>
      </c>
      <c r="F1066" t="s">
        <v>83</v>
      </c>
      <c r="G1066" s="4" t="str">
        <f>TEXT(H1066+I1066,"yyyy-mm-dd""T""hh:mm:ss")&amp;
IF(J1066="MST","-07:00",
IF(J1066="MDT","-06:00",
IF(J1066="PST","-08:00",
IF(J1066="PDT","-07:00",
IF(J1066="UTC","+00:00","+00:00")))))</f>
        <v>2022-01-25T11:00:00-07:00</v>
      </c>
      <c r="H1066" s="1">
        <v>44586</v>
      </c>
      <c r="I1066" s="5">
        <v>0.45833333333333331</v>
      </c>
      <c r="J1066" t="s">
        <v>84</v>
      </c>
      <c r="N1066">
        <v>88</v>
      </c>
      <c r="O1066" t="s">
        <v>5517</v>
      </c>
      <c r="U1066">
        <v>9684</v>
      </c>
      <c r="V1066" t="s">
        <v>10196</v>
      </c>
      <c r="W1066" t="s">
        <v>10197</v>
      </c>
      <c r="X1066" t="s">
        <v>10535</v>
      </c>
      <c r="Y1066">
        <v>82829</v>
      </c>
      <c r="Z1066" t="s">
        <v>5514</v>
      </c>
      <c r="AD1066">
        <v>32.2122569</v>
      </c>
      <c r="AE1066">
        <v>-110.96863740000001</v>
      </c>
      <c r="AF1066" t="str">
        <f>"ID:"&amp;AG1066&amp;"; context:" &amp; AH1066 &amp;"; Name:" &amp; AI1066 &amp; "; Equipment:" &amp; AK1066</f>
        <v>ID:Unknown; context:AZDEQ_WPD; Name:Unknown; Equipment:Miscellaneous (Other)</v>
      </c>
      <c r="AG1066" t="s">
        <v>90</v>
      </c>
      <c r="AH1066" t="s">
        <v>10194</v>
      </c>
      <c r="AI1066" t="s">
        <v>90</v>
      </c>
      <c r="AK1066" t="s">
        <v>1608</v>
      </c>
      <c r="AL1066" t="s">
        <v>10536</v>
      </c>
      <c r="AN1066" t="s">
        <v>5425</v>
      </c>
      <c r="AO1066" t="s">
        <v>111</v>
      </c>
      <c r="AP1066" t="s">
        <v>422</v>
      </c>
      <c r="AQ1066">
        <v>3180</v>
      </c>
      <c r="AR1066" t="s">
        <v>5921</v>
      </c>
      <c r="AT1066" t="s">
        <v>1612</v>
      </c>
      <c r="AV1066" t="s">
        <v>96</v>
      </c>
      <c r="BH1066" t="str">
        <f>BI1066 &amp; " " &amp; BJ1066</f>
        <v>88 ft</v>
      </c>
      <c r="BI1066">
        <v>88</v>
      </c>
      <c r="BJ1066" t="s">
        <v>5517</v>
      </c>
      <c r="BQ1066" t="str">
        <f>BS1066 &amp; ":" &amp; BR1066</f>
        <v>AZDEQ_WPD:9056A</v>
      </c>
      <c r="BR1066" t="s">
        <v>10200</v>
      </c>
      <c r="BS1066" t="s">
        <v>10194</v>
      </c>
      <c r="BT1066" t="s">
        <v>10200</v>
      </c>
      <c r="BW1066" t="s">
        <v>10201</v>
      </c>
      <c r="BZ1066" t="s">
        <v>10537</v>
      </c>
      <c r="CA1066" t="s">
        <v>397</v>
      </c>
      <c r="CB1066">
        <v>48</v>
      </c>
      <c r="CC1066" t="s">
        <v>5921</v>
      </c>
      <c r="CE1066" t="s">
        <v>10361</v>
      </c>
      <c r="CF1066" t="s">
        <v>1618</v>
      </c>
    </row>
    <row r="1067" spans="1:84" x14ac:dyDescent="0.4">
      <c r="A1067" t="s">
        <v>10194</v>
      </c>
      <c r="B1067" t="s">
        <v>10194</v>
      </c>
      <c r="C1067" t="s">
        <v>10690</v>
      </c>
      <c r="D1067" t="s">
        <v>81</v>
      </c>
      <c r="E1067" t="s">
        <v>82</v>
      </c>
      <c r="F1067" t="s">
        <v>83</v>
      </c>
      <c r="G1067" s="4" t="str">
        <f>TEXT(H1067+I1067,"yyyy-mm-dd""T""hh:mm:ss")&amp;
IF(J1067="MST","-07:00",
IF(J1067="MDT","-06:00",
IF(J1067="PST","-08:00",
IF(J1067="PDT","-07:00",
IF(J1067="UTC","+00:00","+00:00")))))</f>
        <v>2022-01-27T09:25:00-07:00</v>
      </c>
      <c r="H1067" s="1">
        <v>44588</v>
      </c>
      <c r="I1067" s="5">
        <v>0.3923611111111111</v>
      </c>
      <c r="J1067" t="s">
        <v>84</v>
      </c>
      <c r="N1067">
        <v>88</v>
      </c>
      <c r="O1067" t="s">
        <v>5517</v>
      </c>
      <c r="U1067">
        <v>9684</v>
      </c>
      <c r="V1067" t="s">
        <v>10196</v>
      </c>
      <c r="W1067" t="s">
        <v>10197</v>
      </c>
      <c r="X1067" t="s">
        <v>10691</v>
      </c>
      <c r="Y1067">
        <v>82827</v>
      </c>
      <c r="Z1067" t="s">
        <v>5514</v>
      </c>
      <c r="AD1067">
        <v>32.212351200000001</v>
      </c>
      <c r="AE1067">
        <v>-110.9686384</v>
      </c>
      <c r="AF1067" t="str">
        <f>"ID:"&amp;AG1067&amp;"; context:" &amp; AH1067 &amp;"; Name:" &amp; AI1067 &amp; "; Equipment:" &amp; AK1067</f>
        <v>ID:Unknown; context:AZDEQ_WPD; Name:Unknown; Equipment:Miscellaneous (Other)</v>
      </c>
      <c r="AG1067" t="s">
        <v>90</v>
      </c>
      <c r="AH1067" t="s">
        <v>10194</v>
      </c>
      <c r="AI1067" t="s">
        <v>90</v>
      </c>
      <c r="AK1067" t="s">
        <v>1608</v>
      </c>
      <c r="AL1067" t="s">
        <v>10692</v>
      </c>
      <c r="AN1067" t="s">
        <v>5425</v>
      </c>
      <c r="AO1067" t="s">
        <v>111</v>
      </c>
      <c r="AP1067" t="s">
        <v>422</v>
      </c>
      <c r="AQ1067">
        <v>3320</v>
      </c>
      <c r="AR1067" t="s">
        <v>5921</v>
      </c>
      <c r="AT1067" t="s">
        <v>1612</v>
      </c>
      <c r="AV1067" t="s">
        <v>96</v>
      </c>
      <c r="BH1067" t="str">
        <f>BI1067 &amp; " " &amp; BJ1067</f>
        <v>88 ft</v>
      </c>
      <c r="BI1067">
        <v>88</v>
      </c>
      <c r="BJ1067" t="s">
        <v>5517</v>
      </c>
      <c r="BQ1067" t="str">
        <f>BS1067 &amp; ":" &amp; BR1067</f>
        <v>AZDEQ_WPD:9056A</v>
      </c>
      <c r="BR1067" t="s">
        <v>10200</v>
      </c>
      <c r="BS1067" t="s">
        <v>10194</v>
      </c>
      <c r="BT1067" t="s">
        <v>10200</v>
      </c>
      <c r="BW1067" t="s">
        <v>10201</v>
      </c>
      <c r="BZ1067" t="s">
        <v>10693</v>
      </c>
      <c r="CA1067" t="s">
        <v>397</v>
      </c>
      <c r="CB1067">
        <v>48</v>
      </c>
      <c r="CC1067" t="s">
        <v>5921</v>
      </c>
      <c r="CE1067" t="s">
        <v>10580</v>
      </c>
      <c r="CF1067" t="s">
        <v>1618</v>
      </c>
    </row>
    <row r="1068" spans="1:84" x14ac:dyDescent="0.4">
      <c r="A1068" t="s">
        <v>10194</v>
      </c>
      <c r="B1068" t="s">
        <v>10194</v>
      </c>
      <c r="C1068" t="s">
        <v>10560</v>
      </c>
      <c r="D1068" t="s">
        <v>81</v>
      </c>
      <c r="E1068" t="s">
        <v>82</v>
      </c>
      <c r="F1068" t="s">
        <v>83</v>
      </c>
      <c r="G1068" s="4" t="str">
        <f>TEXT(H1068+I1068,"yyyy-mm-dd""T""hh:mm:ss")&amp;
IF(J1068="MST","-07:00",
IF(J1068="MDT","-06:00",
IF(J1068="PST","-08:00",
IF(J1068="PDT","-07:00",
IF(J1068="UTC","+00:00","+00:00")))))</f>
        <v>2022-01-25T02:45:00-07:00</v>
      </c>
      <c r="H1068" s="1">
        <v>44586</v>
      </c>
      <c r="I1068" s="5">
        <v>0.11458333333333333</v>
      </c>
      <c r="J1068" t="s">
        <v>84</v>
      </c>
      <c r="N1068">
        <v>88</v>
      </c>
      <c r="O1068" t="s">
        <v>5517</v>
      </c>
      <c r="U1068">
        <v>9684</v>
      </c>
      <c r="V1068" t="s">
        <v>10196</v>
      </c>
      <c r="W1068" t="s">
        <v>10197</v>
      </c>
      <c r="X1068" t="s">
        <v>10561</v>
      </c>
      <c r="Y1068">
        <v>82826</v>
      </c>
      <c r="Z1068" t="s">
        <v>5514</v>
      </c>
      <c r="AD1068">
        <v>32.2123633</v>
      </c>
      <c r="AE1068">
        <v>-110.96873909999999</v>
      </c>
      <c r="AF1068" t="str">
        <f>"ID:"&amp;AG1068&amp;"; context:" &amp; AH1068 &amp;"; Name:" &amp; AI1068 &amp; "; Equipment:" &amp; AK1068</f>
        <v>ID:Unknown; context:AZDEQ_WPD; Name:Unknown; Equipment:Miscellaneous (Other)</v>
      </c>
      <c r="AG1068" t="s">
        <v>90</v>
      </c>
      <c r="AH1068" t="s">
        <v>10194</v>
      </c>
      <c r="AI1068" t="s">
        <v>90</v>
      </c>
      <c r="AK1068" t="s">
        <v>1608</v>
      </c>
      <c r="AL1068" t="s">
        <v>10562</v>
      </c>
      <c r="AN1068" t="s">
        <v>5425</v>
      </c>
      <c r="AO1068" t="s">
        <v>111</v>
      </c>
      <c r="AP1068" t="s">
        <v>422</v>
      </c>
      <c r="AQ1068">
        <v>1210</v>
      </c>
      <c r="AR1068" t="s">
        <v>5921</v>
      </c>
      <c r="AT1068" t="s">
        <v>1612</v>
      </c>
      <c r="AV1068" t="s">
        <v>96</v>
      </c>
      <c r="BH1068" t="str">
        <f>BI1068 &amp; " " &amp; BJ1068</f>
        <v>88 ft</v>
      </c>
      <c r="BI1068">
        <v>88</v>
      </c>
      <c r="BJ1068" t="s">
        <v>5517</v>
      </c>
      <c r="BQ1068" t="str">
        <f>BS1068 &amp; ":" &amp; BR1068</f>
        <v>AZDEQ_WPD:9056A</v>
      </c>
      <c r="BR1068" t="s">
        <v>10200</v>
      </c>
      <c r="BS1068" t="s">
        <v>10194</v>
      </c>
      <c r="BT1068" t="s">
        <v>10200</v>
      </c>
      <c r="BW1068" t="s">
        <v>10201</v>
      </c>
      <c r="BZ1068" t="s">
        <v>10563</v>
      </c>
      <c r="CA1068" t="s">
        <v>397</v>
      </c>
      <c r="CB1068">
        <v>480</v>
      </c>
      <c r="CC1068" t="s">
        <v>5921</v>
      </c>
      <c r="CE1068" t="s">
        <v>10361</v>
      </c>
      <c r="CF1068" t="s">
        <v>1618</v>
      </c>
    </row>
    <row r="1069" spans="1:84" x14ac:dyDescent="0.4">
      <c r="A1069" t="s">
        <v>10194</v>
      </c>
      <c r="B1069" t="s">
        <v>10194</v>
      </c>
      <c r="C1069" t="s">
        <v>10576</v>
      </c>
      <c r="D1069" t="s">
        <v>81</v>
      </c>
      <c r="E1069" t="s">
        <v>82</v>
      </c>
      <c r="F1069" t="s">
        <v>83</v>
      </c>
      <c r="G1069" s="4" t="str">
        <f>TEXT(H1069+I1069,"yyyy-mm-dd""T""hh:mm:ss")&amp;
IF(J1069="MST","-07:00",
IF(J1069="MDT","-06:00",
IF(J1069="PST","-08:00",
IF(J1069="PDT","-07:00",
IF(J1069="UTC","+00:00","+00:00")))))</f>
        <v>2022-01-27T02:00:00-07:00</v>
      </c>
      <c r="H1069" s="1">
        <v>44588</v>
      </c>
      <c r="I1069" s="5">
        <v>8.3333333333333329E-2</v>
      </c>
      <c r="J1069" t="s">
        <v>84</v>
      </c>
      <c r="N1069">
        <v>88</v>
      </c>
      <c r="O1069" t="s">
        <v>5517</v>
      </c>
      <c r="U1069">
        <v>9684</v>
      </c>
      <c r="V1069" t="s">
        <v>10196</v>
      </c>
      <c r="W1069" t="s">
        <v>10197</v>
      </c>
      <c r="X1069" t="s">
        <v>10577</v>
      </c>
      <c r="Y1069">
        <v>82825</v>
      </c>
      <c r="Z1069" t="s">
        <v>5514</v>
      </c>
      <c r="AD1069">
        <v>32.2124144</v>
      </c>
      <c r="AE1069">
        <v>-110.9687814</v>
      </c>
      <c r="AF1069" t="str">
        <f>"ID:"&amp;AG1069&amp;"; context:" &amp; AH1069 &amp;"; Name:" &amp; AI1069 &amp; "; Equipment:" &amp; AK1069</f>
        <v>ID:Unknown; context:AZDEQ_WPD; Name:Unknown; Equipment:Miscellaneous (Other)</v>
      </c>
      <c r="AG1069" t="s">
        <v>90</v>
      </c>
      <c r="AH1069" t="s">
        <v>10194</v>
      </c>
      <c r="AI1069" t="s">
        <v>90</v>
      </c>
      <c r="AK1069" t="s">
        <v>1608</v>
      </c>
      <c r="AL1069" t="s">
        <v>10578</v>
      </c>
      <c r="AN1069" t="s">
        <v>5425</v>
      </c>
      <c r="AO1069" t="s">
        <v>111</v>
      </c>
      <c r="AP1069" t="s">
        <v>422</v>
      </c>
      <c r="AQ1069">
        <v>2460</v>
      </c>
      <c r="AR1069" t="s">
        <v>5921</v>
      </c>
      <c r="AT1069" t="s">
        <v>1612</v>
      </c>
      <c r="AV1069" t="s">
        <v>96</v>
      </c>
      <c r="BH1069" t="str">
        <f>BI1069 &amp; " " &amp; BJ1069</f>
        <v>88 ft</v>
      </c>
      <c r="BI1069">
        <v>88</v>
      </c>
      <c r="BJ1069" t="s">
        <v>5517</v>
      </c>
      <c r="BQ1069" t="str">
        <f>BS1069 &amp; ":" &amp; BR1069</f>
        <v>AZDEQ_WPD:9056A</v>
      </c>
      <c r="BR1069" t="s">
        <v>10200</v>
      </c>
      <c r="BS1069" t="s">
        <v>10194</v>
      </c>
      <c r="BT1069" t="s">
        <v>10200</v>
      </c>
      <c r="BW1069" t="s">
        <v>10201</v>
      </c>
      <c r="BZ1069" t="s">
        <v>10579</v>
      </c>
      <c r="CA1069" t="s">
        <v>397</v>
      </c>
      <c r="CB1069">
        <v>48</v>
      </c>
      <c r="CC1069" t="s">
        <v>5921</v>
      </c>
      <c r="CE1069" t="s">
        <v>10580</v>
      </c>
      <c r="CF1069" t="s">
        <v>1618</v>
      </c>
    </row>
    <row r="1070" spans="1:84" x14ac:dyDescent="0.4">
      <c r="A1070" t="s">
        <v>10194</v>
      </c>
      <c r="B1070" t="s">
        <v>10194</v>
      </c>
      <c r="C1070" t="s">
        <v>10441</v>
      </c>
      <c r="D1070" t="s">
        <v>81</v>
      </c>
      <c r="E1070" t="s">
        <v>82</v>
      </c>
      <c r="F1070" t="s">
        <v>83</v>
      </c>
      <c r="G1070" s="4" t="str">
        <f>TEXT(H1070+I1070,"yyyy-mm-dd""T""hh:mm:ss")&amp;
IF(J1070="MST","-07:00",
IF(J1070="MDT","-06:00",
IF(J1070="PST","-08:00",
IF(J1070="PDT","-07:00",
IF(J1070="UTC","+00:00","+00:00")))))</f>
        <v>2022-01-25T12:10:00-07:00</v>
      </c>
      <c r="H1070" s="1">
        <v>44586</v>
      </c>
      <c r="I1070" s="5">
        <v>0.50694444444444442</v>
      </c>
      <c r="J1070" t="s">
        <v>84</v>
      </c>
      <c r="N1070">
        <v>88</v>
      </c>
      <c r="O1070" t="s">
        <v>5517</v>
      </c>
      <c r="U1070">
        <v>9684</v>
      </c>
      <c r="V1070" t="s">
        <v>10196</v>
      </c>
      <c r="W1070" t="s">
        <v>10197</v>
      </c>
      <c r="X1070" t="s">
        <v>10442</v>
      </c>
      <c r="Y1070">
        <v>82824</v>
      </c>
      <c r="Z1070" t="s">
        <v>5514</v>
      </c>
      <c r="AD1070">
        <v>32.212505800000002</v>
      </c>
      <c r="AE1070">
        <v>-110.9686392</v>
      </c>
      <c r="AF1070" t="str">
        <f>"ID:"&amp;AG1070&amp;"; context:" &amp; AH1070 &amp;"; Name:" &amp; AI1070 &amp; "; Equipment:" &amp; AK1070</f>
        <v>ID:Unknown; context:AZDEQ_WPD; Name:Unknown; Equipment:Miscellaneous (Other)</v>
      </c>
      <c r="AG1070" t="s">
        <v>90</v>
      </c>
      <c r="AH1070" t="s">
        <v>10194</v>
      </c>
      <c r="AI1070" t="s">
        <v>90</v>
      </c>
      <c r="AK1070" t="s">
        <v>1608</v>
      </c>
      <c r="AL1070" t="s">
        <v>10443</v>
      </c>
      <c r="AN1070" t="s">
        <v>5425</v>
      </c>
      <c r="AO1070" t="s">
        <v>111</v>
      </c>
      <c r="AP1070" t="s">
        <v>422</v>
      </c>
      <c r="AQ1070">
        <v>2140</v>
      </c>
      <c r="AR1070" t="s">
        <v>5921</v>
      </c>
      <c r="AT1070" t="s">
        <v>1612</v>
      </c>
      <c r="AV1070" t="s">
        <v>96</v>
      </c>
      <c r="BH1070" t="str">
        <f>BI1070 &amp; " " &amp; BJ1070</f>
        <v>88 ft</v>
      </c>
      <c r="BI1070">
        <v>88</v>
      </c>
      <c r="BJ1070" t="s">
        <v>5517</v>
      </c>
      <c r="BQ1070" t="str">
        <f>BS1070 &amp; ":" &amp; BR1070</f>
        <v>AZDEQ_WPD:9056A</v>
      </c>
      <c r="BR1070" t="s">
        <v>10200</v>
      </c>
      <c r="BS1070" t="s">
        <v>10194</v>
      </c>
      <c r="BT1070" t="s">
        <v>10200</v>
      </c>
      <c r="BW1070" t="s">
        <v>10201</v>
      </c>
      <c r="BZ1070" t="s">
        <v>10444</v>
      </c>
      <c r="CA1070" t="s">
        <v>397</v>
      </c>
      <c r="CB1070">
        <v>48</v>
      </c>
      <c r="CC1070" t="s">
        <v>5921</v>
      </c>
      <c r="CE1070" t="s">
        <v>10445</v>
      </c>
      <c r="CF1070" t="s">
        <v>1618</v>
      </c>
    </row>
    <row r="1071" spans="1:84" x14ac:dyDescent="0.4">
      <c r="A1071" t="s">
        <v>10194</v>
      </c>
      <c r="B1071" t="s">
        <v>10194</v>
      </c>
      <c r="C1071" t="s">
        <v>10450</v>
      </c>
      <c r="D1071" t="s">
        <v>81</v>
      </c>
      <c r="E1071" t="s">
        <v>82</v>
      </c>
      <c r="F1071" t="s">
        <v>83</v>
      </c>
      <c r="G1071" s="4" t="str">
        <f>TEXT(H1071+I1071,"yyyy-mm-dd""T""hh:mm:ss")&amp;
IF(J1071="MST","-07:00",
IF(J1071="MDT","-06:00",
IF(J1071="PST","-08:00",
IF(J1071="PDT","-07:00",
IF(J1071="UTC","+00:00","+00:00")))))</f>
        <v>2022-01-27T12:40:00-07:00</v>
      </c>
      <c r="H1071" s="1">
        <v>44588</v>
      </c>
      <c r="I1071" s="5">
        <v>0.52777777777777779</v>
      </c>
      <c r="J1071" t="s">
        <v>84</v>
      </c>
      <c r="N1071">
        <v>88</v>
      </c>
      <c r="O1071" t="s">
        <v>5517</v>
      </c>
      <c r="U1071">
        <v>9684</v>
      </c>
      <c r="V1071" t="s">
        <v>10196</v>
      </c>
      <c r="W1071" t="s">
        <v>10197</v>
      </c>
      <c r="X1071" t="s">
        <v>10451</v>
      </c>
      <c r="Y1071">
        <v>82823</v>
      </c>
      <c r="Z1071" t="s">
        <v>5514</v>
      </c>
      <c r="AD1071">
        <v>32.212476100000003</v>
      </c>
      <c r="AE1071">
        <v>-110.9687088</v>
      </c>
      <c r="AF1071" t="str">
        <f>"ID:"&amp;AG1071&amp;"; context:" &amp; AH1071 &amp;"; Name:" &amp; AI1071 &amp; "; Equipment:" &amp; AK1071</f>
        <v>ID:Unknown; context:AZDEQ_WPD; Name:Unknown; Equipment:Miscellaneous (Other)</v>
      </c>
      <c r="AG1071" t="s">
        <v>90</v>
      </c>
      <c r="AH1071" t="s">
        <v>10194</v>
      </c>
      <c r="AI1071" t="s">
        <v>90</v>
      </c>
      <c r="AK1071" t="s">
        <v>1608</v>
      </c>
      <c r="AL1071" t="s">
        <v>10452</v>
      </c>
      <c r="AN1071" t="s">
        <v>5425</v>
      </c>
      <c r="AO1071" t="s">
        <v>111</v>
      </c>
      <c r="AP1071" t="s">
        <v>422</v>
      </c>
      <c r="AQ1071">
        <v>2600</v>
      </c>
      <c r="AR1071" t="s">
        <v>5921</v>
      </c>
      <c r="AT1071" t="s">
        <v>1612</v>
      </c>
      <c r="AV1071" t="s">
        <v>96</v>
      </c>
      <c r="BH1071" t="str">
        <f>BI1071 &amp; " " &amp; BJ1071</f>
        <v>88 ft</v>
      </c>
      <c r="BI1071">
        <v>88</v>
      </c>
      <c r="BJ1071" t="s">
        <v>5517</v>
      </c>
      <c r="BQ1071" t="str">
        <f>BS1071 &amp; ":" &amp; BR1071</f>
        <v>AZDEQ_WPD:9056A</v>
      </c>
      <c r="BR1071" t="s">
        <v>10200</v>
      </c>
      <c r="BS1071" t="s">
        <v>10194</v>
      </c>
      <c r="BT1071" t="s">
        <v>10200</v>
      </c>
      <c r="BW1071" t="s">
        <v>10201</v>
      </c>
      <c r="BZ1071" t="s">
        <v>10453</v>
      </c>
      <c r="CA1071" t="s">
        <v>397</v>
      </c>
      <c r="CB1071">
        <v>48</v>
      </c>
      <c r="CC1071" t="s">
        <v>5921</v>
      </c>
      <c r="CE1071" t="s">
        <v>10454</v>
      </c>
      <c r="CF1071" t="s">
        <v>1618</v>
      </c>
    </row>
    <row r="1072" spans="1:84" x14ac:dyDescent="0.4">
      <c r="A1072" t="s">
        <v>10194</v>
      </c>
      <c r="B1072" t="s">
        <v>10194</v>
      </c>
      <c r="C1072" t="s">
        <v>10472</v>
      </c>
      <c r="D1072" t="s">
        <v>81</v>
      </c>
      <c r="E1072" t="s">
        <v>82</v>
      </c>
      <c r="F1072" t="s">
        <v>83</v>
      </c>
      <c r="G1072" s="4" t="str">
        <f>TEXT(H1072+I1072,"yyyy-mm-dd""T""hh:mm:ss")&amp;
IF(J1072="MST","-07:00",
IF(J1072="MDT","-06:00",
IF(J1072="PST","-08:00",
IF(J1072="PDT","-07:00",
IF(J1072="UTC","+00:00","+00:00")))))</f>
        <v>2022-01-26T02:25:00-07:00</v>
      </c>
      <c r="H1072" s="1">
        <v>44587</v>
      </c>
      <c r="I1072" s="5">
        <v>0.10069444444444445</v>
      </c>
      <c r="J1072" t="s">
        <v>84</v>
      </c>
      <c r="N1072">
        <v>88</v>
      </c>
      <c r="O1072" t="s">
        <v>5517</v>
      </c>
      <c r="U1072">
        <v>9684</v>
      </c>
      <c r="V1072" t="s">
        <v>10196</v>
      </c>
      <c r="W1072" t="s">
        <v>10197</v>
      </c>
      <c r="X1072" t="s">
        <v>10473</v>
      </c>
      <c r="Y1072">
        <v>82822</v>
      </c>
      <c r="Z1072" t="s">
        <v>5514</v>
      </c>
      <c r="AD1072">
        <v>32.212490799999998</v>
      </c>
      <c r="AE1072">
        <v>-110.9688051</v>
      </c>
      <c r="AF1072" t="str">
        <f>"ID:"&amp;AG1072&amp;"; context:" &amp; AH1072 &amp;"; Name:" &amp; AI1072 &amp; "; Equipment:" &amp; AK1072</f>
        <v>ID:Unknown; context:AZDEQ_WPD; Name:Unknown; Equipment:Miscellaneous (Other)</v>
      </c>
      <c r="AG1072" t="s">
        <v>90</v>
      </c>
      <c r="AH1072" t="s">
        <v>10194</v>
      </c>
      <c r="AI1072" t="s">
        <v>90</v>
      </c>
      <c r="AK1072" t="s">
        <v>1608</v>
      </c>
      <c r="AL1072" t="s">
        <v>10474</v>
      </c>
      <c r="AN1072" t="s">
        <v>5425</v>
      </c>
      <c r="AO1072" t="s">
        <v>111</v>
      </c>
      <c r="AP1072" t="s">
        <v>422</v>
      </c>
      <c r="AQ1072">
        <v>961</v>
      </c>
      <c r="AR1072" t="s">
        <v>5921</v>
      </c>
      <c r="AT1072" t="s">
        <v>1612</v>
      </c>
      <c r="AV1072" t="s">
        <v>96</v>
      </c>
      <c r="BH1072" t="str">
        <f>BI1072 &amp; " " &amp; BJ1072</f>
        <v>88 ft</v>
      </c>
      <c r="BI1072">
        <v>88</v>
      </c>
      <c r="BJ1072" t="s">
        <v>5517</v>
      </c>
      <c r="BQ1072" t="str">
        <f>BS1072 &amp; ":" &amp; BR1072</f>
        <v>AZDEQ_WPD:9056A</v>
      </c>
      <c r="BR1072" t="s">
        <v>10200</v>
      </c>
      <c r="BS1072" t="s">
        <v>10194</v>
      </c>
      <c r="BT1072" t="s">
        <v>10200</v>
      </c>
      <c r="BW1072" t="s">
        <v>10201</v>
      </c>
      <c r="BZ1072" t="s">
        <v>10475</v>
      </c>
      <c r="CA1072" t="s">
        <v>397</v>
      </c>
      <c r="CB1072">
        <v>48</v>
      </c>
      <c r="CC1072" t="s">
        <v>5921</v>
      </c>
      <c r="CE1072" t="s">
        <v>10445</v>
      </c>
      <c r="CF1072" t="s">
        <v>1618</v>
      </c>
    </row>
    <row r="1073" spans="1:84" x14ac:dyDescent="0.4">
      <c r="A1073" t="s">
        <v>10194</v>
      </c>
      <c r="B1073" t="s">
        <v>10194</v>
      </c>
      <c r="C1073" t="s">
        <v>10357</v>
      </c>
      <c r="D1073" t="s">
        <v>81</v>
      </c>
      <c r="E1073" t="s">
        <v>82</v>
      </c>
      <c r="F1073" t="s">
        <v>83</v>
      </c>
      <c r="G1073" s="4" t="str">
        <f>TEXT(H1073+I1073,"yyyy-mm-dd""T""hh:mm:ss")&amp;
IF(J1073="MST","-07:00",
IF(J1073="MDT","-06:00",
IF(J1073="PST","-08:00",
IF(J1073="PDT","-07:00",
IF(J1073="UTC","+00:00","+00:00")))))</f>
        <v>2022-01-25T01:40:00-07:00</v>
      </c>
      <c r="H1073" s="1">
        <v>44586</v>
      </c>
      <c r="I1073" s="5">
        <v>6.9444444444444448E-2</v>
      </c>
      <c r="J1073" t="s">
        <v>84</v>
      </c>
      <c r="N1073">
        <v>89</v>
      </c>
      <c r="O1073" t="s">
        <v>5517</v>
      </c>
      <c r="U1073">
        <v>9684</v>
      </c>
      <c r="V1073" t="s">
        <v>10196</v>
      </c>
      <c r="W1073" t="s">
        <v>10197</v>
      </c>
      <c r="X1073" t="s">
        <v>10358</v>
      </c>
      <c r="Y1073">
        <v>82821</v>
      </c>
      <c r="Z1073" t="s">
        <v>5514</v>
      </c>
      <c r="AD1073">
        <v>32.212401499999999</v>
      </c>
      <c r="AE1073">
        <v>-110.9686931</v>
      </c>
      <c r="AF1073" t="str">
        <f>"ID:"&amp;AG1073&amp;"; context:" &amp; AH1073 &amp;"; Name:" &amp; AI1073 &amp; "; Equipment:" &amp; AK1073</f>
        <v>ID:Unknown; context:AZDEQ_WPD; Name:Unknown; Equipment:Miscellaneous (Other)</v>
      </c>
      <c r="AG1073" t="s">
        <v>90</v>
      </c>
      <c r="AH1073" t="s">
        <v>10194</v>
      </c>
      <c r="AI1073" t="s">
        <v>90</v>
      </c>
      <c r="AK1073" t="s">
        <v>1608</v>
      </c>
      <c r="AL1073" t="s">
        <v>10359</v>
      </c>
      <c r="AN1073" t="s">
        <v>5425</v>
      </c>
      <c r="AO1073" t="s">
        <v>111</v>
      </c>
      <c r="AP1073" t="s">
        <v>422</v>
      </c>
      <c r="AQ1073">
        <v>1450</v>
      </c>
      <c r="AR1073" t="s">
        <v>5921</v>
      </c>
      <c r="AT1073" t="s">
        <v>1612</v>
      </c>
      <c r="AV1073" t="s">
        <v>96</v>
      </c>
      <c r="BH1073" t="str">
        <f>BI1073 &amp; " " &amp; BJ1073</f>
        <v>89 ft</v>
      </c>
      <c r="BI1073">
        <v>89</v>
      </c>
      <c r="BJ1073" t="s">
        <v>5517</v>
      </c>
      <c r="BQ1073" t="str">
        <f>BS1073 &amp; ":" &amp; BR1073</f>
        <v>AZDEQ_WPD:9056A</v>
      </c>
      <c r="BR1073" t="s">
        <v>10200</v>
      </c>
      <c r="BS1073" t="s">
        <v>10194</v>
      </c>
      <c r="BT1073" t="s">
        <v>10200</v>
      </c>
      <c r="BW1073" t="s">
        <v>10201</v>
      </c>
      <c r="BZ1073" t="s">
        <v>10360</v>
      </c>
      <c r="CA1073" t="s">
        <v>397</v>
      </c>
      <c r="CB1073">
        <v>48</v>
      </c>
      <c r="CC1073" t="s">
        <v>5921</v>
      </c>
      <c r="CE1073" t="s">
        <v>10361</v>
      </c>
      <c r="CF1073" t="s">
        <v>1618</v>
      </c>
    </row>
    <row r="1074" spans="1:84" x14ac:dyDescent="0.4">
      <c r="A1074" t="s">
        <v>10194</v>
      </c>
      <c r="B1074" t="s">
        <v>10194</v>
      </c>
      <c r="C1074" t="s">
        <v>10566</v>
      </c>
      <c r="D1074" t="s">
        <v>81</v>
      </c>
      <c r="E1074" t="s">
        <v>82</v>
      </c>
      <c r="F1074" t="s">
        <v>83</v>
      </c>
      <c r="G1074" s="4" t="str">
        <f>TEXT(H1074+I1074,"yyyy-mm-dd""T""hh:mm:ss")&amp;
IF(J1074="MST","-07:00",
IF(J1074="MDT","-06:00",
IF(J1074="PST","-08:00",
IF(J1074="PDT","-07:00",
IF(J1074="UTC","+00:00","+00:00")))))</f>
        <v>2022-01-27T10:50:00-07:00</v>
      </c>
      <c r="H1074" s="1">
        <v>44588</v>
      </c>
      <c r="I1074" s="5">
        <v>0.4513888888888889</v>
      </c>
      <c r="J1074" t="s">
        <v>84</v>
      </c>
      <c r="N1074">
        <v>88</v>
      </c>
      <c r="O1074" t="s">
        <v>5517</v>
      </c>
      <c r="U1074">
        <v>9684</v>
      </c>
      <c r="V1074" t="s">
        <v>10196</v>
      </c>
      <c r="W1074" t="s">
        <v>10197</v>
      </c>
      <c r="X1074" t="s">
        <v>10567</v>
      </c>
      <c r="Y1074">
        <v>82820</v>
      </c>
      <c r="Z1074" t="s">
        <v>5514</v>
      </c>
      <c r="AD1074">
        <v>32.212462199999997</v>
      </c>
      <c r="AE1074">
        <v>-110.9686758</v>
      </c>
      <c r="AF1074" t="str">
        <f>"ID:"&amp;AG1074&amp;"; context:" &amp; AH1074 &amp;"; Name:" &amp; AI1074 &amp; "; Equipment:" &amp; AK1074</f>
        <v>ID:Unknown; context:AZDEQ_WPD; Name:Unknown; Equipment:Miscellaneous (Other)</v>
      </c>
      <c r="AG1074" t="s">
        <v>90</v>
      </c>
      <c r="AH1074" t="s">
        <v>10194</v>
      </c>
      <c r="AI1074" t="s">
        <v>90</v>
      </c>
      <c r="AK1074" t="s">
        <v>1608</v>
      </c>
      <c r="AL1074" t="s">
        <v>10568</v>
      </c>
      <c r="AN1074" t="s">
        <v>5425</v>
      </c>
      <c r="AO1074" t="s">
        <v>111</v>
      </c>
      <c r="AP1074" t="s">
        <v>422</v>
      </c>
      <c r="AQ1074">
        <v>2950</v>
      </c>
      <c r="AR1074" t="s">
        <v>5921</v>
      </c>
      <c r="AT1074" t="s">
        <v>1612</v>
      </c>
      <c r="AV1074" t="s">
        <v>96</v>
      </c>
      <c r="BH1074" t="str">
        <f>BI1074 &amp; " " &amp; BJ1074</f>
        <v>88 ft</v>
      </c>
      <c r="BI1074">
        <v>88</v>
      </c>
      <c r="BJ1074" t="s">
        <v>5517</v>
      </c>
      <c r="BQ1074" t="str">
        <f>BS1074 &amp; ":" &amp; BR1074</f>
        <v>AZDEQ_WPD:9056A</v>
      </c>
      <c r="BR1074" t="s">
        <v>10200</v>
      </c>
      <c r="BS1074" t="s">
        <v>10194</v>
      </c>
      <c r="BT1074" t="s">
        <v>10200</v>
      </c>
      <c r="BW1074" t="s">
        <v>10201</v>
      </c>
      <c r="BZ1074" t="s">
        <v>10569</v>
      </c>
      <c r="CA1074" t="s">
        <v>397</v>
      </c>
      <c r="CB1074">
        <v>48</v>
      </c>
      <c r="CC1074" t="s">
        <v>5921</v>
      </c>
      <c r="CE1074" t="s">
        <v>10454</v>
      </c>
      <c r="CF1074" t="s">
        <v>1618</v>
      </c>
    </row>
    <row r="1075" spans="1:84" x14ac:dyDescent="0.4">
      <c r="A1075" t="s">
        <v>10194</v>
      </c>
      <c r="B1075" t="s">
        <v>10194</v>
      </c>
      <c r="C1075" t="s">
        <v>10255</v>
      </c>
      <c r="D1075" t="s">
        <v>81</v>
      </c>
      <c r="E1075" t="s">
        <v>82</v>
      </c>
      <c r="F1075" t="s">
        <v>83</v>
      </c>
      <c r="G1075" s="4" t="str">
        <f>TEXT(H1075+I1075,"yyyy-mm-dd""T""hh:mm:ss")&amp;
IF(J1075="MST","-07:00",
IF(J1075="MDT","-06:00",
IF(J1075="PST","-08:00",
IF(J1075="PDT","-07:00",
IF(J1075="UTC","+00:00","+00:00")))))</f>
        <v>2022-01-26T12:50:00-07:00</v>
      </c>
      <c r="H1075" s="1">
        <v>44587</v>
      </c>
      <c r="I1075" s="5">
        <v>0.53472222222222221</v>
      </c>
      <c r="J1075" t="s">
        <v>84</v>
      </c>
      <c r="N1075">
        <v>91</v>
      </c>
      <c r="O1075" t="s">
        <v>5517</v>
      </c>
      <c r="U1075">
        <v>9684</v>
      </c>
      <c r="V1075" t="s">
        <v>10196</v>
      </c>
      <c r="W1075" t="s">
        <v>10197</v>
      </c>
      <c r="X1075" t="s">
        <v>10256</v>
      </c>
      <c r="Y1075">
        <v>82818</v>
      </c>
      <c r="Z1075" t="s">
        <v>5514</v>
      </c>
      <c r="AD1075">
        <v>32.212435900000003</v>
      </c>
      <c r="AE1075">
        <v>-110.9687131</v>
      </c>
      <c r="AF1075" t="str">
        <f>"ID:"&amp;AG1075&amp;"; context:" &amp; AH1075 &amp;"; Name:" &amp; AI1075 &amp; "; Equipment:" &amp; AK1075</f>
        <v>ID:Unknown; context:AZDEQ_WPD; Name:Unknown; Equipment:Miscellaneous (Other)</v>
      </c>
      <c r="AG1075" t="s">
        <v>90</v>
      </c>
      <c r="AH1075" t="s">
        <v>10194</v>
      </c>
      <c r="AI1075" t="s">
        <v>90</v>
      </c>
      <c r="AK1075" t="s">
        <v>1608</v>
      </c>
      <c r="AL1075" t="s">
        <v>10257</v>
      </c>
      <c r="AN1075" t="s">
        <v>5425</v>
      </c>
      <c r="AO1075" t="s">
        <v>111</v>
      </c>
      <c r="AP1075" t="s">
        <v>422</v>
      </c>
      <c r="AQ1075">
        <v>841</v>
      </c>
      <c r="AR1075" t="s">
        <v>5921</v>
      </c>
      <c r="AT1075" t="s">
        <v>1612</v>
      </c>
      <c r="AV1075" t="s">
        <v>96</v>
      </c>
      <c r="BH1075" t="str">
        <f>BI1075 &amp; " " &amp; BJ1075</f>
        <v>91 ft</v>
      </c>
      <c r="BI1075">
        <v>91</v>
      </c>
      <c r="BJ1075" t="s">
        <v>5517</v>
      </c>
      <c r="BQ1075" t="str">
        <f>BS1075 &amp; ":" &amp; BR1075</f>
        <v>AZDEQ_WPD:9056A</v>
      </c>
      <c r="BR1075" t="s">
        <v>10200</v>
      </c>
      <c r="BS1075" t="s">
        <v>10194</v>
      </c>
      <c r="BT1075" t="s">
        <v>10200</v>
      </c>
      <c r="BW1075" t="s">
        <v>10201</v>
      </c>
      <c r="BZ1075" t="s">
        <v>10258</v>
      </c>
      <c r="CA1075" t="s">
        <v>397</v>
      </c>
      <c r="CB1075">
        <v>48</v>
      </c>
      <c r="CC1075" t="s">
        <v>5921</v>
      </c>
      <c r="CE1075" t="s">
        <v>10259</v>
      </c>
      <c r="CF1075" t="s">
        <v>1618</v>
      </c>
    </row>
    <row r="1076" spans="1:84" x14ac:dyDescent="0.4">
      <c r="A1076" t="s">
        <v>10194</v>
      </c>
      <c r="B1076" t="s">
        <v>10194</v>
      </c>
      <c r="C1076" t="s">
        <v>10970</v>
      </c>
      <c r="D1076" t="s">
        <v>81</v>
      </c>
      <c r="E1076" t="s">
        <v>82</v>
      </c>
      <c r="F1076" t="s">
        <v>83</v>
      </c>
      <c r="G1076" s="4" t="str">
        <f>TEXT(H1076+I1076,"yyyy-mm-dd""T""hh:mm:ss")&amp;
IF(J1076="MST","-07:00",
IF(J1076="MDT","-06:00",
IF(J1076="PST","-08:00",
IF(J1076="PDT","-07:00",
IF(J1076="UTC","+00:00","+00:00")))))</f>
        <v>2023-10-26T10:20:00-07:00</v>
      </c>
      <c r="H1076" s="1">
        <v>45225</v>
      </c>
      <c r="I1076" s="5">
        <v>0.43055555555555558</v>
      </c>
      <c r="J1076" t="s">
        <v>84</v>
      </c>
      <c r="U1076">
        <v>10124</v>
      </c>
      <c r="V1076" t="s">
        <v>10971</v>
      </c>
      <c r="W1076" t="s">
        <v>10972</v>
      </c>
      <c r="X1076" t="s">
        <v>10973</v>
      </c>
      <c r="Y1076">
        <v>57289</v>
      </c>
      <c r="Z1076" t="s">
        <v>5514</v>
      </c>
      <c r="AD1076">
        <v>32.227194400000002</v>
      </c>
      <c r="AE1076">
        <v>-110.8376042</v>
      </c>
      <c r="AF1076" t="str">
        <f>"ID:"&amp;AG1076&amp;"; context:" &amp; AH1076 &amp;"; Name:" &amp; AI1076 &amp; "; Equipment:" &amp; AK1076</f>
        <v>ID:Unknown; context:AZDEQ_WPD; Name:Unknown; Equipment:Miscellaneous (Other)</v>
      </c>
      <c r="AG1076" t="s">
        <v>90</v>
      </c>
      <c r="AH1076" t="s">
        <v>10194</v>
      </c>
      <c r="AI1076" t="s">
        <v>90</v>
      </c>
      <c r="AK1076" t="s">
        <v>1608</v>
      </c>
      <c r="AL1076" t="s">
        <v>10974</v>
      </c>
      <c r="AN1076" t="s">
        <v>1610</v>
      </c>
      <c r="AO1076" t="s">
        <v>111</v>
      </c>
      <c r="AP1076" t="s">
        <v>422</v>
      </c>
      <c r="AQ1076">
        <v>1.9</v>
      </c>
      <c r="AR1076" t="s">
        <v>1616</v>
      </c>
      <c r="AT1076" t="s">
        <v>1612</v>
      </c>
      <c r="AV1076" t="s">
        <v>96</v>
      </c>
      <c r="BF1076" t="s">
        <v>10975</v>
      </c>
      <c r="BQ1076" t="str">
        <f>BS1076 &amp; ":" &amp; BR1076</f>
        <v>AZDEQ_WPD:EPA 300.0</v>
      </c>
      <c r="BR1076" t="s">
        <v>1664</v>
      </c>
      <c r="BS1076" t="s">
        <v>10194</v>
      </c>
      <c r="BT1076" t="s">
        <v>1664</v>
      </c>
      <c r="BW1076" t="s">
        <v>10976</v>
      </c>
      <c r="BZ1076" t="s">
        <v>10977</v>
      </c>
      <c r="CA1076" t="s">
        <v>397</v>
      </c>
      <c r="CB1076">
        <v>0.05</v>
      </c>
      <c r="CC1076" t="s">
        <v>1616</v>
      </c>
      <c r="CE1076" t="s">
        <v>10978</v>
      </c>
      <c r="CF1076" t="s">
        <v>1618</v>
      </c>
    </row>
    <row r="1077" spans="1:84" x14ac:dyDescent="0.4">
      <c r="A1077" t="s">
        <v>10194</v>
      </c>
      <c r="B1077" t="s">
        <v>10194</v>
      </c>
      <c r="C1077" t="s">
        <v>10970</v>
      </c>
      <c r="D1077" t="s">
        <v>81</v>
      </c>
      <c r="E1077" t="s">
        <v>82</v>
      </c>
      <c r="F1077" t="s">
        <v>83</v>
      </c>
      <c r="G1077" s="4" t="str">
        <f>TEXT(H1077+I1077,"yyyy-mm-dd""T""hh:mm:ss")&amp;
IF(J1077="MST","-07:00",
IF(J1077="MDT","-06:00",
IF(J1077="PST","-08:00",
IF(J1077="PDT","-07:00",
IF(J1077="UTC","+00:00","+00:00")))))</f>
        <v>2023-10-26T10:20:00-07:00</v>
      </c>
      <c r="H1077" s="1">
        <v>45225</v>
      </c>
      <c r="I1077" s="5">
        <v>0.43055555555555558</v>
      </c>
      <c r="J1077" t="s">
        <v>84</v>
      </c>
      <c r="U1077">
        <v>10124</v>
      </c>
      <c r="V1077" t="s">
        <v>10971</v>
      </c>
      <c r="W1077" t="s">
        <v>10972</v>
      </c>
      <c r="X1077" t="s">
        <v>10973</v>
      </c>
      <c r="Y1077">
        <v>57289</v>
      </c>
      <c r="Z1077" t="s">
        <v>5514</v>
      </c>
      <c r="AD1077">
        <v>32.227194400000002</v>
      </c>
      <c r="AE1077">
        <v>-110.8376042</v>
      </c>
      <c r="AF1077" t="str">
        <f>"ID:"&amp;AG1077&amp;"; context:" &amp; AH1077 &amp;"; Name:" &amp; AI1077 &amp; "; Equipment:" &amp; AK1077</f>
        <v>ID:Unknown; context:AZDEQ_WPD; Name:Unknown; Equipment:Miscellaneous (Other)</v>
      </c>
      <c r="AG1077" t="s">
        <v>90</v>
      </c>
      <c r="AH1077" t="s">
        <v>10194</v>
      </c>
      <c r="AI1077" t="s">
        <v>90</v>
      </c>
      <c r="AK1077" t="s">
        <v>1608</v>
      </c>
      <c r="AL1077" t="s">
        <v>11064</v>
      </c>
      <c r="AN1077" t="s">
        <v>1610</v>
      </c>
      <c r="AO1077" t="s">
        <v>111</v>
      </c>
      <c r="AP1077" t="s">
        <v>422</v>
      </c>
      <c r="AQ1077">
        <v>1.9</v>
      </c>
      <c r="AR1077" t="s">
        <v>1616</v>
      </c>
      <c r="AT1077" t="s">
        <v>1612</v>
      </c>
      <c r="AV1077" t="s">
        <v>96</v>
      </c>
      <c r="BF1077" t="s">
        <v>10975</v>
      </c>
      <c r="BQ1077" t="str">
        <f>BS1077 &amp; ":" &amp; BR1077</f>
        <v>AZDEQ_WPD:300</v>
      </c>
      <c r="BR1077">
        <v>300</v>
      </c>
      <c r="BS1077" t="s">
        <v>10194</v>
      </c>
      <c r="BT1077">
        <v>300</v>
      </c>
      <c r="BW1077" t="s">
        <v>10976</v>
      </c>
      <c r="BZ1077" t="s">
        <v>11065</v>
      </c>
      <c r="CA1077" t="s">
        <v>397</v>
      </c>
      <c r="CB1077">
        <v>0.05</v>
      </c>
      <c r="CC1077" t="s">
        <v>1616</v>
      </c>
      <c r="CE1077" t="s">
        <v>10978</v>
      </c>
      <c r="CF1077" t="s">
        <v>1618</v>
      </c>
    </row>
    <row r="1078" spans="1:84" x14ac:dyDescent="0.4">
      <c r="A1078" t="s">
        <v>1603</v>
      </c>
      <c r="B1078" t="s">
        <v>1603</v>
      </c>
      <c r="C1078" t="s">
        <v>8193</v>
      </c>
      <c r="D1078" t="s">
        <v>81</v>
      </c>
      <c r="E1078" t="s">
        <v>82</v>
      </c>
      <c r="F1078" t="s">
        <v>83</v>
      </c>
      <c r="G1078" s="4" t="str">
        <f>TEXT(H1078+I1078,"yyyy-mm-dd""T""hh:mm:ss")&amp;
IF(J1078="MST","-07:00",
IF(J1078="MDT","-06:00",
IF(J1078="PST","-08:00",
IF(J1078="PDT","-07:00",
IF(J1078="UTC","+00:00","+00:00")))))</f>
        <v>2017-01-10T03:30:00-07:00</v>
      </c>
      <c r="H1078" s="1">
        <v>42745</v>
      </c>
      <c r="I1078" s="5">
        <v>0.14583333333333334</v>
      </c>
      <c r="J1078" t="s">
        <v>84</v>
      </c>
      <c r="N1078">
        <v>0</v>
      </c>
      <c r="O1078" t="s">
        <v>5517</v>
      </c>
      <c r="U1078">
        <v>9673</v>
      </c>
      <c r="V1078" t="s">
        <v>1605</v>
      </c>
      <c r="W1078" t="s">
        <v>1606</v>
      </c>
      <c r="X1078" t="s">
        <v>8194</v>
      </c>
      <c r="Y1078">
        <v>81314</v>
      </c>
      <c r="Z1078" t="s">
        <v>8195</v>
      </c>
      <c r="AD1078">
        <v>31.881430600000002</v>
      </c>
      <c r="AE1078">
        <v>-112.81453500000001</v>
      </c>
      <c r="AF1078" t="str">
        <f>"ID:"&amp;AG1078&amp;"; context:" &amp; AH1078 &amp;"; Name:" &amp; AI1078 &amp; "; Equipment:" &amp; AK1078</f>
        <v>ID:Unknown; context:AZDEQ_GW; Name:Unknown; Equipment:Miscellaneous (Other)</v>
      </c>
      <c r="AG1078" t="s">
        <v>90</v>
      </c>
      <c r="AH1078" t="s">
        <v>1603</v>
      </c>
      <c r="AI1078" t="s">
        <v>90</v>
      </c>
      <c r="AK1078" t="s">
        <v>1608</v>
      </c>
      <c r="AL1078" t="s">
        <v>8450</v>
      </c>
      <c r="AN1078" t="s">
        <v>1610</v>
      </c>
      <c r="AO1078" t="s">
        <v>1670</v>
      </c>
      <c r="AP1078" t="s">
        <v>422</v>
      </c>
      <c r="AQ1078">
        <v>4.5</v>
      </c>
      <c r="AR1078" t="s">
        <v>1616</v>
      </c>
      <c r="AT1078" t="s">
        <v>1612</v>
      </c>
      <c r="AV1078" t="s">
        <v>96</v>
      </c>
      <c r="BQ1078" t="str">
        <f>BS1078 &amp; ":" &amp; BR1078</f>
        <v>AZDEQ_GW:EPA 300.0</v>
      </c>
      <c r="BR1078" t="s">
        <v>1664</v>
      </c>
      <c r="BS1078" t="s">
        <v>1603</v>
      </c>
      <c r="BT1078" t="s">
        <v>1664</v>
      </c>
      <c r="BW1078" t="s">
        <v>5460</v>
      </c>
      <c r="BX1078" s="1">
        <v>42747</v>
      </c>
      <c r="BZ1078" t="s">
        <v>8451</v>
      </c>
      <c r="CA1078" t="s">
        <v>397</v>
      </c>
      <c r="CB1078">
        <v>0.1</v>
      </c>
      <c r="CC1078" t="s">
        <v>1616</v>
      </c>
      <c r="CE1078" t="s">
        <v>8198</v>
      </c>
      <c r="CF1078" t="s">
        <v>1618</v>
      </c>
    </row>
    <row r="1079" spans="1:84" x14ac:dyDescent="0.4">
      <c r="A1079" t="s">
        <v>1603</v>
      </c>
      <c r="B1079" t="s">
        <v>1603</v>
      </c>
      <c r="C1079" t="s">
        <v>8464</v>
      </c>
      <c r="D1079" t="s">
        <v>81</v>
      </c>
      <c r="E1079" t="s">
        <v>82</v>
      </c>
      <c r="F1079" t="s">
        <v>83</v>
      </c>
      <c r="G1079" s="4" t="str">
        <f>TEXT(H1079+I1079,"yyyy-mm-dd""T""hh:mm:ss")&amp;
IF(J1079="MST","-07:00",
IF(J1079="MDT","-06:00",
IF(J1079="PST","-08:00",
IF(J1079="PDT","-07:00",
IF(J1079="UTC","+00:00","+00:00")))))</f>
        <v>2017-01-10T10:45:00-07:00</v>
      </c>
      <c r="H1079" s="1">
        <v>42745</v>
      </c>
      <c r="I1079" s="5">
        <v>0.44791666666666669</v>
      </c>
      <c r="J1079" t="s">
        <v>84</v>
      </c>
      <c r="N1079">
        <v>0</v>
      </c>
      <c r="O1079" t="s">
        <v>5517</v>
      </c>
      <c r="U1079">
        <v>9673</v>
      </c>
      <c r="V1079" t="s">
        <v>1605</v>
      </c>
      <c r="W1079" t="s">
        <v>1606</v>
      </c>
      <c r="X1079" t="s">
        <v>8465</v>
      </c>
      <c r="Y1079">
        <v>81313</v>
      </c>
      <c r="Z1079" t="s">
        <v>8466</v>
      </c>
      <c r="AD1079">
        <v>32.131719199999999</v>
      </c>
      <c r="AE1079">
        <v>-113.0848661</v>
      </c>
      <c r="AF1079" t="str">
        <f>"ID:"&amp;AG1079&amp;"; context:" &amp; AH1079 &amp;"; Name:" &amp; AI1079 &amp; "; Equipment:" &amp; AK1079</f>
        <v>ID:Unknown; context:AZDEQ_GW; Name:Unknown; Equipment:Miscellaneous (Other)</v>
      </c>
      <c r="AG1079" t="s">
        <v>90</v>
      </c>
      <c r="AH1079" t="s">
        <v>1603</v>
      </c>
      <c r="AI1079" t="s">
        <v>90</v>
      </c>
      <c r="AK1079" t="s">
        <v>1608</v>
      </c>
      <c r="AL1079" t="s">
        <v>8467</v>
      </c>
      <c r="AN1079" t="s">
        <v>1610</v>
      </c>
      <c r="AO1079" t="s">
        <v>1670</v>
      </c>
      <c r="AP1079" t="s">
        <v>422</v>
      </c>
      <c r="AQ1079">
        <v>12</v>
      </c>
      <c r="AR1079" t="s">
        <v>1616</v>
      </c>
      <c r="AT1079" t="s">
        <v>1612</v>
      </c>
      <c r="AV1079" t="s">
        <v>96</v>
      </c>
      <c r="BQ1079" t="str">
        <f>BS1079 &amp; ":" &amp; BR1079</f>
        <v>AZDEQ_GW:EPA 300.0</v>
      </c>
      <c r="BR1079" t="s">
        <v>1664</v>
      </c>
      <c r="BS1079" t="s">
        <v>1603</v>
      </c>
      <c r="BT1079" t="s">
        <v>1664</v>
      </c>
      <c r="BW1079" t="s">
        <v>5460</v>
      </c>
      <c r="BX1079" s="1">
        <v>42747</v>
      </c>
      <c r="BZ1079" t="s">
        <v>8468</v>
      </c>
      <c r="CA1079" t="s">
        <v>397</v>
      </c>
      <c r="CB1079">
        <v>0.1</v>
      </c>
      <c r="CC1079" t="s">
        <v>1616</v>
      </c>
      <c r="CE1079" t="s">
        <v>8277</v>
      </c>
      <c r="CF1079" t="s">
        <v>1618</v>
      </c>
    </row>
    <row r="1080" spans="1:84" x14ac:dyDescent="0.4">
      <c r="A1080" t="s">
        <v>1603</v>
      </c>
      <c r="B1080" t="s">
        <v>1603</v>
      </c>
      <c r="C1080" t="s">
        <v>8575</v>
      </c>
      <c r="D1080" t="s">
        <v>81</v>
      </c>
      <c r="E1080" t="s">
        <v>82</v>
      </c>
      <c r="F1080" t="s">
        <v>83</v>
      </c>
      <c r="G1080" s="4" t="str">
        <f>TEXT(H1080+I1080,"yyyy-mm-dd""T""hh:mm:ss")&amp;
IF(J1080="MST","-07:00",
IF(J1080="MDT","-06:00",
IF(J1080="PST","-08:00",
IF(J1080="PDT","-07:00",
IF(J1080="UTC","+00:00","+00:00")))))</f>
        <v>2017-02-14T12:00:00-07:00</v>
      </c>
      <c r="H1080" s="1">
        <v>42780</v>
      </c>
      <c r="I1080" s="5">
        <v>0.5</v>
      </c>
      <c r="J1080" t="s">
        <v>84</v>
      </c>
      <c r="N1080">
        <v>0</v>
      </c>
      <c r="O1080" t="s">
        <v>5517</v>
      </c>
      <c r="U1080">
        <v>9673</v>
      </c>
      <c r="V1080" t="s">
        <v>1605</v>
      </c>
      <c r="W1080" t="s">
        <v>1606</v>
      </c>
      <c r="X1080" t="s">
        <v>8576</v>
      </c>
      <c r="Y1080">
        <v>81353</v>
      </c>
      <c r="Z1080" t="s">
        <v>8385</v>
      </c>
      <c r="AD1080">
        <v>32.273944399999998</v>
      </c>
      <c r="AE1080">
        <v>-112.96672220000001</v>
      </c>
      <c r="AF1080" t="str">
        <f>"ID:"&amp;AG1080&amp;"; context:" &amp; AH1080 &amp;"; Name:" &amp; AI1080 &amp; "; Equipment:" &amp; AK1080</f>
        <v>ID:Unknown; context:AZDEQ_GW; Name:Unknown; Equipment:Miscellaneous (Other)</v>
      </c>
      <c r="AG1080" t="s">
        <v>90</v>
      </c>
      <c r="AH1080" t="s">
        <v>1603</v>
      </c>
      <c r="AI1080" t="s">
        <v>90</v>
      </c>
      <c r="AK1080" t="s">
        <v>1608</v>
      </c>
      <c r="AL1080" t="s">
        <v>8675</v>
      </c>
      <c r="AN1080" t="s">
        <v>1610</v>
      </c>
      <c r="AO1080" t="s">
        <v>1611</v>
      </c>
      <c r="AP1080" t="s">
        <v>422</v>
      </c>
      <c r="AQ1080">
        <v>0.63</v>
      </c>
      <c r="AR1080" t="s">
        <v>1616</v>
      </c>
      <c r="AT1080" t="s">
        <v>1612</v>
      </c>
      <c r="AV1080" t="s">
        <v>96</v>
      </c>
      <c r="BQ1080" t="str">
        <f>BS1080 &amp; ":" &amp; BR1080</f>
        <v>AZDEQ_GW:EPA 353.2</v>
      </c>
      <c r="BR1080" t="s">
        <v>1623</v>
      </c>
      <c r="BS1080" t="s">
        <v>1603</v>
      </c>
      <c r="BT1080" t="s">
        <v>1623</v>
      </c>
      <c r="BW1080" t="s">
        <v>8275</v>
      </c>
      <c r="BX1080" s="1">
        <v>42788</v>
      </c>
      <c r="BZ1080" t="s">
        <v>8676</v>
      </c>
      <c r="CA1080" t="s">
        <v>397</v>
      </c>
      <c r="CB1080">
        <v>0.1</v>
      </c>
      <c r="CC1080" t="s">
        <v>1616</v>
      </c>
      <c r="CE1080" t="s">
        <v>8388</v>
      </c>
      <c r="CF1080" t="s">
        <v>1618</v>
      </c>
    </row>
    <row r="1081" spans="1:84" x14ac:dyDescent="0.4">
      <c r="A1081" t="s">
        <v>1603</v>
      </c>
      <c r="B1081" t="s">
        <v>1603</v>
      </c>
      <c r="C1081" t="s">
        <v>8489</v>
      </c>
      <c r="D1081" t="s">
        <v>81</v>
      </c>
      <c r="E1081" t="s">
        <v>82</v>
      </c>
      <c r="F1081" t="s">
        <v>83</v>
      </c>
      <c r="G1081" s="4" t="str">
        <f>TEXT(H1081+I1081,"yyyy-mm-dd""T""hh:mm:ss")&amp;
IF(J1081="MST","-07:00",
IF(J1081="MDT","-06:00",
IF(J1081="PST","-08:00",
IF(J1081="PDT","-07:00",
IF(J1081="UTC","+00:00","+00:00")))))</f>
        <v>2017-02-14T09:30:00-07:00</v>
      </c>
      <c r="H1081" s="1">
        <v>42780</v>
      </c>
      <c r="I1081" s="5">
        <v>0.39583333333333331</v>
      </c>
      <c r="J1081" t="s">
        <v>84</v>
      </c>
      <c r="N1081">
        <v>0</v>
      </c>
      <c r="O1081" t="s">
        <v>5517</v>
      </c>
      <c r="U1081">
        <v>9673</v>
      </c>
      <c r="V1081" t="s">
        <v>1605</v>
      </c>
      <c r="W1081" t="s">
        <v>1606</v>
      </c>
      <c r="X1081" t="s">
        <v>8490</v>
      </c>
      <c r="Y1081">
        <v>81352</v>
      </c>
      <c r="Z1081" t="s">
        <v>8385</v>
      </c>
      <c r="AD1081">
        <v>32.391055600000001</v>
      </c>
      <c r="AE1081">
        <v>-113.04486110000001</v>
      </c>
      <c r="AF1081" t="str">
        <f>"ID:"&amp;AG1081&amp;"; context:" &amp; AH1081 &amp;"; Name:" &amp; AI1081 &amp; "; Equipment:" &amp; AK1081</f>
        <v>ID:Unknown; context:AZDEQ_GW; Name:Unknown; Equipment:Miscellaneous (Other)</v>
      </c>
      <c r="AG1081" t="s">
        <v>90</v>
      </c>
      <c r="AH1081" t="s">
        <v>1603</v>
      </c>
      <c r="AI1081" t="s">
        <v>90</v>
      </c>
      <c r="AK1081" t="s">
        <v>1608</v>
      </c>
      <c r="AL1081" t="s">
        <v>8491</v>
      </c>
      <c r="AN1081" t="s">
        <v>1610</v>
      </c>
      <c r="AO1081" t="s">
        <v>1611</v>
      </c>
      <c r="AP1081" t="s">
        <v>422</v>
      </c>
      <c r="AQ1081">
        <v>3.6</v>
      </c>
      <c r="AR1081" t="s">
        <v>1616</v>
      </c>
      <c r="AT1081" t="s">
        <v>1612</v>
      </c>
      <c r="AV1081" t="s">
        <v>96</v>
      </c>
      <c r="BQ1081" t="str">
        <f>BS1081 &amp; ":" &amp; BR1081</f>
        <v>AZDEQ_GW:EPA 353.2</v>
      </c>
      <c r="BR1081" t="s">
        <v>1623</v>
      </c>
      <c r="BS1081" t="s">
        <v>1603</v>
      </c>
      <c r="BT1081" t="s">
        <v>1623</v>
      </c>
      <c r="BW1081" t="s">
        <v>8275</v>
      </c>
      <c r="BX1081" s="1">
        <v>42788</v>
      </c>
      <c r="BZ1081" t="s">
        <v>8492</v>
      </c>
      <c r="CA1081" t="s">
        <v>397</v>
      </c>
      <c r="CB1081">
        <v>0.1</v>
      </c>
      <c r="CC1081" t="s">
        <v>1616</v>
      </c>
      <c r="CE1081" t="s">
        <v>8493</v>
      </c>
      <c r="CF1081" t="s">
        <v>1618</v>
      </c>
    </row>
    <row r="1082" spans="1:84" x14ac:dyDescent="0.4">
      <c r="A1082" t="s">
        <v>1603</v>
      </c>
      <c r="B1082" t="s">
        <v>1603</v>
      </c>
      <c r="C1082" t="s">
        <v>7676</v>
      </c>
      <c r="D1082" t="s">
        <v>81</v>
      </c>
      <c r="E1082" t="s">
        <v>82</v>
      </c>
      <c r="F1082" t="s">
        <v>83</v>
      </c>
      <c r="G1082" s="4" t="str">
        <f>TEXT(H1082+I1082,"yyyy-mm-dd""T""hh:mm:ss")&amp;
IF(J1082="MST","-07:00",
IF(J1082="MDT","-06:00",
IF(J1082="PST","-08:00",
IF(J1082="PDT","-07:00",
IF(J1082="UTC","+00:00","+00:00")))))</f>
        <v>2016-02-23T04:00:00-07:00</v>
      </c>
      <c r="H1082" s="1">
        <v>42423</v>
      </c>
      <c r="I1082" s="5">
        <v>0.16666666666666666</v>
      </c>
      <c r="J1082" t="s">
        <v>84</v>
      </c>
      <c r="N1082">
        <v>0</v>
      </c>
      <c r="O1082" t="s">
        <v>5517</v>
      </c>
      <c r="U1082">
        <v>9673</v>
      </c>
      <c r="V1082" t="s">
        <v>1605</v>
      </c>
      <c r="W1082" t="s">
        <v>1606</v>
      </c>
      <c r="X1082" t="s">
        <v>7677</v>
      </c>
      <c r="Y1082">
        <v>80806</v>
      </c>
      <c r="Z1082" t="s">
        <v>7498</v>
      </c>
      <c r="AD1082">
        <v>32.2613889</v>
      </c>
      <c r="AE1082">
        <v>-112.74250000000001</v>
      </c>
      <c r="AF1082" t="str">
        <f>"ID:"&amp;AG1082&amp;"; context:" &amp; AH1082 &amp;"; Name:" &amp; AI1082 &amp; "; Equipment:" &amp; AK1082</f>
        <v>ID:Unknown; context:AZDEQ_GW; Name:Unknown; Equipment:Miscellaneous (Other)</v>
      </c>
      <c r="AG1082" t="s">
        <v>90</v>
      </c>
      <c r="AH1082" t="s">
        <v>1603</v>
      </c>
      <c r="AI1082" t="s">
        <v>90</v>
      </c>
      <c r="AK1082" t="s">
        <v>1608</v>
      </c>
      <c r="AL1082" t="s">
        <v>7678</v>
      </c>
      <c r="AN1082" t="s">
        <v>1700</v>
      </c>
      <c r="AO1082" t="s">
        <v>457</v>
      </c>
      <c r="AP1082" t="s">
        <v>422</v>
      </c>
      <c r="AQ1082">
        <v>4.5999999999999999E-2</v>
      </c>
      <c r="AR1082" t="s">
        <v>1616</v>
      </c>
      <c r="AT1082" t="s">
        <v>1612</v>
      </c>
      <c r="AV1082" t="s">
        <v>96</v>
      </c>
      <c r="BQ1082" t="str">
        <f>BS1082 &amp; ":" &amp; BR1082</f>
        <v>AZDEQ_GW:SM 4500 PE</v>
      </c>
      <c r="BR1082" t="s">
        <v>5518</v>
      </c>
      <c r="BS1082" t="s">
        <v>1603</v>
      </c>
      <c r="BT1082" t="s">
        <v>5518</v>
      </c>
      <c r="BW1082" t="s">
        <v>5519</v>
      </c>
      <c r="BX1082" s="1">
        <v>42432</v>
      </c>
      <c r="BZ1082" t="s">
        <v>7679</v>
      </c>
      <c r="CA1082" t="s">
        <v>397</v>
      </c>
      <c r="CB1082">
        <v>0.02</v>
      </c>
      <c r="CC1082" t="s">
        <v>1616</v>
      </c>
      <c r="CE1082" t="s">
        <v>7680</v>
      </c>
      <c r="CF1082" t="s">
        <v>1618</v>
      </c>
    </row>
    <row r="1083" spans="1:84" x14ac:dyDescent="0.4">
      <c r="A1083" t="s">
        <v>1603</v>
      </c>
      <c r="B1083" t="s">
        <v>1603</v>
      </c>
      <c r="C1083" t="s">
        <v>7676</v>
      </c>
      <c r="D1083" t="s">
        <v>81</v>
      </c>
      <c r="E1083" t="s">
        <v>82</v>
      </c>
      <c r="F1083" t="s">
        <v>83</v>
      </c>
      <c r="G1083" s="4" t="str">
        <f>TEXT(H1083+I1083,"yyyy-mm-dd""T""hh:mm:ss")&amp;
IF(J1083="MST","-07:00",
IF(J1083="MDT","-06:00",
IF(J1083="PST","-08:00",
IF(J1083="PDT","-07:00",
IF(J1083="UTC","+00:00","+00:00")))))</f>
        <v>2016-02-23T04:00:00-07:00</v>
      </c>
      <c r="H1083" s="1">
        <v>42423</v>
      </c>
      <c r="I1083" s="5">
        <v>0.16666666666666666</v>
      </c>
      <c r="J1083" t="s">
        <v>84</v>
      </c>
      <c r="N1083">
        <v>0</v>
      </c>
      <c r="O1083" t="s">
        <v>5517</v>
      </c>
      <c r="U1083">
        <v>9673</v>
      </c>
      <c r="V1083" t="s">
        <v>1605</v>
      </c>
      <c r="W1083" t="s">
        <v>1606</v>
      </c>
      <c r="X1083" t="s">
        <v>7677</v>
      </c>
      <c r="Y1083">
        <v>80806</v>
      </c>
      <c r="Z1083" t="s">
        <v>7498</v>
      </c>
      <c r="AD1083">
        <v>32.2613889</v>
      </c>
      <c r="AE1083">
        <v>-112.74250000000001</v>
      </c>
      <c r="AF1083" t="str">
        <f>"ID:"&amp;AG1083&amp;"; context:" &amp; AH1083 &amp;"; Name:" &amp; AI1083 &amp; "; Equipment:" &amp; AK1083</f>
        <v>ID:Unknown; context:AZDEQ_GW; Name:Unknown; Equipment:Miscellaneous (Other)</v>
      </c>
      <c r="AG1083" t="s">
        <v>90</v>
      </c>
      <c r="AH1083" t="s">
        <v>1603</v>
      </c>
      <c r="AI1083" t="s">
        <v>90</v>
      </c>
      <c r="AK1083" t="s">
        <v>1608</v>
      </c>
      <c r="AL1083" t="s">
        <v>7914</v>
      </c>
      <c r="AN1083" t="s">
        <v>1610</v>
      </c>
      <c r="AO1083" t="s">
        <v>111</v>
      </c>
      <c r="AP1083" t="s">
        <v>422</v>
      </c>
      <c r="AQ1083">
        <v>3.6</v>
      </c>
      <c r="AR1083" t="s">
        <v>1616</v>
      </c>
      <c r="AT1083" t="s">
        <v>1612</v>
      </c>
      <c r="AV1083" t="s">
        <v>96</v>
      </c>
      <c r="BF1083" t="s">
        <v>7500</v>
      </c>
      <c r="BQ1083" t="str">
        <f>BS1083 &amp; ":" &amp; BR1083</f>
        <v>AZDEQ_GW:EPA 300/SW846 9056A</v>
      </c>
      <c r="BR1083" t="s">
        <v>7501</v>
      </c>
      <c r="BS1083" t="s">
        <v>1603</v>
      </c>
      <c r="BT1083" t="s">
        <v>7501</v>
      </c>
      <c r="BW1083" t="s">
        <v>5519</v>
      </c>
      <c r="BX1083" s="1">
        <v>42426</v>
      </c>
      <c r="BZ1083" t="s">
        <v>7915</v>
      </c>
      <c r="CA1083" t="s">
        <v>397</v>
      </c>
      <c r="CB1083">
        <v>0.1</v>
      </c>
      <c r="CC1083" t="s">
        <v>1616</v>
      </c>
      <c r="CE1083" t="s">
        <v>7680</v>
      </c>
      <c r="CF1083" t="s">
        <v>1618</v>
      </c>
    </row>
    <row r="1084" spans="1:84" x14ac:dyDescent="0.4">
      <c r="A1084" t="s">
        <v>1603</v>
      </c>
      <c r="B1084" t="s">
        <v>1603</v>
      </c>
      <c r="C1084" t="s">
        <v>7496</v>
      </c>
      <c r="D1084" t="s">
        <v>81</v>
      </c>
      <c r="E1084" t="s">
        <v>82</v>
      </c>
      <c r="F1084" t="s">
        <v>83</v>
      </c>
      <c r="G1084" s="4" t="str">
        <f>TEXT(H1084+I1084,"yyyy-mm-dd""T""hh:mm:ss")&amp;
IF(J1084="MST","-07:00",
IF(J1084="MDT","-06:00",
IF(J1084="PST","-08:00",
IF(J1084="PDT","-07:00",
IF(J1084="UTC","+00:00","+00:00")))))</f>
        <v>2016-02-23T10:45:00-07:00</v>
      </c>
      <c r="H1084" s="1">
        <v>42423</v>
      </c>
      <c r="I1084" s="5">
        <v>0.44791666666666669</v>
      </c>
      <c r="J1084" t="s">
        <v>84</v>
      </c>
      <c r="N1084">
        <v>0</v>
      </c>
      <c r="O1084" t="s">
        <v>5517</v>
      </c>
      <c r="U1084">
        <v>9673</v>
      </c>
      <c r="V1084" t="s">
        <v>1605</v>
      </c>
      <c r="W1084" t="s">
        <v>1606</v>
      </c>
      <c r="X1084" t="s">
        <v>7497</v>
      </c>
      <c r="Y1084">
        <v>80805</v>
      </c>
      <c r="Z1084" t="s">
        <v>7498</v>
      </c>
      <c r="AD1084">
        <v>32.457500000000003</v>
      </c>
      <c r="AE1084">
        <v>-112.8341667</v>
      </c>
      <c r="AF1084" t="str">
        <f>"ID:"&amp;AG1084&amp;"; context:" &amp; AH1084 &amp;"; Name:" &amp; AI1084 &amp; "; Equipment:" &amp; AK1084</f>
        <v>ID:Unknown; context:AZDEQ_GW; Name:Unknown; Equipment:Miscellaneous (Other)</v>
      </c>
      <c r="AG1084" t="s">
        <v>90</v>
      </c>
      <c r="AH1084" t="s">
        <v>1603</v>
      </c>
      <c r="AI1084" t="s">
        <v>90</v>
      </c>
      <c r="AK1084" t="s">
        <v>1608</v>
      </c>
      <c r="AL1084" t="s">
        <v>7877</v>
      </c>
      <c r="AN1084" t="s">
        <v>1700</v>
      </c>
      <c r="AO1084" t="s">
        <v>457</v>
      </c>
      <c r="AP1084" t="s">
        <v>422</v>
      </c>
      <c r="AQ1084">
        <v>0.02</v>
      </c>
      <c r="AR1084" t="s">
        <v>1616</v>
      </c>
      <c r="AT1084" t="s">
        <v>1612</v>
      </c>
      <c r="AV1084" t="s">
        <v>96</v>
      </c>
      <c r="BQ1084" t="str">
        <f>BS1084 &amp; ":" &amp; BR1084</f>
        <v>AZDEQ_GW:SM 4500 PE</v>
      </c>
      <c r="BR1084" t="s">
        <v>5518</v>
      </c>
      <c r="BS1084" t="s">
        <v>1603</v>
      </c>
      <c r="BT1084" t="s">
        <v>5518</v>
      </c>
      <c r="BW1084" t="s">
        <v>5519</v>
      </c>
      <c r="BX1084" s="1">
        <v>42432</v>
      </c>
      <c r="BZ1084" t="s">
        <v>7878</v>
      </c>
      <c r="CA1084" t="s">
        <v>397</v>
      </c>
      <c r="CB1084">
        <v>0.02</v>
      </c>
      <c r="CC1084" t="s">
        <v>1616</v>
      </c>
      <c r="CE1084" t="s">
        <v>7879</v>
      </c>
      <c r="CF1084" t="s">
        <v>1618</v>
      </c>
    </row>
    <row r="1085" spans="1:84" x14ac:dyDescent="0.4">
      <c r="A1085" t="s">
        <v>1603</v>
      </c>
      <c r="B1085" t="s">
        <v>1603</v>
      </c>
      <c r="C1085" t="s">
        <v>7496</v>
      </c>
      <c r="D1085" t="s">
        <v>81</v>
      </c>
      <c r="E1085" t="s">
        <v>82</v>
      </c>
      <c r="F1085" t="s">
        <v>83</v>
      </c>
      <c r="G1085" s="4" t="str">
        <f>TEXT(H1085+I1085,"yyyy-mm-dd""T""hh:mm:ss")&amp;
IF(J1085="MST","-07:00",
IF(J1085="MDT","-06:00",
IF(J1085="PST","-08:00",
IF(J1085="PDT","-07:00",
IF(J1085="UTC","+00:00","+00:00")))))</f>
        <v>2016-02-23T10:45:00-07:00</v>
      </c>
      <c r="H1085" s="1">
        <v>42423</v>
      </c>
      <c r="I1085" s="5">
        <v>0.44791666666666669</v>
      </c>
      <c r="J1085" t="s">
        <v>84</v>
      </c>
      <c r="N1085">
        <v>0</v>
      </c>
      <c r="O1085" t="s">
        <v>5517</v>
      </c>
      <c r="U1085">
        <v>9673</v>
      </c>
      <c r="V1085" t="s">
        <v>1605</v>
      </c>
      <c r="W1085" t="s">
        <v>1606</v>
      </c>
      <c r="X1085" t="s">
        <v>7497</v>
      </c>
      <c r="Y1085">
        <v>80805</v>
      </c>
      <c r="Z1085" t="s">
        <v>7498</v>
      </c>
      <c r="AD1085">
        <v>32.457500000000003</v>
      </c>
      <c r="AE1085">
        <v>-112.8341667</v>
      </c>
      <c r="AF1085" t="str">
        <f>"ID:"&amp;AG1085&amp;"; context:" &amp; AH1085 &amp;"; Name:" &amp; AI1085 &amp; "; Equipment:" &amp; AK1085</f>
        <v>ID:Unknown; context:AZDEQ_GW; Name:Unknown; Equipment:Miscellaneous (Other)</v>
      </c>
      <c r="AG1085" t="s">
        <v>90</v>
      </c>
      <c r="AH1085" t="s">
        <v>1603</v>
      </c>
      <c r="AI1085" t="s">
        <v>90</v>
      </c>
      <c r="AK1085" t="s">
        <v>1608</v>
      </c>
      <c r="AL1085" t="s">
        <v>8120</v>
      </c>
      <c r="AN1085" t="s">
        <v>1610</v>
      </c>
      <c r="AO1085" t="s">
        <v>111</v>
      </c>
      <c r="AP1085" t="s">
        <v>422</v>
      </c>
      <c r="AQ1085">
        <v>3.5</v>
      </c>
      <c r="AR1085" t="s">
        <v>1616</v>
      </c>
      <c r="AT1085" t="s">
        <v>1612</v>
      </c>
      <c r="AV1085" t="s">
        <v>96</v>
      </c>
      <c r="BF1085" t="s">
        <v>7500</v>
      </c>
      <c r="BQ1085" t="str">
        <f>BS1085 &amp; ":" &amp; BR1085</f>
        <v>AZDEQ_GW:EPA 300/SW846 9056A</v>
      </c>
      <c r="BR1085" t="s">
        <v>7501</v>
      </c>
      <c r="BS1085" t="s">
        <v>1603</v>
      </c>
      <c r="BT1085" t="s">
        <v>7501</v>
      </c>
      <c r="BW1085" t="s">
        <v>5519</v>
      </c>
      <c r="BX1085" s="1">
        <v>42426</v>
      </c>
      <c r="BZ1085" t="s">
        <v>8121</v>
      </c>
      <c r="CA1085" t="s">
        <v>397</v>
      </c>
      <c r="CB1085">
        <v>0.1</v>
      </c>
      <c r="CC1085" t="s">
        <v>1616</v>
      </c>
      <c r="CE1085" t="s">
        <v>7503</v>
      </c>
      <c r="CF1085" t="s">
        <v>1618</v>
      </c>
    </row>
    <row r="1086" spans="1:84" x14ac:dyDescent="0.4">
      <c r="A1086" t="s">
        <v>1603</v>
      </c>
      <c r="B1086" t="s">
        <v>1603</v>
      </c>
      <c r="C1086" t="s">
        <v>5087</v>
      </c>
      <c r="D1086" t="s">
        <v>81</v>
      </c>
      <c r="E1086" t="s">
        <v>82</v>
      </c>
      <c r="F1086" t="s">
        <v>83</v>
      </c>
      <c r="G1086" s="4" t="str">
        <f>TEXT(H1086+I1086,"yyyy-mm-dd""T""hh:mm:ss")&amp;
IF(J1086="MST","-07:00",
IF(J1086="MDT","-06:00",
IF(J1086="PST","-08:00",
IF(J1086="PDT","-07:00",
IF(J1086="UTC","+00:00","+00:00")))))</f>
        <v>2006-04-27T01:00:00-07:00</v>
      </c>
      <c r="H1086" s="1">
        <v>38834</v>
      </c>
      <c r="I1086" s="5">
        <v>4.1666666666666664E-2</v>
      </c>
      <c r="J1086" t="s">
        <v>84</v>
      </c>
      <c r="U1086">
        <v>9673</v>
      </c>
      <c r="V1086" t="s">
        <v>1605</v>
      </c>
      <c r="W1086" t="s">
        <v>1606</v>
      </c>
      <c r="X1086" t="s">
        <v>5088</v>
      </c>
      <c r="Y1086">
        <v>66196</v>
      </c>
      <c r="Z1086" t="s">
        <v>5089</v>
      </c>
      <c r="AD1086">
        <v>32.473556899999998</v>
      </c>
      <c r="AE1086">
        <v>-111.5410761</v>
      </c>
      <c r="AF1086" t="str">
        <f>"ID:"&amp;AG1086&amp;"; context:" &amp; AH1086 &amp;"; Name:" &amp; AI1086 &amp; "; Equipment:" &amp; AK1086</f>
        <v>ID:Unknown; context:AZDEQ_GW; Name:Unknown; Equipment:Miscellaneous (Other)</v>
      </c>
      <c r="AG1086" t="s">
        <v>90</v>
      </c>
      <c r="AH1086" t="s">
        <v>1603</v>
      </c>
      <c r="AI1086" t="s">
        <v>90</v>
      </c>
      <c r="AK1086" t="s">
        <v>1608</v>
      </c>
      <c r="AL1086" t="s">
        <v>5090</v>
      </c>
      <c r="AN1086" t="s">
        <v>1610</v>
      </c>
      <c r="AO1086" t="s">
        <v>1670</v>
      </c>
      <c r="AP1086" t="s">
        <v>422</v>
      </c>
      <c r="AQ1086">
        <v>30</v>
      </c>
      <c r="AR1086" t="s">
        <v>1616</v>
      </c>
      <c r="AT1086" t="s">
        <v>1612</v>
      </c>
      <c r="AV1086" t="s">
        <v>96</v>
      </c>
      <c r="BQ1086" t="str">
        <f>BS1086 &amp; ":" &amp; BR1086</f>
        <v>AZDEQ_GW:EPA 300.0</v>
      </c>
      <c r="BR1086" t="s">
        <v>1664</v>
      </c>
      <c r="BS1086" t="s">
        <v>1603</v>
      </c>
      <c r="BT1086" t="s">
        <v>1664</v>
      </c>
      <c r="BW1086" t="s">
        <v>1997</v>
      </c>
      <c r="BX1086" s="1">
        <v>38835</v>
      </c>
      <c r="BZ1086" t="s">
        <v>5091</v>
      </c>
      <c r="CA1086" t="s">
        <v>397</v>
      </c>
      <c r="CB1086">
        <v>1</v>
      </c>
      <c r="CC1086" t="s">
        <v>1616</v>
      </c>
      <c r="CE1086" t="s">
        <v>5092</v>
      </c>
      <c r="CF1086" t="s">
        <v>1618</v>
      </c>
    </row>
    <row r="1087" spans="1:84" x14ac:dyDescent="0.4">
      <c r="A1087" t="s">
        <v>1603</v>
      </c>
      <c r="B1087" t="s">
        <v>1603</v>
      </c>
      <c r="C1087" t="s">
        <v>5099</v>
      </c>
      <c r="D1087" t="s">
        <v>81</v>
      </c>
      <c r="E1087" t="s">
        <v>82</v>
      </c>
      <c r="F1087" t="s">
        <v>83</v>
      </c>
      <c r="G1087" s="4" t="str">
        <f>TEXT(H1087+I1087,"yyyy-mm-dd""T""hh:mm:ss")&amp;
IF(J1087="MST","-07:00",
IF(J1087="MDT","-06:00",
IF(J1087="PST","-08:00",
IF(J1087="PDT","-07:00",
IF(J1087="UTC","+00:00","+00:00")))))</f>
        <v>2006-04-27T12:30:00-07:00</v>
      </c>
      <c r="H1087" s="1">
        <v>38834</v>
      </c>
      <c r="I1087" s="5">
        <v>0.52083333333333337</v>
      </c>
      <c r="J1087" t="s">
        <v>84</v>
      </c>
      <c r="U1087">
        <v>9673</v>
      </c>
      <c r="V1087" t="s">
        <v>1605</v>
      </c>
      <c r="W1087" t="s">
        <v>1606</v>
      </c>
      <c r="X1087" t="s">
        <v>5088</v>
      </c>
      <c r="Y1087">
        <v>66196</v>
      </c>
      <c r="Z1087" t="s">
        <v>5100</v>
      </c>
      <c r="AD1087">
        <v>32.473556899999998</v>
      </c>
      <c r="AE1087">
        <v>-111.5410761</v>
      </c>
      <c r="AF1087" t="str">
        <f>"ID:"&amp;AG1087&amp;"; context:" &amp; AH1087 &amp;"; Name:" &amp; AI1087 &amp; "; Equipment:" &amp; AK1087</f>
        <v>ID:Unknown; context:AZDEQ_GW; Name:Unknown; Equipment:Miscellaneous (Other)</v>
      </c>
      <c r="AG1087" t="s">
        <v>90</v>
      </c>
      <c r="AH1087" t="s">
        <v>1603</v>
      </c>
      <c r="AI1087" t="s">
        <v>90</v>
      </c>
      <c r="AK1087" t="s">
        <v>1608</v>
      </c>
      <c r="AL1087" t="s">
        <v>5101</v>
      </c>
      <c r="AN1087" t="s">
        <v>1610</v>
      </c>
      <c r="AO1087" t="s">
        <v>1611</v>
      </c>
      <c r="AP1087" t="s">
        <v>422</v>
      </c>
      <c r="AQ1087">
        <v>27</v>
      </c>
      <c r="AR1087" t="s">
        <v>1616</v>
      </c>
      <c r="AT1087" t="s">
        <v>1612</v>
      </c>
      <c r="AV1087" t="s">
        <v>96</v>
      </c>
      <c r="BQ1087" t="str">
        <f>BS1087 &amp; ":" &amp; BR1087</f>
        <v>AZDEQ_GW:EPA 353.2</v>
      </c>
      <c r="BR1087" t="s">
        <v>1623</v>
      </c>
      <c r="BS1087" t="s">
        <v>1603</v>
      </c>
      <c r="BT1087" t="s">
        <v>1623</v>
      </c>
      <c r="BW1087" t="s">
        <v>1614</v>
      </c>
      <c r="BX1087" s="1">
        <v>38848</v>
      </c>
      <c r="BZ1087" t="s">
        <v>5102</v>
      </c>
      <c r="CA1087" t="s">
        <v>397</v>
      </c>
      <c r="CB1087">
        <v>0.02</v>
      </c>
      <c r="CC1087" t="s">
        <v>1616</v>
      </c>
      <c r="CE1087" t="s">
        <v>5103</v>
      </c>
      <c r="CF1087" t="s">
        <v>1618</v>
      </c>
    </row>
    <row r="1088" spans="1:84" x14ac:dyDescent="0.4">
      <c r="A1088" t="s">
        <v>1603</v>
      </c>
      <c r="B1088" t="s">
        <v>1603</v>
      </c>
      <c r="C1088" t="s">
        <v>5099</v>
      </c>
      <c r="D1088" t="s">
        <v>81</v>
      </c>
      <c r="E1088" t="s">
        <v>82</v>
      </c>
      <c r="F1088" t="s">
        <v>83</v>
      </c>
      <c r="G1088" s="4" t="str">
        <f>TEXT(H1088+I1088,"yyyy-mm-dd""T""hh:mm:ss")&amp;
IF(J1088="MST","-07:00",
IF(J1088="MDT","-06:00",
IF(J1088="PST","-08:00",
IF(J1088="PDT","-07:00",
IF(J1088="UTC","+00:00","+00:00")))))</f>
        <v>2006-04-27T12:30:00-07:00</v>
      </c>
      <c r="H1088" s="1">
        <v>38834</v>
      </c>
      <c r="I1088" s="5">
        <v>0.52083333333333337</v>
      </c>
      <c r="J1088" t="s">
        <v>84</v>
      </c>
      <c r="U1088">
        <v>9673</v>
      </c>
      <c r="V1088" t="s">
        <v>1605</v>
      </c>
      <c r="W1088" t="s">
        <v>1606</v>
      </c>
      <c r="X1088" t="s">
        <v>5088</v>
      </c>
      <c r="Y1088">
        <v>66196</v>
      </c>
      <c r="Z1088" t="s">
        <v>5100</v>
      </c>
      <c r="AD1088">
        <v>32.473556899999998</v>
      </c>
      <c r="AE1088">
        <v>-111.5410761</v>
      </c>
      <c r="AF1088" t="str">
        <f>"ID:"&amp;AG1088&amp;"; context:" &amp; AH1088 &amp;"; Name:" &amp; AI1088 &amp; "; Equipment:" &amp; AK1088</f>
        <v>ID:Unknown; context:AZDEQ_GW; Name:Unknown; Equipment:Miscellaneous (Other)</v>
      </c>
      <c r="AG1088" t="s">
        <v>90</v>
      </c>
      <c r="AH1088" t="s">
        <v>1603</v>
      </c>
      <c r="AI1088" t="s">
        <v>90</v>
      </c>
      <c r="AK1088" t="s">
        <v>1608</v>
      </c>
      <c r="AL1088" t="s">
        <v>5177</v>
      </c>
      <c r="AN1088" t="s">
        <v>1610</v>
      </c>
      <c r="AO1088" t="s">
        <v>1611</v>
      </c>
      <c r="AP1088" t="s">
        <v>422</v>
      </c>
      <c r="AQ1088">
        <v>27</v>
      </c>
      <c r="AR1088" t="s">
        <v>1616</v>
      </c>
      <c r="AT1088" t="s">
        <v>1612</v>
      </c>
      <c r="AV1088" t="s">
        <v>96</v>
      </c>
      <c r="BQ1088" t="str">
        <f>BS1088 &amp; ":" &amp; BR1088</f>
        <v>AZDEQ_GW:EPA 353.2</v>
      </c>
      <c r="BR1088" t="s">
        <v>1623</v>
      </c>
      <c r="BS1088" t="s">
        <v>1603</v>
      </c>
      <c r="BT1088" t="s">
        <v>1623</v>
      </c>
      <c r="BW1088" t="s">
        <v>1614</v>
      </c>
      <c r="BX1088" s="1">
        <v>38848</v>
      </c>
      <c r="BZ1088" t="s">
        <v>5178</v>
      </c>
      <c r="CA1088" t="s">
        <v>397</v>
      </c>
      <c r="CB1088">
        <v>0.02</v>
      </c>
      <c r="CC1088" t="s">
        <v>1616</v>
      </c>
      <c r="CE1088" t="s">
        <v>5103</v>
      </c>
      <c r="CF1088" t="s">
        <v>1618</v>
      </c>
    </row>
    <row r="1089" spans="1:84" hidden="1" x14ac:dyDescent="0.4">
      <c r="A1089" t="s">
        <v>78</v>
      </c>
      <c r="B1089" t="s">
        <v>79</v>
      </c>
      <c r="C1089" t="s">
        <v>1575</v>
      </c>
      <c r="D1089" t="s">
        <v>81</v>
      </c>
      <c r="E1089" t="s">
        <v>82</v>
      </c>
      <c r="F1089" t="s">
        <v>83</v>
      </c>
      <c r="G1089" s="4" t="str">
        <f>TEXT(H1089+I1089,"yyyy-mm-dd""T""hh:mm:ss")&amp;
IF(J1089="MST","-07:00",
IF(J1089="MDT","-06:00",
IF(J1089="PST","-08:00",
IF(J1089="PDT","-07:00",
IF(J1089="UTC","+00:00","+00:00")))))</f>
        <v>2023-02-03T13:00:00-07:00</v>
      </c>
      <c r="H1089" s="1">
        <v>44960</v>
      </c>
      <c r="I1089" s="5">
        <v>0.54166666666666663</v>
      </c>
      <c r="J1089" t="s">
        <v>84</v>
      </c>
      <c r="W1089" t="s">
        <v>154</v>
      </c>
      <c r="X1089" t="s">
        <v>1576</v>
      </c>
      <c r="AB1089" t="s">
        <v>500</v>
      </c>
      <c r="AC1089" t="s">
        <v>500</v>
      </c>
      <c r="AG1089">
        <v>4040</v>
      </c>
      <c r="AH1089" t="s">
        <v>1166</v>
      </c>
      <c r="AI1089" t="s">
        <v>1246</v>
      </c>
      <c r="AK1089" t="s">
        <v>1546</v>
      </c>
      <c r="AL1089" t="s">
        <v>1578</v>
      </c>
      <c r="AM1089" t="s">
        <v>92</v>
      </c>
      <c r="AO1089" t="s">
        <v>105</v>
      </c>
      <c r="AP1089" t="s">
        <v>94</v>
      </c>
      <c r="AT1089" t="s">
        <v>157</v>
      </c>
      <c r="AV1089" t="s">
        <v>96</v>
      </c>
      <c r="BG1089" s="3" t="s">
        <v>106</v>
      </c>
      <c r="BH1089" s="3"/>
      <c r="BQ1089" t="str">
        <f>BS1089 &amp; ":" &amp; BR1089</f>
        <v>USGS:DZ001</v>
      </c>
      <c r="BR1089" t="s">
        <v>1051</v>
      </c>
      <c r="BS1089" t="s">
        <v>89</v>
      </c>
      <c r="BT1089" t="s">
        <v>1052</v>
      </c>
      <c r="BV1089" t="s">
        <v>1053</v>
      </c>
      <c r="BW1089" t="s">
        <v>1048</v>
      </c>
      <c r="BX1089" s="1">
        <v>44966</v>
      </c>
      <c r="CA1089" t="s">
        <v>1416</v>
      </c>
      <c r="CB1089">
        <v>1E-3</v>
      </c>
      <c r="CC1089" t="s">
        <v>102</v>
      </c>
      <c r="CF1089" t="s">
        <v>103</v>
      </c>
    </row>
    <row r="1090" spans="1:84" x14ac:dyDescent="0.4">
      <c r="A1090" t="s">
        <v>1603</v>
      </c>
      <c r="B1090" t="s">
        <v>1603</v>
      </c>
      <c r="C1090" t="s">
        <v>5087</v>
      </c>
      <c r="D1090" t="s">
        <v>81</v>
      </c>
      <c r="E1090" t="s">
        <v>82</v>
      </c>
      <c r="F1090" t="s">
        <v>83</v>
      </c>
      <c r="G1090" s="4" t="str">
        <f>TEXT(H1090+I1090,"yyyy-mm-dd""T""hh:mm:ss")&amp;
IF(J1090="MST","-07:00",
IF(J1090="MDT","-06:00",
IF(J1090="PST","-08:00",
IF(J1090="PDT","-07:00",
IF(J1090="UTC","+00:00","+00:00")))))</f>
        <v>2006-04-27T01:00:00-07:00</v>
      </c>
      <c r="H1090" s="1">
        <v>38834</v>
      </c>
      <c r="I1090" s="5">
        <v>4.1666666666666664E-2</v>
      </c>
      <c r="J1090" t="s">
        <v>84</v>
      </c>
      <c r="U1090">
        <v>9673</v>
      </c>
      <c r="V1090" t="s">
        <v>1605</v>
      </c>
      <c r="W1090" t="s">
        <v>1606</v>
      </c>
      <c r="X1090" t="s">
        <v>5088</v>
      </c>
      <c r="Y1090">
        <v>66196</v>
      </c>
      <c r="Z1090" t="s">
        <v>5089</v>
      </c>
      <c r="AD1090">
        <v>32.473556899999998</v>
      </c>
      <c r="AE1090">
        <v>-111.5410761</v>
      </c>
      <c r="AF1090" t="str">
        <f>"ID:"&amp;AG1090&amp;"; context:" &amp; AH1090 &amp;"; Name:" &amp; AI1090 &amp; "; Equipment:" &amp; AK1090</f>
        <v>ID:Unknown; context:AZDEQ_GW; Name:Unknown; Equipment:Miscellaneous (Other)</v>
      </c>
      <c r="AG1090" t="s">
        <v>90</v>
      </c>
      <c r="AH1090" t="s">
        <v>1603</v>
      </c>
      <c r="AI1090" t="s">
        <v>90</v>
      </c>
      <c r="AK1090" t="s">
        <v>1608</v>
      </c>
      <c r="AL1090" t="s">
        <v>5215</v>
      </c>
      <c r="AN1090" t="s">
        <v>1610</v>
      </c>
      <c r="AO1090" t="s">
        <v>442</v>
      </c>
      <c r="AP1090" t="s">
        <v>422</v>
      </c>
      <c r="AQ1090">
        <v>0.56000000000000005</v>
      </c>
      <c r="AR1090" t="s">
        <v>1616</v>
      </c>
      <c r="AT1090" t="s">
        <v>1612</v>
      </c>
      <c r="AV1090" t="s">
        <v>96</v>
      </c>
      <c r="BQ1090" t="str">
        <f>BS1090 &amp; ":" &amp; BR1090</f>
        <v>AZDEQ_GW:SM 4500-NORG,C</v>
      </c>
      <c r="BR1090" t="s">
        <v>5164</v>
      </c>
      <c r="BS1090" t="s">
        <v>1603</v>
      </c>
      <c r="BT1090" t="s">
        <v>5164</v>
      </c>
      <c r="BW1090" t="s">
        <v>1997</v>
      </c>
      <c r="BX1090" s="1">
        <v>38839</v>
      </c>
      <c r="BZ1090" t="s">
        <v>5216</v>
      </c>
      <c r="CA1090" t="s">
        <v>397</v>
      </c>
      <c r="CB1090">
        <v>0.5</v>
      </c>
      <c r="CC1090" t="s">
        <v>1616</v>
      </c>
      <c r="CE1090" t="s">
        <v>5092</v>
      </c>
      <c r="CF1090" t="s">
        <v>1618</v>
      </c>
    </row>
    <row r="1091" spans="1:84" x14ac:dyDescent="0.4">
      <c r="A1091" t="s">
        <v>1603</v>
      </c>
      <c r="B1091" t="s">
        <v>1603</v>
      </c>
      <c r="C1091" t="s">
        <v>5099</v>
      </c>
      <c r="D1091" t="s">
        <v>81</v>
      </c>
      <c r="E1091" t="s">
        <v>82</v>
      </c>
      <c r="F1091" t="s">
        <v>83</v>
      </c>
      <c r="G1091" s="4" t="str">
        <f>TEXT(H1091+I1091,"yyyy-mm-dd""T""hh:mm:ss")&amp;
IF(J1091="MST","-07:00",
IF(J1091="MDT","-06:00",
IF(J1091="PST","-08:00",
IF(J1091="PDT","-07:00",
IF(J1091="UTC","+00:00","+00:00")))))</f>
        <v>2006-04-27T12:30:00-07:00</v>
      </c>
      <c r="H1091" s="1">
        <v>38834</v>
      </c>
      <c r="I1091" s="5">
        <v>0.52083333333333337</v>
      </c>
      <c r="J1091" t="s">
        <v>84</v>
      </c>
      <c r="U1091">
        <v>9673</v>
      </c>
      <c r="V1091" t="s">
        <v>1605</v>
      </c>
      <c r="W1091" t="s">
        <v>1606</v>
      </c>
      <c r="X1091" t="s">
        <v>5088</v>
      </c>
      <c r="Y1091">
        <v>66196</v>
      </c>
      <c r="Z1091" t="s">
        <v>5100</v>
      </c>
      <c r="AD1091">
        <v>32.473556899999998</v>
      </c>
      <c r="AE1091">
        <v>-111.5410761</v>
      </c>
      <c r="AF1091" t="str">
        <f>"ID:"&amp;AG1091&amp;"; context:" &amp; AH1091 &amp;"; Name:" &amp; AI1091 &amp; "; Equipment:" &amp; AK1091</f>
        <v>ID:Unknown; context:AZDEQ_GW; Name:Unknown; Equipment:Miscellaneous (Other)</v>
      </c>
      <c r="AG1091" t="s">
        <v>90</v>
      </c>
      <c r="AH1091" t="s">
        <v>1603</v>
      </c>
      <c r="AI1091" t="s">
        <v>90</v>
      </c>
      <c r="AK1091" t="s">
        <v>1608</v>
      </c>
      <c r="AL1091" t="s">
        <v>5219</v>
      </c>
      <c r="AN1091" t="s">
        <v>1610</v>
      </c>
      <c r="AO1091" t="s">
        <v>442</v>
      </c>
      <c r="AP1091" t="s">
        <v>422</v>
      </c>
      <c r="AQ1091">
        <v>0.12</v>
      </c>
      <c r="AR1091" t="s">
        <v>1616</v>
      </c>
      <c r="AT1091" t="s">
        <v>1612</v>
      </c>
      <c r="AV1091" t="s">
        <v>96</v>
      </c>
      <c r="BQ1091" t="str">
        <f>BS1091 &amp; ":" &amp; BR1091</f>
        <v>AZDEQ_GW:EPA 351.2</v>
      </c>
      <c r="BR1091" t="s">
        <v>1633</v>
      </c>
      <c r="BS1091" t="s">
        <v>1603</v>
      </c>
      <c r="BT1091" t="s">
        <v>1633</v>
      </c>
      <c r="BW1091" t="s">
        <v>1614</v>
      </c>
      <c r="BX1091" s="1">
        <v>38842</v>
      </c>
      <c r="BZ1091" t="s">
        <v>5220</v>
      </c>
      <c r="CA1091" t="s">
        <v>397</v>
      </c>
      <c r="CB1091">
        <v>0.05</v>
      </c>
      <c r="CC1091" t="s">
        <v>1616</v>
      </c>
      <c r="CE1091" t="s">
        <v>5103</v>
      </c>
      <c r="CF1091" t="s">
        <v>1618</v>
      </c>
    </row>
    <row r="1092" spans="1:84" x14ac:dyDescent="0.4">
      <c r="A1092" t="s">
        <v>1603</v>
      </c>
      <c r="B1092" t="s">
        <v>1603</v>
      </c>
      <c r="C1092" t="s">
        <v>2645</v>
      </c>
      <c r="D1092" t="s">
        <v>81</v>
      </c>
      <c r="E1092" t="s">
        <v>82</v>
      </c>
      <c r="F1092" t="s">
        <v>83</v>
      </c>
      <c r="G1092" s="4" t="str">
        <f>TEXT(H1092+I1092,"yyyy-mm-dd""T""hh:mm:ss")&amp;
IF(J1092="MST","-07:00",
IF(J1092="MDT","-06:00",
IF(J1092="PST","-08:00",
IF(J1092="PDT","-07:00",
IF(J1092="UTC","+00:00","+00:00")))))</f>
        <v>2001-05-10T07:06:00-07:00</v>
      </c>
      <c r="H1092" s="1">
        <v>37021</v>
      </c>
      <c r="I1092" s="5">
        <v>0.29583333333333334</v>
      </c>
      <c r="J1092" t="s">
        <v>84</v>
      </c>
      <c r="U1092">
        <v>9673</v>
      </c>
      <c r="V1092" t="s">
        <v>1605</v>
      </c>
      <c r="W1092" t="s">
        <v>1606</v>
      </c>
      <c r="X1092" t="s">
        <v>2646</v>
      </c>
      <c r="Y1092">
        <v>59323</v>
      </c>
      <c r="Z1092" t="s">
        <v>1689</v>
      </c>
      <c r="AD1092">
        <v>31.7976931</v>
      </c>
      <c r="AE1092">
        <v>-111.2437814</v>
      </c>
      <c r="AF1092" t="str">
        <f>"ID:"&amp;AG1092&amp;"; context:" &amp; AH1092 &amp;"; Name:" &amp; AI1092 &amp; "; Equipment:" &amp; AK1092</f>
        <v>ID:Unknown; context:AZDEQ_GW; Name:Unknown; Equipment:Miscellaneous (Other)</v>
      </c>
      <c r="AG1092" t="s">
        <v>90</v>
      </c>
      <c r="AH1092" t="s">
        <v>1603</v>
      </c>
      <c r="AI1092" t="s">
        <v>90</v>
      </c>
      <c r="AK1092" t="s">
        <v>1608</v>
      </c>
      <c r="AL1092" t="s">
        <v>2647</v>
      </c>
      <c r="AN1092" t="s">
        <v>1610</v>
      </c>
      <c r="AO1092" t="s">
        <v>1670</v>
      </c>
      <c r="AP1092" t="s">
        <v>422</v>
      </c>
      <c r="AQ1092">
        <v>0.24</v>
      </c>
      <c r="AR1092" t="s">
        <v>1616</v>
      </c>
      <c r="AT1092" t="s">
        <v>1612</v>
      </c>
      <c r="AV1092" t="s">
        <v>96</v>
      </c>
      <c r="BQ1092" t="str">
        <f>BS1092 &amp; ":" &amp; BR1092</f>
        <v>AZDEQ_GW:EPA 300.0</v>
      </c>
      <c r="BR1092" t="s">
        <v>1664</v>
      </c>
      <c r="BS1092" t="s">
        <v>1603</v>
      </c>
      <c r="BT1092" t="s">
        <v>1664</v>
      </c>
      <c r="BW1092" t="s">
        <v>1614</v>
      </c>
      <c r="BX1092" s="1">
        <v>37025</v>
      </c>
      <c r="BZ1092" t="s">
        <v>2648</v>
      </c>
      <c r="CA1092" t="s">
        <v>397</v>
      </c>
      <c r="CB1092">
        <v>0.05</v>
      </c>
      <c r="CC1092" t="s">
        <v>1616</v>
      </c>
      <c r="CE1092" t="s">
        <v>2323</v>
      </c>
      <c r="CF1092" t="s">
        <v>1618</v>
      </c>
    </row>
    <row r="1093" spans="1:84" x14ac:dyDescent="0.4">
      <c r="A1093" t="s">
        <v>1603</v>
      </c>
      <c r="B1093" t="s">
        <v>1603</v>
      </c>
      <c r="C1093" t="s">
        <v>2645</v>
      </c>
      <c r="D1093" t="s">
        <v>81</v>
      </c>
      <c r="E1093" t="s">
        <v>82</v>
      </c>
      <c r="F1093" t="s">
        <v>83</v>
      </c>
      <c r="G1093" s="4" t="str">
        <f>TEXT(H1093+I1093,"yyyy-mm-dd""T""hh:mm:ss")&amp;
IF(J1093="MST","-07:00",
IF(J1093="MDT","-06:00",
IF(J1093="PST","-08:00",
IF(J1093="PDT","-07:00",
IF(J1093="UTC","+00:00","+00:00")))))</f>
        <v>2001-05-10T07:06:00-07:00</v>
      </c>
      <c r="H1093" s="1">
        <v>37021</v>
      </c>
      <c r="I1093" s="5">
        <v>0.29583333333333334</v>
      </c>
      <c r="J1093" t="s">
        <v>84</v>
      </c>
      <c r="U1093">
        <v>9673</v>
      </c>
      <c r="V1093" t="s">
        <v>1605</v>
      </c>
      <c r="W1093" t="s">
        <v>1606</v>
      </c>
      <c r="X1093" t="s">
        <v>2646</v>
      </c>
      <c r="Y1093">
        <v>59323</v>
      </c>
      <c r="Z1093" t="s">
        <v>1689</v>
      </c>
      <c r="AD1093">
        <v>31.7976931</v>
      </c>
      <c r="AE1093">
        <v>-111.2437814</v>
      </c>
      <c r="AF1093" t="str">
        <f>"ID:"&amp;AG1093&amp;"; context:" &amp; AH1093 &amp;"; Name:" &amp; AI1093 &amp; "; Equipment:" &amp; AK1093</f>
        <v>ID:Unknown; context:AZDEQ_GW; Name:Unknown; Equipment:Miscellaneous (Other)</v>
      </c>
      <c r="AG1093" t="s">
        <v>90</v>
      </c>
      <c r="AH1093" t="s">
        <v>1603</v>
      </c>
      <c r="AI1093" t="s">
        <v>90</v>
      </c>
      <c r="AK1093" t="s">
        <v>1608</v>
      </c>
      <c r="AL1093" t="s">
        <v>2885</v>
      </c>
      <c r="AN1093" t="s">
        <v>1610</v>
      </c>
      <c r="AO1093" t="s">
        <v>1670</v>
      </c>
      <c r="AP1093" t="s">
        <v>422</v>
      </c>
      <c r="AQ1093">
        <v>0.24</v>
      </c>
      <c r="AR1093" t="s">
        <v>1616</v>
      </c>
      <c r="AT1093" t="s">
        <v>1612</v>
      </c>
      <c r="AV1093" t="s">
        <v>96</v>
      </c>
      <c r="BQ1093" t="str">
        <f>BS1093 &amp; ":" &amp; BR1093</f>
        <v>AZDEQ_GW:EPA 300.0</v>
      </c>
      <c r="BR1093" t="s">
        <v>1664</v>
      </c>
      <c r="BS1093" t="s">
        <v>1603</v>
      </c>
      <c r="BT1093" t="s">
        <v>1664</v>
      </c>
      <c r="BW1093" t="s">
        <v>1614</v>
      </c>
      <c r="BX1093" s="1">
        <v>37025</v>
      </c>
      <c r="BZ1093" t="s">
        <v>2886</v>
      </c>
      <c r="CA1093" t="s">
        <v>397</v>
      </c>
      <c r="CB1093">
        <v>0.05</v>
      </c>
      <c r="CC1093" t="s">
        <v>1616</v>
      </c>
      <c r="CE1093" t="s">
        <v>2323</v>
      </c>
      <c r="CF1093" t="s">
        <v>1618</v>
      </c>
    </row>
    <row r="1094" spans="1:84" x14ac:dyDescent="0.4">
      <c r="A1094" t="s">
        <v>1603</v>
      </c>
      <c r="B1094" t="s">
        <v>1603</v>
      </c>
      <c r="C1094" t="s">
        <v>2645</v>
      </c>
      <c r="D1094" t="s">
        <v>81</v>
      </c>
      <c r="E1094" t="s">
        <v>82</v>
      </c>
      <c r="F1094" t="s">
        <v>83</v>
      </c>
      <c r="G1094" s="4" t="str">
        <f>TEXT(H1094+I1094,"yyyy-mm-dd""T""hh:mm:ss")&amp;
IF(J1094="MST","-07:00",
IF(J1094="MDT","-06:00",
IF(J1094="PST","-08:00",
IF(J1094="PDT","-07:00",
IF(J1094="UTC","+00:00","+00:00")))))</f>
        <v>2001-05-10T07:06:00-07:00</v>
      </c>
      <c r="H1094" s="1">
        <v>37021</v>
      </c>
      <c r="I1094" s="5">
        <v>0.29583333333333334</v>
      </c>
      <c r="J1094" t="s">
        <v>84</v>
      </c>
      <c r="U1094">
        <v>9673</v>
      </c>
      <c r="V1094" t="s">
        <v>1605</v>
      </c>
      <c r="W1094" t="s">
        <v>1606</v>
      </c>
      <c r="X1094" t="s">
        <v>2646</v>
      </c>
      <c r="Y1094">
        <v>59323</v>
      </c>
      <c r="Z1094" t="s">
        <v>1689</v>
      </c>
      <c r="AD1094">
        <v>31.7976931</v>
      </c>
      <c r="AE1094">
        <v>-111.2437814</v>
      </c>
      <c r="AF1094" t="str">
        <f>"ID:"&amp;AG1094&amp;"; context:" &amp; AH1094 &amp;"; Name:" &amp; AI1094 &amp; "; Equipment:" &amp; AK1094</f>
        <v>ID:Unknown; context:AZDEQ_GW; Name:Unknown; Equipment:Miscellaneous (Other)</v>
      </c>
      <c r="AG1094" t="s">
        <v>90</v>
      </c>
      <c r="AH1094" t="s">
        <v>1603</v>
      </c>
      <c r="AI1094" t="s">
        <v>90</v>
      </c>
      <c r="AK1094" t="s">
        <v>1608</v>
      </c>
      <c r="AL1094" t="s">
        <v>2952</v>
      </c>
      <c r="AN1094" t="s">
        <v>1700</v>
      </c>
      <c r="AO1094" t="s">
        <v>457</v>
      </c>
      <c r="AP1094" t="s">
        <v>422</v>
      </c>
      <c r="AQ1094">
        <v>2.5000000000000001E-2</v>
      </c>
      <c r="AR1094" t="s">
        <v>1616</v>
      </c>
      <c r="AT1094" t="s">
        <v>1612</v>
      </c>
      <c r="AV1094" t="s">
        <v>96</v>
      </c>
      <c r="BQ1094" t="str">
        <f>BS1094 &amp; ":" &amp; BR1094</f>
        <v>AZDEQ_GW:EPA 365.4</v>
      </c>
      <c r="BR1094" t="s">
        <v>1713</v>
      </c>
      <c r="BS1094" t="s">
        <v>1603</v>
      </c>
      <c r="BT1094" t="s">
        <v>1713</v>
      </c>
      <c r="BW1094" t="s">
        <v>1614</v>
      </c>
      <c r="BX1094" s="1">
        <v>37028</v>
      </c>
      <c r="BZ1094" t="s">
        <v>2953</v>
      </c>
      <c r="CA1094" t="s">
        <v>397</v>
      </c>
      <c r="CB1094">
        <v>0.02</v>
      </c>
      <c r="CC1094" t="s">
        <v>1616</v>
      </c>
      <c r="CE1094" t="s">
        <v>2323</v>
      </c>
      <c r="CF1094" t="s">
        <v>1618</v>
      </c>
    </row>
    <row r="1095" spans="1:84" x14ac:dyDescent="0.4">
      <c r="A1095" t="s">
        <v>1603</v>
      </c>
      <c r="B1095" t="s">
        <v>1603</v>
      </c>
      <c r="C1095" t="s">
        <v>2645</v>
      </c>
      <c r="D1095" t="s">
        <v>81</v>
      </c>
      <c r="E1095" t="s">
        <v>82</v>
      </c>
      <c r="F1095" t="s">
        <v>83</v>
      </c>
      <c r="G1095" s="4" t="str">
        <f>TEXT(H1095+I1095,"yyyy-mm-dd""T""hh:mm:ss")&amp;
IF(J1095="MST","-07:00",
IF(J1095="MDT","-06:00",
IF(J1095="PST","-08:00",
IF(J1095="PDT","-07:00",
IF(J1095="UTC","+00:00","+00:00")))))</f>
        <v>2001-05-10T07:06:00-07:00</v>
      </c>
      <c r="H1095" s="1">
        <v>37021</v>
      </c>
      <c r="I1095" s="5">
        <v>0.29583333333333334</v>
      </c>
      <c r="J1095" t="s">
        <v>84</v>
      </c>
      <c r="U1095">
        <v>9673</v>
      </c>
      <c r="V1095" t="s">
        <v>1605</v>
      </c>
      <c r="W1095" t="s">
        <v>1606</v>
      </c>
      <c r="X1095" t="s">
        <v>2646</v>
      </c>
      <c r="Y1095">
        <v>59323</v>
      </c>
      <c r="Z1095" t="s">
        <v>1689</v>
      </c>
      <c r="AD1095">
        <v>31.7976931</v>
      </c>
      <c r="AE1095">
        <v>-111.2437814</v>
      </c>
      <c r="AF1095" t="str">
        <f>"ID:"&amp;AG1095&amp;"; context:" &amp; AH1095 &amp;"; Name:" &amp; AI1095 &amp; "; Equipment:" &amp; AK1095</f>
        <v>ID:Unknown; context:AZDEQ_GW; Name:Unknown; Equipment:Miscellaneous (Other)</v>
      </c>
      <c r="AG1095" t="s">
        <v>90</v>
      </c>
      <c r="AH1095" t="s">
        <v>1603</v>
      </c>
      <c r="AI1095" t="s">
        <v>90</v>
      </c>
      <c r="AK1095" t="s">
        <v>1608</v>
      </c>
      <c r="AL1095" t="s">
        <v>3101</v>
      </c>
      <c r="AN1095" t="s">
        <v>1610</v>
      </c>
      <c r="AO1095" t="s">
        <v>442</v>
      </c>
      <c r="AP1095" t="s">
        <v>422</v>
      </c>
      <c r="AQ1095">
        <v>9.8000000000000004E-2</v>
      </c>
      <c r="AR1095" t="s">
        <v>1616</v>
      </c>
      <c r="AT1095" t="s">
        <v>1612</v>
      </c>
      <c r="AV1095" t="s">
        <v>96</v>
      </c>
      <c r="BQ1095" t="str">
        <f>BS1095 &amp; ":" &amp; BR1095</f>
        <v>AZDEQ_GW:EPA 351.2</v>
      </c>
      <c r="BR1095" t="s">
        <v>1633</v>
      </c>
      <c r="BS1095" t="s">
        <v>1603</v>
      </c>
      <c r="BT1095" t="s">
        <v>1633</v>
      </c>
      <c r="BW1095" t="s">
        <v>1614</v>
      </c>
      <c r="BX1095" s="1">
        <v>37028</v>
      </c>
      <c r="BZ1095" t="s">
        <v>3102</v>
      </c>
      <c r="CA1095" t="s">
        <v>397</v>
      </c>
      <c r="CB1095">
        <v>0.05</v>
      </c>
      <c r="CC1095" t="s">
        <v>1616</v>
      </c>
      <c r="CE1095" t="s">
        <v>2323</v>
      </c>
      <c r="CF1095" t="s">
        <v>1618</v>
      </c>
    </row>
    <row r="1096" spans="1:84" x14ac:dyDescent="0.4">
      <c r="A1096" t="s">
        <v>1603</v>
      </c>
      <c r="B1096" t="s">
        <v>1603</v>
      </c>
      <c r="C1096" t="s">
        <v>2369</v>
      </c>
      <c r="D1096" t="s">
        <v>81</v>
      </c>
      <c r="E1096" t="s">
        <v>82</v>
      </c>
      <c r="F1096" t="s">
        <v>83</v>
      </c>
      <c r="G1096" s="4" t="str">
        <f>TEXT(H1096+I1096,"yyyy-mm-dd""T""hh:mm:ss")&amp;
IF(J1096="MST","-07:00",
IF(J1096="MDT","-06:00",
IF(J1096="PST","-08:00",
IF(J1096="PDT","-07:00",
IF(J1096="UTC","+00:00","+00:00")))))</f>
        <v>2001-05-24T10:45:00-07:00</v>
      </c>
      <c r="H1096" s="1">
        <v>37035</v>
      </c>
      <c r="I1096" s="5">
        <v>0.44791666666666669</v>
      </c>
      <c r="J1096" t="s">
        <v>84</v>
      </c>
      <c r="U1096">
        <v>9673</v>
      </c>
      <c r="V1096" t="s">
        <v>1605</v>
      </c>
      <c r="W1096" t="s">
        <v>1606</v>
      </c>
      <c r="X1096" t="s">
        <v>2370</v>
      </c>
      <c r="Y1096">
        <v>59265</v>
      </c>
      <c r="Z1096" t="s">
        <v>2371</v>
      </c>
      <c r="AD1096">
        <v>31.8377044</v>
      </c>
      <c r="AE1096">
        <v>-111.3179789</v>
      </c>
      <c r="AF1096" t="str">
        <f>"ID:"&amp;AG1096&amp;"; context:" &amp; AH1096 &amp;"; Name:" &amp; AI1096 &amp; "; Equipment:" &amp; AK1096</f>
        <v>ID:Unknown; context:AZDEQ_GW; Name:Unknown; Equipment:Miscellaneous (Other)</v>
      </c>
      <c r="AG1096" t="s">
        <v>90</v>
      </c>
      <c r="AH1096" t="s">
        <v>1603</v>
      </c>
      <c r="AI1096" t="s">
        <v>90</v>
      </c>
      <c r="AK1096" t="s">
        <v>1608</v>
      </c>
      <c r="AL1096" t="s">
        <v>2372</v>
      </c>
      <c r="AN1096" t="s">
        <v>1610</v>
      </c>
      <c r="AO1096" t="s">
        <v>1670</v>
      </c>
      <c r="AP1096" t="s">
        <v>422</v>
      </c>
      <c r="AQ1096">
        <v>1</v>
      </c>
      <c r="AR1096" t="s">
        <v>1616</v>
      </c>
      <c r="AT1096" t="s">
        <v>1612</v>
      </c>
      <c r="AV1096" t="s">
        <v>96</v>
      </c>
      <c r="BQ1096" t="str">
        <f>BS1096 &amp; ":" &amp; BR1096</f>
        <v>AZDEQ_GW:EPA 300.0</v>
      </c>
      <c r="BR1096" t="s">
        <v>1664</v>
      </c>
      <c r="BS1096" t="s">
        <v>1603</v>
      </c>
      <c r="BT1096" t="s">
        <v>1664</v>
      </c>
      <c r="BW1096" t="s">
        <v>1614</v>
      </c>
      <c r="BX1096" s="1">
        <v>37035</v>
      </c>
      <c r="BZ1096" t="s">
        <v>2373</v>
      </c>
      <c r="CA1096" t="s">
        <v>397</v>
      </c>
      <c r="CB1096">
        <v>0.05</v>
      </c>
      <c r="CC1096" t="s">
        <v>1616</v>
      </c>
      <c r="CE1096" t="s">
        <v>2328</v>
      </c>
      <c r="CF1096" t="s">
        <v>1618</v>
      </c>
    </row>
    <row r="1097" spans="1:84" x14ac:dyDescent="0.4">
      <c r="A1097" t="s">
        <v>1603</v>
      </c>
      <c r="B1097" t="s">
        <v>1603</v>
      </c>
      <c r="C1097" t="s">
        <v>2369</v>
      </c>
      <c r="D1097" t="s">
        <v>81</v>
      </c>
      <c r="E1097" t="s">
        <v>82</v>
      </c>
      <c r="F1097" t="s">
        <v>83</v>
      </c>
      <c r="G1097" s="4" t="str">
        <f>TEXT(H1097+I1097,"yyyy-mm-dd""T""hh:mm:ss")&amp;
IF(J1097="MST","-07:00",
IF(J1097="MDT","-06:00",
IF(J1097="PST","-08:00",
IF(J1097="PDT","-07:00",
IF(J1097="UTC","+00:00","+00:00")))))</f>
        <v>2001-05-24T10:45:00-07:00</v>
      </c>
      <c r="H1097" s="1">
        <v>37035</v>
      </c>
      <c r="I1097" s="5">
        <v>0.44791666666666669</v>
      </c>
      <c r="J1097" t="s">
        <v>84</v>
      </c>
      <c r="U1097">
        <v>9673</v>
      </c>
      <c r="V1097" t="s">
        <v>1605</v>
      </c>
      <c r="W1097" t="s">
        <v>1606</v>
      </c>
      <c r="X1097" t="s">
        <v>2370</v>
      </c>
      <c r="Y1097">
        <v>59265</v>
      </c>
      <c r="Z1097" t="s">
        <v>2371</v>
      </c>
      <c r="AD1097">
        <v>31.8377044</v>
      </c>
      <c r="AE1097">
        <v>-111.3179789</v>
      </c>
      <c r="AF1097" t="str">
        <f>"ID:"&amp;AG1097&amp;"; context:" &amp; AH1097 &amp;"; Name:" &amp; AI1097 &amp; "; Equipment:" &amp; AK1097</f>
        <v>ID:Unknown; context:AZDEQ_GW; Name:Unknown; Equipment:Miscellaneous (Other)</v>
      </c>
      <c r="AG1097" t="s">
        <v>90</v>
      </c>
      <c r="AH1097" t="s">
        <v>1603</v>
      </c>
      <c r="AI1097" t="s">
        <v>90</v>
      </c>
      <c r="AK1097" t="s">
        <v>1608</v>
      </c>
      <c r="AL1097" t="s">
        <v>2475</v>
      </c>
      <c r="AN1097" t="s">
        <v>1610</v>
      </c>
      <c r="AO1097" t="s">
        <v>1670</v>
      </c>
      <c r="AP1097" t="s">
        <v>422</v>
      </c>
      <c r="AQ1097">
        <v>1</v>
      </c>
      <c r="AR1097" t="s">
        <v>1616</v>
      </c>
      <c r="AT1097" t="s">
        <v>1612</v>
      </c>
      <c r="AV1097" t="s">
        <v>96</v>
      </c>
      <c r="BQ1097" t="str">
        <f>BS1097 &amp; ":" &amp; BR1097</f>
        <v>AZDEQ_GW:EPA 300.0</v>
      </c>
      <c r="BR1097" t="s">
        <v>1664</v>
      </c>
      <c r="BS1097" t="s">
        <v>1603</v>
      </c>
      <c r="BT1097" t="s">
        <v>1664</v>
      </c>
      <c r="BW1097" t="s">
        <v>1614</v>
      </c>
      <c r="BX1097" s="1">
        <v>37035</v>
      </c>
      <c r="BZ1097" t="s">
        <v>2476</v>
      </c>
      <c r="CA1097" t="s">
        <v>397</v>
      </c>
      <c r="CB1097">
        <v>0.05</v>
      </c>
      <c r="CC1097" t="s">
        <v>1616</v>
      </c>
      <c r="CE1097" t="s">
        <v>2328</v>
      </c>
      <c r="CF1097" t="s">
        <v>1618</v>
      </c>
    </row>
    <row r="1098" spans="1:84" x14ac:dyDescent="0.4">
      <c r="A1098" t="s">
        <v>1603</v>
      </c>
      <c r="B1098" t="s">
        <v>1603</v>
      </c>
      <c r="C1098" t="s">
        <v>1641</v>
      </c>
      <c r="D1098" t="s">
        <v>81</v>
      </c>
      <c r="E1098" t="s">
        <v>82</v>
      </c>
      <c r="F1098" t="s">
        <v>83</v>
      </c>
      <c r="G1098" s="4" t="str">
        <f>TEXT(H1098+I1098,"yyyy-mm-dd""T""hh:mm:ss")&amp;
IF(J1098="MST","-07:00",
IF(J1098="MDT","-06:00",
IF(J1098="PST","-08:00",
IF(J1098="PDT","-07:00",
IF(J1098="UTC","+00:00","+00:00")))))</f>
        <v>2000-08-10T02:30:00-07:00</v>
      </c>
      <c r="H1098" s="1">
        <v>36748</v>
      </c>
      <c r="I1098" s="5">
        <v>0.10416666666666667</v>
      </c>
      <c r="J1098" t="s">
        <v>84</v>
      </c>
      <c r="U1098">
        <v>9673</v>
      </c>
      <c r="V1098" t="s">
        <v>1605</v>
      </c>
      <c r="W1098" t="s">
        <v>1606</v>
      </c>
      <c r="X1098" t="s">
        <v>1642</v>
      </c>
      <c r="Y1098">
        <v>58824</v>
      </c>
      <c r="Z1098" t="e">
        <f>--- SAMPLE TAKEN: Migrated</f>
        <v>#NAME?</v>
      </c>
      <c r="AD1098">
        <v>31.952638100000001</v>
      </c>
      <c r="AE1098">
        <v>-111.2750411</v>
      </c>
      <c r="AF1098" t="str">
        <f>"ID:"&amp;AG1098&amp;"; context:" &amp; AH1098 &amp;"; Name:" &amp; AI1098 &amp; "; Equipment:" &amp; AK1098</f>
        <v>ID:Unknown; context:AZDEQ_GW; Name:Unknown; Equipment:Miscellaneous (Other)</v>
      </c>
      <c r="AG1098" t="s">
        <v>90</v>
      </c>
      <c r="AH1098" t="s">
        <v>1603</v>
      </c>
      <c r="AI1098" t="s">
        <v>90</v>
      </c>
      <c r="AK1098" t="s">
        <v>1608</v>
      </c>
      <c r="AL1098" t="s">
        <v>1678</v>
      </c>
      <c r="AN1098" t="s">
        <v>1610</v>
      </c>
      <c r="AO1098" t="s">
        <v>1611</v>
      </c>
      <c r="AP1098" t="s">
        <v>422</v>
      </c>
      <c r="AQ1098">
        <v>3.1E-2</v>
      </c>
      <c r="AR1098" t="s">
        <v>1616</v>
      </c>
      <c r="AT1098" t="s">
        <v>1612</v>
      </c>
      <c r="AV1098" t="s">
        <v>96</v>
      </c>
      <c r="BQ1098" t="str">
        <f>BS1098 &amp; ":" &amp; BR1098</f>
        <v>AZDEQ_GW:EPA 350.1</v>
      </c>
      <c r="BR1098" t="s">
        <v>1613</v>
      </c>
      <c r="BS1098" t="s">
        <v>1603</v>
      </c>
      <c r="BT1098" t="s">
        <v>1613</v>
      </c>
      <c r="BW1098" t="s">
        <v>1614</v>
      </c>
      <c r="BX1098" s="1">
        <v>36754</v>
      </c>
      <c r="BZ1098" t="s">
        <v>1679</v>
      </c>
      <c r="CA1098" t="s">
        <v>397</v>
      </c>
      <c r="CB1098">
        <v>0.02</v>
      </c>
      <c r="CC1098" t="s">
        <v>1616</v>
      </c>
      <c r="CE1098" t="s">
        <v>1645</v>
      </c>
      <c r="CF1098" t="s">
        <v>1618</v>
      </c>
    </row>
    <row r="1099" spans="1:84" hidden="1" x14ac:dyDescent="0.4">
      <c r="A1099" t="s">
        <v>78</v>
      </c>
      <c r="B1099" t="s">
        <v>79</v>
      </c>
      <c r="C1099" t="s">
        <v>1575</v>
      </c>
      <c r="D1099" t="s">
        <v>81</v>
      </c>
      <c r="E1099" t="s">
        <v>82</v>
      </c>
      <c r="F1099" t="s">
        <v>83</v>
      </c>
      <c r="G1099" s="4" t="str">
        <f>TEXT(H1099+I1099,"yyyy-mm-dd""T""hh:mm:ss")&amp;
IF(J1099="MST","-07:00",
IF(J1099="MDT","-06:00",
IF(J1099="PST","-08:00",
IF(J1099="PDT","-07:00",
IF(J1099="UTC","+00:00","+00:00")))))</f>
        <v>2023-02-03T13:00:00-07:00</v>
      </c>
      <c r="H1099" s="1">
        <v>44960</v>
      </c>
      <c r="I1099" s="5">
        <v>0.54166666666666663</v>
      </c>
      <c r="J1099" t="s">
        <v>84</v>
      </c>
      <c r="W1099" t="s">
        <v>154</v>
      </c>
      <c r="X1099" t="s">
        <v>1576</v>
      </c>
      <c r="AB1099" t="s">
        <v>500</v>
      </c>
      <c r="AC1099" t="s">
        <v>500</v>
      </c>
      <c r="AG1099">
        <v>4040</v>
      </c>
      <c r="AH1099" t="s">
        <v>1166</v>
      </c>
      <c r="AI1099" t="s">
        <v>1246</v>
      </c>
      <c r="AK1099" t="s">
        <v>1546</v>
      </c>
      <c r="AL1099" t="s">
        <v>1588</v>
      </c>
      <c r="AM1099" t="s">
        <v>92</v>
      </c>
      <c r="AO1099" t="s">
        <v>105</v>
      </c>
      <c r="AP1099" t="s">
        <v>94</v>
      </c>
      <c r="AT1099" t="s">
        <v>157</v>
      </c>
      <c r="AV1099" t="s">
        <v>96</v>
      </c>
      <c r="BG1099">
        <v>71856</v>
      </c>
      <c r="BQ1099" t="str">
        <f>BS1099 &amp; ":" &amp; BR1099</f>
        <v>USGS:ALGOR</v>
      </c>
      <c r="BR1099" t="s">
        <v>113</v>
      </c>
      <c r="BS1099" t="s">
        <v>89</v>
      </c>
      <c r="BT1099" t="s">
        <v>114</v>
      </c>
      <c r="BV1099" t="s">
        <v>115</v>
      </c>
      <c r="CA1099" t="s">
        <v>101</v>
      </c>
      <c r="CB1099">
        <v>3.0000000000000001E-3</v>
      </c>
      <c r="CC1099" t="s">
        <v>137</v>
      </c>
      <c r="CF1099" t="s">
        <v>103</v>
      </c>
    </row>
    <row r="1100" spans="1:84" hidden="1" x14ac:dyDescent="0.4">
      <c r="A1100" t="s">
        <v>78</v>
      </c>
      <c r="B1100" t="s">
        <v>79</v>
      </c>
      <c r="C1100" t="s">
        <v>1589</v>
      </c>
      <c r="D1100" t="s">
        <v>81</v>
      </c>
      <c r="E1100" t="s">
        <v>82</v>
      </c>
      <c r="F1100" t="s">
        <v>83</v>
      </c>
      <c r="G1100" s="4" t="str">
        <f>TEXT(H1100+I1100,"yyyy-mm-dd""T""hh:mm:ss")&amp;
IF(J1100="MST","-07:00",
IF(J1100="MDT","-06:00",
IF(J1100="PST","-08:00",
IF(J1100="PDT","-07:00",
IF(J1100="UTC","+00:00","+00:00")))))</f>
        <v>2023-02-01T16:00:00-07:00</v>
      </c>
      <c r="H1100" s="1">
        <v>44958</v>
      </c>
      <c r="I1100" s="5">
        <v>0.66666666666666663</v>
      </c>
      <c r="J1100" t="s">
        <v>84</v>
      </c>
      <c r="W1100" t="s">
        <v>154</v>
      </c>
      <c r="X1100" t="s">
        <v>1590</v>
      </c>
      <c r="AB1100" t="s">
        <v>500</v>
      </c>
      <c r="AC1100" t="s">
        <v>500</v>
      </c>
      <c r="AG1100">
        <v>4040</v>
      </c>
      <c r="AH1100" t="s">
        <v>1166</v>
      </c>
      <c r="AI1100" t="s">
        <v>1246</v>
      </c>
      <c r="AK1100" t="s">
        <v>1546</v>
      </c>
      <c r="AL1100" t="s">
        <v>1591</v>
      </c>
      <c r="AM1100" t="s">
        <v>92</v>
      </c>
      <c r="AO1100" t="s">
        <v>93</v>
      </c>
      <c r="AP1100" t="s">
        <v>94</v>
      </c>
      <c r="AT1100" t="s">
        <v>157</v>
      </c>
      <c r="AV1100" t="s">
        <v>96</v>
      </c>
      <c r="BG1100" s="3" t="s">
        <v>97</v>
      </c>
      <c r="BH1100" s="3"/>
      <c r="BQ1100" t="str">
        <f>BS1100 &amp; ":" &amp; BR1100</f>
        <v>USGS:SHC02</v>
      </c>
      <c r="BR1100" t="s">
        <v>1045</v>
      </c>
      <c r="BS1100" t="s">
        <v>89</v>
      </c>
      <c r="BT1100" t="s">
        <v>1046</v>
      </c>
      <c r="BV1100" t="s">
        <v>1047</v>
      </c>
      <c r="BW1100" t="s">
        <v>1048</v>
      </c>
      <c r="BX1100" s="1">
        <v>44966</v>
      </c>
      <c r="CA1100" t="s">
        <v>1416</v>
      </c>
      <c r="CB1100">
        <v>0.02</v>
      </c>
      <c r="CC1100" t="s">
        <v>102</v>
      </c>
      <c r="CF1100" t="s">
        <v>103</v>
      </c>
    </row>
    <row r="1101" spans="1:84" x14ac:dyDescent="0.4">
      <c r="A1101" t="s">
        <v>1603</v>
      </c>
      <c r="B1101" t="s">
        <v>1603</v>
      </c>
      <c r="C1101" t="s">
        <v>1641</v>
      </c>
      <c r="D1101" t="s">
        <v>81</v>
      </c>
      <c r="E1101" t="s">
        <v>82</v>
      </c>
      <c r="F1101" t="s">
        <v>83</v>
      </c>
      <c r="G1101" s="4" t="str">
        <f>TEXT(H1101+I1101,"yyyy-mm-dd""T""hh:mm:ss")&amp;
IF(J1101="MST","-07:00",
IF(J1101="MDT","-06:00",
IF(J1101="PST","-08:00",
IF(J1101="PDT","-07:00",
IF(J1101="UTC","+00:00","+00:00")))))</f>
        <v>2000-08-10T02:30:00-07:00</v>
      </c>
      <c r="H1101" s="1">
        <v>36748</v>
      </c>
      <c r="I1101" s="5">
        <v>0.10416666666666667</v>
      </c>
      <c r="J1101" t="s">
        <v>84</v>
      </c>
      <c r="U1101">
        <v>9673</v>
      </c>
      <c r="V1101" t="s">
        <v>1605</v>
      </c>
      <c r="W1101" t="s">
        <v>1606</v>
      </c>
      <c r="X1101" t="s">
        <v>1642</v>
      </c>
      <c r="Y1101">
        <v>58824</v>
      </c>
      <c r="Z1101" t="e">
        <f>--- SAMPLE TAKEN: Migrated</f>
        <v>#NAME?</v>
      </c>
      <c r="AD1101">
        <v>31.952638100000001</v>
      </c>
      <c r="AE1101">
        <v>-111.2750411</v>
      </c>
      <c r="AF1101" t="str">
        <f>"ID:"&amp;AG1101&amp;"; context:" &amp; AH1101 &amp;"; Name:" &amp; AI1101 &amp; "; Equipment:" &amp; AK1101</f>
        <v>ID:Unknown; context:AZDEQ_GW; Name:Unknown; Equipment:Miscellaneous (Other)</v>
      </c>
      <c r="AG1101" t="s">
        <v>90</v>
      </c>
      <c r="AH1101" t="s">
        <v>1603</v>
      </c>
      <c r="AI1101" t="s">
        <v>90</v>
      </c>
      <c r="AK1101" t="s">
        <v>1608</v>
      </c>
      <c r="AL1101" t="s">
        <v>1898</v>
      </c>
      <c r="AN1101" t="s">
        <v>1610</v>
      </c>
      <c r="AO1101" t="s">
        <v>442</v>
      </c>
      <c r="AP1101" t="s">
        <v>422</v>
      </c>
      <c r="AQ1101">
        <v>0.2</v>
      </c>
      <c r="AR1101" t="s">
        <v>1616</v>
      </c>
      <c r="AT1101" t="s">
        <v>1612</v>
      </c>
      <c r="AV1101" t="s">
        <v>96</v>
      </c>
      <c r="BQ1101" t="str">
        <f>BS1101 &amp; ":" &amp; BR1101</f>
        <v>AZDEQ_GW:EPA 351.2</v>
      </c>
      <c r="BR1101" t="s">
        <v>1633</v>
      </c>
      <c r="BS1101" t="s">
        <v>1603</v>
      </c>
      <c r="BT1101" t="s">
        <v>1633</v>
      </c>
      <c r="BW1101" t="s">
        <v>1614</v>
      </c>
      <c r="BX1101" s="1">
        <v>36760</v>
      </c>
      <c r="BZ1101" t="s">
        <v>1899</v>
      </c>
      <c r="CA1101" t="s">
        <v>397</v>
      </c>
      <c r="CB1101">
        <v>0.05</v>
      </c>
      <c r="CC1101" t="s">
        <v>1616</v>
      </c>
      <c r="CE1101" t="s">
        <v>1645</v>
      </c>
      <c r="CF1101" t="s">
        <v>1618</v>
      </c>
    </row>
    <row r="1102" spans="1:84" x14ac:dyDescent="0.4">
      <c r="A1102" t="s">
        <v>1603</v>
      </c>
      <c r="B1102" t="s">
        <v>1603</v>
      </c>
      <c r="C1102" t="s">
        <v>2396</v>
      </c>
      <c r="D1102" t="s">
        <v>81</v>
      </c>
      <c r="E1102" t="s">
        <v>82</v>
      </c>
      <c r="F1102" t="s">
        <v>83</v>
      </c>
      <c r="G1102" s="4" t="str">
        <f>TEXT(H1102+I1102,"yyyy-mm-dd""T""hh:mm:ss")&amp;
IF(J1102="MST","-07:00",
IF(J1102="MDT","-06:00",
IF(J1102="PST","-08:00",
IF(J1102="PDT","-07:00",
IF(J1102="UTC","+00:00","+00:00")))))</f>
        <v>2001-05-23T05:25:00-07:00</v>
      </c>
      <c r="H1102" s="1">
        <v>37034</v>
      </c>
      <c r="I1102" s="5">
        <v>0.22569444444444445</v>
      </c>
      <c r="J1102" t="s">
        <v>84</v>
      </c>
      <c r="U1102">
        <v>9673</v>
      </c>
      <c r="V1102" t="s">
        <v>1605</v>
      </c>
      <c r="W1102" t="s">
        <v>1606</v>
      </c>
      <c r="X1102" t="s">
        <v>2397</v>
      </c>
      <c r="Y1102">
        <v>59247</v>
      </c>
      <c r="Z1102" t="s">
        <v>1832</v>
      </c>
      <c r="AD1102">
        <v>32.446551900000003</v>
      </c>
      <c r="AE1102">
        <v>-111.0912672</v>
      </c>
      <c r="AF1102" t="str">
        <f>"ID:"&amp;AG1102&amp;"; context:" &amp; AH1102 &amp;"; Name:" &amp; AI1102 &amp; "; Equipment:" &amp; AK1102</f>
        <v>ID:Unknown; context:AZDEQ_GW; Name:Unknown; Equipment:Miscellaneous (Other)</v>
      </c>
      <c r="AG1102" t="s">
        <v>90</v>
      </c>
      <c r="AH1102" t="s">
        <v>1603</v>
      </c>
      <c r="AI1102" t="s">
        <v>90</v>
      </c>
      <c r="AK1102" t="s">
        <v>1608</v>
      </c>
      <c r="AL1102" t="s">
        <v>2711</v>
      </c>
      <c r="AN1102" t="s">
        <v>1610</v>
      </c>
      <c r="AO1102" t="s">
        <v>1670</v>
      </c>
      <c r="AP1102" t="s">
        <v>422</v>
      </c>
      <c r="AQ1102">
        <v>1.1000000000000001</v>
      </c>
      <c r="AR1102" t="s">
        <v>1616</v>
      </c>
      <c r="AT1102" t="s">
        <v>1612</v>
      </c>
      <c r="AV1102" t="s">
        <v>96</v>
      </c>
      <c r="BQ1102" t="str">
        <f>BS1102 &amp; ":" &amp; BR1102</f>
        <v>AZDEQ_GW:EPA 300.0</v>
      </c>
      <c r="BR1102" t="s">
        <v>1664</v>
      </c>
      <c r="BS1102" t="s">
        <v>1603</v>
      </c>
      <c r="BT1102" t="s">
        <v>1664</v>
      </c>
      <c r="BW1102" t="s">
        <v>1614</v>
      </c>
      <c r="BX1102" s="1">
        <v>37035</v>
      </c>
      <c r="BZ1102" t="s">
        <v>2712</v>
      </c>
      <c r="CA1102" t="s">
        <v>397</v>
      </c>
      <c r="CB1102">
        <v>0.05</v>
      </c>
      <c r="CC1102" t="s">
        <v>1616</v>
      </c>
      <c r="CE1102" t="s">
        <v>2323</v>
      </c>
      <c r="CF1102" t="s">
        <v>1618</v>
      </c>
    </row>
    <row r="1103" spans="1:84" x14ac:dyDescent="0.4">
      <c r="A1103" t="s">
        <v>1603</v>
      </c>
      <c r="B1103" t="s">
        <v>1603</v>
      </c>
      <c r="C1103" t="s">
        <v>2396</v>
      </c>
      <c r="D1103" t="s">
        <v>81</v>
      </c>
      <c r="E1103" t="s">
        <v>82</v>
      </c>
      <c r="F1103" t="s">
        <v>83</v>
      </c>
      <c r="G1103" s="4" t="str">
        <f>TEXT(H1103+I1103,"yyyy-mm-dd""T""hh:mm:ss")&amp;
IF(J1103="MST","-07:00",
IF(J1103="MDT","-06:00",
IF(J1103="PST","-08:00",
IF(J1103="PDT","-07:00",
IF(J1103="UTC","+00:00","+00:00")))))</f>
        <v>2001-05-23T05:25:00-07:00</v>
      </c>
      <c r="H1103" s="1">
        <v>37034</v>
      </c>
      <c r="I1103" s="5">
        <v>0.22569444444444445</v>
      </c>
      <c r="J1103" t="s">
        <v>84</v>
      </c>
      <c r="U1103">
        <v>9673</v>
      </c>
      <c r="V1103" t="s">
        <v>1605</v>
      </c>
      <c r="W1103" t="s">
        <v>1606</v>
      </c>
      <c r="X1103" t="s">
        <v>2397</v>
      </c>
      <c r="Y1103">
        <v>59247</v>
      </c>
      <c r="Z1103" t="s">
        <v>1832</v>
      </c>
      <c r="AD1103">
        <v>32.446551900000003</v>
      </c>
      <c r="AE1103">
        <v>-111.0912672</v>
      </c>
      <c r="AF1103" t="str">
        <f>"ID:"&amp;AG1103&amp;"; context:" &amp; AH1103 &amp;"; Name:" &amp; AI1103 &amp; "; Equipment:" &amp; AK1103</f>
        <v>ID:Unknown; context:AZDEQ_GW; Name:Unknown; Equipment:Miscellaneous (Other)</v>
      </c>
      <c r="AG1103" t="s">
        <v>90</v>
      </c>
      <c r="AH1103" t="s">
        <v>1603</v>
      </c>
      <c r="AI1103" t="s">
        <v>90</v>
      </c>
      <c r="AK1103" t="s">
        <v>1608</v>
      </c>
      <c r="AL1103" t="s">
        <v>2829</v>
      </c>
      <c r="AN1103" t="s">
        <v>1610</v>
      </c>
      <c r="AO1103" t="s">
        <v>1670</v>
      </c>
      <c r="AP1103" t="s">
        <v>422</v>
      </c>
      <c r="AQ1103">
        <v>1.1000000000000001</v>
      </c>
      <c r="AR1103" t="s">
        <v>1616</v>
      </c>
      <c r="AT1103" t="s">
        <v>1612</v>
      </c>
      <c r="AV1103" t="s">
        <v>96</v>
      </c>
      <c r="BQ1103" t="str">
        <f>BS1103 &amp; ":" &amp; BR1103</f>
        <v>AZDEQ_GW:EPA 300.0</v>
      </c>
      <c r="BR1103" t="s">
        <v>1664</v>
      </c>
      <c r="BS1103" t="s">
        <v>1603</v>
      </c>
      <c r="BT1103" t="s">
        <v>1664</v>
      </c>
      <c r="BW1103" t="s">
        <v>1614</v>
      </c>
      <c r="BX1103" s="1">
        <v>37035</v>
      </c>
      <c r="BZ1103" t="s">
        <v>2830</v>
      </c>
      <c r="CA1103" t="s">
        <v>397</v>
      </c>
      <c r="CB1103">
        <v>0.05</v>
      </c>
      <c r="CC1103" t="s">
        <v>1616</v>
      </c>
      <c r="CE1103" t="s">
        <v>2323</v>
      </c>
      <c r="CF1103" t="s">
        <v>1618</v>
      </c>
    </row>
    <row r="1104" spans="1:84" x14ac:dyDescent="0.4">
      <c r="A1104" t="s">
        <v>1603</v>
      </c>
      <c r="B1104" t="s">
        <v>1603</v>
      </c>
      <c r="C1104" t="s">
        <v>2517</v>
      </c>
      <c r="D1104" t="s">
        <v>81</v>
      </c>
      <c r="E1104" t="s">
        <v>82</v>
      </c>
      <c r="F1104" t="s">
        <v>83</v>
      </c>
      <c r="G1104" s="4" t="str">
        <f>TEXT(H1104+I1104,"yyyy-mm-dd""T""hh:mm:ss")&amp;
IF(J1104="MST","-07:00",
IF(J1104="MDT","-06:00",
IF(J1104="PST","-08:00",
IF(J1104="PDT","-07:00",
IF(J1104="UTC","+00:00","+00:00")))))</f>
        <v>2001-05-23T12:01:00-07:00</v>
      </c>
      <c r="H1104" s="1">
        <v>37034</v>
      </c>
      <c r="I1104" s="5">
        <v>0.50069444444444444</v>
      </c>
      <c r="J1104" t="s">
        <v>84</v>
      </c>
      <c r="U1104">
        <v>9673</v>
      </c>
      <c r="V1104" t="s">
        <v>1605</v>
      </c>
      <c r="W1104" t="s">
        <v>1606</v>
      </c>
      <c r="X1104" t="s">
        <v>2518</v>
      </c>
      <c r="Y1104">
        <v>59246</v>
      </c>
      <c r="Z1104" t="s">
        <v>1621</v>
      </c>
      <c r="AD1104">
        <v>31.573540300000001</v>
      </c>
      <c r="AE1104">
        <v>-111.505915</v>
      </c>
      <c r="AF1104" t="str">
        <f>"ID:"&amp;AG1104&amp;"; context:" &amp; AH1104 &amp;"; Name:" &amp; AI1104 &amp; "; Equipment:" &amp; AK1104</f>
        <v>ID:Unknown; context:AZDEQ_GW; Name:Unknown; Equipment:Miscellaneous (Other)</v>
      </c>
      <c r="AG1104" t="s">
        <v>90</v>
      </c>
      <c r="AH1104" t="s">
        <v>1603</v>
      </c>
      <c r="AI1104" t="s">
        <v>90</v>
      </c>
      <c r="AK1104" t="s">
        <v>1608</v>
      </c>
      <c r="AL1104" t="s">
        <v>2519</v>
      </c>
      <c r="AN1104" t="s">
        <v>1610</v>
      </c>
      <c r="AO1104" t="s">
        <v>1670</v>
      </c>
      <c r="AP1104" t="s">
        <v>422</v>
      </c>
      <c r="AQ1104">
        <v>1.4</v>
      </c>
      <c r="AR1104" t="s">
        <v>1616</v>
      </c>
      <c r="AT1104" t="s">
        <v>1612</v>
      </c>
      <c r="AV1104" t="s">
        <v>96</v>
      </c>
      <c r="BQ1104" t="str">
        <f>BS1104 &amp; ":" &amp; BR1104</f>
        <v>AZDEQ_GW:EPA 300.0</v>
      </c>
      <c r="BR1104" t="s">
        <v>1664</v>
      </c>
      <c r="BS1104" t="s">
        <v>1603</v>
      </c>
      <c r="BT1104" t="s">
        <v>1664</v>
      </c>
      <c r="BW1104" t="s">
        <v>1614</v>
      </c>
      <c r="BX1104" s="1">
        <v>37035</v>
      </c>
      <c r="BZ1104" t="s">
        <v>2520</v>
      </c>
      <c r="CA1104" t="s">
        <v>397</v>
      </c>
      <c r="CB1104">
        <v>0.05</v>
      </c>
      <c r="CC1104" t="s">
        <v>1616</v>
      </c>
      <c r="CE1104" t="s">
        <v>2357</v>
      </c>
      <c r="CF1104" t="s">
        <v>1618</v>
      </c>
    </row>
    <row r="1105" spans="1:84" x14ac:dyDescent="0.4">
      <c r="A1105" t="s">
        <v>1603</v>
      </c>
      <c r="B1105" t="s">
        <v>1603</v>
      </c>
      <c r="C1105" t="s">
        <v>2517</v>
      </c>
      <c r="D1105" t="s">
        <v>81</v>
      </c>
      <c r="E1105" t="s">
        <v>82</v>
      </c>
      <c r="F1105" t="s">
        <v>83</v>
      </c>
      <c r="G1105" s="4" t="str">
        <f>TEXT(H1105+I1105,"yyyy-mm-dd""T""hh:mm:ss")&amp;
IF(J1105="MST","-07:00",
IF(J1105="MDT","-06:00",
IF(J1105="PST","-08:00",
IF(J1105="PDT","-07:00",
IF(J1105="UTC","+00:00","+00:00")))))</f>
        <v>2001-05-23T12:01:00-07:00</v>
      </c>
      <c r="H1105" s="1">
        <v>37034</v>
      </c>
      <c r="I1105" s="5">
        <v>0.50069444444444444</v>
      </c>
      <c r="J1105" t="s">
        <v>84</v>
      </c>
      <c r="U1105">
        <v>9673</v>
      </c>
      <c r="V1105" t="s">
        <v>1605</v>
      </c>
      <c r="W1105" t="s">
        <v>1606</v>
      </c>
      <c r="X1105" t="s">
        <v>2518</v>
      </c>
      <c r="Y1105">
        <v>59246</v>
      </c>
      <c r="Z1105" t="s">
        <v>1621</v>
      </c>
      <c r="AD1105">
        <v>31.573540300000001</v>
      </c>
      <c r="AE1105">
        <v>-111.505915</v>
      </c>
      <c r="AF1105" t="str">
        <f>"ID:"&amp;AG1105&amp;"; context:" &amp; AH1105 &amp;"; Name:" &amp; AI1105 &amp; "; Equipment:" &amp; AK1105</f>
        <v>ID:Unknown; context:AZDEQ_GW; Name:Unknown; Equipment:Miscellaneous (Other)</v>
      </c>
      <c r="AG1105" t="s">
        <v>90</v>
      </c>
      <c r="AH1105" t="s">
        <v>1603</v>
      </c>
      <c r="AI1105" t="s">
        <v>90</v>
      </c>
      <c r="AK1105" t="s">
        <v>1608</v>
      </c>
      <c r="AL1105" t="s">
        <v>3042</v>
      </c>
      <c r="AN1105" t="s">
        <v>1610</v>
      </c>
      <c r="AO1105" t="s">
        <v>1670</v>
      </c>
      <c r="AP1105" t="s">
        <v>422</v>
      </c>
      <c r="AQ1105">
        <v>1.4</v>
      </c>
      <c r="AR1105" t="s">
        <v>1616</v>
      </c>
      <c r="AT1105" t="s">
        <v>1612</v>
      </c>
      <c r="AV1105" t="s">
        <v>96</v>
      </c>
      <c r="BQ1105" t="str">
        <f>BS1105 &amp; ":" &amp; BR1105</f>
        <v>AZDEQ_GW:EPA 300.0</v>
      </c>
      <c r="BR1105" t="s">
        <v>1664</v>
      </c>
      <c r="BS1105" t="s">
        <v>1603</v>
      </c>
      <c r="BT1105" t="s">
        <v>1664</v>
      </c>
      <c r="BW1105" t="s">
        <v>1614</v>
      </c>
      <c r="BX1105" s="1">
        <v>37035</v>
      </c>
      <c r="BZ1105" t="s">
        <v>3043</v>
      </c>
      <c r="CA1105" t="s">
        <v>397</v>
      </c>
      <c r="CB1105">
        <v>0.05</v>
      </c>
      <c r="CC1105" t="s">
        <v>1616</v>
      </c>
      <c r="CE1105" t="s">
        <v>2357</v>
      </c>
      <c r="CF1105" t="s">
        <v>1618</v>
      </c>
    </row>
    <row r="1106" spans="1:84" hidden="1" x14ac:dyDescent="0.4">
      <c r="A1106" t="s">
        <v>78</v>
      </c>
      <c r="B1106" t="s">
        <v>79</v>
      </c>
      <c r="C1106" t="s">
        <v>1589</v>
      </c>
      <c r="D1106" t="s">
        <v>81</v>
      </c>
      <c r="E1106" t="s">
        <v>82</v>
      </c>
      <c r="F1106" t="s">
        <v>83</v>
      </c>
      <c r="G1106" s="4" t="str">
        <f>TEXT(H1106+I1106,"yyyy-mm-dd""T""hh:mm:ss")&amp;
IF(J1106="MST","-07:00",
IF(J1106="MDT","-06:00",
IF(J1106="PST","-08:00",
IF(J1106="PDT","-07:00",
IF(J1106="UTC","+00:00","+00:00")))))</f>
        <v>2023-02-01T16:00:00-07:00</v>
      </c>
      <c r="H1106" s="1">
        <v>44958</v>
      </c>
      <c r="I1106" s="5">
        <v>0.66666666666666663</v>
      </c>
      <c r="J1106" t="s">
        <v>84</v>
      </c>
      <c r="W1106" t="s">
        <v>154</v>
      </c>
      <c r="X1106" t="s">
        <v>1590</v>
      </c>
      <c r="AB1106" t="s">
        <v>500</v>
      </c>
      <c r="AC1106" t="s">
        <v>500</v>
      </c>
      <c r="AG1106">
        <v>4040</v>
      </c>
      <c r="AH1106" t="s">
        <v>1166</v>
      </c>
      <c r="AI1106" t="s">
        <v>1246</v>
      </c>
      <c r="AK1106" t="s">
        <v>1546</v>
      </c>
      <c r="AL1106" t="s">
        <v>1597</v>
      </c>
      <c r="AM1106" t="s">
        <v>92</v>
      </c>
      <c r="AO1106" t="s">
        <v>457</v>
      </c>
      <c r="AP1106" t="s">
        <v>94</v>
      </c>
      <c r="AT1106" t="s">
        <v>157</v>
      </c>
      <c r="AV1106" t="s">
        <v>96</v>
      </c>
      <c r="BG1106" s="3" t="s">
        <v>462</v>
      </c>
      <c r="BH1106" s="3"/>
      <c r="BQ1106" t="str">
        <f>BS1106 &amp; ":" &amp; BR1106</f>
        <v>:</v>
      </c>
      <c r="BW1106" t="s">
        <v>1523</v>
      </c>
      <c r="CA1106" t="s">
        <v>507</v>
      </c>
      <c r="CB1106">
        <v>30</v>
      </c>
      <c r="CC1106" t="s">
        <v>131</v>
      </c>
      <c r="CF1106" t="s">
        <v>103</v>
      </c>
    </row>
    <row r="1107" spans="1:84" x14ac:dyDescent="0.4">
      <c r="A1107" t="s">
        <v>1603</v>
      </c>
      <c r="B1107" t="s">
        <v>1603</v>
      </c>
      <c r="C1107" t="s">
        <v>2318</v>
      </c>
      <c r="D1107" t="s">
        <v>81</v>
      </c>
      <c r="E1107" t="s">
        <v>82</v>
      </c>
      <c r="F1107" t="s">
        <v>83</v>
      </c>
      <c r="G1107" s="4" t="str">
        <f>TEXT(H1107+I1107,"yyyy-mm-dd""T""hh:mm:ss")&amp;
IF(J1107="MST","-07:00",
IF(J1107="MDT","-06:00",
IF(J1107="PST","-08:00",
IF(J1107="PDT","-07:00",
IF(J1107="UTC","+00:00","+00:00")))))</f>
        <v>2001-05-23T09:55:00-07:00</v>
      </c>
      <c r="H1107" s="1">
        <v>37034</v>
      </c>
      <c r="I1107" s="5">
        <v>0.41319444444444442</v>
      </c>
      <c r="J1107" t="s">
        <v>84</v>
      </c>
      <c r="U1107">
        <v>9673</v>
      </c>
      <c r="V1107" t="s">
        <v>1605</v>
      </c>
      <c r="W1107" t="s">
        <v>1606</v>
      </c>
      <c r="X1107" t="s">
        <v>2319</v>
      </c>
      <c r="Y1107">
        <v>59245</v>
      </c>
      <c r="Z1107" t="s">
        <v>2320</v>
      </c>
      <c r="AD1107">
        <v>31.821132200000001</v>
      </c>
      <c r="AE1107">
        <v>-111.5317244</v>
      </c>
      <c r="AF1107" t="str">
        <f>"ID:"&amp;AG1107&amp;"; context:" &amp; AH1107 &amp;"; Name:" &amp; AI1107 &amp; "; Equipment:" &amp; AK1107</f>
        <v>ID:Unknown; context:AZDEQ_GW; Name:Unknown; Equipment:Miscellaneous (Other)</v>
      </c>
      <c r="AG1107" t="s">
        <v>90</v>
      </c>
      <c r="AH1107" t="s">
        <v>1603</v>
      </c>
      <c r="AI1107" t="s">
        <v>90</v>
      </c>
      <c r="AK1107" t="s">
        <v>1608</v>
      </c>
      <c r="AL1107" t="s">
        <v>2592</v>
      </c>
      <c r="AN1107" t="s">
        <v>1700</v>
      </c>
      <c r="AO1107" t="s">
        <v>457</v>
      </c>
      <c r="AP1107" t="s">
        <v>422</v>
      </c>
      <c r="AQ1107">
        <v>2.8000000000000001E-2</v>
      </c>
      <c r="AR1107" t="s">
        <v>1616</v>
      </c>
      <c r="AT1107" t="s">
        <v>1612</v>
      </c>
      <c r="AV1107" t="s">
        <v>96</v>
      </c>
      <c r="BQ1107" t="str">
        <f>BS1107 &amp; ":" &amp; BR1107</f>
        <v>AZDEQ_GW:EPA 365.4</v>
      </c>
      <c r="BR1107" t="s">
        <v>1713</v>
      </c>
      <c r="BS1107" t="s">
        <v>1603</v>
      </c>
      <c r="BT1107" t="s">
        <v>1713</v>
      </c>
      <c r="BW1107" t="s">
        <v>1614</v>
      </c>
      <c r="BX1107" s="1">
        <v>37042</v>
      </c>
      <c r="BZ1107" t="s">
        <v>2593</v>
      </c>
      <c r="CA1107" t="s">
        <v>397</v>
      </c>
      <c r="CB1107">
        <v>0.02</v>
      </c>
      <c r="CC1107" t="s">
        <v>1616</v>
      </c>
      <c r="CE1107" t="s">
        <v>2323</v>
      </c>
      <c r="CF1107" t="s">
        <v>1618</v>
      </c>
    </row>
    <row r="1108" spans="1:84" x14ac:dyDescent="0.4">
      <c r="A1108" t="s">
        <v>1603</v>
      </c>
      <c r="B1108" t="s">
        <v>1603</v>
      </c>
      <c r="C1108" t="s">
        <v>2318</v>
      </c>
      <c r="D1108" t="s">
        <v>81</v>
      </c>
      <c r="E1108" t="s">
        <v>82</v>
      </c>
      <c r="F1108" t="s">
        <v>83</v>
      </c>
      <c r="G1108" s="4" t="str">
        <f>TEXT(H1108+I1108,"yyyy-mm-dd""T""hh:mm:ss")&amp;
IF(J1108="MST","-07:00",
IF(J1108="MDT","-06:00",
IF(J1108="PST","-08:00",
IF(J1108="PDT","-07:00",
IF(J1108="UTC","+00:00","+00:00")))))</f>
        <v>2001-05-23T09:55:00-07:00</v>
      </c>
      <c r="H1108" s="1">
        <v>37034</v>
      </c>
      <c r="I1108" s="5">
        <v>0.41319444444444442</v>
      </c>
      <c r="J1108" t="s">
        <v>84</v>
      </c>
      <c r="U1108">
        <v>9673</v>
      </c>
      <c r="V1108" t="s">
        <v>1605</v>
      </c>
      <c r="W1108" t="s">
        <v>1606</v>
      </c>
      <c r="X1108" t="s">
        <v>2319</v>
      </c>
      <c r="Y1108">
        <v>59245</v>
      </c>
      <c r="Z1108" t="s">
        <v>2320</v>
      </c>
      <c r="AD1108">
        <v>31.821132200000001</v>
      </c>
      <c r="AE1108">
        <v>-111.5317244</v>
      </c>
      <c r="AF1108" t="str">
        <f>"ID:"&amp;AG1108&amp;"; context:" &amp; AH1108 &amp;"; Name:" &amp; AI1108 &amp; "; Equipment:" &amp; AK1108</f>
        <v>ID:Unknown; context:AZDEQ_GW; Name:Unknown; Equipment:Miscellaneous (Other)</v>
      </c>
      <c r="AG1108" t="s">
        <v>90</v>
      </c>
      <c r="AH1108" t="s">
        <v>1603</v>
      </c>
      <c r="AI1108" t="s">
        <v>90</v>
      </c>
      <c r="AK1108" t="s">
        <v>1608</v>
      </c>
      <c r="AL1108" t="s">
        <v>2823</v>
      </c>
      <c r="AN1108" t="s">
        <v>1610</v>
      </c>
      <c r="AO1108" t="s">
        <v>1670</v>
      </c>
      <c r="AP1108" t="s">
        <v>422</v>
      </c>
      <c r="AQ1108">
        <v>0.63</v>
      </c>
      <c r="AR1108" t="s">
        <v>1616</v>
      </c>
      <c r="AT1108" t="s">
        <v>1612</v>
      </c>
      <c r="AV1108" t="s">
        <v>96</v>
      </c>
      <c r="BQ1108" t="str">
        <f>BS1108 &amp; ":" &amp; BR1108</f>
        <v>AZDEQ_GW:EPA 300.0</v>
      </c>
      <c r="BR1108" t="s">
        <v>1664</v>
      </c>
      <c r="BS1108" t="s">
        <v>1603</v>
      </c>
      <c r="BT1108" t="s">
        <v>1664</v>
      </c>
      <c r="BW1108" t="s">
        <v>1614</v>
      </c>
      <c r="BX1108" s="1">
        <v>37035</v>
      </c>
      <c r="BZ1108" t="s">
        <v>2824</v>
      </c>
      <c r="CA1108" t="s">
        <v>397</v>
      </c>
      <c r="CB1108">
        <v>0.05</v>
      </c>
      <c r="CC1108" t="s">
        <v>1616</v>
      </c>
      <c r="CE1108" t="s">
        <v>2323</v>
      </c>
      <c r="CF1108" t="s">
        <v>1618</v>
      </c>
    </row>
    <row r="1109" spans="1:84" hidden="1" x14ac:dyDescent="0.4">
      <c r="A1109" t="s">
        <v>78</v>
      </c>
      <c r="B1109" t="s">
        <v>79</v>
      </c>
      <c r="C1109" t="s">
        <v>1589</v>
      </c>
      <c r="D1109" t="s">
        <v>81</v>
      </c>
      <c r="E1109" t="s">
        <v>82</v>
      </c>
      <c r="F1109" t="s">
        <v>83</v>
      </c>
      <c r="G1109" s="4" t="str">
        <f>TEXT(H1109+I1109,"yyyy-mm-dd""T""hh:mm:ss")&amp;
IF(J1109="MST","-07:00",
IF(J1109="MDT","-06:00",
IF(J1109="PST","-08:00",
IF(J1109="PDT","-07:00",
IF(J1109="UTC","+00:00","+00:00")))))</f>
        <v>2023-02-01T16:00:00-07:00</v>
      </c>
      <c r="H1109" s="1">
        <v>44958</v>
      </c>
      <c r="I1109" s="5">
        <v>0.66666666666666663</v>
      </c>
      <c r="J1109" t="s">
        <v>84</v>
      </c>
      <c r="W1109" t="s">
        <v>154</v>
      </c>
      <c r="X1109" t="s">
        <v>1590</v>
      </c>
      <c r="AB1109" t="s">
        <v>500</v>
      </c>
      <c r="AC1109" t="s">
        <v>500</v>
      </c>
      <c r="AG1109">
        <v>4040</v>
      </c>
      <c r="AH1109" t="s">
        <v>1166</v>
      </c>
      <c r="AI1109" t="s">
        <v>1246</v>
      </c>
      <c r="AK1109" t="s">
        <v>1546</v>
      </c>
      <c r="AL1109" t="s">
        <v>1600</v>
      </c>
      <c r="AM1109" t="s">
        <v>92</v>
      </c>
      <c r="AO1109" t="s">
        <v>93</v>
      </c>
      <c r="AP1109" t="s">
        <v>94</v>
      </c>
      <c r="AT1109" t="s">
        <v>157</v>
      </c>
      <c r="AV1109" t="s">
        <v>96</v>
      </c>
      <c r="BG1109">
        <v>71846</v>
      </c>
      <c r="BQ1109" t="str">
        <f>BS1109 &amp; ":" &amp; BR1109</f>
        <v>USGS:ALGOR</v>
      </c>
      <c r="BR1109" t="s">
        <v>113</v>
      </c>
      <c r="BS1109" t="s">
        <v>89</v>
      </c>
      <c r="BT1109" t="s">
        <v>114</v>
      </c>
      <c r="BV1109" t="s">
        <v>115</v>
      </c>
      <c r="CA1109" t="s">
        <v>101</v>
      </c>
      <c r="CB1109">
        <v>2.5999999999999999E-2</v>
      </c>
      <c r="CC1109" t="s">
        <v>133</v>
      </c>
      <c r="CF1109" t="s">
        <v>103</v>
      </c>
    </row>
    <row r="1110" spans="1:84" x14ac:dyDescent="0.4">
      <c r="A1110" t="s">
        <v>1603</v>
      </c>
      <c r="B1110" t="s">
        <v>1603</v>
      </c>
      <c r="C1110" t="s">
        <v>2318</v>
      </c>
      <c r="D1110" t="s">
        <v>81</v>
      </c>
      <c r="E1110" t="s">
        <v>82</v>
      </c>
      <c r="F1110" t="s">
        <v>83</v>
      </c>
      <c r="G1110" s="4" t="str">
        <f>TEXT(H1110+I1110,"yyyy-mm-dd""T""hh:mm:ss")&amp;
IF(J1110="MST","-07:00",
IF(J1110="MDT","-06:00",
IF(J1110="PST","-08:00",
IF(J1110="PDT","-07:00",
IF(J1110="UTC","+00:00","+00:00")))))</f>
        <v>2001-05-23T09:55:00-07:00</v>
      </c>
      <c r="H1110" s="1">
        <v>37034</v>
      </c>
      <c r="I1110" s="5">
        <v>0.41319444444444442</v>
      </c>
      <c r="J1110" t="s">
        <v>84</v>
      </c>
      <c r="U1110">
        <v>9673</v>
      </c>
      <c r="V1110" t="s">
        <v>1605</v>
      </c>
      <c r="W1110" t="s">
        <v>1606</v>
      </c>
      <c r="X1110" t="s">
        <v>2319</v>
      </c>
      <c r="Y1110">
        <v>59245</v>
      </c>
      <c r="Z1110" t="s">
        <v>2320</v>
      </c>
      <c r="AD1110">
        <v>31.821132200000001</v>
      </c>
      <c r="AE1110">
        <v>-111.5317244</v>
      </c>
      <c r="AF1110" t="str">
        <f>"ID:"&amp;AG1110&amp;"; context:" &amp; AH1110 &amp;"; Name:" &amp; AI1110 &amp; "; Equipment:" &amp; AK1110</f>
        <v>ID:Unknown; context:AZDEQ_GW; Name:Unknown; Equipment:Miscellaneous (Other)</v>
      </c>
      <c r="AG1110" t="s">
        <v>90</v>
      </c>
      <c r="AH1110" t="s">
        <v>1603</v>
      </c>
      <c r="AI1110" t="s">
        <v>90</v>
      </c>
      <c r="AK1110" t="s">
        <v>1608</v>
      </c>
      <c r="AL1110" t="s">
        <v>2919</v>
      </c>
      <c r="AN1110" t="s">
        <v>1610</v>
      </c>
      <c r="AO1110" t="s">
        <v>1670</v>
      </c>
      <c r="AP1110" t="s">
        <v>422</v>
      </c>
      <c r="AQ1110">
        <v>0.63</v>
      </c>
      <c r="AR1110" t="s">
        <v>1616</v>
      </c>
      <c r="AT1110" t="s">
        <v>1612</v>
      </c>
      <c r="AV1110" t="s">
        <v>96</v>
      </c>
      <c r="BQ1110" t="str">
        <f>BS1110 &amp; ":" &amp; BR1110</f>
        <v>AZDEQ_GW:EPA 300.0</v>
      </c>
      <c r="BR1110" t="s">
        <v>1664</v>
      </c>
      <c r="BS1110" t="s">
        <v>1603</v>
      </c>
      <c r="BT1110" t="s">
        <v>1664</v>
      </c>
      <c r="BW1110" t="s">
        <v>1614</v>
      </c>
      <c r="BX1110" s="1">
        <v>37035</v>
      </c>
      <c r="BZ1110" t="s">
        <v>2920</v>
      </c>
      <c r="CA1110" t="s">
        <v>397</v>
      </c>
      <c r="CB1110">
        <v>0.05</v>
      </c>
      <c r="CC1110" t="s">
        <v>1616</v>
      </c>
      <c r="CE1110" t="s">
        <v>2323</v>
      </c>
      <c r="CF1110" t="s">
        <v>1618</v>
      </c>
    </row>
    <row r="1111" spans="1:84" x14ac:dyDescent="0.4">
      <c r="A1111" t="s">
        <v>1603</v>
      </c>
      <c r="B1111" t="s">
        <v>1603</v>
      </c>
      <c r="C1111" t="s">
        <v>2486</v>
      </c>
      <c r="D1111" t="s">
        <v>81</v>
      </c>
      <c r="E1111" t="s">
        <v>82</v>
      </c>
      <c r="F1111" t="s">
        <v>83</v>
      </c>
      <c r="G1111" s="4" t="str">
        <f>TEXT(H1111+I1111,"yyyy-mm-dd""T""hh:mm:ss")&amp;
IF(J1111="MST","-07:00",
IF(J1111="MDT","-06:00",
IF(J1111="PST","-08:00",
IF(J1111="PDT","-07:00",
IF(J1111="UTC","+00:00","+00:00")))))</f>
        <v>2001-05-30T11:01:00-07:00</v>
      </c>
      <c r="H1111" s="1">
        <v>37041</v>
      </c>
      <c r="I1111" s="5">
        <v>0.45902777777777776</v>
      </c>
      <c r="J1111" t="s">
        <v>84</v>
      </c>
      <c r="U1111">
        <v>9673</v>
      </c>
      <c r="V1111" t="s">
        <v>1605</v>
      </c>
      <c r="W1111" t="s">
        <v>1606</v>
      </c>
      <c r="X1111" t="s">
        <v>2487</v>
      </c>
      <c r="Y1111">
        <v>59243</v>
      </c>
      <c r="Z1111" t="s">
        <v>1621</v>
      </c>
      <c r="AD1111">
        <v>32.402841899999999</v>
      </c>
      <c r="AE1111">
        <v>-111.21822640000001</v>
      </c>
      <c r="AF1111" t="str">
        <f>"ID:"&amp;AG1111&amp;"; context:" &amp; AH1111 &amp;"; Name:" &amp; AI1111 &amp; "; Equipment:" &amp; AK1111</f>
        <v>ID:Unknown; context:AZDEQ_GW; Name:Unknown; Equipment:Miscellaneous (Other)</v>
      </c>
      <c r="AG1111" t="s">
        <v>90</v>
      </c>
      <c r="AH1111" t="s">
        <v>1603</v>
      </c>
      <c r="AI1111" t="s">
        <v>90</v>
      </c>
      <c r="AK1111" t="s">
        <v>1608</v>
      </c>
      <c r="AL1111" t="s">
        <v>2488</v>
      </c>
      <c r="AN1111" t="s">
        <v>1610</v>
      </c>
      <c r="AO1111" t="s">
        <v>1670</v>
      </c>
      <c r="AP1111" t="s">
        <v>422</v>
      </c>
      <c r="AQ1111">
        <v>4.8</v>
      </c>
      <c r="AR1111" t="s">
        <v>1616</v>
      </c>
      <c r="AT1111" t="s">
        <v>1612</v>
      </c>
      <c r="AV1111" t="s">
        <v>96</v>
      </c>
      <c r="BQ1111" t="str">
        <f>BS1111 &amp; ":" &amp; BR1111</f>
        <v>AZDEQ_GW:EPA 300.0</v>
      </c>
      <c r="BR1111" t="s">
        <v>1664</v>
      </c>
      <c r="BS1111" t="s">
        <v>1603</v>
      </c>
      <c r="BT1111" t="s">
        <v>1664</v>
      </c>
      <c r="BW1111" t="s">
        <v>1614</v>
      </c>
      <c r="BX1111" s="1">
        <v>37042</v>
      </c>
      <c r="BZ1111" t="s">
        <v>2489</v>
      </c>
      <c r="CA1111" t="s">
        <v>397</v>
      </c>
      <c r="CB1111">
        <v>0.05</v>
      </c>
      <c r="CC1111" t="s">
        <v>1616</v>
      </c>
      <c r="CE1111" t="s">
        <v>2490</v>
      </c>
      <c r="CF1111" t="s">
        <v>1618</v>
      </c>
    </row>
    <row r="1112" spans="1:84" hidden="1" x14ac:dyDescent="0.4">
      <c r="A1112" t="s">
        <v>1603</v>
      </c>
      <c r="B1112" t="s">
        <v>1603</v>
      </c>
      <c r="C1112" t="s">
        <v>1604</v>
      </c>
      <c r="D1112" t="s">
        <v>81</v>
      </c>
      <c r="E1112" t="s">
        <v>82</v>
      </c>
      <c r="F1112" t="s">
        <v>83</v>
      </c>
      <c r="G1112" s="4" t="str">
        <f>TEXT(H1112+I1112,"yyyy-mm-dd""T""hh:mm:ss")&amp;
IF(J1112="MST","-07:00",
IF(J1112="MDT","-06:00",
IF(J1112="PST","-08:00",
IF(J1112="PDT","-07:00",
IF(J1112="UTC","+00:00","+00:00")))))</f>
        <v>2000-08-09T12:14:00-07:00</v>
      </c>
      <c r="H1112" s="1">
        <v>36747</v>
      </c>
      <c r="I1112" s="5">
        <v>0.50972222222222219</v>
      </c>
      <c r="J1112" t="s">
        <v>84</v>
      </c>
      <c r="U1112">
        <v>9673</v>
      </c>
      <c r="V1112" t="s">
        <v>1605</v>
      </c>
      <c r="W1112" t="s">
        <v>1606</v>
      </c>
      <c r="X1112" t="s">
        <v>1607</v>
      </c>
      <c r="Y1112">
        <v>38415</v>
      </c>
      <c r="Z1112" t="e">
        <f>--- SAMPLE TAKEN: Migrated</f>
        <v>#NAME?</v>
      </c>
      <c r="AD1112">
        <v>32.075763600000002</v>
      </c>
      <c r="AE1112">
        <v>-111.3278672</v>
      </c>
      <c r="AG1112" t="s">
        <v>90</v>
      </c>
      <c r="AH1112" t="s">
        <v>1603</v>
      </c>
      <c r="AI1112" t="s">
        <v>90</v>
      </c>
      <c r="AK1112" t="s">
        <v>1608</v>
      </c>
      <c r="AL1112" t="s">
        <v>1609</v>
      </c>
      <c r="AM1112" t="s">
        <v>92</v>
      </c>
      <c r="AN1112" t="s">
        <v>1610</v>
      </c>
      <c r="AO1112" t="s">
        <v>1611</v>
      </c>
      <c r="AP1112" t="s">
        <v>422</v>
      </c>
      <c r="AT1112" t="s">
        <v>1612</v>
      </c>
      <c r="AV1112" t="s">
        <v>584</v>
      </c>
      <c r="BQ1112" t="str">
        <f>BS1112 &amp; ":" &amp; BR1112</f>
        <v>AZDEQ_GW:EPA 350.1</v>
      </c>
      <c r="BR1112" t="s">
        <v>1613</v>
      </c>
      <c r="BS1112" t="s">
        <v>1603</v>
      </c>
      <c r="BT1112" t="s">
        <v>1613</v>
      </c>
      <c r="BW1112" t="s">
        <v>1614</v>
      </c>
      <c r="BX1112" s="1">
        <v>36754</v>
      </c>
      <c r="BZ1112" t="s">
        <v>1615</v>
      </c>
      <c r="CA1112" t="s">
        <v>397</v>
      </c>
      <c r="CB1112">
        <v>0.02</v>
      </c>
      <c r="CC1112" t="s">
        <v>1616</v>
      </c>
      <c r="CE1112" t="s">
        <v>1617</v>
      </c>
      <c r="CF1112" t="s">
        <v>1618</v>
      </c>
    </row>
    <row r="1113" spans="1:84" x14ac:dyDescent="0.4">
      <c r="A1113" t="s">
        <v>1603</v>
      </c>
      <c r="B1113" t="s">
        <v>1603</v>
      </c>
      <c r="C1113" t="s">
        <v>2486</v>
      </c>
      <c r="D1113" t="s">
        <v>81</v>
      </c>
      <c r="E1113" t="s">
        <v>82</v>
      </c>
      <c r="F1113" t="s">
        <v>83</v>
      </c>
      <c r="G1113" s="4" t="str">
        <f>TEXT(H1113+I1113,"yyyy-mm-dd""T""hh:mm:ss")&amp;
IF(J1113="MST","-07:00",
IF(J1113="MDT","-06:00",
IF(J1113="PST","-08:00",
IF(J1113="PDT","-07:00",
IF(J1113="UTC","+00:00","+00:00")))))</f>
        <v>2001-05-30T11:01:00-07:00</v>
      </c>
      <c r="H1113" s="1">
        <v>37041</v>
      </c>
      <c r="I1113" s="5">
        <v>0.45902777777777776</v>
      </c>
      <c r="J1113" t="s">
        <v>84</v>
      </c>
      <c r="U1113">
        <v>9673</v>
      </c>
      <c r="V1113" t="s">
        <v>1605</v>
      </c>
      <c r="W1113" t="s">
        <v>1606</v>
      </c>
      <c r="X1113" t="s">
        <v>2487</v>
      </c>
      <c r="Y1113">
        <v>59243</v>
      </c>
      <c r="Z1113" t="s">
        <v>1621</v>
      </c>
      <c r="AD1113">
        <v>32.402841899999999</v>
      </c>
      <c r="AE1113">
        <v>-111.21822640000001</v>
      </c>
      <c r="AF1113" t="str">
        <f>"ID:"&amp;AG1113&amp;"; context:" &amp; AH1113 &amp;"; Name:" &amp; AI1113 &amp; "; Equipment:" &amp; AK1113</f>
        <v>ID:Unknown; context:AZDEQ_GW; Name:Unknown; Equipment:Miscellaneous (Other)</v>
      </c>
      <c r="AG1113" t="s">
        <v>90</v>
      </c>
      <c r="AH1113" t="s">
        <v>1603</v>
      </c>
      <c r="AI1113" t="s">
        <v>90</v>
      </c>
      <c r="AK1113" t="s">
        <v>1608</v>
      </c>
      <c r="AL1113" t="s">
        <v>2995</v>
      </c>
      <c r="AN1113" t="s">
        <v>1610</v>
      </c>
      <c r="AO1113" t="s">
        <v>1670</v>
      </c>
      <c r="AP1113" t="s">
        <v>422</v>
      </c>
      <c r="AQ1113">
        <v>4.8</v>
      </c>
      <c r="AR1113" t="s">
        <v>1616</v>
      </c>
      <c r="AT1113" t="s">
        <v>1612</v>
      </c>
      <c r="AV1113" t="s">
        <v>96</v>
      </c>
      <c r="BQ1113" t="str">
        <f>BS1113 &amp; ":" &amp; BR1113</f>
        <v>AZDEQ_GW:EPA 300.0</v>
      </c>
      <c r="BR1113" t="s">
        <v>1664</v>
      </c>
      <c r="BS1113" t="s">
        <v>1603</v>
      </c>
      <c r="BT1113" t="s">
        <v>1664</v>
      </c>
      <c r="BW1113" t="s">
        <v>1614</v>
      </c>
      <c r="BX1113" s="1">
        <v>37042</v>
      </c>
      <c r="BZ1113" t="s">
        <v>2996</v>
      </c>
      <c r="CA1113" t="s">
        <v>397</v>
      </c>
      <c r="CB1113">
        <v>0.05</v>
      </c>
      <c r="CC1113" t="s">
        <v>1616</v>
      </c>
      <c r="CE1113" t="s">
        <v>2490</v>
      </c>
      <c r="CF1113" t="s">
        <v>1618</v>
      </c>
    </row>
    <row r="1114" spans="1:84" hidden="1" x14ac:dyDescent="0.4">
      <c r="A1114" t="s">
        <v>1626</v>
      </c>
      <c r="B1114" t="s">
        <v>1626</v>
      </c>
      <c r="C1114" t="s">
        <v>1627</v>
      </c>
      <c r="D1114" t="s">
        <v>81</v>
      </c>
      <c r="E1114" t="s">
        <v>82</v>
      </c>
      <c r="F1114" t="s">
        <v>393</v>
      </c>
      <c r="G1114" s="4" t="str">
        <f>TEXT(H1114+I1114,"yyyy-mm-dd""T""hh:mm:ss")&amp;
IF(J1114="MST","-07:00",
IF(J1114="MDT","-06:00",
IF(J1114="PST","-08:00",
IF(J1114="PDT","-07:00",
IF(J1114="UTC","+00:00","+00:00")))))</f>
        <v>2000-12-14T09:00:00-07:00</v>
      </c>
      <c r="H1114" s="1">
        <v>36874</v>
      </c>
      <c r="I1114" s="5">
        <v>0.375</v>
      </c>
      <c r="J1114" t="s">
        <v>84</v>
      </c>
      <c r="N1114">
        <v>0</v>
      </c>
      <c r="O1114" t="s">
        <v>1628</v>
      </c>
      <c r="U1114">
        <v>1910</v>
      </c>
      <c r="V1114" t="s">
        <v>1629</v>
      </c>
      <c r="W1114" t="s">
        <v>1606</v>
      </c>
      <c r="X1114" t="s">
        <v>1630</v>
      </c>
      <c r="Y1114">
        <v>101152</v>
      </c>
      <c r="Z1114" t="s">
        <v>1631</v>
      </c>
      <c r="AD1114">
        <v>32.323726700000002</v>
      </c>
      <c r="AE1114">
        <v>-110.8065194</v>
      </c>
      <c r="AG1114" t="s">
        <v>90</v>
      </c>
      <c r="AH1114" t="s">
        <v>1626</v>
      </c>
      <c r="AI1114" t="s">
        <v>90</v>
      </c>
      <c r="AK1114" t="s">
        <v>1608</v>
      </c>
      <c r="AL1114" t="s">
        <v>1632</v>
      </c>
      <c r="AN1114" t="s">
        <v>1610</v>
      </c>
      <c r="AO1114" t="s">
        <v>442</v>
      </c>
      <c r="AP1114" t="s">
        <v>422</v>
      </c>
      <c r="AQ1114">
        <v>0.2</v>
      </c>
      <c r="AR1114" t="s">
        <v>1616</v>
      </c>
      <c r="AT1114" t="s">
        <v>1612</v>
      </c>
      <c r="AV1114" t="s">
        <v>96</v>
      </c>
      <c r="BQ1114" t="str">
        <f>BS1114 &amp; ":" &amp; BR1114</f>
        <v>AZDEQ_SW:EPA 351.2</v>
      </c>
      <c r="BR1114" t="s">
        <v>1633</v>
      </c>
      <c r="BS1114" t="s">
        <v>1626</v>
      </c>
      <c r="BT1114" t="s">
        <v>1633</v>
      </c>
      <c r="BW1114" t="s">
        <v>1614</v>
      </c>
      <c r="BZ1114" t="s">
        <v>1634</v>
      </c>
      <c r="CA1114" t="s">
        <v>397</v>
      </c>
      <c r="CB1114">
        <v>0.05</v>
      </c>
      <c r="CC1114" t="s">
        <v>1616</v>
      </c>
      <c r="CE1114" t="s">
        <v>1635</v>
      </c>
      <c r="CF1114" t="s">
        <v>1618</v>
      </c>
    </row>
    <row r="1115" spans="1:84" x14ac:dyDescent="0.4">
      <c r="A1115" t="s">
        <v>1603</v>
      </c>
      <c r="B1115" t="s">
        <v>1603</v>
      </c>
      <c r="C1115" t="s">
        <v>2521</v>
      </c>
      <c r="D1115" t="s">
        <v>81</v>
      </c>
      <c r="E1115" t="s">
        <v>82</v>
      </c>
      <c r="F1115" t="s">
        <v>83</v>
      </c>
      <c r="G1115" s="4" t="str">
        <f>TEXT(H1115+I1115,"yyyy-mm-dd""T""hh:mm:ss")&amp;
IF(J1115="MST","-07:00",
IF(J1115="MDT","-06:00",
IF(J1115="PST","-08:00",
IF(J1115="PDT","-07:00",
IF(J1115="UTC","+00:00","+00:00")))))</f>
        <v>2001-05-22T11:05:00-07:00</v>
      </c>
      <c r="H1115" s="1">
        <v>37033</v>
      </c>
      <c r="I1115" s="5">
        <v>0.46180555555555558</v>
      </c>
      <c r="J1115" t="s">
        <v>84</v>
      </c>
      <c r="U1115">
        <v>9673</v>
      </c>
      <c r="V1115" t="s">
        <v>1605</v>
      </c>
      <c r="W1115" t="s">
        <v>1606</v>
      </c>
      <c r="X1115" t="s">
        <v>2480</v>
      </c>
      <c r="Y1115">
        <v>59242</v>
      </c>
      <c r="Z1115" t="s">
        <v>2481</v>
      </c>
      <c r="AD1115">
        <v>32.299972199999999</v>
      </c>
      <c r="AE1115">
        <v>-111.2604111</v>
      </c>
      <c r="AF1115" t="str">
        <f>"ID:"&amp;AG1115&amp;"; context:" &amp; AH1115 &amp;"; Name:" &amp; AI1115 &amp; "; Equipment:" &amp; AK1115</f>
        <v>ID:Unknown; context:AZDEQ_GW; Name:Unknown; Equipment:Miscellaneous (Other)</v>
      </c>
      <c r="AG1115" t="s">
        <v>90</v>
      </c>
      <c r="AH1115" t="s">
        <v>1603</v>
      </c>
      <c r="AI1115" t="s">
        <v>90</v>
      </c>
      <c r="AK1115" t="s">
        <v>1608</v>
      </c>
      <c r="AL1115" t="s">
        <v>2762</v>
      </c>
      <c r="AN1115" t="s">
        <v>1610</v>
      </c>
      <c r="AO1115" t="s">
        <v>1670</v>
      </c>
      <c r="AP1115" t="s">
        <v>422</v>
      </c>
      <c r="AQ1115">
        <v>1.8</v>
      </c>
      <c r="AR1115" t="s">
        <v>1616</v>
      </c>
      <c r="AT1115" t="s">
        <v>1612</v>
      </c>
      <c r="AV1115" t="s">
        <v>96</v>
      </c>
      <c r="BQ1115" t="str">
        <f>BS1115 &amp; ":" &amp; BR1115</f>
        <v>AZDEQ_GW:EPA 300.0</v>
      </c>
      <c r="BR1115" t="s">
        <v>1664</v>
      </c>
      <c r="BS1115" t="s">
        <v>1603</v>
      </c>
      <c r="BT1115" t="s">
        <v>1664</v>
      </c>
      <c r="BW1115" t="s">
        <v>1614</v>
      </c>
      <c r="BX1115" s="1">
        <v>37035</v>
      </c>
      <c r="BZ1115" t="s">
        <v>2763</v>
      </c>
      <c r="CA1115" t="s">
        <v>397</v>
      </c>
      <c r="CB1115">
        <v>0.05</v>
      </c>
      <c r="CC1115" t="s">
        <v>1616</v>
      </c>
      <c r="CE1115" t="s">
        <v>2381</v>
      </c>
      <c r="CF1115" t="s">
        <v>1618</v>
      </c>
    </row>
    <row r="1116" spans="1:84" hidden="1" x14ac:dyDescent="0.4">
      <c r="A1116" t="s">
        <v>1603</v>
      </c>
      <c r="B1116" t="s">
        <v>1603</v>
      </c>
      <c r="C1116" t="s">
        <v>1641</v>
      </c>
      <c r="D1116" t="s">
        <v>81</v>
      </c>
      <c r="E1116" t="s">
        <v>82</v>
      </c>
      <c r="F1116" t="s">
        <v>83</v>
      </c>
      <c r="G1116" s="4" t="str">
        <f>TEXT(H1116+I1116,"yyyy-mm-dd""T""hh:mm:ss")&amp;
IF(J1116="MST","-07:00",
IF(J1116="MDT","-06:00",
IF(J1116="PST","-08:00",
IF(J1116="PDT","-07:00",
IF(J1116="UTC","+00:00","+00:00")))))</f>
        <v>2000-08-10T02:30:00-07:00</v>
      </c>
      <c r="H1116" s="1">
        <v>36748</v>
      </c>
      <c r="I1116" s="5">
        <v>0.10416666666666667</v>
      </c>
      <c r="J1116" t="s">
        <v>84</v>
      </c>
      <c r="U1116">
        <v>9673</v>
      </c>
      <c r="V1116" t="s">
        <v>1605</v>
      </c>
      <c r="W1116" t="s">
        <v>1606</v>
      </c>
      <c r="X1116" t="s">
        <v>1642</v>
      </c>
      <c r="Y1116">
        <v>58824</v>
      </c>
      <c r="Z1116" t="e">
        <f>--- SAMPLE TAKEN: Migrated</f>
        <v>#NAME?</v>
      </c>
      <c r="AD1116">
        <v>31.952638100000001</v>
      </c>
      <c r="AE1116">
        <v>-111.2750411</v>
      </c>
      <c r="AG1116" t="s">
        <v>90</v>
      </c>
      <c r="AH1116" t="s">
        <v>1603</v>
      </c>
      <c r="AI1116" t="s">
        <v>90</v>
      </c>
      <c r="AK1116" t="s">
        <v>1608</v>
      </c>
      <c r="AL1116" t="s">
        <v>1643</v>
      </c>
      <c r="AM1116" t="s">
        <v>92</v>
      </c>
      <c r="AN1116" t="s">
        <v>1610</v>
      </c>
      <c r="AO1116" t="s">
        <v>1611</v>
      </c>
      <c r="AP1116" t="s">
        <v>422</v>
      </c>
      <c r="AT1116" t="s">
        <v>1612</v>
      </c>
      <c r="AV1116" t="s">
        <v>584</v>
      </c>
      <c r="BQ1116" t="str">
        <f>BS1116 &amp; ":" &amp; BR1116</f>
        <v>AZDEQ_GW:EPA 353.2</v>
      </c>
      <c r="BR1116" t="s">
        <v>1623</v>
      </c>
      <c r="BS1116" t="s">
        <v>1603</v>
      </c>
      <c r="BT1116" t="s">
        <v>1623</v>
      </c>
      <c r="BW1116" t="s">
        <v>1614</v>
      </c>
      <c r="BX1116" s="1">
        <v>36753</v>
      </c>
      <c r="BZ1116" t="s">
        <v>1644</v>
      </c>
      <c r="CA1116" t="s">
        <v>397</v>
      </c>
      <c r="CB1116">
        <v>0.02</v>
      </c>
      <c r="CC1116" t="s">
        <v>1616</v>
      </c>
      <c r="CE1116" t="s">
        <v>1645</v>
      </c>
      <c r="CF1116" t="s">
        <v>1618</v>
      </c>
    </row>
    <row r="1117" spans="1:84" x14ac:dyDescent="0.4">
      <c r="A1117" t="s">
        <v>1603</v>
      </c>
      <c r="B1117" t="s">
        <v>1603</v>
      </c>
      <c r="C1117" t="s">
        <v>2521</v>
      </c>
      <c r="D1117" t="s">
        <v>81</v>
      </c>
      <c r="E1117" t="s">
        <v>82</v>
      </c>
      <c r="F1117" t="s">
        <v>83</v>
      </c>
      <c r="G1117" s="4" t="str">
        <f>TEXT(H1117+I1117,"yyyy-mm-dd""T""hh:mm:ss")&amp;
IF(J1117="MST","-07:00",
IF(J1117="MDT","-06:00",
IF(J1117="PST","-08:00",
IF(J1117="PDT","-07:00",
IF(J1117="UTC","+00:00","+00:00")))))</f>
        <v>2001-05-22T11:05:00-07:00</v>
      </c>
      <c r="H1117" s="1">
        <v>37033</v>
      </c>
      <c r="I1117" s="5">
        <v>0.46180555555555558</v>
      </c>
      <c r="J1117" t="s">
        <v>84</v>
      </c>
      <c r="U1117">
        <v>9673</v>
      </c>
      <c r="V1117" t="s">
        <v>1605</v>
      </c>
      <c r="W1117" t="s">
        <v>1606</v>
      </c>
      <c r="X1117" t="s">
        <v>2480</v>
      </c>
      <c r="Y1117">
        <v>59242</v>
      </c>
      <c r="Z1117" t="s">
        <v>2481</v>
      </c>
      <c r="AD1117">
        <v>32.299972199999999</v>
      </c>
      <c r="AE1117">
        <v>-111.2604111</v>
      </c>
      <c r="AF1117" t="str">
        <f>"ID:"&amp;AG1117&amp;"; context:" &amp; AH1117 &amp;"; Name:" &amp; AI1117 &amp; "; Equipment:" &amp; AK1117</f>
        <v>ID:Unknown; context:AZDEQ_GW; Name:Unknown; Equipment:Miscellaneous (Other)</v>
      </c>
      <c r="AG1117" t="s">
        <v>90</v>
      </c>
      <c r="AH1117" t="s">
        <v>1603</v>
      </c>
      <c r="AI1117" t="s">
        <v>90</v>
      </c>
      <c r="AK1117" t="s">
        <v>1608</v>
      </c>
      <c r="AL1117" t="s">
        <v>2785</v>
      </c>
      <c r="AN1117" t="s">
        <v>1610</v>
      </c>
      <c r="AO1117" t="s">
        <v>1670</v>
      </c>
      <c r="AP1117" t="s">
        <v>422</v>
      </c>
      <c r="AQ1117">
        <v>1.8</v>
      </c>
      <c r="AR1117" t="s">
        <v>1616</v>
      </c>
      <c r="AT1117" t="s">
        <v>1612</v>
      </c>
      <c r="AV1117" t="s">
        <v>96</v>
      </c>
      <c r="BQ1117" t="str">
        <f>BS1117 &amp; ":" &amp; BR1117</f>
        <v>AZDEQ_GW:EPA 300.0</v>
      </c>
      <c r="BR1117" t="s">
        <v>1664</v>
      </c>
      <c r="BS1117" t="s">
        <v>1603</v>
      </c>
      <c r="BT1117" t="s">
        <v>1664</v>
      </c>
      <c r="BW1117" t="s">
        <v>1614</v>
      </c>
      <c r="BX1117" s="1">
        <v>37035</v>
      </c>
      <c r="BZ1117" t="s">
        <v>2786</v>
      </c>
      <c r="CA1117" t="s">
        <v>397</v>
      </c>
      <c r="CB1117">
        <v>0.05</v>
      </c>
      <c r="CC1117" t="s">
        <v>1616</v>
      </c>
      <c r="CE1117" t="s">
        <v>2381</v>
      </c>
      <c r="CF1117" t="s">
        <v>1618</v>
      </c>
    </row>
    <row r="1118" spans="1:84" hidden="1" x14ac:dyDescent="0.4">
      <c r="A1118" t="s">
        <v>1626</v>
      </c>
      <c r="B1118" t="s">
        <v>1626</v>
      </c>
      <c r="C1118" t="s">
        <v>1652</v>
      </c>
      <c r="D1118" t="s">
        <v>81</v>
      </c>
      <c r="E1118" t="s">
        <v>82</v>
      </c>
      <c r="F1118" t="s">
        <v>393</v>
      </c>
      <c r="G1118" s="4" t="str">
        <f>TEXT(H1118+I1118,"yyyy-mm-dd""T""hh:mm:ss")&amp;
IF(J1118="MST","-07:00",
IF(J1118="MDT","-06:00",
IF(J1118="PST","-08:00",
IF(J1118="PDT","-07:00",
IF(J1118="UTC","+00:00","+00:00")))))</f>
        <v>2000-10-04T01:40:02-07:00</v>
      </c>
      <c r="H1118" s="1">
        <v>36803</v>
      </c>
      <c r="I1118" s="5">
        <v>6.9467592592592595E-2</v>
      </c>
      <c r="J1118" t="s">
        <v>84</v>
      </c>
      <c r="N1118">
        <v>3.5</v>
      </c>
      <c r="O1118" t="s">
        <v>1628</v>
      </c>
      <c r="U1118">
        <v>1910</v>
      </c>
      <c r="V1118" t="s">
        <v>1629</v>
      </c>
      <c r="W1118" t="s">
        <v>1606</v>
      </c>
      <c r="X1118" t="s">
        <v>1653</v>
      </c>
      <c r="Y1118">
        <v>100183</v>
      </c>
      <c r="Z1118" t="s">
        <v>1654</v>
      </c>
      <c r="AD1118">
        <v>32.387222199999997</v>
      </c>
      <c r="AE1118">
        <v>-110.7111111</v>
      </c>
      <c r="AG1118" t="s">
        <v>90</v>
      </c>
      <c r="AH1118" t="s">
        <v>1626</v>
      </c>
      <c r="AI1118" t="s">
        <v>90</v>
      </c>
      <c r="AK1118" t="s">
        <v>1608</v>
      </c>
      <c r="AL1118" t="s">
        <v>1655</v>
      </c>
      <c r="AN1118" t="s">
        <v>1610</v>
      </c>
      <c r="AO1118" t="s">
        <v>1611</v>
      </c>
      <c r="AP1118" t="s">
        <v>422</v>
      </c>
      <c r="AQ1118">
        <v>0.21</v>
      </c>
      <c r="AR1118" t="s">
        <v>1616</v>
      </c>
      <c r="AT1118" t="s">
        <v>1612</v>
      </c>
      <c r="AV1118" t="s">
        <v>96</v>
      </c>
      <c r="BQ1118" t="str">
        <f>BS1118 &amp; ":" &amp; BR1118</f>
        <v>AZDEQ_SW:EPA 350.2</v>
      </c>
      <c r="BR1118" t="s">
        <v>1656</v>
      </c>
      <c r="BS1118" t="s">
        <v>1626</v>
      </c>
      <c r="BT1118" t="s">
        <v>1656</v>
      </c>
      <c r="BW1118" t="s">
        <v>1657</v>
      </c>
      <c r="CE1118" t="s">
        <v>1658</v>
      </c>
      <c r="CF1118" t="s">
        <v>1618</v>
      </c>
    </row>
    <row r="1119" spans="1:84" hidden="1" x14ac:dyDescent="0.4">
      <c r="A1119" t="s">
        <v>1626</v>
      </c>
      <c r="B1119" t="s">
        <v>1626</v>
      </c>
      <c r="C1119" t="s">
        <v>1659</v>
      </c>
      <c r="D1119" t="s">
        <v>81</v>
      </c>
      <c r="E1119" t="s">
        <v>82</v>
      </c>
      <c r="F1119" t="s">
        <v>393</v>
      </c>
      <c r="G1119" s="4" t="str">
        <f>TEXT(H1119+I1119,"yyyy-mm-dd""T""hh:mm:ss")&amp;
IF(J1119="MST","-07:00",
IF(J1119="MDT","-06:00",
IF(J1119="PST","-08:00",
IF(J1119="PDT","-07:00",
IF(J1119="UTC","+00:00","+00:00")))))</f>
        <v>2000-12-12T08:30:00-07:00</v>
      </c>
      <c r="H1119" s="1">
        <v>36872</v>
      </c>
      <c r="I1119" s="5">
        <v>0.35416666666666669</v>
      </c>
      <c r="J1119" t="s">
        <v>84</v>
      </c>
      <c r="N1119">
        <v>0</v>
      </c>
      <c r="O1119" t="s">
        <v>1628</v>
      </c>
      <c r="U1119">
        <v>1910</v>
      </c>
      <c r="V1119" t="s">
        <v>1629</v>
      </c>
      <c r="W1119" t="s">
        <v>1606</v>
      </c>
      <c r="X1119" t="s">
        <v>1660</v>
      </c>
      <c r="Y1119">
        <v>101179</v>
      </c>
      <c r="Z1119" t="s">
        <v>1661</v>
      </c>
      <c r="AD1119">
        <v>32.013464200000001</v>
      </c>
      <c r="AE1119">
        <v>-110.6282456</v>
      </c>
      <c r="AG1119" t="s">
        <v>90</v>
      </c>
      <c r="AH1119" t="s">
        <v>1626</v>
      </c>
      <c r="AI1119" t="s">
        <v>90</v>
      </c>
      <c r="AK1119" t="s">
        <v>1608</v>
      </c>
      <c r="AL1119" t="s">
        <v>1662</v>
      </c>
      <c r="AN1119" t="s">
        <v>1663</v>
      </c>
      <c r="AO1119" t="s">
        <v>105</v>
      </c>
      <c r="AP1119" t="s">
        <v>422</v>
      </c>
      <c r="AQ1119">
        <v>7.9</v>
      </c>
      <c r="AR1119" t="s">
        <v>1616</v>
      </c>
      <c r="AT1119" t="s">
        <v>1612</v>
      </c>
      <c r="AV1119" t="s">
        <v>96</v>
      </c>
      <c r="BQ1119" t="str">
        <f>BS1119 &amp; ":" &amp; BR1119</f>
        <v>AZDEQ_SW:EPA 300.0</v>
      </c>
      <c r="BR1119" t="s">
        <v>1664</v>
      </c>
      <c r="BS1119" t="s">
        <v>1626</v>
      </c>
      <c r="BT1119" t="s">
        <v>1664</v>
      </c>
      <c r="BW1119" t="s">
        <v>1614</v>
      </c>
      <c r="BZ1119" t="s">
        <v>1665</v>
      </c>
      <c r="CA1119" t="s">
        <v>397</v>
      </c>
      <c r="CB1119">
        <v>0.02</v>
      </c>
      <c r="CC1119" t="s">
        <v>1616</v>
      </c>
      <c r="CE1119" t="s">
        <v>1666</v>
      </c>
      <c r="CF1119" t="s">
        <v>1618</v>
      </c>
    </row>
    <row r="1120" spans="1:84" hidden="1" x14ac:dyDescent="0.4">
      <c r="A1120" t="s">
        <v>1626</v>
      </c>
      <c r="B1120" t="s">
        <v>1626</v>
      </c>
      <c r="C1120" t="s">
        <v>1667</v>
      </c>
      <c r="D1120" t="s">
        <v>81</v>
      </c>
      <c r="E1120" t="s">
        <v>82</v>
      </c>
      <c r="F1120" t="s">
        <v>393</v>
      </c>
      <c r="G1120" s="4" t="str">
        <f>TEXT(H1120+I1120,"yyyy-mm-dd""T""hh:mm:ss")&amp;
IF(J1120="MST","-07:00",
IF(J1120="MDT","-06:00",
IF(J1120="PST","-08:00",
IF(J1120="PDT","-07:00",
IF(J1120="UTC","+00:00","+00:00")))))</f>
        <v>2000-12-12T03:45:00-07:00</v>
      </c>
      <c r="H1120" s="1">
        <v>36872</v>
      </c>
      <c r="I1120" s="5">
        <v>0.15625</v>
      </c>
      <c r="J1120" t="s">
        <v>84</v>
      </c>
      <c r="N1120">
        <v>0</v>
      </c>
      <c r="O1120" t="s">
        <v>1628</v>
      </c>
      <c r="U1120">
        <v>1910</v>
      </c>
      <c r="V1120" t="s">
        <v>1629</v>
      </c>
      <c r="W1120" t="s">
        <v>1606</v>
      </c>
      <c r="X1120" t="s">
        <v>1668</v>
      </c>
      <c r="Y1120">
        <v>101178</v>
      </c>
      <c r="Z1120" t="e">
        <f>--- SAMPLE TAKEN: Migrated</f>
        <v>#NAME?</v>
      </c>
      <c r="AD1120">
        <v>31.999833299999999</v>
      </c>
      <c r="AE1120">
        <v>-110.6020278</v>
      </c>
      <c r="AG1120" t="s">
        <v>90</v>
      </c>
      <c r="AH1120" t="s">
        <v>1626</v>
      </c>
      <c r="AI1120" t="s">
        <v>90</v>
      </c>
      <c r="AK1120" t="s">
        <v>1608</v>
      </c>
      <c r="AL1120" t="s">
        <v>1669</v>
      </c>
      <c r="AN1120" t="s">
        <v>1610</v>
      </c>
      <c r="AO1120" t="s">
        <v>1670</v>
      </c>
      <c r="AP1120" t="s">
        <v>422</v>
      </c>
      <c r="AQ1120">
        <v>0.17</v>
      </c>
      <c r="AR1120" t="s">
        <v>1616</v>
      </c>
      <c r="AT1120" t="s">
        <v>1612</v>
      </c>
      <c r="AV1120" t="s">
        <v>96</v>
      </c>
      <c r="BQ1120" t="str">
        <f>BS1120 &amp; ":" &amp; BR1120</f>
        <v>AZDEQ_SW:EPA 353.2</v>
      </c>
      <c r="BR1120" t="s">
        <v>1623</v>
      </c>
      <c r="BS1120" t="s">
        <v>1626</v>
      </c>
      <c r="BT1120" t="s">
        <v>1623</v>
      </c>
      <c r="BW1120" t="s">
        <v>1614</v>
      </c>
      <c r="BZ1120" t="s">
        <v>1671</v>
      </c>
      <c r="CA1120" t="s">
        <v>397</v>
      </c>
      <c r="CB1120">
        <v>0.05</v>
      </c>
      <c r="CC1120" t="s">
        <v>1616</v>
      </c>
      <c r="CE1120" t="s">
        <v>1666</v>
      </c>
      <c r="CF1120" t="s">
        <v>1618</v>
      </c>
    </row>
    <row r="1121" spans="1:84" hidden="1" x14ac:dyDescent="0.4">
      <c r="A1121" t="s">
        <v>1626</v>
      </c>
      <c r="B1121" t="s">
        <v>1626</v>
      </c>
      <c r="C1121" t="s">
        <v>1672</v>
      </c>
      <c r="D1121" t="s">
        <v>81</v>
      </c>
      <c r="E1121" t="s">
        <v>82</v>
      </c>
      <c r="F1121" t="s">
        <v>393</v>
      </c>
      <c r="G1121" s="4" t="str">
        <f>TEXT(H1121+I1121,"yyyy-mm-dd""T""hh:mm:ss")&amp;
IF(J1121="MST","-07:00",
IF(J1121="MDT","-06:00",
IF(J1121="PST","-08:00",
IF(J1121="PDT","-07:00",
IF(J1121="UTC","+00:00","+00:00")))))</f>
        <v>2000-05-16T02:00:00-07:00</v>
      </c>
      <c r="H1121" s="1">
        <v>36662</v>
      </c>
      <c r="I1121" s="5">
        <v>8.3333333333333329E-2</v>
      </c>
      <c r="J1121" t="s">
        <v>84</v>
      </c>
      <c r="N1121">
        <v>0</v>
      </c>
      <c r="O1121" t="s">
        <v>1628</v>
      </c>
      <c r="U1121">
        <v>1910</v>
      </c>
      <c r="V1121" t="s">
        <v>1629</v>
      </c>
      <c r="W1121" t="s">
        <v>1606</v>
      </c>
      <c r="X1121" t="s">
        <v>1673</v>
      </c>
      <c r="Y1121">
        <v>100425</v>
      </c>
      <c r="Z1121" t="s">
        <v>1674</v>
      </c>
      <c r="AD1121">
        <v>32.402308300000001</v>
      </c>
      <c r="AE1121">
        <v>-110.5444336</v>
      </c>
      <c r="AG1121" t="s">
        <v>90</v>
      </c>
      <c r="AH1121" t="s">
        <v>1626</v>
      </c>
      <c r="AI1121" t="s">
        <v>90</v>
      </c>
      <c r="AK1121" t="s">
        <v>1608</v>
      </c>
      <c r="AL1121" t="s">
        <v>1675</v>
      </c>
      <c r="AM1121" t="s">
        <v>92</v>
      </c>
      <c r="AN1121" t="s">
        <v>1610</v>
      </c>
      <c r="AO1121" t="s">
        <v>1611</v>
      </c>
      <c r="AP1121" t="s">
        <v>422</v>
      </c>
      <c r="AT1121" t="s">
        <v>1612</v>
      </c>
      <c r="AV1121" t="s">
        <v>584</v>
      </c>
      <c r="BQ1121" t="str">
        <f>BS1121 &amp; ":" &amp; BR1121</f>
        <v>AZDEQ_SW:EPA 350.1</v>
      </c>
      <c r="BR1121" t="s">
        <v>1613</v>
      </c>
      <c r="BS1121" t="s">
        <v>1626</v>
      </c>
      <c r="BT1121" t="s">
        <v>1613</v>
      </c>
      <c r="BW1121" t="s">
        <v>1614</v>
      </c>
      <c r="BZ1121" t="s">
        <v>1676</v>
      </c>
      <c r="CA1121" t="s">
        <v>397</v>
      </c>
      <c r="CB1121">
        <v>0.02</v>
      </c>
      <c r="CC1121" t="s">
        <v>1616</v>
      </c>
      <c r="CE1121" t="s">
        <v>1677</v>
      </c>
      <c r="CF1121" t="s">
        <v>1618</v>
      </c>
    </row>
    <row r="1122" spans="1:84" x14ac:dyDescent="0.4">
      <c r="A1122" t="s">
        <v>1603</v>
      </c>
      <c r="B1122" t="s">
        <v>1603</v>
      </c>
      <c r="C1122" t="s">
        <v>2479</v>
      </c>
      <c r="D1122" t="s">
        <v>81</v>
      </c>
      <c r="E1122" t="s">
        <v>82</v>
      </c>
      <c r="F1122" t="s">
        <v>83</v>
      </c>
      <c r="G1122" s="4" t="str">
        <f>TEXT(H1122+I1122,"yyyy-mm-dd""T""hh:mm:ss")&amp;
IF(J1122="MST","-07:00",
IF(J1122="MDT","-06:00",
IF(J1122="PST","-08:00",
IF(J1122="PDT","-07:00",
IF(J1122="UTC","+00:00","+00:00")))))</f>
        <v>2001-05-22T11:00:00-07:00</v>
      </c>
      <c r="H1122" s="1">
        <v>37033</v>
      </c>
      <c r="I1122" s="5">
        <v>0.45833333333333331</v>
      </c>
      <c r="J1122" t="s">
        <v>84</v>
      </c>
      <c r="U1122">
        <v>9673</v>
      </c>
      <c r="V1122" t="s">
        <v>1605</v>
      </c>
      <c r="W1122" t="s">
        <v>1606</v>
      </c>
      <c r="X1122" t="s">
        <v>2480</v>
      </c>
      <c r="Y1122">
        <v>59242</v>
      </c>
      <c r="Z1122" t="s">
        <v>2481</v>
      </c>
      <c r="AD1122">
        <v>32.299972199999999</v>
      </c>
      <c r="AE1122">
        <v>-111.2604111</v>
      </c>
      <c r="AF1122" t="str">
        <f>"ID:"&amp;AG1122&amp;"; context:" &amp; AH1122 &amp;"; Name:" &amp; AI1122 &amp; "; Equipment:" &amp; AK1122</f>
        <v>ID:Unknown; context:AZDEQ_GW; Name:Unknown; Equipment:Miscellaneous (Other)</v>
      </c>
      <c r="AG1122" t="s">
        <v>90</v>
      </c>
      <c r="AH1122" t="s">
        <v>1603</v>
      </c>
      <c r="AI1122" t="s">
        <v>90</v>
      </c>
      <c r="AK1122" t="s">
        <v>1608</v>
      </c>
      <c r="AL1122" t="s">
        <v>2839</v>
      </c>
      <c r="AN1122" t="s">
        <v>1610</v>
      </c>
      <c r="AO1122" t="s">
        <v>1670</v>
      </c>
      <c r="AP1122" t="s">
        <v>422</v>
      </c>
      <c r="AQ1122">
        <v>1.8</v>
      </c>
      <c r="AR1122" t="s">
        <v>1616</v>
      </c>
      <c r="AT1122" t="s">
        <v>1612</v>
      </c>
      <c r="AV1122" t="s">
        <v>96</v>
      </c>
      <c r="BQ1122" t="str">
        <f>BS1122 &amp; ":" &amp; BR1122</f>
        <v>AZDEQ_GW:EPA 300.0</v>
      </c>
      <c r="BR1122" t="s">
        <v>1664</v>
      </c>
      <c r="BS1122" t="s">
        <v>1603</v>
      </c>
      <c r="BT1122" t="s">
        <v>1664</v>
      </c>
      <c r="BW1122" t="s">
        <v>1614</v>
      </c>
      <c r="BX1122" s="1">
        <v>37035</v>
      </c>
      <c r="BZ1122" t="s">
        <v>2840</v>
      </c>
      <c r="CA1122" t="s">
        <v>397</v>
      </c>
      <c r="CB1122">
        <v>0.05</v>
      </c>
      <c r="CC1122" t="s">
        <v>1616</v>
      </c>
      <c r="CE1122" t="s">
        <v>2381</v>
      </c>
      <c r="CF1122" t="s">
        <v>1618</v>
      </c>
    </row>
    <row r="1123" spans="1:84" hidden="1" x14ac:dyDescent="0.4">
      <c r="A1123" t="s">
        <v>1626</v>
      </c>
      <c r="B1123" t="s">
        <v>1626</v>
      </c>
      <c r="C1123" t="s">
        <v>1627</v>
      </c>
      <c r="D1123" t="s">
        <v>81</v>
      </c>
      <c r="E1123" t="s">
        <v>82</v>
      </c>
      <c r="F1123" t="s">
        <v>393</v>
      </c>
      <c r="G1123" s="4" t="str">
        <f>TEXT(H1123+I1123,"yyyy-mm-dd""T""hh:mm:ss")&amp;
IF(J1123="MST","-07:00",
IF(J1123="MDT","-06:00",
IF(J1123="PST","-08:00",
IF(J1123="PDT","-07:00",
IF(J1123="UTC","+00:00","+00:00")))))</f>
        <v>2000-12-14T09:00:00-07:00</v>
      </c>
      <c r="H1123" s="1">
        <v>36874</v>
      </c>
      <c r="I1123" s="5">
        <v>0.375</v>
      </c>
      <c r="J1123" t="s">
        <v>84</v>
      </c>
      <c r="N1123">
        <v>0</v>
      </c>
      <c r="O1123" t="s">
        <v>1628</v>
      </c>
      <c r="U1123">
        <v>1910</v>
      </c>
      <c r="V1123" t="s">
        <v>1629</v>
      </c>
      <c r="W1123" t="s">
        <v>1606</v>
      </c>
      <c r="X1123" t="s">
        <v>1630</v>
      </c>
      <c r="Y1123">
        <v>101152</v>
      </c>
      <c r="Z1123" t="s">
        <v>1631</v>
      </c>
      <c r="AD1123">
        <v>32.323726700000002</v>
      </c>
      <c r="AE1123">
        <v>-110.8065194</v>
      </c>
      <c r="AG1123" t="s">
        <v>90</v>
      </c>
      <c r="AH1123" t="s">
        <v>1626</v>
      </c>
      <c r="AI1123" t="s">
        <v>90</v>
      </c>
      <c r="AK1123" t="s">
        <v>1608</v>
      </c>
      <c r="AL1123" t="s">
        <v>1680</v>
      </c>
      <c r="AM1123" t="s">
        <v>92</v>
      </c>
      <c r="AN1123" t="s">
        <v>1610</v>
      </c>
      <c r="AO1123" t="s">
        <v>1611</v>
      </c>
      <c r="AP1123" t="s">
        <v>422</v>
      </c>
      <c r="AT1123" t="s">
        <v>1612</v>
      </c>
      <c r="AV1123" t="s">
        <v>584</v>
      </c>
      <c r="BQ1123" t="str">
        <f>BS1123 &amp; ":" &amp; BR1123</f>
        <v>AZDEQ_SW:EPA 350.1</v>
      </c>
      <c r="BR1123" t="s">
        <v>1613</v>
      </c>
      <c r="BS1123" t="s">
        <v>1626</v>
      </c>
      <c r="BT1123" t="s">
        <v>1613</v>
      </c>
      <c r="BW1123" t="s">
        <v>1614</v>
      </c>
      <c r="BZ1123" t="s">
        <v>1681</v>
      </c>
      <c r="CA1123" t="s">
        <v>397</v>
      </c>
      <c r="CB1123">
        <v>0.02</v>
      </c>
      <c r="CC1123" t="s">
        <v>1616</v>
      </c>
      <c r="CE1123" t="s">
        <v>1635</v>
      </c>
      <c r="CF1123" t="s">
        <v>1618</v>
      </c>
    </row>
    <row r="1124" spans="1:84" hidden="1" x14ac:dyDescent="0.4">
      <c r="A1124" t="s">
        <v>1626</v>
      </c>
      <c r="B1124" t="s">
        <v>1626</v>
      </c>
      <c r="C1124" t="s">
        <v>1682</v>
      </c>
      <c r="D1124" t="s">
        <v>81</v>
      </c>
      <c r="E1124" t="s">
        <v>82</v>
      </c>
      <c r="F1124" t="s">
        <v>393</v>
      </c>
      <c r="G1124" s="4" t="str">
        <f>TEXT(H1124+I1124,"yyyy-mm-dd""T""hh:mm:ss")&amp;
IF(J1124="MST","-07:00",
IF(J1124="MDT","-06:00",
IF(J1124="PST","-08:00",
IF(J1124="PDT","-07:00",
IF(J1124="UTC","+00:00","+00:00")))))</f>
        <v>2000-12-11T10:50:00-07:00</v>
      </c>
      <c r="H1124" s="1">
        <v>36871</v>
      </c>
      <c r="I1124" s="5">
        <v>0.4513888888888889</v>
      </c>
      <c r="J1124" t="s">
        <v>84</v>
      </c>
      <c r="N1124">
        <v>0</v>
      </c>
      <c r="O1124" t="s">
        <v>1628</v>
      </c>
      <c r="U1124">
        <v>1910</v>
      </c>
      <c r="V1124" t="s">
        <v>1629</v>
      </c>
      <c r="W1124" t="s">
        <v>1606</v>
      </c>
      <c r="X1124" t="s">
        <v>1683</v>
      </c>
      <c r="Y1124">
        <v>101176</v>
      </c>
      <c r="Z1124" t="s">
        <v>1661</v>
      </c>
      <c r="AD1124">
        <v>31.8146111</v>
      </c>
      <c r="AE1124">
        <v>-110.5903611</v>
      </c>
      <c r="AG1124" t="s">
        <v>90</v>
      </c>
      <c r="AH1124" t="s">
        <v>1626</v>
      </c>
      <c r="AI1124" t="s">
        <v>90</v>
      </c>
      <c r="AK1124" t="s">
        <v>1608</v>
      </c>
      <c r="AL1124" t="s">
        <v>1684</v>
      </c>
      <c r="AN1124" t="s">
        <v>1610</v>
      </c>
      <c r="AO1124" t="s">
        <v>1670</v>
      </c>
      <c r="AP1124" t="s">
        <v>422</v>
      </c>
      <c r="AQ1124">
        <v>0.13</v>
      </c>
      <c r="AR1124" t="s">
        <v>1616</v>
      </c>
      <c r="AT1124" t="s">
        <v>1612</v>
      </c>
      <c r="AV1124" t="s">
        <v>96</v>
      </c>
      <c r="BQ1124" t="str">
        <f>BS1124 &amp; ":" &amp; BR1124</f>
        <v>AZDEQ_SW:EPA 353.2</v>
      </c>
      <c r="BR1124" t="s">
        <v>1623</v>
      </c>
      <c r="BS1124" t="s">
        <v>1626</v>
      </c>
      <c r="BT1124" t="s">
        <v>1623</v>
      </c>
      <c r="BW1124" t="s">
        <v>1614</v>
      </c>
      <c r="BZ1124" t="s">
        <v>1685</v>
      </c>
      <c r="CA1124" t="s">
        <v>397</v>
      </c>
      <c r="CB1124">
        <v>0.05</v>
      </c>
      <c r="CC1124" t="s">
        <v>1616</v>
      </c>
      <c r="CE1124" t="s">
        <v>1686</v>
      </c>
      <c r="CF1124" t="s">
        <v>1618</v>
      </c>
    </row>
    <row r="1125" spans="1:84" hidden="1" x14ac:dyDescent="0.4">
      <c r="A1125" t="s">
        <v>1603</v>
      </c>
      <c r="B1125" t="s">
        <v>1603</v>
      </c>
      <c r="C1125" t="s">
        <v>1687</v>
      </c>
      <c r="D1125" t="s">
        <v>81</v>
      </c>
      <c r="E1125" t="s">
        <v>82</v>
      </c>
      <c r="F1125" t="s">
        <v>83</v>
      </c>
      <c r="G1125" s="4" t="str">
        <f>TEXT(H1125+I1125,"yyyy-mm-dd""T""hh:mm:ss")&amp;
IF(J1125="MST","-07:00",
IF(J1125="MDT","-06:00",
IF(J1125="PST","-08:00",
IF(J1125="PDT","-07:00",
IF(J1125="UTC","+00:00","+00:00")))))</f>
        <v>2000-07-25T01:15:00-07:00</v>
      </c>
      <c r="H1125" s="1">
        <v>36732</v>
      </c>
      <c r="I1125" s="5">
        <v>5.2083333333333336E-2</v>
      </c>
      <c r="J1125" t="s">
        <v>84</v>
      </c>
      <c r="U1125">
        <v>9673</v>
      </c>
      <c r="V1125" t="s">
        <v>1605</v>
      </c>
      <c r="W1125" t="s">
        <v>1606</v>
      </c>
      <c r="X1125" t="s">
        <v>1688</v>
      </c>
      <c r="Y1125">
        <v>58813</v>
      </c>
      <c r="Z1125" t="s">
        <v>1689</v>
      </c>
      <c r="AD1125">
        <v>31.754255799999999</v>
      </c>
      <c r="AE1125">
        <v>-110.6928119</v>
      </c>
      <c r="AG1125" t="s">
        <v>90</v>
      </c>
      <c r="AH1125" t="s">
        <v>1603</v>
      </c>
      <c r="AI1125" t="s">
        <v>90</v>
      </c>
      <c r="AK1125" t="s">
        <v>1608</v>
      </c>
      <c r="AL1125" t="s">
        <v>1690</v>
      </c>
      <c r="AM1125" t="s">
        <v>92</v>
      </c>
      <c r="AN1125" t="s">
        <v>1610</v>
      </c>
      <c r="AO1125" t="s">
        <v>1611</v>
      </c>
      <c r="AP1125" t="s">
        <v>422</v>
      </c>
      <c r="AT1125" t="s">
        <v>1612</v>
      </c>
      <c r="AV1125" t="s">
        <v>584</v>
      </c>
      <c r="BQ1125" t="str">
        <f>BS1125 &amp; ":" &amp; BR1125</f>
        <v>AZDEQ_GW:EPA 353.2</v>
      </c>
      <c r="BR1125" t="s">
        <v>1623</v>
      </c>
      <c r="BS1125" t="s">
        <v>1603</v>
      </c>
      <c r="BT1125" t="s">
        <v>1623</v>
      </c>
      <c r="BW1125" t="s">
        <v>1614</v>
      </c>
      <c r="BX1125" s="1">
        <v>36734</v>
      </c>
      <c r="BZ1125" t="s">
        <v>1691</v>
      </c>
      <c r="CA1125" t="s">
        <v>397</v>
      </c>
      <c r="CB1125">
        <v>0.02</v>
      </c>
      <c r="CC1125" t="s">
        <v>1616</v>
      </c>
      <c r="CE1125" t="s">
        <v>1692</v>
      </c>
      <c r="CF1125" t="s">
        <v>1618</v>
      </c>
    </row>
    <row r="1126" spans="1:84" hidden="1" x14ac:dyDescent="0.4">
      <c r="A1126" t="s">
        <v>1626</v>
      </c>
      <c r="B1126" t="s">
        <v>1626</v>
      </c>
      <c r="C1126" t="s">
        <v>1693</v>
      </c>
      <c r="D1126" t="s">
        <v>81</v>
      </c>
      <c r="E1126" t="s">
        <v>82</v>
      </c>
      <c r="F1126" t="s">
        <v>393</v>
      </c>
      <c r="G1126" s="4" t="str">
        <f>TEXT(H1126+I1126,"yyyy-mm-dd""T""hh:mm:ss")&amp;
IF(J1126="MST","-07:00",
IF(J1126="MDT","-06:00",
IF(J1126="PST","-08:00",
IF(J1126="PDT","-07:00",
IF(J1126="UTC","+00:00","+00:00")))))</f>
        <v>2000-08-22T02:30:00-07:00</v>
      </c>
      <c r="H1126" s="1">
        <v>36760</v>
      </c>
      <c r="I1126" s="5">
        <v>0.10416666666666667</v>
      </c>
      <c r="J1126" t="s">
        <v>84</v>
      </c>
      <c r="N1126">
        <v>0</v>
      </c>
      <c r="O1126" t="s">
        <v>1628</v>
      </c>
      <c r="U1126">
        <v>1910</v>
      </c>
      <c r="V1126" t="s">
        <v>1629</v>
      </c>
      <c r="W1126" t="s">
        <v>1606</v>
      </c>
      <c r="X1126" t="s">
        <v>1673</v>
      </c>
      <c r="Y1126">
        <v>100425</v>
      </c>
      <c r="Z1126" t="s">
        <v>1694</v>
      </c>
      <c r="AD1126">
        <v>32.402308300000001</v>
      </c>
      <c r="AE1126">
        <v>-110.5444336</v>
      </c>
      <c r="AG1126" t="s">
        <v>90</v>
      </c>
      <c r="AH1126" t="s">
        <v>1626</v>
      </c>
      <c r="AI1126" t="s">
        <v>90</v>
      </c>
      <c r="AK1126" t="s">
        <v>1608</v>
      </c>
      <c r="AL1126" t="s">
        <v>1695</v>
      </c>
      <c r="AM1126" t="s">
        <v>92</v>
      </c>
      <c r="AN1126" t="s">
        <v>1610</v>
      </c>
      <c r="AO1126" t="s">
        <v>1611</v>
      </c>
      <c r="AP1126" t="s">
        <v>422</v>
      </c>
      <c r="AT1126" t="s">
        <v>1612</v>
      </c>
      <c r="AV1126" t="s">
        <v>584</v>
      </c>
      <c r="BQ1126" t="str">
        <f>BS1126 &amp; ":" &amp; BR1126</f>
        <v>AZDEQ_SW:EPA 350.1</v>
      </c>
      <c r="BR1126" t="s">
        <v>1613</v>
      </c>
      <c r="BS1126" t="s">
        <v>1626</v>
      </c>
      <c r="BT1126" t="s">
        <v>1613</v>
      </c>
      <c r="BW1126" t="s">
        <v>1614</v>
      </c>
      <c r="BZ1126" t="s">
        <v>1696</v>
      </c>
      <c r="CA1126" t="s">
        <v>397</v>
      </c>
      <c r="CB1126">
        <v>0.02</v>
      </c>
      <c r="CC1126" t="s">
        <v>1616</v>
      </c>
      <c r="CE1126" t="s">
        <v>1697</v>
      </c>
      <c r="CF1126" t="s">
        <v>1618</v>
      </c>
    </row>
    <row r="1127" spans="1:84" hidden="1" x14ac:dyDescent="0.4">
      <c r="A1127" t="s">
        <v>1626</v>
      </c>
      <c r="B1127" t="s">
        <v>1626</v>
      </c>
      <c r="C1127" t="s">
        <v>1698</v>
      </c>
      <c r="D1127" t="s">
        <v>81</v>
      </c>
      <c r="E1127" t="s">
        <v>82</v>
      </c>
      <c r="F1127" t="s">
        <v>393</v>
      </c>
      <c r="G1127" s="4" t="str">
        <f>TEXT(H1127+I1127,"yyyy-mm-dd""T""hh:mm:ss")&amp;
IF(J1127="MST","-07:00",
IF(J1127="MDT","-06:00",
IF(J1127="PST","-08:00",
IF(J1127="PDT","-07:00",
IF(J1127="UTC","+00:00","+00:00")))))</f>
        <v>2000-10-04T01:50:06-07:00</v>
      </c>
      <c r="H1127" s="1">
        <v>36803</v>
      </c>
      <c r="I1127" s="5">
        <v>7.6458333333333336E-2</v>
      </c>
      <c r="J1127" t="s">
        <v>84</v>
      </c>
      <c r="N1127">
        <v>8</v>
      </c>
      <c r="O1127" t="s">
        <v>1628</v>
      </c>
      <c r="U1127">
        <v>1910</v>
      </c>
      <c r="V1127" t="s">
        <v>1629</v>
      </c>
      <c r="W1127" t="s">
        <v>1606</v>
      </c>
      <c r="X1127" t="s">
        <v>1653</v>
      </c>
      <c r="Y1127">
        <v>100183</v>
      </c>
      <c r="Z1127" t="s">
        <v>1654</v>
      </c>
      <c r="AD1127">
        <v>32.387222199999997</v>
      </c>
      <c r="AE1127">
        <v>-110.7111111</v>
      </c>
      <c r="AG1127" t="s">
        <v>90</v>
      </c>
      <c r="AH1127" t="s">
        <v>1626</v>
      </c>
      <c r="AI1127" t="s">
        <v>90</v>
      </c>
      <c r="AK1127" t="s">
        <v>1608</v>
      </c>
      <c r="AL1127" t="s">
        <v>1699</v>
      </c>
      <c r="AN1127" t="s">
        <v>1700</v>
      </c>
      <c r="AO1127" t="s">
        <v>457</v>
      </c>
      <c r="AP1127" t="s">
        <v>422</v>
      </c>
      <c r="AQ1127">
        <v>5.7000000000000002E-2</v>
      </c>
      <c r="AR1127" t="s">
        <v>1616</v>
      </c>
      <c r="AT1127" t="s">
        <v>1612</v>
      </c>
      <c r="AV1127" t="s">
        <v>96</v>
      </c>
      <c r="BQ1127" t="str">
        <f>BS1127 &amp; ":" &amp; BR1127</f>
        <v>AZDEQ_SW:EPA 351.3</v>
      </c>
      <c r="BR1127" t="s">
        <v>1701</v>
      </c>
      <c r="BS1127" t="s">
        <v>1626</v>
      </c>
      <c r="BT1127" t="s">
        <v>1701</v>
      </c>
      <c r="BW1127" t="s">
        <v>1657</v>
      </c>
      <c r="CE1127" t="s">
        <v>1658</v>
      </c>
      <c r="CF1127" t="s">
        <v>1618</v>
      </c>
    </row>
    <row r="1128" spans="1:84" hidden="1" x14ac:dyDescent="0.4">
      <c r="A1128" t="s">
        <v>1626</v>
      </c>
      <c r="B1128" t="s">
        <v>1626</v>
      </c>
      <c r="C1128" t="s">
        <v>1693</v>
      </c>
      <c r="D1128" t="s">
        <v>81</v>
      </c>
      <c r="E1128" t="s">
        <v>82</v>
      </c>
      <c r="F1128" t="s">
        <v>393</v>
      </c>
      <c r="G1128" s="4" t="str">
        <f>TEXT(H1128+I1128,"yyyy-mm-dd""T""hh:mm:ss")&amp;
IF(J1128="MST","-07:00",
IF(J1128="MDT","-06:00",
IF(J1128="PST","-08:00",
IF(J1128="PDT","-07:00",
IF(J1128="UTC","+00:00","+00:00")))))</f>
        <v>2000-08-22T02:30:00-07:00</v>
      </c>
      <c r="H1128" s="1">
        <v>36760</v>
      </c>
      <c r="I1128" s="5">
        <v>0.10416666666666667</v>
      </c>
      <c r="J1128" t="s">
        <v>84</v>
      </c>
      <c r="N1128">
        <v>0</v>
      </c>
      <c r="O1128" t="s">
        <v>1628</v>
      </c>
      <c r="U1128">
        <v>1910</v>
      </c>
      <c r="V1128" t="s">
        <v>1629</v>
      </c>
      <c r="W1128" t="s">
        <v>1606</v>
      </c>
      <c r="X1128" t="s">
        <v>1673</v>
      </c>
      <c r="Y1128">
        <v>100425</v>
      </c>
      <c r="Z1128" t="s">
        <v>1694</v>
      </c>
      <c r="AD1128">
        <v>32.402308300000001</v>
      </c>
      <c r="AE1128">
        <v>-110.5444336</v>
      </c>
      <c r="AG1128" t="s">
        <v>90</v>
      </c>
      <c r="AH1128" t="s">
        <v>1626</v>
      </c>
      <c r="AI1128" t="s">
        <v>90</v>
      </c>
      <c r="AK1128" t="s">
        <v>1608</v>
      </c>
      <c r="AL1128" t="s">
        <v>1702</v>
      </c>
      <c r="AN1128" t="s">
        <v>1610</v>
      </c>
      <c r="AO1128" t="s">
        <v>1670</v>
      </c>
      <c r="AP1128" t="s">
        <v>422</v>
      </c>
      <c r="AQ1128">
        <v>0.05</v>
      </c>
      <c r="AR1128" t="s">
        <v>1616</v>
      </c>
      <c r="AT1128" t="s">
        <v>1612</v>
      </c>
      <c r="AV1128" t="s">
        <v>96</v>
      </c>
      <c r="BQ1128" t="str">
        <f>BS1128 &amp; ":" &amp; BR1128</f>
        <v>AZDEQ_SW:EPA 353.2</v>
      </c>
      <c r="BR1128" t="s">
        <v>1623</v>
      </c>
      <c r="BS1128" t="s">
        <v>1626</v>
      </c>
      <c r="BT1128" t="s">
        <v>1623</v>
      </c>
      <c r="BW1128" t="s">
        <v>1614</v>
      </c>
      <c r="BZ1128" t="s">
        <v>1703</v>
      </c>
      <c r="CA1128" t="s">
        <v>397</v>
      </c>
      <c r="CB1128">
        <v>0.02</v>
      </c>
      <c r="CC1128" t="s">
        <v>1616</v>
      </c>
      <c r="CE1128" t="s">
        <v>1697</v>
      </c>
      <c r="CF1128" t="s">
        <v>1618</v>
      </c>
    </row>
    <row r="1129" spans="1:84" hidden="1" x14ac:dyDescent="0.4">
      <c r="A1129" t="s">
        <v>1626</v>
      </c>
      <c r="B1129" t="s">
        <v>1626</v>
      </c>
      <c r="C1129" t="s">
        <v>1704</v>
      </c>
      <c r="D1129" t="s">
        <v>81</v>
      </c>
      <c r="E1129" t="s">
        <v>82</v>
      </c>
      <c r="F1129" t="s">
        <v>393</v>
      </c>
      <c r="G1129" s="4" t="str">
        <f>TEXT(H1129+I1129,"yyyy-mm-dd""T""hh:mm:ss")&amp;
IF(J1129="MST","-07:00",
IF(J1129="MDT","-06:00",
IF(J1129="PST","-08:00",
IF(J1129="PDT","-07:00",
IF(J1129="UTC","+00:00","+00:00")))))</f>
        <v>2000-07-19T12:01:00-07:00</v>
      </c>
      <c r="H1129" s="1">
        <v>36726</v>
      </c>
      <c r="I1129" s="5">
        <v>0.50069444444444444</v>
      </c>
      <c r="J1129" t="s">
        <v>84</v>
      </c>
      <c r="N1129">
        <v>1</v>
      </c>
      <c r="O1129" t="s">
        <v>1628</v>
      </c>
      <c r="U1129">
        <v>1910</v>
      </c>
      <c r="V1129" t="s">
        <v>1629</v>
      </c>
      <c r="W1129" t="s">
        <v>1705</v>
      </c>
      <c r="X1129" t="s">
        <v>1706</v>
      </c>
      <c r="Y1129">
        <v>100000</v>
      </c>
      <c r="Z1129" t="s">
        <v>1707</v>
      </c>
      <c r="AD1129">
        <v>31.532777800000002</v>
      </c>
      <c r="AE1129">
        <v>-111.2547222</v>
      </c>
      <c r="AG1129" t="s">
        <v>90</v>
      </c>
      <c r="AH1129" t="s">
        <v>1626</v>
      </c>
      <c r="AI1129" t="s">
        <v>90</v>
      </c>
      <c r="AK1129" t="s">
        <v>1608</v>
      </c>
      <c r="AL1129" t="s">
        <v>1708</v>
      </c>
      <c r="AN1129" t="s">
        <v>1610</v>
      </c>
      <c r="AO1129" t="s">
        <v>442</v>
      </c>
      <c r="AP1129" t="s">
        <v>422</v>
      </c>
      <c r="AQ1129">
        <v>1.29</v>
      </c>
      <c r="AR1129" t="s">
        <v>1616</v>
      </c>
      <c r="AT1129" t="s">
        <v>1612</v>
      </c>
      <c r="AV1129" t="s">
        <v>96</v>
      </c>
      <c r="BQ1129" t="str">
        <f>BS1129 &amp; ":" &amp; BR1129</f>
        <v>AZDEQ_SW:EPA 351.2</v>
      </c>
      <c r="BR1129" t="s">
        <v>1633</v>
      </c>
      <c r="BS1129" t="s">
        <v>1626</v>
      </c>
      <c r="BT1129" t="s">
        <v>1633</v>
      </c>
      <c r="BW1129" t="s">
        <v>1709</v>
      </c>
      <c r="BX1129" s="1">
        <v>36726</v>
      </c>
      <c r="BZ1129" t="s">
        <v>1710</v>
      </c>
      <c r="CA1129" t="s">
        <v>397</v>
      </c>
      <c r="CB1129">
        <v>0.3</v>
      </c>
      <c r="CC1129" t="s">
        <v>1616</v>
      </c>
      <c r="CE1129" t="s">
        <v>1711</v>
      </c>
      <c r="CF1129" t="s">
        <v>1618</v>
      </c>
    </row>
    <row r="1130" spans="1:84" hidden="1" x14ac:dyDescent="0.4">
      <c r="A1130" t="s">
        <v>1626</v>
      </c>
      <c r="B1130" t="s">
        <v>1626</v>
      </c>
      <c r="C1130" t="s">
        <v>1627</v>
      </c>
      <c r="D1130" t="s">
        <v>81</v>
      </c>
      <c r="E1130" t="s">
        <v>82</v>
      </c>
      <c r="F1130" t="s">
        <v>393</v>
      </c>
      <c r="G1130" s="4" t="str">
        <f>TEXT(H1130+I1130,"yyyy-mm-dd""T""hh:mm:ss")&amp;
IF(J1130="MST","-07:00",
IF(J1130="MDT","-06:00",
IF(J1130="PST","-08:00",
IF(J1130="PDT","-07:00",
IF(J1130="UTC","+00:00","+00:00")))))</f>
        <v>2000-12-14T09:00:00-07:00</v>
      </c>
      <c r="H1130" s="1">
        <v>36874</v>
      </c>
      <c r="I1130" s="5">
        <v>0.375</v>
      </c>
      <c r="J1130" t="s">
        <v>84</v>
      </c>
      <c r="N1130">
        <v>0</v>
      </c>
      <c r="O1130" t="s">
        <v>1628</v>
      </c>
      <c r="U1130">
        <v>1910</v>
      </c>
      <c r="V1130" t="s">
        <v>1629</v>
      </c>
      <c r="W1130" t="s">
        <v>1606</v>
      </c>
      <c r="X1130" t="s">
        <v>1630</v>
      </c>
      <c r="Y1130">
        <v>101152</v>
      </c>
      <c r="Z1130" t="s">
        <v>1631</v>
      </c>
      <c r="AD1130">
        <v>32.323726700000002</v>
      </c>
      <c r="AE1130">
        <v>-110.8065194</v>
      </c>
      <c r="AG1130" t="s">
        <v>90</v>
      </c>
      <c r="AH1130" t="s">
        <v>1626</v>
      </c>
      <c r="AI1130" t="s">
        <v>90</v>
      </c>
      <c r="AK1130" t="s">
        <v>1608</v>
      </c>
      <c r="AL1130" t="s">
        <v>1712</v>
      </c>
      <c r="AM1130" t="s">
        <v>92</v>
      </c>
      <c r="AN1130" t="s">
        <v>1700</v>
      </c>
      <c r="AO1130" t="s">
        <v>457</v>
      </c>
      <c r="AP1130" t="s">
        <v>422</v>
      </c>
      <c r="AT1130" t="s">
        <v>1612</v>
      </c>
      <c r="AV1130" t="s">
        <v>584</v>
      </c>
      <c r="BQ1130" t="str">
        <f>BS1130 &amp; ":" &amp; BR1130</f>
        <v>AZDEQ_SW:EPA 365.4</v>
      </c>
      <c r="BR1130" t="s">
        <v>1713</v>
      </c>
      <c r="BS1130" t="s">
        <v>1626</v>
      </c>
      <c r="BT1130" t="s">
        <v>1713</v>
      </c>
      <c r="BW1130" t="s">
        <v>1614</v>
      </c>
      <c r="BZ1130" t="s">
        <v>1714</v>
      </c>
      <c r="CA1130" t="s">
        <v>397</v>
      </c>
      <c r="CB1130">
        <v>0.02</v>
      </c>
      <c r="CC1130" t="s">
        <v>1616</v>
      </c>
      <c r="CE1130" t="s">
        <v>1635</v>
      </c>
      <c r="CF1130" t="s">
        <v>1618</v>
      </c>
    </row>
    <row r="1131" spans="1:84" hidden="1" x14ac:dyDescent="0.4">
      <c r="A1131" t="s">
        <v>1603</v>
      </c>
      <c r="B1131" t="s">
        <v>1603</v>
      </c>
      <c r="C1131" t="s">
        <v>1636</v>
      </c>
      <c r="D1131" t="s">
        <v>81</v>
      </c>
      <c r="E1131" t="s">
        <v>82</v>
      </c>
      <c r="F1131" t="s">
        <v>83</v>
      </c>
      <c r="G1131" s="4" t="str">
        <f>TEXT(H1131+I1131,"yyyy-mm-dd""T""hh:mm:ss")&amp;
IF(J1131="MST","-07:00",
IF(J1131="MDT","-06:00",
IF(J1131="PST","-08:00",
IF(J1131="PDT","-07:00",
IF(J1131="UTC","+00:00","+00:00")))))</f>
        <v>2000-08-09T03:16:00-07:00</v>
      </c>
      <c r="H1131" s="1">
        <v>36747</v>
      </c>
      <c r="I1131" s="5">
        <v>0.1361111111111111</v>
      </c>
      <c r="J1131" t="s">
        <v>84</v>
      </c>
      <c r="U1131">
        <v>9673</v>
      </c>
      <c r="V1131" t="s">
        <v>1605</v>
      </c>
      <c r="W1131" t="s">
        <v>1606</v>
      </c>
      <c r="X1131" t="s">
        <v>1637</v>
      </c>
      <c r="Y1131">
        <v>40887</v>
      </c>
      <c r="Z1131" t="e">
        <f>--- SAMPLE TAKEN: Migrated</f>
        <v>#NAME?</v>
      </c>
      <c r="AD1131">
        <v>31.8359731</v>
      </c>
      <c r="AE1131">
        <v>-111.4131125</v>
      </c>
      <c r="AG1131" t="s">
        <v>90</v>
      </c>
      <c r="AH1131" t="s">
        <v>1603</v>
      </c>
      <c r="AI1131" t="s">
        <v>90</v>
      </c>
      <c r="AK1131" t="s">
        <v>1608</v>
      </c>
      <c r="AL1131" t="s">
        <v>1715</v>
      </c>
      <c r="AM1131" t="s">
        <v>92</v>
      </c>
      <c r="AN1131" t="s">
        <v>1700</v>
      </c>
      <c r="AO1131" t="s">
        <v>457</v>
      </c>
      <c r="AP1131" t="s">
        <v>422</v>
      </c>
      <c r="AT1131" t="s">
        <v>1612</v>
      </c>
      <c r="AV1131" t="s">
        <v>584</v>
      </c>
      <c r="BQ1131" t="str">
        <f>BS1131 &amp; ":" &amp; BR1131</f>
        <v>AZDEQ_GW:EPA 365.4</v>
      </c>
      <c r="BR1131" t="s">
        <v>1713</v>
      </c>
      <c r="BS1131" t="s">
        <v>1603</v>
      </c>
      <c r="BT1131" t="s">
        <v>1713</v>
      </c>
      <c r="BW1131" t="s">
        <v>1614</v>
      </c>
      <c r="BX1131" s="1">
        <v>36752</v>
      </c>
      <c r="BZ1131" t="s">
        <v>1716</v>
      </c>
      <c r="CA1131" t="s">
        <v>397</v>
      </c>
      <c r="CB1131">
        <v>0.02</v>
      </c>
      <c r="CC1131" t="s">
        <v>1616</v>
      </c>
      <c r="CE1131" t="s">
        <v>1640</v>
      </c>
      <c r="CF1131" t="s">
        <v>1618</v>
      </c>
    </row>
    <row r="1132" spans="1:84" hidden="1" x14ac:dyDescent="0.4">
      <c r="A1132" t="s">
        <v>1626</v>
      </c>
      <c r="B1132" t="s">
        <v>1626</v>
      </c>
      <c r="C1132" t="s">
        <v>1717</v>
      </c>
      <c r="D1132" t="s">
        <v>81</v>
      </c>
      <c r="E1132" t="s">
        <v>82</v>
      </c>
      <c r="F1132" t="s">
        <v>393</v>
      </c>
      <c r="G1132" s="4" t="str">
        <f>TEXT(H1132+I1132,"yyyy-mm-dd""T""hh:mm:ss")&amp;
IF(J1132="MST","-07:00",
IF(J1132="MDT","-06:00",
IF(J1132="PST","-08:00",
IF(J1132="PDT","-07:00",
IF(J1132="UTC","+00:00","+00:00")))))</f>
        <v>2000-05-18T09:30:00-07:00</v>
      </c>
      <c r="H1132" s="1">
        <v>36664</v>
      </c>
      <c r="I1132" s="5">
        <v>0.39583333333333331</v>
      </c>
      <c r="J1132" t="s">
        <v>84</v>
      </c>
      <c r="N1132">
        <v>0</v>
      </c>
      <c r="O1132" t="s">
        <v>1628</v>
      </c>
      <c r="U1132">
        <v>1910</v>
      </c>
      <c r="V1132" t="s">
        <v>1629</v>
      </c>
      <c r="W1132" t="s">
        <v>1606</v>
      </c>
      <c r="X1132" t="s">
        <v>1673</v>
      </c>
      <c r="Y1132">
        <v>100425</v>
      </c>
      <c r="Z1132" t="s">
        <v>1718</v>
      </c>
      <c r="AD1132">
        <v>32.402308300000001</v>
      </c>
      <c r="AE1132">
        <v>-110.5444336</v>
      </c>
      <c r="AG1132" t="s">
        <v>90</v>
      </c>
      <c r="AH1132" t="s">
        <v>1626</v>
      </c>
      <c r="AI1132" t="s">
        <v>90</v>
      </c>
      <c r="AK1132" t="s">
        <v>1608</v>
      </c>
      <c r="AL1132" t="s">
        <v>1719</v>
      </c>
      <c r="AN1132" t="s">
        <v>1610</v>
      </c>
      <c r="AO1132" t="s">
        <v>442</v>
      </c>
      <c r="AP1132" t="s">
        <v>422</v>
      </c>
      <c r="AQ1132">
        <v>8.6999999999999994E-2</v>
      </c>
      <c r="AR1132" t="s">
        <v>1616</v>
      </c>
      <c r="AT1132" t="s">
        <v>1612</v>
      </c>
      <c r="AV1132" t="s">
        <v>96</v>
      </c>
      <c r="BQ1132" t="str">
        <f>BS1132 &amp; ":" &amp; BR1132</f>
        <v>AZDEQ_SW:EPA 351.2</v>
      </c>
      <c r="BR1132" t="s">
        <v>1633</v>
      </c>
      <c r="BS1132" t="s">
        <v>1626</v>
      </c>
      <c r="BT1132" t="s">
        <v>1633</v>
      </c>
      <c r="BW1132" t="s">
        <v>1614</v>
      </c>
      <c r="BZ1132" t="s">
        <v>1720</v>
      </c>
      <c r="CA1132" t="s">
        <v>397</v>
      </c>
      <c r="CB1132">
        <v>0.05</v>
      </c>
      <c r="CC1132" t="s">
        <v>1616</v>
      </c>
      <c r="CE1132" t="s">
        <v>1721</v>
      </c>
      <c r="CF1132" t="s">
        <v>1618</v>
      </c>
    </row>
    <row r="1133" spans="1:84" hidden="1" x14ac:dyDescent="0.4">
      <c r="A1133" t="s">
        <v>1626</v>
      </c>
      <c r="B1133" t="s">
        <v>1626</v>
      </c>
      <c r="C1133" t="s">
        <v>1722</v>
      </c>
      <c r="D1133" t="s">
        <v>81</v>
      </c>
      <c r="E1133" t="s">
        <v>82</v>
      </c>
      <c r="F1133" t="s">
        <v>393</v>
      </c>
      <c r="G1133" s="4" t="str">
        <f>TEXT(H1133+I1133,"yyyy-mm-dd""T""hh:mm:ss")&amp;
IF(J1133="MST","-07:00",
IF(J1133="MDT","-06:00",
IF(J1133="PST","-08:00",
IF(J1133="PDT","-07:00",
IF(J1133="UTC","+00:00","+00:00")))))</f>
        <v>2000-07-19T09:51:00-07:00</v>
      </c>
      <c r="H1133" s="1">
        <v>36726</v>
      </c>
      <c r="I1133" s="5">
        <v>0.41041666666666665</v>
      </c>
      <c r="J1133" t="s">
        <v>84</v>
      </c>
      <c r="N1133">
        <v>1</v>
      </c>
      <c r="O1133" t="s">
        <v>1628</v>
      </c>
      <c r="U1133">
        <v>1910</v>
      </c>
      <c r="V1133" t="s">
        <v>1629</v>
      </c>
      <c r="W1133" t="s">
        <v>1705</v>
      </c>
      <c r="X1133" t="s">
        <v>1723</v>
      </c>
      <c r="Y1133">
        <v>102535</v>
      </c>
      <c r="Z1133" t="s">
        <v>1707</v>
      </c>
      <c r="AD1133">
        <v>31.521666700000001</v>
      </c>
      <c r="AE1133">
        <v>-111.25749999999999</v>
      </c>
      <c r="AG1133" t="s">
        <v>90</v>
      </c>
      <c r="AH1133" t="s">
        <v>1626</v>
      </c>
      <c r="AI1133" t="s">
        <v>90</v>
      </c>
      <c r="AK1133" t="s">
        <v>1608</v>
      </c>
      <c r="AL1133" t="s">
        <v>1724</v>
      </c>
      <c r="AN1133" t="s">
        <v>1725</v>
      </c>
      <c r="AO1133" t="s">
        <v>123</v>
      </c>
      <c r="AP1133" t="s">
        <v>422</v>
      </c>
      <c r="AQ1133">
        <v>8.1000000000000003E-2</v>
      </c>
      <c r="AR1133" t="s">
        <v>1616</v>
      </c>
      <c r="AT1133" t="s">
        <v>1612</v>
      </c>
      <c r="AV1133" t="s">
        <v>96</v>
      </c>
      <c r="BQ1133" t="str">
        <f>BS1133 &amp; ":" &amp; BR1133</f>
        <v>AZDEQ_SW:EPA 365.1</v>
      </c>
      <c r="BR1133" t="s">
        <v>1726</v>
      </c>
      <c r="BS1133" t="s">
        <v>1626</v>
      </c>
      <c r="BT1133" t="s">
        <v>1726</v>
      </c>
      <c r="BW1133" t="s">
        <v>1709</v>
      </c>
      <c r="BX1133" s="1">
        <v>36726</v>
      </c>
      <c r="BZ1133" t="s">
        <v>1727</v>
      </c>
      <c r="CA1133" t="s">
        <v>397</v>
      </c>
      <c r="CB1133">
        <v>0.02</v>
      </c>
      <c r="CC1133" t="s">
        <v>1616</v>
      </c>
      <c r="CE1133" t="s">
        <v>1728</v>
      </c>
      <c r="CF1133" t="s">
        <v>1618</v>
      </c>
    </row>
    <row r="1134" spans="1:84" x14ac:dyDescent="0.4">
      <c r="A1134" t="s">
        <v>1603</v>
      </c>
      <c r="B1134" t="s">
        <v>1603</v>
      </c>
      <c r="C1134" t="s">
        <v>2521</v>
      </c>
      <c r="D1134" t="s">
        <v>81</v>
      </c>
      <c r="E1134" t="s">
        <v>82</v>
      </c>
      <c r="F1134" t="s">
        <v>83</v>
      </c>
      <c r="G1134" s="4" t="str">
        <f>TEXT(H1134+I1134,"yyyy-mm-dd""T""hh:mm:ss")&amp;
IF(J1134="MST","-07:00",
IF(J1134="MDT","-06:00",
IF(J1134="PST","-08:00",
IF(J1134="PDT","-07:00",
IF(J1134="UTC","+00:00","+00:00")))))</f>
        <v>2001-05-22T11:05:00-07:00</v>
      </c>
      <c r="H1134" s="1">
        <v>37033</v>
      </c>
      <c r="I1134" s="5">
        <v>0.46180555555555558</v>
      </c>
      <c r="J1134" t="s">
        <v>84</v>
      </c>
      <c r="U1134">
        <v>9673</v>
      </c>
      <c r="V1134" t="s">
        <v>1605</v>
      </c>
      <c r="W1134" t="s">
        <v>1606</v>
      </c>
      <c r="X1134" t="s">
        <v>2480</v>
      </c>
      <c r="Y1134">
        <v>59242</v>
      </c>
      <c r="Z1134" t="s">
        <v>2481</v>
      </c>
      <c r="AD1134">
        <v>32.299972199999999</v>
      </c>
      <c r="AE1134">
        <v>-111.2604111</v>
      </c>
      <c r="AF1134" t="str">
        <f>"ID:"&amp;AG1134&amp;"; context:" &amp; AH1134 &amp;"; Name:" &amp; AI1134 &amp; "; Equipment:" &amp; AK1134</f>
        <v>ID:Unknown; context:AZDEQ_GW; Name:Unknown; Equipment:Miscellaneous (Other)</v>
      </c>
      <c r="AG1134" t="s">
        <v>90</v>
      </c>
      <c r="AH1134" t="s">
        <v>1603</v>
      </c>
      <c r="AI1134" t="s">
        <v>90</v>
      </c>
      <c r="AK1134" t="s">
        <v>1608</v>
      </c>
      <c r="AL1134" t="s">
        <v>2901</v>
      </c>
      <c r="AN1134" t="s">
        <v>1700</v>
      </c>
      <c r="AO1134" t="s">
        <v>457</v>
      </c>
      <c r="AP1134" t="s">
        <v>422</v>
      </c>
      <c r="AQ1134">
        <v>2.1999999999999999E-2</v>
      </c>
      <c r="AR1134" t="s">
        <v>1616</v>
      </c>
      <c r="AT1134" t="s">
        <v>1612</v>
      </c>
      <c r="AV1134" t="s">
        <v>96</v>
      </c>
      <c r="BQ1134" t="str">
        <f>BS1134 &amp; ":" &amp; BR1134</f>
        <v>AZDEQ_GW:EPA 365.4</v>
      </c>
      <c r="BR1134" t="s">
        <v>1713</v>
      </c>
      <c r="BS1134" t="s">
        <v>1603</v>
      </c>
      <c r="BT1134" t="s">
        <v>1713</v>
      </c>
      <c r="BW1134" t="s">
        <v>1614</v>
      </c>
      <c r="BX1134" s="1">
        <v>37042</v>
      </c>
      <c r="BZ1134" t="s">
        <v>2902</v>
      </c>
      <c r="CA1134" t="s">
        <v>397</v>
      </c>
      <c r="CB1134">
        <v>0.02</v>
      </c>
      <c r="CC1134" t="s">
        <v>1616</v>
      </c>
      <c r="CE1134" t="s">
        <v>2381</v>
      </c>
      <c r="CF1134" t="s">
        <v>1618</v>
      </c>
    </row>
    <row r="1135" spans="1:84" x14ac:dyDescent="0.4">
      <c r="A1135" t="s">
        <v>1603</v>
      </c>
      <c r="B1135" t="s">
        <v>1603</v>
      </c>
      <c r="C1135" t="s">
        <v>2479</v>
      </c>
      <c r="D1135" t="s">
        <v>81</v>
      </c>
      <c r="E1135" t="s">
        <v>82</v>
      </c>
      <c r="F1135" t="s">
        <v>83</v>
      </c>
      <c r="G1135" s="4" t="str">
        <f>TEXT(H1135+I1135,"yyyy-mm-dd""T""hh:mm:ss")&amp;
IF(J1135="MST","-07:00",
IF(J1135="MDT","-06:00",
IF(J1135="PST","-08:00",
IF(J1135="PDT","-07:00",
IF(J1135="UTC","+00:00","+00:00")))))</f>
        <v>2001-05-22T11:00:00-07:00</v>
      </c>
      <c r="H1135" s="1">
        <v>37033</v>
      </c>
      <c r="I1135" s="5">
        <v>0.45833333333333331</v>
      </c>
      <c r="J1135" t="s">
        <v>84</v>
      </c>
      <c r="U1135">
        <v>9673</v>
      </c>
      <c r="V1135" t="s">
        <v>1605</v>
      </c>
      <c r="W1135" t="s">
        <v>1606</v>
      </c>
      <c r="X1135" t="s">
        <v>2480</v>
      </c>
      <c r="Y1135">
        <v>59242</v>
      </c>
      <c r="Z1135" t="s">
        <v>2481</v>
      </c>
      <c r="AD1135">
        <v>32.299972199999999</v>
      </c>
      <c r="AE1135">
        <v>-111.2604111</v>
      </c>
      <c r="AF1135" t="str">
        <f>"ID:"&amp;AG1135&amp;"; context:" &amp; AH1135 &amp;"; Name:" &amp; AI1135 &amp; "; Equipment:" &amp; AK1135</f>
        <v>ID:Unknown; context:AZDEQ_GW; Name:Unknown; Equipment:Miscellaneous (Other)</v>
      </c>
      <c r="AG1135" t="s">
        <v>90</v>
      </c>
      <c r="AH1135" t="s">
        <v>1603</v>
      </c>
      <c r="AI1135" t="s">
        <v>90</v>
      </c>
      <c r="AK1135" t="s">
        <v>1608</v>
      </c>
      <c r="AL1135" t="s">
        <v>3033</v>
      </c>
      <c r="AN1135" t="s">
        <v>1610</v>
      </c>
      <c r="AO1135" t="s">
        <v>442</v>
      </c>
      <c r="AP1135" t="s">
        <v>422</v>
      </c>
      <c r="AQ1135">
        <v>9.6000000000000002E-2</v>
      </c>
      <c r="AR1135" t="s">
        <v>1616</v>
      </c>
      <c r="AT1135" t="s">
        <v>1612</v>
      </c>
      <c r="AV1135" t="s">
        <v>96</v>
      </c>
      <c r="BQ1135" t="str">
        <f>BS1135 &amp; ":" &amp; BR1135</f>
        <v>AZDEQ_GW:EPA 351.2</v>
      </c>
      <c r="BR1135" t="s">
        <v>1633</v>
      </c>
      <c r="BS1135" t="s">
        <v>1603</v>
      </c>
      <c r="BT1135" t="s">
        <v>1633</v>
      </c>
      <c r="BW1135" t="s">
        <v>1614</v>
      </c>
      <c r="BX1135" s="1">
        <v>37042</v>
      </c>
      <c r="BZ1135" t="s">
        <v>3034</v>
      </c>
      <c r="CA1135" t="s">
        <v>397</v>
      </c>
      <c r="CB1135">
        <v>0.05</v>
      </c>
      <c r="CC1135" t="s">
        <v>1616</v>
      </c>
      <c r="CE1135" t="s">
        <v>2357</v>
      </c>
      <c r="CF1135" t="s">
        <v>1618</v>
      </c>
    </row>
    <row r="1136" spans="1:84" x14ac:dyDescent="0.4">
      <c r="A1136" t="s">
        <v>1603</v>
      </c>
      <c r="B1136" t="s">
        <v>1603</v>
      </c>
      <c r="C1136" t="s">
        <v>2479</v>
      </c>
      <c r="D1136" t="s">
        <v>81</v>
      </c>
      <c r="E1136" t="s">
        <v>82</v>
      </c>
      <c r="F1136" t="s">
        <v>83</v>
      </c>
      <c r="G1136" s="4" t="str">
        <f>TEXT(H1136+I1136,"yyyy-mm-dd""T""hh:mm:ss")&amp;
IF(J1136="MST","-07:00",
IF(J1136="MDT","-06:00",
IF(J1136="PST","-08:00",
IF(J1136="PDT","-07:00",
IF(J1136="UTC","+00:00","+00:00")))))</f>
        <v>2001-05-22T11:00:00-07:00</v>
      </c>
      <c r="H1136" s="1">
        <v>37033</v>
      </c>
      <c r="I1136" s="5">
        <v>0.45833333333333331</v>
      </c>
      <c r="J1136" t="s">
        <v>84</v>
      </c>
      <c r="U1136">
        <v>9673</v>
      </c>
      <c r="V1136" t="s">
        <v>1605</v>
      </c>
      <c r="W1136" t="s">
        <v>1606</v>
      </c>
      <c r="X1136" t="s">
        <v>2480</v>
      </c>
      <c r="Y1136">
        <v>59242</v>
      </c>
      <c r="Z1136" t="s">
        <v>2481</v>
      </c>
      <c r="AD1136">
        <v>32.299972199999999</v>
      </c>
      <c r="AE1136">
        <v>-111.2604111</v>
      </c>
      <c r="AF1136" t="str">
        <f>"ID:"&amp;AG1136&amp;"; context:" &amp; AH1136 &amp;"; Name:" &amp; AI1136 &amp; "; Equipment:" &amp; AK1136</f>
        <v>ID:Unknown; context:AZDEQ_GW; Name:Unknown; Equipment:Miscellaneous (Other)</v>
      </c>
      <c r="AG1136" t="s">
        <v>90</v>
      </c>
      <c r="AH1136" t="s">
        <v>1603</v>
      </c>
      <c r="AI1136" t="s">
        <v>90</v>
      </c>
      <c r="AK1136" t="s">
        <v>1608</v>
      </c>
      <c r="AL1136" t="s">
        <v>3175</v>
      </c>
      <c r="AN1136" t="s">
        <v>1610</v>
      </c>
      <c r="AO1136" t="s">
        <v>1670</v>
      </c>
      <c r="AP1136" t="s">
        <v>422</v>
      </c>
      <c r="AQ1136">
        <v>1.8</v>
      </c>
      <c r="AR1136" t="s">
        <v>1616</v>
      </c>
      <c r="AT1136" t="s">
        <v>1612</v>
      </c>
      <c r="AV1136" t="s">
        <v>96</v>
      </c>
      <c r="BQ1136" t="str">
        <f>BS1136 &amp; ":" &amp; BR1136</f>
        <v>AZDEQ_GW:EPA 300.0</v>
      </c>
      <c r="BR1136" t="s">
        <v>1664</v>
      </c>
      <c r="BS1136" t="s">
        <v>1603</v>
      </c>
      <c r="BT1136" t="s">
        <v>1664</v>
      </c>
      <c r="BW1136" t="s">
        <v>1614</v>
      </c>
      <c r="BX1136" s="1">
        <v>37035</v>
      </c>
      <c r="BZ1136" t="s">
        <v>3176</v>
      </c>
      <c r="CA1136" t="s">
        <v>397</v>
      </c>
      <c r="CB1136">
        <v>0.05</v>
      </c>
      <c r="CC1136" t="s">
        <v>1616</v>
      </c>
      <c r="CE1136" t="s">
        <v>2381</v>
      </c>
      <c r="CF1136" t="s">
        <v>1618</v>
      </c>
    </row>
    <row r="1137" spans="1:84" hidden="1" x14ac:dyDescent="0.4">
      <c r="A1137" t="s">
        <v>1626</v>
      </c>
      <c r="B1137" t="s">
        <v>1626</v>
      </c>
      <c r="C1137" t="s">
        <v>1742</v>
      </c>
      <c r="D1137" t="s">
        <v>81</v>
      </c>
      <c r="E1137" t="s">
        <v>82</v>
      </c>
      <c r="F1137" t="s">
        <v>393</v>
      </c>
      <c r="G1137" s="4" t="str">
        <f>TEXT(H1137+I1137,"yyyy-mm-dd""T""hh:mm:ss")&amp;
IF(J1137="MST","-07:00",
IF(J1137="MDT","-06:00",
IF(J1137="PST","-08:00",
IF(J1137="PDT","-07:00",
IF(J1137="UTC","+00:00","+00:00")))))</f>
        <v>2000-10-04T01:50:02-07:00</v>
      </c>
      <c r="H1137" s="1">
        <v>36803</v>
      </c>
      <c r="I1137" s="5">
        <v>7.6412037037037042E-2</v>
      </c>
      <c r="J1137" t="s">
        <v>84</v>
      </c>
      <c r="N1137">
        <v>1.5</v>
      </c>
      <c r="O1137" t="s">
        <v>1628</v>
      </c>
      <c r="U1137">
        <v>1910</v>
      </c>
      <c r="V1137" t="s">
        <v>1629</v>
      </c>
      <c r="W1137" t="s">
        <v>1606</v>
      </c>
      <c r="X1137" t="s">
        <v>1653</v>
      </c>
      <c r="Y1137">
        <v>100183</v>
      </c>
      <c r="Z1137" t="s">
        <v>1654</v>
      </c>
      <c r="AD1137">
        <v>32.387222199999997</v>
      </c>
      <c r="AE1137">
        <v>-110.7111111</v>
      </c>
      <c r="AG1137" t="s">
        <v>90</v>
      </c>
      <c r="AH1137" t="s">
        <v>1626</v>
      </c>
      <c r="AI1137" t="s">
        <v>90</v>
      </c>
      <c r="AK1137" t="s">
        <v>1608</v>
      </c>
      <c r="AL1137" t="s">
        <v>1743</v>
      </c>
      <c r="AN1137" t="s">
        <v>1610</v>
      </c>
      <c r="AO1137" t="s">
        <v>442</v>
      </c>
      <c r="AP1137" t="s">
        <v>422</v>
      </c>
      <c r="AQ1137">
        <v>0.93</v>
      </c>
      <c r="AR1137" t="s">
        <v>1616</v>
      </c>
      <c r="AT1137" t="s">
        <v>1612</v>
      </c>
      <c r="AV1137" t="s">
        <v>96</v>
      </c>
      <c r="BQ1137" t="str">
        <f>BS1137 &amp; ":" &amp; BR1137</f>
        <v>AZDEQ_SW:EPA 365.3</v>
      </c>
      <c r="BR1137" t="s">
        <v>1744</v>
      </c>
      <c r="BS1137" t="s">
        <v>1626</v>
      </c>
      <c r="BT1137" t="s">
        <v>1744</v>
      </c>
      <c r="BW1137" t="s">
        <v>1657</v>
      </c>
      <c r="CE1137" t="s">
        <v>1658</v>
      </c>
      <c r="CF1137" t="s">
        <v>1618</v>
      </c>
    </row>
    <row r="1138" spans="1:84" hidden="1" x14ac:dyDescent="0.4">
      <c r="A1138" t="s">
        <v>1626</v>
      </c>
      <c r="B1138" t="s">
        <v>1626</v>
      </c>
      <c r="C1138" t="s">
        <v>1652</v>
      </c>
      <c r="D1138" t="s">
        <v>81</v>
      </c>
      <c r="E1138" t="s">
        <v>82</v>
      </c>
      <c r="F1138" t="s">
        <v>393</v>
      </c>
      <c r="G1138" s="4" t="str">
        <f>TEXT(H1138+I1138,"yyyy-mm-dd""T""hh:mm:ss")&amp;
IF(J1138="MST","-07:00",
IF(J1138="MDT","-06:00",
IF(J1138="PST","-08:00",
IF(J1138="PDT","-07:00",
IF(J1138="UTC","+00:00","+00:00")))))</f>
        <v>2000-10-04T01:40:02-07:00</v>
      </c>
      <c r="H1138" s="1">
        <v>36803</v>
      </c>
      <c r="I1138" s="5">
        <v>6.9467592592592595E-2</v>
      </c>
      <c r="J1138" t="s">
        <v>84</v>
      </c>
      <c r="N1138">
        <v>3.5</v>
      </c>
      <c r="O1138" t="s">
        <v>1628</v>
      </c>
      <c r="U1138">
        <v>1910</v>
      </c>
      <c r="V1138" t="s">
        <v>1629</v>
      </c>
      <c r="W1138" t="s">
        <v>1606</v>
      </c>
      <c r="X1138" t="s">
        <v>1653</v>
      </c>
      <c r="Y1138">
        <v>100183</v>
      </c>
      <c r="Z1138" t="s">
        <v>1654</v>
      </c>
      <c r="AD1138">
        <v>32.387222199999997</v>
      </c>
      <c r="AE1138">
        <v>-110.7111111</v>
      </c>
      <c r="AG1138" t="s">
        <v>90</v>
      </c>
      <c r="AH1138" t="s">
        <v>1626</v>
      </c>
      <c r="AI1138" t="s">
        <v>90</v>
      </c>
      <c r="AK1138" t="s">
        <v>1608</v>
      </c>
      <c r="AL1138" t="s">
        <v>1745</v>
      </c>
      <c r="AN1138" t="s">
        <v>1700</v>
      </c>
      <c r="AO1138" t="s">
        <v>457</v>
      </c>
      <c r="AP1138" t="s">
        <v>422</v>
      </c>
      <c r="AQ1138">
        <v>4.1000000000000002E-2</v>
      </c>
      <c r="AR1138" t="s">
        <v>1616</v>
      </c>
      <c r="AT1138" t="s">
        <v>1612</v>
      </c>
      <c r="AV1138" t="s">
        <v>96</v>
      </c>
      <c r="BQ1138" t="str">
        <f>BS1138 &amp; ":" &amp; BR1138</f>
        <v>AZDEQ_SW:EPA 351.3</v>
      </c>
      <c r="BR1138" t="s">
        <v>1701</v>
      </c>
      <c r="BS1138" t="s">
        <v>1626</v>
      </c>
      <c r="BT1138" t="s">
        <v>1701</v>
      </c>
      <c r="BW1138" t="s">
        <v>1657</v>
      </c>
      <c r="CE1138" t="s">
        <v>1658</v>
      </c>
      <c r="CF1138" t="s">
        <v>1618</v>
      </c>
    </row>
    <row r="1139" spans="1:84" hidden="1" x14ac:dyDescent="0.4">
      <c r="A1139" t="s">
        <v>1603</v>
      </c>
      <c r="B1139" t="s">
        <v>1603</v>
      </c>
      <c r="C1139" t="s">
        <v>1746</v>
      </c>
      <c r="D1139" t="s">
        <v>81</v>
      </c>
      <c r="E1139" t="s">
        <v>82</v>
      </c>
      <c r="F1139" t="s">
        <v>83</v>
      </c>
      <c r="G1139" s="4" t="str">
        <f>TEXT(H1139+I1139,"yyyy-mm-dd""T""hh:mm:ss")&amp;
IF(J1139="MST","-07:00",
IF(J1139="MDT","-06:00",
IF(J1139="PST","-08:00",
IF(J1139="PDT","-07:00",
IF(J1139="UTC","+00:00","+00:00")))))</f>
        <v>2000-04-20T05:30:00-07:00</v>
      </c>
      <c r="H1139" s="1">
        <v>36636</v>
      </c>
      <c r="I1139" s="5">
        <v>0.22916666666666666</v>
      </c>
      <c r="J1139" t="s">
        <v>84</v>
      </c>
      <c r="U1139">
        <v>9673</v>
      </c>
      <c r="V1139" t="s">
        <v>1605</v>
      </c>
      <c r="W1139" t="s">
        <v>1606</v>
      </c>
      <c r="X1139" t="s">
        <v>1747</v>
      </c>
      <c r="Y1139">
        <v>58655</v>
      </c>
      <c r="Z1139" t="s">
        <v>1748</v>
      </c>
      <c r="AD1139">
        <v>32.4620125</v>
      </c>
      <c r="AE1139">
        <v>-110.5628433</v>
      </c>
      <c r="AG1139" t="s">
        <v>90</v>
      </c>
      <c r="AH1139" t="s">
        <v>1603</v>
      </c>
      <c r="AI1139" t="s">
        <v>90</v>
      </c>
      <c r="AK1139" t="s">
        <v>1608</v>
      </c>
      <c r="AL1139" t="s">
        <v>1749</v>
      </c>
      <c r="AM1139" t="s">
        <v>92</v>
      </c>
      <c r="AN1139" t="s">
        <v>1610</v>
      </c>
      <c r="AO1139" t="s">
        <v>1611</v>
      </c>
      <c r="AP1139" t="s">
        <v>422</v>
      </c>
      <c r="AT1139" t="s">
        <v>1612</v>
      </c>
      <c r="AV1139" t="s">
        <v>584</v>
      </c>
      <c r="BQ1139" t="str">
        <f>BS1139 &amp; ":" &amp; BR1139</f>
        <v>AZDEQ_GW:EPA 353.2</v>
      </c>
      <c r="BR1139" t="s">
        <v>1623</v>
      </c>
      <c r="BS1139" t="s">
        <v>1603</v>
      </c>
      <c r="BT1139" t="s">
        <v>1623</v>
      </c>
      <c r="BW1139" t="s">
        <v>1614</v>
      </c>
      <c r="BX1139" s="1">
        <v>36640</v>
      </c>
      <c r="BZ1139" t="s">
        <v>1750</v>
      </c>
      <c r="CA1139" t="s">
        <v>397</v>
      </c>
      <c r="CB1139">
        <v>0.02</v>
      </c>
      <c r="CC1139" t="s">
        <v>1616</v>
      </c>
      <c r="CE1139" t="s">
        <v>1751</v>
      </c>
      <c r="CF1139" t="s">
        <v>1618</v>
      </c>
    </row>
    <row r="1140" spans="1:84" hidden="1" x14ac:dyDescent="0.4">
      <c r="A1140" t="s">
        <v>1603</v>
      </c>
      <c r="B1140" t="s">
        <v>1603</v>
      </c>
      <c r="C1140" t="s">
        <v>1752</v>
      </c>
      <c r="D1140" t="s">
        <v>81</v>
      </c>
      <c r="E1140" t="s">
        <v>82</v>
      </c>
      <c r="F1140" t="s">
        <v>83</v>
      </c>
      <c r="G1140" s="4" t="str">
        <f>TEXT(H1140+I1140,"yyyy-mm-dd""T""hh:mm:ss")&amp;
IF(J1140="MST","-07:00",
IF(J1140="MDT","-06:00",
IF(J1140="PST","-08:00",
IF(J1140="PDT","-07:00",
IF(J1140="UTC","+00:00","+00:00")))))</f>
        <v>2000-07-25T10:25:00-07:00</v>
      </c>
      <c r="H1140" s="1">
        <v>36732</v>
      </c>
      <c r="I1140" s="5">
        <v>0.43402777777777779</v>
      </c>
      <c r="J1140" t="s">
        <v>84</v>
      </c>
      <c r="U1140">
        <v>9673</v>
      </c>
      <c r="V1140" t="s">
        <v>1605</v>
      </c>
      <c r="W1140" t="s">
        <v>1606</v>
      </c>
      <c r="X1140" t="s">
        <v>1753</v>
      </c>
      <c r="Y1140">
        <v>58811</v>
      </c>
      <c r="Z1140" t="s">
        <v>1754</v>
      </c>
      <c r="AD1140">
        <v>31.75</v>
      </c>
      <c r="AE1140">
        <v>-110.52367390000001</v>
      </c>
      <c r="AG1140" t="s">
        <v>90</v>
      </c>
      <c r="AH1140" t="s">
        <v>1603</v>
      </c>
      <c r="AI1140" t="s">
        <v>90</v>
      </c>
      <c r="AK1140" t="s">
        <v>1608</v>
      </c>
      <c r="AL1140" t="s">
        <v>1755</v>
      </c>
      <c r="AM1140" t="s">
        <v>92</v>
      </c>
      <c r="AN1140" t="s">
        <v>1610</v>
      </c>
      <c r="AO1140" t="s">
        <v>1611</v>
      </c>
      <c r="AP1140" t="s">
        <v>422</v>
      </c>
      <c r="AT1140" t="s">
        <v>1612</v>
      </c>
      <c r="AV1140" t="s">
        <v>584</v>
      </c>
      <c r="BQ1140" t="str">
        <f>BS1140 &amp; ":" &amp; BR1140</f>
        <v>AZDEQ_GW:EPA 353.2</v>
      </c>
      <c r="BR1140" t="s">
        <v>1623</v>
      </c>
      <c r="BS1140" t="s">
        <v>1603</v>
      </c>
      <c r="BT1140" t="s">
        <v>1623</v>
      </c>
      <c r="BW1140" t="s">
        <v>1614</v>
      </c>
      <c r="BX1140" s="1">
        <v>36734</v>
      </c>
      <c r="BZ1140" t="s">
        <v>1756</v>
      </c>
      <c r="CA1140" t="s">
        <v>397</v>
      </c>
      <c r="CB1140">
        <v>0.02</v>
      </c>
      <c r="CC1140" t="s">
        <v>1616</v>
      </c>
      <c r="CE1140" t="s">
        <v>1757</v>
      </c>
      <c r="CF1140" t="s">
        <v>1618</v>
      </c>
    </row>
    <row r="1141" spans="1:84" hidden="1" x14ac:dyDescent="0.4">
      <c r="A1141" t="s">
        <v>1626</v>
      </c>
      <c r="B1141" t="s">
        <v>1626</v>
      </c>
      <c r="C1141" t="s">
        <v>1682</v>
      </c>
      <c r="D1141" t="s">
        <v>81</v>
      </c>
      <c r="E1141" t="s">
        <v>82</v>
      </c>
      <c r="F1141" t="s">
        <v>393</v>
      </c>
      <c r="G1141" s="4" t="str">
        <f>TEXT(H1141+I1141,"yyyy-mm-dd""T""hh:mm:ss")&amp;
IF(J1141="MST","-07:00",
IF(J1141="MDT","-06:00",
IF(J1141="PST","-08:00",
IF(J1141="PDT","-07:00",
IF(J1141="UTC","+00:00","+00:00")))))</f>
        <v>2000-12-11T10:50:00-07:00</v>
      </c>
      <c r="H1141" s="1">
        <v>36871</v>
      </c>
      <c r="I1141" s="5">
        <v>0.4513888888888889</v>
      </c>
      <c r="J1141" t="s">
        <v>84</v>
      </c>
      <c r="N1141">
        <v>0</v>
      </c>
      <c r="O1141" t="s">
        <v>1628</v>
      </c>
      <c r="U1141">
        <v>1910</v>
      </c>
      <c r="V1141" t="s">
        <v>1629</v>
      </c>
      <c r="W1141" t="s">
        <v>1606</v>
      </c>
      <c r="X1141" t="s">
        <v>1683</v>
      </c>
      <c r="Y1141">
        <v>101176</v>
      </c>
      <c r="Z1141" t="s">
        <v>1661</v>
      </c>
      <c r="AD1141">
        <v>31.8146111</v>
      </c>
      <c r="AE1141">
        <v>-110.5903611</v>
      </c>
      <c r="AG1141" t="s">
        <v>90</v>
      </c>
      <c r="AH1141" t="s">
        <v>1626</v>
      </c>
      <c r="AI1141" t="s">
        <v>90</v>
      </c>
      <c r="AK1141" t="s">
        <v>1608</v>
      </c>
      <c r="AL1141" t="s">
        <v>1758</v>
      </c>
      <c r="AM1141" t="s">
        <v>92</v>
      </c>
      <c r="AN1141" t="s">
        <v>1610</v>
      </c>
      <c r="AO1141" t="s">
        <v>1611</v>
      </c>
      <c r="AP1141" t="s">
        <v>422</v>
      </c>
      <c r="AT1141" t="s">
        <v>1612</v>
      </c>
      <c r="AV1141" t="s">
        <v>584</v>
      </c>
      <c r="BQ1141" t="str">
        <f>BS1141 &amp; ":" &amp; BR1141</f>
        <v>AZDEQ_SW:EPA 350.1</v>
      </c>
      <c r="BR1141" t="s">
        <v>1613</v>
      </c>
      <c r="BS1141" t="s">
        <v>1626</v>
      </c>
      <c r="BT1141" t="s">
        <v>1613</v>
      </c>
      <c r="BW1141" t="s">
        <v>1614</v>
      </c>
      <c r="BZ1141" t="s">
        <v>1759</v>
      </c>
      <c r="CA1141" t="s">
        <v>397</v>
      </c>
      <c r="CB1141">
        <v>0.02</v>
      </c>
      <c r="CC1141" t="s">
        <v>1616</v>
      </c>
      <c r="CE1141" t="s">
        <v>1686</v>
      </c>
      <c r="CF1141" t="s">
        <v>1618</v>
      </c>
    </row>
    <row r="1142" spans="1:84" hidden="1" x14ac:dyDescent="0.4">
      <c r="A1142" t="s">
        <v>1626</v>
      </c>
      <c r="B1142" t="s">
        <v>1626</v>
      </c>
      <c r="C1142" t="s">
        <v>1742</v>
      </c>
      <c r="D1142" t="s">
        <v>81</v>
      </c>
      <c r="E1142" t="s">
        <v>82</v>
      </c>
      <c r="F1142" t="s">
        <v>393</v>
      </c>
      <c r="G1142" s="4" t="str">
        <f>TEXT(H1142+I1142,"yyyy-mm-dd""T""hh:mm:ss")&amp;
IF(J1142="MST","-07:00",
IF(J1142="MDT","-06:00",
IF(J1142="PST","-08:00",
IF(J1142="PDT","-07:00",
IF(J1142="UTC","+00:00","+00:00")))))</f>
        <v>2000-10-04T01:50:02-07:00</v>
      </c>
      <c r="H1142" s="1">
        <v>36803</v>
      </c>
      <c r="I1142" s="5">
        <v>7.6412037037037042E-2</v>
      </c>
      <c r="J1142" t="s">
        <v>84</v>
      </c>
      <c r="N1142">
        <v>1.5</v>
      </c>
      <c r="O1142" t="s">
        <v>1628</v>
      </c>
      <c r="U1142">
        <v>1910</v>
      </c>
      <c r="V1142" t="s">
        <v>1629</v>
      </c>
      <c r="W1142" t="s">
        <v>1606</v>
      </c>
      <c r="X1142" t="s">
        <v>1653</v>
      </c>
      <c r="Y1142">
        <v>100183</v>
      </c>
      <c r="Z1142" t="s">
        <v>1654</v>
      </c>
      <c r="AD1142">
        <v>32.387222199999997</v>
      </c>
      <c r="AE1142">
        <v>-110.7111111</v>
      </c>
      <c r="AG1142" t="s">
        <v>90</v>
      </c>
      <c r="AH1142" t="s">
        <v>1626</v>
      </c>
      <c r="AI1142" t="s">
        <v>90</v>
      </c>
      <c r="AK1142" t="s">
        <v>1608</v>
      </c>
      <c r="AL1142" t="s">
        <v>1760</v>
      </c>
      <c r="AN1142" t="s">
        <v>1610</v>
      </c>
      <c r="AO1142" t="s">
        <v>1611</v>
      </c>
      <c r="AP1142" t="s">
        <v>422</v>
      </c>
      <c r="AQ1142">
        <v>0.13</v>
      </c>
      <c r="AR1142" t="s">
        <v>1616</v>
      </c>
      <c r="AT1142" t="s">
        <v>1612</v>
      </c>
      <c r="AV1142" t="s">
        <v>96</v>
      </c>
      <c r="BQ1142" t="str">
        <f>BS1142 &amp; ":" &amp; BR1142</f>
        <v>AZDEQ_SW:EPA 350.2</v>
      </c>
      <c r="BR1142" t="s">
        <v>1656</v>
      </c>
      <c r="BS1142" t="s">
        <v>1626</v>
      </c>
      <c r="BT1142" t="s">
        <v>1656</v>
      </c>
      <c r="BW1142" t="s">
        <v>1657</v>
      </c>
      <c r="CE1142" t="s">
        <v>1658</v>
      </c>
      <c r="CF1142" t="s">
        <v>1618</v>
      </c>
    </row>
    <row r="1143" spans="1:84" hidden="1" x14ac:dyDescent="0.4">
      <c r="A1143" t="s">
        <v>1603</v>
      </c>
      <c r="B1143" t="s">
        <v>1603</v>
      </c>
      <c r="C1143" t="s">
        <v>1761</v>
      </c>
      <c r="D1143" t="s">
        <v>81</v>
      </c>
      <c r="E1143" t="s">
        <v>82</v>
      </c>
      <c r="F1143" t="s">
        <v>83</v>
      </c>
      <c r="G1143" s="4" t="str">
        <f>TEXT(H1143+I1143,"yyyy-mm-dd""T""hh:mm:ss")&amp;
IF(J1143="MST","-07:00",
IF(J1143="MDT","-06:00",
IF(J1143="PST","-08:00",
IF(J1143="PDT","-07:00",
IF(J1143="UTC","+00:00","+00:00")))))</f>
        <v>2000-11-28T03:30:00-07:00</v>
      </c>
      <c r="H1143" s="1">
        <v>36858</v>
      </c>
      <c r="I1143" s="5">
        <v>0.14583333333333334</v>
      </c>
      <c r="J1143" t="s">
        <v>84</v>
      </c>
      <c r="U1143">
        <v>9673</v>
      </c>
      <c r="V1143" t="s">
        <v>1605</v>
      </c>
      <c r="W1143" t="s">
        <v>1606</v>
      </c>
      <c r="X1143" t="s">
        <v>1762</v>
      </c>
      <c r="Y1143" s="3" t="s">
        <v>1763</v>
      </c>
      <c r="Z1143" t="s">
        <v>1621</v>
      </c>
      <c r="AD1143">
        <v>31.836144399999998</v>
      </c>
      <c r="AE1143">
        <v>-110.57536</v>
      </c>
      <c r="AG1143" t="s">
        <v>90</v>
      </c>
      <c r="AH1143" t="s">
        <v>1603</v>
      </c>
      <c r="AI1143" t="s">
        <v>90</v>
      </c>
      <c r="AK1143" t="s">
        <v>1608</v>
      </c>
      <c r="AL1143" t="s">
        <v>1764</v>
      </c>
      <c r="AM1143" t="s">
        <v>92</v>
      </c>
      <c r="AN1143" t="s">
        <v>1610</v>
      </c>
      <c r="AO1143" t="s">
        <v>1611</v>
      </c>
      <c r="AP1143" t="s">
        <v>422</v>
      </c>
      <c r="AT1143" t="s">
        <v>1612</v>
      </c>
      <c r="AV1143" t="s">
        <v>584</v>
      </c>
      <c r="BQ1143" t="str">
        <f>BS1143 &amp; ":" &amp; BR1143</f>
        <v>AZDEQ_GW:EPA 350.1</v>
      </c>
      <c r="BR1143" t="s">
        <v>1613</v>
      </c>
      <c r="BS1143" t="s">
        <v>1603</v>
      </c>
      <c r="BT1143" t="s">
        <v>1613</v>
      </c>
      <c r="BW1143" t="s">
        <v>1614</v>
      </c>
      <c r="BX1143" s="1">
        <v>36861</v>
      </c>
      <c r="BZ1143" t="s">
        <v>1765</v>
      </c>
      <c r="CA1143" t="s">
        <v>397</v>
      </c>
      <c r="CB1143">
        <v>0.02</v>
      </c>
      <c r="CC1143" t="s">
        <v>1616</v>
      </c>
      <c r="CE1143" t="s">
        <v>1738</v>
      </c>
      <c r="CF1143" t="s">
        <v>1618</v>
      </c>
    </row>
    <row r="1144" spans="1:84" hidden="1" x14ac:dyDescent="0.4">
      <c r="A1144" t="s">
        <v>1626</v>
      </c>
      <c r="B1144" t="s">
        <v>1626</v>
      </c>
      <c r="C1144" t="s">
        <v>1766</v>
      </c>
      <c r="D1144" t="s">
        <v>81</v>
      </c>
      <c r="E1144" t="s">
        <v>82</v>
      </c>
      <c r="F1144" t="s">
        <v>393</v>
      </c>
      <c r="G1144" s="4" t="str">
        <f>TEXT(H1144+I1144,"yyyy-mm-dd""T""hh:mm:ss")&amp;
IF(J1144="MST","-07:00",
IF(J1144="MDT","-06:00",
IF(J1144="PST","-08:00",
IF(J1144="PDT","-07:00",
IF(J1144="UTC","+00:00","+00:00")))))</f>
        <v>2000-12-27T03:30:00-07:00</v>
      </c>
      <c r="H1144" s="1">
        <v>36887</v>
      </c>
      <c r="I1144" s="5">
        <v>0.14583333333333334</v>
      </c>
      <c r="J1144" t="s">
        <v>84</v>
      </c>
      <c r="N1144">
        <v>0</v>
      </c>
      <c r="O1144" t="s">
        <v>1628</v>
      </c>
      <c r="U1144">
        <v>1910</v>
      </c>
      <c r="V1144" t="s">
        <v>1629</v>
      </c>
      <c r="W1144" t="s">
        <v>1606</v>
      </c>
      <c r="X1144" t="s">
        <v>1767</v>
      </c>
      <c r="Y1144">
        <v>101175</v>
      </c>
      <c r="Z1144" t="s">
        <v>1768</v>
      </c>
      <c r="AD1144">
        <v>32.4063333</v>
      </c>
      <c r="AE1144">
        <v>-110.5407778</v>
      </c>
      <c r="AG1144" t="s">
        <v>90</v>
      </c>
      <c r="AH1144" t="s">
        <v>1626</v>
      </c>
      <c r="AI1144" t="s">
        <v>90</v>
      </c>
      <c r="AK1144" t="s">
        <v>1608</v>
      </c>
      <c r="AL1144" t="s">
        <v>1769</v>
      </c>
      <c r="AN1144" t="s">
        <v>1610</v>
      </c>
      <c r="AO1144" t="s">
        <v>442</v>
      </c>
      <c r="AP1144" t="s">
        <v>422</v>
      </c>
      <c r="AQ1144">
        <v>0.12</v>
      </c>
      <c r="AR1144" t="s">
        <v>1616</v>
      </c>
      <c r="AT1144" t="s">
        <v>1612</v>
      </c>
      <c r="AV1144" t="s">
        <v>96</v>
      </c>
      <c r="BQ1144" t="str">
        <f>BS1144 &amp; ":" &amp; BR1144</f>
        <v>AZDEQ_SW:EPA 351.2</v>
      </c>
      <c r="BR1144" t="s">
        <v>1633</v>
      </c>
      <c r="BS1144" t="s">
        <v>1626</v>
      </c>
      <c r="BT1144" t="s">
        <v>1633</v>
      </c>
      <c r="BW1144" t="s">
        <v>1614</v>
      </c>
      <c r="BZ1144" t="s">
        <v>1770</v>
      </c>
      <c r="CA1144" t="s">
        <v>397</v>
      </c>
      <c r="CB1144">
        <v>0.05</v>
      </c>
      <c r="CC1144" t="s">
        <v>1616</v>
      </c>
      <c r="CE1144" t="s">
        <v>1771</v>
      </c>
      <c r="CF1144" t="s">
        <v>1618</v>
      </c>
    </row>
    <row r="1145" spans="1:84" hidden="1" x14ac:dyDescent="0.4">
      <c r="A1145" t="s">
        <v>1626</v>
      </c>
      <c r="B1145" t="s">
        <v>1626</v>
      </c>
      <c r="C1145" t="s">
        <v>1766</v>
      </c>
      <c r="D1145" t="s">
        <v>81</v>
      </c>
      <c r="E1145" t="s">
        <v>82</v>
      </c>
      <c r="F1145" t="s">
        <v>393</v>
      </c>
      <c r="G1145" s="4" t="str">
        <f>TEXT(H1145+I1145,"yyyy-mm-dd""T""hh:mm:ss")&amp;
IF(J1145="MST","-07:00",
IF(J1145="MDT","-06:00",
IF(J1145="PST","-08:00",
IF(J1145="PDT","-07:00",
IF(J1145="UTC","+00:00","+00:00")))))</f>
        <v>2000-12-27T03:30:00-07:00</v>
      </c>
      <c r="H1145" s="1">
        <v>36887</v>
      </c>
      <c r="I1145" s="5">
        <v>0.14583333333333334</v>
      </c>
      <c r="J1145" t="s">
        <v>84</v>
      </c>
      <c r="N1145">
        <v>0</v>
      </c>
      <c r="O1145" t="s">
        <v>1628</v>
      </c>
      <c r="U1145">
        <v>1910</v>
      </c>
      <c r="V1145" t="s">
        <v>1629</v>
      </c>
      <c r="W1145" t="s">
        <v>1606</v>
      </c>
      <c r="X1145" t="s">
        <v>1767</v>
      </c>
      <c r="Y1145">
        <v>101175</v>
      </c>
      <c r="Z1145" t="s">
        <v>1768</v>
      </c>
      <c r="AD1145">
        <v>32.4063333</v>
      </c>
      <c r="AE1145">
        <v>-110.5407778</v>
      </c>
      <c r="AG1145" t="s">
        <v>90</v>
      </c>
      <c r="AH1145" t="s">
        <v>1626</v>
      </c>
      <c r="AI1145" t="s">
        <v>90</v>
      </c>
      <c r="AK1145" t="s">
        <v>1608</v>
      </c>
      <c r="AL1145" t="s">
        <v>1772</v>
      </c>
      <c r="AM1145" t="s">
        <v>92</v>
      </c>
      <c r="AN1145" t="s">
        <v>1700</v>
      </c>
      <c r="AO1145" t="s">
        <v>457</v>
      </c>
      <c r="AP1145" t="s">
        <v>422</v>
      </c>
      <c r="AT1145" t="s">
        <v>1612</v>
      </c>
      <c r="AV1145" t="s">
        <v>584</v>
      </c>
      <c r="BQ1145" t="str">
        <f>BS1145 &amp; ":" &amp; BR1145</f>
        <v>AZDEQ_SW:EPA 365.4</v>
      </c>
      <c r="BR1145" t="s">
        <v>1713</v>
      </c>
      <c r="BS1145" t="s">
        <v>1626</v>
      </c>
      <c r="BT1145" t="s">
        <v>1713</v>
      </c>
      <c r="BW1145" t="s">
        <v>1614</v>
      </c>
      <c r="BZ1145" t="s">
        <v>1773</v>
      </c>
      <c r="CA1145" t="s">
        <v>397</v>
      </c>
      <c r="CB1145">
        <v>0.02</v>
      </c>
      <c r="CC1145" t="s">
        <v>1616</v>
      </c>
      <c r="CE1145" t="s">
        <v>1771</v>
      </c>
      <c r="CF1145" t="s">
        <v>1618</v>
      </c>
    </row>
    <row r="1146" spans="1:84" hidden="1" x14ac:dyDescent="0.4">
      <c r="A1146" t="s">
        <v>1626</v>
      </c>
      <c r="B1146" t="s">
        <v>1626</v>
      </c>
      <c r="C1146" t="s">
        <v>1774</v>
      </c>
      <c r="D1146" t="s">
        <v>81</v>
      </c>
      <c r="E1146" t="s">
        <v>82</v>
      </c>
      <c r="F1146" t="s">
        <v>393</v>
      </c>
      <c r="G1146" s="4" t="str">
        <f>TEXT(H1146+I1146,"yyyy-mm-dd""T""hh:mm:ss")&amp;
IF(J1146="MST","-07:00",
IF(J1146="MDT","-06:00",
IF(J1146="PST","-08:00",
IF(J1146="PDT","-07:00",
IF(J1146="UTC","+00:00","+00:00")))))</f>
        <v>2000-02-29T03:55:00-07:00</v>
      </c>
      <c r="H1146" s="1">
        <v>36585</v>
      </c>
      <c r="I1146" s="5">
        <v>0.16319444444444445</v>
      </c>
      <c r="J1146" t="s">
        <v>84</v>
      </c>
      <c r="N1146">
        <v>0</v>
      </c>
      <c r="O1146" t="s">
        <v>1628</v>
      </c>
      <c r="U1146">
        <v>1910</v>
      </c>
      <c r="V1146" t="s">
        <v>1629</v>
      </c>
      <c r="W1146" t="s">
        <v>1606</v>
      </c>
      <c r="X1146" t="s">
        <v>1673</v>
      </c>
      <c r="Y1146">
        <v>100425</v>
      </c>
      <c r="Z1146" t="s">
        <v>1775</v>
      </c>
      <c r="AD1146">
        <v>32.402308300000001</v>
      </c>
      <c r="AE1146">
        <v>-110.5444336</v>
      </c>
      <c r="AG1146" t="s">
        <v>90</v>
      </c>
      <c r="AH1146" t="s">
        <v>1626</v>
      </c>
      <c r="AI1146" t="s">
        <v>90</v>
      </c>
      <c r="AK1146" t="s">
        <v>1608</v>
      </c>
      <c r="AL1146" t="s">
        <v>1776</v>
      </c>
      <c r="AN1146" t="s">
        <v>1610</v>
      </c>
      <c r="AO1146" t="s">
        <v>442</v>
      </c>
      <c r="AP1146" t="s">
        <v>422</v>
      </c>
      <c r="AQ1146">
        <v>0.12</v>
      </c>
      <c r="AR1146" t="s">
        <v>1616</v>
      </c>
      <c r="AT1146" t="s">
        <v>1612</v>
      </c>
      <c r="AV1146" t="s">
        <v>96</v>
      </c>
      <c r="BQ1146" t="str">
        <f>BS1146 &amp; ":" &amp; BR1146</f>
        <v>AZDEQ_SW:EPA 351.2</v>
      </c>
      <c r="BR1146" t="s">
        <v>1633</v>
      </c>
      <c r="BS1146" t="s">
        <v>1626</v>
      </c>
      <c r="BT1146" t="s">
        <v>1633</v>
      </c>
      <c r="BW1146" t="s">
        <v>1614</v>
      </c>
      <c r="BZ1146" t="s">
        <v>1777</v>
      </c>
      <c r="CA1146" t="s">
        <v>397</v>
      </c>
      <c r="CB1146">
        <v>0.05</v>
      </c>
      <c r="CC1146" t="s">
        <v>1616</v>
      </c>
      <c r="CE1146" t="s">
        <v>1778</v>
      </c>
      <c r="CF1146" t="s">
        <v>1618</v>
      </c>
    </row>
    <row r="1147" spans="1:84" hidden="1" x14ac:dyDescent="0.4">
      <c r="A1147" t="s">
        <v>1626</v>
      </c>
      <c r="B1147" t="s">
        <v>1626</v>
      </c>
      <c r="C1147" t="s">
        <v>1779</v>
      </c>
      <c r="D1147" t="s">
        <v>81</v>
      </c>
      <c r="E1147" t="s">
        <v>82</v>
      </c>
      <c r="F1147" t="s">
        <v>393</v>
      </c>
      <c r="G1147" s="4" t="str">
        <f>TEXT(H1147+I1147,"yyyy-mm-dd""T""hh:mm:ss")&amp;
IF(J1147="MST","-07:00",
IF(J1147="MDT","-06:00",
IF(J1147="PST","-08:00",
IF(J1147="PDT","-07:00",
IF(J1147="UTC","+00:00","+00:00")))))</f>
        <v>2000-07-19T10:33:00-07:00</v>
      </c>
      <c r="H1147" s="1">
        <v>36726</v>
      </c>
      <c r="I1147" s="5">
        <v>0.43958333333333333</v>
      </c>
      <c r="J1147" t="s">
        <v>84</v>
      </c>
      <c r="N1147">
        <v>1</v>
      </c>
      <c r="O1147" t="s">
        <v>1628</v>
      </c>
      <c r="U1147">
        <v>1910</v>
      </c>
      <c r="V1147" t="s">
        <v>1629</v>
      </c>
      <c r="W1147" t="s">
        <v>1705</v>
      </c>
      <c r="X1147" t="s">
        <v>1780</v>
      </c>
      <c r="Y1147">
        <v>102534</v>
      </c>
      <c r="Z1147" t="s">
        <v>1707</v>
      </c>
      <c r="AD1147">
        <v>31.526111100000001</v>
      </c>
      <c r="AE1147">
        <v>-111.2547222</v>
      </c>
      <c r="AG1147" t="s">
        <v>90</v>
      </c>
      <c r="AH1147" t="s">
        <v>1626</v>
      </c>
      <c r="AI1147" t="s">
        <v>90</v>
      </c>
      <c r="AK1147" t="s">
        <v>1608</v>
      </c>
      <c r="AL1147" t="s">
        <v>1781</v>
      </c>
      <c r="AM1147" t="s">
        <v>1782</v>
      </c>
      <c r="AN1147" t="s">
        <v>1610</v>
      </c>
      <c r="AO1147" t="s">
        <v>1611</v>
      </c>
      <c r="AP1147" t="s">
        <v>422</v>
      </c>
      <c r="AT1147" t="s">
        <v>1612</v>
      </c>
      <c r="AV1147" t="s">
        <v>584</v>
      </c>
      <c r="BQ1147" t="str">
        <f>BS1147 &amp; ":" &amp; BR1147</f>
        <v>AZDEQ_SW:EPA 350.1</v>
      </c>
      <c r="BR1147" t="s">
        <v>1613</v>
      </c>
      <c r="BS1147" t="s">
        <v>1626</v>
      </c>
      <c r="BT1147" t="s">
        <v>1613</v>
      </c>
      <c r="BW1147" t="s">
        <v>1709</v>
      </c>
      <c r="BX1147" s="1">
        <v>36726</v>
      </c>
      <c r="BZ1147" t="s">
        <v>1783</v>
      </c>
      <c r="CA1147" t="s">
        <v>397</v>
      </c>
      <c r="CB1147">
        <v>0.04</v>
      </c>
      <c r="CC1147" t="s">
        <v>1616</v>
      </c>
      <c r="CE1147" t="s">
        <v>1728</v>
      </c>
      <c r="CF1147" t="s">
        <v>1618</v>
      </c>
    </row>
    <row r="1148" spans="1:84" hidden="1" x14ac:dyDescent="0.4">
      <c r="A1148" t="s">
        <v>1626</v>
      </c>
      <c r="B1148" t="s">
        <v>1626</v>
      </c>
      <c r="C1148" t="s">
        <v>1672</v>
      </c>
      <c r="D1148" t="s">
        <v>81</v>
      </c>
      <c r="E1148" t="s">
        <v>82</v>
      </c>
      <c r="F1148" t="s">
        <v>393</v>
      </c>
      <c r="G1148" s="4" t="str">
        <f>TEXT(H1148+I1148,"yyyy-mm-dd""T""hh:mm:ss")&amp;
IF(J1148="MST","-07:00",
IF(J1148="MDT","-06:00",
IF(J1148="PST","-08:00",
IF(J1148="PDT","-07:00",
IF(J1148="UTC","+00:00","+00:00")))))</f>
        <v>2000-05-16T02:00:00-07:00</v>
      </c>
      <c r="H1148" s="1">
        <v>36662</v>
      </c>
      <c r="I1148" s="5">
        <v>8.3333333333333329E-2</v>
      </c>
      <c r="J1148" t="s">
        <v>84</v>
      </c>
      <c r="N1148">
        <v>0</v>
      </c>
      <c r="O1148" t="s">
        <v>1628</v>
      </c>
      <c r="U1148">
        <v>1910</v>
      </c>
      <c r="V1148" t="s">
        <v>1629</v>
      </c>
      <c r="W1148" t="s">
        <v>1606</v>
      </c>
      <c r="X1148" t="s">
        <v>1673</v>
      </c>
      <c r="Y1148">
        <v>100425</v>
      </c>
      <c r="Z1148" t="s">
        <v>1674</v>
      </c>
      <c r="AD1148">
        <v>32.402308300000001</v>
      </c>
      <c r="AE1148">
        <v>-110.5444336</v>
      </c>
      <c r="AG1148" t="s">
        <v>90</v>
      </c>
      <c r="AH1148" t="s">
        <v>1626</v>
      </c>
      <c r="AI1148" t="s">
        <v>90</v>
      </c>
      <c r="AK1148" t="s">
        <v>1608</v>
      </c>
      <c r="AL1148" t="s">
        <v>1784</v>
      </c>
      <c r="AM1148" t="s">
        <v>92</v>
      </c>
      <c r="AN1148" t="s">
        <v>1610</v>
      </c>
      <c r="AO1148" t="s">
        <v>1670</v>
      </c>
      <c r="AP1148" t="s">
        <v>422</v>
      </c>
      <c r="AT1148" t="s">
        <v>1612</v>
      </c>
      <c r="AV1148" t="s">
        <v>584</v>
      </c>
      <c r="BQ1148" t="str">
        <f>BS1148 &amp; ":" &amp; BR1148</f>
        <v>AZDEQ_SW:EPA 353.2</v>
      </c>
      <c r="BR1148" t="s">
        <v>1623</v>
      </c>
      <c r="BS1148" t="s">
        <v>1626</v>
      </c>
      <c r="BT1148" t="s">
        <v>1623</v>
      </c>
      <c r="BW1148" t="s">
        <v>1614</v>
      </c>
      <c r="BZ1148" t="s">
        <v>1785</v>
      </c>
      <c r="CA1148" t="s">
        <v>397</v>
      </c>
      <c r="CB1148">
        <v>0.02</v>
      </c>
      <c r="CC1148" t="s">
        <v>1616</v>
      </c>
      <c r="CE1148" t="s">
        <v>1677</v>
      </c>
      <c r="CF1148" t="s">
        <v>1618</v>
      </c>
    </row>
    <row r="1149" spans="1:84" hidden="1" x14ac:dyDescent="0.4">
      <c r="A1149" t="s">
        <v>1626</v>
      </c>
      <c r="B1149" t="s">
        <v>1626</v>
      </c>
      <c r="C1149" t="s">
        <v>1786</v>
      </c>
      <c r="D1149" t="s">
        <v>81</v>
      </c>
      <c r="E1149" t="s">
        <v>82</v>
      </c>
      <c r="F1149" t="s">
        <v>393</v>
      </c>
      <c r="G1149" s="4" t="str">
        <f>TEXT(H1149+I1149,"yyyy-mm-dd""T""hh:mm:ss")&amp;
IF(J1149="MST","-07:00",
IF(J1149="MDT","-06:00",
IF(J1149="PST","-08:00",
IF(J1149="PDT","-07:00",
IF(J1149="UTC","+00:00","+00:00")))))</f>
        <v>2000-12-11T01:30:00-07:00</v>
      </c>
      <c r="H1149" s="1">
        <v>36871</v>
      </c>
      <c r="I1149" s="5">
        <v>6.25E-2</v>
      </c>
      <c r="J1149" t="s">
        <v>84</v>
      </c>
      <c r="N1149">
        <v>0</v>
      </c>
      <c r="O1149" t="s">
        <v>1628</v>
      </c>
      <c r="U1149">
        <v>1910</v>
      </c>
      <c r="V1149" t="s">
        <v>1629</v>
      </c>
      <c r="W1149" t="s">
        <v>1606</v>
      </c>
      <c r="X1149" t="s">
        <v>1787</v>
      </c>
      <c r="Y1149">
        <v>101177</v>
      </c>
      <c r="Z1149" t="s">
        <v>1661</v>
      </c>
      <c r="AD1149">
        <v>31.8811578</v>
      </c>
      <c r="AE1149">
        <v>-110.56033720000001</v>
      </c>
      <c r="AG1149" t="s">
        <v>90</v>
      </c>
      <c r="AH1149" t="s">
        <v>1626</v>
      </c>
      <c r="AI1149" t="s">
        <v>90</v>
      </c>
      <c r="AK1149" t="s">
        <v>1608</v>
      </c>
      <c r="AL1149" t="s">
        <v>1788</v>
      </c>
      <c r="AN1149" t="s">
        <v>1610</v>
      </c>
      <c r="AO1149" t="s">
        <v>442</v>
      </c>
      <c r="AP1149" t="s">
        <v>422</v>
      </c>
      <c r="AQ1149">
        <v>0.17</v>
      </c>
      <c r="AR1149" t="s">
        <v>1616</v>
      </c>
      <c r="AT1149" t="s">
        <v>1612</v>
      </c>
      <c r="AV1149" t="s">
        <v>96</v>
      </c>
      <c r="BQ1149" t="str">
        <f>BS1149 &amp; ":" &amp; BR1149</f>
        <v>AZDEQ_SW:EPA 351.2</v>
      </c>
      <c r="BR1149" t="s">
        <v>1633</v>
      </c>
      <c r="BS1149" t="s">
        <v>1626</v>
      </c>
      <c r="BT1149" t="s">
        <v>1633</v>
      </c>
      <c r="BW1149" t="s">
        <v>1614</v>
      </c>
      <c r="BZ1149" t="s">
        <v>1789</v>
      </c>
      <c r="CA1149" t="s">
        <v>397</v>
      </c>
      <c r="CB1149">
        <v>0.05</v>
      </c>
      <c r="CC1149" t="s">
        <v>1616</v>
      </c>
      <c r="CE1149" t="s">
        <v>1686</v>
      </c>
      <c r="CF1149" t="s">
        <v>1618</v>
      </c>
    </row>
    <row r="1150" spans="1:84" hidden="1" x14ac:dyDescent="0.4">
      <c r="A1150" t="s">
        <v>1626</v>
      </c>
      <c r="B1150" t="s">
        <v>1626</v>
      </c>
      <c r="C1150" t="s">
        <v>1659</v>
      </c>
      <c r="D1150" t="s">
        <v>81</v>
      </c>
      <c r="E1150" t="s">
        <v>82</v>
      </c>
      <c r="F1150" t="s">
        <v>393</v>
      </c>
      <c r="G1150" s="4" t="str">
        <f>TEXT(H1150+I1150,"yyyy-mm-dd""T""hh:mm:ss")&amp;
IF(J1150="MST","-07:00",
IF(J1150="MDT","-06:00",
IF(J1150="PST","-08:00",
IF(J1150="PDT","-07:00",
IF(J1150="UTC","+00:00","+00:00")))))</f>
        <v>2000-12-12T08:30:00-07:00</v>
      </c>
      <c r="H1150" s="1">
        <v>36872</v>
      </c>
      <c r="I1150" s="5">
        <v>0.35416666666666669</v>
      </c>
      <c r="J1150" t="s">
        <v>84</v>
      </c>
      <c r="N1150">
        <v>0</v>
      </c>
      <c r="O1150" t="s">
        <v>1628</v>
      </c>
      <c r="U1150">
        <v>1910</v>
      </c>
      <c r="V1150" t="s">
        <v>1629</v>
      </c>
      <c r="W1150" t="s">
        <v>1606</v>
      </c>
      <c r="X1150" t="s">
        <v>1660</v>
      </c>
      <c r="Y1150">
        <v>101179</v>
      </c>
      <c r="Z1150" t="s">
        <v>1661</v>
      </c>
      <c r="AD1150">
        <v>32.013464200000001</v>
      </c>
      <c r="AE1150">
        <v>-110.6282456</v>
      </c>
      <c r="AG1150" t="s">
        <v>90</v>
      </c>
      <c r="AH1150" t="s">
        <v>1626</v>
      </c>
      <c r="AI1150" t="s">
        <v>90</v>
      </c>
      <c r="AK1150" t="s">
        <v>1608</v>
      </c>
      <c r="AL1150" t="s">
        <v>1790</v>
      </c>
      <c r="AN1150" t="s">
        <v>1610</v>
      </c>
      <c r="AO1150" t="s">
        <v>111</v>
      </c>
      <c r="AP1150" t="s">
        <v>422</v>
      </c>
      <c r="AQ1150">
        <v>4.2000000000000003E-2</v>
      </c>
      <c r="AR1150" t="s">
        <v>1616</v>
      </c>
      <c r="AT1150" t="s">
        <v>1612</v>
      </c>
      <c r="AV1150" t="s">
        <v>96</v>
      </c>
      <c r="BQ1150" t="str">
        <f>BS1150 &amp; ":" &amp; BR1150</f>
        <v>AZDEQ_SW:EPA 300.0</v>
      </c>
      <c r="BR1150" t="s">
        <v>1664</v>
      </c>
      <c r="BS1150" t="s">
        <v>1626</v>
      </c>
      <c r="BT1150" t="s">
        <v>1664</v>
      </c>
      <c r="BW1150" t="s">
        <v>1614</v>
      </c>
      <c r="BZ1150" t="s">
        <v>1791</v>
      </c>
      <c r="CA1150" t="s">
        <v>397</v>
      </c>
      <c r="CB1150">
        <v>0.05</v>
      </c>
      <c r="CC1150" t="s">
        <v>1616</v>
      </c>
      <c r="CE1150" t="s">
        <v>1666</v>
      </c>
      <c r="CF1150" t="s">
        <v>1618</v>
      </c>
    </row>
    <row r="1151" spans="1:84" hidden="1" x14ac:dyDescent="0.4">
      <c r="A1151" t="s">
        <v>1603</v>
      </c>
      <c r="B1151" t="s">
        <v>1603</v>
      </c>
      <c r="C1151" t="s">
        <v>1752</v>
      </c>
      <c r="D1151" t="s">
        <v>81</v>
      </c>
      <c r="E1151" t="s">
        <v>82</v>
      </c>
      <c r="F1151" t="s">
        <v>83</v>
      </c>
      <c r="G1151" s="4" t="str">
        <f>TEXT(H1151+I1151,"yyyy-mm-dd""T""hh:mm:ss")&amp;
IF(J1151="MST","-07:00",
IF(J1151="MDT","-06:00",
IF(J1151="PST","-08:00",
IF(J1151="PDT","-07:00",
IF(J1151="UTC","+00:00","+00:00")))))</f>
        <v>2000-07-25T10:25:00-07:00</v>
      </c>
      <c r="H1151" s="1">
        <v>36732</v>
      </c>
      <c r="I1151" s="5">
        <v>0.43402777777777779</v>
      </c>
      <c r="J1151" t="s">
        <v>84</v>
      </c>
      <c r="U1151">
        <v>9673</v>
      </c>
      <c r="V1151" t="s">
        <v>1605</v>
      </c>
      <c r="W1151" t="s">
        <v>1606</v>
      </c>
      <c r="X1151" t="s">
        <v>1753</v>
      </c>
      <c r="Y1151">
        <v>58811</v>
      </c>
      <c r="Z1151" t="s">
        <v>1754</v>
      </c>
      <c r="AD1151">
        <v>31.75</v>
      </c>
      <c r="AE1151">
        <v>-110.52367390000001</v>
      </c>
      <c r="AG1151" t="s">
        <v>90</v>
      </c>
      <c r="AH1151" t="s">
        <v>1603</v>
      </c>
      <c r="AI1151" t="s">
        <v>90</v>
      </c>
      <c r="AK1151" t="s">
        <v>1608</v>
      </c>
      <c r="AL1151" t="s">
        <v>1792</v>
      </c>
      <c r="AM1151" t="s">
        <v>92</v>
      </c>
      <c r="AN1151" t="s">
        <v>1610</v>
      </c>
      <c r="AO1151" t="s">
        <v>1611</v>
      </c>
      <c r="AP1151" t="s">
        <v>422</v>
      </c>
      <c r="AT1151" t="s">
        <v>1612</v>
      </c>
      <c r="AV1151" t="s">
        <v>584</v>
      </c>
      <c r="BQ1151" t="str">
        <f>BS1151 &amp; ":" &amp; BR1151</f>
        <v>AZDEQ_GW:EPA 350.1</v>
      </c>
      <c r="BR1151" t="s">
        <v>1613</v>
      </c>
      <c r="BS1151" t="s">
        <v>1603</v>
      </c>
      <c r="BT1151" t="s">
        <v>1613</v>
      </c>
      <c r="BW1151" t="s">
        <v>1614</v>
      </c>
      <c r="BX1151" s="1">
        <v>36738</v>
      </c>
      <c r="BZ1151" t="s">
        <v>1793</v>
      </c>
      <c r="CA1151" t="s">
        <v>397</v>
      </c>
      <c r="CB1151">
        <v>0.02</v>
      </c>
      <c r="CC1151" t="s">
        <v>1616</v>
      </c>
      <c r="CE1151" t="s">
        <v>1757</v>
      </c>
      <c r="CF1151" t="s">
        <v>1618</v>
      </c>
    </row>
    <row r="1152" spans="1:84" x14ac:dyDescent="0.4">
      <c r="A1152" t="s">
        <v>1603</v>
      </c>
      <c r="B1152" t="s">
        <v>1603</v>
      </c>
      <c r="C1152" t="s">
        <v>2414</v>
      </c>
      <c r="D1152" t="s">
        <v>81</v>
      </c>
      <c r="E1152" t="s">
        <v>82</v>
      </c>
      <c r="F1152" t="s">
        <v>83</v>
      </c>
      <c r="G1152" s="4" t="str">
        <f>TEXT(H1152+I1152,"yyyy-mm-dd""T""hh:mm:ss")&amp;
IF(J1152="MST","-07:00",
IF(J1152="MDT","-06:00",
IF(J1152="PST","-08:00",
IF(J1152="PDT","-07:00",
IF(J1152="UTC","+00:00","+00:00")))))</f>
        <v>2001-05-10T06:16:00-07:00</v>
      </c>
      <c r="H1152" s="1">
        <v>37021</v>
      </c>
      <c r="I1152" s="5">
        <v>0.26111111111111113</v>
      </c>
      <c r="J1152" t="s">
        <v>84</v>
      </c>
      <c r="U1152">
        <v>9673</v>
      </c>
      <c r="V1152" t="s">
        <v>1605</v>
      </c>
      <c r="W1152" t="s">
        <v>1606</v>
      </c>
      <c r="X1152" t="s">
        <v>2415</v>
      </c>
      <c r="Y1152">
        <v>59237</v>
      </c>
      <c r="Z1152" t="s">
        <v>1689</v>
      </c>
      <c r="AD1152">
        <v>31.762790299999999</v>
      </c>
      <c r="AE1152">
        <v>-111.28084939999999</v>
      </c>
      <c r="AF1152" t="str">
        <f>"ID:"&amp;AG1152&amp;"; context:" &amp; AH1152 &amp;"; Name:" &amp; AI1152 &amp; "; Equipment:" &amp; AK1152</f>
        <v>ID:Unknown; context:AZDEQ_GW; Name:Unknown; Equipment:Miscellaneous (Other)</v>
      </c>
      <c r="AG1152" t="s">
        <v>90</v>
      </c>
      <c r="AH1152" t="s">
        <v>1603</v>
      </c>
      <c r="AI1152" t="s">
        <v>90</v>
      </c>
      <c r="AK1152" t="s">
        <v>1608</v>
      </c>
      <c r="AL1152" t="s">
        <v>2416</v>
      </c>
      <c r="AN1152" t="s">
        <v>1700</v>
      </c>
      <c r="AO1152" t="s">
        <v>457</v>
      </c>
      <c r="AP1152" t="s">
        <v>422</v>
      </c>
      <c r="AQ1152">
        <v>4.1000000000000002E-2</v>
      </c>
      <c r="AR1152" t="s">
        <v>1616</v>
      </c>
      <c r="AT1152" t="s">
        <v>1612</v>
      </c>
      <c r="AV1152" t="s">
        <v>96</v>
      </c>
      <c r="BQ1152" t="str">
        <f>BS1152 &amp; ":" &amp; BR1152</f>
        <v>AZDEQ_GW:EPA 365.4</v>
      </c>
      <c r="BR1152" t="s">
        <v>1713</v>
      </c>
      <c r="BS1152" t="s">
        <v>1603</v>
      </c>
      <c r="BT1152" t="s">
        <v>1713</v>
      </c>
      <c r="BW1152" t="s">
        <v>1614</v>
      </c>
      <c r="BX1152" s="1">
        <v>37028</v>
      </c>
      <c r="BZ1152" t="s">
        <v>2417</v>
      </c>
      <c r="CA1152" t="s">
        <v>397</v>
      </c>
      <c r="CB1152">
        <v>0.02</v>
      </c>
      <c r="CC1152" t="s">
        <v>1616</v>
      </c>
      <c r="CE1152" t="s">
        <v>2418</v>
      </c>
      <c r="CF1152" t="s">
        <v>1618</v>
      </c>
    </row>
    <row r="1153" spans="1:84" x14ac:dyDescent="0.4">
      <c r="A1153" t="s">
        <v>1603</v>
      </c>
      <c r="B1153" t="s">
        <v>1603</v>
      </c>
      <c r="C1153" t="s">
        <v>2414</v>
      </c>
      <c r="D1153" t="s">
        <v>81</v>
      </c>
      <c r="E1153" t="s">
        <v>82</v>
      </c>
      <c r="F1153" t="s">
        <v>83</v>
      </c>
      <c r="G1153" s="4" t="str">
        <f>TEXT(H1153+I1153,"yyyy-mm-dd""T""hh:mm:ss")&amp;
IF(J1153="MST","-07:00",
IF(J1153="MDT","-06:00",
IF(J1153="PST","-08:00",
IF(J1153="PDT","-07:00",
IF(J1153="UTC","+00:00","+00:00")))))</f>
        <v>2001-05-10T06:16:00-07:00</v>
      </c>
      <c r="H1153" s="1">
        <v>37021</v>
      </c>
      <c r="I1153" s="5">
        <v>0.26111111111111113</v>
      </c>
      <c r="J1153" t="s">
        <v>84</v>
      </c>
      <c r="U1153">
        <v>9673</v>
      </c>
      <c r="V1153" t="s">
        <v>1605</v>
      </c>
      <c r="W1153" t="s">
        <v>1606</v>
      </c>
      <c r="X1153" t="s">
        <v>2415</v>
      </c>
      <c r="Y1153">
        <v>59237</v>
      </c>
      <c r="Z1153" t="s">
        <v>1689</v>
      </c>
      <c r="AD1153">
        <v>31.762790299999999</v>
      </c>
      <c r="AE1153">
        <v>-111.28084939999999</v>
      </c>
      <c r="AF1153" t="str">
        <f>"ID:"&amp;AG1153&amp;"; context:" &amp; AH1153 &amp;"; Name:" &amp; AI1153 &amp; "; Equipment:" &amp; AK1153</f>
        <v>ID:Unknown; context:AZDEQ_GW; Name:Unknown; Equipment:Miscellaneous (Other)</v>
      </c>
      <c r="AG1153" t="s">
        <v>90</v>
      </c>
      <c r="AH1153" t="s">
        <v>1603</v>
      </c>
      <c r="AI1153" t="s">
        <v>90</v>
      </c>
      <c r="AK1153" t="s">
        <v>1608</v>
      </c>
      <c r="AL1153" t="s">
        <v>2677</v>
      </c>
      <c r="AN1153" t="s">
        <v>1610</v>
      </c>
      <c r="AO1153" t="s">
        <v>1670</v>
      </c>
      <c r="AP1153" t="s">
        <v>422</v>
      </c>
      <c r="AQ1153">
        <v>2.2000000000000002</v>
      </c>
      <c r="AR1153" t="s">
        <v>1616</v>
      </c>
      <c r="AT1153" t="s">
        <v>1612</v>
      </c>
      <c r="AV1153" t="s">
        <v>96</v>
      </c>
      <c r="BQ1153" t="str">
        <f>BS1153 &amp; ":" &amp; BR1153</f>
        <v>AZDEQ_GW:EPA 300.0</v>
      </c>
      <c r="BR1153" t="s">
        <v>1664</v>
      </c>
      <c r="BS1153" t="s">
        <v>1603</v>
      </c>
      <c r="BT1153" t="s">
        <v>1664</v>
      </c>
      <c r="BW1153" t="s">
        <v>1614</v>
      </c>
      <c r="BX1153" s="1">
        <v>37025</v>
      </c>
      <c r="BZ1153" t="s">
        <v>2678</v>
      </c>
      <c r="CA1153" t="s">
        <v>397</v>
      </c>
      <c r="CB1153">
        <v>0.05</v>
      </c>
      <c r="CC1153" t="s">
        <v>1616</v>
      </c>
      <c r="CE1153" t="s">
        <v>2418</v>
      </c>
      <c r="CF1153" t="s">
        <v>1618</v>
      </c>
    </row>
    <row r="1154" spans="1:84" x14ac:dyDescent="0.4">
      <c r="A1154" t="s">
        <v>1603</v>
      </c>
      <c r="B1154" t="s">
        <v>1603</v>
      </c>
      <c r="C1154" t="s">
        <v>2414</v>
      </c>
      <c r="D1154" t="s">
        <v>81</v>
      </c>
      <c r="E1154" t="s">
        <v>82</v>
      </c>
      <c r="F1154" t="s">
        <v>83</v>
      </c>
      <c r="G1154" s="4" t="str">
        <f>TEXT(H1154+I1154,"yyyy-mm-dd""T""hh:mm:ss")&amp;
IF(J1154="MST","-07:00",
IF(J1154="MDT","-06:00",
IF(J1154="PST","-08:00",
IF(J1154="PDT","-07:00",
IF(J1154="UTC","+00:00","+00:00")))))</f>
        <v>2001-05-10T06:16:00-07:00</v>
      </c>
      <c r="H1154" s="1">
        <v>37021</v>
      </c>
      <c r="I1154" s="5">
        <v>0.26111111111111113</v>
      </c>
      <c r="J1154" t="s">
        <v>84</v>
      </c>
      <c r="U1154">
        <v>9673</v>
      </c>
      <c r="V1154" t="s">
        <v>1605</v>
      </c>
      <c r="W1154" t="s">
        <v>1606</v>
      </c>
      <c r="X1154" t="s">
        <v>2415</v>
      </c>
      <c r="Y1154">
        <v>59237</v>
      </c>
      <c r="Z1154" t="s">
        <v>1689</v>
      </c>
      <c r="AD1154">
        <v>31.762790299999999</v>
      </c>
      <c r="AE1154">
        <v>-111.28084939999999</v>
      </c>
      <c r="AF1154" t="str">
        <f>"ID:"&amp;AG1154&amp;"; context:" &amp; AH1154 &amp;"; Name:" &amp; AI1154 &amp; "; Equipment:" &amp; AK1154</f>
        <v>ID:Unknown; context:AZDEQ_GW; Name:Unknown; Equipment:Miscellaneous (Other)</v>
      </c>
      <c r="AG1154" t="s">
        <v>90</v>
      </c>
      <c r="AH1154" t="s">
        <v>1603</v>
      </c>
      <c r="AI1154" t="s">
        <v>90</v>
      </c>
      <c r="AK1154" t="s">
        <v>1608</v>
      </c>
      <c r="AL1154" t="s">
        <v>3063</v>
      </c>
      <c r="AN1154" t="s">
        <v>1610</v>
      </c>
      <c r="AO1154" t="s">
        <v>1670</v>
      </c>
      <c r="AP1154" t="s">
        <v>422</v>
      </c>
      <c r="AQ1154">
        <v>2.2000000000000002</v>
      </c>
      <c r="AR1154" t="s">
        <v>1616</v>
      </c>
      <c r="AT1154" t="s">
        <v>1612</v>
      </c>
      <c r="AV1154" t="s">
        <v>96</v>
      </c>
      <c r="BQ1154" t="str">
        <f>BS1154 &amp; ":" &amp; BR1154</f>
        <v>AZDEQ_GW:EPA 300.0</v>
      </c>
      <c r="BR1154" t="s">
        <v>1664</v>
      </c>
      <c r="BS1154" t="s">
        <v>1603</v>
      </c>
      <c r="BT1154" t="s">
        <v>1664</v>
      </c>
      <c r="BW1154" t="s">
        <v>1614</v>
      </c>
      <c r="BX1154" s="1">
        <v>37025</v>
      </c>
      <c r="BZ1154" t="s">
        <v>3064</v>
      </c>
      <c r="CA1154" t="s">
        <v>397</v>
      </c>
      <c r="CB1154">
        <v>0.05</v>
      </c>
      <c r="CC1154" t="s">
        <v>1616</v>
      </c>
      <c r="CE1154" t="s">
        <v>2418</v>
      </c>
      <c r="CF1154" t="s">
        <v>1618</v>
      </c>
    </row>
    <row r="1155" spans="1:84" hidden="1" x14ac:dyDescent="0.4">
      <c r="A1155" t="s">
        <v>1603</v>
      </c>
      <c r="B1155" t="s">
        <v>1603</v>
      </c>
      <c r="C1155" t="s">
        <v>1808</v>
      </c>
      <c r="D1155" t="s">
        <v>81</v>
      </c>
      <c r="E1155" t="s">
        <v>82</v>
      </c>
      <c r="F1155" t="s">
        <v>83</v>
      </c>
      <c r="G1155" s="4" t="str">
        <f>TEXT(H1155+I1155,"yyyy-mm-dd""T""hh:mm:ss")&amp;
IF(J1155="MST","-07:00",
IF(J1155="MDT","-06:00",
IF(J1155="PST","-08:00",
IF(J1155="PDT","-07:00",
IF(J1155="UTC","+00:00","+00:00")))))</f>
        <v>2000-01-12T04:17:00-07:00</v>
      </c>
      <c r="H1155" s="1">
        <v>36537</v>
      </c>
      <c r="I1155" s="5">
        <v>0.17847222222222223</v>
      </c>
      <c r="J1155" t="s">
        <v>84</v>
      </c>
      <c r="U1155">
        <v>9673</v>
      </c>
      <c r="V1155" t="s">
        <v>1605</v>
      </c>
      <c r="W1155" t="s">
        <v>1606</v>
      </c>
      <c r="X1155" t="s">
        <v>1809</v>
      </c>
      <c r="Y1155">
        <v>58789</v>
      </c>
      <c r="Z1155" t="s">
        <v>1810</v>
      </c>
      <c r="AD1155">
        <v>32.336287200000001</v>
      </c>
      <c r="AE1155">
        <v>-110.53941500000001</v>
      </c>
      <c r="AG1155" t="s">
        <v>90</v>
      </c>
      <c r="AH1155" t="s">
        <v>1603</v>
      </c>
      <c r="AI1155" t="s">
        <v>90</v>
      </c>
      <c r="AK1155" t="s">
        <v>1608</v>
      </c>
      <c r="AL1155" t="s">
        <v>1811</v>
      </c>
      <c r="AM1155" t="s">
        <v>92</v>
      </c>
      <c r="AN1155" t="s">
        <v>1610</v>
      </c>
      <c r="AO1155" t="s">
        <v>1611</v>
      </c>
      <c r="AP1155" t="s">
        <v>422</v>
      </c>
      <c r="AT1155" t="s">
        <v>1612</v>
      </c>
      <c r="AV1155" t="s">
        <v>584</v>
      </c>
      <c r="BQ1155" t="str">
        <f>BS1155 &amp; ":" &amp; BR1155</f>
        <v>AZDEQ_GW:EPA 350.1</v>
      </c>
      <c r="BR1155" t="s">
        <v>1613</v>
      </c>
      <c r="BS1155" t="s">
        <v>1603</v>
      </c>
      <c r="BT1155" t="s">
        <v>1613</v>
      </c>
      <c r="BW1155" t="s">
        <v>1614</v>
      </c>
      <c r="BX1155" s="1">
        <v>36543</v>
      </c>
      <c r="BZ1155" t="s">
        <v>1812</v>
      </c>
      <c r="CA1155" t="s">
        <v>397</v>
      </c>
      <c r="CB1155">
        <v>0.02</v>
      </c>
      <c r="CC1155" t="s">
        <v>1616</v>
      </c>
      <c r="CE1155" t="s">
        <v>1813</v>
      </c>
      <c r="CF1155" t="s">
        <v>1618</v>
      </c>
    </row>
    <row r="1156" spans="1:84" hidden="1" x14ac:dyDescent="0.4">
      <c r="A1156" t="s">
        <v>1626</v>
      </c>
      <c r="B1156" t="s">
        <v>1626</v>
      </c>
      <c r="C1156" t="s">
        <v>1779</v>
      </c>
      <c r="D1156" t="s">
        <v>81</v>
      </c>
      <c r="E1156" t="s">
        <v>82</v>
      </c>
      <c r="F1156" t="s">
        <v>393</v>
      </c>
      <c r="G1156" s="4" t="str">
        <f>TEXT(H1156+I1156,"yyyy-mm-dd""T""hh:mm:ss")&amp;
IF(J1156="MST","-07:00",
IF(J1156="MDT","-06:00",
IF(J1156="PST","-08:00",
IF(J1156="PDT","-07:00",
IF(J1156="UTC","+00:00","+00:00")))))</f>
        <v>2000-07-19T10:33:00-07:00</v>
      </c>
      <c r="H1156" s="1">
        <v>36726</v>
      </c>
      <c r="I1156" s="5">
        <v>0.43958333333333333</v>
      </c>
      <c r="J1156" t="s">
        <v>84</v>
      </c>
      <c r="N1156">
        <v>1</v>
      </c>
      <c r="O1156" t="s">
        <v>1628</v>
      </c>
      <c r="U1156">
        <v>1910</v>
      </c>
      <c r="V1156" t="s">
        <v>1629</v>
      </c>
      <c r="W1156" t="s">
        <v>1705</v>
      </c>
      <c r="X1156" t="s">
        <v>1780</v>
      </c>
      <c r="Y1156">
        <v>102534</v>
      </c>
      <c r="Z1156" t="s">
        <v>1707</v>
      </c>
      <c r="AD1156">
        <v>31.526111100000001</v>
      </c>
      <c r="AE1156">
        <v>-111.2547222</v>
      </c>
      <c r="AG1156" t="s">
        <v>90</v>
      </c>
      <c r="AH1156" t="s">
        <v>1626</v>
      </c>
      <c r="AI1156" t="s">
        <v>90</v>
      </c>
      <c r="AK1156" t="s">
        <v>1608</v>
      </c>
      <c r="AL1156" t="s">
        <v>1814</v>
      </c>
      <c r="AM1156" t="s">
        <v>1782</v>
      </c>
      <c r="AN1156" t="s">
        <v>1610</v>
      </c>
      <c r="AO1156" t="s">
        <v>1670</v>
      </c>
      <c r="AP1156" t="s">
        <v>422</v>
      </c>
      <c r="AT1156" t="s">
        <v>1612</v>
      </c>
      <c r="AV1156" t="s">
        <v>584</v>
      </c>
      <c r="BQ1156" t="str">
        <f>BS1156 &amp; ":" &amp; BR1156</f>
        <v>AZDEQ_SW:EPA 353.2</v>
      </c>
      <c r="BR1156" t="s">
        <v>1623</v>
      </c>
      <c r="BS1156" t="s">
        <v>1626</v>
      </c>
      <c r="BT1156" t="s">
        <v>1623</v>
      </c>
      <c r="BW1156" t="s">
        <v>1709</v>
      </c>
      <c r="BX1156" s="1">
        <v>36726</v>
      </c>
      <c r="BZ1156" t="s">
        <v>1815</v>
      </c>
      <c r="CA1156" t="s">
        <v>397</v>
      </c>
      <c r="CB1156">
        <v>0.02</v>
      </c>
      <c r="CC1156" t="s">
        <v>1616</v>
      </c>
      <c r="CE1156" t="s">
        <v>1728</v>
      </c>
      <c r="CF1156" t="s">
        <v>1618</v>
      </c>
    </row>
    <row r="1157" spans="1:84" hidden="1" x14ac:dyDescent="0.4">
      <c r="A1157" t="s">
        <v>1603</v>
      </c>
      <c r="B1157" t="s">
        <v>1603</v>
      </c>
      <c r="C1157" t="s">
        <v>1734</v>
      </c>
      <c r="D1157" t="s">
        <v>81</v>
      </c>
      <c r="E1157" t="s">
        <v>82</v>
      </c>
      <c r="F1157" t="s">
        <v>83</v>
      </c>
      <c r="G1157" s="4" t="str">
        <f>TEXT(H1157+I1157,"yyyy-mm-dd""T""hh:mm:ss")&amp;
IF(J1157="MST","-07:00",
IF(J1157="MDT","-06:00",
IF(J1157="PST","-08:00",
IF(J1157="PDT","-07:00",
IF(J1157="UTC","+00:00","+00:00")))))</f>
        <v>2000-11-29T09:10:00-07:00</v>
      </c>
      <c r="H1157" s="1">
        <v>36859</v>
      </c>
      <c r="I1157" s="5">
        <v>0.38194444444444442</v>
      </c>
      <c r="J1157" t="s">
        <v>84</v>
      </c>
      <c r="U1157">
        <v>9673</v>
      </c>
      <c r="V1157" t="s">
        <v>1605</v>
      </c>
      <c r="W1157" t="s">
        <v>1606</v>
      </c>
      <c r="X1157" t="s">
        <v>1735</v>
      </c>
      <c r="Y1157">
        <v>58900</v>
      </c>
      <c r="Z1157" t="s">
        <v>1621</v>
      </c>
      <c r="AD1157">
        <v>31.966138099999998</v>
      </c>
      <c r="AE1157">
        <v>-110.45151970000001</v>
      </c>
      <c r="AG1157" t="s">
        <v>90</v>
      </c>
      <c r="AH1157" t="s">
        <v>1603</v>
      </c>
      <c r="AI1157" t="s">
        <v>90</v>
      </c>
      <c r="AK1157" t="s">
        <v>1608</v>
      </c>
      <c r="AL1157" t="s">
        <v>1816</v>
      </c>
      <c r="AM1157" t="s">
        <v>92</v>
      </c>
      <c r="AN1157" t="s">
        <v>1610</v>
      </c>
      <c r="AO1157" t="s">
        <v>442</v>
      </c>
      <c r="AP1157" t="s">
        <v>422</v>
      </c>
      <c r="AT1157" t="s">
        <v>1612</v>
      </c>
      <c r="AV1157" t="s">
        <v>584</v>
      </c>
      <c r="BQ1157" t="str">
        <f>BS1157 &amp; ":" &amp; BR1157</f>
        <v>AZDEQ_GW:EPA 351.2</v>
      </c>
      <c r="BR1157" t="s">
        <v>1633</v>
      </c>
      <c r="BS1157" t="s">
        <v>1603</v>
      </c>
      <c r="BT1157" t="s">
        <v>1633</v>
      </c>
      <c r="BW1157" t="s">
        <v>1614</v>
      </c>
      <c r="BX1157" s="1">
        <v>36874</v>
      </c>
      <c r="BZ1157" t="s">
        <v>1817</v>
      </c>
      <c r="CA1157" t="s">
        <v>397</v>
      </c>
      <c r="CB1157">
        <v>0.05</v>
      </c>
      <c r="CC1157" t="s">
        <v>1616</v>
      </c>
      <c r="CE1157" t="s">
        <v>1738</v>
      </c>
      <c r="CF1157" t="s">
        <v>1618</v>
      </c>
    </row>
    <row r="1158" spans="1:84" hidden="1" x14ac:dyDescent="0.4">
      <c r="A1158" t="s">
        <v>1603</v>
      </c>
      <c r="B1158" t="s">
        <v>1603</v>
      </c>
      <c r="C1158" t="s">
        <v>1818</v>
      </c>
      <c r="D1158" t="s">
        <v>81</v>
      </c>
      <c r="E1158" t="s">
        <v>82</v>
      </c>
      <c r="F1158" t="s">
        <v>83</v>
      </c>
      <c r="G1158" s="4" t="str">
        <f>TEXT(H1158+I1158,"yyyy-mm-dd""T""hh:mm:ss")&amp;
IF(J1158="MST","-07:00",
IF(J1158="MDT","-06:00",
IF(J1158="PST","-08:00",
IF(J1158="PDT","-07:00",
IF(J1158="UTC","+00:00","+00:00")))))</f>
        <v>2000-08-10T09:10:00-07:00</v>
      </c>
      <c r="H1158" s="1">
        <v>36748</v>
      </c>
      <c r="I1158" s="5">
        <v>0.38194444444444442</v>
      </c>
      <c r="J1158" t="s">
        <v>84</v>
      </c>
      <c r="U1158">
        <v>9673</v>
      </c>
      <c r="V1158" t="s">
        <v>1605</v>
      </c>
      <c r="W1158" t="s">
        <v>1606</v>
      </c>
      <c r="X1158" t="s">
        <v>1819</v>
      </c>
      <c r="Y1158">
        <v>58823</v>
      </c>
      <c r="Z1158" t="e">
        <f>--- SAMPLE TAKEN: Migrated</f>
        <v>#NAME?</v>
      </c>
      <c r="AD1158">
        <v>32.007968099999999</v>
      </c>
      <c r="AE1158">
        <v>-111.43560220000001</v>
      </c>
      <c r="AG1158" t="s">
        <v>90</v>
      </c>
      <c r="AH1158" t="s">
        <v>1603</v>
      </c>
      <c r="AI1158" t="s">
        <v>90</v>
      </c>
      <c r="AK1158" t="s">
        <v>1608</v>
      </c>
      <c r="AL1158" t="s">
        <v>1820</v>
      </c>
      <c r="AM1158" t="s">
        <v>92</v>
      </c>
      <c r="AN1158" t="s">
        <v>1700</v>
      </c>
      <c r="AO1158" t="s">
        <v>457</v>
      </c>
      <c r="AP1158" t="s">
        <v>422</v>
      </c>
      <c r="AT1158" t="s">
        <v>1612</v>
      </c>
      <c r="AV1158" t="s">
        <v>584</v>
      </c>
      <c r="BQ1158" t="str">
        <f>BS1158 &amp; ":" &amp; BR1158</f>
        <v>AZDEQ_GW:EPA 365.4</v>
      </c>
      <c r="BR1158" t="s">
        <v>1713</v>
      </c>
      <c r="BS1158" t="s">
        <v>1603</v>
      </c>
      <c r="BT1158" t="s">
        <v>1713</v>
      </c>
      <c r="BW1158" t="s">
        <v>1614</v>
      </c>
      <c r="BX1158" s="1">
        <v>36760</v>
      </c>
      <c r="BZ1158" t="s">
        <v>1821</v>
      </c>
      <c r="CA1158" t="s">
        <v>397</v>
      </c>
      <c r="CB1158">
        <v>0.02</v>
      </c>
      <c r="CC1158" t="s">
        <v>1616</v>
      </c>
      <c r="CE1158" t="s">
        <v>1822</v>
      </c>
      <c r="CF1158" t="s">
        <v>1618</v>
      </c>
    </row>
    <row r="1159" spans="1:84" x14ac:dyDescent="0.4">
      <c r="A1159" t="s">
        <v>1603</v>
      </c>
      <c r="B1159" t="s">
        <v>1603</v>
      </c>
      <c r="C1159" t="s">
        <v>2613</v>
      </c>
      <c r="D1159" t="s">
        <v>81</v>
      </c>
      <c r="E1159" t="s">
        <v>82</v>
      </c>
      <c r="F1159" t="s">
        <v>83</v>
      </c>
      <c r="G1159" s="4" t="str">
        <f>TEXT(H1159+I1159,"yyyy-mm-dd""T""hh:mm:ss")&amp;
IF(J1159="MST","-07:00",
IF(J1159="MDT","-06:00",
IF(J1159="PST","-08:00",
IF(J1159="PDT","-07:00",
IF(J1159="UTC","+00:00","+00:00")))))</f>
        <v>2001-05-10T10:56:00-07:00</v>
      </c>
      <c r="H1159" s="1">
        <v>37021</v>
      </c>
      <c r="I1159" s="5">
        <v>0.45555555555555555</v>
      </c>
      <c r="J1159" t="s">
        <v>84</v>
      </c>
      <c r="U1159">
        <v>9673</v>
      </c>
      <c r="V1159" t="s">
        <v>1605</v>
      </c>
      <c r="W1159" t="s">
        <v>1606</v>
      </c>
      <c r="X1159" t="s">
        <v>2614</v>
      </c>
      <c r="Y1159">
        <v>59236</v>
      </c>
      <c r="Z1159" t="s">
        <v>1689</v>
      </c>
      <c r="AD1159">
        <v>31.7</v>
      </c>
      <c r="AE1159">
        <v>-111.5729647</v>
      </c>
      <c r="AF1159" t="str">
        <f>"ID:"&amp;AG1159&amp;"; context:" &amp; AH1159 &amp;"; Name:" &amp; AI1159 &amp; "; Equipment:" &amp; AK1159</f>
        <v>ID:Unknown; context:AZDEQ_GW; Name:Unknown; Equipment:Miscellaneous (Other)</v>
      </c>
      <c r="AG1159" t="s">
        <v>90</v>
      </c>
      <c r="AH1159" t="s">
        <v>1603</v>
      </c>
      <c r="AI1159" t="s">
        <v>90</v>
      </c>
      <c r="AK1159" t="s">
        <v>1608</v>
      </c>
      <c r="AL1159" t="s">
        <v>2700</v>
      </c>
      <c r="AN1159" t="s">
        <v>1610</v>
      </c>
      <c r="AO1159" t="s">
        <v>1670</v>
      </c>
      <c r="AP1159" t="s">
        <v>422</v>
      </c>
      <c r="AQ1159">
        <v>1.3</v>
      </c>
      <c r="AR1159" t="s">
        <v>1616</v>
      </c>
      <c r="AT1159" t="s">
        <v>1612</v>
      </c>
      <c r="AV1159" t="s">
        <v>96</v>
      </c>
      <c r="BQ1159" t="str">
        <f>BS1159 &amp; ":" &amp; BR1159</f>
        <v>AZDEQ_GW:EPA 300.0</v>
      </c>
      <c r="BR1159" t="s">
        <v>1664</v>
      </c>
      <c r="BS1159" t="s">
        <v>1603</v>
      </c>
      <c r="BT1159" t="s">
        <v>1664</v>
      </c>
      <c r="BW1159" t="s">
        <v>1614</v>
      </c>
      <c r="BX1159" s="1">
        <v>37025</v>
      </c>
      <c r="BZ1159" t="s">
        <v>2701</v>
      </c>
      <c r="CA1159" t="s">
        <v>397</v>
      </c>
      <c r="CB1159">
        <v>0.05</v>
      </c>
      <c r="CC1159" t="s">
        <v>1616</v>
      </c>
      <c r="CE1159" t="s">
        <v>2418</v>
      </c>
      <c r="CF1159" t="s">
        <v>1618</v>
      </c>
    </row>
    <row r="1160" spans="1:84" hidden="1" x14ac:dyDescent="0.4">
      <c r="A1160" t="s">
        <v>1626</v>
      </c>
      <c r="B1160" t="s">
        <v>1626</v>
      </c>
      <c r="C1160" t="s">
        <v>1786</v>
      </c>
      <c r="D1160" t="s">
        <v>81</v>
      </c>
      <c r="E1160" t="s">
        <v>82</v>
      </c>
      <c r="F1160" t="s">
        <v>393</v>
      </c>
      <c r="G1160" s="4" t="str">
        <f>TEXT(H1160+I1160,"yyyy-mm-dd""T""hh:mm:ss")&amp;
IF(J1160="MST","-07:00",
IF(J1160="MDT","-06:00",
IF(J1160="PST","-08:00",
IF(J1160="PDT","-07:00",
IF(J1160="UTC","+00:00","+00:00")))))</f>
        <v>2000-12-11T01:30:00-07:00</v>
      </c>
      <c r="H1160" s="1">
        <v>36871</v>
      </c>
      <c r="I1160" s="5">
        <v>6.25E-2</v>
      </c>
      <c r="J1160" t="s">
        <v>84</v>
      </c>
      <c r="N1160">
        <v>0</v>
      </c>
      <c r="O1160" t="s">
        <v>1628</v>
      </c>
      <c r="U1160">
        <v>1910</v>
      </c>
      <c r="V1160" t="s">
        <v>1629</v>
      </c>
      <c r="W1160" t="s">
        <v>1606</v>
      </c>
      <c r="X1160" t="s">
        <v>1787</v>
      </c>
      <c r="Y1160">
        <v>101177</v>
      </c>
      <c r="Z1160" t="s">
        <v>1661</v>
      </c>
      <c r="AD1160">
        <v>31.8811578</v>
      </c>
      <c r="AE1160">
        <v>-110.56033720000001</v>
      </c>
      <c r="AG1160" t="s">
        <v>90</v>
      </c>
      <c r="AH1160" t="s">
        <v>1626</v>
      </c>
      <c r="AI1160" t="s">
        <v>90</v>
      </c>
      <c r="AK1160" t="s">
        <v>1608</v>
      </c>
      <c r="AL1160" t="s">
        <v>1828</v>
      </c>
      <c r="AM1160" t="s">
        <v>92</v>
      </c>
      <c r="AN1160" t="s">
        <v>1610</v>
      </c>
      <c r="AO1160" t="s">
        <v>1611</v>
      </c>
      <c r="AP1160" t="s">
        <v>422</v>
      </c>
      <c r="AT1160" t="s">
        <v>1612</v>
      </c>
      <c r="AV1160" t="s">
        <v>584</v>
      </c>
      <c r="BQ1160" t="str">
        <f>BS1160 &amp; ":" &amp; BR1160</f>
        <v>AZDEQ_SW:EPA 350.1</v>
      </c>
      <c r="BR1160" t="s">
        <v>1613</v>
      </c>
      <c r="BS1160" t="s">
        <v>1626</v>
      </c>
      <c r="BT1160" t="s">
        <v>1613</v>
      </c>
      <c r="BW1160" t="s">
        <v>1614</v>
      </c>
      <c r="BZ1160" t="s">
        <v>1829</v>
      </c>
      <c r="CA1160" t="s">
        <v>397</v>
      </c>
      <c r="CB1160">
        <v>0.02</v>
      </c>
      <c r="CC1160" t="s">
        <v>1616</v>
      </c>
      <c r="CE1160" t="s">
        <v>1686</v>
      </c>
      <c r="CF1160" t="s">
        <v>1618</v>
      </c>
    </row>
    <row r="1161" spans="1:84" x14ac:dyDescent="0.4">
      <c r="A1161" t="s">
        <v>1603</v>
      </c>
      <c r="B1161" t="s">
        <v>1603</v>
      </c>
      <c r="C1161" t="s">
        <v>2613</v>
      </c>
      <c r="D1161" t="s">
        <v>81</v>
      </c>
      <c r="E1161" t="s">
        <v>82</v>
      </c>
      <c r="F1161" t="s">
        <v>83</v>
      </c>
      <c r="G1161" s="4" t="str">
        <f>TEXT(H1161+I1161,"yyyy-mm-dd""T""hh:mm:ss")&amp;
IF(J1161="MST","-07:00",
IF(J1161="MDT","-06:00",
IF(J1161="PST","-08:00",
IF(J1161="PDT","-07:00",
IF(J1161="UTC","+00:00","+00:00")))))</f>
        <v>2001-05-10T10:56:00-07:00</v>
      </c>
      <c r="H1161" s="1">
        <v>37021</v>
      </c>
      <c r="I1161" s="5">
        <v>0.45555555555555555</v>
      </c>
      <c r="J1161" t="s">
        <v>84</v>
      </c>
      <c r="U1161">
        <v>9673</v>
      </c>
      <c r="V1161" t="s">
        <v>1605</v>
      </c>
      <c r="W1161" t="s">
        <v>1606</v>
      </c>
      <c r="X1161" t="s">
        <v>2614</v>
      </c>
      <c r="Y1161">
        <v>59236</v>
      </c>
      <c r="Z1161" t="s">
        <v>1689</v>
      </c>
      <c r="AD1161">
        <v>31.7</v>
      </c>
      <c r="AE1161">
        <v>-111.5729647</v>
      </c>
      <c r="AF1161" t="str">
        <f>"ID:"&amp;AG1161&amp;"; context:" &amp; AH1161 &amp;"; Name:" &amp; AI1161 &amp; "; Equipment:" &amp; AK1161</f>
        <v>ID:Unknown; context:AZDEQ_GW; Name:Unknown; Equipment:Miscellaneous (Other)</v>
      </c>
      <c r="AG1161" t="s">
        <v>90</v>
      </c>
      <c r="AH1161" t="s">
        <v>1603</v>
      </c>
      <c r="AI1161" t="s">
        <v>90</v>
      </c>
      <c r="AK1161" t="s">
        <v>1608</v>
      </c>
      <c r="AL1161" t="s">
        <v>2933</v>
      </c>
      <c r="AN1161" t="s">
        <v>1610</v>
      </c>
      <c r="AO1161" t="s">
        <v>1670</v>
      </c>
      <c r="AP1161" t="s">
        <v>422</v>
      </c>
      <c r="AQ1161">
        <v>1.3</v>
      </c>
      <c r="AR1161" t="s">
        <v>1616</v>
      </c>
      <c r="AT1161" t="s">
        <v>1612</v>
      </c>
      <c r="AV1161" t="s">
        <v>96</v>
      </c>
      <c r="BQ1161" t="str">
        <f>BS1161 &amp; ":" &amp; BR1161</f>
        <v>AZDEQ_GW:EPA 300.0</v>
      </c>
      <c r="BR1161" t="s">
        <v>1664</v>
      </c>
      <c r="BS1161" t="s">
        <v>1603</v>
      </c>
      <c r="BT1161" t="s">
        <v>1664</v>
      </c>
      <c r="BW1161" t="s">
        <v>1614</v>
      </c>
      <c r="BX1161" s="1">
        <v>37025</v>
      </c>
      <c r="BZ1161" t="s">
        <v>2934</v>
      </c>
      <c r="CA1161" t="s">
        <v>397</v>
      </c>
      <c r="CB1161">
        <v>0.05</v>
      </c>
      <c r="CC1161" t="s">
        <v>1616</v>
      </c>
      <c r="CE1161" t="s">
        <v>2418</v>
      </c>
      <c r="CF1161" t="s">
        <v>1618</v>
      </c>
    </row>
    <row r="1162" spans="1:84" hidden="1" x14ac:dyDescent="0.4">
      <c r="A1162" t="s">
        <v>1603</v>
      </c>
      <c r="B1162" t="s">
        <v>1603</v>
      </c>
      <c r="C1162" t="s">
        <v>1830</v>
      </c>
      <c r="D1162" t="s">
        <v>81</v>
      </c>
      <c r="E1162" t="s">
        <v>82</v>
      </c>
      <c r="F1162" t="s">
        <v>83</v>
      </c>
      <c r="G1162" s="4" t="str">
        <f>TEXT(H1162+I1162,"yyyy-mm-dd""T""hh:mm:ss")&amp;
IF(J1162="MST","-07:00",
IF(J1162="MDT","-06:00",
IF(J1162="PST","-08:00",
IF(J1162="PDT","-07:00",
IF(J1162="UTC","+00:00","+00:00")))))</f>
        <v>2000-01-12T02:45:00-07:00</v>
      </c>
      <c r="H1162" s="1">
        <v>36537</v>
      </c>
      <c r="I1162" s="5">
        <v>0.11458333333333333</v>
      </c>
      <c r="J1162" t="s">
        <v>84</v>
      </c>
      <c r="U1162">
        <v>9673</v>
      </c>
      <c r="V1162" t="s">
        <v>1605</v>
      </c>
      <c r="W1162" t="s">
        <v>1606</v>
      </c>
      <c r="X1162" t="s">
        <v>1831</v>
      </c>
      <c r="Y1162">
        <v>36630</v>
      </c>
      <c r="Z1162" t="s">
        <v>1832</v>
      </c>
      <c r="AD1162">
        <v>32.323611100000001</v>
      </c>
      <c r="AE1162">
        <v>-110.4689444</v>
      </c>
      <c r="AG1162" t="s">
        <v>90</v>
      </c>
      <c r="AH1162" t="s">
        <v>1603</v>
      </c>
      <c r="AI1162" t="s">
        <v>90</v>
      </c>
      <c r="AK1162" t="s">
        <v>1608</v>
      </c>
      <c r="AL1162" t="s">
        <v>1836</v>
      </c>
      <c r="AM1162" t="s">
        <v>92</v>
      </c>
      <c r="AN1162" t="s">
        <v>1610</v>
      </c>
      <c r="AO1162" t="s">
        <v>442</v>
      </c>
      <c r="AP1162" t="s">
        <v>422</v>
      </c>
      <c r="AT1162" t="s">
        <v>1612</v>
      </c>
      <c r="AV1162" t="s">
        <v>584</v>
      </c>
      <c r="BQ1162" t="str">
        <f>BS1162 &amp; ":" &amp; BR1162</f>
        <v>AZDEQ_GW:EPA 351.2</v>
      </c>
      <c r="BR1162" t="s">
        <v>1633</v>
      </c>
      <c r="BS1162" t="s">
        <v>1603</v>
      </c>
      <c r="BT1162" t="s">
        <v>1633</v>
      </c>
      <c r="BW1162" t="s">
        <v>1614</v>
      </c>
      <c r="BX1162" s="1">
        <v>36559</v>
      </c>
      <c r="BZ1162" t="s">
        <v>1837</v>
      </c>
      <c r="CA1162" t="s">
        <v>397</v>
      </c>
      <c r="CB1162">
        <v>0.05</v>
      </c>
      <c r="CC1162" t="s">
        <v>1616</v>
      </c>
      <c r="CE1162" t="s">
        <v>1838</v>
      </c>
      <c r="CF1162" t="s">
        <v>1618</v>
      </c>
    </row>
    <row r="1163" spans="1:84" hidden="1" x14ac:dyDescent="0.4">
      <c r="A1163" t="s">
        <v>1603</v>
      </c>
      <c r="B1163" t="s">
        <v>1603</v>
      </c>
      <c r="C1163" t="s">
        <v>1839</v>
      </c>
      <c r="D1163" t="s">
        <v>81</v>
      </c>
      <c r="E1163" t="s">
        <v>82</v>
      </c>
      <c r="F1163" t="s">
        <v>83</v>
      </c>
      <c r="G1163" s="4" t="str">
        <f>TEXT(H1163+I1163,"yyyy-mm-dd""T""hh:mm:ss")&amp;
IF(J1163="MST","-07:00",
IF(J1163="MDT","-06:00",
IF(J1163="PST","-08:00",
IF(J1163="PDT","-07:00",
IF(J1163="UTC","+00:00","+00:00")))))</f>
        <v>2000-08-10T09:13:00-07:00</v>
      </c>
      <c r="H1163" s="1">
        <v>36748</v>
      </c>
      <c r="I1163" s="5">
        <v>0.3840277777777778</v>
      </c>
      <c r="J1163" t="s">
        <v>84</v>
      </c>
      <c r="U1163">
        <v>9673</v>
      </c>
      <c r="V1163" t="s">
        <v>1605</v>
      </c>
      <c r="W1163" t="s">
        <v>1606</v>
      </c>
      <c r="X1163" t="s">
        <v>1819</v>
      </c>
      <c r="Y1163">
        <v>58823</v>
      </c>
      <c r="Z1163" t="e">
        <f>--- SAMPLE TAKEN: Migrated</f>
        <v>#NAME?</v>
      </c>
      <c r="AD1163">
        <v>32.007968099999999</v>
      </c>
      <c r="AE1163">
        <v>-111.43560220000001</v>
      </c>
      <c r="AG1163" t="s">
        <v>90</v>
      </c>
      <c r="AH1163" t="s">
        <v>1603</v>
      </c>
      <c r="AI1163" t="s">
        <v>90</v>
      </c>
      <c r="AK1163" t="s">
        <v>1608</v>
      </c>
      <c r="AL1163" t="s">
        <v>1840</v>
      </c>
      <c r="AM1163" t="s">
        <v>92</v>
      </c>
      <c r="AN1163" t="s">
        <v>1700</v>
      </c>
      <c r="AO1163" t="s">
        <v>457</v>
      </c>
      <c r="AP1163" t="s">
        <v>422</v>
      </c>
      <c r="AT1163" t="s">
        <v>1612</v>
      </c>
      <c r="AV1163" t="s">
        <v>584</v>
      </c>
      <c r="BQ1163" t="str">
        <f>BS1163 &amp; ":" &amp; BR1163</f>
        <v>AZDEQ_GW:EPA 365.4</v>
      </c>
      <c r="BR1163" t="s">
        <v>1713</v>
      </c>
      <c r="BS1163" t="s">
        <v>1603</v>
      </c>
      <c r="BT1163" t="s">
        <v>1713</v>
      </c>
      <c r="BW1163" t="s">
        <v>1614</v>
      </c>
      <c r="BX1163" s="1">
        <v>36760</v>
      </c>
      <c r="BZ1163" t="s">
        <v>1841</v>
      </c>
      <c r="CA1163" t="s">
        <v>397</v>
      </c>
      <c r="CB1163">
        <v>0.02</v>
      </c>
      <c r="CC1163" t="s">
        <v>1616</v>
      </c>
      <c r="CE1163" t="s">
        <v>1842</v>
      </c>
      <c r="CF1163" t="s">
        <v>1618</v>
      </c>
    </row>
    <row r="1164" spans="1:84" x14ac:dyDescent="0.4">
      <c r="A1164" t="s">
        <v>1603</v>
      </c>
      <c r="B1164" t="s">
        <v>1603</v>
      </c>
      <c r="C1164" t="s">
        <v>2613</v>
      </c>
      <c r="D1164" t="s">
        <v>81</v>
      </c>
      <c r="E1164" t="s">
        <v>82</v>
      </c>
      <c r="F1164" t="s">
        <v>83</v>
      </c>
      <c r="G1164" s="4" t="str">
        <f>TEXT(H1164+I1164,"yyyy-mm-dd""T""hh:mm:ss")&amp;
IF(J1164="MST","-07:00",
IF(J1164="MDT","-06:00",
IF(J1164="PST","-08:00",
IF(J1164="PDT","-07:00",
IF(J1164="UTC","+00:00","+00:00")))))</f>
        <v>2001-05-10T10:56:00-07:00</v>
      </c>
      <c r="H1164" s="1">
        <v>37021</v>
      </c>
      <c r="I1164" s="5">
        <v>0.45555555555555555</v>
      </c>
      <c r="J1164" t="s">
        <v>84</v>
      </c>
      <c r="U1164">
        <v>9673</v>
      </c>
      <c r="V1164" t="s">
        <v>1605</v>
      </c>
      <c r="W1164" t="s">
        <v>1606</v>
      </c>
      <c r="X1164" t="s">
        <v>2614</v>
      </c>
      <c r="Y1164">
        <v>59236</v>
      </c>
      <c r="Z1164" t="s">
        <v>1689</v>
      </c>
      <c r="AD1164">
        <v>31.7</v>
      </c>
      <c r="AE1164">
        <v>-111.5729647</v>
      </c>
      <c r="AF1164" t="str">
        <f>"ID:"&amp;AG1164&amp;"; context:" &amp; AH1164 &amp;"; Name:" &amp; AI1164 &amp; "; Equipment:" &amp; AK1164</f>
        <v>ID:Unknown; context:AZDEQ_GW; Name:Unknown; Equipment:Miscellaneous (Other)</v>
      </c>
      <c r="AG1164" t="s">
        <v>90</v>
      </c>
      <c r="AH1164" t="s">
        <v>1603</v>
      </c>
      <c r="AI1164" t="s">
        <v>90</v>
      </c>
      <c r="AK1164" t="s">
        <v>1608</v>
      </c>
      <c r="AL1164" t="s">
        <v>2958</v>
      </c>
      <c r="AN1164" t="s">
        <v>1610</v>
      </c>
      <c r="AO1164" t="s">
        <v>442</v>
      </c>
      <c r="AP1164" t="s">
        <v>422</v>
      </c>
      <c r="AQ1164">
        <v>7.2999999999999995E-2</v>
      </c>
      <c r="AR1164" t="s">
        <v>1616</v>
      </c>
      <c r="AT1164" t="s">
        <v>1612</v>
      </c>
      <c r="AV1164" t="s">
        <v>96</v>
      </c>
      <c r="BQ1164" t="str">
        <f>BS1164 &amp; ":" &amp; BR1164</f>
        <v>AZDEQ_GW:EPA 351.2</v>
      </c>
      <c r="BR1164" t="s">
        <v>1633</v>
      </c>
      <c r="BS1164" t="s">
        <v>1603</v>
      </c>
      <c r="BT1164" t="s">
        <v>1633</v>
      </c>
      <c r="BW1164" t="s">
        <v>1614</v>
      </c>
      <c r="BX1164" s="1">
        <v>37028</v>
      </c>
      <c r="BZ1164" t="s">
        <v>2959</v>
      </c>
      <c r="CA1164" t="s">
        <v>397</v>
      </c>
      <c r="CB1164">
        <v>0.05</v>
      </c>
      <c r="CC1164" t="s">
        <v>1616</v>
      </c>
      <c r="CE1164" t="s">
        <v>2418</v>
      </c>
      <c r="CF1164" t="s">
        <v>1618</v>
      </c>
    </row>
    <row r="1165" spans="1:84" hidden="1" x14ac:dyDescent="0.4">
      <c r="A1165" t="s">
        <v>1603</v>
      </c>
      <c r="B1165" t="s">
        <v>1603</v>
      </c>
      <c r="C1165" t="s">
        <v>1619</v>
      </c>
      <c r="D1165" t="s">
        <v>81</v>
      </c>
      <c r="E1165" t="s">
        <v>82</v>
      </c>
      <c r="F1165" t="s">
        <v>83</v>
      </c>
      <c r="G1165" s="4" t="str">
        <f>TEXT(H1165+I1165,"yyyy-mm-dd""T""hh:mm:ss")&amp;
IF(J1165="MST","-07:00",
IF(J1165="MDT","-06:00",
IF(J1165="PST","-08:00",
IF(J1165="PDT","-07:00",
IF(J1165="UTC","+00:00","+00:00")))))</f>
        <v>2000-07-26T09:21:00-07:00</v>
      </c>
      <c r="H1165" s="1">
        <v>36733</v>
      </c>
      <c r="I1165" s="5">
        <v>0.38958333333333334</v>
      </c>
      <c r="J1165" t="s">
        <v>84</v>
      </c>
      <c r="U1165">
        <v>9673</v>
      </c>
      <c r="V1165" t="s">
        <v>1605</v>
      </c>
      <c r="W1165" t="s">
        <v>1606</v>
      </c>
      <c r="X1165" t="s">
        <v>1620</v>
      </c>
      <c r="Y1165">
        <v>58881</v>
      </c>
      <c r="Z1165" t="s">
        <v>1621</v>
      </c>
      <c r="AD1165">
        <v>31.731720299999999</v>
      </c>
      <c r="AE1165">
        <v>-110.6288425</v>
      </c>
      <c r="AG1165" t="s">
        <v>90</v>
      </c>
      <c r="AH1165" t="s">
        <v>1603</v>
      </c>
      <c r="AI1165" t="s">
        <v>90</v>
      </c>
      <c r="AK1165" t="s">
        <v>1608</v>
      </c>
      <c r="AL1165" t="s">
        <v>1846</v>
      </c>
      <c r="AM1165" t="s">
        <v>92</v>
      </c>
      <c r="AN1165" t="s">
        <v>1610</v>
      </c>
      <c r="AO1165" t="s">
        <v>1611</v>
      </c>
      <c r="AP1165" t="s">
        <v>422</v>
      </c>
      <c r="AT1165" t="s">
        <v>1612</v>
      </c>
      <c r="AV1165" t="s">
        <v>584</v>
      </c>
      <c r="BQ1165" t="str">
        <f>BS1165 &amp; ":" &amp; BR1165</f>
        <v>AZDEQ_GW:EPA 353.2</v>
      </c>
      <c r="BR1165" t="s">
        <v>1623</v>
      </c>
      <c r="BS1165" t="s">
        <v>1603</v>
      </c>
      <c r="BT1165" t="s">
        <v>1623</v>
      </c>
      <c r="BW1165" t="s">
        <v>1614</v>
      </c>
      <c r="BX1165" s="1">
        <v>36734</v>
      </c>
      <c r="BZ1165" t="s">
        <v>1847</v>
      </c>
      <c r="CA1165" t="s">
        <v>397</v>
      </c>
      <c r="CB1165">
        <v>0.02</v>
      </c>
      <c r="CC1165" t="s">
        <v>1616</v>
      </c>
      <c r="CE1165" t="s">
        <v>1625</v>
      </c>
      <c r="CF1165" t="s">
        <v>1618</v>
      </c>
    </row>
    <row r="1166" spans="1:84" hidden="1" x14ac:dyDescent="0.4">
      <c r="A1166" t="s">
        <v>1626</v>
      </c>
      <c r="B1166" t="s">
        <v>1626</v>
      </c>
      <c r="C1166" t="s">
        <v>1848</v>
      </c>
      <c r="D1166" t="s">
        <v>81</v>
      </c>
      <c r="E1166" t="s">
        <v>82</v>
      </c>
      <c r="F1166" t="s">
        <v>393</v>
      </c>
      <c r="G1166" s="4" t="str">
        <f>TEXT(H1166+I1166,"yyyy-mm-dd""T""hh:mm:ss")&amp;
IF(J1166="MST","-07:00",
IF(J1166="MDT","-06:00",
IF(J1166="PST","-08:00",
IF(J1166="PDT","-07:00",
IF(J1166="UTC","+00:00","+00:00")))))</f>
        <v>2000-11-27T04:30:00-07:00</v>
      </c>
      <c r="H1166" s="1">
        <v>36857</v>
      </c>
      <c r="I1166" s="5">
        <v>0.1875</v>
      </c>
      <c r="J1166" t="s">
        <v>84</v>
      </c>
      <c r="N1166">
        <v>3</v>
      </c>
      <c r="O1166" t="s">
        <v>1628</v>
      </c>
      <c r="U1166">
        <v>1910</v>
      </c>
      <c r="V1166" t="s">
        <v>1629</v>
      </c>
      <c r="W1166" t="s">
        <v>1606</v>
      </c>
      <c r="X1166" t="s">
        <v>1706</v>
      </c>
      <c r="Y1166">
        <v>100000</v>
      </c>
      <c r="Z1166" t="s">
        <v>1849</v>
      </c>
      <c r="AD1166">
        <v>31.532777800000002</v>
      </c>
      <c r="AE1166">
        <v>-111.2547222</v>
      </c>
      <c r="AG1166" t="s">
        <v>90</v>
      </c>
      <c r="AH1166" t="s">
        <v>1626</v>
      </c>
      <c r="AI1166" t="s">
        <v>90</v>
      </c>
      <c r="AK1166" t="s">
        <v>1608</v>
      </c>
      <c r="AL1166" t="s">
        <v>1850</v>
      </c>
      <c r="AN1166" t="s">
        <v>1610</v>
      </c>
      <c r="AO1166" t="s">
        <v>1670</v>
      </c>
      <c r="AP1166" t="s">
        <v>422</v>
      </c>
      <c r="AQ1166">
        <v>0.26</v>
      </c>
      <c r="AR1166" t="s">
        <v>1616</v>
      </c>
      <c r="AT1166" t="s">
        <v>1612</v>
      </c>
      <c r="AV1166" t="s">
        <v>96</v>
      </c>
      <c r="BQ1166" t="str">
        <f>BS1166 &amp; ":" &amp; BR1166</f>
        <v>AZDEQ_SW:SM 4500NO3 E</v>
      </c>
      <c r="BR1166" t="s">
        <v>1851</v>
      </c>
      <c r="BS1166" t="s">
        <v>1626</v>
      </c>
      <c r="BT1166" t="s">
        <v>1851</v>
      </c>
      <c r="BW1166" t="s">
        <v>1657</v>
      </c>
      <c r="BX1166" s="1">
        <v>36857</v>
      </c>
      <c r="CE1166" t="s">
        <v>1852</v>
      </c>
      <c r="CF1166" t="s">
        <v>1618</v>
      </c>
    </row>
    <row r="1167" spans="1:84" hidden="1" x14ac:dyDescent="0.4">
      <c r="A1167" t="s">
        <v>1626</v>
      </c>
      <c r="B1167" t="s">
        <v>1626</v>
      </c>
      <c r="C1167" t="s">
        <v>1659</v>
      </c>
      <c r="D1167" t="s">
        <v>81</v>
      </c>
      <c r="E1167" t="s">
        <v>82</v>
      </c>
      <c r="F1167" t="s">
        <v>393</v>
      </c>
      <c r="G1167" s="4" t="str">
        <f>TEXT(H1167+I1167,"yyyy-mm-dd""T""hh:mm:ss")&amp;
IF(J1167="MST","-07:00",
IF(J1167="MDT","-06:00",
IF(J1167="PST","-08:00",
IF(J1167="PDT","-07:00",
IF(J1167="UTC","+00:00","+00:00")))))</f>
        <v>2000-12-12T08:30:00-07:00</v>
      </c>
      <c r="H1167" s="1">
        <v>36872</v>
      </c>
      <c r="I1167" s="5">
        <v>0.35416666666666669</v>
      </c>
      <c r="J1167" t="s">
        <v>84</v>
      </c>
      <c r="N1167">
        <v>0</v>
      </c>
      <c r="O1167" t="s">
        <v>1628</v>
      </c>
      <c r="U1167">
        <v>1910</v>
      </c>
      <c r="V1167" t="s">
        <v>1629</v>
      </c>
      <c r="W1167" t="s">
        <v>1606</v>
      </c>
      <c r="X1167" t="s">
        <v>1660</v>
      </c>
      <c r="Y1167">
        <v>101179</v>
      </c>
      <c r="Z1167" t="s">
        <v>1661</v>
      </c>
      <c r="AD1167">
        <v>32.013464200000001</v>
      </c>
      <c r="AE1167">
        <v>-110.6282456</v>
      </c>
      <c r="AG1167" t="s">
        <v>90</v>
      </c>
      <c r="AH1167" t="s">
        <v>1626</v>
      </c>
      <c r="AI1167" t="s">
        <v>90</v>
      </c>
      <c r="AK1167" t="s">
        <v>1608</v>
      </c>
      <c r="AL1167" t="s">
        <v>1853</v>
      </c>
      <c r="AN1167" t="s">
        <v>1700</v>
      </c>
      <c r="AO1167" t="s">
        <v>457</v>
      </c>
      <c r="AP1167" t="s">
        <v>422</v>
      </c>
      <c r="AQ1167">
        <v>22</v>
      </c>
      <c r="AR1167" t="s">
        <v>1616</v>
      </c>
      <c r="AT1167" t="s">
        <v>1612</v>
      </c>
      <c r="AV1167" t="s">
        <v>96</v>
      </c>
      <c r="BQ1167" t="str">
        <f>BS1167 &amp; ":" &amp; BR1167</f>
        <v>AZDEQ_SW:EPA 365.4</v>
      </c>
      <c r="BR1167" t="s">
        <v>1713</v>
      </c>
      <c r="BS1167" t="s">
        <v>1626</v>
      </c>
      <c r="BT1167" t="s">
        <v>1713</v>
      </c>
      <c r="BW1167" t="s">
        <v>1614</v>
      </c>
      <c r="BZ1167" t="s">
        <v>1854</v>
      </c>
      <c r="CA1167" t="s">
        <v>397</v>
      </c>
      <c r="CB1167">
        <v>0.02</v>
      </c>
      <c r="CC1167" t="s">
        <v>1616</v>
      </c>
      <c r="CE1167" t="s">
        <v>1666</v>
      </c>
      <c r="CF1167" t="s">
        <v>1618</v>
      </c>
    </row>
    <row r="1168" spans="1:84" hidden="1" x14ac:dyDescent="0.4">
      <c r="A1168" t="s">
        <v>1626</v>
      </c>
      <c r="B1168" t="s">
        <v>1626</v>
      </c>
      <c r="C1168" t="s">
        <v>1786</v>
      </c>
      <c r="D1168" t="s">
        <v>81</v>
      </c>
      <c r="E1168" t="s">
        <v>82</v>
      </c>
      <c r="F1168" t="s">
        <v>393</v>
      </c>
      <c r="G1168" s="4" t="str">
        <f>TEXT(H1168+I1168,"yyyy-mm-dd""T""hh:mm:ss")&amp;
IF(J1168="MST","-07:00",
IF(J1168="MDT","-06:00",
IF(J1168="PST","-08:00",
IF(J1168="PDT","-07:00",
IF(J1168="UTC","+00:00","+00:00")))))</f>
        <v>2000-12-11T01:30:00-07:00</v>
      </c>
      <c r="H1168" s="1">
        <v>36871</v>
      </c>
      <c r="I1168" s="5">
        <v>6.25E-2</v>
      </c>
      <c r="J1168" t="s">
        <v>84</v>
      </c>
      <c r="N1168">
        <v>0</v>
      </c>
      <c r="O1168" t="s">
        <v>1628</v>
      </c>
      <c r="U1168">
        <v>1910</v>
      </c>
      <c r="V1168" t="s">
        <v>1629</v>
      </c>
      <c r="W1168" t="s">
        <v>1606</v>
      </c>
      <c r="X1168" t="s">
        <v>1787</v>
      </c>
      <c r="Y1168">
        <v>101177</v>
      </c>
      <c r="Z1168" t="s">
        <v>1661</v>
      </c>
      <c r="AD1168">
        <v>31.8811578</v>
      </c>
      <c r="AE1168">
        <v>-110.56033720000001</v>
      </c>
      <c r="AG1168" t="s">
        <v>90</v>
      </c>
      <c r="AH1168" t="s">
        <v>1626</v>
      </c>
      <c r="AI1168" t="s">
        <v>90</v>
      </c>
      <c r="AK1168" t="s">
        <v>1608</v>
      </c>
      <c r="AL1168" t="s">
        <v>1855</v>
      </c>
      <c r="AN1168" t="s">
        <v>1700</v>
      </c>
      <c r="AO1168" t="s">
        <v>457</v>
      </c>
      <c r="AP1168" t="s">
        <v>422</v>
      </c>
      <c r="AQ1168">
        <v>25</v>
      </c>
      <c r="AR1168" t="s">
        <v>1616</v>
      </c>
      <c r="AT1168" t="s">
        <v>1612</v>
      </c>
      <c r="AV1168" t="s">
        <v>96</v>
      </c>
      <c r="BQ1168" t="str">
        <f>BS1168 &amp; ":" &amp; BR1168</f>
        <v>AZDEQ_SW:EPA 365.4</v>
      </c>
      <c r="BR1168" t="s">
        <v>1713</v>
      </c>
      <c r="BS1168" t="s">
        <v>1626</v>
      </c>
      <c r="BT1168" t="s">
        <v>1713</v>
      </c>
      <c r="BW1168" t="s">
        <v>1614</v>
      </c>
      <c r="BZ1168" t="s">
        <v>1856</v>
      </c>
      <c r="CA1168" t="s">
        <v>397</v>
      </c>
      <c r="CB1168">
        <v>0.02</v>
      </c>
      <c r="CC1168" t="s">
        <v>1616</v>
      </c>
      <c r="CE1168" t="s">
        <v>1686</v>
      </c>
      <c r="CF1168" t="s">
        <v>1618</v>
      </c>
    </row>
    <row r="1169" spans="1:84" hidden="1" x14ac:dyDescent="0.4">
      <c r="A1169" t="s">
        <v>1626</v>
      </c>
      <c r="B1169" t="s">
        <v>1626</v>
      </c>
      <c r="C1169" t="s">
        <v>1672</v>
      </c>
      <c r="D1169" t="s">
        <v>81</v>
      </c>
      <c r="E1169" t="s">
        <v>82</v>
      </c>
      <c r="F1169" t="s">
        <v>393</v>
      </c>
      <c r="G1169" s="4" t="str">
        <f>TEXT(H1169+I1169,"yyyy-mm-dd""T""hh:mm:ss")&amp;
IF(J1169="MST","-07:00",
IF(J1169="MDT","-06:00",
IF(J1169="PST","-08:00",
IF(J1169="PDT","-07:00",
IF(J1169="UTC","+00:00","+00:00")))))</f>
        <v>2000-05-16T02:00:00-07:00</v>
      </c>
      <c r="H1169" s="1">
        <v>36662</v>
      </c>
      <c r="I1169" s="5">
        <v>8.3333333333333329E-2</v>
      </c>
      <c r="J1169" t="s">
        <v>84</v>
      </c>
      <c r="N1169">
        <v>0</v>
      </c>
      <c r="O1169" t="s">
        <v>1628</v>
      </c>
      <c r="U1169">
        <v>1910</v>
      </c>
      <c r="V1169" t="s">
        <v>1629</v>
      </c>
      <c r="W1169" t="s">
        <v>1606</v>
      </c>
      <c r="X1169" t="s">
        <v>1673</v>
      </c>
      <c r="Y1169">
        <v>100425</v>
      </c>
      <c r="Z1169" t="s">
        <v>1674</v>
      </c>
      <c r="AD1169">
        <v>32.402308300000001</v>
      </c>
      <c r="AE1169">
        <v>-110.5444336</v>
      </c>
      <c r="AG1169" t="s">
        <v>90</v>
      </c>
      <c r="AH1169" t="s">
        <v>1626</v>
      </c>
      <c r="AI1169" t="s">
        <v>90</v>
      </c>
      <c r="AK1169" t="s">
        <v>1608</v>
      </c>
      <c r="AL1169" t="s">
        <v>1857</v>
      </c>
      <c r="AN1169" t="s">
        <v>1700</v>
      </c>
      <c r="AO1169" t="s">
        <v>457</v>
      </c>
      <c r="AP1169" t="s">
        <v>422</v>
      </c>
      <c r="AQ1169">
        <v>6.6000000000000003E-2</v>
      </c>
      <c r="AR1169" t="s">
        <v>1616</v>
      </c>
      <c r="AT1169" t="s">
        <v>1612</v>
      </c>
      <c r="AV1169" t="s">
        <v>96</v>
      </c>
      <c r="BQ1169" t="str">
        <f>BS1169 &amp; ":" &amp; BR1169</f>
        <v>AZDEQ_SW:EPA 365.4</v>
      </c>
      <c r="BR1169" t="s">
        <v>1713</v>
      </c>
      <c r="BS1169" t="s">
        <v>1626</v>
      </c>
      <c r="BT1169" t="s">
        <v>1713</v>
      </c>
      <c r="BW1169" t="s">
        <v>1614</v>
      </c>
      <c r="BZ1169" t="s">
        <v>1858</v>
      </c>
      <c r="CA1169" t="s">
        <v>397</v>
      </c>
      <c r="CB1169">
        <v>0.02</v>
      </c>
      <c r="CC1169" t="s">
        <v>1616</v>
      </c>
      <c r="CE1169" t="s">
        <v>1677</v>
      </c>
      <c r="CF1169" t="s">
        <v>1618</v>
      </c>
    </row>
    <row r="1170" spans="1:84" hidden="1" x14ac:dyDescent="0.4">
      <c r="A1170" t="s">
        <v>1626</v>
      </c>
      <c r="B1170" t="s">
        <v>1626</v>
      </c>
      <c r="C1170" t="s">
        <v>1627</v>
      </c>
      <c r="D1170" t="s">
        <v>81</v>
      </c>
      <c r="E1170" t="s">
        <v>82</v>
      </c>
      <c r="F1170" t="s">
        <v>393</v>
      </c>
      <c r="G1170" s="4" t="str">
        <f>TEXT(H1170+I1170,"yyyy-mm-dd""T""hh:mm:ss")&amp;
IF(J1170="MST","-07:00",
IF(J1170="MDT","-06:00",
IF(J1170="PST","-08:00",
IF(J1170="PDT","-07:00",
IF(J1170="UTC","+00:00","+00:00")))))</f>
        <v>2000-12-14T09:00:00-07:00</v>
      </c>
      <c r="H1170" s="1">
        <v>36874</v>
      </c>
      <c r="I1170" s="5">
        <v>0.375</v>
      </c>
      <c r="J1170" t="s">
        <v>84</v>
      </c>
      <c r="N1170">
        <v>0</v>
      </c>
      <c r="O1170" t="s">
        <v>1628</v>
      </c>
      <c r="U1170">
        <v>1910</v>
      </c>
      <c r="V1170" t="s">
        <v>1629</v>
      </c>
      <c r="W1170" t="s">
        <v>1606</v>
      </c>
      <c r="X1170" t="s">
        <v>1630</v>
      </c>
      <c r="Y1170">
        <v>101152</v>
      </c>
      <c r="Z1170" t="s">
        <v>1631</v>
      </c>
      <c r="AD1170">
        <v>32.323726700000002</v>
      </c>
      <c r="AE1170">
        <v>-110.8065194</v>
      </c>
      <c r="AG1170" t="s">
        <v>90</v>
      </c>
      <c r="AH1170" t="s">
        <v>1626</v>
      </c>
      <c r="AI1170" t="s">
        <v>90</v>
      </c>
      <c r="AK1170" t="s">
        <v>1608</v>
      </c>
      <c r="AL1170" t="s">
        <v>1859</v>
      </c>
      <c r="AN1170" t="s">
        <v>1610</v>
      </c>
      <c r="AO1170" t="s">
        <v>1670</v>
      </c>
      <c r="AP1170" t="s">
        <v>422</v>
      </c>
      <c r="AQ1170">
        <v>8.3000000000000004E-2</v>
      </c>
      <c r="AR1170" t="s">
        <v>1616</v>
      </c>
      <c r="AT1170" t="s">
        <v>1612</v>
      </c>
      <c r="AV1170" t="s">
        <v>96</v>
      </c>
      <c r="BQ1170" t="str">
        <f>BS1170 &amp; ":" &amp; BR1170</f>
        <v>AZDEQ_SW:EPA 353.2</v>
      </c>
      <c r="BR1170" t="s">
        <v>1623</v>
      </c>
      <c r="BS1170" t="s">
        <v>1626</v>
      </c>
      <c r="BT1170" t="s">
        <v>1623</v>
      </c>
      <c r="BW1170" t="s">
        <v>1614</v>
      </c>
      <c r="BZ1170" t="s">
        <v>1860</v>
      </c>
      <c r="CA1170" t="s">
        <v>397</v>
      </c>
      <c r="CB1170">
        <v>0.02</v>
      </c>
      <c r="CC1170" t="s">
        <v>1616</v>
      </c>
      <c r="CE1170" t="s">
        <v>1635</v>
      </c>
      <c r="CF1170" t="s">
        <v>1618</v>
      </c>
    </row>
    <row r="1171" spans="1:84" hidden="1" x14ac:dyDescent="0.4">
      <c r="A1171" t="s">
        <v>1626</v>
      </c>
      <c r="B1171" t="s">
        <v>1626</v>
      </c>
      <c r="C1171" t="s">
        <v>1717</v>
      </c>
      <c r="D1171" t="s">
        <v>81</v>
      </c>
      <c r="E1171" t="s">
        <v>82</v>
      </c>
      <c r="F1171" t="s">
        <v>393</v>
      </c>
      <c r="G1171" s="4" t="str">
        <f>TEXT(H1171+I1171,"yyyy-mm-dd""T""hh:mm:ss")&amp;
IF(J1171="MST","-07:00",
IF(J1171="MDT","-06:00",
IF(J1171="PST","-08:00",
IF(J1171="PDT","-07:00",
IF(J1171="UTC","+00:00","+00:00")))))</f>
        <v>2000-05-18T09:30:00-07:00</v>
      </c>
      <c r="H1171" s="1">
        <v>36664</v>
      </c>
      <c r="I1171" s="5">
        <v>0.39583333333333331</v>
      </c>
      <c r="J1171" t="s">
        <v>84</v>
      </c>
      <c r="N1171">
        <v>0</v>
      </c>
      <c r="O1171" t="s">
        <v>1628</v>
      </c>
      <c r="U1171">
        <v>1910</v>
      </c>
      <c r="V1171" t="s">
        <v>1629</v>
      </c>
      <c r="W1171" t="s">
        <v>1606</v>
      </c>
      <c r="X1171" t="s">
        <v>1673</v>
      </c>
      <c r="Y1171">
        <v>100425</v>
      </c>
      <c r="Z1171" t="s">
        <v>1718</v>
      </c>
      <c r="AD1171">
        <v>32.402308300000001</v>
      </c>
      <c r="AE1171">
        <v>-110.5444336</v>
      </c>
      <c r="AG1171" t="s">
        <v>90</v>
      </c>
      <c r="AH1171" t="s">
        <v>1626</v>
      </c>
      <c r="AI1171" t="s">
        <v>90</v>
      </c>
      <c r="AK1171" t="s">
        <v>1608</v>
      </c>
      <c r="AL1171" t="s">
        <v>1861</v>
      </c>
      <c r="AN1171" t="s">
        <v>1700</v>
      </c>
      <c r="AO1171" t="s">
        <v>457</v>
      </c>
      <c r="AP1171" t="s">
        <v>422</v>
      </c>
      <c r="AQ1171">
        <v>2.9000000000000001E-2</v>
      </c>
      <c r="AR1171" t="s">
        <v>1616</v>
      </c>
      <c r="AT1171" t="s">
        <v>1612</v>
      </c>
      <c r="AV1171" t="s">
        <v>96</v>
      </c>
      <c r="BQ1171" t="str">
        <f>BS1171 &amp; ":" &amp; BR1171</f>
        <v>AZDEQ_SW:EPA 365.4</v>
      </c>
      <c r="BR1171" t="s">
        <v>1713</v>
      </c>
      <c r="BS1171" t="s">
        <v>1626</v>
      </c>
      <c r="BT1171" t="s">
        <v>1713</v>
      </c>
      <c r="BW1171" t="s">
        <v>1614</v>
      </c>
      <c r="BZ1171" t="s">
        <v>1862</v>
      </c>
      <c r="CA1171" t="s">
        <v>397</v>
      </c>
      <c r="CB1171">
        <v>0.02</v>
      </c>
      <c r="CC1171" t="s">
        <v>1616</v>
      </c>
      <c r="CE1171" t="s">
        <v>1721</v>
      </c>
      <c r="CF1171" t="s">
        <v>1618</v>
      </c>
    </row>
    <row r="1172" spans="1:84" hidden="1" x14ac:dyDescent="0.4">
      <c r="A1172" t="s">
        <v>1626</v>
      </c>
      <c r="B1172" t="s">
        <v>1626</v>
      </c>
      <c r="C1172" t="s">
        <v>1774</v>
      </c>
      <c r="D1172" t="s">
        <v>81</v>
      </c>
      <c r="E1172" t="s">
        <v>82</v>
      </c>
      <c r="F1172" t="s">
        <v>393</v>
      </c>
      <c r="G1172" s="4" t="str">
        <f>TEXT(H1172+I1172,"yyyy-mm-dd""T""hh:mm:ss")&amp;
IF(J1172="MST","-07:00",
IF(J1172="MDT","-06:00",
IF(J1172="PST","-08:00",
IF(J1172="PDT","-07:00",
IF(J1172="UTC","+00:00","+00:00")))))</f>
        <v>2000-02-29T03:55:00-07:00</v>
      </c>
      <c r="H1172" s="1">
        <v>36585</v>
      </c>
      <c r="I1172" s="5">
        <v>0.16319444444444445</v>
      </c>
      <c r="J1172" t="s">
        <v>84</v>
      </c>
      <c r="N1172">
        <v>0</v>
      </c>
      <c r="O1172" t="s">
        <v>1628</v>
      </c>
      <c r="U1172">
        <v>1910</v>
      </c>
      <c r="V1172" t="s">
        <v>1629</v>
      </c>
      <c r="W1172" t="s">
        <v>1606</v>
      </c>
      <c r="X1172" t="s">
        <v>1673</v>
      </c>
      <c r="Y1172">
        <v>100425</v>
      </c>
      <c r="Z1172" t="s">
        <v>1775</v>
      </c>
      <c r="AD1172">
        <v>32.402308300000001</v>
      </c>
      <c r="AE1172">
        <v>-110.5444336</v>
      </c>
      <c r="AG1172" t="s">
        <v>90</v>
      </c>
      <c r="AH1172" t="s">
        <v>1626</v>
      </c>
      <c r="AI1172" t="s">
        <v>90</v>
      </c>
      <c r="AK1172" t="s">
        <v>1608</v>
      </c>
      <c r="AL1172" t="s">
        <v>1863</v>
      </c>
      <c r="AN1172" t="s">
        <v>1700</v>
      </c>
      <c r="AO1172" t="s">
        <v>457</v>
      </c>
      <c r="AP1172" t="s">
        <v>422</v>
      </c>
      <c r="AQ1172">
        <v>2.1000000000000001E-2</v>
      </c>
      <c r="AR1172" t="s">
        <v>1616</v>
      </c>
      <c r="AT1172" t="s">
        <v>1612</v>
      </c>
      <c r="AV1172" t="s">
        <v>96</v>
      </c>
      <c r="BQ1172" t="str">
        <f>BS1172 &amp; ":" &amp; BR1172</f>
        <v>AZDEQ_SW:EPA 365.4</v>
      </c>
      <c r="BR1172" t="s">
        <v>1713</v>
      </c>
      <c r="BS1172" t="s">
        <v>1626</v>
      </c>
      <c r="BT1172" t="s">
        <v>1713</v>
      </c>
      <c r="BW1172" t="s">
        <v>1614</v>
      </c>
      <c r="BZ1172" t="s">
        <v>1864</v>
      </c>
      <c r="CA1172" t="s">
        <v>397</v>
      </c>
      <c r="CB1172">
        <v>0.02</v>
      </c>
      <c r="CC1172" t="s">
        <v>1616</v>
      </c>
      <c r="CE1172" t="s">
        <v>1865</v>
      </c>
      <c r="CF1172" t="s">
        <v>1618</v>
      </c>
    </row>
    <row r="1173" spans="1:84" x14ac:dyDescent="0.4">
      <c r="A1173" t="s">
        <v>1603</v>
      </c>
      <c r="B1173" t="s">
        <v>1603</v>
      </c>
      <c r="C1173" t="s">
        <v>2324</v>
      </c>
      <c r="D1173" t="s">
        <v>81</v>
      </c>
      <c r="E1173" t="s">
        <v>82</v>
      </c>
      <c r="F1173" t="s">
        <v>83</v>
      </c>
      <c r="G1173" s="4" t="str">
        <f>TEXT(H1173+I1173,"yyyy-mm-dd""T""hh:mm:ss")&amp;
IF(J1173="MST","-07:00",
IF(J1173="MDT","-06:00",
IF(J1173="PST","-08:00",
IF(J1173="PDT","-07:00",
IF(J1173="UTC","+00:00","+00:00")))))</f>
        <v>2001-05-09T04:05:00-07:00</v>
      </c>
      <c r="H1173" s="1">
        <v>37020</v>
      </c>
      <c r="I1173" s="5">
        <v>0.1701388888888889</v>
      </c>
      <c r="J1173" t="s">
        <v>84</v>
      </c>
      <c r="U1173">
        <v>9673</v>
      </c>
      <c r="V1173" t="s">
        <v>1605</v>
      </c>
      <c r="W1173" t="s">
        <v>1606</v>
      </c>
      <c r="X1173" t="s">
        <v>2325</v>
      </c>
      <c r="Y1173">
        <v>59235</v>
      </c>
      <c r="Z1173" t="s">
        <v>1689</v>
      </c>
      <c r="AD1173">
        <v>31.6015908</v>
      </c>
      <c r="AE1173">
        <v>-111.6248889</v>
      </c>
      <c r="AF1173" t="str">
        <f>"ID:"&amp;AG1173&amp;"; context:" &amp; AH1173 &amp;"; Name:" &amp; AI1173 &amp; "; Equipment:" &amp; AK1173</f>
        <v>ID:Unknown; context:AZDEQ_GW; Name:Unknown; Equipment:Miscellaneous (Other)</v>
      </c>
      <c r="AG1173" t="s">
        <v>90</v>
      </c>
      <c r="AH1173" t="s">
        <v>1603</v>
      </c>
      <c r="AI1173" t="s">
        <v>90</v>
      </c>
      <c r="AK1173" t="s">
        <v>1608</v>
      </c>
      <c r="AL1173" t="s">
        <v>2326</v>
      </c>
      <c r="AN1173" t="s">
        <v>1610</v>
      </c>
      <c r="AO1173" t="s">
        <v>1670</v>
      </c>
      <c r="AP1173" t="s">
        <v>422</v>
      </c>
      <c r="AQ1173">
        <v>0.49</v>
      </c>
      <c r="AR1173" t="s">
        <v>1616</v>
      </c>
      <c r="AT1173" t="s">
        <v>1612</v>
      </c>
      <c r="AV1173" t="s">
        <v>96</v>
      </c>
      <c r="BQ1173" t="str">
        <f>BS1173 &amp; ":" &amp; BR1173</f>
        <v>AZDEQ_GW:EPA 300.0</v>
      </c>
      <c r="BR1173" t="s">
        <v>1664</v>
      </c>
      <c r="BS1173" t="s">
        <v>1603</v>
      </c>
      <c r="BT1173" t="s">
        <v>1664</v>
      </c>
      <c r="BW1173" t="s">
        <v>1614</v>
      </c>
      <c r="BX1173" s="1">
        <v>37025</v>
      </c>
      <c r="BZ1173" t="s">
        <v>2327</v>
      </c>
      <c r="CA1173" t="s">
        <v>397</v>
      </c>
      <c r="CB1173">
        <v>0.05</v>
      </c>
      <c r="CC1173" t="s">
        <v>1616</v>
      </c>
      <c r="CE1173" t="s">
        <v>2328</v>
      </c>
      <c r="CF1173" t="s">
        <v>1618</v>
      </c>
    </row>
    <row r="1174" spans="1:84" hidden="1" x14ac:dyDescent="0.4">
      <c r="A1174" t="s">
        <v>1626</v>
      </c>
      <c r="B1174" t="s">
        <v>1626</v>
      </c>
      <c r="C1174" t="s">
        <v>1848</v>
      </c>
      <c r="D1174" t="s">
        <v>81</v>
      </c>
      <c r="E1174" t="s">
        <v>82</v>
      </c>
      <c r="F1174" t="s">
        <v>393</v>
      </c>
      <c r="G1174" s="4" t="str">
        <f>TEXT(H1174+I1174,"yyyy-mm-dd""T""hh:mm:ss")&amp;
IF(J1174="MST","-07:00",
IF(J1174="MDT","-06:00",
IF(J1174="PST","-08:00",
IF(J1174="PDT","-07:00",
IF(J1174="UTC","+00:00","+00:00")))))</f>
        <v>2000-11-27T04:30:00-07:00</v>
      </c>
      <c r="H1174" s="1">
        <v>36857</v>
      </c>
      <c r="I1174" s="5">
        <v>0.1875</v>
      </c>
      <c r="J1174" t="s">
        <v>84</v>
      </c>
      <c r="N1174">
        <v>3</v>
      </c>
      <c r="O1174" t="s">
        <v>1628</v>
      </c>
      <c r="U1174">
        <v>1910</v>
      </c>
      <c r="V1174" t="s">
        <v>1629</v>
      </c>
      <c r="W1174" t="s">
        <v>1606</v>
      </c>
      <c r="X1174" t="s">
        <v>1706</v>
      </c>
      <c r="Y1174">
        <v>100000</v>
      </c>
      <c r="Z1174" t="s">
        <v>1849</v>
      </c>
      <c r="AD1174">
        <v>31.532777800000002</v>
      </c>
      <c r="AE1174">
        <v>-111.2547222</v>
      </c>
      <c r="AG1174" t="s">
        <v>90</v>
      </c>
      <c r="AH1174" t="s">
        <v>1626</v>
      </c>
      <c r="AI1174" t="s">
        <v>90</v>
      </c>
      <c r="AK1174" t="s">
        <v>1608</v>
      </c>
      <c r="AL1174" t="s">
        <v>1872</v>
      </c>
      <c r="AN1174" t="s">
        <v>1700</v>
      </c>
      <c r="AO1174" t="s">
        <v>457</v>
      </c>
      <c r="AP1174" t="s">
        <v>422</v>
      </c>
      <c r="AQ1174">
        <v>0.03</v>
      </c>
      <c r="AR1174" t="s">
        <v>1616</v>
      </c>
      <c r="AT1174" t="s">
        <v>1612</v>
      </c>
      <c r="AV1174" t="s">
        <v>96</v>
      </c>
      <c r="BQ1174" t="str">
        <f>BS1174 &amp; ":" &amp; BR1174</f>
        <v>AZDEQ_SW:EPA 365.3</v>
      </c>
      <c r="BR1174" t="s">
        <v>1744</v>
      </c>
      <c r="BS1174" t="s">
        <v>1626</v>
      </c>
      <c r="BT1174" t="s">
        <v>1744</v>
      </c>
      <c r="BW1174" t="s">
        <v>1657</v>
      </c>
      <c r="BX1174" s="1">
        <v>36857</v>
      </c>
      <c r="CE1174" t="s">
        <v>1852</v>
      </c>
      <c r="CF1174" t="s">
        <v>1618</v>
      </c>
    </row>
    <row r="1175" spans="1:84" hidden="1" x14ac:dyDescent="0.4">
      <c r="A1175" t="s">
        <v>1603</v>
      </c>
      <c r="B1175" t="s">
        <v>1603</v>
      </c>
      <c r="C1175" t="s">
        <v>1839</v>
      </c>
      <c r="D1175" t="s">
        <v>81</v>
      </c>
      <c r="E1175" t="s">
        <v>82</v>
      </c>
      <c r="F1175" t="s">
        <v>83</v>
      </c>
      <c r="G1175" s="4" t="str">
        <f>TEXT(H1175+I1175,"yyyy-mm-dd""T""hh:mm:ss")&amp;
IF(J1175="MST","-07:00",
IF(J1175="MDT","-06:00",
IF(J1175="PST","-08:00",
IF(J1175="PDT","-07:00",
IF(J1175="UTC","+00:00","+00:00")))))</f>
        <v>2000-08-10T09:13:00-07:00</v>
      </c>
      <c r="H1175" s="1">
        <v>36748</v>
      </c>
      <c r="I1175" s="5">
        <v>0.3840277777777778</v>
      </c>
      <c r="J1175" t="s">
        <v>84</v>
      </c>
      <c r="U1175">
        <v>9673</v>
      </c>
      <c r="V1175" t="s">
        <v>1605</v>
      </c>
      <c r="W1175" t="s">
        <v>1606</v>
      </c>
      <c r="X1175" t="s">
        <v>1819</v>
      </c>
      <c r="Y1175">
        <v>58823</v>
      </c>
      <c r="Z1175" t="e">
        <f>--- SAMPLE TAKEN: Migrated</f>
        <v>#NAME?</v>
      </c>
      <c r="AD1175">
        <v>32.007968099999999</v>
      </c>
      <c r="AE1175">
        <v>-111.43560220000001</v>
      </c>
      <c r="AG1175" t="s">
        <v>90</v>
      </c>
      <c r="AH1175" t="s">
        <v>1603</v>
      </c>
      <c r="AI1175" t="s">
        <v>90</v>
      </c>
      <c r="AK1175" t="s">
        <v>1608</v>
      </c>
      <c r="AL1175" t="s">
        <v>1873</v>
      </c>
      <c r="AM1175" t="s">
        <v>92</v>
      </c>
      <c r="AN1175" t="s">
        <v>1610</v>
      </c>
      <c r="AO1175" t="s">
        <v>1611</v>
      </c>
      <c r="AP1175" t="s">
        <v>422</v>
      </c>
      <c r="AT1175" t="s">
        <v>1612</v>
      </c>
      <c r="AV1175" t="s">
        <v>584</v>
      </c>
      <c r="BQ1175" t="str">
        <f>BS1175 &amp; ":" &amp; BR1175</f>
        <v>AZDEQ_GW:EPA 350.1</v>
      </c>
      <c r="BR1175" t="s">
        <v>1613</v>
      </c>
      <c r="BS1175" t="s">
        <v>1603</v>
      </c>
      <c r="BT1175" t="s">
        <v>1613</v>
      </c>
      <c r="BW1175" t="s">
        <v>1614</v>
      </c>
      <c r="BX1175" s="1">
        <v>36754</v>
      </c>
      <c r="BZ1175" t="s">
        <v>1874</v>
      </c>
      <c r="CA1175" t="s">
        <v>397</v>
      </c>
      <c r="CB1175">
        <v>0.02</v>
      </c>
      <c r="CC1175" t="s">
        <v>1616</v>
      </c>
      <c r="CE1175" t="s">
        <v>1842</v>
      </c>
      <c r="CF1175" t="s">
        <v>1618</v>
      </c>
    </row>
    <row r="1176" spans="1:84" x14ac:dyDescent="0.4">
      <c r="A1176" t="s">
        <v>1603</v>
      </c>
      <c r="B1176" t="s">
        <v>1603</v>
      </c>
      <c r="C1176" t="s">
        <v>2324</v>
      </c>
      <c r="D1176" t="s">
        <v>81</v>
      </c>
      <c r="E1176" t="s">
        <v>82</v>
      </c>
      <c r="F1176" t="s">
        <v>83</v>
      </c>
      <c r="G1176" s="4" t="str">
        <f>TEXT(H1176+I1176,"yyyy-mm-dd""T""hh:mm:ss")&amp;
IF(J1176="MST","-07:00",
IF(J1176="MDT","-06:00",
IF(J1176="PST","-08:00",
IF(J1176="PDT","-07:00",
IF(J1176="UTC","+00:00","+00:00")))))</f>
        <v>2001-05-09T04:05:00-07:00</v>
      </c>
      <c r="H1176" s="1">
        <v>37020</v>
      </c>
      <c r="I1176" s="5">
        <v>0.1701388888888889</v>
      </c>
      <c r="J1176" t="s">
        <v>84</v>
      </c>
      <c r="U1176">
        <v>9673</v>
      </c>
      <c r="V1176" t="s">
        <v>1605</v>
      </c>
      <c r="W1176" t="s">
        <v>1606</v>
      </c>
      <c r="X1176" t="s">
        <v>2325</v>
      </c>
      <c r="Y1176">
        <v>59235</v>
      </c>
      <c r="Z1176" t="s">
        <v>1689</v>
      </c>
      <c r="AD1176">
        <v>31.6015908</v>
      </c>
      <c r="AE1176">
        <v>-111.6248889</v>
      </c>
      <c r="AF1176" t="str">
        <f>"ID:"&amp;AG1176&amp;"; context:" &amp; AH1176 &amp;"; Name:" &amp; AI1176 &amp; "; Equipment:" &amp; AK1176</f>
        <v>ID:Unknown; context:AZDEQ_GW; Name:Unknown; Equipment:Miscellaneous (Other)</v>
      </c>
      <c r="AG1176" t="s">
        <v>90</v>
      </c>
      <c r="AH1176" t="s">
        <v>1603</v>
      </c>
      <c r="AI1176" t="s">
        <v>90</v>
      </c>
      <c r="AK1176" t="s">
        <v>1608</v>
      </c>
      <c r="AL1176" t="s">
        <v>2484</v>
      </c>
      <c r="AN1176" t="s">
        <v>1610</v>
      </c>
      <c r="AO1176" t="s">
        <v>1670</v>
      </c>
      <c r="AP1176" t="s">
        <v>422</v>
      </c>
      <c r="AQ1176">
        <v>0.49</v>
      </c>
      <c r="AR1176" t="s">
        <v>1616</v>
      </c>
      <c r="AT1176" t="s">
        <v>1612</v>
      </c>
      <c r="AV1176" t="s">
        <v>96</v>
      </c>
      <c r="BQ1176" t="str">
        <f>BS1176 &amp; ":" &amp; BR1176</f>
        <v>AZDEQ_GW:EPA 300.0</v>
      </c>
      <c r="BR1176" t="s">
        <v>1664</v>
      </c>
      <c r="BS1176" t="s">
        <v>1603</v>
      </c>
      <c r="BT1176" t="s">
        <v>1664</v>
      </c>
      <c r="BW1176" t="s">
        <v>1614</v>
      </c>
      <c r="BX1176" s="1">
        <v>37025</v>
      </c>
      <c r="BZ1176" t="s">
        <v>2485</v>
      </c>
      <c r="CA1176" t="s">
        <v>397</v>
      </c>
      <c r="CB1176">
        <v>0.05</v>
      </c>
      <c r="CC1176" t="s">
        <v>1616</v>
      </c>
      <c r="CE1176" t="s">
        <v>2328</v>
      </c>
      <c r="CF1176" t="s">
        <v>1618</v>
      </c>
    </row>
    <row r="1177" spans="1:84" hidden="1" x14ac:dyDescent="0.4">
      <c r="A1177" t="s">
        <v>1603</v>
      </c>
      <c r="B1177" t="s">
        <v>1603</v>
      </c>
      <c r="C1177" t="s">
        <v>1879</v>
      </c>
      <c r="D1177" t="s">
        <v>81</v>
      </c>
      <c r="E1177" t="s">
        <v>82</v>
      </c>
      <c r="F1177" t="s">
        <v>83</v>
      </c>
      <c r="G1177" s="4" t="str">
        <f>TEXT(H1177+I1177,"yyyy-mm-dd""T""hh:mm:ss")&amp;
IF(J1177="MST","-07:00",
IF(J1177="MDT","-06:00",
IF(J1177="PST","-08:00",
IF(J1177="PDT","-07:00",
IF(J1177="UTC","+00:00","+00:00")))))</f>
        <v>2000-11-29T09:00:00-07:00</v>
      </c>
      <c r="H1177" s="1">
        <v>36859</v>
      </c>
      <c r="I1177" s="5">
        <v>0.375</v>
      </c>
      <c r="J1177" t="s">
        <v>84</v>
      </c>
      <c r="U1177">
        <v>9673</v>
      </c>
      <c r="V1177" t="s">
        <v>1605</v>
      </c>
      <c r="W1177" t="s">
        <v>1606</v>
      </c>
      <c r="X1177" t="s">
        <v>1735</v>
      </c>
      <c r="Y1177">
        <v>58900</v>
      </c>
      <c r="Z1177" t="s">
        <v>1621</v>
      </c>
      <c r="AD1177">
        <v>31.966138099999998</v>
      </c>
      <c r="AE1177">
        <v>-110.45151970000001</v>
      </c>
      <c r="AG1177" t="s">
        <v>90</v>
      </c>
      <c r="AH1177" t="s">
        <v>1603</v>
      </c>
      <c r="AI1177" t="s">
        <v>90</v>
      </c>
      <c r="AK1177" t="s">
        <v>1608</v>
      </c>
      <c r="AL1177" t="s">
        <v>1880</v>
      </c>
      <c r="AM1177" t="s">
        <v>92</v>
      </c>
      <c r="AN1177" t="s">
        <v>1610</v>
      </c>
      <c r="AO1177" t="s">
        <v>1611</v>
      </c>
      <c r="AP1177" t="s">
        <v>422</v>
      </c>
      <c r="AT1177" t="s">
        <v>1612</v>
      </c>
      <c r="AV1177" t="s">
        <v>584</v>
      </c>
      <c r="BQ1177" t="str">
        <f>BS1177 &amp; ":" &amp; BR1177</f>
        <v>AZDEQ_GW:EPA 350.1</v>
      </c>
      <c r="BR1177" t="s">
        <v>1613</v>
      </c>
      <c r="BS1177" t="s">
        <v>1603</v>
      </c>
      <c r="BT1177" t="s">
        <v>1613</v>
      </c>
      <c r="BW1177" t="s">
        <v>1614</v>
      </c>
      <c r="BX1177" s="1">
        <v>36861</v>
      </c>
      <c r="BZ1177" t="s">
        <v>1881</v>
      </c>
      <c r="CA1177" t="s">
        <v>397</v>
      </c>
      <c r="CB1177">
        <v>0.02</v>
      </c>
      <c r="CC1177" t="s">
        <v>1616</v>
      </c>
      <c r="CE1177" t="s">
        <v>1882</v>
      </c>
      <c r="CF1177" t="s">
        <v>1618</v>
      </c>
    </row>
    <row r="1178" spans="1:84" x14ac:dyDescent="0.4">
      <c r="A1178" t="s">
        <v>1603</v>
      </c>
      <c r="B1178" t="s">
        <v>1603</v>
      </c>
      <c r="C1178" t="s">
        <v>2619</v>
      </c>
      <c r="D1178" t="s">
        <v>81</v>
      </c>
      <c r="E1178" t="s">
        <v>82</v>
      </c>
      <c r="F1178" t="s">
        <v>83</v>
      </c>
      <c r="G1178" s="4" t="str">
        <f>TEXT(H1178+I1178,"yyyy-mm-dd""T""hh:mm:ss")&amp;
IF(J1178="MST","-07:00",
IF(J1178="MDT","-06:00",
IF(J1178="PST","-08:00",
IF(J1178="PDT","-07:00",
IF(J1178="UTC","+00:00","+00:00")))))</f>
        <v>2001-05-09T01:41:00-07:00</v>
      </c>
      <c r="H1178" s="1">
        <v>37020</v>
      </c>
      <c r="I1178" s="5">
        <v>7.013888888888889E-2</v>
      </c>
      <c r="J1178" t="s">
        <v>84</v>
      </c>
      <c r="U1178">
        <v>9673</v>
      </c>
      <c r="V1178" t="s">
        <v>1605</v>
      </c>
      <c r="W1178" t="s">
        <v>1606</v>
      </c>
      <c r="X1178" t="s">
        <v>2620</v>
      </c>
      <c r="Y1178">
        <v>59234</v>
      </c>
      <c r="Z1178" t="s">
        <v>1689</v>
      </c>
      <c r="AD1178">
        <v>31.9256286</v>
      </c>
      <c r="AE1178">
        <v>-111.5043453</v>
      </c>
      <c r="AF1178" t="str">
        <f>"ID:"&amp;AG1178&amp;"; context:" &amp; AH1178 &amp;"; Name:" &amp; AI1178 &amp; "; Equipment:" &amp; AK1178</f>
        <v>ID:Unknown; context:AZDEQ_GW; Name:Unknown; Equipment:Miscellaneous (Other)</v>
      </c>
      <c r="AG1178" t="s">
        <v>90</v>
      </c>
      <c r="AH1178" t="s">
        <v>1603</v>
      </c>
      <c r="AI1178" t="s">
        <v>90</v>
      </c>
      <c r="AK1178" t="s">
        <v>1608</v>
      </c>
      <c r="AL1178" t="s">
        <v>2688</v>
      </c>
      <c r="AN1178" t="s">
        <v>1610</v>
      </c>
      <c r="AO1178" t="s">
        <v>442</v>
      </c>
      <c r="AP1178" t="s">
        <v>422</v>
      </c>
      <c r="AQ1178">
        <v>5.7000000000000002E-2</v>
      </c>
      <c r="AR1178" t="s">
        <v>1616</v>
      </c>
      <c r="AT1178" t="s">
        <v>1612</v>
      </c>
      <c r="AV1178" t="s">
        <v>96</v>
      </c>
      <c r="BQ1178" t="str">
        <f>BS1178 &amp; ":" &amp; BR1178</f>
        <v>AZDEQ_GW:EPA 351.2</v>
      </c>
      <c r="BR1178" t="s">
        <v>1633</v>
      </c>
      <c r="BS1178" t="s">
        <v>1603</v>
      </c>
      <c r="BT1178" t="s">
        <v>1633</v>
      </c>
      <c r="BW1178" t="s">
        <v>1614</v>
      </c>
      <c r="BX1178" s="1">
        <v>37028</v>
      </c>
      <c r="BZ1178" t="s">
        <v>2689</v>
      </c>
      <c r="CA1178" t="s">
        <v>397</v>
      </c>
      <c r="CB1178">
        <v>0.05</v>
      </c>
      <c r="CC1178" t="s">
        <v>1616</v>
      </c>
      <c r="CE1178" t="s">
        <v>2623</v>
      </c>
      <c r="CF1178" t="s">
        <v>1618</v>
      </c>
    </row>
    <row r="1179" spans="1:84" hidden="1" x14ac:dyDescent="0.4">
      <c r="A1179" t="s">
        <v>1603</v>
      </c>
      <c r="B1179" t="s">
        <v>1603</v>
      </c>
      <c r="C1179" t="s">
        <v>1636</v>
      </c>
      <c r="D1179" t="s">
        <v>81</v>
      </c>
      <c r="E1179" t="s">
        <v>82</v>
      </c>
      <c r="F1179" t="s">
        <v>83</v>
      </c>
      <c r="G1179" s="4" t="str">
        <f>TEXT(H1179+I1179,"yyyy-mm-dd""T""hh:mm:ss")&amp;
IF(J1179="MST","-07:00",
IF(J1179="MDT","-06:00",
IF(J1179="PST","-08:00",
IF(J1179="PDT","-07:00",
IF(J1179="UTC","+00:00","+00:00")))))</f>
        <v>2000-08-09T03:16:00-07:00</v>
      </c>
      <c r="H1179" s="1">
        <v>36747</v>
      </c>
      <c r="I1179" s="5">
        <v>0.1361111111111111</v>
      </c>
      <c r="J1179" t="s">
        <v>84</v>
      </c>
      <c r="U1179">
        <v>9673</v>
      </c>
      <c r="V1179" t="s">
        <v>1605</v>
      </c>
      <c r="W1179" t="s">
        <v>1606</v>
      </c>
      <c r="X1179" t="s">
        <v>1637</v>
      </c>
      <c r="Y1179">
        <v>40887</v>
      </c>
      <c r="Z1179" t="e">
        <f>--- SAMPLE TAKEN: Migrated</f>
        <v>#NAME?</v>
      </c>
      <c r="AD1179">
        <v>31.8359731</v>
      </c>
      <c r="AE1179">
        <v>-111.4131125</v>
      </c>
      <c r="AG1179" t="s">
        <v>90</v>
      </c>
      <c r="AH1179" t="s">
        <v>1603</v>
      </c>
      <c r="AI1179" t="s">
        <v>90</v>
      </c>
      <c r="AK1179" t="s">
        <v>1608</v>
      </c>
      <c r="AL1179" t="s">
        <v>1885</v>
      </c>
      <c r="AM1179" t="s">
        <v>92</v>
      </c>
      <c r="AN1179" t="s">
        <v>1610</v>
      </c>
      <c r="AO1179" t="s">
        <v>1611</v>
      </c>
      <c r="AP1179" t="s">
        <v>422</v>
      </c>
      <c r="AT1179" t="s">
        <v>1612</v>
      </c>
      <c r="AV1179" t="s">
        <v>584</v>
      </c>
      <c r="BQ1179" t="str">
        <f>BS1179 &amp; ":" &amp; BR1179</f>
        <v>AZDEQ_GW:EPA 350.1</v>
      </c>
      <c r="BR1179" t="s">
        <v>1613</v>
      </c>
      <c r="BS1179" t="s">
        <v>1603</v>
      </c>
      <c r="BT1179" t="s">
        <v>1613</v>
      </c>
      <c r="BW1179" t="s">
        <v>1614</v>
      </c>
      <c r="BX1179" s="1">
        <v>36752</v>
      </c>
      <c r="BZ1179" t="s">
        <v>1886</v>
      </c>
      <c r="CA1179" t="s">
        <v>397</v>
      </c>
      <c r="CB1179">
        <v>0.02</v>
      </c>
      <c r="CC1179" t="s">
        <v>1616</v>
      </c>
      <c r="CE1179" t="s">
        <v>1640</v>
      </c>
      <c r="CF1179" t="s">
        <v>1618</v>
      </c>
    </row>
    <row r="1180" spans="1:84" hidden="1" x14ac:dyDescent="0.4">
      <c r="A1180" t="s">
        <v>1626</v>
      </c>
      <c r="B1180" t="s">
        <v>1626</v>
      </c>
      <c r="C1180" t="s">
        <v>1659</v>
      </c>
      <c r="D1180" t="s">
        <v>81</v>
      </c>
      <c r="E1180" t="s">
        <v>82</v>
      </c>
      <c r="F1180" t="s">
        <v>393</v>
      </c>
      <c r="G1180" s="4" t="str">
        <f>TEXT(H1180+I1180,"yyyy-mm-dd""T""hh:mm:ss")&amp;
IF(J1180="MST","-07:00",
IF(J1180="MDT","-06:00",
IF(J1180="PST","-08:00",
IF(J1180="PDT","-07:00",
IF(J1180="UTC","+00:00","+00:00")))))</f>
        <v>2000-12-12T08:30:00-07:00</v>
      </c>
      <c r="H1180" s="1">
        <v>36872</v>
      </c>
      <c r="I1180" s="5">
        <v>0.35416666666666669</v>
      </c>
      <c r="J1180" t="s">
        <v>84</v>
      </c>
      <c r="N1180">
        <v>0</v>
      </c>
      <c r="O1180" t="s">
        <v>1628</v>
      </c>
      <c r="U1180">
        <v>1910</v>
      </c>
      <c r="V1180" t="s">
        <v>1629</v>
      </c>
      <c r="W1180" t="s">
        <v>1606</v>
      </c>
      <c r="X1180" t="s">
        <v>1660</v>
      </c>
      <c r="Y1180">
        <v>101179</v>
      </c>
      <c r="Z1180" t="s">
        <v>1661</v>
      </c>
      <c r="AD1180">
        <v>32.013464200000001</v>
      </c>
      <c r="AE1180">
        <v>-110.6282456</v>
      </c>
      <c r="AG1180" t="s">
        <v>90</v>
      </c>
      <c r="AH1180" t="s">
        <v>1626</v>
      </c>
      <c r="AI1180" t="s">
        <v>90</v>
      </c>
      <c r="AK1180" t="s">
        <v>1608</v>
      </c>
      <c r="AL1180" t="s">
        <v>1887</v>
      </c>
      <c r="AN1180" t="s">
        <v>1610</v>
      </c>
      <c r="AO1180" t="s">
        <v>442</v>
      </c>
      <c r="AP1180" t="s">
        <v>422</v>
      </c>
      <c r="AQ1180">
        <v>140</v>
      </c>
      <c r="AR1180" t="s">
        <v>1616</v>
      </c>
      <c r="AT1180" t="s">
        <v>1612</v>
      </c>
      <c r="AV1180" t="s">
        <v>96</v>
      </c>
      <c r="BQ1180" t="str">
        <f>BS1180 &amp; ":" &amp; BR1180</f>
        <v>AZDEQ_SW:EPA 351.2</v>
      </c>
      <c r="BR1180" t="s">
        <v>1633</v>
      </c>
      <c r="BS1180" t="s">
        <v>1626</v>
      </c>
      <c r="BT1180" t="s">
        <v>1633</v>
      </c>
      <c r="BW1180" t="s">
        <v>1614</v>
      </c>
      <c r="BZ1180" t="s">
        <v>1888</v>
      </c>
      <c r="CA1180" t="s">
        <v>397</v>
      </c>
      <c r="CB1180">
        <v>0.05</v>
      </c>
      <c r="CC1180" t="s">
        <v>1616</v>
      </c>
      <c r="CE1180" t="s">
        <v>1666</v>
      </c>
      <c r="CF1180" t="s">
        <v>1618</v>
      </c>
    </row>
    <row r="1181" spans="1:84" hidden="1" x14ac:dyDescent="0.4">
      <c r="A1181" t="s">
        <v>1603</v>
      </c>
      <c r="B1181" t="s">
        <v>1603</v>
      </c>
      <c r="C1181" t="s">
        <v>1746</v>
      </c>
      <c r="D1181" t="s">
        <v>81</v>
      </c>
      <c r="E1181" t="s">
        <v>82</v>
      </c>
      <c r="F1181" t="s">
        <v>83</v>
      </c>
      <c r="G1181" s="4" t="str">
        <f>TEXT(H1181+I1181,"yyyy-mm-dd""T""hh:mm:ss")&amp;
IF(J1181="MST","-07:00",
IF(J1181="MDT","-06:00",
IF(J1181="PST","-08:00",
IF(J1181="PDT","-07:00",
IF(J1181="UTC","+00:00","+00:00")))))</f>
        <v>2000-04-20T05:30:00-07:00</v>
      </c>
      <c r="H1181" s="1">
        <v>36636</v>
      </c>
      <c r="I1181" s="5">
        <v>0.22916666666666666</v>
      </c>
      <c r="J1181" t="s">
        <v>84</v>
      </c>
      <c r="U1181">
        <v>9673</v>
      </c>
      <c r="V1181" t="s">
        <v>1605</v>
      </c>
      <c r="W1181" t="s">
        <v>1606</v>
      </c>
      <c r="X1181" t="s">
        <v>1747</v>
      </c>
      <c r="Y1181">
        <v>58655</v>
      </c>
      <c r="Z1181" t="s">
        <v>1748</v>
      </c>
      <c r="AD1181">
        <v>32.4620125</v>
      </c>
      <c r="AE1181">
        <v>-110.5628433</v>
      </c>
      <c r="AG1181" t="s">
        <v>90</v>
      </c>
      <c r="AH1181" t="s">
        <v>1603</v>
      </c>
      <c r="AI1181" t="s">
        <v>90</v>
      </c>
      <c r="AK1181" t="s">
        <v>1608</v>
      </c>
      <c r="AL1181" t="s">
        <v>1889</v>
      </c>
      <c r="AM1181" t="s">
        <v>92</v>
      </c>
      <c r="AN1181" t="s">
        <v>1610</v>
      </c>
      <c r="AO1181" t="s">
        <v>1611</v>
      </c>
      <c r="AP1181" t="s">
        <v>422</v>
      </c>
      <c r="AT1181" t="s">
        <v>1612</v>
      </c>
      <c r="AV1181" t="s">
        <v>584</v>
      </c>
      <c r="BQ1181" t="str">
        <f>BS1181 &amp; ":" &amp; BR1181</f>
        <v>AZDEQ_GW:EPA 350.1</v>
      </c>
      <c r="BR1181" t="s">
        <v>1613</v>
      </c>
      <c r="BS1181" t="s">
        <v>1603</v>
      </c>
      <c r="BT1181" t="s">
        <v>1613</v>
      </c>
      <c r="BW1181" t="s">
        <v>1614</v>
      </c>
      <c r="BX1181" s="1">
        <v>36651</v>
      </c>
      <c r="BZ1181" t="s">
        <v>1890</v>
      </c>
      <c r="CA1181" t="s">
        <v>397</v>
      </c>
      <c r="CB1181">
        <v>0.02</v>
      </c>
      <c r="CC1181" t="s">
        <v>1616</v>
      </c>
      <c r="CE1181" t="s">
        <v>1751</v>
      </c>
      <c r="CF1181" t="s">
        <v>1618</v>
      </c>
    </row>
    <row r="1182" spans="1:84" hidden="1" x14ac:dyDescent="0.4">
      <c r="A1182" t="s">
        <v>1626</v>
      </c>
      <c r="B1182" t="s">
        <v>1626</v>
      </c>
      <c r="C1182" t="s">
        <v>1652</v>
      </c>
      <c r="D1182" t="s">
        <v>81</v>
      </c>
      <c r="E1182" t="s">
        <v>82</v>
      </c>
      <c r="F1182" t="s">
        <v>393</v>
      </c>
      <c r="G1182" s="4" t="str">
        <f>TEXT(H1182+I1182,"yyyy-mm-dd""T""hh:mm:ss")&amp;
IF(J1182="MST","-07:00",
IF(J1182="MDT","-06:00",
IF(J1182="PST","-08:00",
IF(J1182="PDT","-07:00",
IF(J1182="UTC","+00:00","+00:00")))))</f>
        <v>2000-10-04T01:40:02-07:00</v>
      </c>
      <c r="H1182" s="1">
        <v>36803</v>
      </c>
      <c r="I1182" s="5">
        <v>6.9467592592592595E-2</v>
      </c>
      <c r="J1182" t="s">
        <v>84</v>
      </c>
      <c r="N1182">
        <v>3.5</v>
      </c>
      <c r="O1182" t="s">
        <v>1628</v>
      </c>
      <c r="U1182">
        <v>1910</v>
      </c>
      <c r="V1182" t="s">
        <v>1629</v>
      </c>
      <c r="W1182" t="s">
        <v>1606</v>
      </c>
      <c r="X1182" t="s">
        <v>1653</v>
      </c>
      <c r="Y1182">
        <v>100183</v>
      </c>
      <c r="Z1182" t="s">
        <v>1654</v>
      </c>
      <c r="AD1182">
        <v>32.387222199999997</v>
      </c>
      <c r="AE1182">
        <v>-110.7111111</v>
      </c>
      <c r="AG1182" t="s">
        <v>90</v>
      </c>
      <c r="AH1182" t="s">
        <v>1626</v>
      </c>
      <c r="AI1182" t="s">
        <v>90</v>
      </c>
      <c r="AK1182" t="s">
        <v>1608</v>
      </c>
      <c r="AL1182" t="s">
        <v>1891</v>
      </c>
      <c r="AN1182" t="s">
        <v>1610</v>
      </c>
      <c r="AO1182" t="s">
        <v>442</v>
      </c>
      <c r="AP1182" t="s">
        <v>422</v>
      </c>
      <c r="AQ1182">
        <v>1.26</v>
      </c>
      <c r="AR1182" t="s">
        <v>1616</v>
      </c>
      <c r="AT1182" t="s">
        <v>1612</v>
      </c>
      <c r="AV1182" t="s">
        <v>96</v>
      </c>
      <c r="BQ1182" t="str">
        <f>BS1182 &amp; ":" &amp; BR1182</f>
        <v>AZDEQ_SW:EPA 365.3</v>
      </c>
      <c r="BR1182" t="s">
        <v>1744</v>
      </c>
      <c r="BS1182" t="s">
        <v>1626</v>
      </c>
      <c r="BT1182" t="s">
        <v>1744</v>
      </c>
      <c r="BW1182" t="s">
        <v>1657</v>
      </c>
      <c r="CE1182" t="s">
        <v>1658</v>
      </c>
      <c r="CF1182" t="s">
        <v>1618</v>
      </c>
    </row>
    <row r="1183" spans="1:84" hidden="1" x14ac:dyDescent="0.4">
      <c r="A1183" t="s">
        <v>1603</v>
      </c>
      <c r="B1183" t="s">
        <v>1603</v>
      </c>
      <c r="C1183" t="s">
        <v>1892</v>
      </c>
      <c r="D1183" t="s">
        <v>81</v>
      </c>
      <c r="E1183" t="s">
        <v>82</v>
      </c>
      <c r="F1183" t="s">
        <v>83</v>
      </c>
      <c r="G1183" s="4" t="str">
        <f>TEXT(H1183+I1183,"yyyy-mm-dd""T""hh:mm:ss")&amp;
IF(J1183="MST","-07:00",
IF(J1183="MDT","-06:00",
IF(J1183="PST","-08:00",
IF(J1183="PDT","-07:00",
IF(J1183="UTC","+00:00","+00:00")))))</f>
        <v>2000-11-29T05:15:00-07:00</v>
      </c>
      <c r="H1183" s="1">
        <v>36859</v>
      </c>
      <c r="I1183" s="5">
        <v>0.21875</v>
      </c>
      <c r="J1183" t="s">
        <v>84</v>
      </c>
      <c r="U1183">
        <v>9673</v>
      </c>
      <c r="V1183" t="s">
        <v>1605</v>
      </c>
      <c r="W1183" t="s">
        <v>1606</v>
      </c>
      <c r="X1183" t="s">
        <v>1893</v>
      </c>
      <c r="Y1183">
        <v>39553</v>
      </c>
      <c r="Z1183" t="s">
        <v>1832</v>
      </c>
      <c r="AD1183">
        <v>32.044194400000002</v>
      </c>
      <c r="AE1183">
        <v>-110.5546944</v>
      </c>
      <c r="AG1183" t="s">
        <v>90</v>
      </c>
      <c r="AH1183" t="s">
        <v>1603</v>
      </c>
      <c r="AI1183" t="s">
        <v>90</v>
      </c>
      <c r="AK1183" t="s">
        <v>1608</v>
      </c>
      <c r="AL1183" t="s">
        <v>1894</v>
      </c>
      <c r="AM1183" t="s">
        <v>92</v>
      </c>
      <c r="AN1183" t="s">
        <v>1610</v>
      </c>
      <c r="AO1183" t="s">
        <v>1611</v>
      </c>
      <c r="AP1183" t="s">
        <v>422</v>
      </c>
      <c r="AT1183" t="s">
        <v>1612</v>
      </c>
      <c r="AV1183" t="s">
        <v>584</v>
      </c>
      <c r="BQ1183" t="str">
        <f>BS1183 &amp; ":" &amp; BR1183</f>
        <v>AZDEQ_GW:EPA 353.2</v>
      </c>
      <c r="BR1183" t="s">
        <v>1623</v>
      </c>
      <c r="BS1183" t="s">
        <v>1603</v>
      </c>
      <c r="BT1183" t="s">
        <v>1623</v>
      </c>
      <c r="BW1183" t="s">
        <v>1614</v>
      </c>
      <c r="BX1183" s="1">
        <v>36860</v>
      </c>
      <c r="BZ1183" t="s">
        <v>1895</v>
      </c>
      <c r="CA1183" t="s">
        <v>397</v>
      </c>
      <c r="CB1183">
        <v>0.02</v>
      </c>
      <c r="CC1183" t="s">
        <v>1616</v>
      </c>
      <c r="CE1183" t="s">
        <v>1896</v>
      </c>
      <c r="CF1183" t="s">
        <v>1618</v>
      </c>
    </row>
    <row r="1184" spans="1:84" hidden="1" x14ac:dyDescent="0.4">
      <c r="A1184" t="s">
        <v>1626</v>
      </c>
      <c r="B1184" t="s">
        <v>1626</v>
      </c>
      <c r="C1184" t="s">
        <v>1698</v>
      </c>
      <c r="D1184" t="s">
        <v>81</v>
      </c>
      <c r="E1184" t="s">
        <v>82</v>
      </c>
      <c r="F1184" t="s">
        <v>393</v>
      </c>
      <c r="G1184" s="4" t="str">
        <f>TEXT(H1184+I1184,"yyyy-mm-dd""T""hh:mm:ss")&amp;
IF(J1184="MST","-07:00",
IF(J1184="MDT","-06:00",
IF(J1184="PST","-08:00",
IF(J1184="PDT","-07:00",
IF(J1184="UTC","+00:00","+00:00")))))</f>
        <v>2000-10-04T01:50:06-07:00</v>
      </c>
      <c r="H1184" s="1">
        <v>36803</v>
      </c>
      <c r="I1184" s="5">
        <v>7.6458333333333336E-2</v>
      </c>
      <c r="J1184" t="s">
        <v>84</v>
      </c>
      <c r="N1184">
        <v>8</v>
      </c>
      <c r="O1184" t="s">
        <v>1628</v>
      </c>
      <c r="U1184">
        <v>1910</v>
      </c>
      <c r="V1184" t="s">
        <v>1629</v>
      </c>
      <c r="W1184" t="s">
        <v>1606</v>
      </c>
      <c r="X1184" t="s">
        <v>1653</v>
      </c>
      <c r="Y1184">
        <v>100183</v>
      </c>
      <c r="Z1184" t="s">
        <v>1654</v>
      </c>
      <c r="AD1184">
        <v>32.387222199999997</v>
      </c>
      <c r="AE1184">
        <v>-110.7111111</v>
      </c>
      <c r="AG1184" t="s">
        <v>90</v>
      </c>
      <c r="AH1184" t="s">
        <v>1626</v>
      </c>
      <c r="AI1184" t="s">
        <v>90</v>
      </c>
      <c r="AK1184" t="s">
        <v>1608</v>
      </c>
      <c r="AL1184" t="s">
        <v>1897</v>
      </c>
      <c r="AN1184" t="s">
        <v>1610</v>
      </c>
      <c r="AO1184" t="s">
        <v>442</v>
      </c>
      <c r="AP1184" t="s">
        <v>422</v>
      </c>
      <c r="AQ1184">
        <v>1.47</v>
      </c>
      <c r="AR1184" t="s">
        <v>1616</v>
      </c>
      <c r="AT1184" t="s">
        <v>1612</v>
      </c>
      <c r="AV1184" t="s">
        <v>96</v>
      </c>
      <c r="BQ1184" t="str">
        <f>BS1184 &amp; ":" &amp; BR1184</f>
        <v>AZDEQ_SW:EPA 365.3</v>
      </c>
      <c r="BR1184" t="s">
        <v>1744</v>
      </c>
      <c r="BS1184" t="s">
        <v>1626</v>
      </c>
      <c r="BT1184" t="s">
        <v>1744</v>
      </c>
      <c r="BW1184" t="s">
        <v>1657</v>
      </c>
      <c r="CE1184" t="s">
        <v>1658</v>
      </c>
      <c r="CF1184" t="s">
        <v>1618</v>
      </c>
    </row>
    <row r="1185" spans="1:84" x14ac:dyDescent="0.4">
      <c r="A1185" t="s">
        <v>1603</v>
      </c>
      <c r="B1185" t="s">
        <v>1603</v>
      </c>
      <c r="C1185" t="s">
        <v>2619</v>
      </c>
      <c r="D1185" t="s">
        <v>81</v>
      </c>
      <c r="E1185" t="s">
        <v>82</v>
      </c>
      <c r="F1185" t="s">
        <v>83</v>
      </c>
      <c r="G1185" s="4" t="str">
        <f>TEXT(H1185+I1185,"yyyy-mm-dd""T""hh:mm:ss")&amp;
IF(J1185="MST","-07:00",
IF(J1185="MDT","-06:00",
IF(J1185="PST","-08:00",
IF(J1185="PDT","-07:00",
IF(J1185="UTC","+00:00","+00:00")))))</f>
        <v>2001-05-09T01:41:00-07:00</v>
      </c>
      <c r="H1185" s="1">
        <v>37020</v>
      </c>
      <c r="I1185" s="5">
        <v>7.013888888888889E-2</v>
      </c>
      <c r="J1185" t="s">
        <v>84</v>
      </c>
      <c r="U1185">
        <v>9673</v>
      </c>
      <c r="V1185" t="s">
        <v>1605</v>
      </c>
      <c r="W1185" t="s">
        <v>1606</v>
      </c>
      <c r="X1185" t="s">
        <v>2620</v>
      </c>
      <c r="Y1185">
        <v>59234</v>
      </c>
      <c r="Z1185" t="s">
        <v>1689</v>
      </c>
      <c r="AD1185">
        <v>31.9256286</v>
      </c>
      <c r="AE1185">
        <v>-111.5043453</v>
      </c>
      <c r="AF1185" t="str">
        <f>"ID:"&amp;AG1185&amp;"; context:" &amp; AH1185 &amp;"; Name:" &amp; AI1185 &amp; "; Equipment:" &amp; AK1185</f>
        <v>ID:Unknown; context:AZDEQ_GW; Name:Unknown; Equipment:Miscellaneous (Other)</v>
      </c>
      <c r="AG1185" t="s">
        <v>90</v>
      </c>
      <c r="AH1185" t="s">
        <v>1603</v>
      </c>
      <c r="AI1185" t="s">
        <v>90</v>
      </c>
      <c r="AK1185" t="s">
        <v>1608</v>
      </c>
      <c r="AL1185" t="s">
        <v>2843</v>
      </c>
      <c r="AN1185" t="s">
        <v>1610</v>
      </c>
      <c r="AO1185" t="s">
        <v>1670</v>
      </c>
      <c r="AP1185" t="s">
        <v>422</v>
      </c>
      <c r="AQ1185">
        <v>2.1</v>
      </c>
      <c r="AR1185" t="s">
        <v>1616</v>
      </c>
      <c r="AT1185" t="s">
        <v>1612</v>
      </c>
      <c r="AV1185" t="s">
        <v>96</v>
      </c>
      <c r="BQ1185" t="str">
        <f>BS1185 &amp; ":" &amp; BR1185</f>
        <v>AZDEQ_GW:EPA 300.0</v>
      </c>
      <c r="BR1185" t="s">
        <v>1664</v>
      </c>
      <c r="BS1185" t="s">
        <v>1603</v>
      </c>
      <c r="BT1185" t="s">
        <v>1664</v>
      </c>
      <c r="BW1185" t="s">
        <v>1614</v>
      </c>
      <c r="BX1185" s="1">
        <v>37025</v>
      </c>
      <c r="BZ1185" t="s">
        <v>2844</v>
      </c>
      <c r="CA1185" t="s">
        <v>397</v>
      </c>
      <c r="CB1185">
        <v>0.05</v>
      </c>
      <c r="CC1185" t="s">
        <v>1616</v>
      </c>
      <c r="CE1185" t="s">
        <v>2623</v>
      </c>
      <c r="CF1185" t="s">
        <v>1618</v>
      </c>
    </row>
    <row r="1186" spans="1:84" x14ac:dyDescent="0.4">
      <c r="A1186" t="s">
        <v>1603</v>
      </c>
      <c r="B1186" t="s">
        <v>1603</v>
      </c>
      <c r="C1186" t="s">
        <v>2619</v>
      </c>
      <c r="D1186" t="s">
        <v>81</v>
      </c>
      <c r="E1186" t="s">
        <v>82</v>
      </c>
      <c r="F1186" t="s">
        <v>83</v>
      </c>
      <c r="G1186" s="4" t="str">
        <f>TEXT(H1186+I1186,"yyyy-mm-dd""T""hh:mm:ss")&amp;
IF(J1186="MST","-07:00",
IF(J1186="MDT","-06:00",
IF(J1186="PST","-08:00",
IF(J1186="PDT","-07:00",
IF(J1186="UTC","+00:00","+00:00")))))</f>
        <v>2001-05-09T01:41:00-07:00</v>
      </c>
      <c r="H1186" s="1">
        <v>37020</v>
      </c>
      <c r="I1186" s="5">
        <v>7.013888888888889E-2</v>
      </c>
      <c r="J1186" t="s">
        <v>84</v>
      </c>
      <c r="U1186">
        <v>9673</v>
      </c>
      <c r="V1186" t="s">
        <v>1605</v>
      </c>
      <c r="W1186" t="s">
        <v>1606</v>
      </c>
      <c r="X1186" t="s">
        <v>2620</v>
      </c>
      <c r="Y1186">
        <v>59234</v>
      </c>
      <c r="Z1186" t="s">
        <v>1689</v>
      </c>
      <c r="AD1186">
        <v>31.9256286</v>
      </c>
      <c r="AE1186">
        <v>-111.5043453</v>
      </c>
      <c r="AF1186" t="str">
        <f>"ID:"&amp;AG1186&amp;"; context:" &amp; AH1186 &amp;"; Name:" &amp; AI1186 &amp; "; Equipment:" &amp; AK1186</f>
        <v>ID:Unknown; context:AZDEQ_GW; Name:Unknown; Equipment:Miscellaneous (Other)</v>
      </c>
      <c r="AG1186" t="s">
        <v>90</v>
      </c>
      <c r="AH1186" t="s">
        <v>1603</v>
      </c>
      <c r="AI1186" t="s">
        <v>90</v>
      </c>
      <c r="AK1186" t="s">
        <v>1608</v>
      </c>
      <c r="AL1186" t="s">
        <v>3009</v>
      </c>
      <c r="AN1186" t="s">
        <v>1610</v>
      </c>
      <c r="AO1186" t="s">
        <v>1670</v>
      </c>
      <c r="AP1186" t="s">
        <v>422</v>
      </c>
      <c r="AQ1186">
        <v>2.1</v>
      </c>
      <c r="AR1186" t="s">
        <v>1616</v>
      </c>
      <c r="AT1186" t="s">
        <v>1612</v>
      </c>
      <c r="AV1186" t="s">
        <v>96</v>
      </c>
      <c r="BQ1186" t="str">
        <f>BS1186 &amp; ":" &amp; BR1186</f>
        <v>AZDEQ_GW:EPA 300.0</v>
      </c>
      <c r="BR1186" t="s">
        <v>1664</v>
      </c>
      <c r="BS1186" t="s">
        <v>1603</v>
      </c>
      <c r="BT1186" t="s">
        <v>1664</v>
      </c>
      <c r="BW1186" t="s">
        <v>1614</v>
      </c>
      <c r="BX1186" s="1">
        <v>37025</v>
      </c>
      <c r="BZ1186" t="s">
        <v>3010</v>
      </c>
      <c r="CA1186" t="s">
        <v>397</v>
      </c>
      <c r="CB1186">
        <v>0.05</v>
      </c>
      <c r="CC1186" t="s">
        <v>1616</v>
      </c>
      <c r="CE1186" t="s">
        <v>2623</v>
      </c>
      <c r="CF1186" t="s">
        <v>1618</v>
      </c>
    </row>
    <row r="1187" spans="1:84" x14ac:dyDescent="0.4">
      <c r="A1187" t="s">
        <v>1603</v>
      </c>
      <c r="B1187" t="s">
        <v>1603</v>
      </c>
      <c r="C1187" t="s">
        <v>2358</v>
      </c>
      <c r="D1187" t="s">
        <v>81</v>
      </c>
      <c r="E1187" t="s">
        <v>82</v>
      </c>
      <c r="F1187" t="s">
        <v>83</v>
      </c>
      <c r="G1187" s="4" t="str">
        <f>TEXT(H1187+I1187,"yyyy-mm-dd""T""hh:mm:ss")&amp;
IF(J1187="MST","-07:00",
IF(J1187="MDT","-06:00",
IF(J1187="PST","-08:00",
IF(J1187="PDT","-07:00",
IF(J1187="UTC","+00:00","+00:00")))))</f>
        <v>2001-05-09T10:17:00-07:00</v>
      </c>
      <c r="H1187" s="1">
        <v>37020</v>
      </c>
      <c r="I1187" s="5">
        <v>0.4284722222222222</v>
      </c>
      <c r="J1187" t="s">
        <v>84</v>
      </c>
      <c r="U1187">
        <v>9673</v>
      </c>
      <c r="V1187" t="s">
        <v>1605</v>
      </c>
      <c r="W1187" t="s">
        <v>1606</v>
      </c>
      <c r="X1187" t="s">
        <v>2359</v>
      </c>
      <c r="Y1187">
        <v>59233</v>
      </c>
      <c r="Z1187" t="e">
        <f>--- SAMPLE TAKEN: Migrated</f>
        <v>#NAME?</v>
      </c>
      <c r="AD1187">
        <v>31.938582499999999</v>
      </c>
      <c r="AE1187">
        <v>-111.38810669999999</v>
      </c>
      <c r="AF1187" t="str">
        <f>"ID:"&amp;AG1187&amp;"; context:" &amp; AH1187 &amp;"; Name:" &amp; AI1187 &amp; "; Equipment:" &amp; AK1187</f>
        <v>ID:Unknown; context:AZDEQ_GW; Name:Unknown; Equipment:Miscellaneous (Other)</v>
      </c>
      <c r="AG1187" t="s">
        <v>90</v>
      </c>
      <c r="AH1187" t="s">
        <v>1603</v>
      </c>
      <c r="AI1187" t="s">
        <v>90</v>
      </c>
      <c r="AK1187" t="s">
        <v>1608</v>
      </c>
      <c r="AL1187" t="s">
        <v>2659</v>
      </c>
      <c r="AN1187" t="s">
        <v>1610</v>
      </c>
      <c r="AO1187" t="s">
        <v>1611</v>
      </c>
      <c r="AP1187" t="s">
        <v>422</v>
      </c>
      <c r="AQ1187">
        <v>3.3</v>
      </c>
      <c r="AR1187" t="s">
        <v>1616</v>
      </c>
      <c r="AT1187" t="s">
        <v>1612</v>
      </c>
      <c r="AV1187" t="s">
        <v>96</v>
      </c>
      <c r="BF1187" t="s">
        <v>2660</v>
      </c>
      <c r="BQ1187" t="str">
        <f>BS1187 &amp; ":" &amp; BR1187</f>
        <v>AZDEQ_GW:EPA 353.2</v>
      </c>
      <c r="BR1187" t="s">
        <v>1623</v>
      </c>
      <c r="BS1187" t="s">
        <v>1603</v>
      </c>
      <c r="BT1187" t="s">
        <v>1623</v>
      </c>
      <c r="BW1187" t="s">
        <v>1997</v>
      </c>
      <c r="BX1187" s="1">
        <v>37028</v>
      </c>
      <c r="BZ1187" t="s">
        <v>2661</v>
      </c>
      <c r="CA1187" t="s">
        <v>397</v>
      </c>
      <c r="CB1187">
        <v>0.1</v>
      </c>
      <c r="CC1187" t="s">
        <v>1616</v>
      </c>
      <c r="CE1187" t="s">
        <v>1842</v>
      </c>
      <c r="CF1187" t="s">
        <v>1618</v>
      </c>
    </row>
    <row r="1188" spans="1:84" hidden="1" x14ac:dyDescent="0.4">
      <c r="A1188" t="s">
        <v>1626</v>
      </c>
      <c r="B1188" t="s">
        <v>1626</v>
      </c>
      <c r="C1188" t="s">
        <v>1693</v>
      </c>
      <c r="D1188" t="s">
        <v>81</v>
      </c>
      <c r="E1188" t="s">
        <v>82</v>
      </c>
      <c r="F1188" t="s">
        <v>393</v>
      </c>
      <c r="G1188" s="4" t="str">
        <f>TEXT(H1188+I1188,"yyyy-mm-dd""T""hh:mm:ss")&amp;
IF(J1188="MST","-07:00",
IF(J1188="MDT","-06:00",
IF(J1188="PST","-08:00",
IF(J1188="PDT","-07:00",
IF(J1188="UTC","+00:00","+00:00")))))</f>
        <v>2000-08-22T02:30:00-07:00</v>
      </c>
      <c r="H1188" s="1">
        <v>36760</v>
      </c>
      <c r="I1188" s="5">
        <v>0.10416666666666667</v>
      </c>
      <c r="J1188" t="s">
        <v>84</v>
      </c>
      <c r="N1188">
        <v>0</v>
      </c>
      <c r="O1188" t="s">
        <v>1628</v>
      </c>
      <c r="U1188">
        <v>1910</v>
      </c>
      <c r="V1188" t="s">
        <v>1629</v>
      </c>
      <c r="W1188" t="s">
        <v>1606</v>
      </c>
      <c r="X1188" t="s">
        <v>1673</v>
      </c>
      <c r="Y1188">
        <v>100425</v>
      </c>
      <c r="Z1188" t="s">
        <v>1694</v>
      </c>
      <c r="AD1188">
        <v>32.402308300000001</v>
      </c>
      <c r="AE1188">
        <v>-110.5444336</v>
      </c>
      <c r="AG1188" t="s">
        <v>90</v>
      </c>
      <c r="AH1188" t="s">
        <v>1626</v>
      </c>
      <c r="AI1188" t="s">
        <v>90</v>
      </c>
      <c r="AK1188" t="s">
        <v>1608</v>
      </c>
      <c r="AL1188" t="s">
        <v>1904</v>
      </c>
      <c r="AN1188" t="s">
        <v>1700</v>
      </c>
      <c r="AO1188" t="s">
        <v>457</v>
      </c>
      <c r="AP1188" t="s">
        <v>422</v>
      </c>
      <c r="AQ1188">
        <v>2.1000000000000001E-2</v>
      </c>
      <c r="AR1188" t="s">
        <v>1616</v>
      </c>
      <c r="AT1188" t="s">
        <v>1612</v>
      </c>
      <c r="AV1188" t="s">
        <v>96</v>
      </c>
      <c r="BQ1188" t="str">
        <f>BS1188 &amp; ":" &amp; BR1188</f>
        <v>AZDEQ_SW:EPA 365.4</v>
      </c>
      <c r="BR1188" t="s">
        <v>1713</v>
      </c>
      <c r="BS1188" t="s">
        <v>1626</v>
      </c>
      <c r="BT1188" t="s">
        <v>1713</v>
      </c>
      <c r="BW1188" t="s">
        <v>1614</v>
      </c>
      <c r="BZ1188" t="s">
        <v>1905</v>
      </c>
      <c r="CA1188" t="s">
        <v>397</v>
      </c>
      <c r="CB1188">
        <v>0.02</v>
      </c>
      <c r="CC1188" t="s">
        <v>1616</v>
      </c>
      <c r="CE1188" t="s">
        <v>1697</v>
      </c>
      <c r="CF1188" t="s">
        <v>1618</v>
      </c>
    </row>
    <row r="1189" spans="1:84" x14ac:dyDescent="0.4">
      <c r="A1189" t="s">
        <v>1603</v>
      </c>
      <c r="B1189" t="s">
        <v>1603</v>
      </c>
      <c r="C1189" t="s">
        <v>2446</v>
      </c>
      <c r="D1189" t="s">
        <v>81</v>
      </c>
      <c r="E1189" t="s">
        <v>82</v>
      </c>
      <c r="F1189" t="s">
        <v>83</v>
      </c>
      <c r="G1189" s="4" t="str">
        <f>TEXT(H1189+I1189,"yyyy-mm-dd""T""hh:mm:ss")&amp;
IF(J1189="MST","-07:00",
IF(J1189="MDT","-06:00",
IF(J1189="PST","-08:00",
IF(J1189="PDT","-07:00",
IF(J1189="UTC","+00:00","+00:00")))))</f>
        <v>2001-05-09T10:15:00-07:00</v>
      </c>
      <c r="H1189" s="1">
        <v>37020</v>
      </c>
      <c r="I1189" s="5">
        <v>0.42708333333333331</v>
      </c>
      <c r="J1189" t="s">
        <v>84</v>
      </c>
      <c r="U1189">
        <v>9673</v>
      </c>
      <c r="V1189" t="s">
        <v>1605</v>
      </c>
      <c r="W1189" t="s">
        <v>1606</v>
      </c>
      <c r="X1189" t="s">
        <v>2359</v>
      </c>
      <c r="Y1189">
        <v>59233</v>
      </c>
      <c r="Z1189" t="s">
        <v>1621</v>
      </c>
      <c r="AD1189">
        <v>31.938582499999999</v>
      </c>
      <c r="AE1189">
        <v>-111.38810669999999</v>
      </c>
      <c r="AF1189" t="str">
        <f>"ID:"&amp;AG1189&amp;"; context:" &amp; AH1189 &amp;"; Name:" &amp; AI1189 &amp; "; Equipment:" &amp; AK1189</f>
        <v>ID:Unknown; context:AZDEQ_GW; Name:Unknown; Equipment:Miscellaneous (Other)</v>
      </c>
      <c r="AG1189" t="s">
        <v>90</v>
      </c>
      <c r="AH1189" t="s">
        <v>1603</v>
      </c>
      <c r="AI1189" t="s">
        <v>90</v>
      </c>
      <c r="AK1189" t="s">
        <v>1608</v>
      </c>
      <c r="AL1189" t="s">
        <v>3023</v>
      </c>
      <c r="AN1189" t="s">
        <v>1610</v>
      </c>
      <c r="AO1189" t="s">
        <v>1670</v>
      </c>
      <c r="AP1189" t="s">
        <v>422</v>
      </c>
      <c r="AQ1189">
        <v>4.8</v>
      </c>
      <c r="AR1189" t="s">
        <v>1616</v>
      </c>
      <c r="AT1189" t="s">
        <v>1612</v>
      </c>
      <c r="AV1189" t="s">
        <v>96</v>
      </c>
      <c r="BQ1189" t="str">
        <f>BS1189 &amp; ":" &amp; BR1189</f>
        <v>AZDEQ_GW:EPA 300.0</v>
      </c>
      <c r="BR1189" t="s">
        <v>1664</v>
      </c>
      <c r="BS1189" t="s">
        <v>1603</v>
      </c>
      <c r="BT1189" t="s">
        <v>1664</v>
      </c>
      <c r="BW1189" t="s">
        <v>1614</v>
      </c>
      <c r="BX1189" s="1">
        <v>37025</v>
      </c>
      <c r="BZ1189" t="s">
        <v>3024</v>
      </c>
      <c r="CA1189" t="s">
        <v>397</v>
      </c>
      <c r="CB1189">
        <v>0.05</v>
      </c>
      <c r="CC1189" t="s">
        <v>1616</v>
      </c>
      <c r="CE1189" t="s">
        <v>2386</v>
      </c>
      <c r="CF1189" t="s">
        <v>1618</v>
      </c>
    </row>
    <row r="1190" spans="1:84" hidden="1" x14ac:dyDescent="0.4">
      <c r="A1190" t="s">
        <v>1626</v>
      </c>
      <c r="B1190" t="s">
        <v>1626</v>
      </c>
      <c r="C1190" t="s">
        <v>1779</v>
      </c>
      <c r="D1190" t="s">
        <v>81</v>
      </c>
      <c r="E1190" t="s">
        <v>82</v>
      </c>
      <c r="F1190" t="s">
        <v>393</v>
      </c>
      <c r="G1190" s="4" t="str">
        <f>TEXT(H1190+I1190,"yyyy-mm-dd""T""hh:mm:ss")&amp;
IF(J1190="MST","-07:00",
IF(J1190="MDT","-06:00",
IF(J1190="PST","-08:00",
IF(J1190="PDT","-07:00",
IF(J1190="UTC","+00:00","+00:00")))))</f>
        <v>2000-07-19T10:33:00-07:00</v>
      </c>
      <c r="H1190" s="1">
        <v>36726</v>
      </c>
      <c r="I1190" s="5">
        <v>0.43958333333333333</v>
      </c>
      <c r="J1190" t="s">
        <v>84</v>
      </c>
      <c r="N1190">
        <v>1</v>
      </c>
      <c r="O1190" t="s">
        <v>1628</v>
      </c>
      <c r="U1190">
        <v>1910</v>
      </c>
      <c r="V1190" t="s">
        <v>1629</v>
      </c>
      <c r="W1190" t="s">
        <v>1705</v>
      </c>
      <c r="X1190" t="s">
        <v>1780</v>
      </c>
      <c r="Y1190">
        <v>102534</v>
      </c>
      <c r="Z1190" t="s">
        <v>1707</v>
      </c>
      <c r="AD1190">
        <v>31.526111100000001</v>
      </c>
      <c r="AE1190">
        <v>-111.2547222</v>
      </c>
      <c r="AG1190" t="s">
        <v>90</v>
      </c>
      <c r="AH1190" t="s">
        <v>1626</v>
      </c>
      <c r="AI1190" t="s">
        <v>90</v>
      </c>
      <c r="AK1190" t="s">
        <v>1608</v>
      </c>
      <c r="AL1190" t="s">
        <v>1908</v>
      </c>
      <c r="AN1190" t="s">
        <v>1610</v>
      </c>
      <c r="AO1190" t="s">
        <v>442</v>
      </c>
      <c r="AP1190" t="s">
        <v>422</v>
      </c>
      <c r="AQ1190">
        <v>1.41</v>
      </c>
      <c r="AR1190" t="s">
        <v>1616</v>
      </c>
      <c r="AT1190" t="s">
        <v>1612</v>
      </c>
      <c r="AV1190" t="s">
        <v>96</v>
      </c>
      <c r="BQ1190" t="str">
        <f>BS1190 &amp; ":" &amp; BR1190</f>
        <v>AZDEQ_SW:EPA 351.2</v>
      </c>
      <c r="BR1190" t="s">
        <v>1633</v>
      </c>
      <c r="BS1190" t="s">
        <v>1626</v>
      </c>
      <c r="BT1190" t="s">
        <v>1633</v>
      </c>
      <c r="BW1190" t="s">
        <v>1709</v>
      </c>
      <c r="BX1190" s="1">
        <v>36726</v>
      </c>
      <c r="BZ1190" t="s">
        <v>1909</v>
      </c>
      <c r="CA1190" t="s">
        <v>397</v>
      </c>
      <c r="CB1190">
        <v>0.3</v>
      </c>
      <c r="CC1190" t="s">
        <v>1616</v>
      </c>
      <c r="CE1190" t="s">
        <v>1728</v>
      </c>
      <c r="CF1190" t="s">
        <v>1618</v>
      </c>
    </row>
    <row r="1191" spans="1:84" hidden="1" x14ac:dyDescent="0.4">
      <c r="A1191" t="s">
        <v>1603</v>
      </c>
      <c r="B1191" t="s">
        <v>1603</v>
      </c>
      <c r="C1191" t="s">
        <v>1641</v>
      </c>
      <c r="D1191" t="s">
        <v>81</v>
      </c>
      <c r="E1191" t="s">
        <v>82</v>
      </c>
      <c r="F1191" t="s">
        <v>83</v>
      </c>
      <c r="G1191" s="4" t="str">
        <f>TEXT(H1191+I1191,"yyyy-mm-dd""T""hh:mm:ss")&amp;
IF(J1191="MST","-07:00",
IF(J1191="MDT","-06:00",
IF(J1191="PST","-08:00",
IF(J1191="PDT","-07:00",
IF(J1191="UTC","+00:00","+00:00")))))</f>
        <v>2000-08-10T02:30:00-07:00</v>
      </c>
      <c r="H1191" s="1">
        <v>36748</v>
      </c>
      <c r="I1191" s="5">
        <v>0.10416666666666667</v>
      </c>
      <c r="J1191" t="s">
        <v>84</v>
      </c>
      <c r="U1191">
        <v>9673</v>
      </c>
      <c r="V1191" t="s">
        <v>1605</v>
      </c>
      <c r="W1191" t="s">
        <v>1606</v>
      </c>
      <c r="X1191" t="s">
        <v>1642</v>
      </c>
      <c r="Y1191">
        <v>58824</v>
      </c>
      <c r="Z1191" t="e">
        <f>--- SAMPLE TAKEN: Migrated</f>
        <v>#NAME?</v>
      </c>
      <c r="AD1191">
        <v>31.952638100000001</v>
      </c>
      <c r="AE1191">
        <v>-111.2750411</v>
      </c>
      <c r="AG1191" t="s">
        <v>90</v>
      </c>
      <c r="AH1191" t="s">
        <v>1603</v>
      </c>
      <c r="AI1191" t="s">
        <v>90</v>
      </c>
      <c r="AK1191" t="s">
        <v>1608</v>
      </c>
      <c r="AL1191" t="s">
        <v>1910</v>
      </c>
      <c r="AM1191" t="s">
        <v>92</v>
      </c>
      <c r="AN1191" t="s">
        <v>1700</v>
      </c>
      <c r="AO1191" t="s">
        <v>457</v>
      </c>
      <c r="AP1191" t="s">
        <v>422</v>
      </c>
      <c r="AT1191" t="s">
        <v>1612</v>
      </c>
      <c r="AV1191" t="s">
        <v>584</v>
      </c>
      <c r="BQ1191" t="str">
        <f>BS1191 &amp; ":" &amp; BR1191</f>
        <v>AZDEQ_GW:EPA 365.4</v>
      </c>
      <c r="BR1191" t="s">
        <v>1713</v>
      </c>
      <c r="BS1191" t="s">
        <v>1603</v>
      </c>
      <c r="BT1191" t="s">
        <v>1713</v>
      </c>
      <c r="BW1191" t="s">
        <v>1614</v>
      </c>
      <c r="BX1191" s="1">
        <v>36760</v>
      </c>
      <c r="BZ1191" t="s">
        <v>1911</v>
      </c>
      <c r="CA1191" t="s">
        <v>397</v>
      </c>
      <c r="CB1191">
        <v>0.02</v>
      </c>
      <c r="CC1191" t="s">
        <v>1616</v>
      </c>
      <c r="CE1191" t="s">
        <v>1645</v>
      </c>
      <c r="CF1191" t="s">
        <v>1618</v>
      </c>
    </row>
    <row r="1192" spans="1:84" hidden="1" x14ac:dyDescent="0.4">
      <c r="A1192" t="s">
        <v>1626</v>
      </c>
      <c r="B1192" t="s">
        <v>1626</v>
      </c>
      <c r="C1192" t="s">
        <v>1722</v>
      </c>
      <c r="D1192" t="s">
        <v>81</v>
      </c>
      <c r="E1192" t="s">
        <v>82</v>
      </c>
      <c r="F1192" t="s">
        <v>393</v>
      </c>
      <c r="G1192" s="4" t="str">
        <f>TEXT(H1192+I1192,"yyyy-mm-dd""T""hh:mm:ss")&amp;
IF(J1192="MST","-07:00",
IF(J1192="MDT","-06:00",
IF(J1192="PST","-08:00",
IF(J1192="PDT","-07:00",
IF(J1192="UTC","+00:00","+00:00")))))</f>
        <v>2000-07-19T09:51:00-07:00</v>
      </c>
      <c r="H1192" s="1">
        <v>36726</v>
      </c>
      <c r="I1192" s="5">
        <v>0.41041666666666665</v>
      </c>
      <c r="J1192" t="s">
        <v>84</v>
      </c>
      <c r="N1192">
        <v>1</v>
      </c>
      <c r="O1192" t="s">
        <v>1628</v>
      </c>
      <c r="U1192">
        <v>1910</v>
      </c>
      <c r="V1192" t="s">
        <v>1629</v>
      </c>
      <c r="W1192" t="s">
        <v>1705</v>
      </c>
      <c r="X1192" t="s">
        <v>1723</v>
      </c>
      <c r="Y1192">
        <v>102535</v>
      </c>
      <c r="Z1192" t="s">
        <v>1707</v>
      </c>
      <c r="AD1192">
        <v>31.521666700000001</v>
      </c>
      <c r="AE1192">
        <v>-111.25749999999999</v>
      </c>
      <c r="AG1192" t="s">
        <v>90</v>
      </c>
      <c r="AH1192" t="s">
        <v>1626</v>
      </c>
      <c r="AI1192" t="s">
        <v>90</v>
      </c>
      <c r="AK1192" t="s">
        <v>1608</v>
      </c>
      <c r="AL1192" t="s">
        <v>1912</v>
      </c>
      <c r="AM1192" t="s">
        <v>1782</v>
      </c>
      <c r="AN1192" t="s">
        <v>1610</v>
      </c>
      <c r="AO1192" t="s">
        <v>1670</v>
      </c>
      <c r="AP1192" t="s">
        <v>422</v>
      </c>
      <c r="AT1192" t="s">
        <v>1612</v>
      </c>
      <c r="AV1192" t="s">
        <v>584</v>
      </c>
      <c r="BQ1192" t="str">
        <f>BS1192 &amp; ":" &amp; BR1192</f>
        <v>AZDEQ_SW:EPA 353.2</v>
      </c>
      <c r="BR1192" t="s">
        <v>1623</v>
      </c>
      <c r="BS1192" t="s">
        <v>1626</v>
      </c>
      <c r="BT1192" t="s">
        <v>1623</v>
      </c>
      <c r="BW1192" t="s">
        <v>1709</v>
      </c>
      <c r="BX1192" s="1">
        <v>36726</v>
      </c>
      <c r="BZ1192" t="s">
        <v>1913</v>
      </c>
      <c r="CA1192" t="s">
        <v>397</v>
      </c>
      <c r="CB1192">
        <v>0.02</v>
      </c>
      <c r="CC1192" t="s">
        <v>1616</v>
      </c>
      <c r="CE1192" t="s">
        <v>1728</v>
      </c>
      <c r="CF1192" t="s">
        <v>1618</v>
      </c>
    </row>
    <row r="1193" spans="1:84" hidden="1" x14ac:dyDescent="0.4">
      <c r="A1193" t="s">
        <v>1626</v>
      </c>
      <c r="B1193" t="s">
        <v>1626</v>
      </c>
      <c r="C1193" t="s">
        <v>1774</v>
      </c>
      <c r="D1193" t="s">
        <v>81</v>
      </c>
      <c r="E1193" t="s">
        <v>82</v>
      </c>
      <c r="F1193" t="s">
        <v>393</v>
      </c>
      <c r="G1193" s="4" t="str">
        <f>TEXT(H1193+I1193,"yyyy-mm-dd""T""hh:mm:ss")&amp;
IF(J1193="MST","-07:00",
IF(J1193="MDT","-06:00",
IF(J1193="PST","-08:00",
IF(J1193="PDT","-07:00",
IF(J1193="UTC","+00:00","+00:00")))))</f>
        <v>2000-02-29T03:55:00-07:00</v>
      </c>
      <c r="H1193" s="1">
        <v>36585</v>
      </c>
      <c r="I1193" s="5">
        <v>0.16319444444444445</v>
      </c>
      <c r="J1193" t="s">
        <v>84</v>
      </c>
      <c r="N1193">
        <v>0</v>
      </c>
      <c r="O1193" t="s">
        <v>1628</v>
      </c>
      <c r="U1193">
        <v>1910</v>
      </c>
      <c r="V1193" t="s">
        <v>1629</v>
      </c>
      <c r="W1193" t="s">
        <v>1606</v>
      </c>
      <c r="X1193" t="s">
        <v>1673</v>
      </c>
      <c r="Y1193">
        <v>100425</v>
      </c>
      <c r="Z1193" t="s">
        <v>1775</v>
      </c>
      <c r="AD1193">
        <v>32.402308300000001</v>
      </c>
      <c r="AE1193">
        <v>-110.5444336</v>
      </c>
      <c r="AG1193" t="s">
        <v>90</v>
      </c>
      <c r="AH1193" t="s">
        <v>1626</v>
      </c>
      <c r="AI1193" t="s">
        <v>90</v>
      </c>
      <c r="AK1193" t="s">
        <v>1608</v>
      </c>
      <c r="AL1193" t="s">
        <v>1914</v>
      </c>
      <c r="AN1193" t="s">
        <v>1610</v>
      </c>
      <c r="AO1193" t="s">
        <v>1670</v>
      </c>
      <c r="AP1193" t="s">
        <v>422</v>
      </c>
      <c r="AQ1193">
        <v>4.3999999999999997E-2</v>
      </c>
      <c r="AR1193" t="s">
        <v>1616</v>
      </c>
      <c r="AT1193" t="s">
        <v>1612</v>
      </c>
      <c r="AV1193" t="s">
        <v>96</v>
      </c>
      <c r="BQ1193" t="str">
        <f>BS1193 &amp; ":" &amp; BR1193</f>
        <v>AZDEQ_SW:EPA 353.2</v>
      </c>
      <c r="BR1193" t="s">
        <v>1623</v>
      </c>
      <c r="BS1193" t="s">
        <v>1626</v>
      </c>
      <c r="BT1193" t="s">
        <v>1623</v>
      </c>
      <c r="BW1193" t="s">
        <v>1614</v>
      </c>
      <c r="BZ1193" t="s">
        <v>1915</v>
      </c>
      <c r="CA1193" t="s">
        <v>397</v>
      </c>
      <c r="CB1193">
        <v>0.02</v>
      </c>
      <c r="CC1193" t="s">
        <v>1616</v>
      </c>
      <c r="CE1193" t="s">
        <v>1865</v>
      </c>
      <c r="CF1193" t="s">
        <v>1618</v>
      </c>
    </row>
    <row r="1194" spans="1:84" x14ac:dyDescent="0.4">
      <c r="A1194" t="s">
        <v>1603</v>
      </c>
      <c r="B1194" t="s">
        <v>1603</v>
      </c>
      <c r="C1194" t="s">
        <v>2446</v>
      </c>
      <c r="D1194" t="s">
        <v>81</v>
      </c>
      <c r="E1194" t="s">
        <v>82</v>
      </c>
      <c r="F1194" t="s">
        <v>83</v>
      </c>
      <c r="G1194" s="4" t="str">
        <f>TEXT(H1194+I1194,"yyyy-mm-dd""T""hh:mm:ss")&amp;
IF(J1194="MST","-07:00",
IF(J1194="MDT","-06:00",
IF(J1194="PST","-08:00",
IF(J1194="PDT","-07:00",
IF(J1194="UTC","+00:00","+00:00")))))</f>
        <v>2001-05-09T10:15:00-07:00</v>
      </c>
      <c r="H1194" s="1">
        <v>37020</v>
      </c>
      <c r="I1194" s="5">
        <v>0.42708333333333331</v>
      </c>
      <c r="J1194" t="s">
        <v>84</v>
      </c>
      <c r="U1194">
        <v>9673</v>
      </c>
      <c r="V1194" t="s">
        <v>1605</v>
      </c>
      <c r="W1194" t="s">
        <v>1606</v>
      </c>
      <c r="X1194" t="s">
        <v>2359</v>
      </c>
      <c r="Y1194">
        <v>59233</v>
      </c>
      <c r="Z1194" t="s">
        <v>1621</v>
      </c>
      <c r="AD1194">
        <v>31.938582499999999</v>
      </c>
      <c r="AE1194">
        <v>-111.38810669999999</v>
      </c>
      <c r="AF1194" t="str">
        <f>"ID:"&amp;AG1194&amp;"; context:" &amp; AH1194 &amp;"; Name:" &amp; AI1194 &amp; "; Equipment:" &amp; AK1194</f>
        <v>ID:Unknown; context:AZDEQ_GW; Name:Unknown; Equipment:Miscellaneous (Other)</v>
      </c>
      <c r="AG1194" t="s">
        <v>90</v>
      </c>
      <c r="AH1194" t="s">
        <v>1603</v>
      </c>
      <c r="AI1194" t="s">
        <v>90</v>
      </c>
      <c r="AK1194" t="s">
        <v>1608</v>
      </c>
      <c r="AL1194" t="s">
        <v>3119</v>
      </c>
      <c r="AN1194" t="s">
        <v>1610</v>
      </c>
      <c r="AO1194" t="s">
        <v>1670</v>
      </c>
      <c r="AP1194" t="s">
        <v>422</v>
      </c>
      <c r="AQ1194">
        <v>4.8</v>
      </c>
      <c r="AR1194" t="s">
        <v>1616</v>
      </c>
      <c r="AT1194" t="s">
        <v>1612</v>
      </c>
      <c r="AV1194" t="s">
        <v>96</v>
      </c>
      <c r="BQ1194" t="str">
        <f>BS1194 &amp; ":" &amp; BR1194</f>
        <v>AZDEQ_GW:EPA 300.0</v>
      </c>
      <c r="BR1194" t="s">
        <v>1664</v>
      </c>
      <c r="BS1194" t="s">
        <v>1603</v>
      </c>
      <c r="BT1194" t="s">
        <v>1664</v>
      </c>
      <c r="BW1194" t="s">
        <v>1614</v>
      </c>
      <c r="BX1194" s="1">
        <v>37025</v>
      </c>
      <c r="BZ1194" t="s">
        <v>3120</v>
      </c>
      <c r="CA1194" t="s">
        <v>397</v>
      </c>
      <c r="CB1194">
        <v>0.05</v>
      </c>
      <c r="CC1194" t="s">
        <v>1616</v>
      </c>
      <c r="CE1194" t="s">
        <v>2386</v>
      </c>
      <c r="CF1194" t="s">
        <v>1618</v>
      </c>
    </row>
    <row r="1195" spans="1:84" hidden="1" x14ac:dyDescent="0.4">
      <c r="A1195" t="s">
        <v>1626</v>
      </c>
      <c r="B1195" t="s">
        <v>1626</v>
      </c>
      <c r="C1195" t="s">
        <v>1918</v>
      </c>
      <c r="D1195" t="s">
        <v>81</v>
      </c>
      <c r="E1195" t="s">
        <v>82</v>
      </c>
      <c r="F1195" t="s">
        <v>393</v>
      </c>
      <c r="G1195" s="4" t="str">
        <f>TEXT(H1195+I1195,"yyyy-mm-dd""T""hh:mm:ss")&amp;
IF(J1195="MST","-07:00",
IF(J1195="MDT","-06:00",
IF(J1195="PST","-08:00",
IF(J1195="PDT","-07:00",
IF(J1195="UTC","+00:00","+00:00")))))</f>
        <v>2000-07-19T09:01:00-07:00</v>
      </c>
      <c r="H1195" s="1">
        <v>36726</v>
      </c>
      <c r="I1195" s="5">
        <v>0.37569444444444444</v>
      </c>
      <c r="J1195" t="s">
        <v>84</v>
      </c>
      <c r="N1195">
        <v>5</v>
      </c>
      <c r="O1195" t="s">
        <v>1628</v>
      </c>
      <c r="U1195">
        <v>1910</v>
      </c>
      <c r="V1195" t="s">
        <v>1629</v>
      </c>
      <c r="W1195" t="s">
        <v>1705</v>
      </c>
      <c r="X1195" t="s">
        <v>1706</v>
      </c>
      <c r="Y1195">
        <v>100000</v>
      </c>
      <c r="Z1195" t="s">
        <v>1707</v>
      </c>
      <c r="AD1195">
        <v>31.532777800000002</v>
      </c>
      <c r="AE1195">
        <v>-111.2547222</v>
      </c>
      <c r="AG1195" t="s">
        <v>90</v>
      </c>
      <c r="AH1195" t="s">
        <v>1626</v>
      </c>
      <c r="AI1195" t="s">
        <v>90</v>
      </c>
      <c r="AK1195" t="s">
        <v>1608</v>
      </c>
      <c r="AL1195" t="s">
        <v>1919</v>
      </c>
      <c r="AM1195" t="s">
        <v>1782</v>
      </c>
      <c r="AN1195" t="s">
        <v>1610</v>
      </c>
      <c r="AO1195" t="s">
        <v>1670</v>
      </c>
      <c r="AP1195" t="s">
        <v>422</v>
      </c>
      <c r="AT1195" t="s">
        <v>1612</v>
      </c>
      <c r="AV1195" t="s">
        <v>584</v>
      </c>
      <c r="BQ1195" t="str">
        <f>BS1195 &amp; ":" &amp; BR1195</f>
        <v>AZDEQ_SW:EPA 353.2</v>
      </c>
      <c r="BR1195" t="s">
        <v>1623</v>
      </c>
      <c r="BS1195" t="s">
        <v>1626</v>
      </c>
      <c r="BT1195" t="s">
        <v>1623</v>
      </c>
      <c r="BW1195" t="s">
        <v>1709</v>
      </c>
      <c r="BX1195" s="1">
        <v>36726</v>
      </c>
      <c r="BZ1195" t="s">
        <v>1920</v>
      </c>
      <c r="CA1195" t="s">
        <v>397</v>
      </c>
      <c r="CB1195">
        <v>0.02</v>
      </c>
      <c r="CC1195" t="s">
        <v>1616</v>
      </c>
      <c r="CE1195" t="s">
        <v>1711</v>
      </c>
      <c r="CF1195" t="s">
        <v>1618</v>
      </c>
    </row>
    <row r="1196" spans="1:84" hidden="1" x14ac:dyDescent="0.4">
      <c r="A1196" t="s">
        <v>1603</v>
      </c>
      <c r="B1196" t="s">
        <v>1603</v>
      </c>
      <c r="C1196" t="s">
        <v>1921</v>
      </c>
      <c r="D1196" t="s">
        <v>81</v>
      </c>
      <c r="E1196" t="s">
        <v>82</v>
      </c>
      <c r="F1196" t="s">
        <v>83</v>
      </c>
      <c r="G1196" s="4" t="str">
        <f>TEXT(H1196+I1196,"yyyy-mm-dd""T""hh:mm:ss")&amp;
IF(J1196="MST","-07:00",
IF(J1196="MDT","-06:00",
IF(J1196="PST","-08:00",
IF(J1196="PDT","-07:00",
IF(J1196="UTC","+00:00","+00:00")))))</f>
        <v>2000-06-29T10:15:00-07:00</v>
      </c>
      <c r="H1196" s="1">
        <v>36706</v>
      </c>
      <c r="I1196" s="5">
        <v>0.42708333333333331</v>
      </c>
      <c r="J1196" t="s">
        <v>84</v>
      </c>
      <c r="U1196">
        <v>9673</v>
      </c>
      <c r="V1196" t="s">
        <v>1605</v>
      </c>
      <c r="W1196" t="s">
        <v>1606</v>
      </c>
      <c r="X1196" t="s">
        <v>1922</v>
      </c>
      <c r="Y1196">
        <v>58807</v>
      </c>
      <c r="Z1196" t="s">
        <v>1923</v>
      </c>
      <c r="AD1196">
        <v>32.148164999999999</v>
      </c>
      <c r="AE1196">
        <v>-110.47886579999999</v>
      </c>
      <c r="AG1196" t="s">
        <v>90</v>
      </c>
      <c r="AH1196" t="s">
        <v>1603</v>
      </c>
      <c r="AI1196" t="s">
        <v>90</v>
      </c>
      <c r="AK1196" t="s">
        <v>1608</v>
      </c>
      <c r="AL1196" t="s">
        <v>1924</v>
      </c>
      <c r="AM1196" t="s">
        <v>92</v>
      </c>
      <c r="AN1196" t="s">
        <v>1610</v>
      </c>
      <c r="AO1196" t="s">
        <v>1611</v>
      </c>
      <c r="AP1196" t="s">
        <v>422</v>
      </c>
      <c r="AT1196" t="s">
        <v>1612</v>
      </c>
      <c r="AV1196" t="s">
        <v>584</v>
      </c>
      <c r="BQ1196" t="str">
        <f>BS1196 &amp; ":" &amp; BR1196</f>
        <v>AZDEQ_GW:EPA 350.1</v>
      </c>
      <c r="BR1196" t="s">
        <v>1613</v>
      </c>
      <c r="BS1196" t="s">
        <v>1603</v>
      </c>
      <c r="BT1196" t="s">
        <v>1613</v>
      </c>
      <c r="BW1196" t="s">
        <v>1614</v>
      </c>
      <c r="BX1196" s="1">
        <v>36712</v>
      </c>
      <c r="BZ1196" t="s">
        <v>1925</v>
      </c>
      <c r="CA1196" t="s">
        <v>397</v>
      </c>
      <c r="CB1196">
        <v>0.02</v>
      </c>
      <c r="CC1196" t="s">
        <v>1616</v>
      </c>
      <c r="CE1196" t="s">
        <v>1926</v>
      </c>
      <c r="CF1196" t="s">
        <v>1618</v>
      </c>
    </row>
    <row r="1197" spans="1:84" x14ac:dyDescent="0.4">
      <c r="A1197" t="s">
        <v>1603</v>
      </c>
      <c r="B1197" t="s">
        <v>1603</v>
      </c>
      <c r="C1197" t="s">
        <v>2382</v>
      </c>
      <c r="D1197" t="s">
        <v>81</v>
      </c>
      <c r="E1197" t="s">
        <v>82</v>
      </c>
      <c r="F1197" t="s">
        <v>83</v>
      </c>
      <c r="G1197" s="4" t="str">
        <f>TEXT(H1197+I1197,"yyyy-mm-dd""T""hh:mm:ss")&amp;
IF(J1197="MST","-07:00",
IF(J1197="MDT","-06:00",
IF(J1197="PST","-08:00",
IF(J1197="PDT","-07:00",
IF(J1197="UTC","+00:00","+00:00")))))</f>
        <v>2001-05-09T09:20:00-07:00</v>
      </c>
      <c r="H1197" s="1">
        <v>37020</v>
      </c>
      <c r="I1197" s="5">
        <v>0.3888888888888889</v>
      </c>
      <c r="J1197" t="s">
        <v>84</v>
      </c>
      <c r="U1197">
        <v>9673</v>
      </c>
      <c r="V1197" t="s">
        <v>1605</v>
      </c>
      <c r="W1197" t="s">
        <v>1606</v>
      </c>
      <c r="X1197" t="s">
        <v>2383</v>
      </c>
      <c r="Y1197">
        <v>59232</v>
      </c>
      <c r="Z1197" t="s">
        <v>1621</v>
      </c>
      <c r="AD1197">
        <v>32.014096899999998</v>
      </c>
      <c r="AE1197">
        <v>-111.33354780000001</v>
      </c>
      <c r="AF1197" t="str">
        <f>"ID:"&amp;AG1197&amp;"; context:" &amp; AH1197 &amp;"; Name:" &amp; AI1197 &amp; "; Equipment:" &amp; AK1197</f>
        <v>ID:Unknown; context:AZDEQ_GW; Name:Unknown; Equipment:Miscellaneous (Other)</v>
      </c>
      <c r="AG1197" t="s">
        <v>90</v>
      </c>
      <c r="AH1197" t="s">
        <v>1603</v>
      </c>
      <c r="AI1197" t="s">
        <v>90</v>
      </c>
      <c r="AK1197" t="s">
        <v>1608</v>
      </c>
      <c r="AL1197" t="s">
        <v>2384</v>
      </c>
      <c r="AN1197" t="s">
        <v>1610</v>
      </c>
      <c r="AO1197" t="s">
        <v>1670</v>
      </c>
      <c r="AP1197" t="s">
        <v>422</v>
      </c>
      <c r="AQ1197">
        <v>1.7</v>
      </c>
      <c r="AR1197" t="s">
        <v>1616</v>
      </c>
      <c r="AT1197" t="s">
        <v>1612</v>
      </c>
      <c r="AV1197" t="s">
        <v>96</v>
      </c>
      <c r="BQ1197" t="str">
        <f>BS1197 &amp; ":" &amp; BR1197</f>
        <v>AZDEQ_GW:EPA 300.0</v>
      </c>
      <c r="BR1197" t="s">
        <v>1664</v>
      </c>
      <c r="BS1197" t="s">
        <v>1603</v>
      </c>
      <c r="BT1197" t="s">
        <v>1664</v>
      </c>
      <c r="BW1197" t="s">
        <v>1614</v>
      </c>
      <c r="BX1197" s="1">
        <v>37025</v>
      </c>
      <c r="BZ1197" t="s">
        <v>2385</v>
      </c>
      <c r="CA1197" t="s">
        <v>397</v>
      </c>
      <c r="CB1197">
        <v>0.05</v>
      </c>
      <c r="CC1197" t="s">
        <v>1616</v>
      </c>
      <c r="CE1197" t="s">
        <v>2386</v>
      </c>
      <c r="CF1197" t="s">
        <v>1618</v>
      </c>
    </row>
    <row r="1198" spans="1:84" hidden="1" x14ac:dyDescent="0.4">
      <c r="A1198" t="s">
        <v>1603</v>
      </c>
      <c r="B1198" t="s">
        <v>1603</v>
      </c>
      <c r="C1198" t="s">
        <v>1746</v>
      </c>
      <c r="D1198" t="s">
        <v>81</v>
      </c>
      <c r="E1198" t="s">
        <v>82</v>
      </c>
      <c r="F1198" t="s">
        <v>83</v>
      </c>
      <c r="G1198" s="4" t="str">
        <f>TEXT(H1198+I1198,"yyyy-mm-dd""T""hh:mm:ss")&amp;
IF(J1198="MST","-07:00",
IF(J1198="MDT","-06:00",
IF(J1198="PST","-08:00",
IF(J1198="PDT","-07:00",
IF(J1198="UTC","+00:00","+00:00")))))</f>
        <v>2000-04-20T05:30:00-07:00</v>
      </c>
      <c r="H1198" s="1">
        <v>36636</v>
      </c>
      <c r="I1198" s="5">
        <v>0.22916666666666666</v>
      </c>
      <c r="J1198" t="s">
        <v>84</v>
      </c>
      <c r="U1198">
        <v>9673</v>
      </c>
      <c r="V1198" t="s">
        <v>1605</v>
      </c>
      <c r="W1198" t="s">
        <v>1606</v>
      </c>
      <c r="X1198" t="s">
        <v>1747</v>
      </c>
      <c r="Y1198">
        <v>58655</v>
      </c>
      <c r="Z1198" t="s">
        <v>1748</v>
      </c>
      <c r="AD1198">
        <v>32.4620125</v>
      </c>
      <c r="AE1198">
        <v>-110.5628433</v>
      </c>
      <c r="AG1198" t="s">
        <v>90</v>
      </c>
      <c r="AH1198" t="s">
        <v>1603</v>
      </c>
      <c r="AI1198" t="s">
        <v>90</v>
      </c>
      <c r="AK1198" t="s">
        <v>1608</v>
      </c>
      <c r="AL1198" t="s">
        <v>1929</v>
      </c>
      <c r="AM1198" t="s">
        <v>92</v>
      </c>
      <c r="AN1198" t="s">
        <v>1610</v>
      </c>
      <c r="AO1198" t="s">
        <v>442</v>
      </c>
      <c r="AP1198" t="s">
        <v>422</v>
      </c>
      <c r="AT1198" t="s">
        <v>1612</v>
      </c>
      <c r="AV1198" t="s">
        <v>584</v>
      </c>
      <c r="BQ1198" t="str">
        <f>BS1198 &amp; ":" &amp; BR1198</f>
        <v>AZDEQ_GW:EPA 351.2</v>
      </c>
      <c r="BR1198" t="s">
        <v>1633</v>
      </c>
      <c r="BS1198" t="s">
        <v>1603</v>
      </c>
      <c r="BT1198" t="s">
        <v>1633</v>
      </c>
      <c r="BW1198" t="s">
        <v>1614</v>
      </c>
      <c r="BX1198" s="1">
        <v>36651</v>
      </c>
      <c r="BZ1198" t="s">
        <v>1930</v>
      </c>
      <c r="CA1198" t="s">
        <v>397</v>
      </c>
      <c r="CB1198">
        <v>0.05</v>
      </c>
      <c r="CC1198" t="s">
        <v>1616</v>
      </c>
      <c r="CE1198" t="s">
        <v>1751</v>
      </c>
      <c r="CF1198" t="s">
        <v>1618</v>
      </c>
    </row>
    <row r="1199" spans="1:84" hidden="1" x14ac:dyDescent="0.4">
      <c r="A1199" t="s">
        <v>1626</v>
      </c>
      <c r="B1199" t="s">
        <v>1626</v>
      </c>
      <c r="C1199" t="s">
        <v>1652</v>
      </c>
      <c r="D1199" t="s">
        <v>81</v>
      </c>
      <c r="E1199" t="s">
        <v>82</v>
      </c>
      <c r="F1199" t="s">
        <v>393</v>
      </c>
      <c r="G1199" s="4" t="str">
        <f>TEXT(H1199+I1199,"yyyy-mm-dd""T""hh:mm:ss")&amp;
IF(J1199="MST","-07:00",
IF(J1199="MDT","-06:00",
IF(J1199="PST","-08:00",
IF(J1199="PDT","-07:00",
IF(J1199="UTC","+00:00","+00:00")))))</f>
        <v>2000-10-04T01:40:02-07:00</v>
      </c>
      <c r="H1199" s="1">
        <v>36803</v>
      </c>
      <c r="I1199" s="5">
        <v>6.9467592592592595E-2</v>
      </c>
      <c r="J1199" t="s">
        <v>84</v>
      </c>
      <c r="N1199">
        <v>3.5</v>
      </c>
      <c r="O1199" t="s">
        <v>1628</v>
      </c>
      <c r="U1199">
        <v>1910</v>
      </c>
      <c r="V1199" t="s">
        <v>1629</v>
      </c>
      <c r="W1199" t="s">
        <v>1606</v>
      </c>
      <c r="X1199" t="s">
        <v>1653</v>
      </c>
      <c r="Y1199">
        <v>100183</v>
      </c>
      <c r="Z1199" t="s">
        <v>1654</v>
      </c>
      <c r="AD1199">
        <v>32.387222199999997</v>
      </c>
      <c r="AE1199">
        <v>-110.7111111</v>
      </c>
      <c r="AG1199" t="s">
        <v>90</v>
      </c>
      <c r="AH1199" t="s">
        <v>1626</v>
      </c>
      <c r="AI1199" t="s">
        <v>90</v>
      </c>
      <c r="AK1199" t="s">
        <v>1608</v>
      </c>
      <c r="AL1199" t="s">
        <v>1931</v>
      </c>
      <c r="AN1199" t="s">
        <v>1610</v>
      </c>
      <c r="AO1199" t="s">
        <v>1670</v>
      </c>
      <c r="AP1199" t="s">
        <v>422</v>
      </c>
      <c r="AQ1199">
        <v>0.01</v>
      </c>
      <c r="AR1199" t="s">
        <v>1616</v>
      </c>
      <c r="AT1199" t="s">
        <v>1612</v>
      </c>
      <c r="AV1199" t="s">
        <v>96</v>
      </c>
      <c r="BQ1199" t="str">
        <f>BS1199 &amp; ":" &amp; BR1199</f>
        <v>AZDEQ_SW:SM 4500NO3 E</v>
      </c>
      <c r="BR1199" t="s">
        <v>1851</v>
      </c>
      <c r="BS1199" t="s">
        <v>1626</v>
      </c>
      <c r="BT1199" t="s">
        <v>1851</v>
      </c>
      <c r="BW1199" t="s">
        <v>1657</v>
      </c>
      <c r="CE1199" t="s">
        <v>1658</v>
      </c>
      <c r="CF1199" t="s">
        <v>1618</v>
      </c>
    </row>
    <row r="1200" spans="1:84" x14ac:dyDescent="0.4">
      <c r="A1200" t="s">
        <v>1603</v>
      </c>
      <c r="B1200" t="s">
        <v>1603</v>
      </c>
      <c r="C1200" t="s">
        <v>2575</v>
      </c>
      <c r="D1200" t="s">
        <v>81</v>
      </c>
      <c r="E1200" t="s">
        <v>82</v>
      </c>
      <c r="F1200" t="s">
        <v>83</v>
      </c>
      <c r="G1200" s="4" t="str">
        <f>TEXT(H1200+I1200,"yyyy-mm-dd""T""hh:mm:ss")&amp;
IF(J1200="MST","-07:00",
IF(J1200="MDT","-06:00",
IF(J1200="PST","-08:00",
IF(J1200="PDT","-07:00",
IF(J1200="UTC","+00:00","+00:00")))))</f>
        <v>2001-05-09T09:15:00-07:00</v>
      </c>
      <c r="H1200" s="1">
        <v>37020</v>
      </c>
      <c r="I1200" s="5">
        <v>0.38541666666666669</v>
      </c>
      <c r="J1200" t="s">
        <v>84</v>
      </c>
      <c r="U1200">
        <v>9673</v>
      </c>
      <c r="V1200" t="s">
        <v>1605</v>
      </c>
      <c r="W1200" t="s">
        <v>1606</v>
      </c>
      <c r="X1200" t="s">
        <v>2383</v>
      </c>
      <c r="Y1200">
        <v>59232</v>
      </c>
      <c r="Z1200" t="s">
        <v>1621</v>
      </c>
      <c r="AD1200">
        <v>32.014096899999998</v>
      </c>
      <c r="AE1200">
        <v>-111.33354780000001</v>
      </c>
      <c r="AF1200" t="str">
        <f>"ID:"&amp;AG1200&amp;"; context:" &amp; AH1200 &amp;"; Name:" &amp; AI1200 &amp; "; Equipment:" &amp; AK1200</f>
        <v>ID:Unknown; context:AZDEQ_GW; Name:Unknown; Equipment:Miscellaneous (Other)</v>
      </c>
      <c r="AG1200" t="s">
        <v>90</v>
      </c>
      <c r="AH1200" t="s">
        <v>1603</v>
      </c>
      <c r="AI1200" t="s">
        <v>90</v>
      </c>
      <c r="AK1200" t="s">
        <v>1608</v>
      </c>
      <c r="AL1200" t="s">
        <v>2634</v>
      </c>
      <c r="AN1200" t="s">
        <v>1610</v>
      </c>
      <c r="AO1200" t="s">
        <v>1670</v>
      </c>
      <c r="AP1200" t="s">
        <v>422</v>
      </c>
      <c r="AQ1200">
        <v>1.7</v>
      </c>
      <c r="AR1200" t="s">
        <v>1616</v>
      </c>
      <c r="AT1200" t="s">
        <v>1612</v>
      </c>
      <c r="AV1200" t="s">
        <v>96</v>
      </c>
      <c r="BQ1200" t="str">
        <f>BS1200 &amp; ":" &amp; BR1200</f>
        <v>AZDEQ_GW:EPA 300.0</v>
      </c>
      <c r="BR1200" t="s">
        <v>1664</v>
      </c>
      <c r="BS1200" t="s">
        <v>1603</v>
      </c>
      <c r="BT1200" t="s">
        <v>1664</v>
      </c>
      <c r="BW1200" t="s">
        <v>1614</v>
      </c>
      <c r="BX1200" s="1">
        <v>37025</v>
      </c>
      <c r="BZ1200" t="s">
        <v>2635</v>
      </c>
      <c r="CA1200" t="s">
        <v>397</v>
      </c>
      <c r="CB1200">
        <v>0.05</v>
      </c>
      <c r="CC1200" t="s">
        <v>1616</v>
      </c>
      <c r="CE1200" t="s">
        <v>2578</v>
      </c>
      <c r="CF1200" t="s">
        <v>1618</v>
      </c>
    </row>
    <row r="1201" spans="1:84" hidden="1" x14ac:dyDescent="0.4">
      <c r="A1201" t="s">
        <v>1603</v>
      </c>
      <c r="B1201" t="s">
        <v>1603</v>
      </c>
      <c r="C1201" t="s">
        <v>1734</v>
      </c>
      <c r="D1201" t="s">
        <v>81</v>
      </c>
      <c r="E1201" t="s">
        <v>82</v>
      </c>
      <c r="F1201" t="s">
        <v>83</v>
      </c>
      <c r="G1201" s="4" t="str">
        <f>TEXT(H1201+I1201,"yyyy-mm-dd""T""hh:mm:ss")&amp;
IF(J1201="MST","-07:00",
IF(J1201="MDT","-06:00",
IF(J1201="PST","-08:00",
IF(J1201="PDT","-07:00",
IF(J1201="UTC","+00:00","+00:00")))))</f>
        <v>2000-11-29T09:10:00-07:00</v>
      </c>
      <c r="H1201" s="1">
        <v>36859</v>
      </c>
      <c r="I1201" s="5">
        <v>0.38194444444444442</v>
      </c>
      <c r="J1201" t="s">
        <v>84</v>
      </c>
      <c r="U1201">
        <v>9673</v>
      </c>
      <c r="V1201" t="s">
        <v>1605</v>
      </c>
      <c r="W1201" t="s">
        <v>1606</v>
      </c>
      <c r="X1201" t="s">
        <v>1735</v>
      </c>
      <c r="Y1201">
        <v>58900</v>
      </c>
      <c r="Z1201" t="s">
        <v>1621</v>
      </c>
      <c r="AD1201">
        <v>31.966138099999998</v>
      </c>
      <c r="AE1201">
        <v>-110.45151970000001</v>
      </c>
      <c r="AG1201" t="s">
        <v>90</v>
      </c>
      <c r="AH1201" t="s">
        <v>1603</v>
      </c>
      <c r="AI1201" t="s">
        <v>90</v>
      </c>
      <c r="AK1201" t="s">
        <v>1608</v>
      </c>
      <c r="AL1201" t="s">
        <v>1935</v>
      </c>
      <c r="AM1201" t="s">
        <v>92</v>
      </c>
      <c r="AN1201" t="s">
        <v>1610</v>
      </c>
      <c r="AO1201" t="s">
        <v>1611</v>
      </c>
      <c r="AP1201" t="s">
        <v>422</v>
      </c>
      <c r="AT1201" t="s">
        <v>1612</v>
      </c>
      <c r="AV1201" t="s">
        <v>584</v>
      </c>
      <c r="BQ1201" t="str">
        <f>BS1201 &amp; ":" &amp; BR1201</f>
        <v>AZDEQ_GW:EPA 353.2</v>
      </c>
      <c r="BR1201" t="s">
        <v>1623</v>
      </c>
      <c r="BS1201" t="s">
        <v>1603</v>
      </c>
      <c r="BT1201" t="s">
        <v>1623</v>
      </c>
      <c r="BW1201" t="s">
        <v>1614</v>
      </c>
      <c r="BX1201" s="1">
        <v>36860</v>
      </c>
      <c r="BZ1201" t="s">
        <v>1936</v>
      </c>
      <c r="CA1201" t="s">
        <v>397</v>
      </c>
      <c r="CB1201">
        <v>0.02</v>
      </c>
      <c r="CC1201" t="s">
        <v>1616</v>
      </c>
      <c r="CE1201" t="s">
        <v>1738</v>
      </c>
      <c r="CF1201" t="s">
        <v>1618</v>
      </c>
    </row>
    <row r="1202" spans="1:84" hidden="1" x14ac:dyDescent="0.4">
      <c r="A1202" t="s">
        <v>1603</v>
      </c>
      <c r="B1202" t="s">
        <v>1603</v>
      </c>
      <c r="C1202" t="s">
        <v>1619</v>
      </c>
      <c r="D1202" t="s">
        <v>81</v>
      </c>
      <c r="E1202" t="s">
        <v>82</v>
      </c>
      <c r="F1202" t="s">
        <v>83</v>
      </c>
      <c r="G1202" s="4" t="str">
        <f>TEXT(H1202+I1202,"yyyy-mm-dd""T""hh:mm:ss")&amp;
IF(J1202="MST","-07:00",
IF(J1202="MDT","-06:00",
IF(J1202="PST","-08:00",
IF(J1202="PDT","-07:00",
IF(J1202="UTC","+00:00","+00:00")))))</f>
        <v>2000-07-26T09:21:00-07:00</v>
      </c>
      <c r="H1202" s="1">
        <v>36733</v>
      </c>
      <c r="I1202" s="5">
        <v>0.38958333333333334</v>
      </c>
      <c r="J1202" t="s">
        <v>84</v>
      </c>
      <c r="U1202">
        <v>9673</v>
      </c>
      <c r="V1202" t="s">
        <v>1605</v>
      </c>
      <c r="W1202" t="s">
        <v>1606</v>
      </c>
      <c r="X1202" t="s">
        <v>1620</v>
      </c>
      <c r="Y1202">
        <v>58881</v>
      </c>
      <c r="Z1202" t="s">
        <v>1621</v>
      </c>
      <c r="AD1202">
        <v>31.731720299999999</v>
      </c>
      <c r="AE1202">
        <v>-110.6288425</v>
      </c>
      <c r="AG1202" t="s">
        <v>90</v>
      </c>
      <c r="AH1202" t="s">
        <v>1603</v>
      </c>
      <c r="AI1202" t="s">
        <v>90</v>
      </c>
      <c r="AK1202" t="s">
        <v>1608</v>
      </c>
      <c r="AL1202" t="s">
        <v>1937</v>
      </c>
      <c r="AM1202" t="s">
        <v>92</v>
      </c>
      <c r="AN1202" t="s">
        <v>1700</v>
      </c>
      <c r="AO1202" t="s">
        <v>457</v>
      </c>
      <c r="AP1202" t="s">
        <v>422</v>
      </c>
      <c r="AT1202" t="s">
        <v>1612</v>
      </c>
      <c r="AV1202" t="s">
        <v>584</v>
      </c>
      <c r="BQ1202" t="str">
        <f>BS1202 &amp; ":" &amp; BR1202</f>
        <v>AZDEQ_GW:EPA 365.4</v>
      </c>
      <c r="BR1202" t="s">
        <v>1713</v>
      </c>
      <c r="BS1202" t="s">
        <v>1603</v>
      </c>
      <c r="BT1202" t="s">
        <v>1713</v>
      </c>
      <c r="BW1202" t="s">
        <v>1614</v>
      </c>
      <c r="BX1202" s="1">
        <v>36739</v>
      </c>
      <c r="BZ1202" t="s">
        <v>1938</v>
      </c>
      <c r="CA1202" t="s">
        <v>397</v>
      </c>
      <c r="CB1202">
        <v>0.02</v>
      </c>
      <c r="CC1202" t="s">
        <v>1616</v>
      </c>
      <c r="CE1202" t="s">
        <v>1625</v>
      </c>
      <c r="CF1202" t="s">
        <v>1618</v>
      </c>
    </row>
    <row r="1203" spans="1:84" hidden="1" x14ac:dyDescent="0.4">
      <c r="A1203" t="s">
        <v>1603</v>
      </c>
      <c r="B1203" t="s">
        <v>1603</v>
      </c>
      <c r="C1203" t="s">
        <v>1734</v>
      </c>
      <c r="D1203" t="s">
        <v>81</v>
      </c>
      <c r="E1203" t="s">
        <v>82</v>
      </c>
      <c r="F1203" t="s">
        <v>83</v>
      </c>
      <c r="G1203" s="4" t="str">
        <f>TEXT(H1203+I1203,"yyyy-mm-dd""T""hh:mm:ss")&amp;
IF(J1203="MST","-07:00",
IF(J1203="MDT","-06:00",
IF(J1203="PST","-08:00",
IF(J1203="PDT","-07:00",
IF(J1203="UTC","+00:00","+00:00")))))</f>
        <v>2000-11-29T09:10:00-07:00</v>
      </c>
      <c r="H1203" s="1">
        <v>36859</v>
      </c>
      <c r="I1203" s="5">
        <v>0.38194444444444442</v>
      </c>
      <c r="J1203" t="s">
        <v>84</v>
      </c>
      <c r="U1203">
        <v>9673</v>
      </c>
      <c r="V1203" t="s">
        <v>1605</v>
      </c>
      <c r="W1203" t="s">
        <v>1606</v>
      </c>
      <c r="X1203" t="s">
        <v>1735</v>
      </c>
      <c r="Y1203">
        <v>58900</v>
      </c>
      <c r="Z1203" t="s">
        <v>1621</v>
      </c>
      <c r="AD1203">
        <v>31.966138099999998</v>
      </c>
      <c r="AE1203">
        <v>-110.45151970000001</v>
      </c>
      <c r="AG1203" t="s">
        <v>90</v>
      </c>
      <c r="AH1203" t="s">
        <v>1603</v>
      </c>
      <c r="AI1203" t="s">
        <v>90</v>
      </c>
      <c r="AK1203" t="s">
        <v>1608</v>
      </c>
      <c r="AL1203" t="s">
        <v>1939</v>
      </c>
      <c r="AM1203" t="s">
        <v>92</v>
      </c>
      <c r="AN1203" t="s">
        <v>1610</v>
      </c>
      <c r="AO1203" t="s">
        <v>1611</v>
      </c>
      <c r="AP1203" t="s">
        <v>422</v>
      </c>
      <c r="AT1203" t="s">
        <v>1612</v>
      </c>
      <c r="AV1203" t="s">
        <v>584</v>
      </c>
      <c r="BQ1203" t="str">
        <f>BS1203 &amp; ":" &amp; BR1203</f>
        <v>AZDEQ_GW:EPA 350.1</v>
      </c>
      <c r="BR1203" t="s">
        <v>1613</v>
      </c>
      <c r="BS1203" t="s">
        <v>1603</v>
      </c>
      <c r="BT1203" t="s">
        <v>1613</v>
      </c>
      <c r="BW1203" t="s">
        <v>1614</v>
      </c>
      <c r="BX1203" s="1">
        <v>36861</v>
      </c>
      <c r="BZ1203" t="s">
        <v>1940</v>
      </c>
      <c r="CA1203" t="s">
        <v>397</v>
      </c>
      <c r="CB1203">
        <v>0.02</v>
      </c>
      <c r="CC1203" t="s">
        <v>1616</v>
      </c>
      <c r="CE1203" t="s">
        <v>1738</v>
      </c>
      <c r="CF1203" t="s">
        <v>1618</v>
      </c>
    </row>
    <row r="1204" spans="1:84" hidden="1" x14ac:dyDescent="0.4">
      <c r="A1204" t="s">
        <v>1603</v>
      </c>
      <c r="B1204" t="s">
        <v>1603</v>
      </c>
      <c r="C1204" t="s">
        <v>1794</v>
      </c>
      <c r="D1204" t="s">
        <v>81</v>
      </c>
      <c r="E1204" t="s">
        <v>82</v>
      </c>
      <c r="F1204" t="s">
        <v>83</v>
      </c>
      <c r="G1204" s="4" t="str">
        <f>TEXT(H1204+I1204,"yyyy-mm-dd""T""hh:mm:ss")&amp;
IF(J1204="MST","-07:00",
IF(J1204="MDT","-06:00",
IF(J1204="PST","-08:00",
IF(J1204="PDT","-07:00",
IF(J1204="UTC","+00:00","+00:00")))))</f>
        <v>2000-06-29T12:00:00-07:00</v>
      </c>
      <c r="H1204" s="1">
        <v>36706</v>
      </c>
      <c r="I1204" s="5">
        <v>0.5</v>
      </c>
      <c r="J1204" t="s">
        <v>84</v>
      </c>
      <c r="U1204">
        <v>9673</v>
      </c>
      <c r="V1204" t="s">
        <v>1605</v>
      </c>
      <c r="W1204" t="s">
        <v>1606</v>
      </c>
      <c r="X1204" t="s">
        <v>1795</v>
      </c>
      <c r="Y1204">
        <v>58819</v>
      </c>
      <c r="Z1204" t="s">
        <v>1796</v>
      </c>
      <c r="AD1204">
        <v>32.1539</v>
      </c>
      <c r="AE1204">
        <v>-110.4542194</v>
      </c>
      <c r="AG1204" t="s">
        <v>90</v>
      </c>
      <c r="AH1204" t="s">
        <v>1603</v>
      </c>
      <c r="AI1204" t="s">
        <v>90</v>
      </c>
      <c r="AK1204" t="s">
        <v>1608</v>
      </c>
      <c r="AL1204" t="s">
        <v>1941</v>
      </c>
      <c r="AM1204" t="s">
        <v>92</v>
      </c>
      <c r="AN1204" t="s">
        <v>1700</v>
      </c>
      <c r="AO1204" t="s">
        <v>457</v>
      </c>
      <c r="AP1204" t="s">
        <v>422</v>
      </c>
      <c r="AT1204" t="s">
        <v>1612</v>
      </c>
      <c r="AV1204" t="s">
        <v>584</v>
      </c>
      <c r="BQ1204" t="str">
        <f>BS1204 &amp; ":" &amp; BR1204</f>
        <v>AZDEQ_GW:EPA 365.4</v>
      </c>
      <c r="BR1204" t="s">
        <v>1713</v>
      </c>
      <c r="BS1204" t="s">
        <v>1603</v>
      </c>
      <c r="BT1204" t="s">
        <v>1713</v>
      </c>
      <c r="BW1204" t="s">
        <v>1614</v>
      </c>
      <c r="BX1204" s="1">
        <v>36714</v>
      </c>
      <c r="BZ1204" t="s">
        <v>1942</v>
      </c>
      <c r="CA1204" t="s">
        <v>397</v>
      </c>
      <c r="CB1204">
        <v>0.02</v>
      </c>
      <c r="CC1204" t="s">
        <v>1616</v>
      </c>
      <c r="CE1204" t="s">
        <v>1799</v>
      </c>
      <c r="CF1204" t="s">
        <v>1618</v>
      </c>
    </row>
    <row r="1205" spans="1:84" hidden="1" x14ac:dyDescent="0.4">
      <c r="A1205" t="s">
        <v>1603</v>
      </c>
      <c r="B1205" t="s">
        <v>1603</v>
      </c>
      <c r="C1205" t="s">
        <v>1892</v>
      </c>
      <c r="D1205" t="s">
        <v>81</v>
      </c>
      <c r="E1205" t="s">
        <v>82</v>
      </c>
      <c r="F1205" t="s">
        <v>83</v>
      </c>
      <c r="G1205" s="4" t="str">
        <f>TEXT(H1205+I1205,"yyyy-mm-dd""T""hh:mm:ss")&amp;
IF(J1205="MST","-07:00",
IF(J1205="MDT","-06:00",
IF(J1205="PST","-08:00",
IF(J1205="PDT","-07:00",
IF(J1205="UTC","+00:00","+00:00")))))</f>
        <v>2000-11-29T05:15:00-07:00</v>
      </c>
      <c r="H1205" s="1">
        <v>36859</v>
      </c>
      <c r="I1205" s="5">
        <v>0.21875</v>
      </c>
      <c r="J1205" t="s">
        <v>84</v>
      </c>
      <c r="U1205">
        <v>9673</v>
      </c>
      <c r="V1205" t="s">
        <v>1605</v>
      </c>
      <c r="W1205" t="s">
        <v>1606</v>
      </c>
      <c r="X1205" t="s">
        <v>1893</v>
      </c>
      <c r="Y1205">
        <v>39553</v>
      </c>
      <c r="Z1205" t="s">
        <v>1832</v>
      </c>
      <c r="AD1205">
        <v>32.044194400000002</v>
      </c>
      <c r="AE1205">
        <v>-110.5546944</v>
      </c>
      <c r="AG1205" t="s">
        <v>90</v>
      </c>
      <c r="AH1205" t="s">
        <v>1603</v>
      </c>
      <c r="AI1205" t="s">
        <v>90</v>
      </c>
      <c r="AK1205" t="s">
        <v>1608</v>
      </c>
      <c r="AL1205" t="s">
        <v>1943</v>
      </c>
      <c r="AM1205" t="s">
        <v>92</v>
      </c>
      <c r="AN1205" t="s">
        <v>1610</v>
      </c>
      <c r="AO1205" t="s">
        <v>442</v>
      </c>
      <c r="AP1205" t="s">
        <v>422</v>
      </c>
      <c r="AT1205" t="s">
        <v>1612</v>
      </c>
      <c r="AV1205" t="s">
        <v>584</v>
      </c>
      <c r="BQ1205" t="str">
        <f>BS1205 &amp; ":" &amp; BR1205</f>
        <v>AZDEQ_GW:EPA 351.2</v>
      </c>
      <c r="BR1205" t="s">
        <v>1633</v>
      </c>
      <c r="BS1205" t="s">
        <v>1603</v>
      </c>
      <c r="BT1205" t="s">
        <v>1633</v>
      </c>
      <c r="BW1205" t="s">
        <v>1614</v>
      </c>
      <c r="BX1205" s="1">
        <v>36874</v>
      </c>
      <c r="BZ1205" t="s">
        <v>1944</v>
      </c>
      <c r="CA1205" t="s">
        <v>397</v>
      </c>
      <c r="CB1205">
        <v>0.05</v>
      </c>
      <c r="CC1205" t="s">
        <v>1616</v>
      </c>
      <c r="CE1205" t="s">
        <v>1896</v>
      </c>
      <c r="CF1205" t="s">
        <v>1618</v>
      </c>
    </row>
    <row r="1206" spans="1:84" hidden="1" x14ac:dyDescent="0.4">
      <c r="A1206" t="s">
        <v>1603</v>
      </c>
      <c r="B1206" t="s">
        <v>1603</v>
      </c>
      <c r="C1206" t="s">
        <v>1734</v>
      </c>
      <c r="D1206" t="s">
        <v>81</v>
      </c>
      <c r="E1206" t="s">
        <v>82</v>
      </c>
      <c r="F1206" t="s">
        <v>83</v>
      </c>
      <c r="G1206" s="4" t="str">
        <f>TEXT(H1206+I1206,"yyyy-mm-dd""T""hh:mm:ss")&amp;
IF(J1206="MST","-07:00",
IF(J1206="MDT","-06:00",
IF(J1206="PST","-08:00",
IF(J1206="PDT","-07:00",
IF(J1206="UTC","+00:00","+00:00")))))</f>
        <v>2000-11-29T09:10:00-07:00</v>
      </c>
      <c r="H1206" s="1">
        <v>36859</v>
      </c>
      <c r="I1206" s="5">
        <v>0.38194444444444442</v>
      </c>
      <c r="J1206" t="s">
        <v>84</v>
      </c>
      <c r="U1206">
        <v>9673</v>
      </c>
      <c r="V1206" t="s">
        <v>1605</v>
      </c>
      <c r="W1206" t="s">
        <v>1606</v>
      </c>
      <c r="X1206" t="s">
        <v>1735</v>
      </c>
      <c r="Y1206">
        <v>58900</v>
      </c>
      <c r="Z1206" t="s">
        <v>1621</v>
      </c>
      <c r="AD1206">
        <v>31.966138099999998</v>
      </c>
      <c r="AE1206">
        <v>-110.45151970000001</v>
      </c>
      <c r="AG1206" t="s">
        <v>90</v>
      </c>
      <c r="AH1206" t="s">
        <v>1603</v>
      </c>
      <c r="AI1206" t="s">
        <v>90</v>
      </c>
      <c r="AK1206" t="s">
        <v>1608</v>
      </c>
      <c r="AL1206" t="s">
        <v>1945</v>
      </c>
      <c r="AM1206" t="s">
        <v>92</v>
      </c>
      <c r="AN1206" t="s">
        <v>1700</v>
      </c>
      <c r="AO1206" t="s">
        <v>457</v>
      </c>
      <c r="AP1206" t="s">
        <v>422</v>
      </c>
      <c r="AT1206" t="s">
        <v>1612</v>
      </c>
      <c r="AV1206" t="s">
        <v>584</v>
      </c>
      <c r="BQ1206" t="str">
        <f>BS1206 &amp; ":" &amp; BR1206</f>
        <v>AZDEQ_GW:EPA 365.4</v>
      </c>
      <c r="BR1206" t="s">
        <v>1713</v>
      </c>
      <c r="BS1206" t="s">
        <v>1603</v>
      </c>
      <c r="BT1206" t="s">
        <v>1713</v>
      </c>
      <c r="BW1206" t="s">
        <v>1614</v>
      </c>
      <c r="BX1206" s="1">
        <v>36874</v>
      </c>
      <c r="BZ1206" t="s">
        <v>1946</v>
      </c>
      <c r="CA1206" t="s">
        <v>397</v>
      </c>
      <c r="CB1206">
        <v>0.02</v>
      </c>
      <c r="CC1206" t="s">
        <v>1616</v>
      </c>
      <c r="CE1206" t="s">
        <v>1738</v>
      </c>
      <c r="CF1206" t="s">
        <v>1618</v>
      </c>
    </row>
    <row r="1207" spans="1:84" hidden="1" x14ac:dyDescent="0.4">
      <c r="A1207" t="s">
        <v>1626</v>
      </c>
      <c r="B1207" t="s">
        <v>1626</v>
      </c>
      <c r="C1207" t="s">
        <v>1779</v>
      </c>
      <c r="D1207" t="s">
        <v>81</v>
      </c>
      <c r="E1207" t="s">
        <v>82</v>
      </c>
      <c r="F1207" t="s">
        <v>393</v>
      </c>
      <c r="G1207" s="4" t="str">
        <f>TEXT(H1207+I1207,"yyyy-mm-dd""T""hh:mm:ss")&amp;
IF(J1207="MST","-07:00",
IF(J1207="MDT","-06:00",
IF(J1207="PST","-08:00",
IF(J1207="PDT","-07:00",
IF(J1207="UTC","+00:00","+00:00")))))</f>
        <v>2000-07-19T10:33:00-07:00</v>
      </c>
      <c r="H1207" s="1">
        <v>36726</v>
      </c>
      <c r="I1207" s="5">
        <v>0.43958333333333333</v>
      </c>
      <c r="J1207" t="s">
        <v>84</v>
      </c>
      <c r="N1207">
        <v>1</v>
      </c>
      <c r="O1207" t="s">
        <v>1628</v>
      </c>
      <c r="U1207">
        <v>1910</v>
      </c>
      <c r="V1207" t="s">
        <v>1629</v>
      </c>
      <c r="W1207" t="s">
        <v>1705</v>
      </c>
      <c r="X1207" t="s">
        <v>1780</v>
      </c>
      <c r="Y1207">
        <v>102534</v>
      </c>
      <c r="Z1207" t="s">
        <v>1707</v>
      </c>
      <c r="AD1207">
        <v>31.526111100000001</v>
      </c>
      <c r="AE1207">
        <v>-111.2547222</v>
      </c>
      <c r="AG1207" t="s">
        <v>90</v>
      </c>
      <c r="AH1207" t="s">
        <v>1626</v>
      </c>
      <c r="AI1207" t="s">
        <v>90</v>
      </c>
      <c r="AK1207" t="s">
        <v>1608</v>
      </c>
      <c r="AL1207" t="s">
        <v>1947</v>
      </c>
      <c r="AN1207" t="s">
        <v>1725</v>
      </c>
      <c r="AO1207" t="s">
        <v>123</v>
      </c>
      <c r="AP1207" t="s">
        <v>422</v>
      </c>
      <c r="AQ1207">
        <v>6.5000000000000002E-2</v>
      </c>
      <c r="AR1207" t="s">
        <v>1616</v>
      </c>
      <c r="AT1207" t="s">
        <v>1612</v>
      </c>
      <c r="AV1207" t="s">
        <v>96</v>
      </c>
      <c r="BQ1207" t="str">
        <f>BS1207 &amp; ":" &amp; BR1207</f>
        <v>AZDEQ_SW:EPA 365.1</v>
      </c>
      <c r="BR1207" t="s">
        <v>1726</v>
      </c>
      <c r="BS1207" t="s">
        <v>1626</v>
      </c>
      <c r="BT1207" t="s">
        <v>1726</v>
      </c>
      <c r="BW1207" t="s">
        <v>1709</v>
      </c>
      <c r="BX1207" s="1">
        <v>36726</v>
      </c>
      <c r="BZ1207" t="s">
        <v>1948</v>
      </c>
      <c r="CA1207" t="s">
        <v>397</v>
      </c>
      <c r="CB1207">
        <v>0.02</v>
      </c>
      <c r="CC1207" t="s">
        <v>1616</v>
      </c>
      <c r="CE1207" t="s">
        <v>1728</v>
      </c>
      <c r="CF1207" t="s">
        <v>1618</v>
      </c>
    </row>
    <row r="1208" spans="1:84" x14ac:dyDescent="0.4">
      <c r="A1208" t="s">
        <v>1603</v>
      </c>
      <c r="B1208" t="s">
        <v>1603</v>
      </c>
      <c r="C1208" t="s">
        <v>2382</v>
      </c>
      <c r="D1208" t="s">
        <v>81</v>
      </c>
      <c r="E1208" t="s">
        <v>82</v>
      </c>
      <c r="F1208" t="s">
        <v>83</v>
      </c>
      <c r="G1208" s="4" t="str">
        <f>TEXT(H1208+I1208,"yyyy-mm-dd""T""hh:mm:ss")&amp;
IF(J1208="MST","-07:00",
IF(J1208="MDT","-06:00",
IF(J1208="PST","-08:00",
IF(J1208="PDT","-07:00",
IF(J1208="UTC","+00:00","+00:00")))))</f>
        <v>2001-05-09T09:20:00-07:00</v>
      </c>
      <c r="H1208" s="1">
        <v>37020</v>
      </c>
      <c r="I1208" s="5">
        <v>0.3888888888888889</v>
      </c>
      <c r="J1208" t="s">
        <v>84</v>
      </c>
      <c r="U1208">
        <v>9673</v>
      </c>
      <c r="V1208" t="s">
        <v>1605</v>
      </c>
      <c r="W1208" t="s">
        <v>1606</v>
      </c>
      <c r="X1208" t="s">
        <v>2383</v>
      </c>
      <c r="Y1208">
        <v>59232</v>
      </c>
      <c r="Z1208" t="s">
        <v>1621</v>
      </c>
      <c r="AD1208">
        <v>32.014096899999998</v>
      </c>
      <c r="AE1208">
        <v>-111.33354780000001</v>
      </c>
      <c r="AF1208" t="str">
        <f>"ID:"&amp;AG1208&amp;"; context:" &amp; AH1208 &amp;"; Name:" &amp; AI1208 &amp; "; Equipment:" &amp; AK1208</f>
        <v>ID:Unknown; context:AZDEQ_GW; Name:Unknown; Equipment:Miscellaneous (Other)</v>
      </c>
      <c r="AG1208" t="s">
        <v>90</v>
      </c>
      <c r="AH1208" t="s">
        <v>1603</v>
      </c>
      <c r="AI1208" t="s">
        <v>90</v>
      </c>
      <c r="AK1208" t="s">
        <v>1608</v>
      </c>
      <c r="AL1208" t="s">
        <v>2935</v>
      </c>
      <c r="AN1208" t="s">
        <v>1610</v>
      </c>
      <c r="AO1208" t="s">
        <v>1670</v>
      </c>
      <c r="AP1208" t="s">
        <v>422</v>
      </c>
      <c r="AQ1208">
        <v>1.7</v>
      </c>
      <c r="AR1208" t="s">
        <v>1616</v>
      </c>
      <c r="AT1208" t="s">
        <v>1612</v>
      </c>
      <c r="AV1208" t="s">
        <v>96</v>
      </c>
      <c r="BQ1208" t="str">
        <f>BS1208 &amp; ":" &amp; BR1208</f>
        <v>AZDEQ_GW:EPA 300.0</v>
      </c>
      <c r="BR1208" t="s">
        <v>1664</v>
      </c>
      <c r="BS1208" t="s">
        <v>1603</v>
      </c>
      <c r="BT1208" t="s">
        <v>1664</v>
      </c>
      <c r="BW1208" t="s">
        <v>1614</v>
      </c>
      <c r="BX1208" s="1">
        <v>37025</v>
      </c>
      <c r="BZ1208" t="s">
        <v>2936</v>
      </c>
      <c r="CA1208" t="s">
        <v>397</v>
      </c>
      <c r="CB1208">
        <v>0.05</v>
      </c>
      <c r="CC1208" t="s">
        <v>1616</v>
      </c>
      <c r="CE1208" t="s">
        <v>2386</v>
      </c>
      <c r="CF1208" t="s">
        <v>1618</v>
      </c>
    </row>
    <row r="1209" spans="1:84" hidden="1" x14ac:dyDescent="0.4">
      <c r="A1209" t="s">
        <v>1626</v>
      </c>
      <c r="B1209" t="s">
        <v>1626</v>
      </c>
      <c r="C1209" t="s">
        <v>1766</v>
      </c>
      <c r="D1209" t="s">
        <v>81</v>
      </c>
      <c r="E1209" t="s">
        <v>82</v>
      </c>
      <c r="F1209" t="s">
        <v>393</v>
      </c>
      <c r="G1209" s="4" t="str">
        <f>TEXT(H1209+I1209,"yyyy-mm-dd""T""hh:mm:ss")&amp;
IF(J1209="MST","-07:00",
IF(J1209="MDT","-06:00",
IF(J1209="PST","-08:00",
IF(J1209="PDT","-07:00",
IF(J1209="UTC","+00:00","+00:00")))))</f>
        <v>2000-12-27T03:30:00-07:00</v>
      </c>
      <c r="H1209" s="1">
        <v>36887</v>
      </c>
      <c r="I1209" s="5">
        <v>0.14583333333333334</v>
      </c>
      <c r="J1209" t="s">
        <v>84</v>
      </c>
      <c r="N1209">
        <v>0</v>
      </c>
      <c r="O1209" t="s">
        <v>1628</v>
      </c>
      <c r="U1209">
        <v>1910</v>
      </c>
      <c r="V1209" t="s">
        <v>1629</v>
      </c>
      <c r="W1209" t="s">
        <v>1606</v>
      </c>
      <c r="X1209" t="s">
        <v>1767</v>
      </c>
      <c r="Y1209">
        <v>101175</v>
      </c>
      <c r="Z1209" t="s">
        <v>1768</v>
      </c>
      <c r="AD1209">
        <v>32.4063333</v>
      </c>
      <c r="AE1209">
        <v>-110.5407778</v>
      </c>
      <c r="AG1209" t="s">
        <v>90</v>
      </c>
      <c r="AH1209" t="s">
        <v>1626</v>
      </c>
      <c r="AI1209" t="s">
        <v>90</v>
      </c>
      <c r="AK1209" t="s">
        <v>1608</v>
      </c>
      <c r="AL1209" t="s">
        <v>1953</v>
      </c>
      <c r="AM1209" t="s">
        <v>92</v>
      </c>
      <c r="AN1209" t="s">
        <v>1610</v>
      </c>
      <c r="AO1209" t="s">
        <v>1611</v>
      </c>
      <c r="AP1209" t="s">
        <v>422</v>
      </c>
      <c r="AT1209" t="s">
        <v>1612</v>
      </c>
      <c r="AV1209" t="s">
        <v>584</v>
      </c>
      <c r="BQ1209" t="str">
        <f>BS1209 &amp; ":" &amp; BR1209</f>
        <v>AZDEQ_SW:EPA 350.1</v>
      </c>
      <c r="BR1209" t="s">
        <v>1613</v>
      </c>
      <c r="BS1209" t="s">
        <v>1626</v>
      </c>
      <c r="BT1209" t="s">
        <v>1613</v>
      </c>
      <c r="BW1209" t="s">
        <v>1614</v>
      </c>
      <c r="BZ1209" t="s">
        <v>1954</v>
      </c>
      <c r="CA1209" t="s">
        <v>397</v>
      </c>
      <c r="CB1209">
        <v>0.02</v>
      </c>
      <c r="CC1209" t="s">
        <v>1616</v>
      </c>
      <c r="CE1209" t="s">
        <v>1771</v>
      </c>
      <c r="CF1209" t="s">
        <v>1618</v>
      </c>
    </row>
    <row r="1210" spans="1:84" x14ac:dyDescent="0.4">
      <c r="A1210" t="s">
        <v>1603</v>
      </c>
      <c r="B1210" t="s">
        <v>1603</v>
      </c>
      <c r="C1210" t="s">
        <v>2575</v>
      </c>
      <c r="D1210" t="s">
        <v>81</v>
      </c>
      <c r="E1210" t="s">
        <v>82</v>
      </c>
      <c r="F1210" t="s">
        <v>83</v>
      </c>
      <c r="G1210" s="4" t="str">
        <f>TEXT(H1210+I1210,"yyyy-mm-dd""T""hh:mm:ss")&amp;
IF(J1210="MST","-07:00",
IF(J1210="MDT","-06:00",
IF(J1210="PST","-08:00",
IF(J1210="PDT","-07:00",
IF(J1210="UTC","+00:00","+00:00")))))</f>
        <v>2001-05-09T09:15:00-07:00</v>
      </c>
      <c r="H1210" s="1">
        <v>37020</v>
      </c>
      <c r="I1210" s="5">
        <v>0.38541666666666669</v>
      </c>
      <c r="J1210" t="s">
        <v>84</v>
      </c>
      <c r="U1210">
        <v>9673</v>
      </c>
      <c r="V1210" t="s">
        <v>1605</v>
      </c>
      <c r="W1210" t="s">
        <v>1606</v>
      </c>
      <c r="X1210" t="s">
        <v>2383</v>
      </c>
      <c r="Y1210">
        <v>59232</v>
      </c>
      <c r="Z1210" t="s">
        <v>1621</v>
      </c>
      <c r="AD1210">
        <v>32.014096899999998</v>
      </c>
      <c r="AE1210">
        <v>-111.33354780000001</v>
      </c>
      <c r="AF1210" t="str">
        <f>"ID:"&amp;AG1210&amp;"; context:" &amp; AH1210 &amp;"; Name:" &amp; AI1210 &amp; "; Equipment:" &amp; AK1210</f>
        <v>ID:Unknown; context:AZDEQ_GW; Name:Unknown; Equipment:Miscellaneous (Other)</v>
      </c>
      <c r="AG1210" t="s">
        <v>90</v>
      </c>
      <c r="AH1210" t="s">
        <v>1603</v>
      </c>
      <c r="AI1210" t="s">
        <v>90</v>
      </c>
      <c r="AK1210" t="s">
        <v>1608</v>
      </c>
      <c r="AL1210" t="s">
        <v>2985</v>
      </c>
      <c r="AN1210" t="s">
        <v>1610</v>
      </c>
      <c r="AO1210" t="s">
        <v>1670</v>
      </c>
      <c r="AP1210" t="s">
        <v>422</v>
      </c>
      <c r="AQ1210">
        <v>1.7</v>
      </c>
      <c r="AR1210" t="s">
        <v>1616</v>
      </c>
      <c r="AT1210" t="s">
        <v>1612</v>
      </c>
      <c r="AV1210" t="s">
        <v>96</v>
      </c>
      <c r="BQ1210" t="str">
        <f>BS1210 &amp; ":" &amp; BR1210</f>
        <v>AZDEQ_GW:EPA 300.0</v>
      </c>
      <c r="BR1210" t="s">
        <v>1664</v>
      </c>
      <c r="BS1210" t="s">
        <v>1603</v>
      </c>
      <c r="BT1210" t="s">
        <v>1664</v>
      </c>
      <c r="BW1210" t="s">
        <v>1614</v>
      </c>
      <c r="BX1210" s="1">
        <v>37025</v>
      </c>
      <c r="BZ1210" t="s">
        <v>2986</v>
      </c>
      <c r="CA1210" t="s">
        <v>397</v>
      </c>
      <c r="CB1210">
        <v>0.05</v>
      </c>
      <c r="CC1210" t="s">
        <v>1616</v>
      </c>
      <c r="CE1210" t="s">
        <v>2578</v>
      </c>
      <c r="CF1210" t="s">
        <v>1618</v>
      </c>
    </row>
    <row r="1211" spans="1:84" hidden="1" x14ac:dyDescent="0.4">
      <c r="A1211" t="s">
        <v>1603</v>
      </c>
      <c r="B1211" t="s">
        <v>1603</v>
      </c>
      <c r="C1211" t="s">
        <v>1921</v>
      </c>
      <c r="D1211" t="s">
        <v>81</v>
      </c>
      <c r="E1211" t="s">
        <v>82</v>
      </c>
      <c r="F1211" t="s">
        <v>83</v>
      </c>
      <c r="G1211" s="4" t="str">
        <f>TEXT(H1211+I1211,"yyyy-mm-dd""T""hh:mm:ss")&amp;
IF(J1211="MST","-07:00",
IF(J1211="MDT","-06:00",
IF(J1211="PST","-08:00",
IF(J1211="PDT","-07:00",
IF(J1211="UTC","+00:00","+00:00")))))</f>
        <v>2000-06-29T10:15:00-07:00</v>
      </c>
      <c r="H1211" s="1">
        <v>36706</v>
      </c>
      <c r="I1211" s="5">
        <v>0.42708333333333331</v>
      </c>
      <c r="J1211" t="s">
        <v>84</v>
      </c>
      <c r="U1211">
        <v>9673</v>
      </c>
      <c r="V1211" t="s">
        <v>1605</v>
      </c>
      <c r="W1211" t="s">
        <v>1606</v>
      </c>
      <c r="X1211" t="s">
        <v>1922</v>
      </c>
      <c r="Y1211">
        <v>58807</v>
      </c>
      <c r="Z1211" t="s">
        <v>1923</v>
      </c>
      <c r="AD1211">
        <v>32.148164999999999</v>
      </c>
      <c r="AE1211">
        <v>-110.47886579999999</v>
      </c>
      <c r="AG1211" t="s">
        <v>90</v>
      </c>
      <c r="AH1211" t="s">
        <v>1603</v>
      </c>
      <c r="AI1211" t="s">
        <v>90</v>
      </c>
      <c r="AK1211" t="s">
        <v>1608</v>
      </c>
      <c r="AL1211" t="s">
        <v>1957</v>
      </c>
      <c r="AM1211" t="s">
        <v>92</v>
      </c>
      <c r="AN1211" t="s">
        <v>1610</v>
      </c>
      <c r="AO1211" t="s">
        <v>1611</v>
      </c>
      <c r="AP1211" t="s">
        <v>422</v>
      </c>
      <c r="AT1211" t="s">
        <v>1612</v>
      </c>
      <c r="AV1211" t="s">
        <v>584</v>
      </c>
      <c r="BQ1211" t="str">
        <f>BS1211 &amp; ":" &amp; BR1211</f>
        <v>AZDEQ_GW:EPA 353.2</v>
      </c>
      <c r="BR1211" t="s">
        <v>1623</v>
      </c>
      <c r="BS1211" t="s">
        <v>1603</v>
      </c>
      <c r="BT1211" t="s">
        <v>1623</v>
      </c>
      <c r="BW1211" t="s">
        <v>1614</v>
      </c>
      <c r="BX1211" s="1">
        <v>36735</v>
      </c>
      <c r="BZ1211" t="s">
        <v>1958</v>
      </c>
      <c r="CA1211" t="s">
        <v>397</v>
      </c>
      <c r="CB1211">
        <v>0.02</v>
      </c>
      <c r="CC1211" t="s">
        <v>1616</v>
      </c>
      <c r="CE1211" t="s">
        <v>1926</v>
      </c>
      <c r="CF1211" t="s">
        <v>1618</v>
      </c>
    </row>
    <row r="1212" spans="1:84" x14ac:dyDescent="0.4">
      <c r="A1212" t="s">
        <v>1603</v>
      </c>
      <c r="B1212" t="s">
        <v>1603</v>
      </c>
      <c r="C1212" t="s">
        <v>2555</v>
      </c>
      <c r="D1212" t="s">
        <v>81</v>
      </c>
      <c r="E1212" t="s">
        <v>82</v>
      </c>
      <c r="F1212" t="s">
        <v>83</v>
      </c>
      <c r="G1212" s="4" t="str">
        <f>TEXT(H1212+I1212,"yyyy-mm-dd""T""hh:mm:ss")&amp;
IF(J1212="MST","-07:00",
IF(J1212="MDT","-06:00",
IF(J1212="PST","-08:00",
IF(J1212="PDT","-07:00",
IF(J1212="UTC","+00:00","+00:00")))))</f>
        <v>2001-04-19T11:15:00-07:00</v>
      </c>
      <c r="H1212" s="1">
        <v>37000</v>
      </c>
      <c r="I1212" s="5">
        <v>0.46875</v>
      </c>
      <c r="J1212" t="s">
        <v>84</v>
      </c>
      <c r="U1212">
        <v>9673</v>
      </c>
      <c r="V1212" t="s">
        <v>1605</v>
      </c>
      <c r="W1212" t="s">
        <v>1606</v>
      </c>
      <c r="X1212" t="s">
        <v>2556</v>
      </c>
      <c r="Y1212">
        <v>59198</v>
      </c>
      <c r="Z1212" t="s">
        <v>1621</v>
      </c>
      <c r="AD1212">
        <v>32.230844400000002</v>
      </c>
      <c r="AE1212">
        <v>-111.2820528</v>
      </c>
      <c r="AF1212" t="str">
        <f>"ID:"&amp;AG1212&amp;"; context:" &amp; AH1212 &amp;"; Name:" &amp; AI1212 &amp; "; Equipment:" &amp; AK1212</f>
        <v>ID:Unknown; context:AZDEQ_GW; Name:Unknown; Equipment:Miscellaneous (Other)</v>
      </c>
      <c r="AG1212" t="s">
        <v>90</v>
      </c>
      <c r="AH1212" t="s">
        <v>1603</v>
      </c>
      <c r="AI1212" t="s">
        <v>90</v>
      </c>
      <c r="AK1212" t="s">
        <v>1608</v>
      </c>
      <c r="AL1212" t="s">
        <v>2925</v>
      </c>
      <c r="AN1212" t="s">
        <v>1610</v>
      </c>
      <c r="AO1212" t="s">
        <v>1670</v>
      </c>
      <c r="AP1212" t="s">
        <v>422</v>
      </c>
      <c r="AQ1212">
        <v>1.4</v>
      </c>
      <c r="AR1212" t="s">
        <v>1616</v>
      </c>
      <c r="AT1212" t="s">
        <v>1612</v>
      </c>
      <c r="AV1212" t="s">
        <v>96</v>
      </c>
      <c r="BQ1212" t="str">
        <f>BS1212 &amp; ":" &amp; BR1212</f>
        <v>AZDEQ_GW:EPA 300.0</v>
      </c>
      <c r="BR1212" t="s">
        <v>1664</v>
      </c>
      <c r="BS1212" t="s">
        <v>1603</v>
      </c>
      <c r="BT1212" t="s">
        <v>1664</v>
      </c>
      <c r="BW1212" t="s">
        <v>1614</v>
      </c>
      <c r="BX1212" s="1">
        <v>37004</v>
      </c>
      <c r="BZ1212" t="s">
        <v>2926</v>
      </c>
      <c r="CA1212" t="s">
        <v>397</v>
      </c>
      <c r="CB1212">
        <v>0.05</v>
      </c>
      <c r="CC1212" t="s">
        <v>1616</v>
      </c>
      <c r="CE1212" t="s">
        <v>2559</v>
      </c>
      <c r="CF1212" t="s">
        <v>1618</v>
      </c>
    </row>
    <row r="1213" spans="1:84" x14ac:dyDescent="0.4">
      <c r="A1213" t="s">
        <v>1603</v>
      </c>
      <c r="B1213" t="s">
        <v>1603</v>
      </c>
      <c r="C1213" t="s">
        <v>2555</v>
      </c>
      <c r="D1213" t="s">
        <v>81</v>
      </c>
      <c r="E1213" t="s">
        <v>82</v>
      </c>
      <c r="F1213" t="s">
        <v>83</v>
      </c>
      <c r="G1213" s="4" t="str">
        <f>TEXT(H1213+I1213,"yyyy-mm-dd""T""hh:mm:ss")&amp;
IF(J1213="MST","-07:00",
IF(J1213="MDT","-06:00",
IF(J1213="PST","-08:00",
IF(J1213="PDT","-07:00",
IF(J1213="UTC","+00:00","+00:00")))))</f>
        <v>2001-04-19T11:15:00-07:00</v>
      </c>
      <c r="H1213" s="1">
        <v>37000</v>
      </c>
      <c r="I1213" s="5">
        <v>0.46875</v>
      </c>
      <c r="J1213" t="s">
        <v>84</v>
      </c>
      <c r="U1213">
        <v>9673</v>
      </c>
      <c r="V1213" t="s">
        <v>1605</v>
      </c>
      <c r="W1213" t="s">
        <v>1606</v>
      </c>
      <c r="X1213" t="s">
        <v>2556</v>
      </c>
      <c r="Y1213">
        <v>59198</v>
      </c>
      <c r="Z1213" t="s">
        <v>1621</v>
      </c>
      <c r="AD1213">
        <v>32.230844400000002</v>
      </c>
      <c r="AE1213">
        <v>-111.2820528</v>
      </c>
      <c r="AF1213" t="str">
        <f>"ID:"&amp;AG1213&amp;"; context:" &amp; AH1213 &amp;"; Name:" &amp; AI1213 &amp; "; Equipment:" &amp; AK1213</f>
        <v>ID:Unknown; context:AZDEQ_GW; Name:Unknown; Equipment:Miscellaneous (Other)</v>
      </c>
      <c r="AG1213" t="s">
        <v>90</v>
      </c>
      <c r="AH1213" t="s">
        <v>1603</v>
      </c>
      <c r="AI1213" t="s">
        <v>90</v>
      </c>
      <c r="AK1213" t="s">
        <v>1608</v>
      </c>
      <c r="AL1213" t="s">
        <v>3089</v>
      </c>
      <c r="AN1213" t="s">
        <v>1610</v>
      </c>
      <c r="AO1213" t="s">
        <v>1670</v>
      </c>
      <c r="AP1213" t="s">
        <v>422</v>
      </c>
      <c r="AQ1213">
        <v>1.4</v>
      </c>
      <c r="AR1213" t="s">
        <v>1616</v>
      </c>
      <c r="AT1213" t="s">
        <v>1612</v>
      </c>
      <c r="AV1213" t="s">
        <v>96</v>
      </c>
      <c r="BQ1213" t="str">
        <f>BS1213 &amp; ":" &amp; BR1213</f>
        <v>AZDEQ_GW:EPA 300.0</v>
      </c>
      <c r="BR1213" t="s">
        <v>1664</v>
      </c>
      <c r="BS1213" t="s">
        <v>1603</v>
      </c>
      <c r="BT1213" t="s">
        <v>1664</v>
      </c>
      <c r="BW1213" t="s">
        <v>1614</v>
      </c>
      <c r="BX1213" s="1">
        <v>37004</v>
      </c>
      <c r="BZ1213" t="s">
        <v>3090</v>
      </c>
      <c r="CA1213" t="s">
        <v>397</v>
      </c>
      <c r="CB1213">
        <v>0.05</v>
      </c>
      <c r="CC1213" t="s">
        <v>1616</v>
      </c>
      <c r="CE1213" t="s">
        <v>2559</v>
      </c>
      <c r="CF1213" t="s">
        <v>1618</v>
      </c>
    </row>
    <row r="1214" spans="1:84" hidden="1" x14ac:dyDescent="0.4">
      <c r="A1214" t="s">
        <v>1603</v>
      </c>
      <c r="B1214" t="s">
        <v>1603</v>
      </c>
      <c r="C1214" t="s">
        <v>1959</v>
      </c>
      <c r="D1214" t="s">
        <v>81</v>
      </c>
      <c r="E1214" t="s">
        <v>82</v>
      </c>
      <c r="F1214" t="s">
        <v>83</v>
      </c>
      <c r="G1214" s="4" t="str">
        <f>TEXT(H1214+I1214,"yyyy-mm-dd""T""hh:mm:ss")&amp;
IF(J1214="MST","-07:00",
IF(J1214="MDT","-06:00",
IF(J1214="PST","-08:00",
IF(J1214="PDT","-07:00",
IF(J1214="UTC","+00:00","+00:00")))))</f>
        <v>2000-11-30T10:31:00-07:00</v>
      </c>
      <c r="H1214" s="1">
        <v>36860</v>
      </c>
      <c r="I1214" s="5">
        <v>0.43819444444444444</v>
      </c>
      <c r="J1214" t="s">
        <v>84</v>
      </c>
      <c r="U1214">
        <v>9673</v>
      </c>
      <c r="V1214" t="s">
        <v>1605</v>
      </c>
      <c r="W1214" t="s">
        <v>1606</v>
      </c>
      <c r="X1214" t="s">
        <v>1960</v>
      </c>
      <c r="Y1214">
        <v>58902</v>
      </c>
      <c r="Z1214" t="s">
        <v>1621</v>
      </c>
      <c r="AD1214">
        <v>32.011678600000003</v>
      </c>
      <c r="AE1214">
        <v>-110.4769333</v>
      </c>
      <c r="AG1214" t="s">
        <v>90</v>
      </c>
      <c r="AH1214" t="s">
        <v>1603</v>
      </c>
      <c r="AI1214" t="s">
        <v>90</v>
      </c>
      <c r="AK1214" t="s">
        <v>1608</v>
      </c>
      <c r="AL1214" t="s">
        <v>1966</v>
      </c>
      <c r="AM1214" t="s">
        <v>92</v>
      </c>
      <c r="AN1214" t="s">
        <v>1610</v>
      </c>
      <c r="AO1214" t="s">
        <v>442</v>
      </c>
      <c r="AP1214" t="s">
        <v>422</v>
      </c>
      <c r="AT1214" t="s">
        <v>1612</v>
      </c>
      <c r="AV1214" t="s">
        <v>584</v>
      </c>
      <c r="BQ1214" t="str">
        <f>BS1214 &amp; ":" &amp; BR1214</f>
        <v>AZDEQ_GW:EPA 351.2</v>
      </c>
      <c r="BR1214" t="s">
        <v>1633</v>
      </c>
      <c r="BS1214" t="s">
        <v>1603</v>
      </c>
      <c r="BT1214" t="s">
        <v>1633</v>
      </c>
      <c r="BW1214" t="s">
        <v>1614</v>
      </c>
      <c r="BX1214" s="1">
        <v>36874</v>
      </c>
      <c r="BZ1214" t="s">
        <v>1967</v>
      </c>
      <c r="CA1214" t="s">
        <v>397</v>
      </c>
      <c r="CB1214">
        <v>0.05</v>
      </c>
      <c r="CC1214" t="s">
        <v>1616</v>
      </c>
      <c r="CE1214" t="s">
        <v>1963</v>
      </c>
      <c r="CF1214" t="s">
        <v>1618</v>
      </c>
    </row>
    <row r="1215" spans="1:84" hidden="1" x14ac:dyDescent="0.4">
      <c r="A1215" t="s">
        <v>1603</v>
      </c>
      <c r="B1215" t="s">
        <v>1603</v>
      </c>
      <c r="C1215" t="s">
        <v>1968</v>
      </c>
      <c r="D1215" t="s">
        <v>81</v>
      </c>
      <c r="E1215" t="s">
        <v>82</v>
      </c>
      <c r="F1215" t="s">
        <v>83</v>
      </c>
      <c r="G1215" s="4" t="str">
        <f>TEXT(H1215+I1215,"yyyy-mm-dd""T""hh:mm:ss")&amp;
IF(J1215="MST","-07:00",
IF(J1215="MDT","-06:00",
IF(J1215="PST","-08:00",
IF(J1215="PDT","-07:00",
IF(J1215="UTC","+00:00","+00:00")))))</f>
        <v>2000-08-09T10:17:00-07:00</v>
      </c>
      <c r="H1215" s="1">
        <v>36747</v>
      </c>
      <c r="I1215" s="5">
        <v>0.4284722222222222</v>
      </c>
      <c r="J1215" t="s">
        <v>84</v>
      </c>
      <c r="U1215">
        <v>9673</v>
      </c>
      <c r="V1215" t="s">
        <v>1605</v>
      </c>
      <c r="W1215" t="s">
        <v>1606</v>
      </c>
      <c r="X1215" t="s">
        <v>1969</v>
      </c>
      <c r="Y1215">
        <v>37358</v>
      </c>
      <c r="Z1215" t="e">
        <f>--- SAMPLE TAKEN: Migrated</f>
        <v>#NAME?</v>
      </c>
      <c r="AD1215">
        <v>32.176850000000002</v>
      </c>
      <c r="AE1215">
        <v>-111.1874375</v>
      </c>
      <c r="AG1215" t="s">
        <v>90</v>
      </c>
      <c r="AH1215" t="s">
        <v>1603</v>
      </c>
      <c r="AI1215" t="s">
        <v>90</v>
      </c>
      <c r="AK1215" t="s">
        <v>1608</v>
      </c>
      <c r="AL1215" t="s">
        <v>1970</v>
      </c>
      <c r="AM1215" t="s">
        <v>92</v>
      </c>
      <c r="AN1215" t="s">
        <v>1700</v>
      </c>
      <c r="AO1215" t="s">
        <v>457</v>
      </c>
      <c r="AP1215" t="s">
        <v>422</v>
      </c>
      <c r="AT1215" t="s">
        <v>1612</v>
      </c>
      <c r="AV1215" t="s">
        <v>584</v>
      </c>
      <c r="BQ1215" t="str">
        <f>BS1215 &amp; ":" &amp; BR1215</f>
        <v>AZDEQ_GW:EPA 365.4</v>
      </c>
      <c r="BR1215" t="s">
        <v>1713</v>
      </c>
      <c r="BS1215" t="s">
        <v>1603</v>
      </c>
      <c r="BT1215" t="s">
        <v>1713</v>
      </c>
      <c r="BW1215" t="s">
        <v>1614</v>
      </c>
      <c r="BX1215" s="1">
        <v>36760</v>
      </c>
      <c r="BZ1215" t="s">
        <v>1971</v>
      </c>
      <c r="CA1215" t="s">
        <v>397</v>
      </c>
      <c r="CB1215">
        <v>0.02</v>
      </c>
      <c r="CC1215" t="s">
        <v>1616</v>
      </c>
      <c r="CE1215" t="s">
        <v>1692</v>
      </c>
      <c r="CF1215" t="s">
        <v>1618</v>
      </c>
    </row>
    <row r="1216" spans="1:84" hidden="1" x14ac:dyDescent="0.4">
      <c r="A1216" t="s">
        <v>1603</v>
      </c>
      <c r="B1216" t="s">
        <v>1603</v>
      </c>
      <c r="C1216" t="s">
        <v>1761</v>
      </c>
      <c r="D1216" t="s">
        <v>81</v>
      </c>
      <c r="E1216" t="s">
        <v>82</v>
      </c>
      <c r="F1216" t="s">
        <v>83</v>
      </c>
      <c r="G1216" s="4" t="str">
        <f>TEXT(H1216+I1216,"yyyy-mm-dd""T""hh:mm:ss")&amp;
IF(J1216="MST","-07:00",
IF(J1216="MDT","-06:00",
IF(J1216="PST","-08:00",
IF(J1216="PDT","-07:00",
IF(J1216="UTC","+00:00","+00:00")))))</f>
        <v>2000-11-28T03:30:00-07:00</v>
      </c>
      <c r="H1216" s="1">
        <v>36858</v>
      </c>
      <c r="I1216" s="5">
        <v>0.14583333333333334</v>
      </c>
      <c r="J1216" t="s">
        <v>84</v>
      </c>
      <c r="U1216">
        <v>9673</v>
      </c>
      <c r="V1216" t="s">
        <v>1605</v>
      </c>
      <c r="W1216" t="s">
        <v>1606</v>
      </c>
      <c r="X1216" t="s">
        <v>1762</v>
      </c>
      <c r="Y1216" s="3" t="s">
        <v>1763</v>
      </c>
      <c r="Z1216" t="s">
        <v>1621</v>
      </c>
      <c r="AD1216">
        <v>31.836144399999998</v>
      </c>
      <c r="AE1216">
        <v>-110.57536</v>
      </c>
      <c r="AG1216" t="s">
        <v>90</v>
      </c>
      <c r="AH1216" t="s">
        <v>1603</v>
      </c>
      <c r="AI1216" t="s">
        <v>90</v>
      </c>
      <c r="AK1216" t="s">
        <v>1608</v>
      </c>
      <c r="AL1216" t="s">
        <v>1972</v>
      </c>
      <c r="AM1216" t="s">
        <v>92</v>
      </c>
      <c r="AN1216" t="s">
        <v>1610</v>
      </c>
      <c r="AO1216" t="s">
        <v>1611</v>
      </c>
      <c r="AP1216" t="s">
        <v>422</v>
      </c>
      <c r="AT1216" t="s">
        <v>1612</v>
      </c>
      <c r="AV1216" t="s">
        <v>584</v>
      </c>
      <c r="BQ1216" t="str">
        <f>BS1216 &amp; ":" &amp; BR1216</f>
        <v>AZDEQ_GW:EPA 353.2</v>
      </c>
      <c r="BR1216" t="s">
        <v>1623</v>
      </c>
      <c r="BS1216" t="s">
        <v>1603</v>
      </c>
      <c r="BT1216" t="s">
        <v>1623</v>
      </c>
      <c r="BW1216" t="s">
        <v>1614</v>
      </c>
      <c r="BX1216" s="1">
        <v>36860</v>
      </c>
      <c r="BZ1216" t="s">
        <v>1973</v>
      </c>
      <c r="CA1216" t="s">
        <v>397</v>
      </c>
      <c r="CB1216">
        <v>0.02</v>
      </c>
      <c r="CC1216" t="s">
        <v>1616</v>
      </c>
      <c r="CE1216" t="s">
        <v>1738</v>
      </c>
      <c r="CF1216" t="s">
        <v>1618</v>
      </c>
    </row>
    <row r="1217" spans="1:84" hidden="1" x14ac:dyDescent="0.4">
      <c r="A1217" t="s">
        <v>1626</v>
      </c>
      <c r="B1217" t="s">
        <v>1626</v>
      </c>
      <c r="C1217" t="s">
        <v>1704</v>
      </c>
      <c r="D1217" t="s">
        <v>81</v>
      </c>
      <c r="E1217" t="s">
        <v>82</v>
      </c>
      <c r="F1217" t="s">
        <v>393</v>
      </c>
      <c r="G1217" s="4" t="str">
        <f>TEXT(H1217+I1217,"yyyy-mm-dd""T""hh:mm:ss")&amp;
IF(J1217="MST","-07:00",
IF(J1217="MDT","-06:00",
IF(J1217="PST","-08:00",
IF(J1217="PDT","-07:00",
IF(J1217="UTC","+00:00","+00:00")))))</f>
        <v>2000-07-19T12:01:00-07:00</v>
      </c>
      <c r="H1217" s="1">
        <v>36726</v>
      </c>
      <c r="I1217" s="5">
        <v>0.50069444444444444</v>
      </c>
      <c r="J1217" t="s">
        <v>84</v>
      </c>
      <c r="N1217">
        <v>1</v>
      </c>
      <c r="O1217" t="s">
        <v>1628</v>
      </c>
      <c r="U1217">
        <v>1910</v>
      </c>
      <c r="V1217" t="s">
        <v>1629</v>
      </c>
      <c r="W1217" t="s">
        <v>1705</v>
      </c>
      <c r="X1217" t="s">
        <v>1706</v>
      </c>
      <c r="Y1217">
        <v>100000</v>
      </c>
      <c r="Z1217" t="s">
        <v>1707</v>
      </c>
      <c r="AD1217">
        <v>31.532777800000002</v>
      </c>
      <c r="AE1217">
        <v>-111.2547222</v>
      </c>
      <c r="AG1217" t="s">
        <v>90</v>
      </c>
      <c r="AH1217" t="s">
        <v>1626</v>
      </c>
      <c r="AI1217" t="s">
        <v>90</v>
      </c>
      <c r="AK1217" t="s">
        <v>1608</v>
      </c>
      <c r="AL1217" t="s">
        <v>1974</v>
      </c>
      <c r="AM1217" t="s">
        <v>1782</v>
      </c>
      <c r="AN1217" t="s">
        <v>1610</v>
      </c>
      <c r="AO1217" t="s">
        <v>1611</v>
      </c>
      <c r="AP1217" t="s">
        <v>422</v>
      </c>
      <c r="AT1217" t="s">
        <v>1612</v>
      </c>
      <c r="AV1217" t="s">
        <v>584</v>
      </c>
      <c r="BQ1217" t="str">
        <f>BS1217 &amp; ":" &amp; BR1217</f>
        <v>AZDEQ_SW:EPA 350.1</v>
      </c>
      <c r="BR1217" t="s">
        <v>1613</v>
      </c>
      <c r="BS1217" t="s">
        <v>1626</v>
      </c>
      <c r="BT1217" t="s">
        <v>1613</v>
      </c>
      <c r="BW1217" t="s">
        <v>1709</v>
      </c>
      <c r="BX1217" s="1">
        <v>36726</v>
      </c>
      <c r="BZ1217" t="s">
        <v>1975</v>
      </c>
      <c r="CA1217" t="s">
        <v>397</v>
      </c>
      <c r="CB1217">
        <v>0.04</v>
      </c>
      <c r="CC1217" t="s">
        <v>1616</v>
      </c>
      <c r="CE1217" t="s">
        <v>1711</v>
      </c>
      <c r="CF1217" t="s">
        <v>1618</v>
      </c>
    </row>
    <row r="1218" spans="1:84" hidden="1" x14ac:dyDescent="0.4">
      <c r="A1218" t="s">
        <v>1603</v>
      </c>
      <c r="B1218" t="s">
        <v>1603</v>
      </c>
      <c r="C1218" t="s">
        <v>1808</v>
      </c>
      <c r="D1218" t="s">
        <v>81</v>
      </c>
      <c r="E1218" t="s">
        <v>82</v>
      </c>
      <c r="F1218" t="s">
        <v>83</v>
      </c>
      <c r="G1218" s="4" t="str">
        <f>TEXT(H1218+I1218,"yyyy-mm-dd""T""hh:mm:ss")&amp;
IF(J1218="MST","-07:00",
IF(J1218="MDT","-06:00",
IF(J1218="PST","-08:00",
IF(J1218="PDT","-07:00",
IF(J1218="UTC","+00:00","+00:00")))))</f>
        <v>2000-01-12T04:17:00-07:00</v>
      </c>
      <c r="H1218" s="1">
        <v>36537</v>
      </c>
      <c r="I1218" s="5">
        <v>0.17847222222222223</v>
      </c>
      <c r="J1218" t="s">
        <v>84</v>
      </c>
      <c r="U1218">
        <v>9673</v>
      </c>
      <c r="V1218" t="s">
        <v>1605</v>
      </c>
      <c r="W1218" t="s">
        <v>1606</v>
      </c>
      <c r="X1218" t="s">
        <v>1809</v>
      </c>
      <c r="Y1218">
        <v>58789</v>
      </c>
      <c r="Z1218" t="s">
        <v>1810</v>
      </c>
      <c r="AD1218">
        <v>32.336287200000001</v>
      </c>
      <c r="AE1218">
        <v>-110.53941500000001</v>
      </c>
      <c r="AG1218" t="s">
        <v>90</v>
      </c>
      <c r="AH1218" t="s">
        <v>1603</v>
      </c>
      <c r="AI1218" t="s">
        <v>90</v>
      </c>
      <c r="AK1218" t="s">
        <v>1608</v>
      </c>
      <c r="AL1218" t="s">
        <v>1976</v>
      </c>
      <c r="AM1218" t="s">
        <v>92</v>
      </c>
      <c r="AN1218" t="s">
        <v>1700</v>
      </c>
      <c r="AO1218" t="s">
        <v>457</v>
      </c>
      <c r="AP1218" t="s">
        <v>422</v>
      </c>
      <c r="AT1218" t="s">
        <v>1612</v>
      </c>
      <c r="AV1218" t="s">
        <v>584</v>
      </c>
      <c r="BQ1218" t="str">
        <f>BS1218 &amp; ":" &amp; BR1218</f>
        <v>AZDEQ_GW:EPA 365.4</v>
      </c>
      <c r="BR1218" t="s">
        <v>1713</v>
      </c>
      <c r="BS1218" t="s">
        <v>1603</v>
      </c>
      <c r="BT1218" t="s">
        <v>1713</v>
      </c>
      <c r="BW1218" t="s">
        <v>1614</v>
      </c>
      <c r="BX1218" s="1">
        <v>36559</v>
      </c>
      <c r="BZ1218" t="s">
        <v>1977</v>
      </c>
      <c r="CA1218" t="s">
        <v>397</v>
      </c>
      <c r="CB1218">
        <v>0.02</v>
      </c>
      <c r="CC1218" t="s">
        <v>1616</v>
      </c>
      <c r="CE1218" t="s">
        <v>1813</v>
      </c>
      <c r="CF1218" t="s">
        <v>1618</v>
      </c>
    </row>
    <row r="1219" spans="1:84" hidden="1" x14ac:dyDescent="0.4">
      <c r="A1219" t="s">
        <v>1626</v>
      </c>
      <c r="B1219" t="s">
        <v>1626</v>
      </c>
      <c r="C1219" t="s">
        <v>1918</v>
      </c>
      <c r="D1219" t="s">
        <v>81</v>
      </c>
      <c r="E1219" t="s">
        <v>82</v>
      </c>
      <c r="F1219" t="s">
        <v>393</v>
      </c>
      <c r="G1219" s="4" t="str">
        <f>TEXT(H1219+I1219,"yyyy-mm-dd""T""hh:mm:ss")&amp;
IF(J1219="MST","-07:00",
IF(J1219="MDT","-06:00",
IF(J1219="PST","-08:00",
IF(J1219="PDT","-07:00",
IF(J1219="UTC","+00:00","+00:00")))))</f>
        <v>2000-07-19T09:01:00-07:00</v>
      </c>
      <c r="H1219" s="1">
        <v>36726</v>
      </c>
      <c r="I1219" s="5">
        <v>0.37569444444444444</v>
      </c>
      <c r="J1219" t="s">
        <v>84</v>
      </c>
      <c r="N1219">
        <v>5</v>
      </c>
      <c r="O1219" t="s">
        <v>1628</v>
      </c>
      <c r="U1219">
        <v>1910</v>
      </c>
      <c r="V1219" t="s">
        <v>1629</v>
      </c>
      <c r="W1219" t="s">
        <v>1705</v>
      </c>
      <c r="X1219" t="s">
        <v>1706</v>
      </c>
      <c r="Y1219">
        <v>100000</v>
      </c>
      <c r="Z1219" t="s">
        <v>1707</v>
      </c>
      <c r="AD1219">
        <v>31.532777800000002</v>
      </c>
      <c r="AE1219">
        <v>-111.2547222</v>
      </c>
      <c r="AG1219" t="s">
        <v>90</v>
      </c>
      <c r="AH1219" t="s">
        <v>1626</v>
      </c>
      <c r="AI1219" t="s">
        <v>90</v>
      </c>
      <c r="AK1219" t="s">
        <v>1608</v>
      </c>
      <c r="AL1219" t="s">
        <v>1978</v>
      </c>
      <c r="AN1219" t="s">
        <v>1610</v>
      </c>
      <c r="AO1219" t="s">
        <v>442</v>
      </c>
      <c r="AP1219" t="s">
        <v>422</v>
      </c>
      <c r="AQ1219">
        <v>1.75</v>
      </c>
      <c r="AR1219" t="s">
        <v>1616</v>
      </c>
      <c r="AT1219" t="s">
        <v>1612</v>
      </c>
      <c r="AV1219" t="s">
        <v>96</v>
      </c>
      <c r="BQ1219" t="str">
        <f>BS1219 &amp; ":" &amp; BR1219</f>
        <v>AZDEQ_SW:EPA 351.2</v>
      </c>
      <c r="BR1219" t="s">
        <v>1633</v>
      </c>
      <c r="BS1219" t="s">
        <v>1626</v>
      </c>
      <c r="BT1219" t="s">
        <v>1633</v>
      </c>
      <c r="BW1219" t="s">
        <v>1709</v>
      </c>
      <c r="BX1219" s="1">
        <v>36726</v>
      </c>
      <c r="BZ1219" t="s">
        <v>1979</v>
      </c>
      <c r="CA1219" t="s">
        <v>397</v>
      </c>
      <c r="CB1219">
        <v>0.3</v>
      </c>
      <c r="CC1219" t="s">
        <v>1616</v>
      </c>
      <c r="CE1219" t="s">
        <v>1711</v>
      </c>
      <c r="CF1219" t="s">
        <v>1618</v>
      </c>
    </row>
    <row r="1220" spans="1:84" x14ac:dyDescent="0.4">
      <c r="A1220" t="s">
        <v>1603</v>
      </c>
      <c r="B1220" t="s">
        <v>1603</v>
      </c>
      <c r="C1220" t="s">
        <v>2609</v>
      </c>
      <c r="D1220" t="s">
        <v>81</v>
      </c>
      <c r="E1220" t="s">
        <v>82</v>
      </c>
      <c r="F1220" t="s">
        <v>83</v>
      </c>
      <c r="G1220" s="4" t="str">
        <f>TEXT(H1220+I1220,"yyyy-mm-dd""T""hh:mm:ss")&amp;
IF(J1220="MST","-07:00",
IF(J1220="MDT","-06:00",
IF(J1220="PST","-08:00",
IF(J1220="PDT","-07:00",
IF(J1220="UTC","+00:00","+00:00")))))</f>
        <v>2001-04-18T03:15:00-07:00</v>
      </c>
      <c r="H1220" s="1">
        <v>36999</v>
      </c>
      <c r="I1220" s="5">
        <v>0.13541666666666666</v>
      </c>
      <c r="J1220" t="s">
        <v>84</v>
      </c>
      <c r="U1220">
        <v>9673</v>
      </c>
      <c r="V1220" t="s">
        <v>1605</v>
      </c>
      <c r="W1220" t="s">
        <v>1606</v>
      </c>
      <c r="X1220" t="s">
        <v>2336</v>
      </c>
      <c r="Y1220">
        <v>59197</v>
      </c>
      <c r="Z1220" t="s">
        <v>1689</v>
      </c>
      <c r="AD1220">
        <v>31.7554944</v>
      </c>
      <c r="AE1220">
        <v>-111.51776390000001</v>
      </c>
      <c r="AF1220" t="str">
        <f>"ID:"&amp;AG1220&amp;"; context:" &amp; AH1220 &amp;"; Name:" &amp; AI1220 &amp; "; Equipment:" &amp; AK1220</f>
        <v>ID:Unknown; context:AZDEQ_GW; Name:Unknown; Equipment:Miscellaneous (Other)</v>
      </c>
      <c r="AG1220" t="s">
        <v>90</v>
      </c>
      <c r="AH1220" t="s">
        <v>1603</v>
      </c>
      <c r="AI1220" t="s">
        <v>90</v>
      </c>
      <c r="AK1220" t="s">
        <v>1608</v>
      </c>
      <c r="AL1220" t="s">
        <v>2610</v>
      </c>
      <c r="AN1220" t="s">
        <v>1610</v>
      </c>
      <c r="AO1220" t="s">
        <v>1670</v>
      </c>
      <c r="AP1220" t="s">
        <v>422</v>
      </c>
      <c r="AQ1220">
        <v>8.3000000000000004E-2</v>
      </c>
      <c r="AR1220" t="s">
        <v>1616</v>
      </c>
      <c r="AT1220" t="s">
        <v>1612</v>
      </c>
      <c r="AV1220" t="s">
        <v>96</v>
      </c>
      <c r="BQ1220" t="str">
        <f>BS1220 &amp; ":" &amp; BR1220</f>
        <v>AZDEQ_GW:EPA 300.0</v>
      </c>
      <c r="BR1220" t="s">
        <v>1664</v>
      </c>
      <c r="BS1220" t="s">
        <v>1603</v>
      </c>
      <c r="BT1220" t="s">
        <v>1664</v>
      </c>
      <c r="BW1220" t="s">
        <v>1614</v>
      </c>
      <c r="BX1220" s="1">
        <v>37004</v>
      </c>
      <c r="BZ1220" t="s">
        <v>2611</v>
      </c>
      <c r="CA1220" t="s">
        <v>397</v>
      </c>
      <c r="CB1220">
        <v>0.05</v>
      </c>
      <c r="CC1220" t="s">
        <v>1616</v>
      </c>
      <c r="CE1220" t="s">
        <v>2612</v>
      </c>
      <c r="CF1220" t="s">
        <v>1618</v>
      </c>
    </row>
    <row r="1221" spans="1:84" x14ac:dyDescent="0.4">
      <c r="A1221" t="s">
        <v>1603</v>
      </c>
      <c r="B1221" t="s">
        <v>1603</v>
      </c>
      <c r="C1221" t="s">
        <v>2335</v>
      </c>
      <c r="D1221" t="s">
        <v>81</v>
      </c>
      <c r="E1221" t="s">
        <v>82</v>
      </c>
      <c r="F1221" t="s">
        <v>83</v>
      </c>
      <c r="G1221" s="4" t="str">
        <f>TEXT(H1221+I1221,"yyyy-mm-dd""T""hh:mm:ss")&amp;
IF(J1221="MST","-07:00",
IF(J1221="MDT","-06:00",
IF(J1221="PST","-08:00",
IF(J1221="PDT","-07:00",
IF(J1221="UTC","+00:00","+00:00")))))</f>
        <v>2001-04-18T03:00:00-07:00</v>
      </c>
      <c r="H1221" s="1">
        <v>36999</v>
      </c>
      <c r="I1221" s="5">
        <v>0.125</v>
      </c>
      <c r="J1221" t="s">
        <v>84</v>
      </c>
      <c r="U1221">
        <v>9673</v>
      </c>
      <c r="V1221" t="s">
        <v>1605</v>
      </c>
      <c r="W1221" t="s">
        <v>1606</v>
      </c>
      <c r="X1221" t="s">
        <v>2336</v>
      </c>
      <c r="Y1221">
        <v>59197</v>
      </c>
      <c r="Z1221" t="s">
        <v>1689</v>
      </c>
      <c r="AD1221">
        <v>31.7554944</v>
      </c>
      <c r="AE1221">
        <v>-111.51776390000001</v>
      </c>
      <c r="AF1221" t="str">
        <f>"ID:"&amp;AG1221&amp;"; context:" &amp; AH1221 &amp;"; Name:" &amp; AI1221 &amp; "; Equipment:" &amp; AK1221</f>
        <v>ID:Unknown; context:AZDEQ_GW; Name:Unknown; Equipment:Miscellaneous (Other)</v>
      </c>
      <c r="AG1221" t="s">
        <v>90</v>
      </c>
      <c r="AH1221" t="s">
        <v>1603</v>
      </c>
      <c r="AI1221" t="s">
        <v>90</v>
      </c>
      <c r="AK1221" t="s">
        <v>1608</v>
      </c>
      <c r="AL1221" t="s">
        <v>2766</v>
      </c>
      <c r="AN1221" t="s">
        <v>1610</v>
      </c>
      <c r="AO1221" t="s">
        <v>1670</v>
      </c>
      <c r="AP1221" t="s">
        <v>422</v>
      </c>
      <c r="AQ1221">
        <v>0.11</v>
      </c>
      <c r="AR1221" t="s">
        <v>1616</v>
      </c>
      <c r="AT1221" t="s">
        <v>1612</v>
      </c>
      <c r="AV1221" t="s">
        <v>96</v>
      </c>
      <c r="BQ1221" t="str">
        <f>BS1221 &amp; ":" &amp; BR1221</f>
        <v>AZDEQ_GW:EPA 300.0</v>
      </c>
      <c r="BR1221" t="s">
        <v>1664</v>
      </c>
      <c r="BS1221" t="s">
        <v>1603</v>
      </c>
      <c r="BT1221" t="s">
        <v>1664</v>
      </c>
      <c r="BW1221" t="s">
        <v>1614</v>
      </c>
      <c r="BX1221" s="1">
        <v>37004</v>
      </c>
      <c r="BZ1221" t="s">
        <v>2767</v>
      </c>
      <c r="CA1221" t="s">
        <v>397</v>
      </c>
      <c r="CB1221">
        <v>0.05</v>
      </c>
      <c r="CC1221" t="s">
        <v>1616</v>
      </c>
      <c r="CE1221" t="s">
        <v>2339</v>
      </c>
      <c r="CF1221" t="s">
        <v>1618</v>
      </c>
    </row>
    <row r="1222" spans="1:84" hidden="1" x14ac:dyDescent="0.4">
      <c r="A1222" t="s">
        <v>1626</v>
      </c>
      <c r="B1222" t="s">
        <v>1626</v>
      </c>
      <c r="C1222" t="s">
        <v>1722</v>
      </c>
      <c r="D1222" t="s">
        <v>81</v>
      </c>
      <c r="E1222" t="s">
        <v>82</v>
      </c>
      <c r="F1222" t="s">
        <v>393</v>
      </c>
      <c r="G1222" s="4" t="str">
        <f>TEXT(H1222+I1222,"yyyy-mm-dd""T""hh:mm:ss")&amp;
IF(J1222="MST","-07:00",
IF(J1222="MDT","-06:00",
IF(J1222="PST","-08:00",
IF(J1222="PDT","-07:00",
IF(J1222="UTC","+00:00","+00:00")))))</f>
        <v>2000-07-19T09:51:00-07:00</v>
      </c>
      <c r="H1222" s="1">
        <v>36726</v>
      </c>
      <c r="I1222" s="5">
        <v>0.41041666666666665</v>
      </c>
      <c r="J1222" t="s">
        <v>84</v>
      </c>
      <c r="N1222">
        <v>1</v>
      </c>
      <c r="O1222" t="s">
        <v>1628</v>
      </c>
      <c r="U1222">
        <v>1910</v>
      </c>
      <c r="V1222" t="s">
        <v>1629</v>
      </c>
      <c r="W1222" t="s">
        <v>1705</v>
      </c>
      <c r="X1222" t="s">
        <v>1723</v>
      </c>
      <c r="Y1222">
        <v>102535</v>
      </c>
      <c r="Z1222" t="s">
        <v>1707</v>
      </c>
      <c r="AD1222">
        <v>31.521666700000001</v>
      </c>
      <c r="AE1222">
        <v>-111.25749999999999</v>
      </c>
      <c r="AG1222" t="s">
        <v>90</v>
      </c>
      <c r="AH1222" t="s">
        <v>1626</v>
      </c>
      <c r="AI1222" t="s">
        <v>90</v>
      </c>
      <c r="AK1222" t="s">
        <v>1608</v>
      </c>
      <c r="AL1222" t="s">
        <v>1985</v>
      </c>
      <c r="AM1222" t="s">
        <v>1782</v>
      </c>
      <c r="AN1222" t="s">
        <v>1610</v>
      </c>
      <c r="AO1222" t="s">
        <v>1611</v>
      </c>
      <c r="AP1222" t="s">
        <v>422</v>
      </c>
      <c r="AT1222" t="s">
        <v>1612</v>
      </c>
      <c r="AV1222" t="s">
        <v>584</v>
      </c>
      <c r="BQ1222" t="str">
        <f>BS1222 &amp; ":" &amp; BR1222</f>
        <v>AZDEQ_SW:EPA 350.1</v>
      </c>
      <c r="BR1222" t="s">
        <v>1613</v>
      </c>
      <c r="BS1222" t="s">
        <v>1626</v>
      </c>
      <c r="BT1222" t="s">
        <v>1613</v>
      </c>
      <c r="BW1222" t="s">
        <v>1709</v>
      </c>
      <c r="BX1222" s="1">
        <v>36726</v>
      </c>
      <c r="BZ1222" t="s">
        <v>1986</v>
      </c>
      <c r="CA1222" t="s">
        <v>397</v>
      </c>
      <c r="CB1222">
        <v>0.04</v>
      </c>
      <c r="CC1222" t="s">
        <v>1616</v>
      </c>
      <c r="CE1222" t="s">
        <v>1728</v>
      </c>
      <c r="CF1222" t="s">
        <v>1618</v>
      </c>
    </row>
    <row r="1223" spans="1:84" x14ac:dyDescent="0.4">
      <c r="A1223" t="s">
        <v>1603</v>
      </c>
      <c r="B1223" t="s">
        <v>1603</v>
      </c>
      <c r="C1223" t="s">
        <v>2609</v>
      </c>
      <c r="D1223" t="s">
        <v>81</v>
      </c>
      <c r="E1223" t="s">
        <v>82</v>
      </c>
      <c r="F1223" t="s">
        <v>83</v>
      </c>
      <c r="G1223" s="4" t="str">
        <f>TEXT(H1223+I1223,"yyyy-mm-dd""T""hh:mm:ss")&amp;
IF(J1223="MST","-07:00",
IF(J1223="MDT","-06:00",
IF(J1223="PST","-08:00",
IF(J1223="PDT","-07:00",
IF(J1223="UTC","+00:00","+00:00")))))</f>
        <v>2001-04-18T03:15:00-07:00</v>
      </c>
      <c r="H1223" s="1">
        <v>36999</v>
      </c>
      <c r="I1223" s="5">
        <v>0.13541666666666666</v>
      </c>
      <c r="J1223" t="s">
        <v>84</v>
      </c>
      <c r="U1223">
        <v>9673</v>
      </c>
      <c r="V1223" t="s">
        <v>1605</v>
      </c>
      <c r="W1223" t="s">
        <v>1606</v>
      </c>
      <c r="X1223" t="s">
        <v>2336</v>
      </c>
      <c r="Y1223">
        <v>59197</v>
      </c>
      <c r="Z1223" t="s">
        <v>1689</v>
      </c>
      <c r="AD1223">
        <v>31.7554944</v>
      </c>
      <c r="AE1223">
        <v>-111.51776390000001</v>
      </c>
      <c r="AF1223" t="str">
        <f>"ID:"&amp;AG1223&amp;"; context:" &amp; AH1223 &amp;"; Name:" &amp; AI1223 &amp; "; Equipment:" &amp; AK1223</f>
        <v>ID:Unknown; context:AZDEQ_GW; Name:Unknown; Equipment:Miscellaneous (Other)</v>
      </c>
      <c r="AG1223" t="s">
        <v>90</v>
      </c>
      <c r="AH1223" t="s">
        <v>1603</v>
      </c>
      <c r="AI1223" t="s">
        <v>90</v>
      </c>
      <c r="AK1223" t="s">
        <v>1608</v>
      </c>
      <c r="AL1223" t="s">
        <v>2774</v>
      </c>
      <c r="AN1223" t="s">
        <v>1610</v>
      </c>
      <c r="AO1223" t="s">
        <v>1670</v>
      </c>
      <c r="AP1223" t="s">
        <v>422</v>
      </c>
      <c r="AQ1223">
        <v>8.3000000000000004E-2</v>
      </c>
      <c r="AR1223" t="s">
        <v>1616</v>
      </c>
      <c r="AT1223" t="s">
        <v>1612</v>
      </c>
      <c r="AV1223" t="s">
        <v>96</v>
      </c>
      <c r="BQ1223" t="str">
        <f>BS1223 &amp; ":" &amp; BR1223</f>
        <v>AZDEQ_GW:EPA 300.0</v>
      </c>
      <c r="BR1223" t="s">
        <v>1664</v>
      </c>
      <c r="BS1223" t="s">
        <v>1603</v>
      </c>
      <c r="BT1223" t="s">
        <v>1664</v>
      </c>
      <c r="BW1223" t="s">
        <v>1614</v>
      </c>
      <c r="BX1223" s="1">
        <v>37004</v>
      </c>
      <c r="BZ1223" t="s">
        <v>2775</v>
      </c>
      <c r="CA1223" t="s">
        <v>397</v>
      </c>
      <c r="CB1223">
        <v>0.05</v>
      </c>
      <c r="CC1223" t="s">
        <v>1616</v>
      </c>
      <c r="CE1223" t="s">
        <v>2612</v>
      </c>
      <c r="CF1223" t="s">
        <v>1618</v>
      </c>
    </row>
    <row r="1224" spans="1:84" hidden="1" x14ac:dyDescent="0.4">
      <c r="A1224" t="s">
        <v>1603</v>
      </c>
      <c r="B1224" t="s">
        <v>1603</v>
      </c>
      <c r="C1224" t="s">
        <v>1839</v>
      </c>
      <c r="D1224" t="s">
        <v>81</v>
      </c>
      <c r="E1224" t="s">
        <v>82</v>
      </c>
      <c r="F1224" t="s">
        <v>83</v>
      </c>
      <c r="G1224" s="4" t="str">
        <f>TEXT(H1224+I1224,"yyyy-mm-dd""T""hh:mm:ss")&amp;
IF(J1224="MST","-07:00",
IF(J1224="MDT","-06:00",
IF(J1224="PST","-08:00",
IF(J1224="PDT","-07:00",
IF(J1224="UTC","+00:00","+00:00")))))</f>
        <v>2000-08-10T09:13:00-07:00</v>
      </c>
      <c r="H1224" s="1">
        <v>36748</v>
      </c>
      <c r="I1224" s="5">
        <v>0.3840277777777778</v>
      </c>
      <c r="J1224" t="s">
        <v>84</v>
      </c>
      <c r="U1224">
        <v>9673</v>
      </c>
      <c r="V1224" t="s">
        <v>1605</v>
      </c>
      <c r="W1224" t="s">
        <v>1606</v>
      </c>
      <c r="X1224" t="s">
        <v>1819</v>
      </c>
      <c r="Y1224">
        <v>58823</v>
      </c>
      <c r="Z1224" t="e">
        <f>--- SAMPLE TAKEN: Migrated</f>
        <v>#NAME?</v>
      </c>
      <c r="AD1224">
        <v>32.007968099999999</v>
      </c>
      <c r="AE1224">
        <v>-111.43560220000001</v>
      </c>
      <c r="AG1224" t="s">
        <v>90</v>
      </c>
      <c r="AH1224" t="s">
        <v>1603</v>
      </c>
      <c r="AI1224" t="s">
        <v>90</v>
      </c>
      <c r="AK1224" t="s">
        <v>1608</v>
      </c>
      <c r="AL1224" t="s">
        <v>1989</v>
      </c>
      <c r="AM1224" t="s">
        <v>92</v>
      </c>
      <c r="AN1224" t="s">
        <v>1610</v>
      </c>
      <c r="AO1224" t="s">
        <v>442</v>
      </c>
      <c r="AP1224" t="s">
        <v>422</v>
      </c>
      <c r="AT1224" t="s">
        <v>1612</v>
      </c>
      <c r="AV1224" t="s">
        <v>584</v>
      </c>
      <c r="BQ1224" t="str">
        <f>BS1224 &amp; ":" &amp; BR1224</f>
        <v>AZDEQ_GW:EPA 351.2</v>
      </c>
      <c r="BR1224" t="s">
        <v>1633</v>
      </c>
      <c r="BS1224" t="s">
        <v>1603</v>
      </c>
      <c r="BT1224" t="s">
        <v>1633</v>
      </c>
      <c r="BW1224" t="s">
        <v>1614</v>
      </c>
      <c r="BX1224" s="1">
        <v>36760</v>
      </c>
      <c r="BZ1224" t="s">
        <v>1990</v>
      </c>
      <c r="CA1224" t="s">
        <v>397</v>
      </c>
      <c r="CB1224">
        <v>0.05</v>
      </c>
      <c r="CC1224" t="s">
        <v>1616</v>
      </c>
      <c r="CE1224" t="s">
        <v>1842</v>
      </c>
      <c r="CF1224" t="s">
        <v>1618</v>
      </c>
    </row>
    <row r="1225" spans="1:84" hidden="1" x14ac:dyDescent="0.4">
      <c r="A1225" t="s">
        <v>1603</v>
      </c>
      <c r="B1225" t="s">
        <v>1603</v>
      </c>
      <c r="C1225" t="s">
        <v>1802</v>
      </c>
      <c r="D1225" t="s">
        <v>81</v>
      </c>
      <c r="E1225" t="s">
        <v>82</v>
      </c>
      <c r="F1225" t="s">
        <v>83</v>
      </c>
      <c r="G1225" s="4" t="str">
        <f>TEXT(H1225+I1225,"yyyy-mm-dd""T""hh:mm:ss")&amp;
IF(J1225="MST","-07:00",
IF(J1225="MDT","-06:00",
IF(J1225="PST","-08:00",
IF(J1225="PDT","-07:00",
IF(J1225="UTC","+00:00","+00:00")))))</f>
        <v>2000-04-20T03:30:00-07:00</v>
      </c>
      <c r="H1225" s="1">
        <v>36636</v>
      </c>
      <c r="I1225" s="5">
        <v>0.14583333333333334</v>
      </c>
      <c r="J1225" t="s">
        <v>84</v>
      </c>
      <c r="U1225">
        <v>9673</v>
      </c>
      <c r="V1225" t="s">
        <v>1605</v>
      </c>
      <c r="W1225" t="s">
        <v>1606</v>
      </c>
      <c r="X1225" t="s">
        <v>1803</v>
      </c>
      <c r="Y1225">
        <v>58654</v>
      </c>
      <c r="Z1225" t="s">
        <v>1804</v>
      </c>
      <c r="AD1225">
        <v>32.456317499999997</v>
      </c>
      <c r="AE1225">
        <v>-110.6404036</v>
      </c>
      <c r="AG1225" t="s">
        <v>90</v>
      </c>
      <c r="AH1225" t="s">
        <v>1603</v>
      </c>
      <c r="AI1225" t="s">
        <v>90</v>
      </c>
      <c r="AK1225" t="s">
        <v>1608</v>
      </c>
      <c r="AL1225" t="s">
        <v>1991</v>
      </c>
      <c r="AM1225" t="s">
        <v>92</v>
      </c>
      <c r="AN1225" t="s">
        <v>1610</v>
      </c>
      <c r="AO1225" t="s">
        <v>1611</v>
      </c>
      <c r="AP1225" t="s">
        <v>422</v>
      </c>
      <c r="AT1225" t="s">
        <v>1612</v>
      </c>
      <c r="AV1225" t="s">
        <v>584</v>
      </c>
      <c r="BQ1225" t="str">
        <f>BS1225 &amp; ":" &amp; BR1225</f>
        <v>AZDEQ_GW:EPA 350.1</v>
      </c>
      <c r="BR1225" t="s">
        <v>1613</v>
      </c>
      <c r="BS1225" t="s">
        <v>1603</v>
      </c>
      <c r="BT1225" t="s">
        <v>1613</v>
      </c>
      <c r="BW1225" t="s">
        <v>1614</v>
      </c>
      <c r="BX1225" s="1">
        <v>36651</v>
      </c>
      <c r="BZ1225" t="s">
        <v>1992</v>
      </c>
      <c r="CA1225" t="s">
        <v>397</v>
      </c>
      <c r="CB1225">
        <v>0.02</v>
      </c>
      <c r="CC1225" t="s">
        <v>1616</v>
      </c>
      <c r="CE1225" t="s">
        <v>1807</v>
      </c>
      <c r="CF1225" t="s">
        <v>1618</v>
      </c>
    </row>
    <row r="1226" spans="1:84" hidden="1" x14ac:dyDescent="0.4">
      <c r="A1226" t="s">
        <v>1626</v>
      </c>
      <c r="B1226" t="s">
        <v>1626</v>
      </c>
      <c r="C1226" t="s">
        <v>1667</v>
      </c>
      <c r="D1226" t="s">
        <v>81</v>
      </c>
      <c r="E1226" t="s">
        <v>82</v>
      </c>
      <c r="F1226" t="s">
        <v>393</v>
      </c>
      <c r="G1226" s="4" t="str">
        <f>TEXT(H1226+I1226,"yyyy-mm-dd""T""hh:mm:ss")&amp;
IF(J1226="MST","-07:00",
IF(J1226="MDT","-06:00",
IF(J1226="PST","-08:00",
IF(J1226="PDT","-07:00",
IF(J1226="UTC","+00:00","+00:00")))))</f>
        <v>2000-12-12T03:45:00-07:00</v>
      </c>
      <c r="H1226" s="1">
        <v>36872</v>
      </c>
      <c r="I1226" s="5">
        <v>0.15625</v>
      </c>
      <c r="J1226" t="s">
        <v>84</v>
      </c>
      <c r="N1226">
        <v>0</v>
      </c>
      <c r="O1226" t="s">
        <v>1628</v>
      </c>
      <c r="U1226">
        <v>1910</v>
      </c>
      <c r="V1226" t="s">
        <v>1629</v>
      </c>
      <c r="W1226" t="s">
        <v>1606</v>
      </c>
      <c r="X1226" t="s">
        <v>1668</v>
      </c>
      <c r="Y1226">
        <v>101178</v>
      </c>
      <c r="Z1226" t="e">
        <f>--- SAMPLE TAKEN: Migrated</f>
        <v>#NAME?</v>
      </c>
      <c r="AD1226">
        <v>31.999833299999999</v>
      </c>
      <c r="AE1226">
        <v>-110.6020278</v>
      </c>
      <c r="AG1226" t="s">
        <v>90</v>
      </c>
      <c r="AH1226" t="s">
        <v>1626</v>
      </c>
      <c r="AI1226" t="s">
        <v>90</v>
      </c>
      <c r="AK1226" t="s">
        <v>1608</v>
      </c>
      <c r="AL1226" t="s">
        <v>1993</v>
      </c>
      <c r="AM1226" t="s">
        <v>92</v>
      </c>
      <c r="AN1226" t="s">
        <v>1700</v>
      </c>
      <c r="AO1226" t="s">
        <v>457</v>
      </c>
      <c r="AP1226" t="s">
        <v>422</v>
      </c>
      <c r="AT1226" t="s">
        <v>1612</v>
      </c>
      <c r="AV1226" t="s">
        <v>584</v>
      </c>
      <c r="BQ1226" t="str">
        <f>BS1226 &amp; ":" &amp; BR1226</f>
        <v>AZDEQ_SW:EPA 365.4</v>
      </c>
      <c r="BR1226" t="s">
        <v>1713</v>
      </c>
      <c r="BS1226" t="s">
        <v>1626</v>
      </c>
      <c r="BT1226" t="s">
        <v>1713</v>
      </c>
      <c r="BW1226" t="s">
        <v>1614</v>
      </c>
      <c r="BZ1226" t="s">
        <v>1994</v>
      </c>
      <c r="CA1226" t="s">
        <v>397</v>
      </c>
      <c r="CB1226">
        <v>0.02</v>
      </c>
      <c r="CC1226" t="s">
        <v>1616</v>
      </c>
      <c r="CE1226" t="s">
        <v>1666</v>
      </c>
      <c r="CF1226" t="s">
        <v>1618</v>
      </c>
    </row>
    <row r="1227" spans="1:84" x14ac:dyDescent="0.4">
      <c r="A1227" t="s">
        <v>1603</v>
      </c>
      <c r="B1227" t="s">
        <v>1603</v>
      </c>
      <c r="C1227" t="s">
        <v>2335</v>
      </c>
      <c r="D1227" t="s">
        <v>81</v>
      </c>
      <c r="E1227" t="s">
        <v>82</v>
      </c>
      <c r="F1227" t="s">
        <v>83</v>
      </c>
      <c r="G1227" s="4" t="str">
        <f>TEXT(H1227+I1227,"yyyy-mm-dd""T""hh:mm:ss")&amp;
IF(J1227="MST","-07:00",
IF(J1227="MDT","-06:00",
IF(J1227="PST","-08:00",
IF(J1227="PDT","-07:00",
IF(J1227="UTC","+00:00","+00:00")))))</f>
        <v>2001-04-18T03:00:00-07:00</v>
      </c>
      <c r="H1227" s="1">
        <v>36999</v>
      </c>
      <c r="I1227" s="5">
        <v>0.125</v>
      </c>
      <c r="J1227" t="s">
        <v>84</v>
      </c>
      <c r="U1227">
        <v>9673</v>
      </c>
      <c r="V1227" t="s">
        <v>1605</v>
      </c>
      <c r="W1227" t="s">
        <v>1606</v>
      </c>
      <c r="X1227" t="s">
        <v>2336</v>
      </c>
      <c r="Y1227">
        <v>59197</v>
      </c>
      <c r="Z1227" t="s">
        <v>1689</v>
      </c>
      <c r="AD1227">
        <v>31.7554944</v>
      </c>
      <c r="AE1227">
        <v>-111.51776390000001</v>
      </c>
      <c r="AF1227" t="str">
        <f>"ID:"&amp;AG1227&amp;"; context:" &amp; AH1227 &amp;"; Name:" &amp; AI1227 &amp; "; Equipment:" &amp; AK1227</f>
        <v>ID:Unknown; context:AZDEQ_GW; Name:Unknown; Equipment:Miscellaneous (Other)</v>
      </c>
      <c r="AG1227" t="s">
        <v>90</v>
      </c>
      <c r="AH1227" t="s">
        <v>1603</v>
      </c>
      <c r="AI1227" t="s">
        <v>90</v>
      </c>
      <c r="AK1227" t="s">
        <v>1608</v>
      </c>
      <c r="AL1227" t="s">
        <v>2966</v>
      </c>
      <c r="AN1227" t="s">
        <v>1610</v>
      </c>
      <c r="AO1227" t="s">
        <v>1670</v>
      </c>
      <c r="AP1227" t="s">
        <v>422</v>
      </c>
      <c r="AQ1227">
        <v>0.11</v>
      </c>
      <c r="AR1227" t="s">
        <v>1616</v>
      </c>
      <c r="AT1227" t="s">
        <v>1612</v>
      </c>
      <c r="AV1227" t="s">
        <v>96</v>
      </c>
      <c r="BQ1227" t="str">
        <f>BS1227 &amp; ":" &amp; BR1227</f>
        <v>AZDEQ_GW:EPA 300.0</v>
      </c>
      <c r="BR1227" t="s">
        <v>1664</v>
      </c>
      <c r="BS1227" t="s">
        <v>1603</v>
      </c>
      <c r="BT1227" t="s">
        <v>1664</v>
      </c>
      <c r="BW1227" t="s">
        <v>1614</v>
      </c>
      <c r="BX1227" s="1">
        <v>37004</v>
      </c>
      <c r="BZ1227" t="s">
        <v>2967</v>
      </c>
      <c r="CA1227" t="s">
        <v>397</v>
      </c>
      <c r="CB1227">
        <v>0.05</v>
      </c>
      <c r="CC1227" t="s">
        <v>1616</v>
      </c>
      <c r="CE1227" t="s">
        <v>2339</v>
      </c>
      <c r="CF1227" t="s">
        <v>1618</v>
      </c>
    </row>
    <row r="1228" spans="1:84" hidden="1" x14ac:dyDescent="0.4">
      <c r="A1228" t="s">
        <v>1603</v>
      </c>
      <c r="B1228" t="s">
        <v>1603</v>
      </c>
      <c r="C1228" t="s">
        <v>1823</v>
      </c>
      <c r="D1228" t="s">
        <v>81</v>
      </c>
      <c r="E1228" t="s">
        <v>82</v>
      </c>
      <c r="F1228" t="s">
        <v>83</v>
      </c>
      <c r="G1228" s="4" t="str">
        <f>TEXT(H1228+I1228,"yyyy-mm-dd""T""hh:mm:ss")&amp;
IF(J1228="MST","-07:00",
IF(J1228="MDT","-06:00",
IF(J1228="PST","-08:00",
IF(J1228="PDT","-07:00",
IF(J1228="UTC","+00:00","+00:00")))))</f>
        <v>2000-06-29T11:15:00-07:00</v>
      </c>
      <c r="H1228" s="1">
        <v>36706</v>
      </c>
      <c r="I1228" s="5">
        <v>0.46875</v>
      </c>
      <c r="J1228" t="s">
        <v>84</v>
      </c>
      <c r="U1228">
        <v>9673</v>
      </c>
      <c r="V1228" t="s">
        <v>1605</v>
      </c>
      <c r="W1228" t="s">
        <v>1606</v>
      </c>
      <c r="X1228" t="s">
        <v>1824</v>
      </c>
      <c r="Y1228">
        <v>58808</v>
      </c>
      <c r="Z1228" t="s">
        <v>1796</v>
      </c>
      <c r="AD1228">
        <v>32.153871899999999</v>
      </c>
      <c r="AE1228">
        <v>-110.4542914</v>
      </c>
      <c r="AG1228" t="s">
        <v>90</v>
      </c>
      <c r="AH1228" t="s">
        <v>1603</v>
      </c>
      <c r="AI1228" t="s">
        <v>90</v>
      </c>
      <c r="AK1228" t="s">
        <v>1608</v>
      </c>
      <c r="AL1228" t="s">
        <v>2000</v>
      </c>
      <c r="AM1228" t="s">
        <v>92</v>
      </c>
      <c r="AN1228" t="s">
        <v>1610</v>
      </c>
      <c r="AO1228" t="s">
        <v>1611</v>
      </c>
      <c r="AP1228" t="s">
        <v>422</v>
      </c>
      <c r="AT1228" t="s">
        <v>1612</v>
      </c>
      <c r="AV1228" t="s">
        <v>584</v>
      </c>
      <c r="BQ1228" t="str">
        <f>BS1228 &amp; ":" &amp; BR1228</f>
        <v>AZDEQ_GW:EPA 353.2</v>
      </c>
      <c r="BR1228" t="s">
        <v>1623</v>
      </c>
      <c r="BS1228" t="s">
        <v>1603</v>
      </c>
      <c r="BT1228" t="s">
        <v>1623</v>
      </c>
      <c r="BW1228" t="s">
        <v>1614</v>
      </c>
      <c r="BX1228" s="1">
        <v>36735</v>
      </c>
      <c r="BZ1228" t="s">
        <v>2001</v>
      </c>
      <c r="CA1228" t="s">
        <v>397</v>
      </c>
      <c r="CB1228">
        <v>0.02</v>
      </c>
      <c r="CC1228" t="s">
        <v>1616</v>
      </c>
      <c r="CE1228" t="s">
        <v>1982</v>
      </c>
      <c r="CF1228" t="s">
        <v>1618</v>
      </c>
    </row>
    <row r="1229" spans="1:84" hidden="1" x14ac:dyDescent="0.4">
      <c r="A1229" t="s">
        <v>1603</v>
      </c>
      <c r="B1229" t="s">
        <v>1603</v>
      </c>
      <c r="C1229" t="s">
        <v>1619</v>
      </c>
      <c r="D1229" t="s">
        <v>81</v>
      </c>
      <c r="E1229" t="s">
        <v>82</v>
      </c>
      <c r="F1229" t="s">
        <v>83</v>
      </c>
      <c r="G1229" s="4" t="str">
        <f>TEXT(H1229+I1229,"yyyy-mm-dd""T""hh:mm:ss")&amp;
IF(J1229="MST","-07:00",
IF(J1229="MDT","-06:00",
IF(J1229="PST","-08:00",
IF(J1229="PDT","-07:00",
IF(J1229="UTC","+00:00","+00:00")))))</f>
        <v>2000-07-26T09:21:00-07:00</v>
      </c>
      <c r="H1229" s="1">
        <v>36733</v>
      </c>
      <c r="I1229" s="5">
        <v>0.38958333333333334</v>
      </c>
      <c r="J1229" t="s">
        <v>84</v>
      </c>
      <c r="U1229">
        <v>9673</v>
      </c>
      <c r="V1229" t="s">
        <v>1605</v>
      </c>
      <c r="W1229" t="s">
        <v>1606</v>
      </c>
      <c r="X1229" t="s">
        <v>1620</v>
      </c>
      <c r="Y1229">
        <v>58881</v>
      </c>
      <c r="Z1229" t="s">
        <v>1621</v>
      </c>
      <c r="AD1229">
        <v>31.731720299999999</v>
      </c>
      <c r="AE1229">
        <v>-110.6288425</v>
      </c>
      <c r="AG1229" t="s">
        <v>90</v>
      </c>
      <c r="AH1229" t="s">
        <v>1603</v>
      </c>
      <c r="AI1229" t="s">
        <v>90</v>
      </c>
      <c r="AK1229" t="s">
        <v>1608</v>
      </c>
      <c r="AL1229" t="s">
        <v>2002</v>
      </c>
      <c r="AM1229" t="s">
        <v>92</v>
      </c>
      <c r="AN1229" t="s">
        <v>1610</v>
      </c>
      <c r="AO1229" t="s">
        <v>442</v>
      </c>
      <c r="AP1229" t="s">
        <v>422</v>
      </c>
      <c r="AT1229" t="s">
        <v>1612</v>
      </c>
      <c r="AV1229" t="s">
        <v>584</v>
      </c>
      <c r="BQ1229" t="str">
        <f>BS1229 &amp; ":" &amp; BR1229</f>
        <v>AZDEQ_GW:EPA 351.2</v>
      </c>
      <c r="BR1229" t="s">
        <v>1633</v>
      </c>
      <c r="BS1229" t="s">
        <v>1603</v>
      </c>
      <c r="BT1229" t="s">
        <v>1633</v>
      </c>
      <c r="BW1229" t="s">
        <v>1614</v>
      </c>
      <c r="BX1229" s="1">
        <v>36742</v>
      </c>
      <c r="BZ1229" t="s">
        <v>2003</v>
      </c>
      <c r="CA1229" t="s">
        <v>397</v>
      </c>
      <c r="CB1229">
        <v>0.05</v>
      </c>
      <c r="CC1229" t="s">
        <v>1616</v>
      </c>
      <c r="CE1229" t="s">
        <v>1625</v>
      </c>
      <c r="CF1229" t="s">
        <v>1618</v>
      </c>
    </row>
    <row r="1230" spans="1:84" hidden="1" x14ac:dyDescent="0.4">
      <c r="A1230" t="s">
        <v>1603</v>
      </c>
      <c r="B1230" t="s">
        <v>1603</v>
      </c>
      <c r="C1230" t="s">
        <v>1892</v>
      </c>
      <c r="D1230" t="s">
        <v>81</v>
      </c>
      <c r="E1230" t="s">
        <v>82</v>
      </c>
      <c r="F1230" t="s">
        <v>83</v>
      </c>
      <c r="G1230" s="4" t="str">
        <f>TEXT(H1230+I1230,"yyyy-mm-dd""T""hh:mm:ss")&amp;
IF(J1230="MST","-07:00",
IF(J1230="MDT","-06:00",
IF(J1230="PST","-08:00",
IF(J1230="PDT","-07:00",
IF(J1230="UTC","+00:00","+00:00")))))</f>
        <v>2000-11-29T05:15:00-07:00</v>
      </c>
      <c r="H1230" s="1">
        <v>36859</v>
      </c>
      <c r="I1230" s="5">
        <v>0.21875</v>
      </c>
      <c r="J1230" t="s">
        <v>84</v>
      </c>
      <c r="U1230">
        <v>9673</v>
      </c>
      <c r="V1230" t="s">
        <v>1605</v>
      </c>
      <c r="W1230" t="s">
        <v>1606</v>
      </c>
      <c r="X1230" t="s">
        <v>1893</v>
      </c>
      <c r="Y1230">
        <v>39553</v>
      </c>
      <c r="Z1230" t="s">
        <v>1832</v>
      </c>
      <c r="AD1230">
        <v>32.044194400000002</v>
      </c>
      <c r="AE1230">
        <v>-110.5546944</v>
      </c>
      <c r="AG1230" t="s">
        <v>90</v>
      </c>
      <c r="AH1230" t="s">
        <v>1603</v>
      </c>
      <c r="AI1230" t="s">
        <v>90</v>
      </c>
      <c r="AK1230" t="s">
        <v>1608</v>
      </c>
      <c r="AL1230" t="s">
        <v>2004</v>
      </c>
      <c r="AM1230" t="s">
        <v>92</v>
      </c>
      <c r="AN1230" t="s">
        <v>1610</v>
      </c>
      <c r="AO1230" t="s">
        <v>1611</v>
      </c>
      <c r="AP1230" t="s">
        <v>422</v>
      </c>
      <c r="AT1230" t="s">
        <v>1612</v>
      </c>
      <c r="AV1230" t="s">
        <v>584</v>
      </c>
      <c r="BQ1230" t="str">
        <f>BS1230 &amp; ":" &amp; BR1230</f>
        <v>AZDEQ_GW:EPA 350.1</v>
      </c>
      <c r="BR1230" t="s">
        <v>1613</v>
      </c>
      <c r="BS1230" t="s">
        <v>1603</v>
      </c>
      <c r="BT1230" t="s">
        <v>1613</v>
      </c>
      <c r="BW1230" t="s">
        <v>1614</v>
      </c>
      <c r="BX1230" s="1">
        <v>36861</v>
      </c>
      <c r="BZ1230" t="s">
        <v>2005</v>
      </c>
      <c r="CA1230" t="s">
        <v>397</v>
      </c>
      <c r="CB1230">
        <v>0.02</v>
      </c>
      <c r="CC1230" t="s">
        <v>1616</v>
      </c>
      <c r="CE1230" t="s">
        <v>1896</v>
      </c>
      <c r="CF1230" t="s">
        <v>1618</v>
      </c>
    </row>
    <row r="1231" spans="1:84" x14ac:dyDescent="0.4">
      <c r="A1231" t="s">
        <v>1603</v>
      </c>
      <c r="B1231" t="s">
        <v>1603</v>
      </c>
      <c r="C1231" t="s">
        <v>2335</v>
      </c>
      <c r="D1231" t="s">
        <v>81</v>
      </c>
      <c r="E1231" t="s">
        <v>82</v>
      </c>
      <c r="F1231" t="s">
        <v>83</v>
      </c>
      <c r="G1231" s="4" t="str">
        <f>TEXT(H1231+I1231,"yyyy-mm-dd""T""hh:mm:ss")&amp;
IF(J1231="MST","-07:00",
IF(J1231="MDT","-06:00",
IF(J1231="PST","-08:00",
IF(J1231="PDT","-07:00",
IF(J1231="UTC","+00:00","+00:00")))))</f>
        <v>2001-04-18T03:00:00-07:00</v>
      </c>
      <c r="H1231" s="1">
        <v>36999</v>
      </c>
      <c r="I1231" s="5">
        <v>0.125</v>
      </c>
      <c r="J1231" t="s">
        <v>84</v>
      </c>
      <c r="U1231">
        <v>9673</v>
      </c>
      <c r="V1231" t="s">
        <v>1605</v>
      </c>
      <c r="W1231" t="s">
        <v>1606</v>
      </c>
      <c r="X1231" t="s">
        <v>2336</v>
      </c>
      <c r="Y1231">
        <v>59197</v>
      </c>
      <c r="Z1231" t="s">
        <v>1689</v>
      </c>
      <c r="AD1231">
        <v>31.7554944</v>
      </c>
      <c r="AE1231">
        <v>-111.51776390000001</v>
      </c>
      <c r="AF1231" t="str">
        <f>"ID:"&amp;AG1231&amp;"; context:" &amp; AH1231 &amp;"; Name:" &amp; AI1231 &amp; "; Equipment:" &amp; AK1231</f>
        <v>ID:Unknown; context:AZDEQ_GW; Name:Unknown; Equipment:Miscellaneous (Other)</v>
      </c>
      <c r="AG1231" t="s">
        <v>90</v>
      </c>
      <c r="AH1231" t="s">
        <v>1603</v>
      </c>
      <c r="AI1231" t="s">
        <v>90</v>
      </c>
      <c r="AK1231" t="s">
        <v>1608</v>
      </c>
      <c r="AL1231" t="s">
        <v>3059</v>
      </c>
      <c r="AN1231" t="s">
        <v>1610</v>
      </c>
      <c r="AO1231" t="s">
        <v>442</v>
      </c>
      <c r="AP1231" t="s">
        <v>422</v>
      </c>
      <c r="AQ1231">
        <v>0.12</v>
      </c>
      <c r="AR1231" t="s">
        <v>1616</v>
      </c>
      <c r="AT1231" t="s">
        <v>1612</v>
      </c>
      <c r="AV1231" t="s">
        <v>96</v>
      </c>
      <c r="BQ1231" t="str">
        <f>BS1231 &amp; ":" &amp; BR1231</f>
        <v>AZDEQ_GW:EPA 351.2</v>
      </c>
      <c r="BR1231" t="s">
        <v>1633</v>
      </c>
      <c r="BS1231" t="s">
        <v>1603</v>
      </c>
      <c r="BT1231" t="s">
        <v>1633</v>
      </c>
      <c r="BW1231" t="s">
        <v>1614</v>
      </c>
      <c r="BX1231" s="1">
        <v>37012</v>
      </c>
      <c r="BZ1231" t="s">
        <v>3060</v>
      </c>
      <c r="CA1231" t="s">
        <v>397</v>
      </c>
      <c r="CB1231">
        <v>0.05</v>
      </c>
      <c r="CC1231" t="s">
        <v>1616</v>
      </c>
      <c r="CE1231" t="s">
        <v>2339</v>
      </c>
      <c r="CF1231" t="s">
        <v>1618</v>
      </c>
    </row>
    <row r="1232" spans="1:84" hidden="1" x14ac:dyDescent="0.4">
      <c r="A1232" t="s">
        <v>1626</v>
      </c>
      <c r="B1232" t="s">
        <v>1626</v>
      </c>
      <c r="C1232" t="s">
        <v>1698</v>
      </c>
      <c r="D1232" t="s">
        <v>81</v>
      </c>
      <c r="E1232" t="s">
        <v>82</v>
      </c>
      <c r="F1232" t="s">
        <v>393</v>
      </c>
      <c r="G1232" s="4" t="str">
        <f>TEXT(H1232+I1232,"yyyy-mm-dd""T""hh:mm:ss")&amp;
IF(J1232="MST","-07:00",
IF(J1232="MDT","-06:00",
IF(J1232="PST","-08:00",
IF(J1232="PDT","-07:00",
IF(J1232="UTC","+00:00","+00:00")))))</f>
        <v>2000-10-04T01:50:06-07:00</v>
      </c>
      <c r="H1232" s="1">
        <v>36803</v>
      </c>
      <c r="I1232" s="5">
        <v>7.6458333333333336E-2</v>
      </c>
      <c r="J1232" t="s">
        <v>84</v>
      </c>
      <c r="N1232">
        <v>8</v>
      </c>
      <c r="O1232" t="s">
        <v>1628</v>
      </c>
      <c r="U1232">
        <v>1910</v>
      </c>
      <c r="V1232" t="s">
        <v>1629</v>
      </c>
      <c r="W1232" t="s">
        <v>1606</v>
      </c>
      <c r="X1232" t="s">
        <v>1653</v>
      </c>
      <c r="Y1232">
        <v>100183</v>
      </c>
      <c r="Z1232" t="s">
        <v>1654</v>
      </c>
      <c r="AD1232">
        <v>32.387222199999997</v>
      </c>
      <c r="AE1232">
        <v>-110.7111111</v>
      </c>
      <c r="AG1232" t="s">
        <v>90</v>
      </c>
      <c r="AH1232" t="s">
        <v>1626</v>
      </c>
      <c r="AI1232" t="s">
        <v>90</v>
      </c>
      <c r="AK1232" t="s">
        <v>1608</v>
      </c>
      <c r="AL1232" t="s">
        <v>2008</v>
      </c>
      <c r="AN1232" t="s">
        <v>1610</v>
      </c>
      <c r="AO1232" t="s">
        <v>1611</v>
      </c>
      <c r="AP1232" t="s">
        <v>422</v>
      </c>
      <c r="AQ1232">
        <v>0.52</v>
      </c>
      <c r="AR1232" t="s">
        <v>1616</v>
      </c>
      <c r="AT1232" t="s">
        <v>1612</v>
      </c>
      <c r="AV1232" t="s">
        <v>96</v>
      </c>
      <c r="BQ1232" t="str">
        <f>BS1232 &amp; ":" &amp; BR1232</f>
        <v>AZDEQ_SW:EPA 350.2</v>
      </c>
      <c r="BR1232" t="s">
        <v>1656</v>
      </c>
      <c r="BS1232" t="s">
        <v>1626</v>
      </c>
      <c r="BT1232" t="s">
        <v>1656</v>
      </c>
      <c r="BW1232" t="s">
        <v>1657</v>
      </c>
      <c r="CE1232" t="s">
        <v>1658</v>
      </c>
      <c r="CF1232" t="s">
        <v>1618</v>
      </c>
    </row>
    <row r="1233" spans="1:84" hidden="1" x14ac:dyDescent="0.4">
      <c r="A1233" t="s">
        <v>1603</v>
      </c>
      <c r="B1233" t="s">
        <v>1603</v>
      </c>
      <c r="C1233" t="s">
        <v>1879</v>
      </c>
      <c r="D1233" t="s">
        <v>81</v>
      </c>
      <c r="E1233" t="s">
        <v>82</v>
      </c>
      <c r="F1233" t="s">
        <v>83</v>
      </c>
      <c r="G1233" s="4" t="str">
        <f>TEXT(H1233+I1233,"yyyy-mm-dd""T""hh:mm:ss")&amp;
IF(J1233="MST","-07:00",
IF(J1233="MDT","-06:00",
IF(J1233="PST","-08:00",
IF(J1233="PDT","-07:00",
IF(J1233="UTC","+00:00","+00:00")))))</f>
        <v>2000-11-29T09:00:00-07:00</v>
      </c>
      <c r="H1233" s="1">
        <v>36859</v>
      </c>
      <c r="I1233" s="5">
        <v>0.375</v>
      </c>
      <c r="J1233" t="s">
        <v>84</v>
      </c>
      <c r="U1233">
        <v>9673</v>
      </c>
      <c r="V1233" t="s">
        <v>1605</v>
      </c>
      <c r="W1233" t="s">
        <v>1606</v>
      </c>
      <c r="X1233" t="s">
        <v>1735</v>
      </c>
      <c r="Y1233">
        <v>58900</v>
      </c>
      <c r="Z1233" t="s">
        <v>1621</v>
      </c>
      <c r="AD1233">
        <v>31.966138099999998</v>
      </c>
      <c r="AE1233">
        <v>-110.45151970000001</v>
      </c>
      <c r="AG1233" t="s">
        <v>90</v>
      </c>
      <c r="AH1233" t="s">
        <v>1603</v>
      </c>
      <c r="AI1233" t="s">
        <v>90</v>
      </c>
      <c r="AK1233" t="s">
        <v>1608</v>
      </c>
      <c r="AL1233" t="s">
        <v>2009</v>
      </c>
      <c r="AM1233" t="s">
        <v>92</v>
      </c>
      <c r="AN1233" t="s">
        <v>1700</v>
      </c>
      <c r="AO1233" t="s">
        <v>457</v>
      </c>
      <c r="AP1233" t="s">
        <v>422</v>
      </c>
      <c r="AT1233" t="s">
        <v>1612</v>
      </c>
      <c r="AV1233" t="s">
        <v>584</v>
      </c>
      <c r="BQ1233" t="str">
        <f>BS1233 &amp; ":" &amp; BR1233</f>
        <v>AZDEQ_GW:EPA 365.4</v>
      </c>
      <c r="BR1233" t="s">
        <v>1713</v>
      </c>
      <c r="BS1233" t="s">
        <v>1603</v>
      </c>
      <c r="BT1233" t="s">
        <v>1713</v>
      </c>
      <c r="BW1233" t="s">
        <v>1614</v>
      </c>
      <c r="BX1233" s="1">
        <v>36874</v>
      </c>
      <c r="BZ1233" t="s">
        <v>2010</v>
      </c>
      <c r="CA1233" t="s">
        <v>397</v>
      </c>
      <c r="CB1233">
        <v>0.02</v>
      </c>
      <c r="CC1233" t="s">
        <v>1616</v>
      </c>
      <c r="CE1233" t="s">
        <v>1882</v>
      </c>
      <c r="CF1233" t="s">
        <v>1618</v>
      </c>
    </row>
    <row r="1234" spans="1:84" hidden="1" x14ac:dyDescent="0.4">
      <c r="A1234" t="s">
        <v>1626</v>
      </c>
      <c r="B1234" t="s">
        <v>1626</v>
      </c>
      <c r="C1234" t="s">
        <v>1786</v>
      </c>
      <c r="D1234" t="s">
        <v>81</v>
      </c>
      <c r="E1234" t="s">
        <v>82</v>
      </c>
      <c r="F1234" t="s">
        <v>393</v>
      </c>
      <c r="G1234" s="4" t="str">
        <f>TEXT(H1234+I1234,"yyyy-mm-dd""T""hh:mm:ss")&amp;
IF(J1234="MST","-07:00",
IF(J1234="MDT","-06:00",
IF(J1234="PST","-08:00",
IF(J1234="PDT","-07:00",
IF(J1234="UTC","+00:00","+00:00")))))</f>
        <v>2000-12-11T01:30:00-07:00</v>
      </c>
      <c r="H1234" s="1">
        <v>36871</v>
      </c>
      <c r="I1234" s="5">
        <v>6.25E-2</v>
      </c>
      <c r="J1234" t="s">
        <v>84</v>
      </c>
      <c r="N1234">
        <v>0</v>
      </c>
      <c r="O1234" t="s">
        <v>1628</v>
      </c>
      <c r="U1234">
        <v>1910</v>
      </c>
      <c r="V1234" t="s">
        <v>1629</v>
      </c>
      <c r="W1234" t="s">
        <v>1606</v>
      </c>
      <c r="X1234" t="s">
        <v>1787</v>
      </c>
      <c r="Y1234">
        <v>101177</v>
      </c>
      <c r="Z1234" t="s">
        <v>1661</v>
      </c>
      <c r="AD1234">
        <v>31.8811578</v>
      </c>
      <c r="AE1234">
        <v>-110.56033720000001</v>
      </c>
      <c r="AG1234" t="s">
        <v>90</v>
      </c>
      <c r="AH1234" t="s">
        <v>1626</v>
      </c>
      <c r="AI1234" t="s">
        <v>90</v>
      </c>
      <c r="AK1234" t="s">
        <v>1608</v>
      </c>
      <c r="AL1234" t="s">
        <v>2011</v>
      </c>
      <c r="AN1234" t="s">
        <v>1610</v>
      </c>
      <c r="AO1234" t="s">
        <v>1670</v>
      </c>
      <c r="AP1234" t="s">
        <v>422</v>
      </c>
      <c r="AQ1234">
        <v>5.7000000000000002E-2</v>
      </c>
      <c r="AR1234" t="s">
        <v>1616</v>
      </c>
      <c r="AT1234" t="s">
        <v>1612</v>
      </c>
      <c r="AV1234" t="s">
        <v>96</v>
      </c>
      <c r="BQ1234" t="str">
        <f>BS1234 &amp; ":" &amp; BR1234</f>
        <v>AZDEQ_SW:EPA 353.2</v>
      </c>
      <c r="BR1234" t="s">
        <v>1623</v>
      </c>
      <c r="BS1234" t="s">
        <v>1626</v>
      </c>
      <c r="BT1234" t="s">
        <v>1623</v>
      </c>
      <c r="BW1234" t="s">
        <v>1614</v>
      </c>
      <c r="BZ1234" t="s">
        <v>2012</v>
      </c>
      <c r="CA1234" t="s">
        <v>397</v>
      </c>
      <c r="CB1234">
        <v>0.05</v>
      </c>
      <c r="CC1234" t="s">
        <v>1616</v>
      </c>
      <c r="CE1234" t="s">
        <v>1686</v>
      </c>
      <c r="CF1234" t="s">
        <v>1618</v>
      </c>
    </row>
    <row r="1235" spans="1:84" hidden="1" x14ac:dyDescent="0.4">
      <c r="A1235" t="s">
        <v>1626</v>
      </c>
      <c r="B1235" t="s">
        <v>1626</v>
      </c>
      <c r="C1235" t="s">
        <v>1717</v>
      </c>
      <c r="D1235" t="s">
        <v>81</v>
      </c>
      <c r="E1235" t="s">
        <v>82</v>
      </c>
      <c r="F1235" t="s">
        <v>393</v>
      </c>
      <c r="G1235" s="4" t="str">
        <f>TEXT(H1235+I1235,"yyyy-mm-dd""T""hh:mm:ss")&amp;
IF(J1235="MST","-07:00",
IF(J1235="MDT","-06:00",
IF(J1235="PST","-08:00",
IF(J1235="PDT","-07:00",
IF(J1235="UTC","+00:00","+00:00")))))</f>
        <v>2000-05-18T09:30:00-07:00</v>
      </c>
      <c r="H1235" s="1">
        <v>36664</v>
      </c>
      <c r="I1235" s="5">
        <v>0.39583333333333331</v>
      </c>
      <c r="J1235" t="s">
        <v>84</v>
      </c>
      <c r="N1235">
        <v>0</v>
      </c>
      <c r="O1235" t="s">
        <v>1628</v>
      </c>
      <c r="U1235">
        <v>1910</v>
      </c>
      <c r="V1235" t="s">
        <v>1629</v>
      </c>
      <c r="W1235" t="s">
        <v>1606</v>
      </c>
      <c r="X1235" t="s">
        <v>1673</v>
      </c>
      <c r="Y1235">
        <v>100425</v>
      </c>
      <c r="Z1235" t="s">
        <v>1718</v>
      </c>
      <c r="AD1235">
        <v>32.402308300000001</v>
      </c>
      <c r="AE1235">
        <v>-110.5444336</v>
      </c>
      <c r="AG1235" t="s">
        <v>90</v>
      </c>
      <c r="AH1235" t="s">
        <v>1626</v>
      </c>
      <c r="AI1235" t="s">
        <v>90</v>
      </c>
      <c r="AK1235" t="s">
        <v>1608</v>
      </c>
      <c r="AL1235" t="s">
        <v>2013</v>
      </c>
      <c r="AM1235" t="s">
        <v>92</v>
      </c>
      <c r="AN1235" t="s">
        <v>1610</v>
      </c>
      <c r="AO1235" t="s">
        <v>1611</v>
      </c>
      <c r="AP1235" t="s">
        <v>422</v>
      </c>
      <c r="AT1235" t="s">
        <v>1612</v>
      </c>
      <c r="AV1235" t="s">
        <v>584</v>
      </c>
      <c r="BQ1235" t="str">
        <f>BS1235 &amp; ":" &amp; BR1235</f>
        <v>AZDEQ_SW:EPA 350.1</v>
      </c>
      <c r="BR1235" t="s">
        <v>1613</v>
      </c>
      <c r="BS1235" t="s">
        <v>1626</v>
      </c>
      <c r="BT1235" t="s">
        <v>1613</v>
      </c>
      <c r="BW1235" t="s">
        <v>1614</v>
      </c>
      <c r="BZ1235" t="s">
        <v>2014</v>
      </c>
      <c r="CA1235" t="s">
        <v>397</v>
      </c>
      <c r="CB1235">
        <v>0.02</v>
      </c>
      <c r="CC1235" t="s">
        <v>1616</v>
      </c>
      <c r="CE1235" t="s">
        <v>1721</v>
      </c>
      <c r="CF1235" t="s">
        <v>1618</v>
      </c>
    </row>
    <row r="1236" spans="1:84" hidden="1" x14ac:dyDescent="0.4">
      <c r="A1236" t="s">
        <v>1603</v>
      </c>
      <c r="B1236" t="s">
        <v>1603</v>
      </c>
      <c r="C1236" t="s">
        <v>1687</v>
      </c>
      <c r="D1236" t="s">
        <v>81</v>
      </c>
      <c r="E1236" t="s">
        <v>82</v>
      </c>
      <c r="F1236" t="s">
        <v>83</v>
      </c>
      <c r="G1236" s="4" t="str">
        <f>TEXT(H1236+I1236,"yyyy-mm-dd""T""hh:mm:ss")&amp;
IF(J1236="MST","-07:00",
IF(J1236="MDT","-06:00",
IF(J1236="PST","-08:00",
IF(J1236="PDT","-07:00",
IF(J1236="UTC","+00:00","+00:00")))))</f>
        <v>2000-07-25T01:15:00-07:00</v>
      </c>
      <c r="H1236" s="1">
        <v>36732</v>
      </c>
      <c r="I1236" s="5">
        <v>5.2083333333333336E-2</v>
      </c>
      <c r="J1236" t="s">
        <v>84</v>
      </c>
      <c r="U1236">
        <v>9673</v>
      </c>
      <c r="V1236" t="s">
        <v>1605</v>
      </c>
      <c r="W1236" t="s">
        <v>1606</v>
      </c>
      <c r="X1236" t="s">
        <v>1688</v>
      </c>
      <c r="Y1236">
        <v>58813</v>
      </c>
      <c r="Z1236" t="s">
        <v>1689</v>
      </c>
      <c r="AD1236">
        <v>31.754255799999999</v>
      </c>
      <c r="AE1236">
        <v>-110.6928119</v>
      </c>
      <c r="AG1236" t="s">
        <v>90</v>
      </c>
      <c r="AH1236" t="s">
        <v>1603</v>
      </c>
      <c r="AI1236" t="s">
        <v>90</v>
      </c>
      <c r="AK1236" t="s">
        <v>1608</v>
      </c>
      <c r="AL1236" t="s">
        <v>2015</v>
      </c>
      <c r="AM1236" t="s">
        <v>92</v>
      </c>
      <c r="AN1236" t="s">
        <v>1610</v>
      </c>
      <c r="AO1236" t="s">
        <v>1611</v>
      </c>
      <c r="AP1236" t="s">
        <v>422</v>
      </c>
      <c r="AT1236" t="s">
        <v>1612</v>
      </c>
      <c r="AV1236" t="s">
        <v>584</v>
      </c>
      <c r="BQ1236" t="str">
        <f>BS1236 &amp; ":" &amp; BR1236</f>
        <v>AZDEQ_GW:EPA 350.1</v>
      </c>
      <c r="BR1236" t="s">
        <v>1613</v>
      </c>
      <c r="BS1236" t="s">
        <v>1603</v>
      </c>
      <c r="BT1236" t="s">
        <v>1613</v>
      </c>
      <c r="BW1236" t="s">
        <v>1614</v>
      </c>
      <c r="BX1236" s="1">
        <v>36738</v>
      </c>
      <c r="BZ1236" t="s">
        <v>2016</v>
      </c>
      <c r="CA1236" t="s">
        <v>397</v>
      </c>
      <c r="CB1236">
        <v>0.02</v>
      </c>
      <c r="CC1236" t="s">
        <v>1616</v>
      </c>
      <c r="CE1236" t="s">
        <v>1692</v>
      </c>
      <c r="CF1236" t="s">
        <v>1618</v>
      </c>
    </row>
    <row r="1237" spans="1:84" hidden="1" x14ac:dyDescent="0.4">
      <c r="A1237" t="s">
        <v>1603</v>
      </c>
      <c r="B1237" t="s">
        <v>1603</v>
      </c>
      <c r="C1237" t="s">
        <v>1879</v>
      </c>
      <c r="D1237" t="s">
        <v>81</v>
      </c>
      <c r="E1237" t="s">
        <v>82</v>
      </c>
      <c r="F1237" t="s">
        <v>83</v>
      </c>
      <c r="G1237" s="4" t="str">
        <f>TEXT(H1237+I1237,"yyyy-mm-dd""T""hh:mm:ss")&amp;
IF(J1237="MST","-07:00",
IF(J1237="MDT","-06:00",
IF(J1237="PST","-08:00",
IF(J1237="PDT","-07:00",
IF(J1237="UTC","+00:00","+00:00")))))</f>
        <v>2000-11-29T09:00:00-07:00</v>
      </c>
      <c r="H1237" s="1">
        <v>36859</v>
      </c>
      <c r="I1237" s="5">
        <v>0.375</v>
      </c>
      <c r="J1237" t="s">
        <v>84</v>
      </c>
      <c r="U1237">
        <v>9673</v>
      </c>
      <c r="V1237" t="s">
        <v>1605</v>
      </c>
      <c r="W1237" t="s">
        <v>1606</v>
      </c>
      <c r="X1237" t="s">
        <v>1735</v>
      </c>
      <c r="Y1237">
        <v>58900</v>
      </c>
      <c r="Z1237" t="s">
        <v>1621</v>
      </c>
      <c r="AD1237">
        <v>31.966138099999998</v>
      </c>
      <c r="AE1237">
        <v>-110.45151970000001</v>
      </c>
      <c r="AG1237" t="s">
        <v>90</v>
      </c>
      <c r="AH1237" t="s">
        <v>1603</v>
      </c>
      <c r="AI1237" t="s">
        <v>90</v>
      </c>
      <c r="AK1237" t="s">
        <v>1608</v>
      </c>
      <c r="AL1237" t="s">
        <v>2017</v>
      </c>
      <c r="AM1237" t="s">
        <v>92</v>
      </c>
      <c r="AN1237" t="s">
        <v>1610</v>
      </c>
      <c r="AO1237" t="s">
        <v>1611</v>
      </c>
      <c r="AP1237" t="s">
        <v>422</v>
      </c>
      <c r="AT1237" t="s">
        <v>1612</v>
      </c>
      <c r="AV1237" t="s">
        <v>584</v>
      </c>
      <c r="BQ1237" t="str">
        <f>BS1237 &amp; ":" &amp; BR1237</f>
        <v>AZDEQ_GW:EPA 353.2</v>
      </c>
      <c r="BR1237" t="s">
        <v>1623</v>
      </c>
      <c r="BS1237" t="s">
        <v>1603</v>
      </c>
      <c r="BT1237" t="s">
        <v>1623</v>
      </c>
      <c r="BW1237" t="s">
        <v>1614</v>
      </c>
      <c r="BX1237" s="1">
        <v>36860</v>
      </c>
      <c r="BZ1237" t="s">
        <v>2018</v>
      </c>
      <c r="CA1237" t="s">
        <v>397</v>
      </c>
      <c r="CB1237">
        <v>0.02</v>
      </c>
      <c r="CC1237" t="s">
        <v>1616</v>
      </c>
      <c r="CE1237" t="s">
        <v>1882</v>
      </c>
      <c r="CF1237" t="s">
        <v>1618</v>
      </c>
    </row>
    <row r="1238" spans="1:84" x14ac:dyDescent="0.4">
      <c r="A1238" t="s">
        <v>1603</v>
      </c>
      <c r="B1238" t="s">
        <v>1603</v>
      </c>
      <c r="C1238" t="s">
        <v>2609</v>
      </c>
      <c r="D1238" t="s">
        <v>81</v>
      </c>
      <c r="E1238" t="s">
        <v>82</v>
      </c>
      <c r="F1238" t="s">
        <v>83</v>
      </c>
      <c r="G1238" s="4" t="str">
        <f>TEXT(H1238+I1238,"yyyy-mm-dd""T""hh:mm:ss")&amp;
IF(J1238="MST","-07:00",
IF(J1238="MDT","-06:00",
IF(J1238="PST","-08:00",
IF(J1238="PDT","-07:00",
IF(J1238="UTC","+00:00","+00:00")))))</f>
        <v>2001-04-18T03:15:00-07:00</v>
      </c>
      <c r="H1238" s="1">
        <v>36999</v>
      </c>
      <c r="I1238" s="5">
        <v>0.13541666666666666</v>
      </c>
      <c r="J1238" t="s">
        <v>84</v>
      </c>
      <c r="U1238">
        <v>9673</v>
      </c>
      <c r="V1238" t="s">
        <v>1605</v>
      </c>
      <c r="W1238" t="s">
        <v>1606</v>
      </c>
      <c r="X1238" t="s">
        <v>2336</v>
      </c>
      <c r="Y1238">
        <v>59197</v>
      </c>
      <c r="Z1238" t="s">
        <v>1689</v>
      </c>
      <c r="AD1238">
        <v>31.7554944</v>
      </c>
      <c r="AE1238">
        <v>-111.51776390000001</v>
      </c>
      <c r="AF1238" t="str">
        <f>"ID:"&amp;AG1238&amp;"; context:" &amp; AH1238 &amp;"; Name:" &amp; AI1238 &amp; "; Equipment:" &amp; AK1238</f>
        <v>ID:Unknown; context:AZDEQ_GW; Name:Unknown; Equipment:Miscellaneous (Other)</v>
      </c>
      <c r="AG1238" t="s">
        <v>90</v>
      </c>
      <c r="AH1238" t="s">
        <v>1603</v>
      </c>
      <c r="AI1238" t="s">
        <v>90</v>
      </c>
      <c r="AK1238" t="s">
        <v>1608</v>
      </c>
      <c r="AL1238" t="s">
        <v>3170</v>
      </c>
      <c r="AN1238" t="s">
        <v>1610</v>
      </c>
      <c r="AO1238" t="s">
        <v>442</v>
      </c>
      <c r="AP1238" t="s">
        <v>422</v>
      </c>
      <c r="AQ1238">
        <v>0.2</v>
      </c>
      <c r="AR1238" t="s">
        <v>1616</v>
      </c>
      <c r="AT1238" t="s">
        <v>1612</v>
      </c>
      <c r="AV1238" t="s">
        <v>96</v>
      </c>
      <c r="BQ1238" t="str">
        <f>BS1238 &amp; ":" &amp; BR1238</f>
        <v>AZDEQ_GW:EPA 351.2</v>
      </c>
      <c r="BR1238" t="s">
        <v>1633</v>
      </c>
      <c r="BS1238" t="s">
        <v>1603</v>
      </c>
      <c r="BT1238" t="s">
        <v>1633</v>
      </c>
      <c r="BW1238" t="s">
        <v>1614</v>
      </c>
      <c r="BX1238" s="1">
        <v>37012</v>
      </c>
      <c r="BZ1238" t="s">
        <v>3171</v>
      </c>
      <c r="CA1238" t="s">
        <v>397</v>
      </c>
      <c r="CB1238">
        <v>0.05</v>
      </c>
      <c r="CC1238" t="s">
        <v>1616</v>
      </c>
      <c r="CE1238" t="s">
        <v>2612</v>
      </c>
      <c r="CF1238" t="s">
        <v>1618</v>
      </c>
    </row>
    <row r="1239" spans="1:84" hidden="1" x14ac:dyDescent="0.4">
      <c r="A1239" t="s">
        <v>1603</v>
      </c>
      <c r="B1239" t="s">
        <v>1603</v>
      </c>
      <c r="C1239" t="s">
        <v>1687</v>
      </c>
      <c r="D1239" t="s">
        <v>81</v>
      </c>
      <c r="E1239" t="s">
        <v>82</v>
      </c>
      <c r="F1239" t="s">
        <v>83</v>
      </c>
      <c r="G1239" s="4" t="str">
        <f>TEXT(H1239+I1239,"yyyy-mm-dd""T""hh:mm:ss")&amp;
IF(J1239="MST","-07:00",
IF(J1239="MDT","-06:00",
IF(J1239="PST","-08:00",
IF(J1239="PDT","-07:00",
IF(J1239="UTC","+00:00","+00:00")))))</f>
        <v>2000-07-25T01:15:00-07:00</v>
      </c>
      <c r="H1239" s="1">
        <v>36732</v>
      </c>
      <c r="I1239" s="5">
        <v>5.2083333333333336E-2</v>
      </c>
      <c r="J1239" t="s">
        <v>84</v>
      </c>
      <c r="U1239">
        <v>9673</v>
      </c>
      <c r="V1239" t="s">
        <v>1605</v>
      </c>
      <c r="W1239" t="s">
        <v>1606</v>
      </c>
      <c r="X1239" t="s">
        <v>1688</v>
      </c>
      <c r="Y1239">
        <v>58813</v>
      </c>
      <c r="Z1239" t="s">
        <v>1689</v>
      </c>
      <c r="AD1239">
        <v>31.754255799999999</v>
      </c>
      <c r="AE1239">
        <v>-110.6928119</v>
      </c>
      <c r="AG1239" t="s">
        <v>90</v>
      </c>
      <c r="AH1239" t="s">
        <v>1603</v>
      </c>
      <c r="AI1239" t="s">
        <v>90</v>
      </c>
      <c r="AK1239" t="s">
        <v>1608</v>
      </c>
      <c r="AL1239" t="s">
        <v>2021</v>
      </c>
      <c r="AM1239" t="s">
        <v>92</v>
      </c>
      <c r="AN1239" t="s">
        <v>1610</v>
      </c>
      <c r="AO1239" t="s">
        <v>442</v>
      </c>
      <c r="AP1239" t="s">
        <v>422</v>
      </c>
      <c r="AT1239" t="s">
        <v>1612</v>
      </c>
      <c r="AV1239" t="s">
        <v>584</v>
      </c>
      <c r="BQ1239" t="str">
        <f>BS1239 &amp; ":" &amp; BR1239</f>
        <v>AZDEQ_GW:EPA 351.2</v>
      </c>
      <c r="BR1239" t="s">
        <v>1633</v>
      </c>
      <c r="BS1239" t="s">
        <v>1603</v>
      </c>
      <c r="BT1239" t="s">
        <v>1633</v>
      </c>
      <c r="BW1239" t="s">
        <v>1614</v>
      </c>
      <c r="BX1239" s="1">
        <v>36742</v>
      </c>
      <c r="BZ1239" t="s">
        <v>2022</v>
      </c>
      <c r="CA1239" t="s">
        <v>397</v>
      </c>
      <c r="CB1239">
        <v>0.05</v>
      </c>
      <c r="CC1239" t="s">
        <v>1616</v>
      </c>
      <c r="CE1239" t="s">
        <v>2023</v>
      </c>
      <c r="CF1239" t="s">
        <v>1618</v>
      </c>
    </row>
    <row r="1240" spans="1:84" x14ac:dyDescent="0.4">
      <c r="A1240" t="s">
        <v>1603</v>
      </c>
      <c r="B1240" t="s">
        <v>1603</v>
      </c>
      <c r="C1240" t="s">
        <v>2508</v>
      </c>
      <c r="D1240" t="s">
        <v>81</v>
      </c>
      <c r="E1240" t="s">
        <v>82</v>
      </c>
      <c r="F1240" t="s">
        <v>83</v>
      </c>
      <c r="G1240" s="4" t="str">
        <f>TEXT(H1240+I1240,"yyyy-mm-dd""T""hh:mm:ss")&amp;
IF(J1240="MST","-07:00",
IF(J1240="MDT","-06:00",
IF(J1240="PST","-08:00",
IF(J1240="PDT","-07:00",
IF(J1240="UTC","+00:00","+00:00")))))</f>
        <v>2001-04-18T01:15:00-07:00</v>
      </c>
      <c r="H1240" s="1">
        <v>36999</v>
      </c>
      <c r="I1240" s="5">
        <v>5.2083333333333336E-2</v>
      </c>
      <c r="J1240" t="s">
        <v>84</v>
      </c>
      <c r="U1240">
        <v>9673</v>
      </c>
      <c r="V1240" t="s">
        <v>1605</v>
      </c>
      <c r="W1240" t="s">
        <v>1606</v>
      </c>
      <c r="X1240" t="s">
        <v>2509</v>
      </c>
      <c r="Y1240">
        <v>59196</v>
      </c>
      <c r="Z1240" t="s">
        <v>1689</v>
      </c>
      <c r="AD1240">
        <v>31.6577278</v>
      </c>
      <c r="AE1240">
        <v>-111.2676481</v>
      </c>
      <c r="AF1240" t="str">
        <f>"ID:"&amp;AG1240&amp;"; context:" &amp; AH1240 &amp;"; Name:" &amp; AI1240 &amp; "; Equipment:" &amp; AK1240</f>
        <v>ID:Unknown; context:AZDEQ_GW; Name:Unknown; Equipment:Miscellaneous (Other)</v>
      </c>
      <c r="AG1240" t="s">
        <v>90</v>
      </c>
      <c r="AH1240" t="s">
        <v>1603</v>
      </c>
      <c r="AI1240" t="s">
        <v>90</v>
      </c>
      <c r="AK1240" t="s">
        <v>1608</v>
      </c>
      <c r="AL1240" t="s">
        <v>2684</v>
      </c>
      <c r="AN1240" t="s">
        <v>1610</v>
      </c>
      <c r="AO1240" t="s">
        <v>1670</v>
      </c>
      <c r="AP1240" t="s">
        <v>422</v>
      </c>
      <c r="AQ1240">
        <v>0.11</v>
      </c>
      <c r="AR1240" t="s">
        <v>1616</v>
      </c>
      <c r="AT1240" t="s">
        <v>1612</v>
      </c>
      <c r="AV1240" t="s">
        <v>96</v>
      </c>
      <c r="BQ1240" t="str">
        <f>BS1240 &amp; ":" &amp; BR1240</f>
        <v>AZDEQ_GW:EPA 300.0</v>
      </c>
      <c r="BR1240" t="s">
        <v>1664</v>
      </c>
      <c r="BS1240" t="s">
        <v>1603</v>
      </c>
      <c r="BT1240" t="s">
        <v>1664</v>
      </c>
      <c r="BW1240" t="s">
        <v>1614</v>
      </c>
      <c r="BX1240" s="1">
        <v>37004</v>
      </c>
      <c r="BZ1240" t="s">
        <v>2685</v>
      </c>
      <c r="CA1240" t="s">
        <v>397</v>
      </c>
      <c r="CB1240">
        <v>0.05</v>
      </c>
      <c r="CC1240" t="s">
        <v>1616</v>
      </c>
      <c r="CE1240" t="s">
        <v>2512</v>
      </c>
      <c r="CF1240" t="s">
        <v>1618</v>
      </c>
    </row>
    <row r="1241" spans="1:84" hidden="1" x14ac:dyDescent="0.4">
      <c r="A1241" t="s">
        <v>1603</v>
      </c>
      <c r="B1241" t="s">
        <v>1603</v>
      </c>
      <c r="C1241" t="s">
        <v>1959</v>
      </c>
      <c r="D1241" t="s">
        <v>81</v>
      </c>
      <c r="E1241" t="s">
        <v>82</v>
      </c>
      <c r="F1241" t="s">
        <v>83</v>
      </c>
      <c r="G1241" s="4" t="str">
        <f>TEXT(H1241+I1241,"yyyy-mm-dd""T""hh:mm:ss")&amp;
IF(J1241="MST","-07:00",
IF(J1241="MDT","-06:00",
IF(J1241="PST","-08:00",
IF(J1241="PDT","-07:00",
IF(J1241="UTC","+00:00","+00:00")))))</f>
        <v>2000-11-30T10:31:00-07:00</v>
      </c>
      <c r="H1241" s="1">
        <v>36860</v>
      </c>
      <c r="I1241" s="5">
        <v>0.43819444444444444</v>
      </c>
      <c r="J1241" t="s">
        <v>84</v>
      </c>
      <c r="U1241">
        <v>9673</v>
      </c>
      <c r="V1241" t="s">
        <v>1605</v>
      </c>
      <c r="W1241" t="s">
        <v>1606</v>
      </c>
      <c r="X1241" t="s">
        <v>1960</v>
      </c>
      <c r="Y1241">
        <v>58902</v>
      </c>
      <c r="Z1241" t="s">
        <v>1621</v>
      </c>
      <c r="AD1241">
        <v>32.011678600000003</v>
      </c>
      <c r="AE1241">
        <v>-110.4769333</v>
      </c>
      <c r="AG1241" t="s">
        <v>90</v>
      </c>
      <c r="AH1241" t="s">
        <v>1603</v>
      </c>
      <c r="AI1241" t="s">
        <v>90</v>
      </c>
      <c r="AK1241" t="s">
        <v>1608</v>
      </c>
      <c r="AL1241" t="s">
        <v>2026</v>
      </c>
      <c r="AM1241" t="s">
        <v>92</v>
      </c>
      <c r="AN1241" t="s">
        <v>1610</v>
      </c>
      <c r="AO1241" t="s">
        <v>1611</v>
      </c>
      <c r="AP1241" t="s">
        <v>422</v>
      </c>
      <c r="AT1241" t="s">
        <v>1612</v>
      </c>
      <c r="AV1241" t="s">
        <v>584</v>
      </c>
      <c r="BQ1241" t="str">
        <f>BS1241 &amp; ":" &amp; BR1241</f>
        <v>AZDEQ_GW:EPA 350.1</v>
      </c>
      <c r="BR1241" t="s">
        <v>1613</v>
      </c>
      <c r="BS1241" t="s">
        <v>1603</v>
      </c>
      <c r="BT1241" t="s">
        <v>1613</v>
      </c>
      <c r="BW1241" t="s">
        <v>1614</v>
      </c>
      <c r="BX1241" s="1">
        <v>36861</v>
      </c>
      <c r="BZ1241" t="s">
        <v>2027</v>
      </c>
      <c r="CA1241" t="s">
        <v>397</v>
      </c>
      <c r="CB1241">
        <v>0.02</v>
      </c>
      <c r="CC1241" t="s">
        <v>1616</v>
      </c>
      <c r="CE1241" t="s">
        <v>1963</v>
      </c>
      <c r="CF1241" t="s">
        <v>1618</v>
      </c>
    </row>
    <row r="1242" spans="1:84" hidden="1" x14ac:dyDescent="0.4">
      <c r="A1242" t="s">
        <v>1603</v>
      </c>
      <c r="B1242" t="s">
        <v>1603</v>
      </c>
      <c r="C1242" t="s">
        <v>1995</v>
      </c>
      <c r="D1242" t="s">
        <v>81</v>
      </c>
      <c r="E1242" t="s">
        <v>82</v>
      </c>
      <c r="F1242" t="s">
        <v>83</v>
      </c>
      <c r="G1242" s="4" t="str">
        <f>TEXT(H1242+I1242,"yyyy-mm-dd""T""hh:mm:ss")&amp;
IF(J1242="MST","-07:00",
IF(J1242="MDT","-06:00",
IF(J1242="PST","-08:00",
IF(J1242="PDT","-07:00",
IF(J1242="UTC","+00:00","+00:00")))))</f>
        <v>2000-04-20T05:32:00-07:00</v>
      </c>
      <c r="H1242" s="1">
        <v>36636</v>
      </c>
      <c r="I1242" s="5">
        <v>0.23055555555555557</v>
      </c>
      <c r="J1242" t="s">
        <v>84</v>
      </c>
      <c r="U1242">
        <v>9673</v>
      </c>
      <c r="V1242" t="s">
        <v>1605</v>
      </c>
      <c r="W1242" t="s">
        <v>1606</v>
      </c>
      <c r="X1242" t="s">
        <v>1747</v>
      </c>
      <c r="Y1242">
        <v>58655</v>
      </c>
      <c r="Z1242" t="e">
        <f>--- SAMPLE TAKEN: Migrated</f>
        <v>#NAME?</v>
      </c>
      <c r="AD1242">
        <v>32.4620125</v>
      </c>
      <c r="AE1242">
        <v>-110.5628433</v>
      </c>
      <c r="AG1242" t="s">
        <v>90</v>
      </c>
      <c r="AH1242" t="s">
        <v>1603</v>
      </c>
      <c r="AI1242" t="s">
        <v>90</v>
      </c>
      <c r="AK1242" t="s">
        <v>1608</v>
      </c>
      <c r="AL1242" t="s">
        <v>2028</v>
      </c>
      <c r="AM1242" t="s">
        <v>92</v>
      </c>
      <c r="AN1242" t="s">
        <v>1610</v>
      </c>
      <c r="AO1242" t="s">
        <v>1670</v>
      </c>
      <c r="AP1242" t="s">
        <v>422</v>
      </c>
      <c r="AT1242" t="s">
        <v>1612</v>
      </c>
      <c r="AV1242" t="s">
        <v>584</v>
      </c>
      <c r="BQ1242" t="str">
        <f>BS1242 &amp; ":" &amp; BR1242</f>
        <v>AZDEQ_GW:EPA 300.0</v>
      </c>
      <c r="BR1242" t="s">
        <v>1664</v>
      </c>
      <c r="BS1242" t="s">
        <v>1603</v>
      </c>
      <c r="BT1242" t="s">
        <v>1664</v>
      </c>
      <c r="BW1242" t="s">
        <v>1997</v>
      </c>
      <c r="BX1242" s="1">
        <v>36637</v>
      </c>
      <c r="BZ1242" t="s">
        <v>2029</v>
      </c>
      <c r="CA1242" t="s">
        <v>397</v>
      </c>
      <c r="CB1242">
        <v>0.1</v>
      </c>
      <c r="CC1242" t="s">
        <v>1616</v>
      </c>
      <c r="CE1242" t="s">
        <v>1999</v>
      </c>
      <c r="CF1242" t="s">
        <v>1618</v>
      </c>
    </row>
    <row r="1243" spans="1:84" x14ac:dyDescent="0.4">
      <c r="A1243" t="s">
        <v>1603</v>
      </c>
      <c r="B1243" t="s">
        <v>1603</v>
      </c>
      <c r="C1243" t="s">
        <v>2508</v>
      </c>
      <c r="D1243" t="s">
        <v>81</v>
      </c>
      <c r="E1243" t="s">
        <v>82</v>
      </c>
      <c r="F1243" t="s">
        <v>83</v>
      </c>
      <c r="G1243" s="4" t="str">
        <f>TEXT(H1243+I1243,"yyyy-mm-dd""T""hh:mm:ss")&amp;
IF(J1243="MST","-07:00",
IF(J1243="MDT","-06:00",
IF(J1243="PST","-08:00",
IF(J1243="PDT","-07:00",
IF(J1243="UTC","+00:00","+00:00")))))</f>
        <v>2001-04-18T01:15:00-07:00</v>
      </c>
      <c r="H1243" s="1">
        <v>36999</v>
      </c>
      <c r="I1243" s="5">
        <v>5.2083333333333336E-2</v>
      </c>
      <c r="J1243" t="s">
        <v>84</v>
      </c>
      <c r="U1243">
        <v>9673</v>
      </c>
      <c r="V1243" t="s">
        <v>1605</v>
      </c>
      <c r="W1243" t="s">
        <v>1606</v>
      </c>
      <c r="X1243" t="s">
        <v>2509</v>
      </c>
      <c r="Y1243">
        <v>59196</v>
      </c>
      <c r="Z1243" t="s">
        <v>1689</v>
      </c>
      <c r="AD1243">
        <v>31.6577278</v>
      </c>
      <c r="AE1243">
        <v>-111.2676481</v>
      </c>
      <c r="AF1243" t="str">
        <f>"ID:"&amp;AG1243&amp;"; context:" &amp; AH1243 &amp;"; Name:" &amp; AI1243 &amp; "; Equipment:" &amp; AK1243</f>
        <v>ID:Unknown; context:AZDEQ_GW; Name:Unknown; Equipment:Miscellaneous (Other)</v>
      </c>
      <c r="AG1243" t="s">
        <v>90</v>
      </c>
      <c r="AH1243" t="s">
        <v>1603</v>
      </c>
      <c r="AI1243" t="s">
        <v>90</v>
      </c>
      <c r="AK1243" t="s">
        <v>1608</v>
      </c>
      <c r="AL1243" t="s">
        <v>2907</v>
      </c>
      <c r="AN1243" t="s">
        <v>1610</v>
      </c>
      <c r="AO1243" t="s">
        <v>1670</v>
      </c>
      <c r="AP1243" t="s">
        <v>422</v>
      </c>
      <c r="AQ1243">
        <v>0.11</v>
      </c>
      <c r="AR1243" t="s">
        <v>1616</v>
      </c>
      <c r="AT1243" t="s">
        <v>1612</v>
      </c>
      <c r="AV1243" t="s">
        <v>96</v>
      </c>
      <c r="BQ1243" t="str">
        <f>BS1243 &amp; ":" &amp; BR1243</f>
        <v>AZDEQ_GW:EPA 300.0</v>
      </c>
      <c r="BR1243" t="s">
        <v>1664</v>
      </c>
      <c r="BS1243" t="s">
        <v>1603</v>
      </c>
      <c r="BT1243" t="s">
        <v>1664</v>
      </c>
      <c r="BW1243" t="s">
        <v>1614</v>
      </c>
      <c r="BX1243" s="1">
        <v>37004</v>
      </c>
      <c r="BZ1243" t="s">
        <v>2908</v>
      </c>
      <c r="CA1243" t="s">
        <v>397</v>
      </c>
      <c r="CB1243">
        <v>0.05</v>
      </c>
      <c r="CC1243" t="s">
        <v>1616</v>
      </c>
      <c r="CE1243" t="s">
        <v>2512</v>
      </c>
      <c r="CF1243" t="s">
        <v>1618</v>
      </c>
    </row>
    <row r="1244" spans="1:84" hidden="1" x14ac:dyDescent="0.4">
      <c r="A1244" t="s">
        <v>1626</v>
      </c>
      <c r="B1244" t="s">
        <v>1626</v>
      </c>
      <c r="C1244" t="s">
        <v>1742</v>
      </c>
      <c r="D1244" t="s">
        <v>81</v>
      </c>
      <c r="E1244" t="s">
        <v>82</v>
      </c>
      <c r="F1244" t="s">
        <v>393</v>
      </c>
      <c r="G1244" s="4" t="str">
        <f>TEXT(H1244+I1244,"yyyy-mm-dd""T""hh:mm:ss")&amp;
IF(J1244="MST","-07:00",
IF(J1244="MDT","-06:00",
IF(J1244="PST","-08:00",
IF(J1244="PDT","-07:00",
IF(J1244="UTC","+00:00","+00:00")))))</f>
        <v>2000-10-04T01:50:02-07:00</v>
      </c>
      <c r="H1244" s="1">
        <v>36803</v>
      </c>
      <c r="I1244" s="5">
        <v>7.6412037037037042E-2</v>
      </c>
      <c r="J1244" t="s">
        <v>84</v>
      </c>
      <c r="N1244">
        <v>1.5</v>
      </c>
      <c r="O1244" t="s">
        <v>1628</v>
      </c>
      <c r="U1244">
        <v>1910</v>
      </c>
      <c r="V1244" t="s">
        <v>1629</v>
      </c>
      <c r="W1244" t="s">
        <v>1606</v>
      </c>
      <c r="X1244" t="s">
        <v>1653</v>
      </c>
      <c r="Y1244">
        <v>100183</v>
      </c>
      <c r="Z1244" t="s">
        <v>1654</v>
      </c>
      <c r="AD1244">
        <v>32.387222199999997</v>
      </c>
      <c r="AE1244">
        <v>-110.7111111</v>
      </c>
      <c r="AG1244" t="s">
        <v>90</v>
      </c>
      <c r="AH1244" t="s">
        <v>1626</v>
      </c>
      <c r="AI1244" t="s">
        <v>90</v>
      </c>
      <c r="AK1244" t="s">
        <v>1608</v>
      </c>
      <c r="AL1244" t="s">
        <v>2032</v>
      </c>
      <c r="AN1244" t="s">
        <v>1700</v>
      </c>
      <c r="AO1244" t="s">
        <v>457</v>
      </c>
      <c r="AP1244" t="s">
        <v>422</v>
      </c>
      <c r="AQ1244">
        <v>2.5999999999999999E-2</v>
      </c>
      <c r="AR1244" t="s">
        <v>1616</v>
      </c>
      <c r="AT1244" t="s">
        <v>1612</v>
      </c>
      <c r="AV1244" t="s">
        <v>96</v>
      </c>
      <c r="BQ1244" t="str">
        <f>BS1244 &amp; ":" &amp; BR1244</f>
        <v>AZDEQ_SW:EPA 351.3</v>
      </c>
      <c r="BR1244" t="s">
        <v>1701</v>
      </c>
      <c r="BS1244" t="s">
        <v>1626</v>
      </c>
      <c r="BT1244" t="s">
        <v>1701</v>
      </c>
      <c r="BW1244" t="s">
        <v>1657</v>
      </c>
      <c r="CE1244" t="s">
        <v>1658</v>
      </c>
      <c r="CF1244" t="s">
        <v>1618</v>
      </c>
    </row>
    <row r="1245" spans="1:84" hidden="1" x14ac:dyDescent="0.4">
      <c r="A1245" t="s">
        <v>1626</v>
      </c>
      <c r="B1245" t="s">
        <v>1626</v>
      </c>
      <c r="C1245" t="s">
        <v>1682</v>
      </c>
      <c r="D1245" t="s">
        <v>81</v>
      </c>
      <c r="E1245" t="s">
        <v>82</v>
      </c>
      <c r="F1245" t="s">
        <v>393</v>
      </c>
      <c r="G1245" s="4" t="str">
        <f>TEXT(H1245+I1245,"yyyy-mm-dd""T""hh:mm:ss")&amp;
IF(J1245="MST","-07:00",
IF(J1245="MDT","-06:00",
IF(J1245="PST","-08:00",
IF(J1245="PDT","-07:00",
IF(J1245="UTC","+00:00","+00:00")))))</f>
        <v>2000-12-11T10:50:00-07:00</v>
      </c>
      <c r="H1245" s="1">
        <v>36871</v>
      </c>
      <c r="I1245" s="5">
        <v>0.4513888888888889</v>
      </c>
      <c r="J1245" t="s">
        <v>84</v>
      </c>
      <c r="N1245">
        <v>0</v>
      </c>
      <c r="O1245" t="s">
        <v>1628</v>
      </c>
      <c r="U1245">
        <v>1910</v>
      </c>
      <c r="V1245" t="s">
        <v>1629</v>
      </c>
      <c r="W1245" t="s">
        <v>1606</v>
      </c>
      <c r="X1245" t="s">
        <v>1683</v>
      </c>
      <c r="Y1245">
        <v>101176</v>
      </c>
      <c r="Z1245" t="s">
        <v>1661</v>
      </c>
      <c r="AD1245">
        <v>31.8146111</v>
      </c>
      <c r="AE1245">
        <v>-110.5903611</v>
      </c>
      <c r="AG1245" t="s">
        <v>90</v>
      </c>
      <c r="AH1245" t="s">
        <v>1626</v>
      </c>
      <c r="AI1245" t="s">
        <v>90</v>
      </c>
      <c r="AK1245" t="s">
        <v>1608</v>
      </c>
      <c r="AL1245" t="s">
        <v>2033</v>
      </c>
      <c r="AN1245" t="s">
        <v>1700</v>
      </c>
      <c r="AO1245" t="s">
        <v>457</v>
      </c>
      <c r="AP1245" t="s">
        <v>422</v>
      </c>
      <c r="AQ1245">
        <v>7.5999999999999998E-2</v>
      </c>
      <c r="AR1245" t="s">
        <v>1616</v>
      </c>
      <c r="AT1245" t="s">
        <v>1612</v>
      </c>
      <c r="AV1245" t="s">
        <v>96</v>
      </c>
      <c r="BQ1245" t="str">
        <f>BS1245 &amp; ":" &amp; BR1245</f>
        <v>AZDEQ_SW:EPA 365.4</v>
      </c>
      <c r="BR1245" t="s">
        <v>1713</v>
      </c>
      <c r="BS1245" t="s">
        <v>1626</v>
      </c>
      <c r="BT1245" t="s">
        <v>1713</v>
      </c>
      <c r="BW1245" t="s">
        <v>1614</v>
      </c>
      <c r="BZ1245" t="s">
        <v>2034</v>
      </c>
      <c r="CA1245" t="s">
        <v>397</v>
      </c>
      <c r="CB1245">
        <v>0.02</v>
      </c>
      <c r="CC1245" t="s">
        <v>1616</v>
      </c>
      <c r="CE1245" t="s">
        <v>1686</v>
      </c>
      <c r="CF1245" t="s">
        <v>1618</v>
      </c>
    </row>
    <row r="1246" spans="1:84" hidden="1" x14ac:dyDescent="0.4">
      <c r="A1246" t="s">
        <v>1603</v>
      </c>
      <c r="B1246" t="s">
        <v>1603</v>
      </c>
      <c r="C1246" t="s">
        <v>1830</v>
      </c>
      <c r="D1246" t="s">
        <v>81</v>
      </c>
      <c r="E1246" t="s">
        <v>82</v>
      </c>
      <c r="F1246" t="s">
        <v>83</v>
      </c>
      <c r="G1246" s="4" t="str">
        <f>TEXT(H1246+I1246,"yyyy-mm-dd""T""hh:mm:ss")&amp;
IF(J1246="MST","-07:00",
IF(J1246="MDT","-06:00",
IF(J1246="PST","-08:00",
IF(J1246="PDT","-07:00",
IF(J1246="UTC","+00:00","+00:00")))))</f>
        <v>2000-01-12T02:45:00-07:00</v>
      </c>
      <c r="H1246" s="1">
        <v>36537</v>
      </c>
      <c r="I1246" s="5">
        <v>0.11458333333333333</v>
      </c>
      <c r="J1246" t="s">
        <v>84</v>
      </c>
      <c r="U1246">
        <v>9673</v>
      </c>
      <c r="V1246" t="s">
        <v>1605</v>
      </c>
      <c r="W1246" t="s">
        <v>1606</v>
      </c>
      <c r="X1246" t="s">
        <v>1831</v>
      </c>
      <c r="Y1246">
        <v>36630</v>
      </c>
      <c r="Z1246" t="s">
        <v>1832</v>
      </c>
      <c r="AD1246">
        <v>32.323611100000001</v>
      </c>
      <c r="AE1246">
        <v>-110.4689444</v>
      </c>
      <c r="AG1246" t="s">
        <v>90</v>
      </c>
      <c r="AH1246" t="s">
        <v>1603</v>
      </c>
      <c r="AI1246" t="s">
        <v>90</v>
      </c>
      <c r="AK1246" t="s">
        <v>1608</v>
      </c>
      <c r="AL1246" t="s">
        <v>2035</v>
      </c>
      <c r="AM1246" t="s">
        <v>92</v>
      </c>
      <c r="AN1246" t="s">
        <v>1610</v>
      </c>
      <c r="AO1246" t="s">
        <v>1611</v>
      </c>
      <c r="AP1246" t="s">
        <v>422</v>
      </c>
      <c r="AT1246" t="s">
        <v>1612</v>
      </c>
      <c r="AV1246" t="s">
        <v>584</v>
      </c>
      <c r="BQ1246" t="str">
        <f>BS1246 &amp; ":" &amp; BR1246</f>
        <v>AZDEQ_GW:EPA 350.1</v>
      </c>
      <c r="BR1246" t="s">
        <v>1613</v>
      </c>
      <c r="BS1246" t="s">
        <v>1603</v>
      </c>
      <c r="BT1246" t="s">
        <v>1613</v>
      </c>
      <c r="BW1246" t="s">
        <v>1614</v>
      </c>
      <c r="BX1246" s="1">
        <v>36543</v>
      </c>
      <c r="BZ1246" t="s">
        <v>2036</v>
      </c>
      <c r="CA1246" t="s">
        <v>397</v>
      </c>
      <c r="CB1246">
        <v>0.02</v>
      </c>
      <c r="CC1246" t="s">
        <v>1616</v>
      </c>
      <c r="CE1246" t="s">
        <v>1835</v>
      </c>
      <c r="CF1246" t="s">
        <v>1618</v>
      </c>
    </row>
    <row r="1247" spans="1:84" hidden="1" x14ac:dyDescent="0.4">
      <c r="A1247" t="s">
        <v>1603</v>
      </c>
      <c r="B1247" t="s">
        <v>1603</v>
      </c>
      <c r="C1247" t="s">
        <v>1968</v>
      </c>
      <c r="D1247" t="s">
        <v>81</v>
      </c>
      <c r="E1247" t="s">
        <v>82</v>
      </c>
      <c r="F1247" t="s">
        <v>83</v>
      </c>
      <c r="G1247" s="4" t="str">
        <f>TEXT(H1247+I1247,"yyyy-mm-dd""T""hh:mm:ss")&amp;
IF(J1247="MST","-07:00",
IF(J1247="MDT","-06:00",
IF(J1247="PST","-08:00",
IF(J1247="PDT","-07:00",
IF(J1247="UTC","+00:00","+00:00")))))</f>
        <v>2000-08-09T10:17:00-07:00</v>
      </c>
      <c r="H1247" s="1">
        <v>36747</v>
      </c>
      <c r="I1247" s="5">
        <v>0.4284722222222222</v>
      </c>
      <c r="J1247" t="s">
        <v>84</v>
      </c>
      <c r="U1247">
        <v>9673</v>
      </c>
      <c r="V1247" t="s">
        <v>1605</v>
      </c>
      <c r="W1247" t="s">
        <v>1606</v>
      </c>
      <c r="X1247" t="s">
        <v>1969</v>
      </c>
      <c r="Y1247">
        <v>37358</v>
      </c>
      <c r="Z1247" t="e">
        <f>--- SAMPLE TAKEN: Migrated</f>
        <v>#NAME?</v>
      </c>
      <c r="AD1247">
        <v>32.176850000000002</v>
      </c>
      <c r="AE1247">
        <v>-111.1874375</v>
      </c>
      <c r="AG1247" t="s">
        <v>90</v>
      </c>
      <c r="AH1247" t="s">
        <v>1603</v>
      </c>
      <c r="AI1247" t="s">
        <v>90</v>
      </c>
      <c r="AK1247" t="s">
        <v>1608</v>
      </c>
      <c r="AL1247" t="s">
        <v>2037</v>
      </c>
      <c r="AM1247" t="s">
        <v>92</v>
      </c>
      <c r="AN1247" t="s">
        <v>1610</v>
      </c>
      <c r="AO1247" t="s">
        <v>1611</v>
      </c>
      <c r="AP1247" t="s">
        <v>422</v>
      </c>
      <c r="AT1247" t="s">
        <v>1612</v>
      </c>
      <c r="AV1247" t="s">
        <v>584</v>
      </c>
      <c r="BQ1247" t="str">
        <f>BS1247 &amp; ":" &amp; BR1247</f>
        <v>AZDEQ_GW:EPA 350.1</v>
      </c>
      <c r="BR1247" t="s">
        <v>1613</v>
      </c>
      <c r="BS1247" t="s">
        <v>1603</v>
      </c>
      <c r="BT1247" t="s">
        <v>1613</v>
      </c>
      <c r="BW1247" t="s">
        <v>1614</v>
      </c>
      <c r="BX1247" s="1">
        <v>36754</v>
      </c>
      <c r="BZ1247" t="s">
        <v>2038</v>
      </c>
      <c r="CA1247" t="s">
        <v>397</v>
      </c>
      <c r="CB1247">
        <v>0.02</v>
      </c>
      <c r="CC1247" t="s">
        <v>1616</v>
      </c>
      <c r="CE1247" t="s">
        <v>1692</v>
      </c>
      <c r="CF1247" t="s">
        <v>1618</v>
      </c>
    </row>
    <row r="1248" spans="1:84" hidden="1" x14ac:dyDescent="0.4">
      <c r="A1248" t="s">
        <v>1603</v>
      </c>
      <c r="B1248" t="s">
        <v>1603</v>
      </c>
      <c r="C1248" t="s">
        <v>1808</v>
      </c>
      <c r="D1248" t="s">
        <v>81</v>
      </c>
      <c r="E1248" t="s">
        <v>82</v>
      </c>
      <c r="F1248" t="s">
        <v>83</v>
      </c>
      <c r="G1248" s="4" t="str">
        <f>TEXT(H1248+I1248,"yyyy-mm-dd""T""hh:mm:ss")&amp;
IF(J1248="MST","-07:00",
IF(J1248="MDT","-06:00",
IF(J1248="PST","-08:00",
IF(J1248="PDT","-07:00",
IF(J1248="UTC","+00:00","+00:00")))))</f>
        <v>2000-01-12T04:17:00-07:00</v>
      </c>
      <c r="H1248" s="1">
        <v>36537</v>
      </c>
      <c r="I1248" s="5">
        <v>0.17847222222222223</v>
      </c>
      <c r="J1248" t="s">
        <v>84</v>
      </c>
      <c r="U1248">
        <v>9673</v>
      </c>
      <c r="V1248" t="s">
        <v>1605</v>
      </c>
      <c r="W1248" t="s">
        <v>1606</v>
      </c>
      <c r="X1248" t="s">
        <v>1809</v>
      </c>
      <c r="Y1248">
        <v>58789</v>
      </c>
      <c r="Z1248" t="s">
        <v>1810</v>
      </c>
      <c r="AD1248">
        <v>32.336287200000001</v>
      </c>
      <c r="AE1248">
        <v>-110.53941500000001</v>
      </c>
      <c r="AG1248" t="s">
        <v>90</v>
      </c>
      <c r="AH1248" t="s">
        <v>1603</v>
      </c>
      <c r="AI1248" t="s">
        <v>90</v>
      </c>
      <c r="AK1248" t="s">
        <v>1608</v>
      </c>
      <c r="AL1248" t="s">
        <v>2039</v>
      </c>
      <c r="AM1248" t="s">
        <v>92</v>
      </c>
      <c r="AN1248" t="s">
        <v>1610</v>
      </c>
      <c r="AO1248" t="s">
        <v>1611</v>
      </c>
      <c r="AP1248" t="s">
        <v>422</v>
      </c>
      <c r="AT1248" t="s">
        <v>1612</v>
      </c>
      <c r="AV1248" t="s">
        <v>584</v>
      </c>
      <c r="BQ1248" t="str">
        <f>BS1248 &amp; ":" &amp; BR1248</f>
        <v>AZDEQ_GW:EPA 353.2</v>
      </c>
      <c r="BR1248" t="s">
        <v>1623</v>
      </c>
      <c r="BS1248" t="s">
        <v>1603</v>
      </c>
      <c r="BT1248" t="s">
        <v>1623</v>
      </c>
      <c r="BW1248" t="s">
        <v>1614</v>
      </c>
      <c r="BX1248" s="1">
        <v>36539</v>
      </c>
      <c r="BZ1248" t="s">
        <v>2040</v>
      </c>
      <c r="CA1248" t="s">
        <v>397</v>
      </c>
      <c r="CB1248">
        <v>0.02</v>
      </c>
      <c r="CC1248" t="s">
        <v>1616</v>
      </c>
      <c r="CE1248" t="s">
        <v>1813</v>
      </c>
      <c r="CF1248" t="s">
        <v>1618</v>
      </c>
    </row>
    <row r="1249" spans="1:84" hidden="1" x14ac:dyDescent="0.4">
      <c r="A1249" t="s">
        <v>1626</v>
      </c>
      <c r="B1249" t="s">
        <v>1626</v>
      </c>
      <c r="C1249" t="s">
        <v>1659</v>
      </c>
      <c r="D1249" t="s">
        <v>81</v>
      </c>
      <c r="E1249" t="s">
        <v>82</v>
      </c>
      <c r="F1249" t="s">
        <v>393</v>
      </c>
      <c r="G1249" s="4" t="str">
        <f>TEXT(H1249+I1249,"yyyy-mm-dd""T""hh:mm:ss")&amp;
IF(J1249="MST","-07:00",
IF(J1249="MDT","-06:00",
IF(J1249="PST","-08:00",
IF(J1249="PDT","-07:00",
IF(J1249="UTC","+00:00","+00:00")))))</f>
        <v>2000-12-12T08:30:00-07:00</v>
      </c>
      <c r="H1249" s="1">
        <v>36872</v>
      </c>
      <c r="I1249" s="5">
        <v>0.35416666666666669</v>
      </c>
      <c r="J1249" t="s">
        <v>84</v>
      </c>
      <c r="N1249">
        <v>0</v>
      </c>
      <c r="O1249" t="s">
        <v>1628</v>
      </c>
      <c r="U1249">
        <v>1910</v>
      </c>
      <c r="V1249" t="s">
        <v>1629</v>
      </c>
      <c r="W1249" t="s">
        <v>1606</v>
      </c>
      <c r="X1249" t="s">
        <v>1660</v>
      </c>
      <c r="Y1249">
        <v>101179</v>
      </c>
      <c r="Z1249" t="s">
        <v>1661</v>
      </c>
      <c r="AD1249">
        <v>32.013464200000001</v>
      </c>
      <c r="AE1249">
        <v>-110.6282456</v>
      </c>
      <c r="AG1249" t="s">
        <v>90</v>
      </c>
      <c r="AH1249" t="s">
        <v>1626</v>
      </c>
      <c r="AI1249" t="s">
        <v>90</v>
      </c>
      <c r="AK1249" t="s">
        <v>1608</v>
      </c>
      <c r="AL1249" t="s">
        <v>2041</v>
      </c>
      <c r="AM1249" t="s">
        <v>92</v>
      </c>
      <c r="AN1249" t="s">
        <v>1610</v>
      </c>
      <c r="AO1249" t="s">
        <v>1611</v>
      </c>
      <c r="AP1249" t="s">
        <v>422</v>
      </c>
      <c r="AT1249" t="s">
        <v>1612</v>
      </c>
      <c r="AV1249" t="s">
        <v>584</v>
      </c>
      <c r="BQ1249" t="str">
        <f>BS1249 &amp; ":" &amp; BR1249</f>
        <v>AZDEQ_SW:EPA 350.1</v>
      </c>
      <c r="BR1249" t="s">
        <v>1613</v>
      </c>
      <c r="BS1249" t="s">
        <v>1626</v>
      </c>
      <c r="BT1249" t="s">
        <v>1613</v>
      </c>
      <c r="BW1249" t="s">
        <v>1614</v>
      </c>
      <c r="BZ1249" t="s">
        <v>2042</v>
      </c>
      <c r="CA1249" t="s">
        <v>397</v>
      </c>
      <c r="CB1249">
        <v>0.02</v>
      </c>
      <c r="CC1249" t="s">
        <v>1616</v>
      </c>
      <c r="CE1249" t="s">
        <v>1666</v>
      </c>
      <c r="CF1249" t="s">
        <v>1618</v>
      </c>
    </row>
    <row r="1250" spans="1:84" x14ac:dyDescent="0.4">
      <c r="A1250" t="s">
        <v>1603</v>
      </c>
      <c r="B1250" t="s">
        <v>1603</v>
      </c>
      <c r="C1250" t="s">
        <v>2329</v>
      </c>
      <c r="D1250" t="s">
        <v>81</v>
      </c>
      <c r="E1250" t="s">
        <v>82</v>
      </c>
      <c r="F1250" t="s">
        <v>83</v>
      </c>
      <c r="G1250" s="4" t="str">
        <f>TEXT(H1250+I1250,"yyyy-mm-dd""T""hh:mm:ss")&amp;
IF(J1250="MST","-07:00",
IF(J1250="MDT","-06:00",
IF(J1250="PST","-08:00",
IF(J1250="PDT","-07:00",
IF(J1250="UTC","+00:00","+00:00")))))</f>
        <v>2001-02-28T03:31:00-07:00</v>
      </c>
      <c r="H1250" s="1">
        <v>36950</v>
      </c>
      <c r="I1250" s="5">
        <v>0.14652777777777778</v>
      </c>
      <c r="J1250" t="s">
        <v>84</v>
      </c>
      <c r="U1250">
        <v>9673</v>
      </c>
      <c r="V1250" t="s">
        <v>1605</v>
      </c>
      <c r="W1250" t="s">
        <v>1606</v>
      </c>
      <c r="X1250" t="s">
        <v>2330</v>
      </c>
      <c r="Y1250">
        <v>59095</v>
      </c>
      <c r="Z1250" t="s">
        <v>2331</v>
      </c>
      <c r="AD1250">
        <v>31.5233475</v>
      </c>
      <c r="AE1250">
        <v>-111.3825939</v>
      </c>
      <c r="AF1250" t="str">
        <f>"ID:"&amp;AG1250&amp;"; context:" &amp; AH1250 &amp;"; Name:" &amp; AI1250 &amp; "; Equipment:" &amp; AK1250</f>
        <v>ID:Unknown; context:AZDEQ_GW; Name:Unknown; Equipment:Miscellaneous (Other)</v>
      </c>
      <c r="AG1250" t="s">
        <v>90</v>
      </c>
      <c r="AH1250" t="s">
        <v>1603</v>
      </c>
      <c r="AI1250" t="s">
        <v>90</v>
      </c>
      <c r="AK1250" t="s">
        <v>1608</v>
      </c>
      <c r="AL1250" t="s">
        <v>2332</v>
      </c>
      <c r="AN1250" t="s">
        <v>1700</v>
      </c>
      <c r="AO1250" t="s">
        <v>457</v>
      </c>
      <c r="AP1250" t="s">
        <v>422</v>
      </c>
      <c r="AQ1250">
        <v>3.4000000000000002E-2</v>
      </c>
      <c r="AR1250" t="s">
        <v>1616</v>
      </c>
      <c r="AT1250" t="s">
        <v>1612</v>
      </c>
      <c r="AV1250" t="s">
        <v>96</v>
      </c>
      <c r="BQ1250" t="str">
        <f>BS1250 &amp; ":" &amp; BR1250</f>
        <v>AZDEQ_GW:EPA 365.4</v>
      </c>
      <c r="BR1250" t="s">
        <v>1713</v>
      </c>
      <c r="BS1250" t="s">
        <v>1603</v>
      </c>
      <c r="BT1250" t="s">
        <v>1713</v>
      </c>
      <c r="BW1250" t="s">
        <v>1614</v>
      </c>
      <c r="BX1250" s="1">
        <v>36965</v>
      </c>
      <c r="BZ1250" t="s">
        <v>2333</v>
      </c>
      <c r="CA1250" t="s">
        <v>397</v>
      </c>
      <c r="CB1250">
        <v>0.02</v>
      </c>
      <c r="CC1250" t="s">
        <v>1616</v>
      </c>
      <c r="CE1250" t="s">
        <v>2334</v>
      </c>
      <c r="CF1250" t="s">
        <v>1618</v>
      </c>
    </row>
    <row r="1251" spans="1:84" hidden="1" x14ac:dyDescent="0.4">
      <c r="A1251" t="s">
        <v>1626</v>
      </c>
      <c r="B1251" t="s">
        <v>1626</v>
      </c>
      <c r="C1251" t="s">
        <v>1774</v>
      </c>
      <c r="D1251" t="s">
        <v>81</v>
      </c>
      <c r="E1251" t="s">
        <v>82</v>
      </c>
      <c r="F1251" t="s">
        <v>393</v>
      </c>
      <c r="G1251" s="4" t="str">
        <f>TEXT(H1251+I1251,"yyyy-mm-dd""T""hh:mm:ss")&amp;
IF(J1251="MST","-07:00",
IF(J1251="MDT","-06:00",
IF(J1251="PST","-08:00",
IF(J1251="PDT","-07:00",
IF(J1251="UTC","+00:00","+00:00")))))</f>
        <v>2000-02-29T03:55:00-07:00</v>
      </c>
      <c r="H1251" s="1">
        <v>36585</v>
      </c>
      <c r="I1251" s="5">
        <v>0.16319444444444445</v>
      </c>
      <c r="J1251" t="s">
        <v>84</v>
      </c>
      <c r="N1251">
        <v>0</v>
      </c>
      <c r="O1251" t="s">
        <v>1628</v>
      </c>
      <c r="U1251">
        <v>1910</v>
      </c>
      <c r="V1251" t="s">
        <v>1629</v>
      </c>
      <c r="W1251" t="s">
        <v>1606</v>
      </c>
      <c r="X1251" t="s">
        <v>1673</v>
      </c>
      <c r="Y1251">
        <v>100425</v>
      </c>
      <c r="Z1251" t="s">
        <v>1775</v>
      </c>
      <c r="AD1251">
        <v>32.402308300000001</v>
      </c>
      <c r="AE1251">
        <v>-110.5444336</v>
      </c>
      <c r="AG1251" t="s">
        <v>90</v>
      </c>
      <c r="AH1251" t="s">
        <v>1626</v>
      </c>
      <c r="AI1251" t="s">
        <v>90</v>
      </c>
      <c r="AK1251" t="s">
        <v>1608</v>
      </c>
      <c r="AL1251" t="s">
        <v>2045</v>
      </c>
      <c r="AM1251" t="s">
        <v>92</v>
      </c>
      <c r="AN1251" t="s">
        <v>1610</v>
      </c>
      <c r="AO1251" t="s">
        <v>1611</v>
      </c>
      <c r="AP1251" t="s">
        <v>422</v>
      </c>
      <c r="AT1251" t="s">
        <v>1612</v>
      </c>
      <c r="AV1251" t="s">
        <v>584</v>
      </c>
      <c r="BQ1251" t="str">
        <f>BS1251 &amp; ":" &amp; BR1251</f>
        <v>AZDEQ_SW:EPA 350.1</v>
      </c>
      <c r="BR1251" t="s">
        <v>1613</v>
      </c>
      <c r="BS1251" t="s">
        <v>1626</v>
      </c>
      <c r="BT1251" t="s">
        <v>1613</v>
      </c>
      <c r="BW1251" t="s">
        <v>1614</v>
      </c>
      <c r="BZ1251" t="s">
        <v>2046</v>
      </c>
      <c r="CA1251" t="s">
        <v>397</v>
      </c>
      <c r="CB1251">
        <v>0.02</v>
      </c>
      <c r="CC1251" t="s">
        <v>1616</v>
      </c>
      <c r="CE1251" t="s">
        <v>1865</v>
      </c>
      <c r="CF1251" t="s">
        <v>1618</v>
      </c>
    </row>
    <row r="1252" spans="1:84" x14ac:dyDescent="0.4">
      <c r="A1252" t="s">
        <v>1603</v>
      </c>
      <c r="B1252" t="s">
        <v>1603</v>
      </c>
      <c r="C1252" t="s">
        <v>2329</v>
      </c>
      <c r="D1252" t="s">
        <v>81</v>
      </c>
      <c r="E1252" t="s">
        <v>82</v>
      </c>
      <c r="F1252" t="s">
        <v>83</v>
      </c>
      <c r="G1252" s="4" t="str">
        <f>TEXT(H1252+I1252,"yyyy-mm-dd""T""hh:mm:ss")&amp;
IF(J1252="MST","-07:00",
IF(J1252="MDT","-06:00",
IF(J1252="PST","-08:00",
IF(J1252="PDT","-07:00",
IF(J1252="UTC","+00:00","+00:00")))))</f>
        <v>2001-02-28T03:31:00-07:00</v>
      </c>
      <c r="H1252" s="1">
        <v>36950</v>
      </c>
      <c r="I1252" s="5">
        <v>0.14652777777777778</v>
      </c>
      <c r="J1252" t="s">
        <v>84</v>
      </c>
      <c r="U1252">
        <v>9673</v>
      </c>
      <c r="V1252" t="s">
        <v>1605</v>
      </c>
      <c r="W1252" t="s">
        <v>1606</v>
      </c>
      <c r="X1252" t="s">
        <v>2330</v>
      </c>
      <c r="Y1252">
        <v>59095</v>
      </c>
      <c r="Z1252" t="s">
        <v>2331</v>
      </c>
      <c r="AD1252">
        <v>31.5233475</v>
      </c>
      <c r="AE1252">
        <v>-111.3825939</v>
      </c>
      <c r="AF1252" t="str">
        <f>"ID:"&amp;AG1252&amp;"; context:" &amp; AH1252 &amp;"; Name:" &amp; AI1252 &amp; "; Equipment:" &amp; AK1252</f>
        <v>ID:Unknown; context:AZDEQ_GW; Name:Unknown; Equipment:Miscellaneous (Other)</v>
      </c>
      <c r="AG1252" t="s">
        <v>90</v>
      </c>
      <c r="AH1252" t="s">
        <v>1603</v>
      </c>
      <c r="AI1252" t="s">
        <v>90</v>
      </c>
      <c r="AK1252" t="s">
        <v>1608</v>
      </c>
      <c r="AL1252" t="s">
        <v>2513</v>
      </c>
      <c r="AN1252" t="s">
        <v>1610</v>
      </c>
      <c r="AO1252" t="s">
        <v>442</v>
      </c>
      <c r="AP1252" t="s">
        <v>422</v>
      </c>
      <c r="AQ1252">
        <v>0.28999999999999998</v>
      </c>
      <c r="AR1252" t="s">
        <v>1616</v>
      </c>
      <c r="AT1252" t="s">
        <v>1612</v>
      </c>
      <c r="AV1252" t="s">
        <v>96</v>
      </c>
      <c r="BQ1252" t="str">
        <f>BS1252 &amp; ":" &amp; BR1252</f>
        <v>AZDEQ_GW:EPA 351.2</v>
      </c>
      <c r="BR1252" t="s">
        <v>1633</v>
      </c>
      <c r="BS1252" t="s">
        <v>1603</v>
      </c>
      <c r="BT1252" t="s">
        <v>1633</v>
      </c>
      <c r="BW1252" t="s">
        <v>1614</v>
      </c>
      <c r="BX1252" s="1">
        <v>36972</v>
      </c>
      <c r="BZ1252" t="s">
        <v>2514</v>
      </c>
      <c r="CA1252" t="s">
        <v>397</v>
      </c>
      <c r="CB1252">
        <v>0.05</v>
      </c>
      <c r="CC1252" t="s">
        <v>1616</v>
      </c>
      <c r="CE1252" t="s">
        <v>2334</v>
      </c>
      <c r="CF1252" t="s">
        <v>1618</v>
      </c>
    </row>
    <row r="1253" spans="1:84" hidden="1" x14ac:dyDescent="0.4">
      <c r="A1253" t="s">
        <v>1626</v>
      </c>
      <c r="B1253" t="s">
        <v>1626</v>
      </c>
      <c r="C1253" t="s">
        <v>2049</v>
      </c>
      <c r="D1253" t="s">
        <v>1274</v>
      </c>
      <c r="E1253" t="s">
        <v>82</v>
      </c>
      <c r="F1253" t="s">
        <v>393</v>
      </c>
      <c r="G1253" s="4" t="str">
        <f>TEXT(H1253+I1253,"yyyy-mm-dd""T""hh:mm:ss")&amp;
IF(J1253="MST","-07:00",
IF(J1253="MDT","-06:00",
IF(J1253="PST","-08:00",
IF(J1253="PDT","-07:00",
IF(J1253="UTC","+00:00","+00:00")))))</f>
        <v>2000-07-19T09:51:00-07:00</v>
      </c>
      <c r="H1253" s="1">
        <v>36726</v>
      </c>
      <c r="I1253" s="5">
        <v>0.41041666666666665</v>
      </c>
      <c r="J1253" t="s">
        <v>84</v>
      </c>
      <c r="N1253">
        <v>1</v>
      </c>
      <c r="O1253" t="s">
        <v>1628</v>
      </c>
      <c r="U1253">
        <v>1910</v>
      </c>
      <c r="V1253" t="s">
        <v>1629</v>
      </c>
      <c r="W1253" t="s">
        <v>1705</v>
      </c>
      <c r="X1253" t="s">
        <v>1723</v>
      </c>
      <c r="Y1253">
        <v>102535</v>
      </c>
      <c r="Z1253" t="s">
        <v>1707</v>
      </c>
      <c r="AD1253">
        <v>31.521666700000001</v>
      </c>
      <c r="AE1253">
        <v>-111.25749999999999</v>
      </c>
      <c r="AG1253" t="s">
        <v>90</v>
      </c>
      <c r="AH1253" t="s">
        <v>1626</v>
      </c>
      <c r="AI1253" t="s">
        <v>90</v>
      </c>
      <c r="AK1253" t="s">
        <v>1608</v>
      </c>
      <c r="AL1253" t="s">
        <v>2050</v>
      </c>
      <c r="AM1253" t="s">
        <v>1782</v>
      </c>
      <c r="AN1253" t="s">
        <v>1725</v>
      </c>
      <c r="AO1253" t="s">
        <v>123</v>
      </c>
      <c r="AP1253" t="s">
        <v>422</v>
      </c>
      <c r="AT1253" t="s">
        <v>1612</v>
      </c>
      <c r="AV1253" t="s">
        <v>584</v>
      </c>
      <c r="BQ1253" t="str">
        <f>BS1253 &amp; ":" &amp; BR1253</f>
        <v>AZDEQ_SW:EPA 365.1</v>
      </c>
      <c r="BR1253" t="s">
        <v>1726</v>
      </c>
      <c r="BS1253" t="s">
        <v>1626</v>
      </c>
      <c r="BT1253" t="s">
        <v>1726</v>
      </c>
      <c r="BW1253" t="s">
        <v>1709</v>
      </c>
      <c r="BX1253" s="1">
        <v>36726</v>
      </c>
      <c r="BZ1253" t="s">
        <v>2051</v>
      </c>
      <c r="CA1253" t="s">
        <v>397</v>
      </c>
      <c r="CB1253">
        <v>0.01</v>
      </c>
      <c r="CC1253" t="s">
        <v>1616</v>
      </c>
      <c r="CE1253" t="s">
        <v>2052</v>
      </c>
      <c r="CF1253" t="s">
        <v>1618</v>
      </c>
    </row>
    <row r="1254" spans="1:84" x14ac:dyDescent="0.4">
      <c r="A1254" t="s">
        <v>1603</v>
      </c>
      <c r="B1254" t="s">
        <v>1603</v>
      </c>
      <c r="C1254" t="s">
        <v>2329</v>
      </c>
      <c r="D1254" t="s">
        <v>81</v>
      </c>
      <c r="E1254" t="s">
        <v>82</v>
      </c>
      <c r="F1254" t="s">
        <v>83</v>
      </c>
      <c r="G1254" s="4" t="str">
        <f>TEXT(H1254+I1254,"yyyy-mm-dd""T""hh:mm:ss")&amp;
IF(J1254="MST","-07:00",
IF(J1254="MDT","-06:00",
IF(J1254="PST","-08:00",
IF(J1254="PDT","-07:00",
IF(J1254="UTC","+00:00","+00:00")))))</f>
        <v>2001-02-28T03:31:00-07:00</v>
      </c>
      <c r="H1254" s="1">
        <v>36950</v>
      </c>
      <c r="I1254" s="5">
        <v>0.14652777777777778</v>
      </c>
      <c r="J1254" t="s">
        <v>84</v>
      </c>
      <c r="U1254">
        <v>9673</v>
      </c>
      <c r="V1254" t="s">
        <v>1605</v>
      </c>
      <c r="W1254" t="s">
        <v>1606</v>
      </c>
      <c r="X1254" t="s">
        <v>2330</v>
      </c>
      <c r="Y1254">
        <v>59095</v>
      </c>
      <c r="Z1254" t="s">
        <v>2331</v>
      </c>
      <c r="AD1254">
        <v>31.5233475</v>
      </c>
      <c r="AE1254">
        <v>-111.3825939</v>
      </c>
      <c r="AF1254" t="str">
        <f>"ID:"&amp;AG1254&amp;"; context:" &amp; AH1254 &amp;"; Name:" &amp; AI1254 &amp; "; Equipment:" &amp; AK1254</f>
        <v>ID:Unknown; context:AZDEQ_GW; Name:Unknown; Equipment:Miscellaneous (Other)</v>
      </c>
      <c r="AG1254" t="s">
        <v>90</v>
      </c>
      <c r="AH1254" t="s">
        <v>1603</v>
      </c>
      <c r="AI1254" t="s">
        <v>90</v>
      </c>
      <c r="AK1254" t="s">
        <v>1608</v>
      </c>
      <c r="AL1254" t="s">
        <v>3087</v>
      </c>
      <c r="AN1254" t="s">
        <v>1610</v>
      </c>
      <c r="AO1254" t="s">
        <v>1670</v>
      </c>
      <c r="AP1254" t="s">
        <v>422</v>
      </c>
      <c r="AQ1254">
        <v>0.9</v>
      </c>
      <c r="AR1254" t="s">
        <v>1616</v>
      </c>
      <c r="AT1254" t="s">
        <v>1612</v>
      </c>
      <c r="AV1254" t="s">
        <v>96</v>
      </c>
      <c r="BQ1254" t="str">
        <f>BS1254 &amp; ":" &amp; BR1254</f>
        <v>AZDEQ_GW:EPA 300.0</v>
      </c>
      <c r="BR1254" t="s">
        <v>1664</v>
      </c>
      <c r="BS1254" t="s">
        <v>1603</v>
      </c>
      <c r="BT1254" t="s">
        <v>1664</v>
      </c>
      <c r="BW1254" t="s">
        <v>1614</v>
      </c>
      <c r="BX1254" s="1">
        <v>36958</v>
      </c>
      <c r="BZ1254" t="s">
        <v>3088</v>
      </c>
      <c r="CA1254" t="s">
        <v>397</v>
      </c>
      <c r="CB1254">
        <v>0.05</v>
      </c>
      <c r="CC1254" t="s">
        <v>1616</v>
      </c>
      <c r="CE1254" t="s">
        <v>2334</v>
      </c>
      <c r="CF1254" t="s">
        <v>1618</v>
      </c>
    </row>
    <row r="1255" spans="1:84" hidden="1" x14ac:dyDescent="0.4">
      <c r="A1255" t="s">
        <v>1626</v>
      </c>
      <c r="B1255" t="s">
        <v>1626</v>
      </c>
      <c r="C1255" t="s">
        <v>1848</v>
      </c>
      <c r="D1255" t="s">
        <v>81</v>
      </c>
      <c r="E1255" t="s">
        <v>82</v>
      </c>
      <c r="F1255" t="s">
        <v>393</v>
      </c>
      <c r="G1255" s="4" t="str">
        <f>TEXT(H1255+I1255,"yyyy-mm-dd""T""hh:mm:ss")&amp;
IF(J1255="MST","-07:00",
IF(J1255="MDT","-06:00",
IF(J1255="PST","-08:00",
IF(J1255="PDT","-07:00",
IF(J1255="UTC","+00:00","+00:00")))))</f>
        <v>2000-11-27T04:30:00-07:00</v>
      </c>
      <c r="H1255" s="1">
        <v>36857</v>
      </c>
      <c r="I1255" s="5">
        <v>0.1875</v>
      </c>
      <c r="J1255" t="s">
        <v>84</v>
      </c>
      <c r="N1255">
        <v>3</v>
      </c>
      <c r="O1255" t="s">
        <v>1628</v>
      </c>
      <c r="U1255">
        <v>1910</v>
      </c>
      <c r="V1255" t="s">
        <v>1629</v>
      </c>
      <c r="W1255" t="s">
        <v>1606</v>
      </c>
      <c r="X1255" t="s">
        <v>1706</v>
      </c>
      <c r="Y1255">
        <v>100000</v>
      </c>
      <c r="Z1255" t="s">
        <v>1849</v>
      </c>
      <c r="AD1255">
        <v>31.532777800000002</v>
      </c>
      <c r="AE1255">
        <v>-111.2547222</v>
      </c>
      <c r="AG1255" t="s">
        <v>90</v>
      </c>
      <c r="AH1255" t="s">
        <v>1626</v>
      </c>
      <c r="AI1255" t="s">
        <v>90</v>
      </c>
      <c r="AK1255" t="s">
        <v>1608</v>
      </c>
      <c r="AL1255" t="s">
        <v>2055</v>
      </c>
      <c r="AN1255" t="s">
        <v>1610</v>
      </c>
      <c r="AO1255" t="s">
        <v>442</v>
      </c>
      <c r="AP1255" t="s">
        <v>422</v>
      </c>
      <c r="AQ1255">
        <v>0.79</v>
      </c>
      <c r="AR1255" t="s">
        <v>1616</v>
      </c>
      <c r="AT1255" t="s">
        <v>1612</v>
      </c>
      <c r="AV1255" t="s">
        <v>96</v>
      </c>
      <c r="BQ1255" t="str">
        <f>BS1255 &amp; ":" &amp; BR1255</f>
        <v>AZDEQ_SW:EPA 351.3</v>
      </c>
      <c r="BR1255" t="s">
        <v>1701</v>
      </c>
      <c r="BS1255" t="s">
        <v>1626</v>
      </c>
      <c r="BT1255" t="s">
        <v>1701</v>
      </c>
      <c r="BW1255" t="s">
        <v>1657</v>
      </c>
      <c r="BX1255" s="1">
        <v>36857</v>
      </c>
      <c r="CE1255" t="s">
        <v>1852</v>
      </c>
      <c r="CF1255" t="s">
        <v>1618</v>
      </c>
    </row>
    <row r="1256" spans="1:84" hidden="1" x14ac:dyDescent="0.4">
      <c r="A1256" t="s">
        <v>1626</v>
      </c>
      <c r="B1256" t="s">
        <v>1626</v>
      </c>
      <c r="C1256" t="s">
        <v>2056</v>
      </c>
      <c r="D1256" t="s">
        <v>1274</v>
      </c>
      <c r="E1256" t="s">
        <v>82</v>
      </c>
      <c r="F1256" t="s">
        <v>393</v>
      </c>
      <c r="G1256" s="4" t="str">
        <f>TEXT(H1256+I1256,"yyyy-mm-dd""T""hh:mm:ss")&amp;
IF(J1256="MST","-07:00",
IF(J1256="MDT","-06:00",
IF(J1256="PST","-08:00",
IF(J1256="PDT","-07:00",
IF(J1256="UTC","+00:00","+00:00")))))</f>
        <v>2000-07-19T10:33:00-07:00</v>
      </c>
      <c r="H1256" s="1">
        <v>36726</v>
      </c>
      <c r="I1256" s="5">
        <v>0.43958333333333333</v>
      </c>
      <c r="J1256" t="s">
        <v>84</v>
      </c>
      <c r="N1256">
        <v>1</v>
      </c>
      <c r="O1256" t="s">
        <v>1628</v>
      </c>
      <c r="U1256">
        <v>1910</v>
      </c>
      <c r="V1256" t="s">
        <v>1629</v>
      </c>
      <c r="W1256" t="s">
        <v>1705</v>
      </c>
      <c r="X1256" t="s">
        <v>1780</v>
      </c>
      <c r="Y1256">
        <v>102534</v>
      </c>
      <c r="Z1256" t="s">
        <v>1707</v>
      </c>
      <c r="AD1256">
        <v>31.526111100000001</v>
      </c>
      <c r="AE1256">
        <v>-111.2547222</v>
      </c>
      <c r="AG1256" t="s">
        <v>90</v>
      </c>
      <c r="AH1256" t="s">
        <v>1626</v>
      </c>
      <c r="AI1256" t="s">
        <v>90</v>
      </c>
      <c r="AK1256" t="s">
        <v>1608</v>
      </c>
      <c r="AL1256" t="s">
        <v>2057</v>
      </c>
      <c r="AM1256" t="s">
        <v>1782</v>
      </c>
      <c r="AN1256" t="s">
        <v>1725</v>
      </c>
      <c r="AO1256" t="s">
        <v>123</v>
      </c>
      <c r="AP1256" t="s">
        <v>422</v>
      </c>
      <c r="AT1256" t="s">
        <v>1612</v>
      </c>
      <c r="AV1256" t="s">
        <v>584</v>
      </c>
      <c r="BQ1256" t="str">
        <f>BS1256 &amp; ":" &amp; BR1256</f>
        <v>AZDEQ_SW:EPA 365.1</v>
      </c>
      <c r="BR1256" t="s">
        <v>1726</v>
      </c>
      <c r="BS1256" t="s">
        <v>1626</v>
      </c>
      <c r="BT1256" t="s">
        <v>1726</v>
      </c>
      <c r="BW1256" t="s">
        <v>1709</v>
      </c>
      <c r="BX1256" s="1">
        <v>36726</v>
      </c>
      <c r="BZ1256" t="s">
        <v>2058</v>
      </c>
      <c r="CA1256" t="s">
        <v>397</v>
      </c>
      <c r="CB1256">
        <v>0.01</v>
      </c>
      <c r="CC1256" t="s">
        <v>1616</v>
      </c>
      <c r="CE1256" t="s">
        <v>2052</v>
      </c>
      <c r="CF1256" t="s">
        <v>1618</v>
      </c>
    </row>
    <row r="1257" spans="1:84" hidden="1" x14ac:dyDescent="0.4">
      <c r="A1257" t="s">
        <v>1626</v>
      </c>
      <c r="B1257" t="s">
        <v>1626</v>
      </c>
      <c r="C1257" t="s">
        <v>1693</v>
      </c>
      <c r="D1257" t="s">
        <v>81</v>
      </c>
      <c r="E1257" t="s">
        <v>82</v>
      </c>
      <c r="F1257" t="s">
        <v>393</v>
      </c>
      <c r="G1257" s="4" t="str">
        <f>TEXT(H1257+I1257,"yyyy-mm-dd""T""hh:mm:ss")&amp;
IF(J1257="MST","-07:00",
IF(J1257="MDT","-06:00",
IF(J1257="PST","-08:00",
IF(J1257="PDT","-07:00",
IF(J1257="UTC","+00:00","+00:00")))))</f>
        <v>2000-08-22T02:30:00-07:00</v>
      </c>
      <c r="H1257" s="1">
        <v>36760</v>
      </c>
      <c r="I1257" s="5">
        <v>0.10416666666666667</v>
      </c>
      <c r="J1257" t="s">
        <v>84</v>
      </c>
      <c r="N1257">
        <v>0</v>
      </c>
      <c r="O1257" t="s">
        <v>1628</v>
      </c>
      <c r="U1257">
        <v>1910</v>
      </c>
      <c r="V1257" t="s">
        <v>1629</v>
      </c>
      <c r="W1257" t="s">
        <v>1606</v>
      </c>
      <c r="X1257" t="s">
        <v>1673</v>
      </c>
      <c r="Y1257">
        <v>100425</v>
      </c>
      <c r="Z1257" t="s">
        <v>1694</v>
      </c>
      <c r="AD1257">
        <v>32.402308300000001</v>
      </c>
      <c r="AE1257">
        <v>-110.5444336</v>
      </c>
      <c r="AG1257" t="s">
        <v>90</v>
      </c>
      <c r="AH1257" t="s">
        <v>1626</v>
      </c>
      <c r="AI1257" t="s">
        <v>90</v>
      </c>
      <c r="AK1257" t="s">
        <v>1608</v>
      </c>
      <c r="AL1257" t="s">
        <v>2059</v>
      </c>
      <c r="AN1257" t="s">
        <v>1610</v>
      </c>
      <c r="AO1257" t="s">
        <v>442</v>
      </c>
      <c r="AP1257" t="s">
        <v>422</v>
      </c>
      <c r="AQ1257">
        <v>0.22</v>
      </c>
      <c r="AR1257" t="s">
        <v>1616</v>
      </c>
      <c r="AT1257" t="s">
        <v>1612</v>
      </c>
      <c r="AV1257" t="s">
        <v>96</v>
      </c>
      <c r="BQ1257" t="str">
        <f>BS1257 &amp; ":" &amp; BR1257</f>
        <v>AZDEQ_SW:EPA 351.2</v>
      </c>
      <c r="BR1257" t="s">
        <v>1633</v>
      </c>
      <c r="BS1257" t="s">
        <v>1626</v>
      </c>
      <c r="BT1257" t="s">
        <v>1633</v>
      </c>
      <c r="BW1257" t="s">
        <v>1614</v>
      </c>
      <c r="BZ1257" t="s">
        <v>2060</v>
      </c>
      <c r="CA1257" t="s">
        <v>397</v>
      </c>
      <c r="CB1257">
        <v>0.05</v>
      </c>
      <c r="CC1257" t="s">
        <v>1616</v>
      </c>
      <c r="CE1257" t="s">
        <v>1697</v>
      </c>
      <c r="CF1257" t="s">
        <v>1618</v>
      </c>
    </row>
    <row r="1258" spans="1:84" hidden="1" x14ac:dyDescent="0.4">
      <c r="A1258" t="s">
        <v>1626</v>
      </c>
      <c r="B1258" t="s">
        <v>1626</v>
      </c>
      <c r="C1258" t="s">
        <v>1918</v>
      </c>
      <c r="D1258" t="s">
        <v>81</v>
      </c>
      <c r="E1258" t="s">
        <v>82</v>
      </c>
      <c r="F1258" t="s">
        <v>393</v>
      </c>
      <c r="G1258" s="4" t="str">
        <f>TEXT(H1258+I1258,"yyyy-mm-dd""T""hh:mm:ss")&amp;
IF(J1258="MST","-07:00",
IF(J1258="MDT","-06:00",
IF(J1258="PST","-08:00",
IF(J1258="PDT","-07:00",
IF(J1258="UTC","+00:00","+00:00")))))</f>
        <v>2000-07-19T09:01:00-07:00</v>
      </c>
      <c r="H1258" s="1">
        <v>36726</v>
      </c>
      <c r="I1258" s="5">
        <v>0.37569444444444444</v>
      </c>
      <c r="J1258" t="s">
        <v>84</v>
      </c>
      <c r="N1258">
        <v>5</v>
      </c>
      <c r="O1258" t="s">
        <v>1628</v>
      </c>
      <c r="U1258">
        <v>1910</v>
      </c>
      <c r="V1258" t="s">
        <v>1629</v>
      </c>
      <c r="W1258" t="s">
        <v>1705</v>
      </c>
      <c r="X1258" t="s">
        <v>1706</v>
      </c>
      <c r="Y1258">
        <v>100000</v>
      </c>
      <c r="Z1258" t="s">
        <v>1707</v>
      </c>
      <c r="AD1258">
        <v>31.532777800000002</v>
      </c>
      <c r="AE1258">
        <v>-111.2547222</v>
      </c>
      <c r="AG1258" t="s">
        <v>90</v>
      </c>
      <c r="AH1258" t="s">
        <v>1626</v>
      </c>
      <c r="AI1258" t="s">
        <v>90</v>
      </c>
      <c r="AK1258" t="s">
        <v>1608</v>
      </c>
      <c r="AL1258" t="s">
        <v>2061</v>
      </c>
      <c r="AN1258" t="s">
        <v>1610</v>
      </c>
      <c r="AO1258" t="s">
        <v>1611</v>
      </c>
      <c r="AP1258" t="s">
        <v>422</v>
      </c>
      <c r="AQ1258">
        <v>0.56999999999999995</v>
      </c>
      <c r="AR1258" t="s">
        <v>1616</v>
      </c>
      <c r="AT1258" t="s">
        <v>1612</v>
      </c>
      <c r="AV1258" t="s">
        <v>96</v>
      </c>
      <c r="BF1258" t="s">
        <v>2062</v>
      </c>
      <c r="BQ1258" t="str">
        <f>BS1258 &amp; ":" &amp; BR1258</f>
        <v>AZDEQ_SW:EPA 350.1</v>
      </c>
      <c r="BR1258" t="s">
        <v>1613</v>
      </c>
      <c r="BS1258" t="s">
        <v>1626</v>
      </c>
      <c r="BT1258" t="s">
        <v>1613</v>
      </c>
      <c r="BW1258" t="s">
        <v>1709</v>
      </c>
      <c r="BX1258" s="1">
        <v>36726</v>
      </c>
      <c r="BZ1258" t="s">
        <v>2063</v>
      </c>
      <c r="CA1258" t="s">
        <v>397</v>
      </c>
      <c r="CB1258">
        <v>0.04</v>
      </c>
      <c r="CC1258" t="s">
        <v>1616</v>
      </c>
      <c r="CE1258" t="s">
        <v>1711</v>
      </c>
      <c r="CF1258" t="s">
        <v>1618</v>
      </c>
    </row>
    <row r="1259" spans="1:84" hidden="1" x14ac:dyDescent="0.4">
      <c r="A1259" t="s">
        <v>1603</v>
      </c>
      <c r="B1259" t="s">
        <v>1603</v>
      </c>
      <c r="C1259" t="s">
        <v>1794</v>
      </c>
      <c r="D1259" t="s">
        <v>81</v>
      </c>
      <c r="E1259" t="s">
        <v>82</v>
      </c>
      <c r="F1259" t="s">
        <v>83</v>
      </c>
      <c r="G1259" s="4" t="str">
        <f>TEXT(H1259+I1259,"yyyy-mm-dd""T""hh:mm:ss")&amp;
IF(J1259="MST","-07:00",
IF(J1259="MDT","-06:00",
IF(J1259="PST","-08:00",
IF(J1259="PDT","-07:00",
IF(J1259="UTC","+00:00","+00:00")))))</f>
        <v>2000-06-29T12:00:00-07:00</v>
      </c>
      <c r="H1259" s="1">
        <v>36706</v>
      </c>
      <c r="I1259" s="5">
        <v>0.5</v>
      </c>
      <c r="J1259" t="s">
        <v>84</v>
      </c>
      <c r="U1259">
        <v>9673</v>
      </c>
      <c r="V1259" t="s">
        <v>1605</v>
      </c>
      <c r="W1259" t="s">
        <v>1606</v>
      </c>
      <c r="X1259" t="s">
        <v>1795</v>
      </c>
      <c r="Y1259">
        <v>58819</v>
      </c>
      <c r="Z1259" t="s">
        <v>1796</v>
      </c>
      <c r="AD1259">
        <v>32.1539</v>
      </c>
      <c r="AE1259">
        <v>-110.4542194</v>
      </c>
      <c r="AG1259" t="s">
        <v>90</v>
      </c>
      <c r="AH1259" t="s">
        <v>1603</v>
      </c>
      <c r="AI1259" t="s">
        <v>90</v>
      </c>
      <c r="AK1259" t="s">
        <v>1608</v>
      </c>
      <c r="AL1259" t="s">
        <v>2064</v>
      </c>
      <c r="AM1259" t="s">
        <v>92</v>
      </c>
      <c r="AN1259" t="s">
        <v>1610</v>
      </c>
      <c r="AO1259" t="s">
        <v>1611</v>
      </c>
      <c r="AP1259" t="s">
        <v>422</v>
      </c>
      <c r="AT1259" t="s">
        <v>1612</v>
      </c>
      <c r="AV1259" t="s">
        <v>584</v>
      </c>
      <c r="BQ1259" t="str">
        <f>BS1259 &amp; ":" &amp; BR1259</f>
        <v>AZDEQ_GW:EPA 350.1</v>
      </c>
      <c r="BR1259" t="s">
        <v>1613</v>
      </c>
      <c r="BS1259" t="s">
        <v>1603</v>
      </c>
      <c r="BT1259" t="s">
        <v>1613</v>
      </c>
      <c r="BW1259" t="s">
        <v>1614</v>
      </c>
      <c r="BX1259" s="1">
        <v>36712</v>
      </c>
      <c r="BZ1259" t="s">
        <v>2065</v>
      </c>
      <c r="CA1259" t="s">
        <v>397</v>
      </c>
      <c r="CB1259">
        <v>0.02</v>
      </c>
      <c r="CC1259" t="s">
        <v>1616</v>
      </c>
      <c r="CE1259" t="s">
        <v>1799</v>
      </c>
      <c r="CF1259" t="s">
        <v>1618</v>
      </c>
    </row>
    <row r="1260" spans="1:84" hidden="1" x14ac:dyDescent="0.4">
      <c r="A1260" t="s">
        <v>1603</v>
      </c>
      <c r="B1260" t="s">
        <v>1603</v>
      </c>
      <c r="C1260" t="s">
        <v>1752</v>
      </c>
      <c r="D1260" t="s">
        <v>81</v>
      </c>
      <c r="E1260" t="s">
        <v>82</v>
      </c>
      <c r="F1260" t="s">
        <v>83</v>
      </c>
      <c r="G1260" s="4" t="str">
        <f>TEXT(H1260+I1260,"yyyy-mm-dd""T""hh:mm:ss")&amp;
IF(J1260="MST","-07:00",
IF(J1260="MDT","-06:00",
IF(J1260="PST","-08:00",
IF(J1260="PDT","-07:00",
IF(J1260="UTC","+00:00","+00:00")))))</f>
        <v>2000-07-25T10:25:00-07:00</v>
      </c>
      <c r="H1260" s="1">
        <v>36732</v>
      </c>
      <c r="I1260" s="5">
        <v>0.43402777777777779</v>
      </c>
      <c r="J1260" t="s">
        <v>84</v>
      </c>
      <c r="U1260">
        <v>9673</v>
      </c>
      <c r="V1260" t="s">
        <v>1605</v>
      </c>
      <c r="W1260" t="s">
        <v>1606</v>
      </c>
      <c r="X1260" t="s">
        <v>1753</v>
      </c>
      <c r="Y1260">
        <v>58811</v>
      </c>
      <c r="Z1260" t="s">
        <v>1754</v>
      </c>
      <c r="AD1260">
        <v>31.75</v>
      </c>
      <c r="AE1260">
        <v>-110.52367390000001</v>
      </c>
      <c r="AG1260" t="s">
        <v>90</v>
      </c>
      <c r="AH1260" t="s">
        <v>1603</v>
      </c>
      <c r="AI1260" t="s">
        <v>90</v>
      </c>
      <c r="AK1260" t="s">
        <v>1608</v>
      </c>
      <c r="AL1260" t="s">
        <v>2066</v>
      </c>
      <c r="AM1260" t="s">
        <v>92</v>
      </c>
      <c r="AN1260" t="s">
        <v>1700</v>
      </c>
      <c r="AO1260" t="s">
        <v>457</v>
      </c>
      <c r="AP1260" t="s">
        <v>422</v>
      </c>
      <c r="AT1260" t="s">
        <v>1612</v>
      </c>
      <c r="AV1260" t="s">
        <v>584</v>
      </c>
      <c r="BQ1260" t="str">
        <f>BS1260 &amp; ":" &amp; BR1260</f>
        <v>AZDEQ_GW:EPA 365.4</v>
      </c>
      <c r="BR1260" t="s">
        <v>1713</v>
      </c>
      <c r="BS1260" t="s">
        <v>1603</v>
      </c>
      <c r="BT1260" t="s">
        <v>1713</v>
      </c>
      <c r="BW1260" t="s">
        <v>1614</v>
      </c>
      <c r="BX1260" s="1">
        <v>36739</v>
      </c>
      <c r="BZ1260" t="s">
        <v>2067</v>
      </c>
      <c r="CA1260" t="s">
        <v>397</v>
      </c>
      <c r="CB1260">
        <v>0.02</v>
      </c>
      <c r="CC1260" t="s">
        <v>1616</v>
      </c>
      <c r="CE1260" t="s">
        <v>1757</v>
      </c>
      <c r="CF1260" t="s">
        <v>1618</v>
      </c>
    </row>
    <row r="1261" spans="1:84" hidden="1" x14ac:dyDescent="0.4">
      <c r="A1261" t="s">
        <v>1626</v>
      </c>
      <c r="B1261" t="s">
        <v>1626</v>
      </c>
      <c r="C1261" t="s">
        <v>1722</v>
      </c>
      <c r="D1261" t="s">
        <v>81</v>
      </c>
      <c r="E1261" t="s">
        <v>82</v>
      </c>
      <c r="F1261" t="s">
        <v>393</v>
      </c>
      <c r="G1261" s="4" t="str">
        <f>TEXT(H1261+I1261,"yyyy-mm-dd""T""hh:mm:ss")&amp;
IF(J1261="MST","-07:00",
IF(J1261="MDT","-06:00",
IF(J1261="PST","-08:00",
IF(J1261="PDT","-07:00",
IF(J1261="UTC","+00:00","+00:00")))))</f>
        <v>2000-07-19T09:51:00-07:00</v>
      </c>
      <c r="H1261" s="1">
        <v>36726</v>
      </c>
      <c r="I1261" s="5">
        <v>0.41041666666666665</v>
      </c>
      <c r="J1261" t="s">
        <v>84</v>
      </c>
      <c r="N1261">
        <v>1</v>
      </c>
      <c r="O1261" t="s">
        <v>1628</v>
      </c>
      <c r="U1261">
        <v>1910</v>
      </c>
      <c r="V1261" t="s">
        <v>1629</v>
      </c>
      <c r="W1261" t="s">
        <v>1705</v>
      </c>
      <c r="X1261" t="s">
        <v>1723</v>
      </c>
      <c r="Y1261">
        <v>102535</v>
      </c>
      <c r="Z1261" t="s">
        <v>1707</v>
      </c>
      <c r="AD1261">
        <v>31.521666700000001</v>
      </c>
      <c r="AE1261">
        <v>-111.25749999999999</v>
      </c>
      <c r="AG1261" t="s">
        <v>90</v>
      </c>
      <c r="AH1261" t="s">
        <v>1626</v>
      </c>
      <c r="AI1261" t="s">
        <v>90</v>
      </c>
      <c r="AK1261" t="s">
        <v>1608</v>
      </c>
      <c r="AL1261" t="s">
        <v>2068</v>
      </c>
      <c r="AN1261" t="s">
        <v>1610</v>
      </c>
      <c r="AO1261" t="s">
        <v>442</v>
      </c>
      <c r="AP1261" t="s">
        <v>422</v>
      </c>
      <c r="AQ1261">
        <v>1.36</v>
      </c>
      <c r="AR1261" t="s">
        <v>1616</v>
      </c>
      <c r="AT1261" t="s">
        <v>1612</v>
      </c>
      <c r="AV1261" t="s">
        <v>96</v>
      </c>
      <c r="BQ1261" t="str">
        <f>BS1261 &amp; ":" &amp; BR1261</f>
        <v>AZDEQ_SW:EPA 351.2</v>
      </c>
      <c r="BR1261" t="s">
        <v>1633</v>
      </c>
      <c r="BS1261" t="s">
        <v>1626</v>
      </c>
      <c r="BT1261" t="s">
        <v>1633</v>
      </c>
      <c r="BW1261" t="s">
        <v>1709</v>
      </c>
      <c r="BX1261" s="1">
        <v>36726</v>
      </c>
      <c r="BZ1261" t="s">
        <v>2069</v>
      </c>
      <c r="CA1261" t="s">
        <v>397</v>
      </c>
      <c r="CB1261">
        <v>0.3</v>
      </c>
      <c r="CC1261" t="s">
        <v>1616</v>
      </c>
      <c r="CE1261" t="s">
        <v>1728</v>
      </c>
      <c r="CF1261" t="s">
        <v>1618</v>
      </c>
    </row>
    <row r="1262" spans="1:84" hidden="1" x14ac:dyDescent="0.4">
      <c r="A1262" t="s">
        <v>1603</v>
      </c>
      <c r="B1262" t="s">
        <v>1603</v>
      </c>
      <c r="C1262" t="s">
        <v>1752</v>
      </c>
      <c r="D1262" t="s">
        <v>81</v>
      </c>
      <c r="E1262" t="s">
        <v>82</v>
      </c>
      <c r="F1262" t="s">
        <v>83</v>
      </c>
      <c r="G1262" s="4" t="str">
        <f>TEXT(H1262+I1262,"yyyy-mm-dd""T""hh:mm:ss")&amp;
IF(J1262="MST","-07:00",
IF(J1262="MDT","-06:00",
IF(J1262="PST","-08:00",
IF(J1262="PDT","-07:00",
IF(J1262="UTC","+00:00","+00:00")))))</f>
        <v>2000-07-25T10:25:00-07:00</v>
      </c>
      <c r="H1262" s="1">
        <v>36732</v>
      </c>
      <c r="I1262" s="5">
        <v>0.43402777777777779</v>
      </c>
      <c r="J1262" t="s">
        <v>84</v>
      </c>
      <c r="U1262">
        <v>9673</v>
      </c>
      <c r="V1262" t="s">
        <v>1605</v>
      </c>
      <c r="W1262" t="s">
        <v>1606</v>
      </c>
      <c r="X1262" t="s">
        <v>1753</v>
      </c>
      <c r="Y1262">
        <v>58811</v>
      </c>
      <c r="Z1262" t="s">
        <v>1754</v>
      </c>
      <c r="AD1262">
        <v>31.75</v>
      </c>
      <c r="AE1262">
        <v>-110.52367390000001</v>
      </c>
      <c r="AG1262" t="s">
        <v>90</v>
      </c>
      <c r="AH1262" t="s">
        <v>1603</v>
      </c>
      <c r="AI1262" t="s">
        <v>90</v>
      </c>
      <c r="AK1262" t="s">
        <v>1608</v>
      </c>
      <c r="AL1262" t="s">
        <v>2070</v>
      </c>
      <c r="AM1262" t="s">
        <v>92</v>
      </c>
      <c r="AN1262" t="s">
        <v>1610</v>
      </c>
      <c r="AO1262" t="s">
        <v>442</v>
      </c>
      <c r="AP1262" t="s">
        <v>422</v>
      </c>
      <c r="AT1262" t="s">
        <v>1612</v>
      </c>
      <c r="AV1262" t="s">
        <v>584</v>
      </c>
      <c r="BQ1262" t="str">
        <f>BS1262 &amp; ":" &amp; BR1262</f>
        <v>AZDEQ_GW:EPA 351.2</v>
      </c>
      <c r="BR1262" t="s">
        <v>1633</v>
      </c>
      <c r="BS1262" t="s">
        <v>1603</v>
      </c>
      <c r="BT1262" t="s">
        <v>1633</v>
      </c>
      <c r="BW1262" t="s">
        <v>1614</v>
      </c>
      <c r="BX1262" s="1">
        <v>36742</v>
      </c>
      <c r="BZ1262" t="s">
        <v>2071</v>
      </c>
      <c r="CA1262" t="s">
        <v>397</v>
      </c>
      <c r="CB1262">
        <v>0.05</v>
      </c>
      <c r="CC1262" t="s">
        <v>1616</v>
      </c>
      <c r="CE1262" t="s">
        <v>1757</v>
      </c>
      <c r="CF1262" t="s">
        <v>1618</v>
      </c>
    </row>
    <row r="1263" spans="1:84" x14ac:dyDescent="0.4">
      <c r="A1263" t="s">
        <v>1603</v>
      </c>
      <c r="B1263" t="s">
        <v>1603</v>
      </c>
      <c r="C1263" t="s">
        <v>2329</v>
      </c>
      <c r="D1263" t="s">
        <v>81</v>
      </c>
      <c r="E1263" t="s">
        <v>82</v>
      </c>
      <c r="F1263" t="s">
        <v>83</v>
      </c>
      <c r="G1263" s="4" t="str">
        <f>TEXT(H1263+I1263,"yyyy-mm-dd""T""hh:mm:ss")&amp;
IF(J1263="MST","-07:00",
IF(J1263="MDT","-06:00",
IF(J1263="PST","-08:00",
IF(J1263="PDT","-07:00",
IF(J1263="UTC","+00:00","+00:00")))))</f>
        <v>2001-02-28T03:31:00-07:00</v>
      </c>
      <c r="H1263" s="1">
        <v>36950</v>
      </c>
      <c r="I1263" s="5">
        <v>0.14652777777777778</v>
      </c>
      <c r="J1263" t="s">
        <v>84</v>
      </c>
      <c r="U1263">
        <v>9673</v>
      </c>
      <c r="V1263" t="s">
        <v>1605</v>
      </c>
      <c r="W1263" t="s">
        <v>1606</v>
      </c>
      <c r="X1263" t="s">
        <v>2330</v>
      </c>
      <c r="Y1263">
        <v>59095</v>
      </c>
      <c r="Z1263" t="s">
        <v>2331</v>
      </c>
      <c r="AD1263">
        <v>31.5233475</v>
      </c>
      <c r="AE1263">
        <v>-111.3825939</v>
      </c>
      <c r="AF1263" t="str">
        <f>"ID:"&amp;AG1263&amp;"; context:" &amp; AH1263 &amp;"; Name:" &amp; AI1263 &amp; "; Equipment:" &amp; AK1263</f>
        <v>ID:Unknown; context:AZDEQ_GW; Name:Unknown; Equipment:Miscellaneous (Other)</v>
      </c>
      <c r="AG1263" t="s">
        <v>90</v>
      </c>
      <c r="AH1263" t="s">
        <v>1603</v>
      </c>
      <c r="AI1263" t="s">
        <v>90</v>
      </c>
      <c r="AK1263" t="s">
        <v>1608</v>
      </c>
      <c r="AL1263" t="s">
        <v>3111</v>
      </c>
      <c r="AN1263" t="s">
        <v>1610</v>
      </c>
      <c r="AO1263" t="s">
        <v>1670</v>
      </c>
      <c r="AP1263" t="s">
        <v>422</v>
      </c>
      <c r="AQ1263">
        <v>0.9</v>
      </c>
      <c r="AR1263" t="s">
        <v>1616</v>
      </c>
      <c r="AT1263" t="s">
        <v>1612</v>
      </c>
      <c r="AV1263" t="s">
        <v>96</v>
      </c>
      <c r="BQ1263" t="str">
        <f>BS1263 &amp; ":" &amp; BR1263</f>
        <v>AZDEQ_GW:EPA 300.0</v>
      </c>
      <c r="BR1263" t="s">
        <v>1664</v>
      </c>
      <c r="BS1263" t="s">
        <v>1603</v>
      </c>
      <c r="BT1263" t="s">
        <v>1664</v>
      </c>
      <c r="BW1263" t="s">
        <v>1614</v>
      </c>
      <c r="BX1263" s="1">
        <v>36958</v>
      </c>
      <c r="BZ1263" t="s">
        <v>3112</v>
      </c>
      <c r="CA1263" t="s">
        <v>397</v>
      </c>
      <c r="CB1263">
        <v>0.05</v>
      </c>
      <c r="CC1263" t="s">
        <v>1616</v>
      </c>
      <c r="CE1263" t="s">
        <v>2334</v>
      </c>
      <c r="CF1263" t="s">
        <v>1618</v>
      </c>
    </row>
    <row r="1264" spans="1:84" hidden="1" x14ac:dyDescent="0.4">
      <c r="A1264" t="s">
        <v>1603</v>
      </c>
      <c r="B1264" t="s">
        <v>1603</v>
      </c>
      <c r="C1264" t="s">
        <v>1879</v>
      </c>
      <c r="D1264" t="s">
        <v>81</v>
      </c>
      <c r="E1264" t="s">
        <v>82</v>
      </c>
      <c r="F1264" t="s">
        <v>83</v>
      </c>
      <c r="G1264" s="4" t="str">
        <f>TEXT(H1264+I1264,"yyyy-mm-dd""T""hh:mm:ss")&amp;
IF(J1264="MST","-07:00",
IF(J1264="MDT","-06:00",
IF(J1264="PST","-08:00",
IF(J1264="PDT","-07:00",
IF(J1264="UTC","+00:00","+00:00")))))</f>
        <v>2000-11-29T09:00:00-07:00</v>
      </c>
      <c r="H1264" s="1">
        <v>36859</v>
      </c>
      <c r="I1264" s="5">
        <v>0.375</v>
      </c>
      <c r="J1264" t="s">
        <v>84</v>
      </c>
      <c r="U1264">
        <v>9673</v>
      </c>
      <c r="V1264" t="s">
        <v>1605</v>
      </c>
      <c r="W1264" t="s">
        <v>1606</v>
      </c>
      <c r="X1264" t="s">
        <v>1735</v>
      </c>
      <c r="Y1264">
        <v>58900</v>
      </c>
      <c r="Z1264" t="s">
        <v>1621</v>
      </c>
      <c r="AD1264">
        <v>31.966138099999998</v>
      </c>
      <c r="AE1264">
        <v>-110.45151970000001</v>
      </c>
      <c r="AG1264" t="s">
        <v>90</v>
      </c>
      <c r="AH1264" t="s">
        <v>1603</v>
      </c>
      <c r="AI1264" t="s">
        <v>90</v>
      </c>
      <c r="AK1264" t="s">
        <v>1608</v>
      </c>
      <c r="AL1264" t="s">
        <v>2075</v>
      </c>
      <c r="AM1264" t="s">
        <v>92</v>
      </c>
      <c r="AN1264" t="s">
        <v>1610</v>
      </c>
      <c r="AO1264" t="s">
        <v>442</v>
      </c>
      <c r="AP1264" t="s">
        <v>422</v>
      </c>
      <c r="AT1264" t="s">
        <v>1612</v>
      </c>
      <c r="AV1264" t="s">
        <v>584</v>
      </c>
      <c r="BQ1264" t="str">
        <f>BS1264 &amp; ":" &amp; BR1264</f>
        <v>AZDEQ_GW:EPA 351.2</v>
      </c>
      <c r="BR1264" t="s">
        <v>1633</v>
      </c>
      <c r="BS1264" t="s">
        <v>1603</v>
      </c>
      <c r="BT1264" t="s">
        <v>1633</v>
      </c>
      <c r="BW1264" t="s">
        <v>1614</v>
      </c>
      <c r="BX1264" s="1">
        <v>36874</v>
      </c>
      <c r="BZ1264" t="s">
        <v>2076</v>
      </c>
      <c r="CA1264" t="s">
        <v>397</v>
      </c>
      <c r="CB1264">
        <v>0.05</v>
      </c>
      <c r="CC1264" t="s">
        <v>1616</v>
      </c>
      <c r="CE1264" t="s">
        <v>1882</v>
      </c>
      <c r="CF1264" t="s">
        <v>1618</v>
      </c>
    </row>
    <row r="1265" spans="1:84" hidden="1" x14ac:dyDescent="0.4">
      <c r="A1265" t="s">
        <v>1603</v>
      </c>
      <c r="B1265" t="s">
        <v>1603</v>
      </c>
      <c r="C1265" t="s">
        <v>1761</v>
      </c>
      <c r="D1265" t="s">
        <v>81</v>
      </c>
      <c r="E1265" t="s">
        <v>82</v>
      </c>
      <c r="F1265" t="s">
        <v>83</v>
      </c>
      <c r="G1265" s="4" t="str">
        <f>TEXT(H1265+I1265,"yyyy-mm-dd""T""hh:mm:ss")&amp;
IF(J1265="MST","-07:00",
IF(J1265="MDT","-06:00",
IF(J1265="PST","-08:00",
IF(J1265="PDT","-07:00",
IF(J1265="UTC","+00:00","+00:00")))))</f>
        <v>2000-11-28T03:30:00-07:00</v>
      </c>
      <c r="H1265" s="1">
        <v>36858</v>
      </c>
      <c r="I1265" s="5">
        <v>0.14583333333333334</v>
      </c>
      <c r="J1265" t="s">
        <v>84</v>
      </c>
      <c r="U1265">
        <v>9673</v>
      </c>
      <c r="V1265" t="s">
        <v>1605</v>
      </c>
      <c r="W1265" t="s">
        <v>1606</v>
      </c>
      <c r="X1265" t="s">
        <v>1762</v>
      </c>
      <c r="Y1265" s="3" t="s">
        <v>1763</v>
      </c>
      <c r="Z1265" t="s">
        <v>1621</v>
      </c>
      <c r="AD1265">
        <v>31.836144399999998</v>
      </c>
      <c r="AE1265">
        <v>-110.57536</v>
      </c>
      <c r="AG1265" t="s">
        <v>90</v>
      </c>
      <c r="AH1265" t="s">
        <v>1603</v>
      </c>
      <c r="AI1265" t="s">
        <v>90</v>
      </c>
      <c r="AK1265" t="s">
        <v>1608</v>
      </c>
      <c r="AL1265" t="s">
        <v>2077</v>
      </c>
      <c r="AM1265" t="s">
        <v>92</v>
      </c>
      <c r="AN1265" t="s">
        <v>1700</v>
      </c>
      <c r="AO1265" t="s">
        <v>457</v>
      </c>
      <c r="AP1265" t="s">
        <v>422</v>
      </c>
      <c r="AT1265" t="s">
        <v>1612</v>
      </c>
      <c r="AV1265" t="s">
        <v>584</v>
      </c>
      <c r="BQ1265" t="str">
        <f>BS1265 &amp; ":" &amp; BR1265</f>
        <v>AZDEQ_GW:EPA 365.4</v>
      </c>
      <c r="BR1265" t="s">
        <v>1713</v>
      </c>
      <c r="BS1265" t="s">
        <v>1603</v>
      </c>
      <c r="BT1265" t="s">
        <v>1713</v>
      </c>
      <c r="BW1265" t="s">
        <v>1614</v>
      </c>
      <c r="BX1265" s="1">
        <v>36874</v>
      </c>
      <c r="BZ1265" t="s">
        <v>2078</v>
      </c>
      <c r="CA1265" t="s">
        <v>397</v>
      </c>
      <c r="CB1265">
        <v>0.02</v>
      </c>
      <c r="CC1265" t="s">
        <v>1616</v>
      </c>
      <c r="CE1265" t="s">
        <v>1738</v>
      </c>
      <c r="CF1265" t="s">
        <v>1618</v>
      </c>
    </row>
    <row r="1266" spans="1:84" x14ac:dyDescent="0.4">
      <c r="A1266" t="s">
        <v>1603</v>
      </c>
      <c r="B1266" t="s">
        <v>1603</v>
      </c>
      <c r="C1266" t="s">
        <v>2391</v>
      </c>
      <c r="D1266" t="s">
        <v>81</v>
      </c>
      <c r="E1266" t="s">
        <v>82</v>
      </c>
      <c r="F1266" t="s">
        <v>83</v>
      </c>
      <c r="G1266" s="4" t="str">
        <f>TEXT(H1266+I1266,"yyyy-mm-dd""T""hh:mm:ss")&amp;
IF(J1266="MST","-07:00",
IF(J1266="MDT","-06:00",
IF(J1266="PST","-08:00",
IF(J1266="PDT","-07:00",
IF(J1266="UTC","+00:00","+00:00")))))</f>
        <v>2001-02-28T11:46:00-07:00</v>
      </c>
      <c r="H1266" s="1">
        <v>36950</v>
      </c>
      <c r="I1266" s="5">
        <v>0.49027777777777776</v>
      </c>
      <c r="J1266" t="s">
        <v>84</v>
      </c>
      <c r="U1266">
        <v>9673</v>
      </c>
      <c r="V1266" t="s">
        <v>1605</v>
      </c>
      <c r="W1266" t="s">
        <v>1606</v>
      </c>
      <c r="X1266" t="s">
        <v>2392</v>
      </c>
      <c r="Y1266">
        <v>59093</v>
      </c>
      <c r="Z1266" t="s">
        <v>2331</v>
      </c>
      <c r="AD1266">
        <v>31.5451944</v>
      </c>
      <c r="AE1266">
        <v>-111.2085144</v>
      </c>
      <c r="AF1266" t="str">
        <f>"ID:"&amp;AG1266&amp;"; context:" &amp; AH1266 &amp;"; Name:" &amp; AI1266 &amp; "; Equipment:" &amp; AK1266</f>
        <v>ID:Unknown; context:AZDEQ_GW; Name:Unknown; Equipment:Miscellaneous (Other)</v>
      </c>
      <c r="AG1266" t="s">
        <v>90</v>
      </c>
      <c r="AH1266" t="s">
        <v>1603</v>
      </c>
      <c r="AI1266" t="s">
        <v>90</v>
      </c>
      <c r="AK1266" t="s">
        <v>1608</v>
      </c>
      <c r="AL1266" t="s">
        <v>2584</v>
      </c>
      <c r="AN1266" t="s">
        <v>1610</v>
      </c>
      <c r="AO1266" t="s">
        <v>1670</v>
      </c>
      <c r="AP1266" t="s">
        <v>422</v>
      </c>
      <c r="AQ1266">
        <v>8.2000000000000003E-2</v>
      </c>
      <c r="AR1266" t="s">
        <v>1616</v>
      </c>
      <c r="AT1266" t="s">
        <v>1612</v>
      </c>
      <c r="AV1266" t="s">
        <v>96</v>
      </c>
      <c r="BQ1266" t="str">
        <f>BS1266 &amp; ":" &amp; BR1266</f>
        <v>AZDEQ_GW:EPA 300.0</v>
      </c>
      <c r="BR1266" t="s">
        <v>1664</v>
      </c>
      <c r="BS1266" t="s">
        <v>1603</v>
      </c>
      <c r="BT1266" t="s">
        <v>1664</v>
      </c>
      <c r="BW1266" t="s">
        <v>1614</v>
      </c>
      <c r="BX1266" s="1">
        <v>36958</v>
      </c>
      <c r="BZ1266" t="s">
        <v>2585</v>
      </c>
      <c r="CA1266" t="s">
        <v>397</v>
      </c>
      <c r="CB1266">
        <v>0.05</v>
      </c>
      <c r="CC1266" t="s">
        <v>1616</v>
      </c>
      <c r="CE1266" t="s">
        <v>2395</v>
      </c>
      <c r="CF1266" t="s">
        <v>1618</v>
      </c>
    </row>
    <row r="1267" spans="1:84" hidden="1" x14ac:dyDescent="0.4">
      <c r="A1267" t="s">
        <v>1626</v>
      </c>
      <c r="B1267" t="s">
        <v>1626</v>
      </c>
      <c r="C1267" t="s">
        <v>1717</v>
      </c>
      <c r="D1267" t="s">
        <v>81</v>
      </c>
      <c r="E1267" t="s">
        <v>82</v>
      </c>
      <c r="F1267" t="s">
        <v>393</v>
      </c>
      <c r="G1267" s="4" t="str">
        <f>TEXT(H1267+I1267,"yyyy-mm-dd""T""hh:mm:ss")&amp;
IF(J1267="MST","-07:00",
IF(J1267="MDT","-06:00",
IF(J1267="PST","-08:00",
IF(J1267="PDT","-07:00",
IF(J1267="UTC","+00:00","+00:00")))))</f>
        <v>2000-05-18T09:30:00-07:00</v>
      </c>
      <c r="H1267" s="1">
        <v>36664</v>
      </c>
      <c r="I1267" s="5">
        <v>0.39583333333333331</v>
      </c>
      <c r="J1267" t="s">
        <v>84</v>
      </c>
      <c r="N1267">
        <v>0</v>
      </c>
      <c r="O1267" t="s">
        <v>1628</v>
      </c>
      <c r="U1267">
        <v>1910</v>
      </c>
      <c r="V1267" t="s">
        <v>1629</v>
      </c>
      <c r="W1267" t="s">
        <v>1606</v>
      </c>
      <c r="X1267" t="s">
        <v>1673</v>
      </c>
      <c r="Y1267">
        <v>100425</v>
      </c>
      <c r="Z1267" t="s">
        <v>1718</v>
      </c>
      <c r="AD1267">
        <v>32.402308300000001</v>
      </c>
      <c r="AE1267">
        <v>-110.5444336</v>
      </c>
      <c r="AG1267" t="s">
        <v>90</v>
      </c>
      <c r="AH1267" t="s">
        <v>1626</v>
      </c>
      <c r="AI1267" t="s">
        <v>90</v>
      </c>
      <c r="AK1267" t="s">
        <v>1608</v>
      </c>
      <c r="AL1267" t="s">
        <v>2081</v>
      </c>
      <c r="AN1267" t="s">
        <v>1610</v>
      </c>
      <c r="AO1267" t="s">
        <v>1670</v>
      </c>
      <c r="AP1267" t="s">
        <v>422</v>
      </c>
      <c r="AQ1267">
        <v>0.22</v>
      </c>
      <c r="AR1267" t="s">
        <v>1616</v>
      </c>
      <c r="AT1267" t="s">
        <v>1612</v>
      </c>
      <c r="AV1267" t="s">
        <v>96</v>
      </c>
      <c r="BQ1267" t="str">
        <f>BS1267 &amp; ":" &amp; BR1267</f>
        <v>AZDEQ_SW:EPA 353.2</v>
      </c>
      <c r="BR1267" t="s">
        <v>1623</v>
      </c>
      <c r="BS1267" t="s">
        <v>1626</v>
      </c>
      <c r="BT1267" t="s">
        <v>1623</v>
      </c>
      <c r="BW1267" t="s">
        <v>1614</v>
      </c>
      <c r="BZ1267" t="s">
        <v>2082</v>
      </c>
      <c r="CA1267" t="s">
        <v>397</v>
      </c>
      <c r="CB1267">
        <v>0.02</v>
      </c>
      <c r="CC1267" t="s">
        <v>1616</v>
      </c>
      <c r="CE1267" t="s">
        <v>1721</v>
      </c>
      <c r="CF1267" t="s">
        <v>1618</v>
      </c>
    </row>
    <row r="1268" spans="1:84" hidden="1" x14ac:dyDescent="0.4">
      <c r="A1268" t="s">
        <v>1626</v>
      </c>
      <c r="B1268" t="s">
        <v>1626</v>
      </c>
      <c r="C1268" t="s">
        <v>1672</v>
      </c>
      <c r="D1268" t="s">
        <v>81</v>
      </c>
      <c r="E1268" t="s">
        <v>82</v>
      </c>
      <c r="F1268" t="s">
        <v>393</v>
      </c>
      <c r="G1268" s="4" t="str">
        <f>TEXT(H1268+I1268,"yyyy-mm-dd""T""hh:mm:ss")&amp;
IF(J1268="MST","-07:00",
IF(J1268="MDT","-06:00",
IF(J1268="PST","-08:00",
IF(J1268="PDT","-07:00",
IF(J1268="UTC","+00:00","+00:00")))))</f>
        <v>2000-05-16T02:00:00-07:00</v>
      </c>
      <c r="H1268" s="1">
        <v>36662</v>
      </c>
      <c r="I1268" s="5">
        <v>8.3333333333333329E-2</v>
      </c>
      <c r="J1268" t="s">
        <v>84</v>
      </c>
      <c r="N1268">
        <v>0</v>
      </c>
      <c r="O1268" t="s">
        <v>1628</v>
      </c>
      <c r="U1268">
        <v>1910</v>
      </c>
      <c r="V1268" t="s">
        <v>1629</v>
      </c>
      <c r="W1268" t="s">
        <v>1606</v>
      </c>
      <c r="X1268" t="s">
        <v>1673</v>
      </c>
      <c r="Y1268">
        <v>100425</v>
      </c>
      <c r="Z1268" t="s">
        <v>1674</v>
      </c>
      <c r="AD1268">
        <v>32.402308300000001</v>
      </c>
      <c r="AE1268">
        <v>-110.5444336</v>
      </c>
      <c r="AG1268" t="s">
        <v>90</v>
      </c>
      <c r="AH1268" t="s">
        <v>1626</v>
      </c>
      <c r="AI1268" t="s">
        <v>90</v>
      </c>
      <c r="AK1268" t="s">
        <v>1608</v>
      </c>
      <c r="AL1268" t="s">
        <v>2083</v>
      </c>
      <c r="AN1268" t="s">
        <v>1610</v>
      </c>
      <c r="AO1268" t="s">
        <v>442</v>
      </c>
      <c r="AP1268" t="s">
        <v>422</v>
      </c>
      <c r="AQ1268">
        <v>7.8E-2</v>
      </c>
      <c r="AR1268" t="s">
        <v>1616</v>
      </c>
      <c r="AT1268" t="s">
        <v>1612</v>
      </c>
      <c r="AV1268" t="s">
        <v>96</v>
      </c>
      <c r="BQ1268" t="str">
        <f>BS1268 &amp; ":" &amp; BR1268</f>
        <v>AZDEQ_SW:EPA 351.2</v>
      </c>
      <c r="BR1268" t="s">
        <v>1633</v>
      </c>
      <c r="BS1268" t="s">
        <v>1626</v>
      </c>
      <c r="BT1268" t="s">
        <v>1633</v>
      </c>
      <c r="BW1268" t="s">
        <v>1614</v>
      </c>
      <c r="BZ1268" t="s">
        <v>2084</v>
      </c>
      <c r="CA1268" t="s">
        <v>397</v>
      </c>
      <c r="CB1268">
        <v>0.05</v>
      </c>
      <c r="CC1268" t="s">
        <v>1616</v>
      </c>
      <c r="CE1268" t="s">
        <v>2085</v>
      </c>
      <c r="CF1268" t="s">
        <v>1618</v>
      </c>
    </row>
    <row r="1269" spans="1:84" hidden="1" x14ac:dyDescent="0.4">
      <c r="A1269" t="s">
        <v>1626</v>
      </c>
      <c r="B1269" t="s">
        <v>1626</v>
      </c>
      <c r="C1269" t="s">
        <v>1704</v>
      </c>
      <c r="D1269" t="s">
        <v>81</v>
      </c>
      <c r="E1269" t="s">
        <v>82</v>
      </c>
      <c r="F1269" t="s">
        <v>393</v>
      </c>
      <c r="G1269" s="4" t="str">
        <f>TEXT(H1269+I1269,"yyyy-mm-dd""T""hh:mm:ss")&amp;
IF(J1269="MST","-07:00",
IF(J1269="MDT","-06:00",
IF(J1269="PST","-08:00",
IF(J1269="PDT","-07:00",
IF(J1269="UTC","+00:00","+00:00")))))</f>
        <v>2000-07-19T12:01:00-07:00</v>
      </c>
      <c r="H1269" s="1">
        <v>36726</v>
      </c>
      <c r="I1269" s="5">
        <v>0.50069444444444444</v>
      </c>
      <c r="J1269" t="s">
        <v>84</v>
      </c>
      <c r="N1269">
        <v>1</v>
      </c>
      <c r="O1269" t="s">
        <v>1628</v>
      </c>
      <c r="U1269">
        <v>1910</v>
      </c>
      <c r="V1269" t="s">
        <v>1629</v>
      </c>
      <c r="W1269" t="s">
        <v>1705</v>
      </c>
      <c r="X1269" t="s">
        <v>1706</v>
      </c>
      <c r="Y1269">
        <v>100000</v>
      </c>
      <c r="Z1269" t="s">
        <v>1707</v>
      </c>
      <c r="AD1269">
        <v>31.532777800000002</v>
      </c>
      <c r="AE1269">
        <v>-111.2547222</v>
      </c>
      <c r="AG1269" t="s">
        <v>90</v>
      </c>
      <c r="AH1269" t="s">
        <v>1626</v>
      </c>
      <c r="AI1269" t="s">
        <v>90</v>
      </c>
      <c r="AK1269" t="s">
        <v>1608</v>
      </c>
      <c r="AL1269" t="s">
        <v>2086</v>
      </c>
      <c r="AM1269" t="s">
        <v>1782</v>
      </c>
      <c r="AN1269" t="s">
        <v>1610</v>
      </c>
      <c r="AO1269" t="s">
        <v>1670</v>
      </c>
      <c r="AP1269" t="s">
        <v>422</v>
      </c>
      <c r="AT1269" t="s">
        <v>1612</v>
      </c>
      <c r="AV1269" t="s">
        <v>584</v>
      </c>
      <c r="BQ1269" t="str">
        <f>BS1269 &amp; ":" &amp; BR1269</f>
        <v>AZDEQ_SW:EPA 353.2</v>
      </c>
      <c r="BR1269" t="s">
        <v>1623</v>
      </c>
      <c r="BS1269" t="s">
        <v>1626</v>
      </c>
      <c r="BT1269" t="s">
        <v>1623</v>
      </c>
      <c r="BW1269" t="s">
        <v>1709</v>
      </c>
      <c r="BX1269" s="1">
        <v>36726</v>
      </c>
      <c r="BZ1269" t="s">
        <v>2087</v>
      </c>
      <c r="CA1269" t="s">
        <v>397</v>
      </c>
      <c r="CB1269">
        <v>0.02</v>
      </c>
      <c r="CC1269" t="s">
        <v>1616</v>
      </c>
      <c r="CE1269" t="s">
        <v>1711</v>
      </c>
      <c r="CF1269" t="s">
        <v>1618</v>
      </c>
    </row>
    <row r="1270" spans="1:84" hidden="1" x14ac:dyDescent="0.4">
      <c r="A1270" t="s">
        <v>1626</v>
      </c>
      <c r="B1270" t="s">
        <v>1626</v>
      </c>
      <c r="C1270" t="s">
        <v>1766</v>
      </c>
      <c r="D1270" t="s">
        <v>81</v>
      </c>
      <c r="E1270" t="s">
        <v>82</v>
      </c>
      <c r="F1270" t="s">
        <v>393</v>
      </c>
      <c r="G1270" s="4" t="str">
        <f>TEXT(H1270+I1270,"yyyy-mm-dd""T""hh:mm:ss")&amp;
IF(J1270="MST","-07:00",
IF(J1270="MDT","-06:00",
IF(J1270="PST","-08:00",
IF(J1270="PDT","-07:00",
IF(J1270="UTC","+00:00","+00:00")))))</f>
        <v>2000-12-27T03:30:00-07:00</v>
      </c>
      <c r="H1270" s="1">
        <v>36887</v>
      </c>
      <c r="I1270" s="5">
        <v>0.14583333333333334</v>
      </c>
      <c r="J1270" t="s">
        <v>84</v>
      </c>
      <c r="N1270">
        <v>0</v>
      </c>
      <c r="O1270" t="s">
        <v>1628</v>
      </c>
      <c r="U1270">
        <v>1910</v>
      </c>
      <c r="V1270" t="s">
        <v>1629</v>
      </c>
      <c r="W1270" t="s">
        <v>1606</v>
      </c>
      <c r="X1270" t="s">
        <v>1767</v>
      </c>
      <c r="Y1270">
        <v>101175</v>
      </c>
      <c r="Z1270" t="s">
        <v>1768</v>
      </c>
      <c r="AD1270">
        <v>32.4063333</v>
      </c>
      <c r="AE1270">
        <v>-110.5407778</v>
      </c>
      <c r="AG1270" t="s">
        <v>90</v>
      </c>
      <c r="AH1270" t="s">
        <v>1626</v>
      </c>
      <c r="AI1270" t="s">
        <v>90</v>
      </c>
      <c r="AK1270" t="s">
        <v>1608</v>
      </c>
      <c r="AL1270" t="s">
        <v>2088</v>
      </c>
      <c r="AN1270" t="s">
        <v>1610</v>
      </c>
      <c r="AO1270" t="s">
        <v>1670</v>
      </c>
      <c r="AP1270" t="s">
        <v>422</v>
      </c>
      <c r="AQ1270">
        <v>0.02</v>
      </c>
      <c r="AR1270" t="s">
        <v>1616</v>
      </c>
      <c r="AT1270" t="s">
        <v>1612</v>
      </c>
      <c r="AV1270" t="s">
        <v>96</v>
      </c>
      <c r="BQ1270" t="str">
        <f>BS1270 &amp; ":" &amp; BR1270</f>
        <v>AZDEQ_SW:EPA 353.2</v>
      </c>
      <c r="BR1270" t="s">
        <v>1623</v>
      </c>
      <c r="BS1270" t="s">
        <v>1626</v>
      </c>
      <c r="BT1270" t="s">
        <v>1623</v>
      </c>
      <c r="BW1270" t="s">
        <v>1614</v>
      </c>
      <c r="BZ1270" t="s">
        <v>2089</v>
      </c>
      <c r="CA1270" t="s">
        <v>397</v>
      </c>
      <c r="CB1270">
        <v>0.05</v>
      </c>
      <c r="CC1270" t="s">
        <v>1616</v>
      </c>
      <c r="CE1270" t="s">
        <v>1771</v>
      </c>
      <c r="CF1270" t="s">
        <v>1618</v>
      </c>
    </row>
    <row r="1271" spans="1:84" hidden="1" x14ac:dyDescent="0.4">
      <c r="A1271" t="s">
        <v>1603</v>
      </c>
      <c r="B1271" t="s">
        <v>1603</v>
      </c>
      <c r="C1271" t="s">
        <v>1830</v>
      </c>
      <c r="D1271" t="s">
        <v>81</v>
      </c>
      <c r="E1271" t="s">
        <v>82</v>
      </c>
      <c r="F1271" t="s">
        <v>83</v>
      </c>
      <c r="G1271" s="4" t="str">
        <f>TEXT(H1271+I1271,"yyyy-mm-dd""T""hh:mm:ss")&amp;
IF(J1271="MST","-07:00",
IF(J1271="MDT","-06:00",
IF(J1271="PST","-08:00",
IF(J1271="PDT","-07:00",
IF(J1271="UTC","+00:00","+00:00")))))</f>
        <v>2000-01-12T02:45:00-07:00</v>
      </c>
      <c r="H1271" s="1">
        <v>36537</v>
      </c>
      <c r="I1271" s="5">
        <v>0.11458333333333333</v>
      </c>
      <c r="J1271" t="s">
        <v>84</v>
      </c>
      <c r="U1271">
        <v>9673</v>
      </c>
      <c r="V1271" t="s">
        <v>1605</v>
      </c>
      <c r="W1271" t="s">
        <v>1606</v>
      </c>
      <c r="X1271" t="s">
        <v>1831</v>
      </c>
      <c r="Y1271">
        <v>36630</v>
      </c>
      <c r="Z1271" t="s">
        <v>1832</v>
      </c>
      <c r="AD1271">
        <v>32.323611100000001</v>
      </c>
      <c r="AE1271">
        <v>-110.4689444</v>
      </c>
      <c r="AG1271" t="s">
        <v>90</v>
      </c>
      <c r="AH1271" t="s">
        <v>1603</v>
      </c>
      <c r="AI1271" t="s">
        <v>90</v>
      </c>
      <c r="AK1271" t="s">
        <v>1608</v>
      </c>
      <c r="AL1271" t="s">
        <v>2090</v>
      </c>
      <c r="AM1271" t="s">
        <v>92</v>
      </c>
      <c r="AN1271" t="s">
        <v>1700</v>
      </c>
      <c r="AO1271" t="s">
        <v>457</v>
      </c>
      <c r="AP1271" t="s">
        <v>422</v>
      </c>
      <c r="AT1271" t="s">
        <v>1612</v>
      </c>
      <c r="AV1271" t="s">
        <v>584</v>
      </c>
      <c r="BQ1271" t="str">
        <f>BS1271 &amp; ":" &amp; BR1271</f>
        <v>AZDEQ_GW:EPA 365.4</v>
      </c>
      <c r="BR1271" t="s">
        <v>1713</v>
      </c>
      <c r="BS1271" t="s">
        <v>1603</v>
      </c>
      <c r="BT1271" t="s">
        <v>1713</v>
      </c>
      <c r="BW1271" t="s">
        <v>1614</v>
      </c>
      <c r="BX1271" s="1">
        <v>36559</v>
      </c>
      <c r="BZ1271" t="s">
        <v>2091</v>
      </c>
      <c r="CA1271" t="s">
        <v>397</v>
      </c>
      <c r="CB1271">
        <v>0.02</v>
      </c>
      <c r="CC1271" t="s">
        <v>1616</v>
      </c>
      <c r="CE1271" t="s">
        <v>1838</v>
      </c>
      <c r="CF1271" t="s">
        <v>1618</v>
      </c>
    </row>
    <row r="1272" spans="1:84" x14ac:dyDescent="0.4">
      <c r="A1272" t="s">
        <v>1603</v>
      </c>
      <c r="B1272" t="s">
        <v>1603</v>
      </c>
      <c r="C1272" t="s">
        <v>2391</v>
      </c>
      <c r="D1272" t="s">
        <v>81</v>
      </c>
      <c r="E1272" t="s">
        <v>82</v>
      </c>
      <c r="F1272" t="s">
        <v>83</v>
      </c>
      <c r="G1272" s="4" t="str">
        <f>TEXT(H1272+I1272,"yyyy-mm-dd""T""hh:mm:ss")&amp;
IF(J1272="MST","-07:00",
IF(J1272="MDT","-06:00",
IF(J1272="PST","-08:00",
IF(J1272="PDT","-07:00",
IF(J1272="UTC","+00:00","+00:00")))))</f>
        <v>2001-02-28T11:46:00-07:00</v>
      </c>
      <c r="H1272" s="1">
        <v>36950</v>
      </c>
      <c r="I1272" s="5">
        <v>0.49027777777777776</v>
      </c>
      <c r="J1272" t="s">
        <v>84</v>
      </c>
      <c r="U1272">
        <v>9673</v>
      </c>
      <c r="V1272" t="s">
        <v>1605</v>
      </c>
      <c r="W1272" t="s">
        <v>1606</v>
      </c>
      <c r="X1272" t="s">
        <v>2392</v>
      </c>
      <c r="Y1272">
        <v>59093</v>
      </c>
      <c r="Z1272" t="s">
        <v>2331</v>
      </c>
      <c r="AD1272">
        <v>31.5451944</v>
      </c>
      <c r="AE1272">
        <v>-111.2085144</v>
      </c>
      <c r="AF1272" t="str">
        <f>"ID:"&amp;AG1272&amp;"; context:" &amp; AH1272 &amp;"; Name:" &amp; AI1272 &amp; "; Equipment:" &amp; AK1272</f>
        <v>ID:Unknown; context:AZDEQ_GW; Name:Unknown; Equipment:Miscellaneous (Other)</v>
      </c>
      <c r="AG1272" t="s">
        <v>90</v>
      </c>
      <c r="AH1272" t="s">
        <v>1603</v>
      </c>
      <c r="AI1272" t="s">
        <v>90</v>
      </c>
      <c r="AK1272" t="s">
        <v>1608</v>
      </c>
      <c r="AL1272" t="s">
        <v>2588</v>
      </c>
      <c r="AN1272" t="s">
        <v>1610</v>
      </c>
      <c r="AO1272" t="s">
        <v>1670</v>
      </c>
      <c r="AP1272" t="s">
        <v>422</v>
      </c>
      <c r="AQ1272">
        <v>8.2000000000000003E-2</v>
      </c>
      <c r="AR1272" t="s">
        <v>1616</v>
      </c>
      <c r="AT1272" t="s">
        <v>1612</v>
      </c>
      <c r="AV1272" t="s">
        <v>96</v>
      </c>
      <c r="BQ1272" t="str">
        <f>BS1272 &amp; ":" &amp; BR1272</f>
        <v>AZDEQ_GW:EPA 300.0</v>
      </c>
      <c r="BR1272" t="s">
        <v>1664</v>
      </c>
      <c r="BS1272" t="s">
        <v>1603</v>
      </c>
      <c r="BT1272" t="s">
        <v>1664</v>
      </c>
      <c r="BW1272" t="s">
        <v>1614</v>
      </c>
      <c r="BX1272" s="1">
        <v>36958</v>
      </c>
      <c r="BZ1272" t="s">
        <v>2589</v>
      </c>
      <c r="CA1272" t="s">
        <v>397</v>
      </c>
      <c r="CB1272">
        <v>0.05</v>
      </c>
      <c r="CC1272" t="s">
        <v>1616</v>
      </c>
      <c r="CE1272" t="s">
        <v>2395</v>
      </c>
      <c r="CF1272" t="s">
        <v>1618</v>
      </c>
    </row>
    <row r="1273" spans="1:84" x14ac:dyDescent="0.4">
      <c r="A1273" t="s">
        <v>1603</v>
      </c>
      <c r="B1273" t="s">
        <v>1603</v>
      </c>
      <c r="C1273" t="s">
        <v>2391</v>
      </c>
      <c r="D1273" t="s">
        <v>81</v>
      </c>
      <c r="E1273" t="s">
        <v>82</v>
      </c>
      <c r="F1273" t="s">
        <v>83</v>
      </c>
      <c r="G1273" s="4" t="str">
        <f>TEXT(H1273+I1273,"yyyy-mm-dd""T""hh:mm:ss")&amp;
IF(J1273="MST","-07:00",
IF(J1273="MDT","-06:00",
IF(J1273="PST","-08:00",
IF(J1273="PDT","-07:00",
IF(J1273="UTC","+00:00","+00:00")))))</f>
        <v>2001-02-28T11:46:00-07:00</v>
      </c>
      <c r="H1273" s="1">
        <v>36950</v>
      </c>
      <c r="I1273" s="5">
        <v>0.49027777777777776</v>
      </c>
      <c r="J1273" t="s">
        <v>84</v>
      </c>
      <c r="U1273">
        <v>9673</v>
      </c>
      <c r="V1273" t="s">
        <v>1605</v>
      </c>
      <c r="W1273" t="s">
        <v>1606</v>
      </c>
      <c r="X1273" t="s">
        <v>2392</v>
      </c>
      <c r="Y1273">
        <v>59093</v>
      </c>
      <c r="Z1273" t="s">
        <v>2331</v>
      </c>
      <c r="AD1273">
        <v>31.5451944</v>
      </c>
      <c r="AE1273">
        <v>-111.2085144</v>
      </c>
      <c r="AF1273" t="str">
        <f>"ID:"&amp;AG1273&amp;"; context:" &amp; AH1273 &amp;"; Name:" &amp; AI1273 &amp; "; Equipment:" &amp; AK1273</f>
        <v>ID:Unknown; context:AZDEQ_GW; Name:Unknown; Equipment:Miscellaneous (Other)</v>
      </c>
      <c r="AG1273" t="s">
        <v>90</v>
      </c>
      <c r="AH1273" t="s">
        <v>1603</v>
      </c>
      <c r="AI1273" t="s">
        <v>90</v>
      </c>
      <c r="AK1273" t="s">
        <v>1608</v>
      </c>
      <c r="AL1273" t="s">
        <v>2950</v>
      </c>
      <c r="AN1273" t="s">
        <v>1610</v>
      </c>
      <c r="AO1273" t="s">
        <v>442</v>
      </c>
      <c r="AP1273" t="s">
        <v>422</v>
      </c>
      <c r="AQ1273">
        <v>0.14000000000000001</v>
      </c>
      <c r="AR1273" t="s">
        <v>1616</v>
      </c>
      <c r="AT1273" t="s">
        <v>1612</v>
      </c>
      <c r="AV1273" t="s">
        <v>96</v>
      </c>
      <c r="BQ1273" t="str">
        <f>BS1273 &amp; ":" &amp; BR1273</f>
        <v>AZDEQ_GW:EPA 351.2</v>
      </c>
      <c r="BR1273" t="s">
        <v>1633</v>
      </c>
      <c r="BS1273" t="s">
        <v>1603</v>
      </c>
      <c r="BT1273" t="s">
        <v>1633</v>
      </c>
      <c r="BW1273" t="s">
        <v>1614</v>
      </c>
      <c r="BX1273" s="1">
        <v>36972</v>
      </c>
      <c r="BZ1273" t="s">
        <v>2951</v>
      </c>
      <c r="CA1273" t="s">
        <v>397</v>
      </c>
      <c r="CB1273">
        <v>0.05</v>
      </c>
      <c r="CC1273" t="s">
        <v>1616</v>
      </c>
      <c r="CE1273" t="s">
        <v>2395</v>
      </c>
      <c r="CF1273" t="s">
        <v>1618</v>
      </c>
    </row>
    <row r="1274" spans="1:84" hidden="1" x14ac:dyDescent="0.4">
      <c r="A1274" t="s">
        <v>1603</v>
      </c>
      <c r="B1274" t="s">
        <v>1603</v>
      </c>
      <c r="C1274" t="s">
        <v>1959</v>
      </c>
      <c r="D1274" t="s">
        <v>81</v>
      </c>
      <c r="E1274" t="s">
        <v>82</v>
      </c>
      <c r="F1274" t="s">
        <v>83</v>
      </c>
      <c r="G1274" s="4" t="str">
        <f>TEXT(H1274+I1274,"yyyy-mm-dd""T""hh:mm:ss")&amp;
IF(J1274="MST","-07:00",
IF(J1274="MDT","-06:00",
IF(J1274="PST","-08:00",
IF(J1274="PDT","-07:00",
IF(J1274="UTC","+00:00","+00:00")))))</f>
        <v>2000-11-30T10:31:00-07:00</v>
      </c>
      <c r="H1274" s="1">
        <v>36860</v>
      </c>
      <c r="I1274" s="5">
        <v>0.43819444444444444</v>
      </c>
      <c r="J1274" t="s">
        <v>84</v>
      </c>
      <c r="U1274">
        <v>9673</v>
      </c>
      <c r="V1274" t="s">
        <v>1605</v>
      </c>
      <c r="W1274" t="s">
        <v>1606</v>
      </c>
      <c r="X1274" t="s">
        <v>1960</v>
      </c>
      <c r="Y1274">
        <v>58902</v>
      </c>
      <c r="Z1274" t="s">
        <v>1621</v>
      </c>
      <c r="AD1274">
        <v>32.011678600000003</v>
      </c>
      <c r="AE1274">
        <v>-110.4769333</v>
      </c>
      <c r="AG1274" t="s">
        <v>90</v>
      </c>
      <c r="AH1274" t="s">
        <v>1603</v>
      </c>
      <c r="AI1274" t="s">
        <v>90</v>
      </c>
      <c r="AK1274" t="s">
        <v>1608</v>
      </c>
      <c r="AL1274" t="s">
        <v>2096</v>
      </c>
      <c r="AM1274" t="s">
        <v>92</v>
      </c>
      <c r="AN1274" t="s">
        <v>1610</v>
      </c>
      <c r="AO1274" t="s">
        <v>1611</v>
      </c>
      <c r="AP1274" t="s">
        <v>422</v>
      </c>
      <c r="AT1274" t="s">
        <v>1612</v>
      </c>
      <c r="AV1274" t="s">
        <v>584</v>
      </c>
      <c r="BQ1274" t="str">
        <f>BS1274 &amp; ":" &amp; BR1274</f>
        <v>AZDEQ_GW:EPA 353.2</v>
      </c>
      <c r="BR1274" t="s">
        <v>1623</v>
      </c>
      <c r="BS1274" t="s">
        <v>1603</v>
      </c>
      <c r="BT1274" t="s">
        <v>1623</v>
      </c>
      <c r="BW1274" t="s">
        <v>1614</v>
      </c>
      <c r="BX1274" s="1">
        <v>36860</v>
      </c>
      <c r="BZ1274" t="s">
        <v>2097</v>
      </c>
      <c r="CA1274" t="s">
        <v>397</v>
      </c>
      <c r="CB1274">
        <v>0.02</v>
      </c>
      <c r="CC1274" t="s">
        <v>1616</v>
      </c>
      <c r="CE1274" t="s">
        <v>1963</v>
      </c>
      <c r="CF1274" t="s">
        <v>1618</v>
      </c>
    </row>
    <row r="1275" spans="1:84" x14ac:dyDescent="0.4">
      <c r="A1275" t="s">
        <v>1603</v>
      </c>
      <c r="B1275" t="s">
        <v>1603</v>
      </c>
      <c r="C1275" t="s">
        <v>2491</v>
      </c>
      <c r="D1275" t="s">
        <v>81</v>
      </c>
      <c r="E1275" t="s">
        <v>82</v>
      </c>
      <c r="F1275" t="s">
        <v>83</v>
      </c>
      <c r="G1275" s="4" t="str">
        <f>TEXT(H1275+I1275,"yyyy-mm-dd""T""hh:mm:ss")&amp;
IF(J1275="MST","-07:00",
IF(J1275="MDT","-06:00",
IF(J1275="PST","-08:00",
IF(J1275="PDT","-07:00",
IF(J1275="UTC","+00:00","+00:00")))))</f>
        <v>2001-02-28T09:31:00-07:00</v>
      </c>
      <c r="H1275" s="1">
        <v>36950</v>
      </c>
      <c r="I1275" s="5">
        <v>0.39652777777777776</v>
      </c>
      <c r="J1275" t="s">
        <v>84</v>
      </c>
      <c r="U1275">
        <v>9673</v>
      </c>
      <c r="V1275" t="s">
        <v>1605</v>
      </c>
      <c r="W1275" t="s">
        <v>1606</v>
      </c>
      <c r="X1275" t="s">
        <v>2492</v>
      </c>
      <c r="Y1275">
        <v>59092</v>
      </c>
      <c r="Z1275" t="s">
        <v>1621</v>
      </c>
      <c r="AD1275">
        <v>31.5933058</v>
      </c>
      <c r="AE1275">
        <v>-111.3207247</v>
      </c>
      <c r="AF1275" t="str">
        <f>"ID:"&amp;AG1275&amp;"; context:" &amp; AH1275 &amp;"; Name:" &amp; AI1275 &amp; "; Equipment:" &amp; AK1275</f>
        <v>ID:Unknown; context:AZDEQ_GW; Name:Unknown; Equipment:Miscellaneous (Other)</v>
      </c>
      <c r="AG1275" t="s">
        <v>90</v>
      </c>
      <c r="AH1275" t="s">
        <v>1603</v>
      </c>
      <c r="AI1275" t="s">
        <v>90</v>
      </c>
      <c r="AK1275" t="s">
        <v>1608</v>
      </c>
      <c r="AL1275" t="s">
        <v>2551</v>
      </c>
      <c r="AN1275" t="s">
        <v>1700</v>
      </c>
      <c r="AO1275" t="s">
        <v>457</v>
      </c>
      <c r="AP1275" t="s">
        <v>422</v>
      </c>
      <c r="AQ1275">
        <v>3.6999999999999998E-2</v>
      </c>
      <c r="AR1275" t="s">
        <v>1616</v>
      </c>
      <c r="AT1275" t="s">
        <v>1612</v>
      </c>
      <c r="AV1275" t="s">
        <v>96</v>
      </c>
      <c r="BQ1275" t="str">
        <f>BS1275 &amp; ":" &amp; BR1275</f>
        <v>AZDEQ_GW:EPA 365.4</v>
      </c>
      <c r="BR1275" t="s">
        <v>1713</v>
      </c>
      <c r="BS1275" t="s">
        <v>1603</v>
      </c>
      <c r="BT1275" t="s">
        <v>1713</v>
      </c>
      <c r="BW1275" t="s">
        <v>1614</v>
      </c>
      <c r="BX1275" s="1">
        <v>36965</v>
      </c>
      <c r="BZ1275" t="s">
        <v>2552</v>
      </c>
      <c r="CA1275" t="s">
        <v>397</v>
      </c>
      <c r="CB1275">
        <v>0.02</v>
      </c>
      <c r="CC1275" t="s">
        <v>1616</v>
      </c>
      <c r="CE1275" t="s">
        <v>2495</v>
      </c>
      <c r="CF1275" t="s">
        <v>1618</v>
      </c>
    </row>
    <row r="1276" spans="1:84" hidden="1" x14ac:dyDescent="0.4">
      <c r="A1276" t="s">
        <v>1603</v>
      </c>
      <c r="B1276" t="s">
        <v>1603</v>
      </c>
      <c r="C1276" t="s">
        <v>1995</v>
      </c>
      <c r="D1276" t="s">
        <v>81</v>
      </c>
      <c r="E1276" t="s">
        <v>82</v>
      </c>
      <c r="F1276" t="s">
        <v>83</v>
      </c>
      <c r="G1276" s="4" t="str">
        <f>TEXT(H1276+I1276,"yyyy-mm-dd""T""hh:mm:ss")&amp;
IF(J1276="MST","-07:00",
IF(J1276="MDT","-06:00",
IF(J1276="PST","-08:00",
IF(J1276="PDT","-07:00",
IF(J1276="UTC","+00:00","+00:00")))))</f>
        <v>2000-04-20T05:32:00-07:00</v>
      </c>
      <c r="H1276" s="1">
        <v>36636</v>
      </c>
      <c r="I1276" s="5">
        <v>0.23055555555555557</v>
      </c>
      <c r="J1276" t="s">
        <v>84</v>
      </c>
      <c r="U1276">
        <v>9673</v>
      </c>
      <c r="V1276" t="s">
        <v>1605</v>
      </c>
      <c r="W1276" t="s">
        <v>1606</v>
      </c>
      <c r="X1276" t="s">
        <v>1747</v>
      </c>
      <c r="Y1276">
        <v>58655</v>
      </c>
      <c r="Z1276" t="e">
        <f>--- SAMPLE TAKEN: Migrated</f>
        <v>#NAME?</v>
      </c>
      <c r="AD1276">
        <v>32.4620125</v>
      </c>
      <c r="AE1276">
        <v>-110.5628433</v>
      </c>
      <c r="AG1276" t="s">
        <v>90</v>
      </c>
      <c r="AH1276" t="s">
        <v>1603</v>
      </c>
      <c r="AI1276" t="s">
        <v>90</v>
      </c>
      <c r="AK1276" t="s">
        <v>1608</v>
      </c>
      <c r="AL1276" t="s">
        <v>2100</v>
      </c>
      <c r="AM1276" t="s">
        <v>92</v>
      </c>
      <c r="AN1276" t="s">
        <v>1610</v>
      </c>
      <c r="AO1276" t="s">
        <v>1611</v>
      </c>
      <c r="AP1276" t="s">
        <v>422</v>
      </c>
      <c r="AT1276" t="s">
        <v>1612</v>
      </c>
      <c r="AV1276" t="s">
        <v>584</v>
      </c>
      <c r="BQ1276" t="str">
        <f>BS1276 &amp; ":" &amp; BR1276</f>
        <v>AZDEQ_GW:EPA 350.3</v>
      </c>
      <c r="BR1276" t="s">
        <v>2101</v>
      </c>
      <c r="BS1276" t="s">
        <v>1603</v>
      </c>
      <c r="BT1276" t="s">
        <v>2101</v>
      </c>
      <c r="BW1276" t="s">
        <v>1997</v>
      </c>
      <c r="BX1276" s="1">
        <v>36650</v>
      </c>
      <c r="BZ1276" t="s">
        <v>2102</v>
      </c>
      <c r="CA1276" t="s">
        <v>397</v>
      </c>
      <c r="CB1276">
        <v>0.05</v>
      </c>
      <c r="CC1276" t="s">
        <v>1616</v>
      </c>
      <c r="CE1276" t="s">
        <v>1999</v>
      </c>
      <c r="CF1276" t="s">
        <v>1618</v>
      </c>
    </row>
    <row r="1277" spans="1:84" hidden="1" x14ac:dyDescent="0.4">
      <c r="A1277" t="s">
        <v>1603</v>
      </c>
      <c r="B1277" t="s">
        <v>1603</v>
      </c>
      <c r="C1277" t="s">
        <v>1761</v>
      </c>
      <c r="D1277" t="s">
        <v>81</v>
      </c>
      <c r="E1277" t="s">
        <v>82</v>
      </c>
      <c r="F1277" t="s">
        <v>83</v>
      </c>
      <c r="G1277" s="4" t="str">
        <f>TEXT(H1277+I1277,"yyyy-mm-dd""T""hh:mm:ss")&amp;
IF(J1277="MST","-07:00",
IF(J1277="MDT","-06:00",
IF(J1277="PST","-08:00",
IF(J1277="PDT","-07:00",
IF(J1277="UTC","+00:00","+00:00")))))</f>
        <v>2000-11-28T03:30:00-07:00</v>
      </c>
      <c r="H1277" s="1">
        <v>36858</v>
      </c>
      <c r="I1277" s="5">
        <v>0.14583333333333334</v>
      </c>
      <c r="J1277" t="s">
        <v>84</v>
      </c>
      <c r="U1277">
        <v>9673</v>
      </c>
      <c r="V1277" t="s">
        <v>1605</v>
      </c>
      <c r="W1277" t="s">
        <v>1606</v>
      </c>
      <c r="X1277" t="s">
        <v>1762</v>
      </c>
      <c r="Y1277" s="3" t="s">
        <v>1763</v>
      </c>
      <c r="Z1277" t="s">
        <v>1621</v>
      </c>
      <c r="AD1277">
        <v>31.836144399999998</v>
      </c>
      <c r="AE1277">
        <v>-110.57536</v>
      </c>
      <c r="AG1277" t="s">
        <v>90</v>
      </c>
      <c r="AH1277" t="s">
        <v>1603</v>
      </c>
      <c r="AI1277" t="s">
        <v>90</v>
      </c>
      <c r="AK1277" t="s">
        <v>1608</v>
      </c>
      <c r="AL1277" t="s">
        <v>2103</v>
      </c>
      <c r="AM1277" t="s">
        <v>92</v>
      </c>
      <c r="AN1277" t="s">
        <v>1610</v>
      </c>
      <c r="AO1277" t="s">
        <v>442</v>
      </c>
      <c r="AP1277" t="s">
        <v>422</v>
      </c>
      <c r="AT1277" t="s">
        <v>1612</v>
      </c>
      <c r="AV1277" t="s">
        <v>584</v>
      </c>
      <c r="BQ1277" t="str">
        <f>BS1277 &amp; ":" &amp; BR1277</f>
        <v>AZDEQ_GW:EPA 351.2</v>
      </c>
      <c r="BR1277" t="s">
        <v>1633</v>
      </c>
      <c r="BS1277" t="s">
        <v>1603</v>
      </c>
      <c r="BT1277" t="s">
        <v>1633</v>
      </c>
      <c r="BW1277" t="s">
        <v>1614</v>
      </c>
      <c r="BX1277" s="1">
        <v>36874</v>
      </c>
      <c r="BZ1277" t="s">
        <v>2104</v>
      </c>
      <c r="CA1277" t="s">
        <v>397</v>
      </c>
      <c r="CB1277">
        <v>0.05</v>
      </c>
      <c r="CC1277" t="s">
        <v>1616</v>
      </c>
      <c r="CE1277" t="s">
        <v>1738</v>
      </c>
      <c r="CF1277" t="s">
        <v>1618</v>
      </c>
    </row>
    <row r="1278" spans="1:84" x14ac:dyDescent="0.4">
      <c r="A1278" t="s">
        <v>1603</v>
      </c>
      <c r="B1278" t="s">
        <v>1603</v>
      </c>
      <c r="C1278" t="s">
        <v>2491</v>
      </c>
      <c r="D1278" t="s">
        <v>81</v>
      </c>
      <c r="E1278" t="s">
        <v>82</v>
      </c>
      <c r="F1278" t="s">
        <v>83</v>
      </c>
      <c r="G1278" s="4" t="str">
        <f>TEXT(H1278+I1278,"yyyy-mm-dd""T""hh:mm:ss")&amp;
IF(J1278="MST","-07:00",
IF(J1278="MDT","-06:00",
IF(J1278="PST","-08:00",
IF(J1278="PDT","-07:00",
IF(J1278="UTC","+00:00","+00:00")))))</f>
        <v>2001-02-28T09:31:00-07:00</v>
      </c>
      <c r="H1278" s="1">
        <v>36950</v>
      </c>
      <c r="I1278" s="5">
        <v>0.39652777777777776</v>
      </c>
      <c r="J1278" t="s">
        <v>84</v>
      </c>
      <c r="U1278">
        <v>9673</v>
      </c>
      <c r="V1278" t="s">
        <v>1605</v>
      </c>
      <c r="W1278" t="s">
        <v>1606</v>
      </c>
      <c r="X1278" t="s">
        <v>2492</v>
      </c>
      <c r="Y1278">
        <v>59092</v>
      </c>
      <c r="Z1278" t="s">
        <v>1621</v>
      </c>
      <c r="AD1278">
        <v>31.5933058</v>
      </c>
      <c r="AE1278">
        <v>-111.3207247</v>
      </c>
      <c r="AF1278" t="str">
        <f>"ID:"&amp;AG1278&amp;"; context:" &amp; AH1278 &amp;"; Name:" &amp; AI1278 &amp; "; Equipment:" &amp; AK1278</f>
        <v>ID:Unknown; context:AZDEQ_GW; Name:Unknown; Equipment:Miscellaneous (Other)</v>
      </c>
      <c r="AG1278" t="s">
        <v>90</v>
      </c>
      <c r="AH1278" t="s">
        <v>1603</v>
      </c>
      <c r="AI1278" t="s">
        <v>90</v>
      </c>
      <c r="AK1278" t="s">
        <v>1608</v>
      </c>
      <c r="AL1278" t="s">
        <v>2760</v>
      </c>
      <c r="AN1278" t="s">
        <v>1610</v>
      </c>
      <c r="AO1278" t="s">
        <v>1670</v>
      </c>
      <c r="AP1278" t="s">
        <v>422</v>
      </c>
      <c r="AQ1278">
        <v>1.5</v>
      </c>
      <c r="AR1278" t="s">
        <v>1616</v>
      </c>
      <c r="AT1278" t="s">
        <v>1612</v>
      </c>
      <c r="AV1278" t="s">
        <v>96</v>
      </c>
      <c r="BQ1278" t="str">
        <f>BS1278 &amp; ":" &amp; BR1278</f>
        <v>AZDEQ_GW:EPA 300.0</v>
      </c>
      <c r="BR1278" t="s">
        <v>1664</v>
      </c>
      <c r="BS1278" t="s">
        <v>1603</v>
      </c>
      <c r="BT1278" t="s">
        <v>1664</v>
      </c>
      <c r="BW1278" t="s">
        <v>1614</v>
      </c>
      <c r="BX1278" s="1">
        <v>36972</v>
      </c>
      <c r="BZ1278" t="s">
        <v>2761</v>
      </c>
      <c r="CA1278" t="s">
        <v>397</v>
      </c>
      <c r="CB1278">
        <v>0.05</v>
      </c>
      <c r="CC1278" t="s">
        <v>1616</v>
      </c>
      <c r="CE1278" t="s">
        <v>1645</v>
      </c>
      <c r="CF1278" t="s">
        <v>1618</v>
      </c>
    </row>
    <row r="1279" spans="1:84" hidden="1" x14ac:dyDescent="0.4">
      <c r="A1279" t="s">
        <v>1603</v>
      </c>
      <c r="B1279" t="s">
        <v>1603</v>
      </c>
      <c r="C1279" t="s">
        <v>1875</v>
      </c>
      <c r="D1279" t="s">
        <v>81</v>
      </c>
      <c r="E1279" t="s">
        <v>82</v>
      </c>
      <c r="F1279" t="s">
        <v>83</v>
      </c>
      <c r="G1279" s="4" t="str">
        <f>TEXT(H1279+I1279,"yyyy-mm-dd""T""hh:mm:ss")&amp;
IF(J1279="MST","-07:00",
IF(J1279="MDT","-06:00",
IF(J1279="PST","-08:00",
IF(J1279="PDT","-07:00",
IF(J1279="UTC","+00:00","+00:00")))))</f>
        <v>2000-04-19T06:15:00-07:00</v>
      </c>
      <c r="H1279" s="1">
        <v>36635</v>
      </c>
      <c r="I1279" s="5">
        <v>0.26041666666666669</v>
      </c>
      <c r="J1279" t="s">
        <v>84</v>
      </c>
      <c r="U1279">
        <v>9673</v>
      </c>
      <c r="V1279" t="s">
        <v>1605</v>
      </c>
      <c r="W1279" t="s">
        <v>1606</v>
      </c>
      <c r="X1279" t="s">
        <v>1876</v>
      </c>
      <c r="Y1279">
        <v>58653</v>
      </c>
      <c r="Z1279" t="s">
        <v>1804</v>
      </c>
      <c r="AD1279">
        <v>32.492540599999998</v>
      </c>
      <c r="AE1279">
        <v>-110.69813139999999</v>
      </c>
      <c r="AG1279" t="s">
        <v>90</v>
      </c>
      <c r="AH1279" t="s">
        <v>1603</v>
      </c>
      <c r="AI1279" t="s">
        <v>90</v>
      </c>
      <c r="AK1279" t="s">
        <v>1608</v>
      </c>
      <c r="AL1279" t="s">
        <v>2110</v>
      </c>
      <c r="AM1279" t="s">
        <v>92</v>
      </c>
      <c r="AN1279" t="s">
        <v>1610</v>
      </c>
      <c r="AO1279" t="s">
        <v>1611</v>
      </c>
      <c r="AP1279" t="s">
        <v>422</v>
      </c>
      <c r="AT1279" t="s">
        <v>1612</v>
      </c>
      <c r="AV1279" t="s">
        <v>584</v>
      </c>
      <c r="BQ1279" t="str">
        <f>BS1279 &amp; ":" &amp; BR1279</f>
        <v>AZDEQ_GW:EPA 353.2</v>
      </c>
      <c r="BR1279" t="s">
        <v>1623</v>
      </c>
      <c r="BS1279" t="s">
        <v>1603</v>
      </c>
      <c r="BT1279" t="s">
        <v>1623</v>
      </c>
      <c r="BW1279" t="s">
        <v>1614</v>
      </c>
      <c r="BX1279" s="1">
        <v>36644</v>
      </c>
      <c r="BZ1279" t="s">
        <v>2111</v>
      </c>
      <c r="CA1279" t="s">
        <v>397</v>
      </c>
      <c r="CB1279">
        <v>0.02</v>
      </c>
      <c r="CC1279" t="s">
        <v>1616</v>
      </c>
      <c r="CE1279" t="s">
        <v>1934</v>
      </c>
      <c r="CF1279" t="s">
        <v>1618</v>
      </c>
    </row>
    <row r="1280" spans="1:84" hidden="1" x14ac:dyDescent="0.4">
      <c r="A1280" t="s">
        <v>1626</v>
      </c>
      <c r="B1280" t="s">
        <v>1626</v>
      </c>
      <c r="C1280" t="s">
        <v>1667</v>
      </c>
      <c r="D1280" t="s">
        <v>81</v>
      </c>
      <c r="E1280" t="s">
        <v>82</v>
      </c>
      <c r="F1280" t="s">
        <v>393</v>
      </c>
      <c r="G1280" s="4" t="str">
        <f>TEXT(H1280+I1280,"yyyy-mm-dd""T""hh:mm:ss")&amp;
IF(J1280="MST","-07:00",
IF(J1280="MDT","-06:00",
IF(J1280="PST","-08:00",
IF(J1280="PDT","-07:00",
IF(J1280="UTC","+00:00","+00:00")))))</f>
        <v>2000-12-12T03:45:00-07:00</v>
      </c>
      <c r="H1280" s="1">
        <v>36872</v>
      </c>
      <c r="I1280" s="5">
        <v>0.15625</v>
      </c>
      <c r="J1280" t="s">
        <v>84</v>
      </c>
      <c r="N1280">
        <v>0</v>
      </c>
      <c r="O1280" t="s">
        <v>1628</v>
      </c>
      <c r="U1280">
        <v>1910</v>
      </c>
      <c r="V1280" t="s">
        <v>1629</v>
      </c>
      <c r="W1280" t="s">
        <v>1606</v>
      </c>
      <c r="X1280" t="s">
        <v>1668</v>
      </c>
      <c r="Y1280">
        <v>101178</v>
      </c>
      <c r="Z1280" t="e">
        <f>--- SAMPLE TAKEN: Migrated</f>
        <v>#NAME?</v>
      </c>
      <c r="AD1280">
        <v>31.999833299999999</v>
      </c>
      <c r="AE1280">
        <v>-110.6020278</v>
      </c>
      <c r="AG1280" t="s">
        <v>90</v>
      </c>
      <c r="AH1280" t="s">
        <v>1626</v>
      </c>
      <c r="AI1280" t="s">
        <v>90</v>
      </c>
      <c r="AK1280" t="s">
        <v>1608</v>
      </c>
      <c r="AL1280" t="s">
        <v>2112</v>
      </c>
      <c r="AN1280" t="s">
        <v>1610</v>
      </c>
      <c r="AO1280" t="s">
        <v>442</v>
      </c>
      <c r="AP1280" t="s">
        <v>422</v>
      </c>
      <c r="AQ1280">
        <v>7.3999999999999996E-2</v>
      </c>
      <c r="AR1280" t="s">
        <v>1616</v>
      </c>
      <c r="AT1280" t="s">
        <v>1612</v>
      </c>
      <c r="AV1280" t="s">
        <v>96</v>
      </c>
      <c r="BQ1280" t="str">
        <f>BS1280 &amp; ":" &amp; BR1280</f>
        <v>AZDEQ_SW:EPA 351.2</v>
      </c>
      <c r="BR1280" t="s">
        <v>1633</v>
      </c>
      <c r="BS1280" t="s">
        <v>1626</v>
      </c>
      <c r="BT1280" t="s">
        <v>1633</v>
      </c>
      <c r="BW1280" t="s">
        <v>1614</v>
      </c>
      <c r="BZ1280" t="s">
        <v>2113</v>
      </c>
      <c r="CA1280" t="s">
        <v>397</v>
      </c>
      <c r="CB1280">
        <v>0.05</v>
      </c>
      <c r="CC1280" t="s">
        <v>1616</v>
      </c>
      <c r="CE1280" t="s">
        <v>1666</v>
      </c>
      <c r="CF1280" t="s">
        <v>1618</v>
      </c>
    </row>
    <row r="1281" spans="1:84" hidden="1" x14ac:dyDescent="0.4">
      <c r="A1281" t="s">
        <v>1603</v>
      </c>
      <c r="B1281" t="s">
        <v>1603</v>
      </c>
      <c r="C1281" t="s">
        <v>1604</v>
      </c>
      <c r="D1281" t="s">
        <v>81</v>
      </c>
      <c r="E1281" t="s">
        <v>82</v>
      </c>
      <c r="F1281" t="s">
        <v>83</v>
      </c>
      <c r="G1281" s="4" t="str">
        <f>TEXT(H1281+I1281,"yyyy-mm-dd""T""hh:mm:ss")&amp;
IF(J1281="MST","-07:00",
IF(J1281="MDT","-06:00",
IF(J1281="PST","-08:00",
IF(J1281="PDT","-07:00",
IF(J1281="UTC","+00:00","+00:00")))))</f>
        <v>2000-08-09T12:14:00-07:00</v>
      </c>
      <c r="H1281" s="1">
        <v>36747</v>
      </c>
      <c r="I1281" s="5">
        <v>0.50972222222222219</v>
      </c>
      <c r="J1281" t="s">
        <v>84</v>
      </c>
      <c r="U1281">
        <v>9673</v>
      </c>
      <c r="V1281" t="s">
        <v>1605</v>
      </c>
      <c r="W1281" t="s">
        <v>1606</v>
      </c>
      <c r="X1281" t="s">
        <v>1607</v>
      </c>
      <c r="Y1281">
        <v>38415</v>
      </c>
      <c r="Z1281" t="e">
        <f>--- SAMPLE TAKEN: Migrated</f>
        <v>#NAME?</v>
      </c>
      <c r="AD1281">
        <v>32.075763600000002</v>
      </c>
      <c r="AE1281">
        <v>-111.3278672</v>
      </c>
      <c r="AG1281" t="s">
        <v>90</v>
      </c>
      <c r="AH1281" t="s">
        <v>1603</v>
      </c>
      <c r="AI1281" t="s">
        <v>90</v>
      </c>
      <c r="AK1281" t="s">
        <v>1608</v>
      </c>
      <c r="AL1281" t="s">
        <v>2114</v>
      </c>
      <c r="AM1281" t="s">
        <v>92</v>
      </c>
      <c r="AN1281" t="s">
        <v>1700</v>
      </c>
      <c r="AO1281" t="s">
        <v>457</v>
      </c>
      <c r="AP1281" t="s">
        <v>422</v>
      </c>
      <c r="AT1281" t="s">
        <v>1612</v>
      </c>
      <c r="AV1281" t="s">
        <v>584</v>
      </c>
      <c r="BQ1281" t="str">
        <f>BS1281 &amp; ":" &amp; BR1281</f>
        <v>AZDEQ_GW:EPA 365.4</v>
      </c>
      <c r="BR1281" t="s">
        <v>1713</v>
      </c>
      <c r="BS1281" t="s">
        <v>1603</v>
      </c>
      <c r="BT1281" t="s">
        <v>1713</v>
      </c>
      <c r="BW1281" t="s">
        <v>1614</v>
      </c>
      <c r="BX1281" s="1">
        <v>36760</v>
      </c>
      <c r="BZ1281" t="s">
        <v>2115</v>
      </c>
      <c r="CA1281" t="s">
        <v>397</v>
      </c>
      <c r="CB1281">
        <v>0.02</v>
      </c>
      <c r="CC1281" t="s">
        <v>1616</v>
      </c>
      <c r="CE1281" t="s">
        <v>1617</v>
      </c>
      <c r="CF1281" t="s">
        <v>1618</v>
      </c>
    </row>
    <row r="1282" spans="1:84" hidden="1" x14ac:dyDescent="0.4">
      <c r="A1282" t="s">
        <v>1603</v>
      </c>
      <c r="B1282" t="s">
        <v>1603</v>
      </c>
      <c r="C1282" t="s">
        <v>1619</v>
      </c>
      <c r="D1282" t="s">
        <v>81</v>
      </c>
      <c r="E1282" t="s">
        <v>82</v>
      </c>
      <c r="F1282" t="s">
        <v>83</v>
      </c>
      <c r="G1282" s="4" t="str">
        <f>TEXT(H1282+I1282,"yyyy-mm-dd""T""hh:mm:ss")&amp;
IF(J1282="MST","-07:00",
IF(J1282="MDT","-06:00",
IF(J1282="PST","-08:00",
IF(J1282="PDT","-07:00",
IF(J1282="UTC","+00:00","+00:00")))))</f>
        <v>2000-07-26T09:21:00-07:00</v>
      </c>
      <c r="H1282" s="1">
        <v>36733</v>
      </c>
      <c r="I1282" s="5">
        <v>0.38958333333333334</v>
      </c>
      <c r="J1282" t="s">
        <v>84</v>
      </c>
      <c r="U1282">
        <v>9673</v>
      </c>
      <c r="V1282" t="s">
        <v>1605</v>
      </c>
      <c r="W1282" t="s">
        <v>1606</v>
      </c>
      <c r="X1282" t="s">
        <v>1620</v>
      </c>
      <c r="Y1282">
        <v>58881</v>
      </c>
      <c r="Z1282" t="s">
        <v>1621</v>
      </c>
      <c r="AD1282">
        <v>31.731720299999999</v>
      </c>
      <c r="AE1282">
        <v>-110.6288425</v>
      </c>
      <c r="AG1282" t="s">
        <v>90</v>
      </c>
      <c r="AH1282" t="s">
        <v>1603</v>
      </c>
      <c r="AI1282" t="s">
        <v>90</v>
      </c>
      <c r="AK1282" t="s">
        <v>1608</v>
      </c>
      <c r="AL1282" t="s">
        <v>2116</v>
      </c>
      <c r="AM1282" t="s">
        <v>92</v>
      </c>
      <c r="AN1282" t="s">
        <v>1610</v>
      </c>
      <c r="AO1282" t="s">
        <v>1611</v>
      </c>
      <c r="AP1282" t="s">
        <v>422</v>
      </c>
      <c r="AT1282" t="s">
        <v>1612</v>
      </c>
      <c r="AV1282" t="s">
        <v>584</v>
      </c>
      <c r="BQ1282" t="str">
        <f>BS1282 &amp; ":" &amp; BR1282</f>
        <v>AZDEQ_GW:EPA 350.1</v>
      </c>
      <c r="BR1282" t="s">
        <v>1613</v>
      </c>
      <c r="BS1282" t="s">
        <v>1603</v>
      </c>
      <c r="BT1282" t="s">
        <v>1613</v>
      </c>
      <c r="BW1282" t="s">
        <v>1614</v>
      </c>
      <c r="BX1282" s="1">
        <v>36738</v>
      </c>
      <c r="BZ1282" t="s">
        <v>2117</v>
      </c>
      <c r="CA1282" t="s">
        <v>397</v>
      </c>
      <c r="CB1282">
        <v>0.02</v>
      </c>
      <c r="CC1282" t="s">
        <v>1616</v>
      </c>
      <c r="CE1282" t="s">
        <v>1625</v>
      </c>
      <c r="CF1282" t="s">
        <v>1618</v>
      </c>
    </row>
    <row r="1283" spans="1:84" hidden="1" x14ac:dyDescent="0.4">
      <c r="A1283" t="s">
        <v>1626</v>
      </c>
      <c r="B1283" t="s">
        <v>1626</v>
      </c>
      <c r="C1283" t="s">
        <v>1698</v>
      </c>
      <c r="D1283" t="s">
        <v>81</v>
      </c>
      <c r="E1283" t="s">
        <v>82</v>
      </c>
      <c r="F1283" t="s">
        <v>393</v>
      </c>
      <c r="G1283" s="4" t="str">
        <f>TEXT(H1283+I1283,"yyyy-mm-dd""T""hh:mm:ss")&amp;
IF(J1283="MST","-07:00",
IF(J1283="MDT","-06:00",
IF(J1283="PST","-08:00",
IF(J1283="PDT","-07:00",
IF(J1283="UTC","+00:00","+00:00")))))</f>
        <v>2000-10-04T01:50:06-07:00</v>
      </c>
      <c r="H1283" s="1">
        <v>36803</v>
      </c>
      <c r="I1283" s="5">
        <v>7.6458333333333336E-2</v>
      </c>
      <c r="J1283" t="s">
        <v>84</v>
      </c>
      <c r="N1283">
        <v>8</v>
      </c>
      <c r="O1283" t="s">
        <v>1628</v>
      </c>
      <c r="U1283">
        <v>1910</v>
      </c>
      <c r="V1283" t="s">
        <v>1629</v>
      </c>
      <c r="W1283" t="s">
        <v>1606</v>
      </c>
      <c r="X1283" t="s">
        <v>1653</v>
      </c>
      <c r="Y1283">
        <v>100183</v>
      </c>
      <c r="Z1283" t="s">
        <v>1654</v>
      </c>
      <c r="AD1283">
        <v>32.387222199999997</v>
      </c>
      <c r="AE1283">
        <v>-110.7111111</v>
      </c>
      <c r="AG1283" t="s">
        <v>90</v>
      </c>
      <c r="AH1283" t="s">
        <v>1626</v>
      </c>
      <c r="AI1283" t="s">
        <v>90</v>
      </c>
      <c r="AK1283" t="s">
        <v>1608</v>
      </c>
      <c r="AL1283" t="s">
        <v>2118</v>
      </c>
      <c r="AN1283" t="s">
        <v>1610</v>
      </c>
      <c r="AO1283" t="s">
        <v>1670</v>
      </c>
      <c r="AP1283" t="s">
        <v>422</v>
      </c>
      <c r="AQ1283">
        <v>0.02</v>
      </c>
      <c r="AR1283" t="s">
        <v>1616</v>
      </c>
      <c r="AT1283" t="s">
        <v>1612</v>
      </c>
      <c r="AV1283" t="s">
        <v>96</v>
      </c>
      <c r="BQ1283" t="str">
        <f>BS1283 &amp; ":" &amp; BR1283</f>
        <v>AZDEQ_SW:SM 4500NO3 E</v>
      </c>
      <c r="BR1283" t="s">
        <v>1851</v>
      </c>
      <c r="BS1283" t="s">
        <v>1626</v>
      </c>
      <c r="BT1283" t="s">
        <v>1851</v>
      </c>
      <c r="BW1283" t="s">
        <v>1657</v>
      </c>
      <c r="CE1283" t="s">
        <v>1658</v>
      </c>
      <c r="CF1283" t="s">
        <v>1618</v>
      </c>
    </row>
    <row r="1284" spans="1:84" hidden="1" x14ac:dyDescent="0.4">
      <c r="A1284" t="s">
        <v>1626</v>
      </c>
      <c r="B1284" t="s">
        <v>1626</v>
      </c>
      <c r="C1284" t="s">
        <v>1848</v>
      </c>
      <c r="D1284" t="s">
        <v>81</v>
      </c>
      <c r="E1284" t="s">
        <v>82</v>
      </c>
      <c r="F1284" t="s">
        <v>393</v>
      </c>
      <c r="G1284" s="4" t="str">
        <f>TEXT(H1284+I1284,"yyyy-mm-dd""T""hh:mm:ss")&amp;
IF(J1284="MST","-07:00",
IF(J1284="MDT","-06:00",
IF(J1284="PST","-08:00",
IF(J1284="PDT","-07:00",
IF(J1284="UTC","+00:00","+00:00")))))</f>
        <v>2000-11-27T04:30:00-07:00</v>
      </c>
      <c r="H1284" s="1">
        <v>36857</v>
      </c>
      <c r="I1284" s="5">
        <v>0.1875</v>
      </c>
      <c r="J1284" t="s">
        <v>84</v>
      </c>
      <c r="N1284">
        <v>3</v>
      </c>
      <c r="O1284" t="s">
        <v>1628</v>
      </c>
      <c r="U1284">
        <v>1910</v>
      </c>
      <c r="V1284" t="s">
        <v>1629</v>
      </c>
      <c r="W1284" t="s">
        <v>1606</v>
      </c>
      <c r="X1284" t="s">
        <v>1706</v>
      </c>
      <c r="Y1284">
        <v>100000</v>
      </c>
      <c r="Z1284" t="s">
        <v>1849</v>
      </c>
      <c r="AD1284">
        <v>31.532777800000002</v>
      </c>
      <c r="AE1284">
        <v>-111.2547222</v>
      </c>
      <c r="AG1284" t="s">
        <v>90</v>
      </c>
      <c r="AH1284" t="s">
        <v>1626</v>
      </c>
      <c r="AI1284" t="s">
        <v>90</v>
      </c>
      <c r="AK1284" t="s">
        <v>1608</v>
      </c>
      <c r="AL1284" t="s">
        <v>2119</v>
      </c>
      <c r="AN1284" t="s">
        <v>1610</v>
      </c>
      <c r="AO1284" t="s">
        <v>1611</v>
      </c>
      <c r="AP1284" t="s">
        <v>422</v>
      </c>
      <c r="AQ1284">
        <v>0.1</v>
      </c>
      <c r="AR1284" t="s">
        <v>1616</v>
      </c>
      <c r="AT1284" t="s">
        <v>1612</v>
      </c>
      <c r="AV1284" t="s">
        <v>96</v>
      </c>
      <c r="BQ1284" t="str">
        <f>BS1284 &amp; ":" &amp; BR1284</f>
        <v>AZDEQ_SW:EPA 350.2</v>
      </c>
      <c r="BR1284" t="s">
        <v>1656</v>
      </c>
      <c r="BS1284" t="s">
        <v>1626</v>
      </c>
      <c r="BT1284" t="s">
        <v>1656</v>
      </c>
      <c r="BW1284" t="s">
        <v>1657</v>
      </c>
      <c r="BX1284" s="1">
        <v>36857</v>
      </c>
      <c r="CE1284" t="s">
        <v>1852</v>
      </c>
      <c r="CF1284" t="s">
        <v>1618</v>
      </c>
    </row>
    <row r="1285" spans="1:84" hidden="1" x14ac:dyDescent="0.4">
      <c r="A1285" t="s">
        <v>1603</v>
      </c>
      <c r="B1285" t="s">
        <v>1603</v>
      </c>
      <c r="C1285" t="s">
        <v>1830</v>
      </c>
      <c r="D1285" t="s">
        <v>81</v>
      </c>
      <c r="E1285" t="s">
        <v>82</v>
      </c>
      <c r="F1285" t="s">
        <v>83</v>
      </c>
      <c r="G1285" s="4" t="str">
        <f>TEXT(H1285+I1285,"yyyy-mm-dd""T""hh:mm:ss")&amp;
IF(J1285="MST","-07:00",
IF(J1285="MDT","-06:00",
IF(J1285="PST","-08:00",
IF(J1285="PDT","-07:00",
IF(J1285="UTC","+00:00","+00:00")))))</f>
        <v>2000-01-12T02:45:00-07:00</v>
      </c>
      <c r="H1285" s="1">
        <v>36537</v>
      </c>
      <c r="I1285" s="5">
        <v>0.11458333333333333</v>
      </c>
      <c r="J1285" t="s">
        <v>84</v>
      </c>
      <c r="U1285">
        <v>9673</v>
      </c>
      <c r="V1285" t="s">
        <v>1605</v>
      </c>
      <c r="W1285" t="s">
        <v>1606</v>
      </c>
      <c r="X1285" t="s">
        <v>1831</v>
      </c>
      <c r="Y1285">
        <v>36630</v>
      </c>
      <c r="Z1285" t="s">
        <v>1832</v>
      </c>
      <c r="AD1285">
        <v>32.323611100000001</v>
      </c>
      <c r="AE1285">
        <v>-110.4689444</v>
      </c>
      <c r="AG1285" t="s">
        <v>90</v>
      </c>
      <c r="AH1285" t="s">
        <v>1603</v>
      </c>
      <c r="AI1285" t="s">
        <v>90</v>
      </c>
      <c r="AK1285" t="s">
        <v>1608</v>
      </c>
      <c r="AL1285" t="s">
        <v>2120</v>
      </c>
      <c r="AM1285" t="s">
        <v>92</v>
      </c>
      <c r="AN1285" t="s">
        <v>1610</v>
      </c>
      <c r="AO1285" t="s">
        <v>1611</v>
      </c>
      <c r="AP1285" t="s">
        <v>422</v>
      </c>
      <c r="AT1285" t="s">
        <v>1612</v>
      </c>
      <c r="AV1285" t="s">
        <v>584</v>
      </c>
      <c r="BQ1285" t="str">
        <f>BS1285 &amp; ":" &amp; BR1285</f>
        <v>AZDEQ_GW:EPA 353.2</v>
      </c>
      <c r="BR1285" t="s">
        <v>1623</v>
      </c>
      <c r="BS1285" t="s">
        <v>1603</v>
      </c>
      <c r="BT1285" t="s">
        <v>1623</v>
      </c>
      <c r="BW1285" t="s">
        <v>1614</v>
      </c>
      <c r="BX1285" s="1">
        <v>36539</v>
      </c>
      <c r="BZ1285" t="s">
        <v>2121</v>
      </c>
      <c r="CA1285" t="s">
        <v>397</v>
      </c>
      <c r="CB1285">
        <v>0.02</v>
      </c>
      <c r="CC1285" t="s">
        <v>1616</v>
      </c>
      <c r="CE1285" t="s">
        <v>1835</v>
      </c>
      <c r="CF1285" t="s">
        <v>1618</v>
      </c>
    </row>
    <row r="1286" spans="1:84" hidden="1" x14ac:dyDescent="0.4">
      <c r="A1286" t="s">
        <v>1603</v>
      </c>
      <c r="B1286" t="s">
        <v>1603</v>
      </c>
      <c r="C1286" t="s">
        <v>1746</v>
      </c>
      <c r="D1286" t="s">
        <v>81</v>
      </c>
      <c r="E1286" t="s">
        <v>82</v>
      </c>
      <c r="F1286" t="s">
        <v>83</v>
      </c>
      <c r="G1286" s="4" t="str">
        <f>TEXT(H1286+I1286,"yyyy-mm-dd""T""hh:mm:ss")&amp;
IF(J1286="MST","-07:00",
IF(J1286="MDT","-06:00",
IF(J1286="PST","-08:00",
IF(J1286="PDT","-07:00",
IF(J1286="UTC","+00:00","+00:00")))))</f>
        <v>2000-04-20T05:30:00-07:00</v>
      </c>
      <c r="H1286" s="1">
        <v>36636</v>
      </c>
      <c r="I1286" s="5">
        <v>0.22916666666666666</v>
      </c>
      <c r="J1286" t="s">
        <v>84</v>
      </c>
      <c r="U1286">
        <v>9673</v>
      </c>
      <c r="V1286" t="s">
        <v>1605</v>
      </c>
      <c r="W1286" t="s">
        <v>1606</v>
      </c>
      <c r="X1286" t="s">
        <v>1747</v>
      </c>
      <c r="Y1286">
        <v>58655</v>
      </c>
      <c r="Z1286" t="s">
        <v>1748</v>
      </c>
      <c r="AD1286">
        <v>32.4620125</v>
      </c>
      <c r="AE1286">
        <v>-110.5628433</v>
      </c>
      <c r="AG1286" t="s">
        <v>90</v>
      </c>
      <c r="AH1286" t="s">
        <v>1603</v>
      </c>
      <c r="AI1286" t="s">
        <v>90</v>
      </c>
      <c r="AK1286" t="s">
        <v>1608</v>
      </c>
      <c r="AL1286" t="s">
        <v>2122</v>
      </c>
      <c r="AM1286" t="s">
        <v>92</v>
      </c>
      <c r="AN1286" t="s">
        <v>1700</v>
      </c>
      <c r="AO1286" t="s">
        <v>457</v>
      </c>
      <c r="AP1286" t="s">
        <v>422</v>
      </c>
      <c r="AT1286" t="s">
        <v>1612</v>
      </c>
      <c r="AV1286" t="s">
        <v>584</v>
      </c>
      <c r="BQ1286" t="str">
        <f>BS1286 &amp; ":" &amp; BR1286</f>
        <v>AZDEQ_GW:EPA 365.4</v>
      </c>
      <c r="BR1286" t="s">
        <v>1713</v>
      </c>
      <c r="BS1286" t="s">
        <v>1603</v>
      </c>
      <c r="BT1286" t="s">
        <v>1713</v>
      </c>
      <c r="BW1286" t="s">
        <v>1614</v>
      </c>
      <c r="BX1286" s="1">
        <v>36650</v>
      </c>
      <c r="BZ1286" t="s">
        <v>2123</v>
      </c>
      <c r="CA1286" t="s">
        <v>397</v>
      </c>
      <c r="CB1286">
        <v>0.02</v>
      </c>
      <c r="CC1286" t="s">
        <v>1616</v>
      </c>
      <c r="CE1286" t="s">
        <v>1751</v>
      </c>
      <c r="CF1286" t="s">
        <v>1618</v>
      </c>
    </row>
    <row r="1287" spans="1:84" x14ac:dyDescent="0.4">
      <c r="A1287" t="s">
        <v>1603</v>
      </c>
      <c r="B1287" t="s">
        <v>1603</v>
      </c>
      <c r="C1287" t="s">
        <v>2491</v>
      </c>
      <c r="D1287" t="s">
        <v>81</v>
      </c>
      <c r="E1287" t="s">
        <v>82</v>
      </c>
      <c r="F1287" t="s">
        <v>83</v>
      </c>
      <c r="G1287" s="4" t="str">
        <f>TEXT(H1287+I1287,"yyyy-mm-dd""T""hh:mm:ss")&amp;
IF(J1287="MST","-07:00",
IF(J1287="MDT","-06:00",
IF(J1287="PST","-08:00",
IF(J1287="PDT","-07:00",
IF(J1287="UTC","+00:00","+00:00")))))</f>
        <v>2001-02-28T09:31:00-07:00</v>
      </c>
      <c r="H1287" s="1">
        <v>36950</v>
      </c>
      <c r="I1287" s="5">
        <v>0.39652777777777776</v>
      </c>
      <c r="J1287" t="s">
        <v>84</v>
      </c>
      <c r="U1287">
        <v>9673</v>
      </c>
      <c r="V1287" t="s">
        <v>1605</v>
      </c>
      <c r="W1287" t="s">
        <v>1606</v>
      </c>
      <c r="X1287" t="s">
        <v>2492</v>
      </c>
      <c r="Y1287">
        <v>59092</v>
      </c>
      <c r="Z1287" t="s">
        <v>1621</v>
      </c>
      <c r="AD1287">
        <v>31.5933058</v>
      </c>
      <c r="AE1287">
        <v>-111.3207247</v>
      </c>
      <c r="AF1287" t="str">
        <f>"ID:"&amp;AG1287&amp;"; context:" &amp; AH1287 &amp;"; Name:" &amp; AI1287 &amp; "; Equipment:" &amp; AK1287</f>
        <v>ID:Unknown; context:AZDEQ_GW; Name:Unknown; Equipment:Miscellaneous (Other)</v>
      </c>
      <c r="AG1287" t="s">
        <v>90</v>
      </c>
      <c r="AH1287" t="s">
        <v>1603</v>
      </c>
      <c r="AI1287" t="s">
        <v>90</v>
      </c>
      <c r="AK1287" t="s">
        <v>1608</v>
      </c>
      <c r="AL1287" t="s">
        <v>3107</v>
      </c>
      <c r="AN1287" t="s">
        <v>1610</v>
      </c>
      <c r="AO1287" t="s">
        <v>1670</v>
      </c>
      <c r="AP1287" t="s">
        <v>422</v>
      </c>
      <c r="AQ1287">
        <v>1.5</v>
      </c>
      <c r="AR1287" t="s">
        <v>1616</v>
      </c>
      <c r="AT1287" t="s">
        <v>1612</v>
      </c>
      <c r="AV1287" t="s">
        <v>96</v>
      </c>
      <c r="BQ1287" t="str">
        <f>BS1287 &amp; ":" &amp; BR1287</f>
        <v>AZDEQ_GW:EPA 300.0</v>
      </c>
      <c r="BR1287" t="s">
        <v>1664</v>
      </c>
      <c r="BS1287" t="s">
        <v>1603</v>
      </c>
      <c r="BT1287" t="s">
        <v>1664</v>
      </c>
      <c r="BW1287" t="s">
        <v>1614</v>
      </c>
      <c r="BX1287" s="1">
        <v>36951</v>
      </c>
      <c r="BZ1287" t="s">
        <v>3108</v>
      </c>
      <c r="CA1287" t="s">
        <v>397</v>
      </c>
      <c r="CB1287">
        <v>0.05</v>
      </c>
      <c r="CC1287" t="s">
        <v>1616</v>
      </c>
      <c r="CE1287" t="s">
        <v>1645</v>
      </c>
      <c r="CF1287" t="s">
        <v>1618</v>
      </c>
    </row>
    <row r="1288" spans="1:84" hidden="1" x14ac:dyDescent="0.4">
      <c r="A1288" t="s">
        <v>1603</v>
      </c>
      <c r="B1288" t="s">
        <v>1603</v>
      </c>
      <c r="C1288" t="s">
        <v>1892</v>
      </c>
      <c r="D1288" t="s">
        <v>81</v>
      </c>
      <c r="E1288" t="s">
        <v>82</v>
      </c>
      <c r="F1288" t="s">
        <v>83</v>
      </c>
      <c r="G1288" s="4" t="str">
        <f>TEXT(H1288+I1288,"yyyy-mm-dd""T""hh:mm:ss")&amp;
IF(J1288="MST","-07:00",
IF(J1288="MDT","-06:00",
IF(J1288="PST","-08:00",
IF(J1288="PDT","-07:00",
IF(J1288="UTC","+00:00","+00:00")))))</f>
        <v>2000-11-29T05:15:00-07:00</v>
      </c>
      <c r="H1288" s="1">
        <v>36859</v>
      </c>
      <c r="I1288" s="5">
        <v>0.21875</v>
      </c>
      <c r="J1288" t="s">
        <v>84</v>
      </c>
      <c r="U1288">
        <v>9673</v>
      </c>
      <c r="V1288" t="s">
        <v>1605</v>
      </c>
      <c r="W1288" t="s">
        <v>1606</v>
      </c>
      <c r="X1288" t="s">
        <v>1893</v>
      </c>
      <c r="Y1288">
        <v>39553</v>
      </c>
      <c r="Z1288" t="s">
        <v>1832</v>
      </c>
      <c r="AD1288">
        <v>32.044194400000002</v>
      </c>
      <c r="AE1288">
        <v>-110.5546944</v>
      </c>
      <c r="AG1288" t="s">
        <v>90</v>
      </c>
      <c r="AH1288" t="s">
        <v>1603</v>
      </c>
      <c r="AI1288" t="s">
        <v>90</v>
      </c>
      <c r="AK1288" t="s">
        <v>1608</v>
      </c>
      <c r="AL1288" t="s">
        <v>2126</v>
      </c>
      <c r="AM1288" t="s">
        <v>92</v>
      </c>
      <c r="AN1288" t="s">
        <v>1700</v>
      </c>
      <c r="AO1288" t="s">
        <v>457</v>
      </c>
      <c r="AP1288" t="s">
        <v>422</v>
      </c>
      <c r="AT1288" t="s">
        <v>1612</v>
      </c>
      <c r="AV1288" t="s">
        <v>584</v>
      </c>
      <c r="BQ1288" t="str">
        <f>BS1288 &amp; ":" &amp; BR1288</f>
        <v>AZDEQ_GW:EPA 365.4</v>
      </c>
      <c r="BR1288" t="s">
        <v>1713</v>
      </c>
      <c r="BS1288" t="s">
        <v>1603</v>
      </c>
      <c r="BT1288" t="s">
        <v>1713</v>
      </c>
      <c r="BW1288" t="s">
        <v>1614</v>
      </c>
      <c r="BX1288" s="1">
        <v>36874</v>
      </c>
      <c r="BZ1288" t="s">
        <v>2127</v>
      </c>
      <c r="CA1288" t="s">
        <v>397</v>
      </c>
      <c r="CB1288">
        <v>0.02</v>
      </c>
      <c r="CC1288" t="s">
        <v>1616</v>
      </c>
      <c r="CE1288" t="s">
        <v>1896</v>
      </c>
      <c r="CF1288" t="s">
        <v>1618</v>
      </c>
    </row>
    <row r="1289" spans="1:84" x14ac:dyDescent="0.4">
      <c r="A1289" t="s">
        <v>1603</v>
      </c>
      <c r="B1289" t="s">
        <v>1603</v>
      </c>
      <c r="C1289" t="s">
        <v>2503</v>
      </c>
      <c r="D1289" t="s">
        <v>81</v>
      </c>
      <c r="E1289" t="s">
        <v>82</v>
      </c>
      <c r="F1289" t="s">
        <v>83</v>
      </c>
      <c r="G1289" s="4" t="str">
        <f>TEXT(H1289+I1289,"yyyy-mm-dd""T""hh:mm:ss")&amp;
IF(J1289="MST","-07:00",
IF(J1289="MDT","-06:00",
IF(J1289="PST","-08:00",
IF(J1289="PDT","-07:00",
IF(J1289="UTC","+00:00","+00:00")))))</f>
        <v>2001-01-31T01:41:00-07:00</v>
      </c>
      <c r="H1289" s="1">
        <v>36922</v>
      </c>
      <c r="I1289" s="5">
        <v>7.013888888888889E-2</v>
      </c>
      <c r="J1289" t="s">
        <v>84</v>
      </c>
      <c r="U1289">
        <v>9673</v>
      </c>
      <c r="V1289" t="s">
        <v>1605</v>
      </c>
      <c r="W1289" t="s">
        <v>1606</v>
      </c>
      <c r="X1289" t="s">
        <v>2504</v>
      </c>
      <c r="Y1289">
        <v>59063</v>
      </c>
      <c r="Z1289" t="s">
        <v>1621</v>
      </c>
      <c r="AD1289">
        <v>31.824791699999999</v>
      </c>
      <c r="AE1289">
        <v>-110.75488559999999</v>
      </c>
      <c r="AF1289" t="str">
        <f>"ID:"&amp;AG1289&amp;"; context:" &amp; AH1289 &amp;"; Name:" &amp; AI1289 &amp; "; Equipment:" &amp; AK1289</f>
        <v>ID:Unknown; context:AZDEQ_GW; Name:Unknown; Equipment:Miscellaneous (Other)</v>
      </c>
      <c r="AG1289" t="s">
        <v>90</v>
      </c>
      <c r="AH1289" t="s">
        <v>1603</v>
      </c>
      <c r="AI1289" t="s">
        <v>90</v>
      </c>
      <c r="AK1289" t="s">
        <v>1608</v>
      </c>
      <c r="AL1289" t="s">
        <v>2715</v>
      </c>
      <c r="AN1289" t="s">
        <v>1610</v>
      </c>
      <c r="AO1289" t="s">
        <v>1670</v>
      </c>
      <c r="AP1289" t="s">
        <v>422</v>
      </c>
      <c r="AQ1289">
        <v>0.28000000000000003</v>
      </c>
      <c r="AR1289" t="s">
        <v>1616</v>
      </c>
      <c r="AT1289" t="s">
        <v>1612</v>
      </c>
      <c r="AV1289" t="s">
        <v>96</v>
      </c>
      <c r="BQ1289" t="str">
        <f>BS1289 &amp; ":" &amp; BR1289</f>
        <v>AZDEQ_GW:EPA 300.0</v>
      </c>
      <c r="BR1289" t="s">
        <v>1664</v>
      </c>
      <c r="BS1289" t="s">
        <v>1603</v>
      </c>
      <c r="BT1289" t="s">
        <v>1664</v>
      </c>
      <c r="BW1289" t="s">
        <v>1614</v>
      </c>
      <c r="BX1289" s="1">
        <v>36924</v>
      </c>
      <c r="BZ1289" t="s">
        <v>2716</v>
      </c>
      <c r="CA1289" t="s">
        <v>397</v>
      </c>
      <c r="CB1289">
        <v>0.05</v>
      </c>
      <c r="CC1289" t="s">
        <v>1616</v>
      </c>
      <c r="CE1289" t="s">
        <v>2717</v>
      </c>
      <c r="CF1289" t="s">
        <v>1618</v>
      </c>
    </row>
    <row r="1290" spans="1:84" hidden="1" x14ac:dyDescent="0.4">
      <c r="A1290" t="s">
        <v>1626</v>
      </c>
      <c r="B1290" t="s">
        <v>1626</v>
      </c>
      <c r="C1290" t="s">
        <v>1742</v>
      </c>
      <c r="D1290" t="s">
        <v>81</v>
      </c>
      <c r="E1290" t="s">
        <v>82</v>
      </c>
      <c r="F1290" t="s">
        <v>393</v>
      </c>
      <c r="G1290" s="4" t="str">
        <f>TEXT(H1290+I1290,"yyyy-mm-dd""T""hh:mm:ss")&amp;
IF(J1290="MST","-07:00",
IF(J1290="MDT","-06:00",
IF(J1290="PST","-08:00",
IF(J1290="PDT","-07:00",
IF(J1290="UTC","+00:00","+00:00")))))</f>
        <v>2000-10-04T01:50:02-07:00</v>
      </c>
      <c r="H1290" s="1">
        <v>36803</v>
      </c>
      <c r="I1290" s="5">
        <v>7.6412037037037042E-2</v>
      </c>
      <c r="J1290" t="s">
        <v>84</v>
      </c>
      <c r="N1290">
        <v>1.5</v>
      </c>
      <c r="O1290" t="s">
        <v>1628</v>
      </c>
      <c r="U1290">
        <v>1910</v>
      </c>
      <c r="V1290" t="s">
        <v>1629</v>
      </c>
      <c r="W1290" t="s">
        <v>1606</v>
      </c>
      <c r="X1290" t="s">
        <v>1653</v>
      </c>
      <c r="Y1290">
        <v>100183</v>
      </c>
      <c r="Z1290" t="s">
        <v>1654</v>
      </c>
      <c r="AD1290">
        <v>32.387222199999997</v>
      </c>
      <c r="AE1290">
        <v>-110.7111111</v>
      </c>
      <c r="AG1290" t="s">
        <v>90</v>
      </c>
      <c r="AH1290" t="s">
        <v>1626</v>
      </c>
      <c r="AI1290" t="s">
        <v>90</v>
      </c>
      <c r="AK1290" t="s">
        <v>1608</v>
      </c>
      <c r="AL1290" t="s">
        <v>2130</v>
      </c>
      <c r="AM1290" t="s">
        <v>92</v>
      </c>
      <c r="AN1290" t="s">
        <v>1610</v>
      </c>
      <c r="AO1290" t="s">
        <v>1670</v>
      </c>
      <c r="AP1290" t="s">
        <v>422</v>
      </c>
      <c r="AT1290" t="s">
        <v>1612</v>
      </c>
      <c r="AV1290" t="s">
        <v>584</v>
      </c>
      <c r="BQ1290" t="str">
        <f>BS1290 &amp; ":" &amp; BR1290</f>
        <v>AZDEQ_SW:SM 4500NO3 E</v>
      </c>
      <c r="BR1290" t="s">
        <v>1851</v>
      </c>
      <c r="BS1290" t="s">
        <v>1626</v>
      </c>
      <c r="BT1290" t="s">
        <v>1851</v>
      </c>
      <c r="BW1290" t="s">
        <v>1657</v>
      </c>
      <c r="BZ1290" t="s">
        <v>2131</v>
      </c>
      <c r="CA1290" t="s">
        <v>397</v>
      </c>
      <c r="CB1290">
        <v>0.01</v>
      </c>
      <c r="CC1290" t="s">
        <v>1616</v>
      </c>
      <c r="CE1290" t="s">
        <v>1658</v>
      </c>
      <c r="CF1290" t="s">
        <v>1618</v>
      </c>
    </row>
    <row r="1291" spans="1:84" hidden="1" x14ac:dyDescent="0.4">
      <c r="A1291" t="s">
        <v>1626</v>
      </c>
      <c r="B1291" t="s">
        <v>1626</v>
      </c>
      <c r="C1291" t="s">
        <v>1667</v>
      </c>
      <c r="D1291" t="s">
        <v>81</v>
      </c>
      <c r="E1291" t="s">
        <v>82</v>
      </c>
      <c r="F1291" t="s">
        <v>393</v>
      </c>
      <c r="G1291" s="4" t="str">
        <f>TEXT(H1291+I1291,"yyyy-mm-dd""T""hh:mm:ss")&amp;
IF(J1291="MST","-07:00",
IF(J1291="MDT","-06:00",
IF(J1291="PST","-08:00",
IF(J1291="PDT","-07:00",
IF(J1291="UTC","+00:00","+00:00")))))</f>
        <v>2000-12-12T03:45:00-07:00</v>
      </c>
      <c r="H1291" s="1">
        <v>36872</v>
      </c>
      <c r="I1291" s="5">
        <v>0.15625</v>
      </c>
      <c r="J1291" t="s">
        <v>84</v>
      </c>
      <c r="N1291">
        <v>0</v>
      </c>
      <c r="O1291" t="s">
        <v>1628</v>
      </c>
      <c r="U1291">
        <v>1910</v>
      </c>
      <c r="V1291" t="s">
        <v>1629</v>
      </c>
      <c r="W1291" t="s">
        <v>1606</v>
      </c>
      <c r="X1291" t="s">
        <v>1668</v>
      </c>
      <c r="Y1291">
        <v>101178</v>
      </c>
      <c r="Z1291" t="e">
        <f>--- SAMPLE TAKEN: Migrated</f>
        <v>#NAME?</v>
      </c>
      <c r="AD1291">
        <v>31.999833299999999</v>
      </c>
      <c r="AE1291">
        <v>-110.6020278</v>
      </c>
      <c r="AG1291" t="s">
        <v>90</v>
      </c>
      <c r="AH1291" t="s">
        <v>1626</v>
      </c>
      <c r="AI1291" t="s">
        <v>90</v>
      </c>
      <c r="AK1291" t="s">
        <v>1608</v>
      </c>
      <c r="AL1291" t="s">
        <v>2132</v>
      </c>
      <c r="AM1291" t="s">
        <v>92</v>
      </c>
      <c r="AN1291" t="s">
        <v>1610</v>
      </c>
      <c r="AO1291" t="s">
        <v>1611</v>
      </c>
      <c r="AP1291" t="s">
        <v>422</v>
      </c>
      <c r="AT1291" t="s">
        <v>1612</v>
      </c>
      <c r="AV1291" t="s">
        <v>584</v>
      </c>
      <c r="BQ1291" t="str">
        <f>BS1291 &amp; ":" &amp; BR1291</f>
        <v>AZDEQ_SW:EPA 350.1</v>
      </c>
      <c r="BR1291" t="s">
        <v>1613</v>
      </c>
      <c r="BS1291" t="s">
        <v>1626</v>
      </c>
      <c r="BT1291" t="s">
        <v>1613</v>
      </c>
      <c r="BW1291" t="s">
        <v>1614</v>
      </c>
      <c r="BZ1291" t="s">
        <v>2133</v>
      </c>
      <c r="CA1291" t="s">
        <v>397</v>
      </c>
      <c r="CB1291">
        <v>0.02</v>
      </c>
      <c r="CC1291" t="s">
        <v>1616</v>
      </c>
      <c r="CE1291" t="s">
        <v>1666</v>
      </c>
      <c r="CF1291" t="s">
        <v>1618</v>
      </c>
    </row>
    <row r="1292" spans="1:84" hidden="1" x14ac:dyDescent="0.4">
      <c r="A1292" t="s">
        <v>1626</v>
      </c>
      <c r="B1292" t="s">
        <v>1626</v>
      </c>
      <c r="C1292" t="s">
        <v>1682</v>
      </c>
      <c r="D1292" t="s">
        <v>81</v>
      </c>
      <c r="E1292" t="s">
        <v>82</v>
      </c>
      <c r="F1292" t="s">
        <v>393</v>
      </c>
      <c r="G1292" s="4" t="str">
        <f>TEXT(H1292+I1292,"yyyy-mm-dd""T""hh:mm:ss")&amp;
IF(J1292="MST","-07:00",
IF(J1292="MDT","-06:00",
IF(J1292="PST","-08:00",
IF(J1292="PDT","-07:00",
IF(J1292="UTC","+00:00","+00:00")))))</f>
        <v>2000-12-11T10:50:00-07:00</v>
      </c>
      <c r="H1292" s="1">
        <v>36871</v>
      </c>
      <c r="I1292" s="5">
        <v>0.4513888888888889</v>
      </c>
      <c r="J1292" t="s">
        <v>84</v>
      </c>
      <c r="N1292">
        <v>0</v>
      </c>
      <c r="O1292" t="s">
        <v>1628</v>
      </c>
      <c r="U1292">
        <v>1910</v>
      </c>
      <c r="V1292" t="s">
        <v>1629</v>
      </c>
      <c r="W1292" t="s">
        <v>1606</v>
      </c>
      <c r="X1292" t="s">
        <v>1683</v>
      </c>
      <c r="Y1292">
        <v>101176</v>
      </c>
      <c r="Z1292" t="s">
        <v>1661</v>
      </c>
      <c r="AD1292">
        <v>31.8146111</v>
      </c>
      <c r="AE1292">
        <v>-110.5903611</v>
      </c>
      <c r="AG1292" t="s">
        <v>90</v>
      </c>
      <c r="AH1292" t="s">
        <v>1626</v>
      </c>
      <c r="AI1292" t="s">
        <v>90</v>
      </c>
      <c r="AK1292" t="s">
        <v>1608</v>
      </c>
      <c r="AL1292" t="s">
        <v>2134</v>
      </c>
      <c r="AN1292" t="s">
        <v>1610</v>
      </c>
      <c r="AO1292" t="s">
        <v>442</v>
      </c>
      <c r="AP1292" t="s">
        <v>422</v>
      </c>
      <c r="AQ1292">
        <v>0.24</v>
      </c>
      <c r="AR1292" t="s">
        <v>1616</v>
      </c>
      <c r="AT1292" t="s">
        <v>1612</v>
      </c>
      <c r="AV1292" t="s">
        <v>96</v>
      </c>
      <c r="BQ1292" t="str">
        <f>BS1292 &amp; ":" &amp; BR1292</f>
        <v>AZDEQ_SW:EPA 351.2</v>
      </c>
      <c r="BR1292" t="s">
        <v>1633</v>
      </c>
      <c r="BS1292" t="s">
        <v>1626</v>
      </c>
      <c r="BT1292" t="s">
        <v>1633</v>
      </c>
      <c r="BW1292" t="s">
        <v>1614</v>
      </c>
      <c r="BZ1292" t="s">
        <v>2135</v>
      </c>
      <c r="CA1292" t="s">
        <v>397</v>
      </c>
      <c r="CB1292">
        <v>0.05</v>
      </c>
      <c r="CC1292" t="s">
        <v>1616</v>
      </c>
      <c r="CE1292" t="s">
        <v>1686</v>
      </c>
      <c r="CF1292" t="s">
        <v>1618</v>
      </c>
    </row>
    <row r="1293" spans="1:84" hidden="1" x14ac:dyDescent="0.4">
      <c r="A1293" t="s">
        <v>1603</v>
      </c>
      <c r="B1293" t="s">
        <v>1603</v>
      </c>
      <c r="C1293" t="s">
        <v>1687</v>
      </c>
      <c r="D1293" t="s">
        <v>81</v>
      </c>
      <c r="E1293" t="s">
        <v>82</v>
      </c>
      <c r="F1293" t="s">
        <v>83</v>
      </c>
      <c r="G1293" s="4" t="str">
        <f>TEXT(H1293+I1293,"yyyy-mm-dd""T""hh:mm:ss")&amp;
IF(J1293="MST","-07:00",
IF(J1293="MDT","-06:00",
IF(J1293="PST","-08:00",
IF(J1293="PDT","-07:00",
IF(J1293="UTC","+00:00","+00:00")))))</f>
        <v>2000-07-25T01:15:00-07:00</v>
      </c>
      <c r="H1293" s="1">
        <v>36732</v>
      </c>
      <c r="I1293" s="5">
        <v>5.2083333333333336E-2</v>
      </c>
      <c r="J1293" t="s">
        <v>84</v>
      </c>
      <c r="U1293">
        <v>9673</v>
      </c>
      <c r="V1293" t="s">
        <v>1605</v>
      </c>
      <c r="W1293" t="s">
        <v>1606</v>
      </c>
      <c r="X1293" t="s">
        <v>1688</v>
      </c>
      <c r="Y1293">
        <v>58813</v>
      </c>
      <c r="Z1293" t="s">
        <v>1689</v>
      </c>
      <c r="AD1293">
        <v>31.754255799999999</v>
      </c>
      <c r="AE1293">
        <v>-110.6928119</v>
      </c>
      <c r="AG1293" t="s">
        <v>90</v>
      </c>
      <c r="AH1293" t="s">
        <v>1603</v>
      </c>
      <c r="AI1293" t="s">
        <v>90</v>
      </c>
      <c r="AK1293" t="s">
        <v>1608</v>
      </c>
      <c r="AL1293" t="s">
        <v>2136</v>
      </c>
      <c r="AM1293" t="s">
        <v>92</v>
      </c>
      <c r="AN1293" t="s">
        <v>1700</v>
      </c>
      <c r="AO1293" t="s">
        <v>457</v>
      </c>
      <c r="AP1293" t="s">
        <v>422</v>
      </c>
      <c r="AT1293" t="s">
        <v>1612</v>
      </c>
      <c r="AV1293" t="s">
        <v>584</v>
      </c>
      <c r="BQ1293" t="str">
        <f>BS1293 &amp; ":" &amp; BR1293</f>
        <v>AZDEQ_GW:EPA 365.4</v>
      </c>
      <c r="BR1293" t="s">
        <v>1713</v>
      </c>
      <c r="BS1293" t="s">
        <v>1603</v>
      </c>
      <c r="BT1293" t="s">
        <v>1713</v>
      </c>
      <c r="BW1293" t="s">
        <v>1614</v>
      </c>
      <c r="BX1293" s="1">
        <v>36739</v>
      </c>
      <c r="BZ1293" t="s">
        <v>2137</v>
      </c>
      <c r="CA1293" t="s">
        <v>397</v>
      </c>
      <c r="CB1293">
        <v>0.02</v>
      </c>
      <c r="CC1293" t="s">
        <v>1616</v>
      </c>
      <c r="CE1293" t="s">
        <v>2023</v>
      </c>
      <c r="CF1293" t="s">
        <v>1618</v>
      </c>
    </row>
    <row r="1294" spans="1:84" hidden="1" x14ac:dyDescent="0.4">
      <c r="A1294" t="s">
        <v>1603</v>
      </c>
      <c r="B1294" t="s">
        <v>1603</v>
      </c>
      <c r="C1294" t="s">
        <v>1818</v>
      </c>
      <c r="D1294" t="s">
        <v>81</v>
      </c>
      <c r="E1294" t="s">
        <v>82</v>
      </c>
      <c r="F1294" t="s">
        <v>83</v>
      </c>
      <c r="G1294" s="4" t="str">
        <f>TEXT(H1294+I1294,"yyyy-mm-dd""T""hh:mm:ss")&amp;
IF(J1294="MST","-07:00",
IF(J1294="MDT","-06:00",
IF(J1294="PST","-08:00",
IF(J1294="PDT","-07:00",
IF(J1294="UTC","+00:00","+00:00")))))</f>
        <v>2000-08-10T09:10:00-07:00</v>
      </c>
      <c r="H1294" s="1">
        <v>36748</v>
      </c>
      <c r="I1294" s="5">
        <v>0.38194444444444442</v>
      </c>
      <c r="J1294" t="s">
        <v>84</v>
      </c>
      <c r="U1294">
        <v>9673</v>
      </c>
      <c r="V1294" t="s">
        <v>1605</v>
      </c>
      <c r="W1294" t="s">
        <v>1606</v>
      </c>
      <c r="X1294" t="s">
        <v>1819</v>
      </c>
      <c r="Y1294">
        <v>58823</v>
      </c>
      <c r="Z1294" t="e">
        <f>--- SAMPLE TAKEN: Migrated</f>
        <v>#NAME?</v>
      </c>
      <c r="AD1294">
        <v>32.007968099999999</v>
      </c>
      <c r="AE1294">
        <v>-111.43560220000001</v>
      </c>
      <c r="AG1294" t="s">
        <v>90</v>
      </c>
      <c r="AH1294" t="s">
        <v>1603</v>
      </c>
      <c r="AI1294" t="s">
        <v>90</v>
      </c>
      <c r="AK1294" t="s">
        <v>1608</v>
      </c>
      <c r="AL1294" t="s">
        <v>2138</v>
      </c>
      <c r="AM1294" t="s">
        <v>92</v>
      </c>
      <c r="AN1294" t="s">
        <v>1610</v>
      </c>
      <c r="AO1294" t="s">
        <v>1611</v>
      </c>
      <c r="AP1294" t="s">
        <v>422</v>
      </c>
      <c r="AT1294" t="s">
        <v>1612</v>
      </c>
      <c r="AV1294" t="s">
        <v>584</v>
      </c>
      <c r="BQ1294" t="str">
        <f>BS1294 &amp; ":" &amp; BR1294</f>
        <v>AZDEQ_GW:EPA 350.1</v>
      </c>
      <c r="BR1294" t="s">
        <v>1613</v>
      </c>
      <c r="BS1294" t="s">
        <v>1603</v>
      </c>
      <c r="BT1294" t="s">
        <v>1613</v>
      </c>
      <c r="BW1294" t="s">
        <v>1614</v>
      </c>
      <c r="BX1294" s="1">
        <v>36754</v>
      </c>
      <c r="BZ1294" t="s">
        <v>2139</v>
      </c>
      <c r="CA1294" t="s">
        <v>397</v>
      </c>
      <c r="CB1294">
        <v>0.02</v>
      </c>
      <c r="CC1294" t="s">
        <v>1616</v>
      </c>
      <c r="CE1294" t="s">
        <v>1822</v>
      </c>
      <c r="CF1294" t="s">
        <v>1618</v>
      </c>
    </row>
    <row r="1295" spans="1:84" hidden="1" x14ac:dyDescent="0.4">
      <c r="A1295" t="s">
        <v>1603</v>
      </c>
      <c r="B1295" t="s">
        <v>1603</v>
      </c>
      <c r="C1295" t="s">
        <v>1823</v>
      </c>
      <c r="D1295" t="s">
        <v>81</v>
      </c>
      <c r="E1295" t="s">
        <v>82</v>
      </c>
      <c r="F1295" t="s">
        <v>83</v>
      </c>
      <c r="G1295" s="4" t="str">
        <f>TEXT(H1295+I1295,"yyyy-mm-dd""T""hh:mm:ss")&amp;
IF(J1295="MST","-07:00",
IF(J1295="MDT","-06:00",
IF(J1295="PST","-08:00",
IF(J1295="PDT","-07:00",
IF(J1295="UTC","+00:00","+00:00")))))</f>
        <v>2000-06-29T11:15:00-07:00</v>
      </c>
      <c r="H1295" s="1">
        <v>36706</v>
      </c>
      <c r="I1295" s="5">
        <v>0.46875</v>
      </c>
      <c r="J1295" t="s">
        <v>84</v>
      </c>
      <c r="U1295">
        <v>9673</v>
      </c>
      <c r="V1295" t="s">
        <v>1605</v>
      </c>
      <c r="W1295" t="s">
        <v>1606</v>
      </c>
      <c r="X1295" t="s">
        <v>1824</v>
      </c>
      <c r="Y1295">
        <v>58808</v>
      </c>
      <c r="Z1295" t="s">
        <v>1796</v>
      </c>
      <c r="AD1295">
        <v>32.153871899999999</v>
      </c>
      <c r="AE1295">
        <v>-110.4542914</v>
      </c>
      <c r="AG1295" t="s">
        <v>90</v>
      </c>
      <c r="AH1295" t="s">
        <v>1603</v>
      </c>
      <c r="AI1295" t="s">
        <v>90</v>
      </c>
      <c r="AK1295" t="s">
        <v>1608</v>
      </c>
      <c r="AL1295" t="s">
        <v>2140</v>
      </c>
      <c r="AM1295" t="s">
        <v>92</v>
      </c>
      <c r="AN1295" t="s">
        <v>1610</v>
      </c>
      <c r="AO1295" t="s">
        <v>1611</v>
      </c>
      <c r="AP1295" t="s">
        <v>422</v>
      </c>
      <c r="AT1295" t="s">
        <v>1612</v>
      </c>
      <c r="AV1295" t="s">
        <v>584</v>
      </c>
      <c r="BQ1295" t="str">
        <f>BS1295 &amp; ":" &amp; BR1295</f>
        <v>AZDEQ_GW:EPA 350.1</v>
      </c>
      <c r="BR1295" t="s">
        <v>1613</v>
      </c>
      <c r="BS1295" t="s">
        <v>1603</v>
      </c>
      <c r="BT1295" t="s">
        <v>1613</v>
      </c>
      <c r="BW1295" t="s">
        <v>1614</v>
      </c>
      <c r="BX1295" s="1">
        <v>36712</v>
      </c>
      <c r="BZ1295" t="s">
        <v>2141</v>
      </c>
      <c r="CA1295" t="s">
        <v>397</v>
      </c>
      <c r="CB1295">
        <v>0.02</v>
      </c>
      <c r="CC1295" t="s">
        <v>1616</v>
      </c>
      <c r="CE1295" t="s">
        <v>1982</v>
      </c>
      <c r="CF1295" t="s">
        <v>1618</v>
      </c>
    </row>
    <row r="1296" spans="1:84" x14ac:dyDescent="0.4">
      <c r="A1296" t="s">
        <v>1603</v>
      </c>
      <c r="B1296" t="s">
        <v>1603</v>
      </c>
      <c r="C1296" t="s">
        <v>2432</v>
      </c>
      <c r="D1296" t="s">
        <v>81</v>
      </c>
      <c r="E1296" t="s">
        <v>82</v>
      </c>
      <c r="F1296" t="s">
        <v>83</v>
      </c>
      <c r="G1296" s="4" t="str">
        <f>TEXT(H1296+I1296,"yyyy-mm-dd""T""hh:mm:ss")&amp;
IF(J1296="MST","-07:00",
IF(J1296="MDT","-06:00",
IF(J1296="PST","-08:00",
IF(J1296="PDT","-07:00",
IF(J1296="UTC","+00:00","+00:00")))))</f>
        <v>2001-01-30T01:31:00-07:00</v>
      </c>
      <c r="H1296" s="1">
        <v>36921</v>
      </c>
      <c r="I1296" s="5">
        <v>6.3194444444444442E-2</v>
      </c>
      <c r="J1296" t="s">
        <v>84</v>
      </c>
      <c r="U1296">
        <v>9673</v>
      </c>
      <c r="V1296" t="s">
        <v>1605</v>
      </c>
      <c r="W1296" t="s">
        <v>1606</v>
      </c>
      <c r="X1296" t="s">
        <v>2433</v>
      </c>
      <c r="Y1296">
        <v>59062</v>
      </c>
      <c r="Z1296" t="s">
        <v>1621</v>
      </c>
      <c r="AD1296">
        <v>31.835930600000001</v>
      </c>
      <c r="AE1296">
        <v>-110.5435758</v>
      </c>
      <c r="AF1296" t="str">
        <f>"ID:"&amp;AG1296&amp;"; context:" &amp; AH1296 &amp;"; Name:" &amp; AI1296 &amp; "; Equipment:" &amp; AK1296</f>
        <v>ID:Unknown; context:AZDEQ_GW; Name:Unknown; Equipment:Miscellaneous (Other)</v>
      </c>
      <c r="AG1296" t="s">
        <v>90</v>
      </c>
      <c r="AH1296" t="s">
        <v>1603</v>
      </c>
      <c r="AI1296" t="s">
        <v>90</v>
      </c>
      <c r="AK1296" t="s">
        <v>1608</v>
      </c>
      <c r="AL1296" t="s">
        <v>2617</v>
      </c>
      <c r="AN1296" t="s">
        <v>1610</v>
      </c>
      <c r="AO1296" t="s">
        <v>1611</v>
      </c>
      <c r="AP1296" t="s">
        <v>422</v>
      </c>
      <c r="AQ1296">
        <v>1.1000000000000001</v>
      </c>
      <c r="AR1296" t="s">
        <v>1616</v>
      </c>
      <c r="AT1296" t="s">
        <v>1612</v>
      </c>
      <c r="AV1296" t="s">
        <v>96</v>
      </c>
      <c r="BQ1296" t="str">
        <f>BS1296 &amp; ":" &amp; BR1296</f>
        <v>AZDEQ_GW:EPA 353.2</v>
      </c>
      <c r="BR1296" t="s">
        <v>1623</v>
      </c>
      <c r="BS1296" t="s">
        <v>1603</v>
      </c>
      <c r="BT1296" t="s">
        <v>1623</v>
      </c>
      <c r="BW1296" t="s">
        <v>1614</v>
      </c>
      <c r="BX1296" s="1">
        <v>36924</v>
      </c>
      <c r="BZ1296" t="s">
        <v>2618</v>
      </c>
      <c r="CA1296" t="s">
        <v>397</v>
      </c>
      <c r="CB1296">
        <v>0.02</v>
      </c>
      <c r="CC1296" t="s">
        <v>1616</v>
      </c>
      <c r="CE1296" t="s">
        <v>1896</v>
      </c>
      <c r="CF1296" t="s">
        <v>1618</v>
      </c>
    </row>
    <row r="1297" spans="1:84" hidden="1" x14ac:dyDescent="0.4">
      <c r="A1297" t="s">
        <v>2144</v>
      </c>
      <c r="B1297" t="s">
        <v>2145</v>
      </c>
      <c r="C1297" t="s">
        <v>2146</v>
      </c>
      <c r="D1297" t="s">
        <v>2147</v>
      </c>
      <c r="E1297" t="s">
        <v>82</v>
      </c>
      <c r="G1297" s="4" t="str">
        <f>TEXT(H1297+I1297,"yyyy-mm-dd""T""hh:mm:ss")&amp;
IF(J1297="MST","-07:00",
IF(J1297="MDT","-06:00",
IF(J1297="PST","-08:00",
IF(J1297="PDT","-07:00",
IF(J1297="UTC","+00:00","+00:00")))))</f>
        <v>2000-06-29T11:15:00-07:00</v>
      </c>
      <c r="H1297" s="1">
        <v>36706</v>
      </c>
      <c r="I1297" s="5">
        <v>0.46875</v>
      </c>
      <c r="J1297" t="s">
        <v>84</v>
      </c>
      <c r="U1297" t="s">
        <v>2148</v>
      </c>
      <c r="X1297" t="s">
        <v>2149</v>
      </c>
      <c r="Z1297" t="s">
        <v>2150</v>
      </c>
      <c r="AG1297" t="s">
        <v>2151</v>
      </c>
      <c r="AH1297" t="s">
        <v>2151</v>
      </c>
      <c r="AI1297" t="s">
        <v>2151</v>
      </c>
      <c r="AK1297" t="s">
        <v>90</v>
      </c>
      <c r="AL1297" t="s">
        <v>2152</v>
      </c>
      <c r="AO1297" t="s">
        <v>2153</v>
      </c>
      <c r="AP1297" t="s">
        <v>422</v>
      </c>
      <c r="AQ1297">
        <v>6.4</v>
      </c>
      <c r="AR1297" t="s">
        <v>423</v>
      </c>
      <c r="AT1297" t="s">
        <v>1612</v>
      </c>
      <c r="AV1297" t="s">
        <v>96</v>
      </c>
      <c r="BQ1297" t="str">
        <f>BS1297 &amp; ":" &amp; BR1297</f>
        <v>21ARIZGW:EPA 353.2</v>
      </c>
      <c r="BR1297" t="s">
        <v>1623</v>
      </c>
      <c r="BS1297" t="s">
        <v>2144</v>
      </c>
      <c r="BW1297" t="s">
        <v>1614</v>
      </c>
      <c r="BX1297" s="1">
        <v>36713</v>
      </c>
      <c r="CB1297">
        <v>0.02</v>
      </c>
      <c r="CC1297" t="s">
        <v>423</v>
      </c>
      <c r="CF1297" t="s">
        <v>1618</v>
      </c>
    </row>
    <row r="1298" spans="1:84" hidden="1" x14ac:dyDescent="0.4">
      <c r="A1298" t="s">
        <v>2144</v>
      </c>
      <c r="B1298" t="s">
        <v>2145</v>
      </c>
      <c r="C1298" t="s">
        <v>2154</v>
      </c>
      <c r="D1298" t="s">
        <v>2147</v>
      </c>
      <c r="E1298" t="s">
        <v>82</v>
      </c>
      <c r="G1298" s="4" t="str">
        <f>TEXT(H1298+I1298,"yyyy-mm-dd""T""hh:mm:ss")&amp;
IF(J1298="MST","-07:00",
IF(J1298="MDT","-06:00",
IF(J1298="PST","-08:00",
IF(J1298="PDT","-07:00",
IF(J1298="UTC","+00:00","+00:00")))))</f>
        <v>2000-04-20T15:30:00-07:00</v>
      </c>
      <c r="H1298" s="1">
        <v>36636</v>
      </c>
      <c r="I1298" s="5">
        <v>0.64583333333333337</v>
      </c>
      <c r="J1298" t="s">
        <v>84</v>
      </c>
      <c r="U1298" t="s">
        <v>2148</v>
      </c>
      <c r="X1298" t="s">
        <v>2155</v>
      </c>
      <c r="Z1298" t="s">
        <v>2156</v>
      </c>
      <c r="AG1298" t="s">
        <v>2151</v>
      </c>
      <c r="AH1298" t="s">
        <v>2151</v>
      </c>
      <c r="AI1298" t="s">
        <v>2151</v>
      </c>
      <c r="AK1298" t="s">
        <v>90</v>
      </c>
      <c r="AL1298" t="s">
        <v>2157</v>
      </c>
      <c r="AO1298" t="s">
        <v>2153</v>
      </c>
      <c r="AP1298" t="s">
        <v>422</v>
      </c>
      <c r="AQ1298">
        <v>0.35</v>
      </c>
      <c r="AR1298" t="s">
        <v>423</v>
      </c>
      <c r="AT1298" t="s">
        <v>1612</v>
      </c>
      <c r="AV1298" t="s">
        <v>96</v>
      </c>
      <c r="BQ1298" t="str">
        <f>BS1298 &amp; ":" &amp; BR1298</f>
        <v>21ARIZGW:EPA 353.2</v>
      </c>
      <c r="BR1298" t="s">
        <v>1623</v>
      </c>
      <c r="BS1298" t="s">
        <v>2144</v>
      </c>
      <c r="BW1298" t="s">
        <v>1614</v>
      </c>
      <c r="BX1298" s="1">
        <v>36644</v>
      </c>
      <c r="CB1298">
        <v>0.02</v>
      </c>
      <c r="CC1298" t="s">
        <v>423</v>
      </c>
      <c r="CF1298" t="s">
        <v>1618</v>
      </c>
    </row>
    <row r="1299" spans="1:84" hidden="1" x14ac:dyDescent="0.4">
      <c r="A1299" t="s">
        <v>2144</v>
      </c>
      <c r="B1299" t="s">
        <v>2145</v>
      </c>
      <c r="C1299" t="s">
        <v>2158</v>
      </c>
      <c r="D1299" t="s">
        <v>2147</v>
      </c>
      <c r="E1299" t="s">
        <v>82</v>
      </c>
      <c r="G1299" s="4" t="str">
        <f>TEXT(H1299+I1299,"yyyy-mm-dd""T""hh:mm:ss")&amp;
IF(J1299="MST","-07:00",
IF(J1299="MDT","-06:00",
IF(J1299="PST","-08:00",
IF(J1299="PDT","-07:00",
IF(J1299="UTC","+00:00","+00:00")))))</f>
        <v>2000-01-12T16:17:00-07:00</v>
      </c>
      <c r="H1299" s="1">
        <v>36537</v>
      </c>
      <c r="I1299" s="5">
        <v>0.67847222222222225</v>
      </c>
      <c r="J1299" t="s">
        <v>84</v>
      </c>
      <c r="U1299" t="s">
        <v>2148</v>
      </c>
      <c r="X1299" t="s">
        <v>2159</v>
      </c>
      <c r="Z1299" t="s">
        <v>2160</v>
      </c>
      <c r="AG1299" t="s">
        <v>2151</v>
      </c>
      <c r="AH1299" t="s">
        <v>2151</v>
      </c>
      <c r="AI1299" t="s">
        <v>2151</v>
      </c>
      <c r="AK1299" t="s">
        <v>90</v>
      </c>
      <c r="AL1299" t="s">
        <v>2161</v>
      </c>
      <c r="AO1299" t="s">
        <v>2153</v>
      </c>
      <c r="AP1299" t="s">
        <v>422</v>
      </c>
      <c r="AQ1299">
        <v>6.8</v>
      </c>
      <c r="AR1299" t="s">
        <v>423</v>
      </c>
      <c r="AT1299" t="s">
        <v>1612</v>
      </c>
      <c r="AV1299" t="s">
        <v>96</v>
      </c>
      <c r="BQ1299" t="str">
        <f>BS1299 &amp; ":" &amp; BR1299</f>
        <v>21ARIZGW:EPA 353.2</v>
      </c>
      <c r="BR1299" t="s">
        <v>1623</v>
      </c>
      <c r="BS1299" t="s">
        <v>2144</v>
      </c>
      <c r="BW1299" t="s">
        <v>1614</v>
      </c>
      <c r="BX1299" s="1">
        <v>36539</v>
      </c>
      <c r="CB1299">
        <v>0.02</v>
      </c>
      <c r="CC1299" t="s">
        <v>423</v>
      </c>
      <c r="CF1299" t="s">
        <v>1618</v>
      </c>
    </row>
    <row r="1300" spans="1:84" hidden="1" x14ac:dyDescent="0.4">
      <c r="A1300" t="s">
        <v>2144</v>
      </c>
      <c r="B1300" t="s">
        <v>2145</v>
      </c>
      <c r="C1300" t="s">
        <v>2146</v>
      </c>
      <c r="D1300" t="s">
        <v>2147</v>
      </c>
      <c r="E1300" t="s">
        <v>82</v>
      </c>
      <c r="G1300" s="4" t="str">
        <f>TEXT(H1300+I1300,"yyyy-mm-dd""T""hh:mm:ss")&amp;
IF(J1300="MST","-07:00",
IF(J1300="MDT","-06:00",
IF(J1300="PST","-08:00",
IF(J1300="PDT","-07:00",
IF(J1300="UTC","+00:00","+00:00")))))</f>
        <v>2000-06-29T11:15:00-07:00</v>
      </c>
      <c r="H1300" s="1">
        <v>36706</v>
      </c>
      <c r="I1300" s="5">
        <v>0.46875</v>
      </c>
      <c r="J1300" t="s">
        <v>84</v>
      </c>
      <c r="U1300" t="s">
        <v>2148</v>
      </c>
      <c r="X1300" t="s">
        <v>2149</v>
      </c>
      <c r="Z1300" t="s">
        <v>2150</v>
      </c>
      <c r="AG1300" t="s">
        <v>2151</v>
      </c>
      <c r="AH1300" t="s">
        <v>2151</v>
      </c>
      <c r="AI1300" t="s">
        <v>2151</v>
      </c>
      <c r="AK1300" t="s">
        <v>90</v>
      </c>
      <c r="AL1300" t="s">
        <v>2162</v>
      </c>
      <c r="AM1300" t="s">
        <v>2163</v>
      </c>
      <c r="AO1300" t="s">
        <v>2164</v>
      </c>
      <c r="AP1300" t="s">
        <v>422</v>
      </c>
      <c r="AT1300" t="s">
        <v>1612</v>
      </c>
      <c r="AV1300" t="s">
        <v>96</v>
      </c>
      <c r="BF1300" t="s">
        <v>2165</v>
      </c>
      <c r="BQ1300" t="str">
        <f>BS1300 &amp; ":" &amp; BR1300</f>
        <v>21ARIZGW:EPA 350.1</v>
      </c>
      <c r="BR1300" t="s">
        <v>1613</v>
      </c>
      <c r="BS1300" t="s">
        <v>2144</v>
      </c>
      <c r="BW1300" t="s">
        <v>1614</v>
      </c>
      <c r="BX1300" s="1">
        <v>36712</v>
      </c>
      <c r="CB1300">
        <v>0.02</v>
      </c>
      <c r="CC1300" t="s">
        <v>423</v>
      </c>
      <c r="CF1300" t="s">
        <v>1618</v>
      </c>
    </row>
    <row r="1301" spans="1:84" hidden="1" x14ac:dyDescent="0.4">
      <c r="A1301" t="s">
        <v>2144</v>
      </c>
      <c r="B1301" t="s">
        <v>2145</v>
      </c>
      <c r="C1301" t="s">
        <v>2154</v>
      </c>
      <c r="D1301" t="s">
        <v>2147</v>
      </c>
      <c r="E1301" t="s">
        <v>82</v>
      </c>
      <c r="G1301" s="4" t="str">
        <f>TEXT(H1301+I1301,"yyyy-mm-dd""T""hh:mm:ss")&amp;
IF(J1301="MST","-07:00",
IF(J1301="MDT","-06:00",
IF(J1301="PST","-08:00",
IF(J1301="PDT","-07:00",
IF(J1301="UTC","+00:00","+00:00")))))</f>
        <v>2000-04-20T15:30:00-07:00</v>
      </c>
      <c r="H1301" s="1">
        <v>36636</v>
      </c>
      <c r="I1301" s="5">
        <v>0.64583333333333337</v>
      </c>
      <c r="J1301" t="s">
        <v>84</v>
      </c>
      <c r="U1301" t="s">
        <v>2148</v>
      </c>
      <c r="X1301" t="s">
        <v>2155</v>
      </c>
      <c r="Z1301" t="s">
        <v>2156</v>
      </c>
      <c r="AG1301" t="s">
        <v>2151</v>
      </c>
      <c r="AH1301" t="s">
        <v>2151</v>
      </c>
      <c r="AI1301" t="s">
        <v>2151</v>
      </c>
      <c r="AK1301" t="s">
        <v>90</v>
      </c>
      <c r="AL1301" t="s">
        <v>2166</v>
      </c>
      <c r="AM1301" t="s">
        <v>2163</v>
      </c>
      <c r="AO1301" t="s">
        <v>2164</v>
      </c>
      <c r="AP1301" t="s">
        <v>422</v>
      </c>
      <c r="AT1301" t="s">
        <v>1612</v>
      </c>
      <c r="AV1301" t="s">
        <v>96</v>
      </c>
      <c r="BF1301" t="s">
        <v>2165</v>
      </c>
      <c r="BQ1301" t="str">
        <f>BS1301 &amp; ":" &amp; BR1301</f>
        <v>21ARIZGW:EPA 350.1</v>
      </c>
      <c r="BR1301" t="s">
        <v>1613</v>
      </c>
      <c r="BS1301" t="s">
        <v>2144</v>
      </c>
      <c r="BW1301" t="s">
        <v>1614</v>
      </c>
      <c r="BX1301" s="1">
        <v>36651</v>
      </c>
      <c r="CB1301">
        <v>0.02</v>
      </c>
      <c r="CC1301" t="s">
        <v>423</v>
      </c>
      <c r="CF1301" t="s">
        <v>1618</v>
      </c>
    </row>
    <row r="1302" spans="1:84" hidden="1" x14ac:dyDescent="0.4">
      <c r="A1302" t="s">
        <v>2144</v>
      </c>
      <c r="B1302" t="s">
        <v>2145</v>
      </c>
      <c r="C1302" t="s">
        <v>2158</v>
      </c>
      <c r="D1302" t="s">
        <v>2147</v>
      </c>
      <c r="E1302" t="s">
        <v>82</v>
      </c>
      <c r="G1302" s="4" t="str">
        <f>TEXT(H1302+I1302,"yyyy-mm-dd""T""hh:mm:ss")&amp;
IF(J1302="MST","-07:00",
IF(J1302="MDT","-06:00",
IF(J1302="PST","-08:00",
IF(J1302="PDT","-07:00",
IF(J1302="UTC","+00:00","+00:00")))))</f>
        <v>2000-01-12T16:17:00-07:00</v>
      </c>
      <c r="H1302" s="1">
        <v>36537</v>
      </c>
      <c r="I1302" s="5">
        <v>0.67847222222222225</v>
      </c>
      <c r="J1302" t="s">
        <v>84</v>
      </c>
      <c r="U1302" t="s">
        <v>2148</v>
      </c>
      <c r="X1302" t="s">
        <v>2159</v>
      </c>
      <c r="Z1302" t="s">
        <v>2160</v>
      </c>
      <c r="AG1302" t="s">
        <v>2151</v>
      </c>
      <c r="AH1302" t="s">
        <v>2151</v>
      </c>
      <c r="AI1302" t="s">
        <v>2151</v>
      </c>
      <c r="AK1302" t="s">
        <v>90</v>
      </c>
      <c r="AL1302" t="s">
        <v>2167</v>
      </c>
      <c r="AM1302" t="s">
        <v>2163</v>
      </c>
      <c r="AO1302" t="s">
        <v>2164</v>
      </c>
      <c r="AP1302" t="s">
        <v>422</v>
      </c>
      <c r="AT1302" t="s">
        <v>1612</v>
      </c>
      <c r="AV1302" t="s">
        <v>96</v>
      </c>
      <c r="BF1302" t="s">
        <v>2165</v>
      </c>
      <c r="BQ1302" t="str">
        <f>BS1302 &amp; ":" &amp; BR1302</f>
        <v>21ARIZGW:EPA 350.1</v>
      </c>
      <c r="BR1302" t="s">
        <v>1613</v>
      </c>
      <c r="BS1302" t="s">
        <v>2144</v>
      </c>
      <c r="BW1302" t="s">
        <v>1614</v>
      </c>
      <c r="BX1302" s="1">
        <v>36543</v>
      </c>
      <c r="CB1302">
        <v>0.02</v>
      </c>
      <c r="CC1302" t="s">
        <v>423</v>
      </c>
      <c r="CF1302" t="s">
        <v>1618</v>
      </c>
    </row>
    <row r="1303" spans="1:84" hidden="1" x14ac:dyDescent="0.4">
      <c r="A1303" t="s">
        <v>2144</v>
      </c>
      <c r="B1303" t="s">
        <v>2145</v>
      </c>
      <c r="C1303" t="s">
        <v>2168</v>
      </c>
      <c r="D1303" t="s">
        <v>2147</v>
      </c>
      <c r="E1303" t="s">
        <v>82</v>
      </c>
      <c r="G1303" s="4" t="str">
        <f>TEXT(H1303+I1303,"yyyy-mm-dd""T""hh:mm:ss")&amp;
IF(J1303="MST","-07:00",
IF(J1303="MDT","-06:00",
IF(J1303="PST","-08:00",
IF(J1303="PDT","-07:00",
IF(J1303="UTC","+00:00","+00:00")))))</f>
        <v>2000-01-12T14:45:00-07:00</v>
      </c>
      <c r="H1303" s="1">
        <v>36537</v>
      </c>
      <c r="I1303" s="5">
        <v>0.61458333333333337</v>
      </c>
      <c r="J1303" t="s">
        <v>84</v>
      </c>
      <c r="U1303" t="s">
        <v>2148</v>
      </c>
      <c r="X1303" t="s">
        <v>2169</v>
      </c>
      <c r="Z1303" t="s">
        <v>2170</v>
      </c>
      <c r="AG1303" t="s">
        <v>2151</v>
      </c>
      <c r="AH1303" t="s">
        <v>2151</v>
      </c>
      <c r="AI1303" t="s">
        <v>2151</v>
      </c>
      <c r="AK1303" t="s">
        <v>90</v>
      </c>
      <c r="AL1303" t="s">
        <v>2171</v>
      </c>
      <c r="AM1303" t="s">
        <v>2163</v>
      </c>
      <c r="AO1303" t="s">
        <v>2164</v>
      </c>
      <c r="AP1303" t="s">
        <v>422</v>
      </c>
      <c r="AT1303" t="s">
        <v>1612</v>
      </c>
      <c r="AV1303" t="s">
        <v>96</v>
      </c>
      <c r="BF1303" t="s">
        <v>2165</v>
      </c>
      <c r="BQ1303" t="str">
        <f>BS1303 &amp; ":" &amp; BR1303</f>
        <v>21ARIZGW:EPA 350.1</v>
      </c>
      <c r="BR1303" t="s">
        <v>1613</v>
      </c>
      <c r="BS1303" t="s">
        <v>2144</v>
      </c>
      <c r="BW1303" t="s">
        <v>1614</v>
      </c>
      <c r="BX1303" s="1">
        <v>36543</v>
      </c>
      <c r="CB1303">
        <v>0.02</v>
      </c>
      <c r="CC1303" t="s">
        <v>423</v>
      </c>
      <c r="CF1303" t="s">
        <v>1618</v>
      </c>
    </row>
    <row r="1304" spans="1:84" hidden="1" x14ac:dyDescent="0.4">
      <c r="A1304" t="s">
        <v>2144</v>
      </c>
      <c r="B1304" t="s">
        <v>2145</v>
      </c>
      <c r="C1304" t="s">
        <v>2168</v>
      </c>
      <c r="D1304" t="s">
        <v>2147</v>
      </c>
      <c r="E1304" t="s">
        <v>82</v>
      </c>
      <c r="G1304" s="4" t="str">
        <f>TEXT(H1304+I1304,"yyyy-mm-dd""T""hh:mm:ss")&amp;
IF(J1304="MST","-07:00",
IF(J1304="MDT","-06:00",
IF(J1304="PST","-08:00",
IF(J1304="PDT","-07:00",
IF(J1304="UTC","+00:00","+00:00")))))</f>
        <v>2000-01-12T14:45:00-07:00</v>
      </c>
      <c r="H1304" s="1">
        <v>36537</v>
      </c>
      <c r="I1304" s="5">
        <v>0.61458333333333337</v>
      </c>
      <c r="J1304" t="s">
        <v>84</v>
      </c>
      <c r="U1304" t="s">
        <v>2148</v>
      </c>
      <c r="X1304" t="s">
        <v>2169</v>
      </c>
      <c r="Z1304" t="s">
        <v>2170</v>
      </c>
      <c r="AG1304" t="s">
        <v>2151</v>
      </c>
      <c r="AH1304" t="s">
        <v>2151</v>
      </c>
      <c r="AI1304" t="s">
        <v>2151</v>
      </c>
      <c r="AK1304" t="s">
        <v>90</v>
      </c>
      <c r="AL1304" t="s">
        <v>2172</v>
      </c>
      <c r="AM1304" t="s">
        <v>2163</v>
      </c>
      <c r="AO1304" t="s">
        <v>2173</v>
      </c>
      <c r="AP1304" t="s">
        <v>422</v>
      </c>
      <c r="AT1304" t="s">
        <v>1612</v>
      </c>
      <c r="AV1304" t="s">
        <v>96</v>
      </c>
      <c r="BF1304" t="s">
        <v>2165</v>
      </c>
      <c r="BQ1304" t="str">
        <f>BS1304 &amp; ":" &amp; BR1304</f>
        <v>21ARIZGW:EPA 365.4</v>
      </c>
      <c r="BR1304" t="s">
        <v>1713</v>
      </c>
      <c r="BS1304" t="s">
        <v>2144</v>
      </c>
      <c r="BW1304" t="s">
        <v>1614</v>
      </c>
      <c r="BX1304" s="1">
        <v>36559</v>
      </c>
      <c r="CB1304">
        <v>0.02</v>
      </c>
      <c r="CC1304" t="s">
        <v>423</v>
      </c>
      <c r="CF1304" t="s">
        <v>1618</v>
      </c>
    </row>
    <row r="1305" spans="1:84" hidden="1" x14ac:dyDescent="0.4">
      <c r="A1305" t="s">
        <v>2144</v>
      </c>
      <c r="B1305" t="s">
        <v>2145</v>
      </c>
      <c r="C1305" t="s">
        <v>2158</v>
      </c>
      <c r="D1305" t="s">
        <v>2147</v>
      </c>
      <c r="E1305" t="s">
        <v>82</v>
      </c>
      <c r="G1305" s="4" t="str">
        <f>TEXT(H1305+I1305,"yyyy-mm-dd""T""hh:mm:ss")&amp;
IF(J1305="MST","-07:00",
IF(J1305="MDT","-06:00",
IF(J1305="PST","-08:00",
IF(J1305="PDT","-07:00",
IF(J1305="UTC","+00:00","+00:00")))))</f>
        <v>2000-01-12T16:17:00-07:00</v>
      </c>
      <c r="H1305" s="1">
        <v>36537</v>
      </c>
      <c r="I1305" s="5">
        <v>0.67847222222222225</v>
      </c>
      <c r="J1305" t="s">
        <v>84</v>
      </c>
      <c r="U1305" t="s">
        <v>2148</v>
      </c>
      <c r="X1305" t="s">
        <v>2159</v>
      </c>
      <c r="Z1305" t="s">
        <v>2160</v>
      </c>
      <c r="AG1305" t="s">
        <v>2151</v>
      </c>
      <c r="AH1305" t="s">
        <v>2151</v>
      </c>
      <c r="AI1305" t="s">
        <v>2151</v>
      </c>
      <c r="AK1305" t="s">
        <v>90</v>
      </c>
      <c r="AL1305" t="s">
        <v>2174</v>
      </c>
      <c r="AM1305" t="s">
        <v>2163</v>
      </c>
      <c r="AO1305" t="s">
        <v>2175</v>
      </c>
      <c r="AP1305" t="s">
        <v>422</v>
      </c>
      <c r="AT1305" t="s">
        <v>1612</v>
      </c>
      <c r="AV1305" t="s">
        <v>96</v>
      </c>
      <c r="BF1305" t="s">
        <v>2165</v>
      </c>
      <c r="BQ1305" t="str">
        <f>BS1305 &amp; ":" &amp; BR1305</f>
        <v>21ARIZGW:EPA 353.2</v>
      </c>
      <c r="BR1305" t="s">
        <v>1623</v>
      </c>
      <c r="BS1305" t="s">
        <v>2144</v>
      </c>
      <c r="BW1305" t="s">
        <v>1614</v>
      </c>
      <c r="BX1305" s="1">
        <v>36539</v>
      </c>
      <c r="CB1305">
        <v>0.02</v>
      </c>
      <c r="CC1305" t="s">
        <v>423</v>
      </c>
      <c r="CF1305" t="s">
        <v>1618</v>
      </c>
    </row>
    <row r="1306" spans="1:84" hidden="1" x14ac:dyDescent="0.4">
      <c r="A1306" t="s">
        <v>2144</v>
      </c>
      <c r="B1306" t="s">
        <v>2145</v>
      </c>
      <c r="C1306" t="s">
        <v>2168</v>
      </c>
      <c r="D1306" t="s">
        <v>2147</v>
      </c>
      <c r="E1306" t="s">
        <v>82</v>
      </c>
      <c r="G1306" s="4" t="str">
        <f>TEXT(H1306+I1306,"yyyy-mm-dd""T""hh:mm:ss")&amp;
IF(J1306="MST","-07:00",
IF(J1306="MDT","-06:00",
IF(J1306="PST","-08:00",
IF(J1306="PDT","-07:00",
IF(J1306="UTC","+00:00","+00:00")))))</f>
        <v>2000-01-12T14:45:00-07:00</v>
      </c>
      <c r="H1306" s="1">
        <v>36537</v>
      </c>
      <c r="I1306" s="5">
        <v>0.61458333333333337</v>
      </c>
      <c r="J1306" t="s">
        <v>84</v>
      </c>
      <c r="U1306" t="s">
        <v>2148</v>
      </c>
      <c r="X1306" t="s">
        <v>2169</v>
      </c>
      <c r="Z1306" t="s">
        <v>2170</v>
      </c>
      <c r="AG1306" t="s">
        <v>2151</v>
      </c>
      <c r="AH1306" t="s">
        <v>2151</v>
      </c>
      <c r="AI1306" t="s">
        <v>2151</v>
      </c>
      <c r="AK1306" t="s">
        <v>90</v>
      </c>
      <c r="AL1306" t="s">
        <v>2176</v>
      </c>
      <c r="AM1306" t="s">
        <v>2163</v>
      </c>
      <c r="AO1306" t="s">
        <v>442</v>
      </c>
      <c r="AP1306" t="s">
        <v>422</v>
      </c>
      <c r="AT1306" t="s">
        <v>1612</v>
      </c>
      <c r="AV1306" t="s">
        <v>96</v>
      </c>
      <c r="BF1306" t="s">
        <v>2165</v>
      </c>
      <c r="BQ1306" t="str">
        <f>BS1306 &amp; ":" &amp; BR1306</f>
        <v>21ARIZGW:EPA 351.2</v>
      </c>
      <c r="BR1306" t="s">
        <v>1633</v>
      </c>
      <c r="BS1306" t="s">
        <v>2144</v>
      </c>
      <c r="BW1306" t="s">
        <v>1614</v>
      </c>
      <c r="BX1306" s="1">
        <v>36559</v>
      </c>
      <c r="CB1306">
        <v>0.05</v>
      </c>
      <c r="CC1306" t="s">
        <v>423</v>
      </c>
      <c r="CF1306" t="s">
        <v>1618</v>
      </c>
    </row>
    <row r="1307" spans="1:84" hidden="1" x14ac:dyDescent="0.4">
      <c r="A1307" t="s">
        <v>2144</v>
      </c>
      <c r="B1307" t="s">
        <v>2145</v>
      </c>
      <c r="C1307" t="s">
        <v>2168</v>
      </c>
      <c r="D1307" t="s">
        <v>2147</v>
      </c>
      <c r="E1307" t="s">
        <v>82</v>
      </c>
      <c r="G1307" s="4" t="str">
        <f>TEXT(H1307+I1307,"yyyy-mm-dd""T""hh:mm:ss")&amp;
IF(J1307="MST","-07:00",
IF(J1307="MDT","-06:00",
IF(J1307="PST","-08:00",
IF(J1307="PDT","-07:00",
IF(J1307="UTC","+00:00","+00:00")))))</f>
        <v>2000-01-12T14:45:00-07:00</v>
      </c>
      <c r="H1307" s="1">
        <v>36537</v>
      </c>
      <c r="I1307" s="5">
        <v>0.61458333333333337</v>
      </c>
      <c r="J1307" t="s">
        <v>84</v>
      </c>
      <c r="U1307" t="s">
        <v>2148</v>
      </c>
      <c r="X1307" t="s">
        <v>2169</v>
      </c>
      <c r="Z1307" t="s">
        <v>2170</v>
      </c>
      <c r="AG1307" t="s">
        <v>2151</v>
      </c>
      <c r="AH1307" t="s">
        <v>2151</v>
      </c>
      <c r="AI1307" t="s">
        <v>2151</v>
      </c>
      <c r="AK1307" t="s">
        <v>90</v>
      </c>
      <c r="AL1307" t="s">
        <v>2177</v>
      </c>
      <c r="AO1307" t="s">
        <v>2153</v>
      </c>
      <c r="AP1307" t="s">
        <v>422</v>
      </c>
      <c r="AQ1307">
        <v>2.2999999999999998</v>
      </c>
      <c r="AR1307" t="s">
        <v>423</v>
      </c>
      <c r="AT1307" t="s">
        <v>1612</v>
      </c>
      <c r="AV1307" t="s">
        <v>96</v>
      </c>
      <c r="BQ1307" t="str">
        <f>BS1307 &amp; ":" &amp; BR1307</f>
        <v>21ARIZGW:EPA 353.2</v>
      </c>
      <c r="BR1307" t="s">
        <v>1623</v>
      </c>
      <c r="BS1307" t="s">
        <v>2144</v>
      </c>
      <c r="BW1307" t="s">
        <v>1614</v>
      </c>
      <c r="BX1307" s="1">
        <v>36539</v>
      </c>
      <c r="CB1307">
        <v>0.02</v>
      </c>
      <c r="CC1307" t="s">
        <v>423</v>
      </c>
      <c r="CF1307" t="s">
        <v>1618</v>
      </c>
    </row>
    <row r="1308" spans="1:84" hidden="1" x14ac:dyDescent="0.4">
      <c r="A1308" t="s">
        <v>2144</v>
      </c>
      <c r="B1308" t="s">
        <v>2145</v>
      </c>
      <c r="C1308" t="s">
        <v>2146</v>
      </c>
      <c r="D1308" t="s">
        <v>2147</v>
      </c>
      <c r="E1308" t="s">
        <v>82</v>
      </c>
      <c r="G1308" s="4" t="str">
        <f>TEXT(H1308+I1308,"yyyy-mm-dd""T""hh:mm:ss")&amp;
IF(J1308="MST","-07:00",
IF(J1308="MDT","-06:00",
IF(J1308="PST","-08:00",
IF(J1308="PDT","-07:00",
IF(J1308="UTC","+00:00","+00:00")))))</f>
        <v>2000-06-29T11:15:00-07:00</v>
      </c>
      <c r="H1308" s="1">
        <v>36706</v>
      </c>
      <c r="I1308" s="5">
        <v>0.46875</v>
      </c>
      <c r="J1308" t="s">
        <v>84</v>
      </c>
      <c r="U1308" t="s">
        <v>2148</v>
      </c>
      <c r="X1308" t="s">
        <v>2149</v>
      </c>
      <c r="Z1308" t="s">
        <v>2150</v>
      </c>
      <c r="AG1308" t="s">
        <v>2151</v>
      </c>
      <c r="AH1308" t="s">
        <v>2151</v>
      </c>
      <c r="AI1308" t="s">
        <v>2151</v>
      </c>
      <c r="AK1308" t="s">
        <v>90</v>
      </c>
      <c r="AL1308" t="s">
        <v>2178</v>
      </c>
      <c r="AO1308" t="s">
        <v>442</v>
      </c>
      <c r="AP1308" t="s">
        <v>422</v>
      </c>
      <c r="AQ1308">
        <v>0.2</v>
      </c>
      <c r="AR1308" t="s">
        <v>423</v>
      </c>
      <c r="AT1308" t="s">
        <v>1612</v>
      </c>
      <c r="AV1308" t="s">
        <v>96</v>
      </c>
      <c r="BQ1308" t="str">
        <f>BS1308 &amp; ":" &amp; BR1308</f>
        <v>21ARIZGW:EPA 351.2</v>
      </c>
      <c r="BR1308" t="s">
        <v>1633</v>
      </c>
      <c r="BS1308" t="s">
        <v>2144</v>
      </c>
      <c r="BW1308" t="s">
        <v>1614</v>
      </c>
      <c r="BX1308" s="1">
        <v>36714</v>
      </c>
      <c r="CB1308">
        <v>0.05</v>
      </c>
      <c r="CC1308" t="s">
        <v>423</v>
      </c>
      <c r="CF1308" t="s">
        <v>1618</v>
      </c>
    </row>
    <row r="1309" spans="1:84" hidden="1" x14ac:dyDescent="0.4">
      <c r="A1309" t="s">
        <v>2144</v>
      </c>
      <c r="B1309" t="s">
        <v>2145</v>
      </c>
      <c r="C1309" t="s">
        <v>2154</v>
      </c>
      <c r="D1309" t="s">
        <v>2147</v>
      </c>
      <c r="E1309" t="s">
        <v>82</v>
      </c>
      <c r="G1309" s="4" t="str">
        <f>TEXT(H1309+I1309,"yyyy-mm-dd""T""hh:mm:ss")&amp;
IF(J1309="MST","-07:00",
IF(J1309="MDT","-06:00",
IF(J1309="PST","-08:00",
IF(J1309="PDT","-07:00",
IF(J1309="UTC","+00:00","+00:00")))))</f>
        <v>2000-04-20T15:30:00-07:00</v>
      </c>
      <c r="H1309" s="1">
        <v>36636</v>
      </c>
      <c r="I1309" s="5">
        <v>0.64583333333333337</v>
      </c>
      <c r="J1309" t="s">
        <v>84</v>
      </c>
      <c r="U1309" t="s">
        <v>2148</v>
      </c>
      <c r="X1309" t="s">
        <v>2155</v>
      </c>
      <c r="Z1309" t="s">
        <v>2156</v>
      </c>
      <c r="AG1309" t="s">
        <v>2151</v>
      </c>
      <c r="AH1309" t="s">
        <v>2151</v>
      </c>
      <c r="AI1309" t="s">
        <v>2151</v>
      </c>
      <c r="AK1309" t="s">
        <v>90</v>
      </c>
      <c r="AL1309" t="s">
        <v>2179</v>
      </c>
      <c r="AO1309" t="s">
        <v>442</v>
      </c>
      <c r="AP1309" t="s">
        <v>422</v>
      </c>
      <c r="AQ1309">
        <v>0.05</v>
      </c>
      <c r="AR1309" t="s">
        <v>423</v>
      </c>
      <c r="AT1309" t="s">
        <v>1612</v>
      </c>
      <c r="AV1309" t="s">
        <v>96</v>
      </c>
      <c r="BQ1309" t="str">
        <f>BS1309 &amp; ":" &amp; BR1309</f>
        <v>21ARIZGW:EPA 351.2</v>
      </c>
      <c r="BR1309" t="s">
        <v>1633</v>
      </c>
      <c r="BS1309" t="s">
        <v>2144</v>
      </c>
      <c r="BW1309" t="s">
        <v>1614</v>
      </c>
      <c r="BX1309" s="1">
        <v>36651</v>
      </c>
      <c r="CB1309">
        <v>0.05</v>
      </c>
      <c r="CC1309" t="s">
        <v>423</v>
      </c>
      <c r="CF1309" t="s">
        <v>1618</v>
      </c>
    </row>
    <row r="1310" spans="1:84" hidden="1" x14ac:dyDescent="0.4">
      <c r="A1310" t="s">
        <v>2144</v>
      </c>
      <c r="B1310" t="s">
        <v>2145</v>
      </c>
      <c r="C1310" t="s">
        <v>2168</v>
      </c>
      <c r="D1310" t="s">
        <v>2147</v>
      </c>
      <c r="E1310" t="s">
        <v>82</v>
      </c>
      <c r="G1310" s="4" t="str">
        <f>TEXT(H1310+I1310,"yyyy-mm-dd""T""hh:mm:ss")&amp;
IF(J1310="MST","-07:00",
IF(J1310="MDT","-06:00",
IF(J1310="PST","-08:00",
IF(J1310="PDT","-07:00",
IF(J1310="UTC","+00:00","+00:00")))))</f>
        <v>2000-01-12T14:45:00-07:00</v>
      </c>
      <c r="H1310" s="1">
        <v>36537</v>
      </c>
      <c r="I1310" s="5">
        <v>0.61458333333333337</v>
      </c>
      <c r="J1310" t="s">
        <v>84</v>
      </c>
      <c r="U1310" t="s">
        <v>2148</v>
      </c>
      <c r="X1310" t="s">
        <v>2169</v>
      </c>
      <c r="Z1310" t="s">
        <v>2170</v>
      </c>
      <c r="AG1310" t="s">
        <v>2151</v>
      </c>
      <c r="AH1310" t="s">
        <v>2151</v>
      </c>
      <c r="AI1310" t="s">
        <v>2151</v>
      </c>
      <c r="AK1310" t="s">
        <v>90</v>
      </c>
      <c r="AL1310" t="s">
        <v>2180</v>
      </c>
      <c r="AM1310" t="s">
        <v>2163</v>
      </c>
      <c r="AO1310" t="s">
        <v>2175</v>
      </c>
      <c r="AP1310" t="s">
        <v>422</v>
      </c>
      <c r="AT1310" t="s">
        <v>1612</v>
      </c>
      <c r="AV1310" t="s">
        <v>96</v>
      </c>
      <c r="BF1310" t="s">
        <v>2165</v>
      </c>
      <c r="BQ1310" t="str">
        <f>BS1310 &amp; ":" &amp; BR1310</f>
        <v>21ARIZGW:EPA 353.2</v>
      </c>
      <c r="BR1310" t="s">
        <v>1623</v>
      </c>
      <c r="BS1310" t="s">
        <v>2144</v>
      </c>
      <c r="BW1310" t="s">
        <v>1614</v>
      </c>
      <c r="BX1310" s="1">
        <v>36539</v>
      </c>
      <c r="CB1310">
        <v>0.02</v>
      </c>
      <c r="CC1310" t="s">
        <v>423</v>
      </c>
      <c r="CF1310" t="s">
        <v>1618</v>
      </c>
    </row>
    <row r="1311" spans="1:84" hidden="1" x14ac:dyDescent="0.4">
      <c r="A1311" t="s">
        <v>2144</v>
      </c>
      <c r="B1311" t="s">
        <v>2145</v>
      </c>
      <c r="C1311" t="s">
        <v>2154</v>
      </c>
      <c r="D1311" t="s">
        <v>2147</v>
      </c>
      <c r="E1311" t="s">
        <v>82</v>
      </c>
      <c r="G1311" s="4" t="str">
        <f>TEXT(H1311+I1311,"yyyy-mm-dd""T""hh:mm:ss")&amp;
IF(J1311="MST","-07:00",
IF(J1311="MDT","-06:00",
IF(J1311="PST","-08:00",
IF(J1311="PDT","-07:00",
IF(J1311="UTC","+00:00","+00:00")))))</f>
        <v>2000-04-20T15:30:00-07:00</v>
      </c>
      <c r="H1311" s="1">
        <v>36636</v>
      </c>
      <c r="I1311" s="5">
        <v>0.64583333333333337</v>
      </c>
      <c r="J1311" t="s">
        <v>84</v>
      </c>
      <c r="U1311" t="s">
        <v>2148</v>
      </c>
      <c r="X1311" t="s">
        <v>2155</v>
      </c>
      <c r="Z1311" t="s">
        <v>2156</v>
      </c>
      <c r="AG1311" t="s">
        <v>2151</v>
      </c>
      <c r="AH1311" t="s">
        <v>2151</v>
      </c>
      <c r="AI1311" t="s">
        <v>2151</v>
      </c>
      <c r="AK1311" t="s">
        <v>90</v>
      </c>
      <c r="AL1311" t="s">
        <v>2181</v>
      </c>
      <c r="AO1311" t="s">
        <v>2173</v>
      </c>
      <c r="AP1311" t="s">
        <v>422</v>
      </c>
      <c r="AQ1311">
        <v>4.3999999999999997E-2</v>
      </c>
      <c r="AR1311" t="s">
        <v>423</v>
      </c>
      <c r="AT1311" t="s">
        <v>1612</v>
      </c>
      <c r="AV1311" t="s">
        <v>96</v>
      </c>
      <c r="BQ1311" t="str">
        <f>BS1311 &amp; ":" &amp; BR1311</f>
        <v>21ARIZGW:EPA 365.4</v>
      </c>
      <c r="BR1311" t="s">
        <v>1713</v>
      </c>
      <c r="BS1311" t="s">
        <v>2144</v>
      </c>
      <c r="BW1311" t="s">
        <v>1614</v>
      </c>
      <c r="BX1311" s="1">
        <v>36650</v>
      </c>
      <c r="CB1311">
        <v>0.02</v>
      </c>
      <c r="CC1311" t="s">
        <v>423</v>
      </c>
      <c r="CF1311" t="s">
        <v>1618</v>
      </c>
    </row>
    <row r="1312" spans="1:84" hidden="1" x14ac:dyDescent="0.4">
      <c r="A1312" t="s">
        <v>2144</v>
      </c>
      <c r="B1312" t="s">
        <v>2145</v>
      </c>
      <c r="C1312" t="s">
        <v>2146</v>
      </c>
      <c r="D1312" t="s">
        <v>2147</v>
      </c>
      <c r="E1312" t="s">
        <v>82</v>
      </c>
      <c r="G1312" s="4" t="str">
        <f>TEXT(H1312+I1312,"yyyy-mm-dd""T""hh:mm:ss")&amp;
IF(J1312="MST","-07:00",
IF(J1312="MDT","-06:00",
IF(J1312="PST","-08:00",
IF(J1312="PDT","-07:00",
IF(J1312="UTC","+00:00","+00:00")))))</f>
        <v>2000-06-29T11:15:00-07:00</v>
      </c>
      <c r="H1312" s="1">
        <v>36706</v>
      </c>
      <c r="I1312" s="5">
        <v>0.46875</v>
      </c>
      <c r="J1312" t="s">
        <v>84</v>
      </c>
      <c r="U1312" t="s">
        <v>2148</v>
      </c>
      <c r="X1312" t="s">
        <v>2149</v>
      </c>
      <c r="Z1312" t="s">
        <v>2150</v>
      </c>
      <c r="AG1312" t="s">
        <v>2151</v>
      </c>
      <c r="AH1312" t="s">
        <v>2151</v>
      </c>
      <c r="AI1312" t="s">
        <v>2151</v>
      </c>
      <c r="AK1312" t="s">
        <v>90</v>
      </c>
      <c r="AL1312" t="s">
        <v>2182</v>
      </c>
      <c r="AO1312" t="s">
        <v>2173</v>
      </c>
      <c r="AP1312" t="s">
        <v>422</v>
      </c>
      <c r="AQ1312">
        <v>2.5999999999999999E-2</v>
      </c>
      <c r="AR1312" t="s">
        <v>423</v>
      </c>
      <c r="AT1312" t="s">
        <v>1612</v>
      </c>
      <c r="AV1312" t="s">
        <v>96</v>
      </c>
      <c r="BQ1312" t="str">
        <f>BS1312 &amp; ":" &amp; BR1312</f>
        <v>21ARIZGW:EPA 365.4</v>
      </c>
      <c r="BR1312" t="s">
        <v>1713</v>
      </c>
      <c r="BS1312" t="s">
        <v>2144</v>
      </c>
      <c r="BW1312" t="s">
        <v>1614</v>
      </c>
      <c r="BX1312" s="1">
        <v>36714</v>
      </c>
      <c r="CB1312">
        <v>0.02</v>
      </c>
      <c r="CC1312" t="s">
        <v>423</v>
      </c>
      <c r="CF1312" t="s">
        <v>1618</v>
      </c>
    </row>
    <row r="1313" spans="1:84" hidden="1" x14ac:dyDescent="0.4">
      <c r="A1313" t="s">
        <v>2144</v>
      </c>
      <c r="B1313" t="s">
        <v>2145</v>
      </c>
      <c r="C1313" t="s">
        <v>2158</v>
      </c>
      <c r="D1313" t="s">
        <v>2147</v>
      </c>
      <c r="E1313" t="s">
        <v>82</v>
      </c>
      <c r="G1313" s="4" t="str">
        <f>TEXT(H1313+I1313,"yyyy-mm-dd""T""hh:mm:ss")&amp;
IF(J1313="MST","-07:00",
IF(J1313="MDT","-06:00",
IF(J1313="PST","-08:00",
IF(J1313="PDT","-07:00",
IF(J1313="UTC","+00:00","+00:00")))))</f>
        <v>2000-01-12T16:17:00-07:00</v>
      </c>
      <c r="H1313" s="1">
        <v>36537</v>
      </c>
      <c r="I1313" s="5">
        <v>0.67847222222222225</v>
      </c>
      <c r="J1313" t="s">
        <v>84</v>
      </c>
      <c r="U1313" t="s">
        <v>2148</v>
      </c>
      <c r="X1313" t="s">
        <v>2159</v>
      </c>
      <c r="Z1313" t="s">
        <v>2160</v>
      </c>
      <c r="AG1313" t="s">
        <v>2151</v>
      </c>
      <c r="AH1313" t="s">
        <v>2151</v>
      </c>
      <c r="AI1313" t="s">
        <v>2151</v>
      </c>
      <c r="AK1313" t="s">
        <v>90</v>
      </c>
      <c r="AL1313" t="s">
        <v>2183</v>
      </c>
      <c r="AM1313" t="s">
        <v>2163</v>
      </c>
      <c r="AO1313" t="s">
        <v>2173</v>
      </c>
      <c r="AP1313" t="s">
        <v>422</v>
      </c>
      <c r="AT1313" t="s">
        <v>1612</v>
      </c>
      <c r="AV1313" t="s">
        <v>96</v>
      </c>
      <c r="BF1313" t="s">
        <v>2165</v>
      </c>
      <c r="BQ1313" t="str">
        <f>BS1313 &amp; ":" &amp; BR1313</f>
        <v>21ARIZGW:EPA 365.4</v>
      </c>
      <c r="BR1313" t="s">
        <v>1713</v>
      </c>
      <c r="BS1313" t="s">
        <v>2144</v>
      </c>
      <c r="BW1313" t="s">
        <v>1614</v>
      </c>
      <c r="BX1313" s="1">
        <v>36559</v>
      </c>
      <c r="CB1313">
        <v>0.02</v>
      </c>
      <c r="CC1313" t="s">
        <v>423</v>
      </c>
      <c r="CF1313" t="s">
        <v>1618</v>
      </c>
    </row>
    <row r="1314" spans="1:84" hidden="1" x14ac:dyDescent="0.4">
      <c r="A1314" t="s">
        <v>2144</v>
      </c>
      <c r="B1314" t="s">
        <v>2145</v>
      </c>
      <c r="C1314" t="s">
        <v>2146</v>
      </c>
      <c r="D1314" t="s">
        <v>2147</v>
      </c>
      <c r="E1314" t="s">
        <v>82</v>
      </c>
      <c r="G1314" s="4" t="str">
        <f>TEXT(H1314+I1314,"yyyy-mm-dd""T""hh:mm:ss")&amp;
IF(J1314="MST","-07:00",
IF(J1314="MDT","-06:00",
IF(J1314="PST","-08:00",
IF(J1314="PDT","-07:00",
IF(J1314="UTC","+00:00","+00:00")))))</f>
        <v>2000-06-29T11:15:00-07:00</v>
      </c>
      <c r="H1314" s="1">
        <v>36706</v>
      </c>
      <c r="I1314" s="5">
        <v>0.46875</v>
      </c>
      <c r="J1314" t="s">
        <v>84</v>
      </c>
      <c r="U1314" t="s">
        <v>2148</v>
      </c>
      <c r="X1314" t="s">
        <v>2149</v>
      </c>
      <c r="Z1314" t="s">
        <v>2150</v>
      </c>
      <c r="AG1314" t="s">
        <v>2151</v>
      </c>
      <c r="AH1314" t="s">
        <v>2151</v>
      </c>
      <c r="AI1314" t="s">
        <v>2151</v>
      </c>
      <c r="AK1314" t="s">
        <v>90</v>
      </c>
      <c r="AL1314" t="s">
        <v>2184</v>
      </c>
      <c r="AM1314" t="s">
        <v>2163</v>
      </c>
      <c r="AO1314" t="s">
        <v>2175</v>
      </c>
      <c r="AP1314" t="s">
        <v>422</v>
      </c>
      <c r="AT1314" t="s">
        <v>1612</v>
      </c>
      <c r="AV1314" t="s">
        <v>96</v>
      </c>
      <c r="BF1314" t="s">
        <v>2165</v>
      </c>
      <c r="BQ1314" t="str">
        <f>BS1314 &amp; ":" &amp; BR1314</f>
        <v>21ARIZGW:EPA 353.2</v>
      </c>
      <c r="BR1314" t="s">
        <v>1623</v>
      </c>
      <c r="BS1314" t="s">
        <v>2144</v>
      </c>
      <c r="BW1314" t="s">
        <v>1614</v>
      </c>
      <c r="BX1314" s="1">
        <v>36735</v>
      </c>
      <c r="CB1314">
        <v>0.02</v>
      </c>
      <c r="CC1314" t="s">
        <v>423</v>
      </c>
      <c r="CF1314" t="s">
        <v>1618</v>
      </c>
    </row>
    <row r="1315" spans="1:84" hidden="1" x14ac:dyDescent="0.4">
      <c r="A1315" t="s">
        <v>2144</v>
      </c>
      <c r="B1315" t="s">
        <v>2145</v>
      </c>
      <c r="C1315" t="s">
        <v>2158</v>
      </c>
      <c r="D1315" t="s">
        <v>2147</v>
      </c>
      <c r="E1315" t="s">
        <v>82</v>
      </c>
      <c r="G1315" s="4" t="str">
        <f>TEXT(H1315+I1315,"yyyy-mm-dd""T""hh:mm:ss")&amp;
IF(J1315="MST","-07:00",
IF(J1315="MDT","-06:00",
IF(J1315="PST","-08:00",
IF(J1315="PDT","-07:00",
IF(J1315="UTC","+00:00","+00:00")))))</f>
        <v>2000-01-12T16:17:00-07:00</v>
      </c>
      <c r="H1315" s="1">
        <v>36537</v>
      </c>
      <c r="I1315" s="5">
        <v>0.67847222222222225</v>
      </c>
      <c r="J1315" t="s">
        <v>84</v>
      </c>
      <c r="U1315" t="s">
        <v>2148</v>
      </c>
      <c r="X1315" t="s">
        <v>2159</v>
      </c>
      <c r="Z1315" t="s">
        <v>2160</v>
      </c>
      <c r="AG1315" t="s">
        <v>2151</v>
      </c>
      <c r="AH1315" t="s">
        <v>2151</v>
      </c>
      <c r="AI1315" t="s">
        <v>2151</v>
      </c>
      <c r="AK1315" t="s">
        <v>90</v>
      </c>
      <c r="AL1315" t="s">
        <v>2185</v>
      </c>
      <c r="AO1315" t="s">
        <v>442</v>
      </c>
      <c r="AP1315" t="s">
        <v>422</v>
      </c>
      <c r="AQ1315">
        <v>0.11</v>
      </c>
      <c r="AR1315" t="s">
        <v>423</v>
      </c>
      <c r="AT1315" t="s">
        <v>1612</v>
      </c>
      <c r="AV1315" t="s">
        <v>96</v>
      </c>
      <c r="BQ1315" t="str">
        <f>BS1315 &amp; ":" &amp; BR1315</f>
        <v>21ARIZGW:EPA 351.2</v>
      </c>
      <c r="BR1315" t="s">
        <v>1633</v>
      </c>
      <c r="BS1315" t="s">
        <v>2144</v>
      </c>
      <c r="BW1315" t="s">
        <v>1614</v>
      </c>
      <c r="BX1315" s="1">
        <v>36559</v>
      </c>
      <c r="CB1315">
        <v>0.05</v>
      </c>
      <c r="CC1315" t="s">
        <v>423</v>
      </c>
      <c r="CF1315" t="s">
        <v>1618</v>
      </c>
    </row>
    <row r="1316" spans="1:84" hidden="1" x14ac:dyDescent="0.4">
      <c r="A1316" t="s">
        <v>2144</v>
      </c>
      <c r="B1316" t="s">
        <v>2145</v>
      </c>
      <c r="C1316" t="s">
        <v>2186</v>
      </c>
      <c r="D1316" t="s">
        <v>2147</v>
      </c>
      <c r="E1316" t="s">
        <v>82</v>
      </c>
      <c r="G1316" s="4" t="str">
        <f>TEXT(H1316+I1316,"yyyy-mm-dd""T""hh:mm:ss")&amp;
IF(J1316="MST","-07:00",
IF(J1316="MDT","-06:00",
IF(J1316="PST","-08:00",
IF(J1316="PDT","-07:00",
IF(J1316="UTC","+00:00","+00:00")))))</f>
        <v>2000-08-09T15:16:00-07:00</v>
      </c>
      <c r="H1316" s="1">
        <v>36747</v>
      </c>
      <c r="I1316" s="5">
        <v>0.63611111111111107</v>
      </c>
      <c r="J1316" t="s">
        <v>84</v>
      </c>
      <c r="U1316" t="s">
        <v>2148</v>
      </c>
      <c r="X1316" t="s">
        <v>2187</v>
      </c>
      <c r="AG1316" t="s">
        <v>2151</v>
      </c>
      <c r="AH1316" t="s">
        <v>2151</v>
      </c>
      <c r="AI1316" t="s">
        <v>2151</v>
      </c>
      <c r="AK1316" t="s">
        <v>90</v>
      </c>
      <c r="AL1316" t="s">
        <v>2188</v>
      </c>
      <c r="AM1316" t="s">
        <v>2163</v>
      </c>
      <c r="AO1316" t="s">
        <v>2164</v>
      </c>
      <c r="AP1316" t="s">
        <v>422</v>
      </c>
      <c r="AT1316" t="s">
        <v>1612</v>
      </c>
      <c r="AV1316" t="s">
        <v>96</v>
      </c>
      <c r="BF1316" t="s">
        <v>2165</v>
      </c>
      <c r="BQ1316" t="str">
        <f>BS1316 &amp; ":" &amp; BR1316</f>
        <v>21ARIZGW:EPA 350.1</v>
      </c>
      <c r="BR1316" t="s">
        <v>1613</v>
      </c>
      <c r="BS1316" t="s">
        <v>2144</v>
      </c>
      <c r="BW1316" t="s">
        <v>1614</v>
      </c>
      <c r="BX1316" s="1">
        <v>36752</v>
      </c>
      <c r="CB1316">
        <v>0.02</v>
      </c>
      <c r="CC1316" t="s">
        <v>423</v>
      </c>
      <c r="CF1316" t="s">
        <v>1618</v>
      </c>
    </row>
    <row r="1317" spans="1:84" hidden="1" x14ac:dyDescent="0.4">
      <c r="A1317" t="s">
        <v>2144</v>
      </c>
      <c r="B1317" t="s">
        <v>2145</v>
      </c>
      <c r="C1317" t="s">
        <v>2186</v>
      </c>
      <c r="D1317" t="s">
        <v>2147</v>
      </c>
      <c r="E1317" t="s">
        <v>82</v>
      </c>
      <c r="G1317" s="4" t="str">
        <f>TEXT(H1317+I1317,"yyyy-mm-dd""T""hh:mm:ss")&amp;
IF(J1317="MST","-07:00",
IF(J1317="MDT","-06:00",
IF(J1317="PST","-08:00",
IF(J1317="PDT","-07:00",
IF(J1317="UTC","+00:00","+00:00")))))</f>
        <v>2000-08-09T15:16:00-07:00</v>
      </c>
      <c r="H1317" s="1">
        <v>36747</v>
      </c>
      <c r="I1317" s="5">
        <v>0.63611111111111107</v>
      </c>
      <c r="J1317" t="s">
        <v>84</v>
      </c>
      <c r="U1317" t="s">
        <v>2148</v>
      </c>
      <c r="X1317" t="s">
        <v>2187</v>
      </c>
      <c r="AG1317" t="s">
        <v>2151</v>
      </c>
      <c r="AH1317" t="s">
        <v>2151</v>
      </c>
      <c r="AI1317" t="s">
        <v>2151</v>
      </c>
      <c r="AK1317" t="s">
        <v>90</v>
      </c>
      <c r="AL1317" t="s">
        <v>2189</v>
      </c>
      <c r="AO1317" t="s">
        <v>2153</v>
      </c>
      <c r="AP1317" t="s">
        <v>422</v>
      </c>
      <c r="AQ1317">
        <v>1.3</v>
      </c>
      <c r="AR1317" t="s">
        <v>423</v>
      </c>
      <c r="AT1317" t="s">
        <v>1612</v>
      </c>
      <c r="AV1317" t="s">
        <v>96</v>
      </c>
      <c r="BQ1317" t="str">
        <f>BS1317 &amp; ":" &amp; BR1317</f>
        <v>21ARIZGW:EPA 353.2</v>
      </c>
      <c r="BR1317" t="s">
        <v>1623</v>
      </c>
      <c r="BS1317" t="s">
        <v>2144</v>
      </c>
      <c r="BW1317" t="s">
        <v>1614</v>
      </c>
      <c r="BX1317" s="1">
        <v>36752</v>
      </c>
      <c r="CB1317">
        <v>0.02</v>
      </c>
      <c r="CC1317" t="s">
        <v>423</v>
      </c>
      <c r="CF1317" t="s">
        <v>1618</v>
      </c>
    </row>
    <row r="1318" spans="1:84" hidden="1" x14ac:dyDescent="0.4">
      <c r="A1318" t="s">
        <v>2144</v>
      </c>
      <c r="B1318" t="s">
        <v>2145</v>
      </c>
      <c r="C1318" t="s">
        <v>2186</v>
      </c>
      <c r="D1318" t="s">
        <v>2147</v>
      </c>
      <c r="E1318" t="s">
        <v>82</v>
      </c>
      <c r="G1318" s="4" t="str">
        <f>TEXT(H1318+I1318,"yyyy-mm-dd""T""hh:mm:ss")&amp;
IF(J1318="MST","-07:00",
IF(J1318="MDT","-06:00",
IF(J1318="PST","-08:00",
IF(J1318="PDT","-07:00",
IF(J1318="UTC","+00:00","+00:00")))))</f>
        <v>2000-08-09T15:16:00-07:00</v>
      </c>
      <c r="H1318" s="1">
        <v>36747</v>
      </c>
      <c r="I1318" s="5">
        <v>0.63611111111111107</v>
      </c>
      <c r="J1318" t="s">
        <v>84</v>
      </c>
      <c r="U1318" t="s">
        <v>2148</v>
      </c>
      <c r="X1318" t="s">
        <v>2187</v>
      </c>
      <c r="AG1318" t="s">
        <v>2151</v>
      </c>
      <c r="AH1318" t="s">
        <v>2151</v>
      </c>
      <c r="AI1318" t="s">
        <v>2151</v>
      </c>
      <c r="AK1318" t="s">
        <v>90</v>
      </c>
      <c r="AL1318" t="s">
        <v>2190</v>
      </c>
      <c r="AM1318" t="s">
        <v>2163</v>
      </c>
      <c r="AO1318" t="s">
        <v>2173</v>
      </c>
      <c r="AP1318" t="s">
        <v>422</v>
      </c>
      <c r="AT1318" t="s">
        <v>1612</v>
      </c>
      <c r="AV1318" t="s">
        <v>96</v>
      </c>
      <c r="BF1318" t="s">
        <v>2165</v>
      </c>
      <c r="BQ1318" t="str">
        <f>BS1318 &amp; ":" &amp; BR1318</f>
        <v>21ARIZGW:EPA 365.4</v>
      </c>
      <c r="BR1318" t="s">
        <v>1713</v>
      </c>
      <c r="BS1318" t="s">
        <v>2144</v>
      </c>
      <c r="BW1318" t="s">
        <v>1614</v>
      </c>
      <c r="BX1318" s="1">
        <v>36752</v>
      </c>
      <c r="CB1318">
        <v>0.02</v>
      </c>
      <c r="CC1318" t="s">
        <v>423</v>
      </c>
      <c r="CF1318" t="s">
        <v>1618</v>
      </c>
    </row>
    <row r="1319" spans="1:84" hidden="1" x14ac:dyDescent="0.4">
      <c r="A1319" t="s">
        <v>2144</v>
      </c>
      <c r="B1319" t="s">
        <v>2145</v>
      </c>
      <c r="C1319" t="s">
        <v>2186</v>
      </c>
      <c r="D1319" t="s">
        <v>2147</v>
      </c>
      <c r="E1319" t="s">
        <v>82</v>
      </c>
      <c r="G1319" s="4" t="str">
        <f>TEXT(H1319+I1319,"yyyy-mm-dd""T""hh:mm:ss")&amp;
IF(J1319="MST","-07:00",
IF(J1319="MDT","-06:00",
IF(J1319="PST","-08:00",
IF(J1319="PDT","-07:00",
IF(J1319="UTC","+00:00","+00:00")))))</f>
        <v>2000-08-09T15:16:00-07:00</v>
      </c>
      <c r="H1319" s="1">
        <v>36747</v>
      </c>
      <c r="I1319" s="5">
        <v>0.63611111111111107</v>
      </c>
      <c r="J1319" t="s">
        <v>84</v>
      </c>
      <c r="U1319" t="s">
        <v>2148</v>
      </c>
      <c r="X1319" t="s">
        <v>2187</v>
      </c>
      <c r="AG1319" t="s">
        <v>2151</v>
      </c>
      <c r="AH1319" t="s">
        <v>2151</v>
      </c>
      <c r="AI1319" t="s">
        <v>2151</v>
      </c>
      <c r="AK1319" t="s">
        <v>90</v>
      </c>
      <c r="AL1319" t="s">
        <v>2191</v>
      </c>
      <c r="AO1319" t="s">
        <v>442</v>
      </c>
      <c r="AP1319" t="s">
        <v>422</v>
      </c>
      <c r="AQ1319">
        <v>9.6000000000000002E-2</v>
      </c>
      <c r="AR1319" t="s">
        <v>423</v>
      </c>
      <c r="AT1319" t="s">
        <v>1612</v>
      </c>
      <c r="AV1319" t="s">
        <v>96</v>
      </c>
      <c r="BQ1319" t="str">
        <f>BS1319 &amp; ":" &amp; BR1319</f>
        <v>21ARIZGW:EPA 351.2</v>
      </c>
      <c r="BR1319" t="s">
        <v>1633</v>
      </c>
      <c r="BS1319" t="s">
        <v>2144</v>
      </c>
      <c r="BW1319" t="s">
        <v>1614</v>
      </c>
      <c r="BX1319" s="1">
        <v>36752</v>
      </c>
      <c r="CB1319">
        <v>0.05</v>
      </c>
      <c r="CC1319" t="s">
        <v>423</v>
      </c>
      <c r="CF1319" t="s">
        <v>1618</v>
      </c>
    </row>
    <row r="1320" spans="1:84" hidden="1" x14ac:dyDescent="0.4">
      <c r="A1320" t="s">
        <v>2144</v>
      </c>
      <c r="B1320" t="s">
        <v>2145</v>
      </c>
      <c r="C1320" t="s">
        <v>2192</v>
      </c>
      <c r="D1320" t="s">
        <v>2147</v>
      </c>
      <c r="E1320" t="s">
        <v>82</v>
      </c>
      <c r="G1320" s="4" t="str">
        <f>TEXT(H1320+I1320,"yyyy-mm-dd""T""hh:mm:ss")&amp;
IF(J1320="MST","-07:00",
IF(J1320="MDT","-06:00",
IF(J1320="PST","-08:00",
IF(J1320="PDT","-07:00",
IF(J1320="UTC","+00:00","+00:00")))))</f>
        <v>2000-08-09T12:14:00-07:00</v>
      </c>
      <c r="H1320" s="1">
        <v>36747</v>
      </c>
      <c r="I1320" s="5">
        <v>0.50972222222222219</v>
      </c>
      <c r="J1320" t="s">
        <v>84</v>
      </c>
      <c r="U1320" t="s">
        <v>2148</v>
      </c>
      <c r="X1320" t="s">
        <v>2193</v>
      </c>
      <c r="AG1320" t="s">
        <v>2151</v>
      </c>
      <c r="AH1320" t="s">
        <v>2151</v>
      </c>
      <c r="AI1320" t="s">
        <v>2151</v>
      </c>
      <c r="AK1320" t="s">
        <v>90</v>
      </c>
      <c r="AL1320" t="s">
        <v>2194</v>
      </c>
      <c r="AO1320" t="s">
        <v>2153</v>
      </c>
      <c r="AP1320" t="s">
        <v>422</v>
      </c>
      <c r="AQ1320">
        <v>6.6</v>
      </c>
      <c r="AR1320" t="s">
        <v>423</v>
      </c>
      <c r="AT1320" t="s">
        <v>1612</v>
      </c>
      <c r="AV1320" t="s">
        <v>96</v>
      </c>
      <c r="BQ1320" t="str">
        <f>BS1320 &amp; ":" &amp; BR1320</f>
        <v>21ARIZGW:EPA 353.2</v>
      </c>
      <c r="BR1320" t="s">
        <v>1623</v>
      </c>
      <c r="BS1320" t="s">
        <v>2144</v>
      </c>
      <c r="BW1320" t="s">
        <v>1614</v>
      </c>
      <c r="BX1320" s="1">
        <v>36753</v>
      </c>
      <c r="CB1320">
        <v>0.02</v>
      </c>
      <c r="CC1320" t="s">
        <v>423</v>
      </c>
      <c r="CF1320" t="s">
        <v>1618</v>
      </c>
    </row>
    <row r="1321" spans="1:84" hidden="1" x14ac:dyDescent="0.4">
      <c r="A1321" t="s">
        <v>2144</v>
      </c>
      <c r="B1321" t="s">
        <v>2145</v>
      </c>
      <c r="C1321" t="s">
        <v>2195</v>
      </c>
      <c r="D1321" t="s">
        <v>2147</v>
      </c>
      <c r="E1321" t="s">
        <v>82</v>
      </c>
      <c r="G1321" s="4" t="str">
        <f>TEXT(H1321+I1321,"yyyy-mm-dd""T""hh:mm:ss")&amp;
IF(J1321="MST","-07:00",
IF(J1321="MDT","-06:00",
IF(J1321="PST","-08:00",
IF(J1321="PDT","-07:00",
IF(J1321="UTC","+00:00","+00:00")))))</f>
        <v>2000-08-10T14:30:00-07:00</v>
      </c>
      <c r="H1321" s="1">
        <v>36748</v>
      </c>
      <c r="I1321" s="5">
        <v>0.60416666666666663</v>
      </c>
      <c r="J1321" t="s">
        <v>84</v>
      </c>
      <c r="U1321" t="s">
        <v>2148</v>
      </c>
      <c r="X1321" t="s">
        <v>2196</v>
      </c>
      <c r="AG1321" t="s">
        <v>2151</v>
      </c>
      <c r="AH1321" t="s">
        <v>2151</v>
      </c>
      <c r="AI1321" t="s">
        <v>2151</v>
      </c>
      <c r="AK1321" t="s">
        <v>90</v>
      </c>
      <c r="AL1321" t="s">
        <v>2197</v>
      </c>
      <c r="AM1321" t="s">
        <v>2163</v>
      </c>
      <c r="AO1321" t="s">
        <v>2153</v>
      </c>
      <c r="AP1321" t="s">
        <v>422</v>
      </c>
      <c r="AT1321" t="s">
        <v>1612</v>
      </c>
      <c r="AV1321" t="s">
        <v>96</v>
      </c>
      <c r="BF1321" t="s">
        <v>2165</v>
      </c>
      <c r="BQ1321" t="str">
        <f>BS1321 &amp; ":" &amp; BR1321</f>
        <v>21ARIZGW:EPA 353.2</v>
      </c>
      <c r="BR1321" t="s">
        <v>1623</v>
      </c>
      <c r="BS1321" t="s">
        <v>2144</v>
      </c>
      <c r="BW1321" t="s">
        <v>1614</v>
      </c>
      <c r="BX1321" s="1">
        <v>36753</v>
      </c>
      <c r="CB1321">
        <v>0.02</v>
      </c>
      <c r="CC1321" t="s">
        <v>423</v>
      </c>
      <c r="CF1321" t="s">
        <v>1618</v>
      </c>
    </row>
    <row r="1322" spans="1:84" hidden="1" x14ac:dyDescent="0.4">
      <c r="A1322" t="s">
        <v>2144</v>
      </c>
      <c r="B1322" t="s">
        <v>2145</v>
      </c>
      <c r="C1322" t="s">
        <v>2195</v>
      </c>
      <c r="D1322" t="s">
        <v>2147</v>
      </c>
      <c r="E1322" t="s">
        <v>82</v>
      </c>
      <c r="G1322" s="4" t="str">
        <f>TEXT(H1322+I1322,"yyyy-mm-dd""T""hh:mm:ss")&amp;
IF(J1322="MST","-07:00",
IF(J1322="MDT","-06:00",
IF(J1322="PST","-08:00",
IF(J1322="PDT","-07:00",
IF(J1322="UTC","+00:00","+00:00")))))</f>
        <v>2000-08-10T14:30:00-07:00</v>
      </c>
      <c r="H1322" s="1">
        <v>36748</v>
      </c>
      <c r="I1322" s="5">
        <v>0.60416666666666663</v>
      </c>
      <c r="J1322" t="s">
        <v>84</v>
      </c>
      <c r="U1322" t="s">
        <v>2148</v>
      </c>
      <c r="X1322" t="s">
        <v>2196</v>
      </c>
      <c r="AG1322" t="s">
        <v>2151</v>
      </c>
      <c r="AH1322" t="s">
        <v>2151</v>
      </c>
      <c r="AI1322" t="s">
        <v>2151</v>
      </c>
      <c r="AK1322" t="s">
        <v>90</v>
      </c>
      <c r="AL1322" t="s">
        <v>2198</v>
      </c>
      <c r="AO1322" t="s">
        <v>2164</v>
      </c>
      <c r="AP1322" t="s">
        <v>422</v>
      </c>
      <c r="AQ1322">
        <v>3.1E-2</v>
      </c>
      <c r="AR1322" t="s">
        <v>423</v>
      </c>
      <c r="AT1322" t="s">
        <v>1612</v>
      </c>
      <c r="AV1322" t="s">
        <v>96</v>
      </c>
      <c r="BQ1322" t="str">
        <f>BS1322 &amp; ":" &amp; BR1322</f>
        <v>21ARIZGW:EPA 350.1</v>
      </c>
      <c r="BR1322" t="s">
        <v>1613</v>
      </c>
      <c r="BS1322" t="s">
        <v>2144</v>
      </c>
      <c r="BW1322" t="s">
        <v>1614</v>
      </c>
      <c r="BX1322" s="1">
        <v>36754</v>
      </c>
      <c r="CB1322">
        <v>0.02</v>
      </c>
      <c r="CC1322" t="s">
        <v>423</v>
      </c>
      <c r="CF1322" t="s">
        <v>1618</v>
      </c>
    </row>
    <row r="1323" spans="1:84" hidden="1" x14ac:dyDescent="0.4">
      <c r="A1323" t="s">
        <v>2144</v>
      </c>
      <c r="B1323" t="s">
        <v>2145</v>
      </c>
      <c r="C1323" t="s">
        <v>2192</v>
      </c>
      <c r="D1323" t="s">
        <v>2147</v>
      </c>
      <c r="E1323" t="s">
        <v>82</v>
      </c>
      <c r="G1323" s="4" t="str">
        <f>TEXT(H1323+I1323,"yyyy-mm-dd""T""hh:mm:ss")&amp;
IF(J1323="MST","-07:00",
IF(J1323="MDT","-06:00",
IF(J1323="PST","-08:00",
IF(J1323="PDT","-07:00",
IF(J1323="UTC","+00:00","+00:00")))))</f>
        <v>2000-08-09T12:14:00-07:00</v>
      </c>
      <c r="H1323" s="1">
        <v>36747</v>
      </c>
      <c r="I1323" s="5">
        <v>0.50972222222222219</v>
      </c>
      <c r="J1323" t="s">
        <v>84</v>
      </c>
      <c r="U1323" t="s">
        <v>2148</v>
      </c>
      <c r="X1323" t="s">
        <v>2193</v>
      </c>
      <c r="AG1323" t="s">
        <v>2151</v>
      </c>
      <c r="AH1323" t="s">
        <v>2151</v>
      </c>
      <c r="AI1323" t="s">
        <v>2151</v>
      </c>
      <c r="AK1323" t="s">
        <v>90</v>
      </c>
      <c r="AL1323" t="s">
        <v>2199</v>
      </c>
      <c r="AM1323" t="s">
        <v>2163</v>
      </c>
      <c r="AO1323" t="s">
        <v>2164</v>
      </c>
      <c r="AP1323" t="s">
        <v>422</v>
      </c>
      <c r="AT1323" t="s">
        <v>1612</v>
      </c>
      <c r="AV1323" t="s">
        <v>96</v>
      </c>
      <c r="BF1323" t="s">
        <v>2165</v>
      </c>
      <c r="BQ1323" t="str">
        <f>BS1323 &amp; ":" &amp; BR1323</f>
        <v>21ARIZGW:EPA 350.1</v>
      </c>
      <c r="BR1323" t="s">
        <v>1613</v>
      </c>
      <c r="BS1323" t="s">
        <v>2144</v>
      </c>
      <c r="BW1323" t="s">
        <v>1614</v>
      </c>
      <c r="BX1323" s="1">
        <v>36754</v>
      </c>
      <c r="CB1323">
        <v>0.02</v>
      </c>
      <c r="CC1323" t="s">
        <v>423</v>
      </c>
      <c r="CF1323" t="s">
        <v>1618</v>
      </c>
    </row>
    <row r="1324" spans="1:84" hidden="1" x14ac:dyDescent="0.4">
      <c r="A1324" t="s">
        <v>2144</v>
      </c>
      <c r="B1324" t="s">
        <v>2145</v>
      </c>
      <c r="C1324" t="s">
        <v>2195</v>
      </c>
      <c r="D1324" t="s">
        <v>2147</v>
      </c>
      <c r="E1324" t="s">
        <v>82</v>
      </c>
      <c r="G1324" s="4" t="str">
        <f>TEXT(H1324+I1324,"yyyy-mm-dd""T""hh:mm:ss")&amp;
IF(J1324="MST","-07:00",
IF(J1324="MDT","-06:00",
IF(J1324="PST","-08:00",
IF(J1324="PDT","-07:00",
IF(J1324="UTC","+00:00","+00:00")))))</f>
        <v>2000-08-10T14:30:00-07:00</v>
      </c>
      <c r="H1324" s="1">
        <v>36748</v>
      </c>
      <c r="I1324" s="5">
        <v>0.60416666666666663</v>
      </c>
      <c r="J1324" t="s">
        <v>84</v>
      </c>
      <c r="U1324" t="s">
        <v>2148</v>
      </c>
      <c r="X1324" t="s">
        <v>2196</v>
      </c>
      <c r="AG1324" t="s">
        <v>2151</v>
      </c>
      <c r="AH1324" t="s">
        <v>2151</v>
      </c>
      <c r="AI1324" t="s">
        <v>2151</v>
      </c>
      <c r="AK1324" t="s">
        <v>90</v>
      </c>
      <c r="AL1324" t="s">
        <v>2200</v>
      </c>
      <c r="AO1324" t="s">
        <v>442</v>
      </c>
      <c r="AP1324" t="s">
        <v>422</v>
      </c>
      <c r="AQ1324">
        <v>0.2</v>
      </c>
      <c r="AR1324" t="s">
        <v>423</v>
      </c>
      <c r="AT1324" t="s">
        <v>1612</v>
      </c>
      <c r="AV1324" t="s">
        <v>96</v>
      </c>
      <c r="BQ1324" t="str">
        <f>BS1324 &amp; ":" &amp; BR1324</f>
        <v>21ARIZGW:EPA 351.2</v>
      </c>
      <c r="BR1324" t="s">
        <v>1633</v>
      </c>
      <c r="BS1324" t="s">
        <v>2144</v>
      </c>
      <c r="BW1324" t="s">
        <v>1614</v>
      </c>
      <c r="BX1324" s="1">
        <v>36760</v>
      </c>
      <c r="CB1324">
        <v>0.05</v>
      </c>
      <c r="CC1324" t="s">
        <v>423</v>
      </c>
      <c r="CF1324" t="s">
        <v>1618</v>
      </c>
    </row>
    <row r="1325" spans="1:84" hidden="1" x14ac:dyDescent="0.4">
      <c r="A1325" t="s">
        <v>2144</v>
      </c>
      <c r="B1325" t="s">
        <v>2145</v>
      </c>
      <c r="C1325" t="s">
        <v>2195</v>
      </c>
      <c r="D1325" t="s">
        <v>2147</v>
      </c>
      <c r="E1325" t="s">
        <v>82</v>
      </c>
      <c r="G1325" s="4" t="str">
        <f>TEXT(H1325+I1325,"yyyy-mm-dd""T""hh:mm:ss")&amp;
IF(J1325="MST","-07:00",
IF(J1325="MDT","-06:00",
IF(J1325="PST","-08:00",
IF(J1325="PDT","-07:00",
IF(J1325="UTC","+00:00","+00:00")))))</f>
        <v>2000-08-10T14:30:00-07:00</v>
      </c>
      <c r="H1325" s="1">
        <v>36748</v>
      </c>
      <c r="I1325" s="5">
        <v>0.60416666666666663</v>
      </c>
      <c r="J1325" t="s">
        <v>84</v>
      </c>
      <c r="U1325" t="s">
        <v>2148</v>
      </c>
      <c r="X1325" t="s">
        <v>2196</v>
      </c>
      <c r="AG1325" t="s">
        <v>2151</v>
      </c>
      <c r="AH1325" t="s">
        <v>2151</v>
      </c>
      <c r="AI1325" t="s">
        <v>2151</v>
      </c>
      <c r="AK1325" t="s">
        <v>90</v>
      </c>
      <c r="AL1325" t="s">
        <v>2201</v>
      </c>
      <c r="AM1325" t="s">
        <v>2163</v>
      </c>
      <c r="AO1325" t="s">
        <v>2173</v>
      </c>
      <c r="AP1325" t="s">
        <v>422</v>
      </c>
      <c r="AT1325" t="s">
        <v>1612</v>
      </c>
      <c r="AV1325" t="s">
        <v>96</v>
      </c>
      <c r="BF1325" t="s">
        <v>2165</v>
      </c>
      <c r="BQ1325" t="str">
        <f>BS1325 &amp; ":" &amp; BR1325</f>
        <v>21ARIZGW:EPA 365.4</v>
      </c>
      <c r="BR1325" t="s">
        <v>1713</v>
      </c>
      <c r="BS1325" t="s">
        <v>2144</v>
      </c>
      <c r="BW1325" t="s">
        <v>1614</v>
      </c>
      <c r="BX1325" s="1">
        <v>36760</v>
      </c>
      <c r="CB1325">
        <v>0.02</v>
      </c>
      <c r="CC1325" t="s">
        <v>423</v>
      </c>
      <c r="CF1325" t="s">
        <v>1618</v>
      </c>
    </row>
    <row r="1326" spans="1:84" hidden="1" x14ac:dyDescent="0.4">
      <c r="A1326" t="s">
        <v>2144</v>
      </c>
      <c r="B1326" t="s">
        <v>2145</v>
      </c>
      <c r="C1326" t="s">
        <v>2192</v>
      </c>
      <c r="D1326" t="s">
        <v>2147</v>
      </c>
      <c r="E1326" t="s">
        <v>82</v>
      </c>
      <c r="G1326" s="4" t="str">
        <f>TEXT(H1326+I1326,"yyyy-mm-dd""T""hh:mm:ss")&amp;
IF(J1326="MST","-07:00",
IF(J1326="MDT","-06:00",
IF(J1326="PST","-08:00",
IF(J1326="PDT","-07:00",
IF(J1326="UTC","+00:00","+00:00")))))</f>
        <v>2000-08-09T12:14:00-07:00</v>
      </c>
      <c r="H1326" s="1">
        <v>36747</v>
      </c>
      <c r="I1326" s="5">
        <v>0.50972222222222219</v>
      </c>
      <c r="J1326" t="s">
        <v>84</v>
      </c>
      <c r="U1326" t="s">
        <v>2148</v>
      </c>
      <c r="X1326" t="s">
        <v>2193</v>
      </c>
      <c r="AG1326" t="s">
        <v>2151</v>
      </c>
      <c r="AH1326" t="s">
        <v>2151</v>
      </c>
      <c r="AI1326" t="s">
        <v>2151</v>
      </c>
      <c r="AK1326" t="s">
        <v>90</v>
      </c>
      <c r="AL1326" t="s">
        <v>2202</v>
      </c>
      <c r="AM1326" t="s">
        <v>2163</v>
      </c>
      <c r="AO1326" t="s">
        <v>2173</v>
      </c>
      <c r="AP1326" t="s">
        <v>422</v>
      </c>
      <c r="AT1326" t="s">
        <v>1612</v>
      </c>
      <c r="AV1326" t="s">
        <v>96</v>
      </c>
      <c r="BF1326" t="s">
        <v>2165</v>
      </c>
      <c r="BQ1326" t="str">
        <f>BS1326 &amp; ":" &amp; BR1326</f>
        <v>21ARIZGW:EPA 365.4</v>
      </c>
      <c r="BR1326" t="s">
        <v>1713</v>
      </c>
      <c r="BS1326" t="s">
        <v>2144</v>
      </c>
      <c r="BW1326" t="s">
        <v>1614</v>
      </c>
      <c r="BX1326" s="1">
        <v>36760</v>
      </c>
      <c r="CB1326">
        <v>0.02</v>
      </c>
      <c r="CC1326" t="s">
        <v>423</v>
      </c>
      <c r="CF1326" t="s">
        <v>1618</v>
      </c>
    </row>
    <row r="1327" spans="1:84" hidden="1" x14ac:dyDescent="0.4">
      <c r="A1327" t="s">
        <v>2144</v>
      </c>
      <c r="B1327" t="s">
        <v>2145</v>
      </c>
      <c r="C1327" t="s">
        <v>2192</v>
      </c>
      <c r="D1327" t="s">
        <v>2147</v>
      </c>
      <c r="E1327" t="s">
        <v>82</v>
      </c>
      <c r="G1327" s="4" t="str">
        <f>TEXT(H1327+I1327,"yyyy-mm-dd""T""hh:mm:ss")&amp;
IF(J1327="MST","-07:00",
IF(J1327="MDT","-06:00",
IF(J1327="PST","-08:00",
IF(J1327="PDT","-07:00",
IF(J1327="UTC","+00:00","+00:00")))))</f>
        <v>2000-08-09T12:14:00-07:00</v>
      </c>
      <c r="H1327" s="1">
        <v>36747</v>
      </c>
      <c r="I1327" s="5">
        <v>0.50972222222222219</v>
      </c>
      <c r="J1327" t="s">
        <v>84</v>
      </c>
      <c r="U1327" t="s">
        <v>2148</v>
      </c>
      <c r="X1327" t="s">
        <v>2193</v>
      </c>
      <c r="AG1327" t="s">
        <v>2151</v>
      </c>
      <c r="AH1327" t="s">
        <v>2151</v>
      </c>
      <c r="AI1327" t="s">
        <v>2151</v>
      </c>
      <c r="AK1327" t="s">
        <v>90</v>
      </c>
      <c r="AL1327" t="s">
        <v>2203</v>
      </c>
      <c r="AO1327" t="s">
        <v>442</v>
      </c>
      <c r="AP1327" t="s">
        <v>422</v>
      </c>
      <c r="AQ1327">
        <v>0.22</v>
      </c>
      <c r="AR1327" t="s">
        <v>423</v>
      </c>
      <c r="AT1327" t="s">
        <v>1612</v>
      </c>
      <c r="AV1327" t="s">
        <v>96</v>
      </c>
      <c r="BQ1327" t="str">
        <f>BS1327 &amp; ":" &amp; BR1327</f>
        <v>21ARIZGW:EPA 351.2</v>
      </c>
      <c r="BR1327" t="s">
        <v>1633</v>
      </c>
      <c r="BS1327" t="s">
        <v>2144</v>
      </c>
      <c r="BW1327" t="s">
        <v>1614</v>
      </c>
      <c r="BX1327" s="1">
        <v>36760</v>
      </c>
      <c r="CB1327">
        <v>0.05</v>
      </c>
      <c r="CC1327" t="s">
        <v>423</v>
      </c>
      <c r="CF1327" t="s">
        <v>1618</v>
      </c>
    </row>
    <row r="1328" spans="1:84" hidden="1" x14ac:dyDescent="0.4">
      <c r="A1328" t="s">
        <v>2144</v>
      </c>
      <c r="B1328" t="s">
        <v>2145</v>
      </c>
      <c r="C1328" t="s">
        <v>2204</v>
      </c>
      <c r="D1328" t="s">
        <v>2147</v>
      </c>
      <c r="E1328" t="s">
        <v>82</v>
      </c>
      <c r="G1328" s="4" t="str">
        <f>TEXT(H1328+I1328,"yyyy-mm-dd""T""hh:mm:ss")&amp;
IF(J1328="MST","-07:00",
IF(J1328="MDT","-06:00",
IF(J1328="PST","-08:00",
IF(J1328="PDT","-07:00",
IF(J1328="UTC","+00:00","+00:00")))))</f>
        <v>2000-08-10T09:10:00-07:00</v>
      </c>
      <c r="H1328" s="1">
        <v>36748</v>
      </c>
      <c r="I1328" s="5">
        <v>0.38194444444444442</v>
      </c>
      <c r="J1328" t="s">
        <v>84</v>
      </c>
      <c r="U1328" t="s">
        <v>2148</v>
      </c>
      <c r="X1328" t="s">
        <v>2205</v>
      </c>
      <c r="AG1328" t="s">
        <v>2151</v>
      </c>
      <c r="AH1328" t="s">
        <v>2151</v>
      </c>
      <c r="AI1328" t="s">
        <v>2151</v>
      </c>
      <c r="AK1328" t="s">
        <v>90</v>
      </c>
      <c r="AL1328" t="s">
        <v>2206</v>
      </c>
      <c r="AO1328" t="s">
        <v>2153</v>
      </c>
      <c r="AP1328" t="s">
        <v>422</v>
      </c>
      <c r="AQ1328">
        <v>4.3</v>
      </c>
      <c r="AR1328" t="s">
        <v>423</v>
      </c>
      <c r="AT1328" t="s">
        <v>1612</v>
      </c>
      <c r="AV1328" t="s">
        <v>96</v>
      </c>
      <c r="BQ1328" t="str">
        <f>BS1328 &amp; ":" &amp; BR1328</f>
        <v>21ARIZGW:EPA 353.2</v>
      </c>
      <c r="BR1328" t="s">
        <v>1623</v>
      </c>
      <c r="BS1328" t="s">
        <v>2144</v>
      </c>
      <c r="BW1328" t="s">
        <v>1614</v>
      </c>
      <c r="BX1328" s="1">
        <v>36753</v>
      </c>
      <c r="CB1328">
        <v>0.02</v>
      </c>
      <c r="CC1328" t="s">
        <v>423</v>
      </c>
      <c r="CF1328" t="s">
        <v>1618</v>
      </c>
    </row>
    <row r="1329" spans="1:84" hidden="1" x14ac:dyDescent="0.4">
      <c r="A1329" t="s">
        <v>2144</v>
      </c>
      <c r="B1329" t="s">
        <v>2145</v>
      </c>
      <c r="C1329" t="s">
        <v>2207</v>
      </c>
      <c r="D1329" t="s">
        <v>2147</v>
      </c>
      <c r="E1329" t="s">
        <v>82</v>
      </c>
      <c r="G1329" s="4" t="str">
        <f>TEXT(H1329+I1329,"yyyy-mm-dd""T""hh:mm:ss")&amp;
IF(J1329="MST","-07:00",
IF(J1329="MDT","-06:00",
IF(J1329="PST","-08:00",
IF(J1329="PDT","-07:00",
IF(J1329="UTC","+00:00","+00:00")))))</f>
        <v>2000-07-26T09:21:00-07:00</v>
      </c>
      <c r="H1329" s="1">
        <v>36733</v>
      </c>
      <c r="I1329" s="5">
        <v>0.38958333333333334</v>
      </c>
      <c r="J1329" t="s">
        <v>84</v>
      </c>
      <c r="U1329" t="s">
        <v>2148</v>
      </c>
      <c r="X1329" t="s">
        <v>2208</v>
      </c>
      <c r="Z1329" t="s">
        <v>2209</v>
      </c>
      <c r="AG1329" t="s">
        <v>2151</v>
      </c>
      <c r="AH1329" t="s">
        <v>2151</v>
      </c>
      <c r="AI1329" t="s">
        <v>2151</v>
      </c>
      <c r="AK1329" t="s">
        <v>90</v>
      </c>
      <c r="AL1329" t="s">
        <v>2210</v>
      </c>
      <c r="AO1329" t="s">
        <v>2153</v>
      </c>
      <c r="AP1329" t="s">
        <v>422</v>
      </c>
      <c r="AQ1329">
        <v>0.22</v>
      </c>
      <c r="AR1329" t="s">
        <v>423</v>
      </c>
      <c r="AT1329" t="s">
        <v>1612</v>
      </c>
      <c r="AV1329" t="s">
        <v>96</v>
      </c>
      <c r="BQ1329" t="str">
        <f>BS1329 &amp; ":" &amp; BR1329</f>
        <v>21ARIZGW:EPA 353.2</v>
      </c>
      <c r="BR1329" t="s">
        <v>1623</v>
      </c>
      <c r="BS1329" t="s">
        <v>2144</v>
      </c>
      <c r="BW1329" t="s">
        <v>1614</v>
      </c>
      <c r="BX1329" s="1">
        <v>36735</v>
      </c>
      <c r="CB1329">
        <v>0.02</v>
      </c>
      <c r="CC1329" t="s">
        <v>423</v>
      </c>
      <c r="CF1329" t="s">
        <v>1618</v>
      </c>
    </row>
    <row r="1330" spans="1:84" hidden="1" x14ac:dyDescent="0.4">
      <c r="A1330" t="s">
        <v>2144</v>
      </c>
      <c r="B1330" t="s">
        <v>2145</v>
      </c>
      <c r="C1330" t="s">
        <v>2204</v>
      </c>
      <c r="D1330" t="s">
        <v>2147</v>
      </c>
      <c r="E1330" t="s">
        <v>82</v>
      </c>
      <c r="G1330" s="4" t="str">
        <f>TEXT(H1330+I1330,"yyyy-mm-dd""T""hh:mm:ss")&amp;
IF(J1330="MST","-07:00",
IF(J1330="MDT","-06:00",
IF(J1330="PST","-08:00",
IF(J1330="PDT","-07:00",
IF(J1330="UTC","+00:00","+00:00")))))</f>
        <v>2000-08-10T09:10:00-07:00</v>
      </c>
      <c r="H1330" s="1">
        <v>36748</v>
      </c>
      <c r="I1330" s="5">
        <v>0.38194444444444442</v>
      </c>
      <c r="J1330" t="s">
        <v>84</v>
      </c>
      <c r="U1330" t="s">
        <v>2148</v>
      </c>
      <c r="X1330" t="s">
        <v>2205</v>
      </c>
      <c r="AG1330" t="s">
        <v>2151</v>
      </c>
      <c r="AH1330" t="s">
        <v>2151</v>
      </c>
      <c r="AI1330" t="s">
        <v>2151</v>
      </c>
      <c r="AK1330" t="s">
        <v>90</v>
      </c>
      <c r="AL1330" t="s">
        <v>2211</v>
      </c>
      <c r="AM1330" t="s">
        <v>2163</v>
      </c>
      <c r="AO1330" t="s">
        <v>2164</v>
      </c>
      <c r="AP1330" t="s">
        <v>422</v>
      </c>
      <c r="AT1330" t="s">
        <v>1612</v>
      </c>
      <c r="AV1330" t="s">
        <v>96</v>
      </c>
      <c r="BF1330" t="s">
        <v>2165</v>
      </c>
      <c r="BQ1330" t="str">
        <f>BS1330 &amp; ":" &amp; BR1330</f>
        <v>21ARIZGW:EPA 350.1</v>
      </c>
      <c r="BR1330" t="s">
        <v>1613</v>
      </c>
      <c r="BS1330" t="s">
        <v>2144</v>
      </c>
      <c r="BW1330" t="s">
        <v>1614</v>
      </c>
      <c r="BX1330" s="1">
        <v>36754</v>
      </c>
      <c r="CB1330">
        <v>0.02</v>
      </c>
      <c r="CC1330" t="s">
        <v>423</v>
      </c>
      <c r="CF1330" t="s">
        <v>1618</v>
      </c>
    </row>
    <row r="1331" spans="1:84" hidden="1" x14ac:dyDescent="0.4">
      <c r="A1331" t="s">
        <v>2144</v>
      </c>
      <c r="B1331" t="s">
        <v>2145</v>
      </c>
      <c r="C1331" t="s">
        <v>2207</v>
      </c>
      <c r="D1331" t="s">
        <v>2147</v>
      </c>
      <c r="E1331" t="s">
        <v>82</v>
      </c>
      <c r="G1331" s="4" t="str">
        <f>TEXT(H1331+I1331,"yyyy-mm-dd""T""hh:mm:ss")&amp;
IF(J1331="MST","-07:00",
IF(J1331="MDT","-06:00",
IF(J1331="PST","-08:00",
IF(J1331="PDT","-07:00",
IF(J1331="UTC","+00:00","+00:00")))))</f>
        <v>2000-07-26T09:21:00-07:00</v>
      </c>
      <c r="H1331" s="1">
        <v>36733</v>
      </c>
      <c r="I1331" s="5">
        <v>0.38958333333333334</v>
      </c>
      <c r="J1331" t="s">
        <v>84</v>
      </c>
      <c r="U1331" t="s">
        <v>2148</v>
      </c>
      <c r="X1331" t="s">
        <v>2208</v>
      </c>
      <c r="Z1331" t="s">
        <v>2209</v>
      </c>
      <c r="AG1331" t="s">
        <v>2151</v>
      </c>
      <c r="AH1331" t="s">
        <v>2151</v>
      </c>
      <c r="AI1331" t="s">
        <v>2151</v>
      </c>
      <c r="AK1331" t="s">
        <v>90</v>
      </c>
      <c r="AL1331" t="s">
        <v>2212</v>
      </c>
      <c r="AM1331" t="s">
        <v>2163</v>
      </c>
      <c r="AO1331" t="s">
        <v>2164</v>
      </c>
      <c r="AP1331" t="s">
        <v>422</v>
      </c>
      <c r="AT1331" t="s">
        <v>1612</v>
      </c>
      <c r="AV1331" t="s">
        <v>96</v>
      </c>
      <c r="BF1331" t="s">
        <v>2165</v>
      </c>
      <c r="BQ1331" t="str">
        <f>BS1331 &amp; ":" &amp; BR1331</f>
        <v>21ARIZGW:EPA 350.1</v>
      </c>
      <c r="BR1331" t="s">
        <v>1613</v>
      </c>
      <c r="BS1331" t="s">
        <v>2144</v>
      </c>
      <c r="BW1331" t="s">
        <v>1614</v>
      </c>
      <c r="BX1331" s="1">
        <v>36738</v>
      </c>
      <c r="CB1331">
        <v>0.02</v>
      </c>
      <c r="CC1331" t="s">
        <v>423</v>
      </c>
      <c r="CF1331" t="s">
        <v>1618</v>
      </c>
    </row>
    <row r="1332" spans="1:84" hidden="1" x14ac:dyDescent="0.4">
      <c r="A1332" t="s">
        <v>2144</v>
      </c>
      <c r="B1332" t="s">
        <v>2145</v>
      </c>
      <c r="C1332" t="s">
        <v>2213</v>
      </c>
      <c r="D1332" t="s">
        <v>2147</v>
      </c>
      <c r="E1332" t="s">
        <v>82</v>
      </c>
      <c r="G1332" s="4" t="str">
        <f>TEXT(H1332+I1332,"yyyy-mm-dd""T""hh:mm:ss")&amp;
IF(J1332="MST","-07:00",
IF(J1332="MDT","-06:00",
IF(J1332="PST","-08:00",
IF(J1332="PDT","-07:00",
IF(J1332="UTC","+00:00","+00:00")))))</f>
        <v>2000-08-09T10:17:00-07:00</v>
      </c>
      <c r="H1332" s="1">
        <v>36747</v>
      </c>
      <c r="I1332" s="5">
        <v>0.4284722222222222</v>
      </c>
      <c r="J1332" t="s">
        <v>84</v>
      </c>
      <c r="U1332" t="s">
        <v>2148</v>
      </c>
      <c r="X1332" t="s">
        <v>2214</v>
      </c>
      <c r="AG1332" t="s">
        <v>2151</v>
      </c>
      <c r="AH1332" t="s">
        <v>2151</v>
      </c>
      <c r="AI1332" t="s">
        <v>2151</v>
      </c>
      <c r="AK1332" t="s">
        <v>90</v>
      </c>
      <c r="AL1332" t="s">
        <v>2215</v>
      </c>
      <c r="AO1332" t="s">
        <v>2153</v>
      </c>
      <c r="AP1332" t="s">
        <v>422</v>
      </c>
      <c r="AQ1332">
        <v>1.6</v>
      </c>
      <c r="AR1332" t="s">
        <v>423</v>
      </c>
      <c r="AT1332" t="s">
        <v>1612</v>
      </c>
      <c r="AV1332" t="s">
        <v>96</v>
      </c>
      <c r="BQ1332" t="str">
        <f>BS1332 &amp; ":" &amp; BR1332</f>
        <v>21ARIZGW:EPA 353.2</v>
      </c>
      <c r="BR1332" t="s">
        <v>1623</v>
      </c>
      <c r="BS1332" t="s">
        <v>2144</v>
      </c>
      <c r="BW1332" t="s">
        <v>1614</v>
      </c>
      <c r="BX1332" s="1">
        <v>36753</v>
      </c>
      <c r="CB1332">
        <v>0.02</v>
      </c>
      <c r="CC1332" t="s">
        <v>423</v>
      </c>
      <c r="CF1332" t="s">
        <v>1618</v>
      </c>
    </row>
    <row r="1333" spans="1:84" hidden="1" x14ac:dyDescent="0.4">
      <c r="A1333" t="s">
        <v>2144</v>
      </c>
      <c r="B1333" t="s">
        <v>2145</v>
      </c>
      <c r="C1333" t="s">
        <v>2213</v>
      </c>
      <c r="D1333" t="s">
        <v>2147</v>
      </c>
      <c r="E1333" t="s">
        <v>82</v>
      </c>
      <c r="G1333" s="4" t="str">
        <f>TEXT(H1333+I1333,"yyyy-mm-dd""T""hh:mm:ss")&amp;
IF(J1333="MST","-07:00",
IF(J1333="MDT","-06:00",
IF(J1333="PST","-08:00",
IF(J1333="PDT","-07:00",
IF(J1333="UTC","+00:00","+00:00")))))</f>
        <v>2000-08-09T10:17:00-07:00</v>
      </c>
      <c r="H1333" s="1">
        <v>36747</v>
      </c>
      <c r="I1333" s="5">
        <v>0.4284722222222222</v>
      </c>
      <c r="J1333" t="s">
        <v>84</v>
      </c>
      <c r="U1333" t="s">
        <v>2148</v>
      </c>
      <c r="X1333" t="s">
        <v>2214</v>
      </c>
      <c r="AG1333" t="s">
        <v>2151</v>
      </c>
      <c r="AH1333" t="s">
        <v>2151</v>
      </c>
      <c r="AI1333" t="s">
        <v>2151</v>
      </c>
      <c r="AK1333" t="s">
        <v>90</v>
      </c>
      <c r="AL1333" t="s">
        <v>2216</v>
      </c>
      <c r="AM1333" t="s">
        <v>2163</v>
      </c>
      <c r="AO1333" t="s">
        <v>2164</v>
      </c>
      <c r="AP1333" t="s">
        <v>422</v>
      </c>
      <c r="AT1333" t="s">
        <v>1612</v>
      </c>
      <c r="AV1333" t="s">
        <v>96</v>
      </c>
      <c r="BF1333" t="s">
        <v>2165</v>
      </c>
      <c r="BQ1333" t="str">
        <f>BS1333 &amp; ":" &amp; BR1333</f>
        <v>21ARIZGW:EPA 350.1</v>
      </c>
      <c r="BR1333" t="s">
        <v>1613</v>
      </c>
      <c r="BS1333" t="s">
        <v>2144</v>
      </c>
      <c r="BW1333" t="s">
        <v>1614</v>
      </c>
      <c r="BX1333" s="1">
        <v>36754</v>
      </c>
      <c r="CB1333">
        <v>0.02</v>
      </c>
      <c r="CC1333" t="s">
        <v>423</v>
      </c>
      <c r="CF1333" t="s">
        <v>1618</v>
      </c>
    </row>
    <row r="1334" spans="1:84" hidden="1" x14ac:dyDescent="0.4">
      <c r="A1334" t="s">
        <v>2144</v>
      </c>
      <c r="B1334" t="s">
        <v>2145</v>
      </c>
      <c r="C1334" t="s">
        <v>2213</v>
      </c>
      <c r="D1334" t="s">
        <v>2147</v>
      </c>
      <c r="E1334" t="s">
        <v>82</v>
      </c>
      <c r="G1334" s="4" t="str">
        <f>TEXT(H1334+I1334,"yyyy-mm-dd""T""hh:mm:ss")&amp;
IF(J1334="MST","-07:00",
IF(J1334="MDT","-06:00",
IF(J1334="PST","-08:00",
IF(J1334="PDT","-07:00",
IF(J1334="UTC","+00:00","+00:00")))))</f>
        <v>2000-08-09T10:17:00-07:00</v>
      </c>
      <c r="H1334" s="1">
        <v>36747</v>
      </c>
      <c r="I1334" s="5">
        <v>0.4284722222222222</v>
      </c>
      <c r="J1334" t="s">
        <v>84</v>
      </c>
      <c r="U1334" t="s">
        <v>2148</v>
      </c>
      <c r="X1334" t="s">
        <v>2214</v>
      </c>
      <c r="AG1334" t="s">
        <v>2151</v>
      </c>
      <c r="AH1334" t="s">
        <v>2151</v>
      </c>
      <c r="AI1334" t="s">
        <v>2151</v>
      </c>
      <c r="AK1334" t="s">
        <v>90</v>
      </c>
      <c r="AL1334" t="s">
        <v>2217</v>
      </c>
      <c r="AM1334" t="s">
        <v>2163</v>
      </c>
      <c r="AO1334" t="s">
        <v>2173</v>
      </c>
      <c r="AP1334" t="s">
        <v>422</v>
      </c>
      <c r="AT1334" t="s">
        <v>1612</v>
      </c>
      <c r="AV1334" t="s">
        <v>96</v>
      </c>
      <c r="BF1334" t="s">
        <v>2165</v>
      </c>
      <c r="BQ1334" t="str">
        <f>BS1334 &amp; ":" &amp; BR1334</f>
        <v>21ARIZGW:EPA 365.4</v>
      </c>
      <c r="BR1334" t="s">
        <v>1713</v>
      </c>
      <c r="BS1334" t="s">
        <v>2144</v>
      </c>
      <c r="BW1334" t="s">
        <v>1614</v>
      </c>
      <c r="BX1334" s="1">
        <v>36760</v>
      </c>
      <c r="CB1334">
        <v>0.02</v>
      </c>
      <c r="CC1334" t="s">
        <v>423</v>
      </c>
      <c r="CF1334" t="s">
        <v>1618</v>
      </c>
    </row>
    <row r="1335" spans="1:84" hidden="1" x14ac:dyDescent="0.4">
      <c r="A1335" t="s">
        <v>2144</v>
      </c>
      <c r="B1335" t="s">
        <v>2145</v>
      </c>
      <c r="C1335" t="s">
        <v>2204</v>
      </c>
      <c r="D1335" t="s">
        <v>2147</v>
      </c>
      <c r="E1335" t="s">
        <v>82</v>
      </c>
      <c r="G1335" s="4" t="str">
        <f>TEXT(H1335+I1335,"yyyy-mm-dd""T""hh:mm:ss")&amp;
IF(J1335="MST","-07:00",
IF(J1335="MDT","-06:00",
IF(J1335="PST","-08:00",
IF(J1335="PDT","-07:00",
IF(J1335="UTC","+00:00","+00:00")))))</f>
        <v>2000-08-10T09:10:00-07:00</v>
      </c>
      <c r="H1335" s="1">
        <v>36748</v>
      </c>
      <c r="I1335" s="5">
        <v>0.38194444444444442</v>
      </c>
      <c r="J1335" t="s">
        <v>84</v>
      </c>
      <c r="U1335" t="s">
        <v>2148</v>
      </c>
      <c r="X1335" t="s">
        <v>2205</v>
      </c>
      <c r="AG1335" t="s">
        <v>2151</v>
      </c>
      <c r="AH1335" t="s">
        <v>2151</v>
      </c>
      <c r="AI1335" t="s">
        <v>2151</v>
      </c>
      <c r="AK1335" t="s">
        <v>90</v>
      </c>
      <c r="AL1335" t="s">
        <v>2218</v>
      </c>
      <c r="AM1335" t="s">
        <v>2163</v>
      </c>
      <c r="AO1335" t="s">
        <v>2173</v>
      </c>
      <c r="AP1335" t="s">
        <v>422</v>
      </c>
      <c r="AT1335" t="s">
        <v>1612</v>
      </c>
      <c r="AV1335" t="s">
        <v>96</v>
      </c>
      <c r="BF1335" t="s">
        <v>2165</v>
      </c>
      <c r="BQ1335" t="str">
        <f>BS1335 &amp; ":" &amp; BR1335</f>
        <v>21ARIZGW:EPA 365.4</v>
      </c>
      <c r="BR1335" t="s">
        <v>1713</v>
      </c>
      <c r="BS1335" t="s">
        <v>2144</v>
      </c>
      <c r="BW1335" t="s">
        <v>1614</v>
      </c>
      <c r="BX1335" s="1">
        <v>36760</v>
      </c>
      <c r="CB1335">
        <v>0.02</v>
      </c>
      <c r="CC1335" t="s">
        <v>423</v>
      </c>
      <c r="CF1335" t="s">
        <v>1618</v>
      </c>
    </row>
    <row r="1336" spans="1:84" hidden="1" x14ac:dyDescent="0.4">
      <c r="A1336" t="s">
        <v>2144</v>
      </c>
      <c r="B1336" t="s">
        <v>2145</v>
      </c>
      <c r="C1336" t="s">
        <v>2219</v>
      </c>
      <c r="D1336" t="s">
        <v>2147</v>
      </c>
      <c r="E1336" t="s">
        <v>82</v>
      </c>
      <c r="G1336" s="4" t="str">
        <f>TEXT(H1336+I1336,"yyyy-mm-dd""T""hh:mm:ss")&amp;
IF(J1336="MST","-07:00",
IF(J1336="MDT","-06:00",
IF(J1336="PST","-08:00",
IF(J1336="PDT","-07:00",
IF(J1336="UTC","+00:00","+00:00")))))</f>
        <v>2000-08-10T09:13:00-07:00</v>
      </c>
      <c r="H1336" s="1">
        <v>36748</v>
      </c>
      <c r="I1336" s="5">
        <v>0.3840277777777778</v>
      </c>
      <c r="J1336" t="s">
        <v>84</v>
      </c>
      <c r="U1336" t="s">
        <v>2148</v>
      </c>
      <c r="X1336" t="s">
        <v>2205</v>
      </c>
      <c r="AG1336" t="s">
        <v>2151</v>
      </c>
      <c r="AH1336" t="s">
        <v>2151</v>
      </c>
      <c r="AI1336" t="s">
        <v>2151</v>
      </c>
      <c r="AK1336" t="s">
        <v>90</v>
      </c>
      <c r="AL1336" t="s">
        <v>2220</v>
      </c>
      <c r="AM1336" t="s">
        <v>2163</v>
      </c>
      <c r="AO1336" t="s">
        <v>2173</v>
      </c>
      <c r="AP1336" t="s">
        <v>422</v>
      </c>
      <c r="AT1336" t="s">
        <v>1612</v>
      </c>
      <c r="AV1336" t="s">
        <v>96</v>
      </c>
      <c r="BF1336" t="s">
        <v>2165</v>
      </c>
      <c r="BQ1336" t="str">
        <f>BS1336 &amp; ":" &amp; BR1336</f>
        <v>21ARIZGW:EPA 365.4</v>
      </c>
      <c r="BR1336" t="s">
        <v>1713</v>
      </c>
      <c r="BS1336" t="s">
        <v>2144</v>
      </c>
      <c r="BW1336" t="s">
        <v>1614</v>
      </c>
      <c r="BX1336" s="1">
        <v>36760</v>
      </c>
      <c r="CB1336">
        <v>0.02</v>
      </c>
      <c r="CC1336" t="s">
        <v>423</v>
      </c>
      <c r="CF1336" t="s">
        <v>1618</v>
      </c>
    </row>
    <row r="1337" spans="1:84" hidden="1" x14ac:dyDescent="0.4">
      <c r="A1337" t="s">
        <v>2144</v>
      </c>
      <c r="B1337" t="s">
        <v>2145</v>
      </c>
      <c r="C1337" t="s">
        <v>2207</v>
      </c>
      <c r="D1337" t="s">
        <v>2147</v>
      </c>
      <c r="E1337" t="s">
        <v>82</v>
      </c>
      <c r="G1337" s="4" t="str">
        <f>TEXT(H1337+I1337,"yyyy-mm-dd""T""hh:mm:ss")&amp;
IF(J1337="MST","-07:00",
IF(J1337="MDT","-06:00",
IF(J1337="PST","-08:00",
IF(J1337="PDT","-07:00",
IF(J1337="UTC","+00:00","+00:00")))))</f>
        <v>2000-07-26T09:21:00-07:00</v>
      </c>
      <c r="H1337" s="1">
        <v>36733</v>
      </c>
      <c r="I1337" s="5">
        <v>0.38958333333333334</v>
      </c>
      <c r="J1337" t="s">
        <v>84</v>
      </c>
      <c r="U1337" t="s">
        <v>2148</v>
      </c>
      <c r="X1337" t="s">
        <v>2208</v>
      </c>
      <c r="Z1337" t="s">
        <v>2209</v>
      </c>
      <c r="AG1337" t="s">
        <v>2151</v>
      </c>
      <c r="AH1337" t="s">
        <v>2151</v>
      </c>
      <c r="AI1337" t="s">
        <v>2151</v>
      </c>
      <c r="AK1337" t="s">
        <v>90</v>
      </c>
      <c r="AL1337" t="s">
        <v>2221</v>
      </c>
      <c r="AM1337" t="s">
        <v>2163</v>
      </c>
      <c r="AO1337" t="s">
        <v>442</v>
      </c>
      <c r="AP1337" t="s">
        <v>422</v>
      </c>
      <c r="AT1337" t="s">
        <v>1612</v>
      </c>
      <c r="AV1337" t="s">
        <v>96</v>
      </c>
      <c r="BF1337" t="s">
        <v>2165</v>
      </c>
      <c r="BQ1337" t="str">
        <f>BS1337 &amp; ":" &amp; BR1337</f>
        <v>21ARIZGW:EPA 351.2</v>
      </c>
      <c r="BR1337" t="s">
        <v>1633</v>
      </c>
      <c r="BS1337" t="s">
        <v>2144</v>
      </c>
      <c r="BW1337" t="s">
        <v>1614</v>
      </c>
      <c r="BX1337" s="1">
        <v>36742</v>
      </c>
      <c r="CB1337">
        <v>0.05</v>
      </c>
      <c r="CC1337" t="s">
        <v>423</v>
      </c>
      <c r="CF1337" t="s">
        <v>1618</v>
      </c>
    </row>
    <row r="1338" spans="1:84" hidden="1" x14ac:dyDescent="0.4">
      <c r="A1338" t="s">
        <v>2144</v>
      </c>
      <c r="B1338" t="s">
        <v>2145</v>
      </c>
      <c r="C1338" t="s">
        <v>2219</v>
      </c>
      <c r="D1338" t="s">
        <v>2147</v>
      </c>
      <c r="E1338" t="s">
        <v>82</v>
      </c>
      <c r="G1338" s="4" t="str">
        <f>TEXT(H1338+I1338,"yyyy-mm-dd""T""hh:mm:ss")&amp;
IF(J1338="MST","-07:00",
IF(J1338="MDT","-06:00",
IF(J1338="PST","-08:00",
IF(J1338="PDT","-07:00",
IF(J1338="UTC","+00:00","+00:00")))))</f>
        <v>2000-08-10T09:13:00-07:00</v>
      </c>
      <c r="H1338" s="1">
        <v>36748</v>
      </c>
      <c r="I1338" s="5">
        <v>0.3840277777777778</v>
      </c>
      <c r="J1338" t="s">
        <v>84</v>
      </c>
      <c r="U1338" t="s">
        <v>2148</v>
      </c>
      <c r="X1338" t="s">
        <v>2205</v>
      </c>
      <c r="AG1338" t="s">
        <v>2151</v>
      </c>
      <c r="AH1338" t="s">
        <v>2151</v>
      </c>
      <c r="AI1338" t="s">
        <v>2151</v>
      </c>
      <c r="AK1338" t="s">
        <v>90</v>
      </c>
      <c r="AL1338" t="s">
        <v>2222</v>
      </c>
      <c r="AM1338" t="s">
        <v>2163</v>
      </c>
      <c r="AO1338" t="s">
        <v>2164</v>
      </c>
      <c r="AP1338" t="s">
        <v>422</v>
      </c>
      <c r="AT1338" t="s">
        <v>1612</v>
      </c>
      <c r="AV1338" t="s">
        <v>96</v>
      </c>
      <c r="BF1338" t="s">
        <v>2165</v>
      </c>
      <c r="BQ1338" t="str">
        <f>BS1338 &amp; ":" &amp; BR1338</f>
        <v>21ARIZGW:EPA 350.1</v>
      </c>
      <c r="BR1338" t="s">
        <v>1613</v>
      </c>
      <c r="BS1338" t="s">
        <v>2144</v>
      </c>
      <c r="BW1338" t="s">
        <v>1614</v>
      </c>
      <c r="BX1338" s="1">
        <v>36754</v>
      </c>
      <c r="CB1338">
        <v>0.02</v>
      </c>
      <c r="CC1338" t="s">
        <v>423</v>
      </c>
      <c r="CF1338" t="s">
        <v>1618</v>
      </c>
    </row>
    <row r="1339" spans="1:84" hidden="1" x14ac:dyDescent="0.4">
      <c r="A1339" t="s">
        <v>2144</v>
      </c>
      <c r="B1339" t="s">
        <v>2145</v>
      </c>
      <c r="C1339" t="s">
        <v>2219</v>
      </c>
      <c r="D1339" t="s">
        <v>2147</v>
      </c>
      <c r="E1339" t="s">
        <v>82</v>
      </c>
      <c r="G1339" s="4" t="str">
        <f>TEXT(H1339+I1339,"yyyy-mm-dd""T""hh:mm:ss")&amp;
IF(J1339="MST","-07:00",
IF(J1339="MDT","-06:00",
IF(J1339="PST","-08:00",
IF(J1339="PDT","-07:00",
IF(J1339="UTC","+00:00","+00:00")))))</f>
        <v>2000-08-10T09:13:00-07:00</v>
      </c>
      <c r="H1339" s="1">
        <v>36748</v>
      </c>
      <c r="I1339" s="5">
        <v>0.3840277777777778</v>
      </c>
      <c r="J1339" t="s">
        <v>84</v>
      </c>
      <c r="U1339" t="s">
        <v>2148</v>
      </c>
      <c r="X1339" t="s">
        <v>2205</v>
      </c>
      <c r="AG1339" t="s">
        <v>2151</v>
      </c>
      <c r="AH1339" t="s">
        <v>2151</v>
      </c>
      <c r="AI1339" t="s">
        <v>2151</v>
      </c>
      <c r="AK1339" t="s">
        <v>90</v>
      </c>
      <c r="AL1339" t="s">
        <v>2223</v>
      </c>
      <c r="AO1339" t="s">
        <v>2153</v>
      </c>
      <c r="AP1339" t="s">
        <v>422</v>
      </c>
      <c r="AQ1339">
        <v>4.2</v>
      </c>
      <c r="AR1339" t="s">
        <v>423</v>
      </c>
      <c r="AT1339" t="s">
        <v>1612</v>
      </c>
      <c r="AV1339" t="s">
        <v>96</v>
      </c>
      <c r="BQ1339" t="str">
        <f>BS1339 &amp; ":" &amp; BR1339</f>
        <v>21ARIZGW:EPA 353.2</v>
      </c>
      <c r="BR1339" t="s">
        <v>1623</v>
      </c>
      <c r="BS1339" t="s">
        <v>2144</v>
      </c>
      <c r="BW1339" t="s">
        <v>1614</v>
      </c>
      <c r="BX1339" s="1">
        <v>36753</v>
      </c>
      <c r="CB1339">
        <v>0.02</v>
      </c>
      <c r="CC1339" t="s">
        <v>423</v>
      </c>
      <c r="CF1339" t="s">
        <v>1618</v>
      </c>
    </row>
    <row r="1340" spans="1:84" hidden="1" x14ac:dyDescent="0.4">
      <c r="A1340" t="s">
        <v>2144</v>
      </c>
      <c r="B1340" t="s">
        <v>2145</v>
      </c>
      <c r="C1340" t="s">
        <v>2204</v>
      </c>
      <c r="D1340" t="s">
        <v>2147</v>
      </c>
      <c r="E1340" t="s">
        <v>82</v>
      </c>
      <c r="G1340" s="4" t="str">
        <f>TEXT(H1340+I1340,"yyyy-mm-dd""T""hh:mm:ss")&amp;
IF(J1340="MST","-07:00",
IF(J1340="MDT","-06:00",
IF(J1340="PST","-08:00",
IF(J1340="PDT","-07:00",
IF(J1340="UTC","+00:00","+00:00")))))</f>
        <v>2000-08-10T09:10:00-07:00</v>
      </c>
      <c r="H1340" s="1">
        <v>36748</v>
      </c>
      <c r="I1340" s="5">
        <v>0.38194444444444442</v>
      </c>
      <c r="J1340" t="s">
        <v>84</v>
      </c>
      <c r="U1340" t="s">
        <v>2148</v>
      </c>
      <c r="X1340" t="s">
        <v>2205</v>
      </c>
      <c r="AG1340" t="s">
        <v>2151</v>
      </c>
      <c r="AH1340" t="s">
        <v>2151</v>
      </c>
      <c r="AI1340" t="s">
        <v>2151</v>
      </c>
      <c r="AK1340" t="s">
        <v>90</v>
      </c>
      <c r="AL1340" t="s">
        <v>2224</v>
      </c>
      <c r="AO1340" t="s">
        <v>442</v>
      </c>
      <c r="AP1340" t="s">
        <v>422</v>
      </c>
      <c r="AQ1340">
        <v>8.6999999999999994E-2</v>
      </c>
      <c r="AR1340" t="s">
        <v>423</v>
      </c>
      <c r="AT1340" t="s">
        <v>1612</v>
      </c>
      <c r="AV1340" t="s">
        <v>96</v>
      </c>
      <c r="BQ1340" t="str">
        <f>BS1340 &amp; ":" &amp; BR1340</f>
        <v>21ARIZGW:EPA 351.2</v>
      </c>
      <c r="BR1340" t="s">
        <v>1633</v>
      </c>
      <c r="BS1340" t="s">
        <v>2144</v>
      </c>
      <c r="BW1340" t="s">
        <v>1614</v>
      </c>
      <c r="BX1340" s="1">
        <v>36760</v>
      </c>
      <c r="CB1340">
        <v>0.05</v>
      </c>
      <c r="CC1340" t="s">
        <v>423</v>
      </c>
      <c r="CF1340" t="s">
        <v>1618</v>
      </c>
    </row>
    <row r="1341" spans="1:84" hidden="1" x14ac:dyDescent="0.4">
      <c r="A1341" t="s">
        <v>2144</v>
      </c>
      <c r="B1341" t="s">
        <v>2145</v>
      </c>
      <c r="C1341" t="s">
        <v>2207</v>
      </c>
      <c r="D1341" t="s">
        <v>2147</v>
      </c>
      <c r="E1341" t="s">
        <v>82</v>
      </c>
      <c r="G1341" s="4" t="str">
        <f>TEXT(H1341+I1341,"yyyy-mm-dd""T""hh:mm:ss")&amp;
IF(J1341="MST","-07:00",
IF(J1341="MDT","-06:00",
IF(J1341="PST","-08:00",
IF(J1341="PDT","-07:00",
IF(J1341="UTC","+00:00","+00:00")))))</f>
        <v>2000-07-26T09:21:00-07:00</v>
      </c>
      <c r="H1341" s="1">
        <v>36733</v>
      </c>
      <c r="I1341" s="5">
        <v>0.38958333333333334</v>
      </c>
      <c r="J1341" t="s">
        <v>84</v>
      </c>
      <c r="U1341" t="s">
        <v>2148</v>
      </c>
      <c r="X1341" t="s">
        <v>2208</v>
      </c>
      <c r="Z1341" t="s">
        <v>2209</v>
      </c>
      <c r="AG1341" t="s">
        <v>2151</v>
      </c>
      <c r="AH1341" t="s">
        <v>2151</v>
      </c>
      <c r="AI1341" t="s">
        <v>2151</v>
      </c>
      <c r="AK1341" t="s">
        <v>90</v>
      </c>
      <c r="AL1341" t="s">
        <v>2225</v>
      </c>
      <c r="AM1341" t="s">
        <v>2163</v>
      </c>
      <c r="AO1341" t="s">
        <v>2175</v>
      </c>
      <c r="AP1341" t="s">
        <v>422</v>
      </c>
      <c r="AT1341" t="s">
        <v>1612</v>
      </c>
      <c r="AV1341" t="s">
        <v>96</v>
      </c>
      <c r="BF1341" t="s">
        <v>2165</v>
      </c>
      <c r="BQ1341" t="str">
        <f>BS1341 &amp; ":" &amp; BR1341</f>
        <v>21ARIZGW:EPA 353.2</v>
      </c>
      <c r="BR1341" t="s">
        <v>1623</v>
      </c>
      <c r="BS1341" t="s">
        <v>2144</v>
      </c>
      <c r="BW1341" t="s">
        <v>1614</v>
      </c>
      <c r="BX1341" s="1">
        <v>36734</v>
      </c>
      <c r="CB1341">
        <v>0.02</v>
      </c>
      <c r="CC1341" t="s">
        <v>423</v>
      </c>
      <c r="CF1341" t="s">
        <v>1618</v>
      </c>
    </row>
    <row r="1342" spans="1:84" hidden="1" x14ac:dyDescent="0.4">
      <c r="A1342" t="s">
        <v>2144</v>
      </c>
      <c r="B1342" t="s">
        <v>2145</v>
      </c>
      <c r="C1342" t="s">
        <v>2213</v>
      </c>
      <c r="D1342" t="s">
        <v>2147</v>
      </c>
      <c r="E1342" t="s">
        <v>82</v>
      </c>
      <c r="G1342" s="4" t="str">
        <f>TEXT(H1342+I1342,"yyyy-mm-dd""T""hh:mm:ss")&amp;
IF(J1342="MST","-07:00",
IF(J1342="MDT","-06:00",
IF(J1342="PST","-08:00",
IF(J1342="PDT","-07:00",
IF(J1342="UTC","+00:00","+00:00")))))</f>
        <v>2000-08-09T10:17:00-07:00</v>
      </c>
      <c r="H1342" s="1">
        <v>36747</v>
      </c>
      <c r="I1342" s="5">
        <v>0.4284722222222222</v>
      </c>
      <c r="J1342" t="s">
        <v>84</v>
      </c>
      <c r="U1342" t="s">
        <v>2148</v>
      </c>
      <c r="X1342" t="s">
        <v>2214</v>
      </c>
      <c r="AG1342" t="s">
        <v>2151</v>
      </c>
      <c r="AH1342" t="s">
        <v>2151</v>
      </c>
      <c r="AI1342" t="s">
        <v>2151</v>
      </c>
      <c r="AK1342" t="s">
        <v>90</v>
      </c>
      <c r="AL1342" t="s">
        <v>2226</v>
      </c>
      <c r="AO1342" t="s">
        <v>442</v>
      </c>
      <c r="AP1342" t="s">
        <v>422</v>
      </c>
      <c r="AQ1342">
        <v>7.1999999999999995E-2</v>
      </c>
      <c r="AR1342" t="s">
        <v>423</v>
      </c>
      <c r="AT1342" t="s">
        <v>1612</v>
      </c>
      <c r="AV1342" t="s">
        <v>96</v>
      </c>
      <c r="BQ1342" t="str">
        <f>BS1342 &amp; ":" &amp; BR1342</f>
        <v>21ARIZGW:EPA 351.2</v>
      </c>
      <c r="BR1342" t="s">
        <v>1633</v>
      </c>
      <c r="BS1342" t="s">
        <v>2144</v>
      </c>
      <c r="BW1342" t="s">
        <v>1614</v>
      </c>
      <c r="BX1342" s="1">
        <v>36760</v>
      </c>
      <c r="CB1342">
        <v>0.05</v>
      </c>
      <c r="CC1342" t="s">
        <v>423</v>
      </c>
      <c r="CF1342" t="s">
        <v>1618</v>
      </c>
    </row>
    <row r="1343" spans="1:84" hidden="1" x14ac:dyDescent="0.4">
      <c r="A1343" t="s">
        <v>2144</v>
      </c>
      <c r="B1343" t="s">
        <v>2145</v>
      </c>
      <c r="C1343" t="s">
        <v>2227</v>
      </c>
      <c r="D1343" t="s">
        <v>2147</v>
      </c>
      <c r="E1343" t="s">
        <v>82</v>
      </c>
      <c r="G1343" s="4" t="str">
        <f>TEXT(H1343+I1343,"yyyy-mm-dd""T""hh:mm:ss")&amp;
IF(J1343="MST","-07:00",
IF(J1343="MDT","-06:00",
IF(J1343="PST","-08:00",
IF(J1343="PDT","-07:00",
IF(J1343="UTC","+00:00","+00:00")))))</f>
        <v>2000-06-21T09:19:00-07:00</v>
      </c>
      <c r="H1343" s="1">
        <v>36698</v>
      </c>
      <c r="I1343" s="5">
        <v>0.38819444444444445</v>
      </c>
      <c r="J1343" t="s">
        <v>84</v>
      </c>
      <c r="U1343" t="s">
        <v>2148</v>
      </c>
      <c r="X1343" t="s">
        <v>2228</v>
      </c>
      <c r="Z1343" t="s">
        <v>2229</v>
      </c>
      <c r="AG1343" t="s">
        <v>2151</v>
      </c>
      <c r="AH1343" t="s">
        <v>2151</v>
      </c>
      <c r="AI1343" t="s">
        <v>2151</v>
      </c>
      <c r="AK1343" t="s">
        <v>90</v>
      </c>
      <c r="AL1343" t="s">
        <v>2230</v>
      </c>
      <c r="AO1343" t="s">
        <v>2153</v>
      </c>
      <c r="AP1343" t="s">
        <v>422</v>
      </c>
      <c r="AQ1343">
        <v>6.8</v>
      </c>
      <c r="AR1343" t="s">
        <v>423</v>
      </c>
      <c r="AT1343" t="s">
        <v>1612</v>
      </c>
      <c r="AV1343" t="s">
        <v>96</v>
      </c>
      <c r="BQ1343" t="str">
        <f>BS1343 &amp; ":" &amp; BR1343</f>
        <v>21ARIZGW:EPA 353.2</v>
      </c>
      <c r="BR1343" t="s">
        <v>1623</v>
      </c>
      <c r="BS1343" t="s">
        <v>2144</v>
      </c>
      <c r="BW1343" t="s">
        <v>1614</v>
      </c>
      <c r="BX1343" s="1">
        <v>36707</v>
      </c>
      <c r="CB1343">
        <v>0.02</v>
      </c>
      <c r="CC1343" t="s">
        <v>423</v>
      </c>
      <c r="CF1343" t="s">
        <v>1618</v>
      </c>
    </row>
    <row r="1344" spans="1:84" hidden="1" x14ac:dyDescent="0.4">
      <c r="A1344" t="s">
        <v>2144</v>
      </c>
      <c r="B1344" t="s">
        <v>2145</v>
      </c>
      <c r="C1344" t="s">
        <v>2207</v>
      </c>
      <c r="D1344" t="s">
        <v>2147</v>
      </c>
      <c r="E1344" t="s">
        <v>82</v>
      </c>
      <c r="G1344" s="4" t="str">
        <f>TEXT(H1344+I1344,"yyyy-mm-dd""T""hh:mm:ss")&amp;
IF(J1344="MST","-07:00",
IF(J1344="MDT","-06:00",
IF(J1344="PST","-08:00",
IF(J1344="PDT","-07:00",
IF(J1344="UTC","+00:00","+00:00")))))</f>
        <v>2000-07-26T09:21:00-07:00</v>
      </c>
      <c r="H1344" s="1">
        <v>36733</v>
      </c>
      <c r="I1344" s="5">
        <v>0.38958333333333334</v>
      </c>
      <c r="J1344" t="s">
        <v>84</v>
      </c>
      <c r="U1344" t="s">
        <v>2148</v>
      </c>
      <c r="X1344" t="s">
        <v>2208</v>
      </c>
      <c r="Z1344" t="s">
        <v>2209</v>
      </c>
      <c r="AG1344" t="s">
        <v>2151</v>
      </c>
      <c r="AH1344" t="s">
        <v>2151</v>
      </c>
      <c r="AI1344" t="s">
        <v>2151</v>
      </c>
      <c r="AK1344" t="s">
        <v>90</v>
      </c>
      <c r="AL1344" t="s">
        <v>2231</v>
      </c>
      <c r="AM1344" t="s">
        <v>2163</v>
      </c>
      <c r="AO1344" t="s">
        <v>2173</v>
      </c>
      <c r="AP1344" t="s">
        <v>422</v>
      </c>
      <c r="AT1344" t="s">
        <v>1612</v>
      </c>
      <c r="AV1344" t="s">
        <v>96</v>
      </c>
      <c r="BF1344" t="s">
        <v>2165</v>
      </c>
      <c r="BQ1344" t="str">
        <f>BS1344 &amp; ":" &amp; BR1344</f>
        <v>21ARIZGW:EPA 365.4</v>
      </c>
      <c r="BR1344" t="s">
        <v>1713</v>
      </c>
      <c r="BS1344" t="s">
        <v>2144</v>
      </c>
      <c r="BW1344" t="s">
        <v>1614</v>
      </c>
      <c r="BX1344" s="1">
        <v>36739</v>
      </c>
      <c r="CB1344">
        <v>0.02</v>
      </c>
      <c r="CC1344" t="s">
        <v>423</v>
      </c>
      <c r="CF1344" t="s">
        <v>1618</v>
      </c>
    </row>
    <row r="1345" spans="1:84" hidden="1" x14ac:dyDescent="0.4">
      <c r="A1345" t="s">
        <v>2144</v>
      </c>
      <c r="B1345" t="s">
        <v>2145</v>
      </c>
      <c r="C1345" t="s">
        <v>2219</v>
      </c>
      <c r="D1345" t="s">
        <v>2147</v>
      </c>
      <c r="E1345" t="s">
        <v>82</v>
      </c>
      <c r="G1345" s="4" t="str">
        <f>TEXT(H1345+I1345,"yyyy-mm-dd""T""hh:mm:ss")&amp;
IF(J1345="MST","-07:00",
IF(J1345="MDT","-06:00",
IF(J1345="PST","-08:00",
IF(J1345="PDT","-07:00",
IF(J1345="UTC","+00:00","+00:00")))))</f>
        <v>2000-08-10T09:13:00-07:00</v>
      </c>
      <c r="H1345" s="1">
        <v>36748</v>
      </c>
      <c r="I1345" s="5">
        <v>0.3840277777777778</v>
      </c>
      <c r="J1345" t="s">
        <v>84</v>
      </c>
      <c r="U1345" t="s">
        <v>2148</v>
      </c>
      <c r="X1345" t="s">
        <v>2205</v>
      </c>
      <c r="AG1345" t="s">
        <v>2151</v>
      </c>
      <c r="AH1345" t="s">
        <v>2151</v>
      </c>
      <c r="AI1345" t="s">
        <v>2151</v>
      </c>
      <c r="AK1345" t="s">
        <v>90</v>
      </c>
      <c r="AL1345" t="s">
        <v>2232</v>
      </c>
      <c r="AM1345" t="s">
        <v>2163</v>
      </c>
      <c r="AO1345" t="s">
        <v>442</v>
      </c>
      <c r="AP1345" t="s">
        <v>422</v>
      </c>
      <c r="AT1345" t="s">
        <v>1612</v>
      </c>
      <c r="AV1345" t="s">
        <v>96</v>
      </c>
      <c r="BF1345" t="s">
        <v>2165</v>
      </c>
      <c r="BQ1345" t="str">
        <f>BS1345 &amp; ":" &amp; BR1345</f>
        <v>21ARIZGW:EPA 351.2</v>
      </c>
      <c r="BR1345" t="s">
        <v>1633</v>
      </c>
      <c r="BS1345" t="s">
        <v>2144</v>
      </c>
      <c r="BW1345" t="s">
        <v>1614</v>
      </c>
      <c r="BX1345" s="1">
        <v>36760</v>
      </c>
      <c r="CB1345">
        <v>0.05</v>
      </c>
      <c r="CC1345" t="s">
        <v>423</v>
      </c>
      <c r="CF1345" t="s">
        <v>1618</v>
      </c>
    </row>
    <row r="1346" spans="1:84" hidden="1" x14ac:dyDescent="0.4">
      <c r="A1346" t="s">
        <v>2144</v>
      </c>
      <c r="B1346" t="s">
        <v>2145</v>
      </c>
      <c r="C1346" t="s">
        <v>2233</v>
      </c>
      <c r="D1346" t="s">
        <v>2147</v>
      </c>
      <c r="E1346" t="s">
        <v>82</v>
      </c>
      <c r="G1346" s="4" t="str">
        <f>TEXT(H1346+I1346,"yyyy-mm-dd""T""hh:mm:ss")&amp;
IF(J1346="MST","-07:00",
IF(J1346="MDT","-06:00",
IF(J1346="PST","-08:00",
IF(J1346="PDT","-07:00",
IF(J1346="UTC","+00:00","+00:00")))))</f>
        <v>2000-07-25T13:15:00-07:00</v>
      </c>
      <c r="H1346" s="1">
        <v>36732</v>
      </c>
      <c r="I1346" s="5">
        <v>0.55208333333333337</v>
      </c>
      <c r="J1346" t="s">
        <v>84</v>
      </c>
      <c r="U1346" t="s">
        <v>2148</v>
      </c>
      <c r="X1346" t="s">
        <v>2234</v>
      </c>
      <c r="Z1346" t="s">
        <v>2209</v>
      </c>
      <c r="AG1346" t="s">
        <v>2151</v>
      </c>
      <c r="AH1346" t="s">
        <v>2151</v>
      </c>
      <c r="AI1346" t="s">
        <v>2151</v>
      </c>
      <c r="AK1346" t="s">
        <v>90</v>
      </c>
      <c r="AL1346" t="s">
        <v>2235</v>
      </c>
      <c r="AO1346" t="s">
        <v>2153</v>
      </c>
      <c r="AP1346" t="s">
        <v>422</v>
      </c>
      <c r="AQ1346">
        <v>1.3</v>
      </c>
      <c r="AR1346" t="s">
        <v>423</v>
      </c>
      <c r="AT1346" t="s">
        <v>1612</v>
      </c>
      <c r="AV1346" t="s">
        <v>96</v>
      </c>
      <c r="BQ1346" t="str">
        <f>BS1346 &amp; ":" &amp; BR1346</f>
        <v>21ARIZGW:EPA 353.2</v>
      </c>
      <c r="BR1346" t="s">
        <v>1623</v>
      </c>
      <c r="BS1346" t="s">
        <v>2144</v>
      </c>
      <c r="BW1346" t="s">
        <v>1614</v>
      </c>
      <c r="BX1346" s="1">
        <v>36735</v>
      </c>
      <c r="CB1346">
        <v>0.02</v>
      </c>
      <c r="CC1346" t="s">
        <v>423</v>
      </c>
      <c r="CF1346" t="s">
        <v>1618</v>
      </c>
    </row>
    <row r="1347" spans="1:84" hidden="1" x14ac:dyDescent="0.4">
      <c r="A1347" t="s">
        <v>2144</v>
      </c>
      <c r="B1347" t="s">
        <v>2145</v>
      </c>
      <c r="C1347" t="s">
        <v>2236</v>
      </c>
      <c r="D1347" t="s">
        <v>2147</v>
      </c>
      <c r="E1347" t="s">
        <v>82</v>
      </c>
      <c r="G1347" s="4" t="str">
        <f>TEXT(H1347+I1347,"yyyy-mm-dd""T""hh:mm:ss")&amp;
IF(J1347="MST","-07:00",
IF(J1347="MDT","-06:00",
IF(J1347="PST","-08:00",
IF(J1347="PDT","-07:00",
IF(J1347="UTC","+00:00","+00:00")))))</f>
        <v>2000-04-20T17:30:00-07:00</v>
      </c>
      <c r="H1347" s="1">
        <v>36636</v>
      </c>
      <c r="I1347" s="5">
        <v>0.72916666666666663</v>
      </c>
      <c r="J1347" t="s">
        <v>84</v>
      </c>
      <c r="U1347" t="s">
        <v>2148</v>
      </c>
      <c r="X1347" t="s">
        <v>2237</v>
      </c>
      <c r="Z1347" t="s">
        <v>2238</v>
      </c>
      <c r="AG1347" t="s">
        <v>2151</v>
      </c>
      <c r="AH1347" t="s">
        <v>2151</v>
      </c>
      <c r="AI1347" t="s">
        <v>2151</v>
      </c>
      <c r="AK1347" t="s">
        <v>90</v>
      </c>
      <c r="AL1347" t="s">
        <v>2239</v>
      </c>
      <c r="AO1347" t="s">
        <v>2153</v>
      </c>
      <c r="AP1347" t="s">
        <v>422</v>
      </c>
      <c r="AQ1347">
        <v>0.31</v>
      </c>
      <c r="AR1347" t="s">
        <v>423</v>
      </c>
      <c r="AT1347" t="s">
        <v>1612</v>
      </c>
      <c r="AV1347" t="s">
        <v>96</v>
      </c>
      <c r="BQ1347" t="str">
        <f>BS1347 &amp; ":" &amp; BR1347</f>
        <v>21ARIZGW:EPA 353.2</v>
      </c>
      <c r="BR1347" t="s">
        <v>1623</v>
      </c>
      <c r="BS1347" t="s">
        <v>2144</v>
      </c>
      <c r="BW1347" t="s">
        <v>1614</v>
      </c>
      <c r="BX1347" s="1">
        <v>36644</v>
      </c>
      <c r="CB1347">
        <v>0.02</v>
      </c>
      <c r="CC1347" t="s">
        <v>423</v>
      </c>
      <c r="CF1347" t="s">
        <v>1618</v>
      </c>
    </row>
    <row r="1348" spans="1:84" hidden="1" x14ac:dyDescent="0.4">
      <c r="A1348" t="s">
        <v>2144</v>
      </c>
      <c r="B1348" t="s">
        <v>2145</v>
      </c>
      <c r="C1348" t="s">
        <v>2240</v>
      </c>
      <c r="D1348" t="s">
        <v>2147</v>
      </c>
      <c r="E1348" t="s">
        <v>82</v>
      </c>
      <c r="G1348" s="4" t="str">
        <f>TEXT(H1348+I1348,"yyyy-mm-dd""T""hh:mm:ss")&amp;
IF(J1348="MST","-07:00",
IF(J1348="MDT","-06:00",
IF(J1348="PST","-08:00",
IF(J1348="PDT","-07:00",
IF(J1348="UTC","+00:00","+00:00")))))</f>
        <v>2000-04-20T17:32:00-07:00</v>
      </c>
      <c r="H1348" s="1">
        <v>36636</v>
      </c>
      <c r="I1348" s="5">
        <v>0.73055555555555551</v>
      </c>
      <c r="J1348" t="s">
        <v>84</v>
      </c>
      <c r="U1348" t="s">
        <v>2148</v>
      </c>
      <c r="X1348" t="s">
        <v>2237</v>
      </c>
      <c r="AG1348" t="s">
        <v>2151</v>
      </c>
      <c r="AH1348" t="s">
        <v>2151</v>
      </c>
      <c r="AI1348" t="s">
        <v>2151</v>
      </c>
      <c r="AK1348" t="s">
        <v>90</v>
      </c>
      <c r="AL1348" t="s">
        <v>2241</v>
      </c>
      <c r="AM1348" t="s">
        <v>2163</v>
      </c>
      <c r="AO1348" t="s">
        <v>2164</v>
      </c>
      <c r="AP1348" t="s">
        <v>422</v>
      </c>
      <c r="AT1348" t="s">
        <v>1612</v>
      </c>
      <c r="AV1348" t="s">
        <v>96</v>
      </c>
      <c r="BF1348" t="s">
        <v>2165</v>
      </c>
      <c r="BQ1348" t="str">
        <f>BS1348 &amp; ":" &amp; BR1348</f>
        <v>21ARIZGW:EPA 350.3</v>
      </c>
      <c r="BR1348" t="s">
        <v>2101</v>
      </c>
      <c r="BS1348" t="s">
        <v>2144</v>
      </c>
      <c r="BW1348" t="s">
        <v>1997</v>
      </c>
      <c r="BX1348" s="1">
        <v>36650</v>
      </c>
      <c r="CB1348">
        <v>0.05</v>
      </c>
      <c r="CC1348" t="s">
        <v>423</v>
      </c>
      <c r="CF1348" t="s">
        <v>1618</v>
      </c>
    </row>
    <row r="1349" spans="1:84" hidden="1" x14ac:dyDescent="0.4">
      <c r="A1349" t="s">
        <v>2144</v>
      </c>
      <c r="B1349" t="s">
        <v>2145</v>
      </c>
      <c r="C1349" t="s">
        <v>2236</v>
      </c>
      <c r="D1349" t="s">
        <v>2147</v>
      </c>
      <c r="E1349" t="s">
        <v>82</v>
      </c>
      <c r="G1349" s="4" t="str">
        <f>TEXT(H1349+I1349,"yyyy-mm-dd""T""hh:mm:ss")&amp;
IF(J1349="MST","-07:00",
IF(J1349="MDT","-06:00",
IF(J1349="PST","-08:00",
IF(J1349="PDT","-07:00",
IF(J1349="UTC","+00:00","+00:00")))))</f>
        <v>2000-04-20T17:30:00-07:00</v>
      </c>
      <c r="H1349" s="1">
        <v>36636</v>
      </c>
      <c r="I1349" s="5">
        <v>0.72916666666666663</v>
      </c>
      <c r="J1349" t="s">
        <v>84</v>
      </c>
      <c r="U1349" t="s">
        <v>2148</v>
      </c>
      <c r="X1349" t="s">
        <v>2237</v>
      </c>
      <c r="Z1349" t="s">
        <v>2238</v>
      </c>
      <c r="AG1349" t="s">
        <v>2151</v>
      </c>
      <c r="AH1349" t="s">
        <v>2151</v>
      </c>
      <c r="AI1349" t="s">
        <v>2151</v>
      </c>
      <c r="AK1349" t="s">
        <v>90</v>
      </c>
      <c r="AL1349" t="s">
        <v>2242</v>
      </c>
      <c r="AM1349" t="s">
        <v>2163</v>
      </c>
      <c r="AO1349" t="s">
        <v>2164</v>
      </c>
      <c r="AP1349" t="s">
        <v>422</v>
      </c>
      <c r="AT1349" t="s">
        <v>1612</v>
      </c>
      <c r="AV1349" t="s">
        <v>96</v>
      </c>
      <c r="BF1349" t="s">
        <v>2165</v>
      </c>
      <c r="BQ1349" t="str">
        <f>BS1349 &amp; ":" &amp; BR1349</f>
        <v>21ARIZGW:EPA 350.1</v>
      </c>
      <c r="BR1349" t="s">
        <v>1613</v>
      </c>
      <c r="BS1349" t="s">
        <v>2144</v>
      </c>
      <c r="BW1349" t="s">
        <v>1614</v>
      </c>
      <c r="BX1349" s="1">
        <v>36651</v>
      </c>
      <c r="CB1349">
        <v>0.02</v>
      </c>
      <c r="CC1349" t="s">
        <v>423</v>
      </c>
      <c r="CF1349" t="s">
        <v>1618</v>
      </c>
    </row>
    <row r="1350" spans="1:84" hidden="1" x14ac:dyDescent="0.4">
      <c r="A1350" t="s">
        <v>2144</v>
      </c>
      <c r="B1350" t="s">
        <v>2145</v>
      </c>
      <c r="C1350" t="s">
        <v>2243</v>
      </c>
      <c r="D1350" t="s">
        <v>2147</v>
      </c>
      <c r="E1350" t="s">
        <v>82</v>
      </c>
      <c r="G1350" s="4" t="str">
        <f>TEXT(H1350+I1350,"yyyy-mm-dd""T""hh:mm:ss")&amp;
IF(J1350="MST","-07:00",
IF(J1350="MDT","-06:00",
IF(J1350="PST","-08:00",
IF(J1350="PDT","-07:00",
IF(J1350="UTC","+00:00","+00:00")))))</f>
        <v>2000-06-20T11:02:00-07:00</v>
      </c>
      <c r="H1350" s="1">
        <v>36697</v>
      </c>
      <c r="I1350" s="5">
        <v>0.4597222222222222</v>
      </c>
      <c r="J1350" t="s">
        <v>84</v>
      </c>
      <c r="U1350" t="s">
        <v>2148</v>
      </c>
      <c r="X1350" t="s">
        <v>2244</v>
      </c>
      <c r="Z1350" t="s">
        <v>2229</v>
      </c>
      <c r="AG1350" t="s">
        <v>2151</v>
      </c>
      <c r="AH1350" t="s">
        <v>2151</v>
      </c>
      <c r="AI1350" t="s">
        <v>2151</v>
      </c>
      <c r="AK1350" t="s">
        <v>90</v>
      </c>
      <c r="AL1350" t="s">
        <v>2245</v>
      </c>
      <c r="AO1350" t="s">
        <v>2153</v>
      </c>
      <c r="AP1350" t="s">
        <v>422</v>
      </c>
      <c r="AQ1350">
        <v>9.6</v>
      </c>
      <c r="AR1350" t="s">
        <v>423</v>
      </c>
      <c r="AT1350" t="s">
        <v>1612</v>
      </c>
      <c r="AV1350" t="s">
        <v>96</v>
      </c>
      <c r="BQ1350" t="str">
        <f>BS1350 &amp; ":" &amp; BR1350</f>
        <v>21ARIZGW:EPA 353.2</v>
      </c>
      <c r="BR1350" t="s">
        <v>1623</v>
      </c>
      <c r="BS1350" t="s">
        <v>2144</v>
      </c>
      <c r="BW1350" t="s">
        <v>1614</v>
      </c>
      <c r="BX1350" s="1">
        <v>36707</v>
      </c>
      <c r="CB1350">
        <v>0.02</v>
      </c>
      <c r="CC1350" t="s">
        <v>423</v>
      </c>
      <c r="CF1350" t="s">
        <v>1618</v>
      </c>
    </row>
    <row r="1351" spans="1:84" hidden="1" x14ac:dyDescent="0.4">
      <c r="A1351" t="s">
        <v>2144</v>
      </c>
      <c r="B1351" t="s">
        <v>2145</v>
      </c>
      <c r="C1351" t="s">
        <v>2236</v>
      </c>
      <c r="D1351" t="s">
        <v>2147</v>
      </c>
      <c r="E1351" t="s">
        <v>82</v>
      </c>
      <c r="G1351" s="4" t="str">
        <f>TEXT(H1351+I1351,"yyyy-mm-dd""T""hh:mm:ss")&amp;
IF(J1351="MST","-07:00",
IF(J1351="MDT","-06:00",
IF(J1351="PST","-08:00",
IF(J1351="PDT","-07:00",
IF(J1351="UTC","+00:00","+00:00")))))</f>
        <v>2000-04-20T17:30:00-07:00</v>
      </c>
      <c r="H1351" s="1">
        <v>36636</v>
      </c>
      <c r="I1351" s="5">
        <v>0.72916666666666663</v>
      </c>
      <c r="J1351" t="s">
        <v>84</v>
      </c>
      <c r="U1351" t="s">
        <v>2148</v>
      </c>
      <c r="X1351" t="s">
        <v>2237</v>
      </c>
      <c r="Z1351" t="s">
        <v>2238</v>
      </c>
      <c r="AG1351" t="s">
        <v>2151</v>
      </c>
      <c r="AH1351" t="s">
        <v>2151</v>
      </c>
      <c r="AI1351" t="s">
        <v>2151</v>
      </c>
      <c r="AK1351" t="s">
        <v>90</v>
      </c>
      <c r="AL1351" t="s">
        <v>2246</v>
      </c>
      <c r="AM1351" t="s">
        <v>2163</v>
      </c>
      <c r="AO1351" t="s">
        <v>442</v>
      </c>
      <c r="AP1351" t="s">
        <v>422</v>
      </c>
      <c r="AT1351" t="s">
        <v>1612</v>
      </c>
      <c r="AV1351" t="s">
        <v>96</v>
      </c>
      <c r="BF1351" t="s">
        <v>2165</v>
      </c>
      <c r="BQ1351" t="str">
        <f>BS1351 &amp; ":" &amp; BR1351</f>
        <v>21ARIZGW:EPA 351.2</v>
      </c>
      <c r="BR1351" t="s">
        <v>1633</v>
      </c>
      <c r="BS1351" t="s">
        <v>2144</v>
      </c>
      <c r="BW1351" t="s">
        <v>1614</v>
      </c>
      <c r="BX1351" s="1">
        <v>36651</v>
      </c>
      <c r="CB1351">
        <v>0.05</v>
      </c>
      <c r="CC1351" t="s">
        <v>423</v>
      </c>
      <c r="CF1351" t="s">
        <v>1618</v>
      </c>
    </row>
    <row r="1352" spans="1:84" hidden="1" x14ac:dyDescent="0.4">
      <c r="A1352" t="s">
        <v>2144</v>
      </c>
      <c r="B1352" t="s">
        <v>2145</v>
      </c>
      <c r="C1352" t="s">
        <v>2233</v>
      </c>
      <c r="D1352" t="s">
        <v>2147</v>
      </c>
      <c r="E1352" t="s">
        <v>82</v>
      </c>
      <c r="G1352" s="4" t="str">
        <f>TEXT(H1352+I1352,"yyyy-mm-dd""T""hh:mm:ss")&amp;
IF(J1352="MST","-07:00",
IF(J1352="MDT","-06:00",
IF(J1352="PST","-08:00",
IF(J1352="PDT","-07:00",
IF(J1352="UTC","+00:00","+00:00")))))</f>
        <v>2000-07-25T13:15:00-07:00</v>
      </c>
      <c r="H1352" s="1">
        <v>36732</v>
      </c>
      <c r="I1352" s="5">
        <v>0.55208333333333337</v>
      </c>
      <c r="J1352" t="s">
        <v>84</v>
      </c>
      <c r="U1352" t="s">
        <v>2148</v>
      </c>
      <c r="X1352" t="s">
        <v>2234</v>
      </c>
      <c r="Z1352" t="s">
        <v>2209</v>
      </c>
      <c r="AG1352" t="s">
        <v>2151</v>
      </c>
      <c r="AH1352" t="s">
        <v>2151</v>
      </c>
      <c r="AI1352" t="s">
        <v>2151</v>
      </c>
      <c r="AK1352" t="s">
        <v>90</v>
      </c>
      <c r="AL1352" t="s">
        <v>2247</v>
      </c>
      <c r="AM1352" t="s">
        <v>2163</v>
      </c>
      <c r="AO1352" t="s">
        <v>442</v>
      </c>
      <c r="AP1352" t="s">
        <v>422</v>
      </c>
      <c r="AT1352" t="s">
        <v>1612</v>
      </c>
      <c r="AV1352" t="s">
        <v>96</v>
      </c>
      <c r="BF1352" t="s">
        <v>2165</v>
      </c>
      <c r="BQ1352" t="str">
        <f>BS1352 &amp; ":" &amp; BR1352</f>
        <v>21ARIZGW:EPA 351.2</v>
      </c>
      <c r="BR1352" t="s">
        <v>1633</v>
      </c>
      <c r="BS1352" t="s">
        <v>2144</v>
      </c>
      <c r="BW1352" t="s">
        <v>1614</v>
      </c>
      <c r="BX1352" s="1">
        <v>36742</v>
      </c>
      <c r="CB1352">
        <v>0.05</v>
      </c>
      <c r="CC1352" t="s">
        <v>423</v>
      </c>
      <c r="CF1352" t="s">
        <v>1618</v>
      </c>
    </row>
    <row r="1353" spans="1:84" hidden="1" x14ac:dyDescent="0.4">
      <c r="A1353" t="s">
        <v>2144</v>
      </c>
      <c r="B1353" t="s">
        <v>2145</v>
      </c>
      <c r="C1353" t="s">
        <v>2233</v>
      </c>
      <c r="D1353" t="s">
        <v>2147</v>
      </c>
      <c r="E1353" t="s">
        <v>82</v>
      </c>
      <c r="G1353" s="4" t="str">
        <f>TEXT(H1353+I1353,"yyyy-mm-dd""T""hh:mm:ss")&amp;
IF(J1353="MST","-07:00",
IF(J1353="MDT","-06:00",
IF(J1353="PST","-08:00",
IF(J1353="PDT","-07:00",
IF(J1353="UTC","+00:00","+00:00")))))</f>
        <v>2000-07-25T13:15:00-07:00</v>
      </c>
      <c r="H1353" s="1">
        <v>36732</v>
      </c>
      <c r="I1353" s="5">
        <v>0.55208333333333337</v>
      </c>
      <c r="J1353" t="s">
        <v>84</v>
      </c>
      <c r="U1353" t="s">
        <v>2148</v>
      </c>
      <c r="X1353" t="s">
        <v>2234</v>
      </c>
      <c r="Z1353" t="s">
        <v>2209</v>
      </c>
      <c r="AG1353" t="s">
        <v>2151</v>
      </c>
      <c r="AH1353" t="s">
        <v>2151</v>
      </c>
      <c r="AI1353" t="s">
        <v>2151</v>
      </c>
      <c r="AK1353" t="s">
        <v>90</v>
      </c>
      <c r="AL1353" t="s">
        <v>2248</v>
      </c>
      <c r="AM1353" t="s">
        <v>2163</v>
      </c>
      <c r="AO1353" t="s">
        <v>2164</v>
      </c>
      <c r="AP1353" t="s">
        <v>422</v>
      </c>
      <c r="AT1353" t="s">
        <v>1612</v>
      </c>
      <c r="AV1353" t="s">
        <v>96</v>
      </c>
      <c r="BF1353" t="s">
        <v>2165</v>
      </c>
      <c r="BQ1353" t="str">
        <f>BS1353 &amp; ":" &amp; BR1353</f>
        <v>21ARIZGW:EPA 350.1</v>
      </c>
      <c r="BR1353" t="s">
        <v>1613</v>
      </c>
      <c r="BS1353" t="s">
        <v>2144</v>
      </c>
      <c r="BW1353" t="s">
        <v>1614</v>
      </c>
      <c r="BX1353" s="1">
        <v>36738</v>
      </c>
      <c r="CB1353">
        <v>0.02</v>
      </c>
      <c r="CC1353" t="s">
        <v>423</v>
      </c>
      <c r="CF1353" t="s">
        <v>1618</v>
      </c>
    </row>
    <row r="1354" spans="1:84" hidden="1" x14ac:dyDescent="0.4">
      <c r="A1354" t="s">
        <v>2144</v>
      </c>
      <c r="B1354" t="s">
        <v>2145</v>
      </c>
      <c r="C1354" t="s">
        <v>2240</v>
      </c>
      <c r="D1354" t="s">
        <v>2147</v>
      </c>
      <c r="E1354" t="s">
        <v>82</v>
      </c>
      <c r="G1354" s="4" t="str">
        <f>TEXT(H1354+I1354,"yyyy-mm-dd""T""hh:mm:ss")&amp;
IF(J1354="MST","-07:00",
IF(J1354="MDT","-06:00",
IF(J1354="PST","-08:00",
IF(J1354="PDT","-07:00",
IF(J1354="UTC","+00:00","+00:00")))))</f>
        <v>2000-04-20T17:32:00-07:00</v>
      </c>
      <c r="H1354" s="1">
        <v>36636</v>
      </c>
      <c r="I1354" s="5">
        <v>0.73055555555555551</v>
      </c>
      <c r="J1354" t="s">
        <v>84</v>
      </c>
      <c r="U1354" t="s">
        <v>2148</v>
      </c>
      <c r="X1354" t="s">
        <v>2237</v>
      </c>
      <c r="AG1354" t="s">
        <v>2151</v>
      </c>
      <c r="AH1354" t="s">
        <v>2151</v>
      </c>
      <c r="AI1354" t="s">
        <v>2151</v>
      </c>
      <c r="AK1354" t="s">
        <v>90</v>
      </c>
      <c r="AL1354" t="s">
        <v>2249</v>
      </c>
      <c r="AO1354" t="s">
        <v>2153</v>
      </c>
      <c r="AP1354" t="s">
        <v>422</v>
      </c>
      <c r="AQ1354">
        <v>0.45</v>
      </c>
      <c r="AR1354" t="s">
        <v>423</v>
      </c>
      <c r="AT1354" t="s">
        <v>1612</v>
      </c>
      <c r="AV1354" t="s">
        <v>96</v>
      </c>
      <c r="BQ1354" t="str">
        <f>BS1354 &amp; ":" &amp; BR1354</f>
        <v>21ARIZGW:EPA 353.2</v>
      </c>
      <c r="BR1354" t="s">
        <v>1623</v>
      </c>
      <c r="BS1354" t="s">
        <v>2144</v>
      </c>
      <c r="BW1354" t="s">
        <v>1997</v>
      </c>
      <c r="BX1354" s="1">
        <v>36644</v>
      </c>
      <c r="CB1354">
        <v>0.05</v>
      </c>
      <c r="CC1354" t="s">
        <v>423</v>
      </c>
      <c r="CF1354" t="s">
        <v>1618</v>
      </c>
    </row>
    <row r="1355" spans="1:84" hidden="1" x14ac:dyDescent="0.4">
      <c r="A1355" t="s">
        <v>2144</v>
      </c>
      <c r="B1355" t="s">
        <v>2145</v>
      </c>
      <c r="C1355" t="s">
        <v>2240</v>
      </c>
      <c r="D1355" t="s">
        <v>2147</v>
      </c>
      <c r="E1355" t="s">
        <v>82</v>
      </c>
      <c r="G1355" s="4" t="str">
        <f>TEXT(H1355+I1355,"yyyy-mm-dd""T""hh:mm:ss")&amp;
IF(J1355="MST","-07:00",
IF(J1355="MDT","-06:00",
IF(J1355="PST","-08:00",
IF(J1355="PDT","-07:00",
IF(J1355="UTC","+00:00","+00:00")))))</f>
        <v>2000-04-20T17:32:00-07:00</v>
      </c>
      <c r="H1355" s="1">
        <v>36636</v>
      </c>
      <c r="I1355" s="5">
        <v>0.73055555555555551</v>
      </c>
      <c r="J1355" t="s">
        <v>84</v>
      </c>
      <c r="U1355" t="s">
        <v>2148</v>
      </c>
      <c r="X1355" t="s">
        <v>2237</v>
      </c>
      <c r="AG1355" t="s">
        <v>2151</v>
      </c>
      <c r="AH1355" t="s">
        <v>2151</v>
      </c>
      <c r="AI1355" t="s">
        <v>2151</v>
      </c>
      <c r="AK1355" t="s">
        <v>90</v>
      </c>
      <c r="AL1355" t="s">
        <v>2250</v>
      </c>
      <c r="AO1355" t="s">
        <v>442</v>
      </c>
      <c r="AP1355" t="s">
        <v>422</v>
      </c>
      <c r="AQ1355">
        <v>5.3</v>
      </c>
      <c r="AR1355" t="s">
        <v>423</v>
      </c>
      <c r="AT1355" t="s">
        <v>1612</v>
      </c>
      <c r="AV1355" t="s">
        <v>96</v>
      </c>
      <c r="BQ1355" t="str">
        <f>BS1355 &amp; ":" &amp; BR1355</f>
        <v>21ARIZGW:SM 4500 N-O, C</v>
      </c>
      <c r="BR1355" t="s">
        <v>2073</v>
      </c>
      <c r="BS1355" t="s">
        <v>2144</v>
      </c>
      <c r="BW1355" t="s">
        <v>1997</v>
      </c>
      <c r="BX1355" s="1">
        <v>36648</v>
      </c>
      <c r="CB1355">
        <v>0.5</v>
      </c>
      <c r="CC1355" t="s">
        <v>423</v>
      </c>
      <c r="CF1355" t="s">
        <v>1618</v>
      </c>
    </row>
    <row r="1356" spans="1:84" hidden="1" x14ac:dyDescent="0.4">
      <c r="A1356" t="s">
        <v>2144</v>
      </c>
      <c r="B1356" t="s">
        <v>2145</v>
      </c>
      <c r="C1356" t="s">
        <v>2251</v>
      </c>
      <c r="D1356" t="s">
        <v>2147</v>
      </c>
      <c r="E1356" t="s">
        <v>82</v>
      </c>
      <c r="G1356" s="4" t="str">
        <f>TEXT(H1356+I1356,"yyyy-mm-dd""T""hh:mm:ss")&amp;
IF(J1356="MST","-07:00",
IF(J1356="MDT","-06:00",
IF(J1356="PST","-08:00",
IF(J1356="PDT","-07:00",
IF(J1356="UTC","+00:00","+00:00")))))</f>
        <v>2000-07-18T09:18:00-07:00</v>
      </c>
      <c r="H1356" s="1">
        <v>36725</v>
      </c>
      <c r="I1356" s="5">
        <v>0.38750000000000001</v>
      </c>
      <c r="J1356" t="s">
        <v>84</v>
      </c>
      <c r="U1356" t="s">
        <v>2148</v>
      </c>
      <c r="X1356" t="s">
        <v>2252</v>
      </c>
      <c r="Z1356" t="s">
        <v>2253</v>
      </c>
      <c r="AG1356" t="s">
        <v>2151</v>
      </c>
      <c r="AH1356" t="s">
        <v>2151</v>
      </c>
      <c r="AI1356" t="s">
        <v>2151</v>
      </c>
      <c r="AK1356" t="s">
        <v>90</v>
      </c>
      <c r="AL1356" t="s">
        <v>2254</v>
      </c>
      <c r="AO1356" t="s">
        <v>2153</v>
      </c>
      <c r="AP1356" t="s">
        <v>422</v>
      </c>
      <c r="AQ1356">
        <v>1.1000000000000001</v>
      </c>
      <c r="AR1356" t="s">
        <v>423</v>
      </c>
      <c r="AT1356" t="s">
        <v>1612</v>
      </c>
      <c r="AV1356" t="s">
        <v>96</v>
      </c>
      <c r="BQ1356" t="str">
        <f>BS1356 &amp; ":" &amp; BR1356</f>
        <v>21ARIZGW:EPA 353.2</v>
      </c>
      <c r="BR1356" t="s">
        <v>1623</v>
      </c>
      <c r="BS1356" t="s">
        <v>2144</v>
      </c>
      <c r="BW1356" t="s">
        <v>1614</v>
      </c>
      <c r="BX1356" s="1">
        <v>36733</v>
      </c>
      <c r="CB1356">
        <v>0.02</v>
      </c>
      <c r="CC1356" t="s">
        <v>423</v>
      </c>
      <c r="CF1356" t="s">
        <v>1618</v>
      </c>
    </row>
    <row r="1357" spans="1:84" hidden="1" x14ac:dyDescent="0.4">
      <c r="A1357" t="s">
        <v>2144</v>
      </c>
      <c r="B1357" t="s">
        <v>2145</v>
      </c>
      <c r="C1357" t="s">
        <v>2240</v>
      </c>
      <c r="D1357" t="s">
        <v>2147</v>
      </c>
      <c r="E1357" t="s">
        <v>82</v>
      </c>
      <c r="G1357" s="4" t="str">
        <f>TEXT(H1357+I1357,"yyyy-mm-dd""T""hh:mm:ss")&amp;
IF(J1357="MST","-07:00",
IF(J1357="MDT","-06:00",
IF(J1357="PST","-08:00",
IF(J1357="PDT","-07:00",
IF(J1357="UTC","+00:00","+00:00")))))</f>
        <v>2000-04-20T17:32:00-07:00</v>
      </c>
      <c r="H1357" s="1">
        <v>36636</v>
      </c>
      <c r="I1357" s="5">
        <v>0.73055555555555551</v>
      </c>
      <c r="J1357" t="s">
        <v>84</v>
      </c>
      <c r="U1357" t="s">
        <v>2148</v>
      </c>
      <c r="X1357" t="s">
        <v>2237</v>
      </c>
      <c r="AG1357" t="s">
        <v>2151</v>
      </c>
      <c r="AH1357" t="s">
        <v>2151</v>
      </c>
      <c r="AI1357" t="s">
        <v>2151</v>
      </c>
      <c r="AK1357" t="s">
        <v>90</v>
      </c>
      <c r="AL1357" t="s">
        <v>2255</v>
      </c>
      <c r="AM1357" t="s">
        <v>2163</v>
      </c>
      <c r="AO1357" t="s">
        <v>2175</v>
      </c>
      <c r="AP1357" t="s">
        <v>422</v>
      </c>
      <c r="AT1357" t="s">
        <v>1612</v>
      </c>
      <c r="AV1357" t="s">
        <v>96</v>
      </c>
      <c r="BF1357" t="s">
        <v>2165</v>
      </c>
      <c r="BQ1357" t="str">
        <f>BS1357 &amp; ":" &amp; BR1357</f>
        <v>21ARIZGW:EPA 300.0</v>
      </c>
      <c r="BR1357" t="s">
        <v>1664</v>
      </c>
      <c r="BS1357" t="s">
        <v>2144</v>
      </c>
      <c r="BW1357" t="s">
        <v>1997</v>
      </c>
      <c r="BX1357" s="1">
        <v>36637</v>
      </c>
      <c r="CB1357">
        <v>0.1</v>
      </c>
      <c r="CC1357" t="s">
        <v>423</v>
      </c>
      <c r="CF1357" t="s">
        <v>1618</v>
      </c>
    </row>
    <row r="1358" spans="1:84" hidden="1" x14ac:dyDescent="0.4">
      <c r="A1358" t="s">
        <v>2144</v>
      </c>
      <c r="B1358" t="s">
        <v>2145</v>
      </c>
      <c r="C1358" t="s">
        <v>2233</v>
      </c>
      <c r="D1358" t="s">
        <v>2147</v>
      </c>
      <c r="E1358" t="s">
        <v>82</v>
      </c>
      <c r="G1358" s="4" t="str">
        <f>TEXT(H1358+I1358,"yyyy-mm-dd""T""hh:mm:ss")&amp;
IF(J1358="MST","-07:00",
IF(J1358="MDT","-06:00",
IF(J1358="PST","-08:00",
IF(J1358="PDT","-07:00",
IF(J1358="UTC","+00:00","+00:00")))))</f>
        <v>2000-07-25T13:15:00-07:00</v>
      </c>
      <c r="H1358" s="1">
        <v>36732</v>
      </c>
      <c r="I1358" s="5">
        <v>0.55208333333333337</v>
      </c>
      <c r="J1358" t="s">
        <v>84</v>
      </c>
      <c r="U1358" t="s">
        <v>2148</v>
      </c>
      <c r="X1358" t="s">
        <v>2234</v>
      </c>
      <c r="Z1358" t="s">
        <v>2209</v>
      </c>
      <c r="AG1358" t="s">
        <v>2151</v>
      </c>
      <c r="AH1358" t="s">
        <v>2151</v>
      </c>
      <c r="AI1358" t="s">
        <v>2151</v>
      </c>
      <c r="AK1358" t="s">
        <v>90</v>
      </c>
      <c r="AL1358" t="s">
        <v>2256</v>
      </c>
      <c r="AM1358" t="s">
        <v>2163</v>
      </c>
      <c r="AO1358" t="s">
        <v>2173</v>
      </c>
      <c r="AP1358" t="s">
        <v>422</v>
      </c>
      <c r="AT1358" t="s">
        <v>1612</v>
      </c>
      <c r="AV1358" t="s">
        <v>96</v>
      </c>
      <c r="BF1358" t="s">
        <v>2165</v>
      </c>
      <c r="BQ1358" t="str">
        <f>BS1358 &amp; ":" &amp; BR1358</f>
        <v>21ARIZGW:EPA 365.4</v>
      </c>
      <c r="BR1358" t="s">
        <v>1713</v>
      </c>
      <c r="BS1358" t="s">
        <v>2144</v>
      </c>
      <c r="BW1358" t="s">
        <v>1614</v>
      </c>
      <c r="BX1358" s="1">
        <v>36739</v>
      </c>
      <c r="CB1358">
        <v>0.02</v>
      </c>
      <c r="CC1358" t="s">
        <v>423</v>
      </c>
      <c r="CF1358" t="s">
        <v>1618</v>
      </c>
    </row>
    <row r="1359" spans="1:84" hidden="1" x14ac:dyDescent="0.4">
      <c r="A1359" t="s">
        <v>2144</v>
      </c>
      <c r="B1359" t="s">
        <v>2145</v>
      </c>
      <c r="C1359" t="s">
        <v>2236</v>
      </c>
      <c r="D1359" t="s">
        <v>2147</v>
      </c>
      <c r="E1359" t="s">
        <v>82</v>
      </c>
      <c r="G1359" s="4" t="str">
        <f>TEXT(H1359+I1359,"yyyy-mm-dd""T""hh:mm:ss")&amp;
IF(J1359="MST","-07:00",
IF(J1359="MDT","-06:00",
IF(J1359="PST","-08:00",
IF(J1359="PDT","-07:00",
IF(J1359="UTC","+00:00","+00:00")))))</f>
        <v>2000-04-20T17:30:00-07:00</v>
      </c>
      <c r="H1359" s="1">
        <v>36636</v>
      </c>
      <c r="I1359" s="5">
        <v>0.72916666666666663</v>
      </c>
      <c r="J1359" t="s">
        <v>84</v>
      </c>
      <c r="U1359" t="s">
        <v>2148</v>
      </c>
      <c r="X1359" t="s">
        <v>2237</v>
      </c>
      <c r="Z1359" t="s">
        <v>2238</v>
      </c>
      <c r="AG1359" t="s">
        <v>2151</v>
      </c>
      <c r="AH1359" t="s">
        <v>2151</v>
      </c>
      <c r="AI1359" t="s">
        <v>2151</v>
      </c>
      <c r="AK1359" t="s">
        <v>90</v>
      </c>
      <c r="AL1359" t="s">
        <v>2257</v>
      </c>
      <c r="AM1359" t="s">
        <v>2163</v>
      </c>
      <c r="AO1359" t="s">
        <v>2173</v>
      </c>
      <c r="AP1359" t="s">
        <v>422</v>
      </c>
      <c r="AT1359" t="s">
        <v>1612</v>
      </c>
      <c r="AV1359" t="s">
        <v>96</v>
      </c>
      <c r="BF1359" t="s">
        <v>2165</v>
      </c>
      <c r="BQ1359" t="str">
        <f>BS1359 &amp; ":" &amp; BR1359</f>
        <v>21ARIZGW:EPA 365.4</v>
      </c>
      <c r="BR1359" t="s">
        <v>1713</v>
      </c>
      <c r="BS1359" t="s">
        <v>2144</v>
      </c>
      <c r="BW1359" t="s">
        <v>1614</v>
      </c>
      <c r="BX1359" s="1">
        <v>36650</v>
      </c>
      <c r="CB1359">
        <v>0.02</v>
      </c>
      <c r="CC1359" t="s">
        <v>423</v>
      </c>
      <c r="CF1359" t="s">
        <v>1618</v>
      </c>
    </row>
    <row r="1360" spans="1:84" hidden="1" x14ac:dyDescent="0.4">
      <c r="A1360" t="s">
        <v>2144</v>
      </c>
      <c r="B1360" t="s">
        <v>2145</v>
      </c>
      <c r="C1360" t="s">
        <v>2233</v>
      </c>
      <c r="D1360" t="s">
        <v>2147</v>
      </c>
      <c r="E1360" t="s">
        <v>82</v>
      </c>
      <c r="G1360" s="4" t="str">
        <f>TEXT(H1360+I1360,"yyyy-mm-dd""T""hh:mm:ss")&amp;
IF(J1360="MST","-07:00",
IF(J1360="MDT","-06:00",
IF(J1360="PST","-08:00",
IF(J1360="PDT","-07:00",
IF(J1360="UTC","+00:00","+00:00")))))</f>
        <v>2000-07-25T13:15:00-07:00</v>
      </c>
      <c r="H1360" s="1">
        <v>36732</v>
      </c>
      <c r="I1360" s="5">
        <v>0.55208333333333337</v>
      </c>
      <c r="J1360" t="s">
        <v>84</v>
      </c>
      <c r="U1360" t="s">
        <v>2148</v>
      </c>
      <c r="X1360" t="s">
        <v>2234</v>
      </c>
      <c r="Z1360" t="s">
        <v>2209</v>
      </c>
      <c r="AG1360" t="s">
        <v>2151</v>
      </c>
      <c r="AH1360" t="s">
        <v>2151</v>
      </c>
      <c r="AI1360" t="s">
        <v>2151</v>
      </c>
      <c r="AK1360" t="s">
        <v>90</v>
      </c>
      <c r="AL1360" t="s">
        <v>2258</v>
      </c>
      <c r="AM1360" t="s">
        <v>2163</v>
      </c>
      <c r="AO1360" t="s">
        <v>2175</v>
      </c>
      <c r="AP1360" t="s">
        <v>422</v>
      </c>
      <c r="AT1360" t="s">
        <v>1612</v>
      </c>
      <c r="AV1360" t="s">
        <v>96</v>
      </c>
      <c r="BF1360" t="s">
        <v>2165</v>
      </c>
      <c r="BQ1360" t="str">
        <f>BS1360 &amp; ":" &amp; BR1360</f>
        <v>21ARIZGW:EPA 353.2</v>
      </c>
      <c r="BR1360" t="s">
        <v>1623</v>
      </c>
      <c r="BS1360" t="s">
        <v>2144</v>
      </c>
      <c r="BW1360" t="s">
        <v>1614</v>
      </c>
      <c r="BX1360" s="1">
        <v>36734</v>
      </c>
      <c r="CB1360">
        <v>0.02</v>
      </c>
      <c r="CC1360" t="s">
        <v>423</v>
      </c>
      <c r="CF1360" t="s">
        <v>1618</v>
      </c>
    </row>
    <row r="1361" spans="1:84" hidden="1" x14ac:dyDescent="0.4">
      <c r="A1361" t="s">
        <v>2144</v>
      </c>
      <c r="B1361" t="s">
        <v>2145</v>
      </c>
      <c r="C1361" t="s">
        <v>2236</v>
      </c>
      <c r="D1361" t="s">
        <v>2147</v>
      </c>
      <c r="E1361" t="s">
        <v>82</v>
      </c>
      <c r="G1361" s="4" t="str">
        <f>TEXT(H1361+I1361,"yyyy-mm-dd""T""hh:mm:ss")&amp;
IF(J1361="MST","-07:00",
IF(J1361="MDT","-06:00",
IF(J1361="PST","-08:00",
IF(J1361="PDT","-07:00",
IF(J1361="UTC","+00:00","+00:00")))))</f>
        <v>2000-04-20T17:30:00-07:00</v>
      </c>
      <c r="H1361" s="1">
        <v>36636</v>
      </c>
      <c r="I1361" s="5">
        <v>0.72916666666666663</v>
      </c>
      <c r="J1361" t="s">
        <v>84</v>
      </c>
      <c r="U1361" t="s">
        <v>2148</v>
      </c>
      <c r="X1361" t="s">
        <v>2237</v>
      </c>
      <c r="Z1361" t="s">
        <v>2238</v>
      </c>
      <c r="AG1361" t="s">
        <v>2151</v>
      </c>
      <c r="AH1361" t="s">
        <v>2151</v>
      </c>
      <c r="AI1361" t="s">
        <v>2151</v>
      </c>
      <c r="AK1361" t="s">
        <v>90</v>
      </c>
      <c r="AL1361" t="s">
        <v>2259</v>
      </c>
      <c r="AM1361" t="s">
        <v>2163</v>
      </c>
      <c r="AO1361" t="s">
        <v>2175</v>
      </c>
      <c r="AP1361" t="s">
        <v>422</v>
      </c>
      <c r="AT1361" t="s">
        <v>1612</v>
      </c>
      <c r="AV1361" t="s">
        <v>96</v>
      </c>
      <c r="BF1361" t="s">
        <v>2165</v>
      </c>
      <c r="BQ1361" t="str">
        <f>BS1361 &amp; ":" &amp; BR1361</f>
        <v>21ARIZGW:EPA 353.2</v>
      </c>
      <c r="BR1361" t="s">
        <v>1623</v>
      </c>
      <c r="BS1361" t="s">
        <v>2144</v>
      </c>
      <c r="BW1361" t="s">
        <v>1614</v>
      </c>
      <c r="BX1361" s="1">
        <v>36640</v>
      </c>
      <c r="CB1361">
        <v>0.02</v>
      </c>
      <c r="CC1361" t="s">
        <v>423</v>
      </c>
      <c r="CF1361" t="s">
        <v>1618</v>
      </c>
    </row>
    <row r="1362" spans="1:84" hidden="1" x14ac:dyDescent="0.4">
      <c r="A1362" t="s">
        <v>2144</v>
      </c>
      <c r="B1362" t="s">
        <v>2145</v>
      </c>
      <c r="C1362" t="s">
        <v>2260</v>
      </c>
      <c r="D1362" t="s">
        <v>2147</v>
      </c>
      <c r="E1362" t="s">
        <v>82</v>
      </c>
      <c r="G1362" s="4" t="str">
        <f>TEXT(H1362+I1362,"yyyy-mm-dd""T""hh:mm:ss")&amp;
IF(J1362="MST","-07:00",
IF(J1362="MDT","-06:00",
IF(J1362="PST","-08:00",
IF(J1362="PDT","-07:00",
IF(J1362="UTC","+00:00","+00:00")))))</f>
        <v>2000-11-30T10:31:00-07:00</v>
      </c>
      <c r="H1362" s="1">
        <v>36860</v>
      </c>
      <c r="I1362" s="5">
        <v>0.43819444444444444</v>
      </c>
      <c r="J1362" t="s">
        <v>84</v>
      </c>
      <c r="U1362" t="s">
        <v>2148</v>
      </c>
      <c r="X1362" t="s">
        <v>2261</v>
      </c>
      <c r="Z1362" t="s">
        <v>2209</v>
      </c>
      <c r="AG1362" t="s">
        <v>2151</v>
      </c>
      <c r="AH1362" t="s">
        <v>2151</v>
      </c>
      <c r="AI1362" t="s">
        <v>2151</v>
      </c>
      <c r="AK1362" t="s">
        <v>90</v>
      </c>
      <c r="AL1362" t="s">
        <v>2262</v>
      </c>
      <c r="AO1362" t="s">
        <v>2153</v>
      </c>
      <c r="AP1362" t="s">
        <v>422</v>
      </c>
      <c r="AQ1362">
        <v>8.7999999999999995E-2</v>
      </c>
      <c r="AR1362" t="s">
        <v>423</v>
      </c>
      <c r="AT1362" t="s">
        <v>1612</v>
      </c>
      <c r="AV1362" t="s">
        <v>96</v>
      </c>
      <c r="BQ1362" t="str">
        <f>BS1362 &amp; ":" &amp; BR1362</f>
        <v>21ARIZGW:EPA 353.2</v>
      </c>
      <c r="BR1362" t="s">
        <v>1623</v>
      </c>
      <c r="BS1362" t="s">
        <v>2144</v>
      </c>
      <c r="BW1362" t="s">
        <v>1614</v>
      </c>
      <c r="BX1362" s="1">
        <v>36861</v>
      </c>
      <c r="CB1362">
        <v>0.02</v>
      </c>
      <c r="CC1362" t="s">
        <v>423</v>
      </c>
      <c r="CF1362" t="s">
        <v>1618</v>
      </c>
    </row>
    <row r="1363" spans="1:84" hidden="1" x14ac:dyDescent="0.4">
      <c r="A1363" t="s">
        <v>2144</v>
      </c>
      <c r="B1363" t="s">
        <v>2145</v>
      </c>
      <c r="C1363" t="s">
        <v>2263</v>
      </c>
      <c r="D1363" t="s">
        <v>2147</v>
      </c>
      <c r="E1363" t="s">
        <v>82</v>
      </c>
      <c r="G1363" s="4" t="str">
        <f>TEXT(H1363+I1363,"yyyy-mm-dd""T""hh:mm:ss")&amp;
IF(J1363="MST","-07:00",
IF(J1363="MDT","-06:00",
IF(J1363="PST","-08:00",
IF(J1363="PDT","-07:00",
IF(J1363="UTC","+00:00","+00:00")))))</f>
        <v>2000-11-29T17:15:00-07:00</v>
      </c>
      <c r="H1363" s="1">
        <v>36859</v>
      </c>
      <c r="I1363" s="5">
        <v>0.71875</v>
      </c>
      <c r="J1363" t="s">
        <v>84</v>
      </c>
      <c r="U1363" t="s">
        <v>2148</v>
      </c>
      <c r="X1363" t="s">
        <v>2264</v>
      </c>
      <c r="Z1363" t="s">
        <v>2209</v>
      </c>
      <c r="AG1363" t="s">
        <v>2151</v>
      </c>
      <c r="AH1363" t="s">
        <v>2151</v>
      </c>
      <c r="AI1363" t="s">
        <v>2151</v>
      </c>
      <c r="AK1363" t="s">
        <v>90</v>
      </c>
      <c r="AL1363" t="s">
        <v>2265</v>
      </c>
      <c r="AO1363" t="s">
        <v>2153</v>
      </c>
      <c r="AP1363" t="s">
        <v>422</v>
      </c>
      <c r="AQ1363">
        <v>0.42</v>
      </c>
      <c r="AR1363" t="s">
        <v>423</v>
      </c>
      <c r="AT1363" t="s">
        <v>1612</v>
      </c>
      <c r="AV1363" t="s">
        <v>96</v>
      </c>
      <c r="BQ1363" t="str">
        <f>BS1363 &amp; ":" &amp; BR1363</f>
        <v>21ARIZGW:EPA 353.2</v>
      </c>
      <c r="BR1363" t="s">
        <v>1623</v>
      </c>
      <c r="BS1363" t="s">
        <v>2144</v>
      </c>
      <c r="BW1363" t="s">
        <v>1614</v>
      </c>
      <c r="BX1363" s="1">
        <v>36861</v>
      </c>
      <c r="CB1363">
        <v>0.02</v>
      </c>
      <c r="CC1363" t="s">
        <v>423</v>
      </c>
      <c r="CF1363" t="s">
        <v>1618</v>
      </c>
    </row>
    <row r="1364" spans="1:84" hidden="1" x14ac:dyDescent="0.4">
      <c r="A1364" t="s">
        <v>2144</v>
      </c>
      <c r="B1364" t="s">
        <v>2145</v>
      </c>
      <c r="C1364" t="s">
        <v>2263</v>
      </c>
      <c r="D1364" t="s">
        <v>2147</v>
      </c>
      <c r="E1364" t="s">
        <v>82</v>
      </c>
      <c r="G1364" s="4" t="str">
        <f>TEXT(H1364+I1364,"yyyy-mm-dd""T""hh:mm:ss")&amp;
IF(J1364="MST","-07:00",
IF(J1364="MDT","-06:00",
IF(J1364="PST","-08:00",
IF(J1364="PDT","-07:00",
IF(J1364="UTC","+00:00","+00:00")))))</f>
        <v>2000-11-29T17:15:00-07:00</v>
      </c>
      <c r="H1364" s="1">
        <v>36859</v>
      </c>
      <c r="I1364" s="5">
        <v>0.71875</v>
      </c>
      <c r="J1364" t="s">
        <v>84</v>
      </c>
      <c r="U1364" t="s">
        <v>2148</v>
      </c>
      <c r="X1364" t="s">
        <v>2264</v>
      </c>
      <c r="Z1364" t="s">
        <v>2209</v>
      </c>
      <c r="AG1364" t="s">
        <v>2151</v>
      </c>
      <c r="AH1364" t="s">
        <v>2151</v>
      </c>
      <c r="AI1364" t="s">
        <v>2151</v>
      </c>
      <c r="AK1364" t="s">
        <v>90</v>
      </c>
      <c r="AL1364" t="s">
        <v>2266</v>
      </c>
      <c r="AM1364" t="s">
        <v>2163</v>
      </c>
      <c r="AO1364" t="s">
        <v>442</v>
      </c>
      <c r="AP1364" t="s">
        <v>422</v>
      </c>
      <c r="AT1364" t="s">
        <v>1612</v>
      </c>
      <c r="AV1364" t="s">
        <v>96</v>
      </c>
      <c r="BF1364" t="s">
        <v>2165</v>
      </c>
      <c r="BQ1364" t="str">
        <f>BS1364 &amp; ":" &amp; BR1364</f>
        <v>21ARIZGW:EPA 351.2</v>
      </c>
      <c r="BR1364" t="s">
        <v>1633</v>
      </c>
      <c r="BS1364" t="s">
        <v>2144</v>
      </c>
      <c r="BW1364" t="s">
        <v>1614</v>
      </c>
      <c r="BX1364" s="1">
        <v>36874</v>
      </c>
      <c r="CB1364">
        <v>0.05</v>
      </c>
      <c r="CC1364" t="s">
        <v>423</v>
      </c>
      <c r="CF1364" t="s">
        <v>1618</v>
      </c>
    </row>
    <row r="1365" spans="1:84" hidden="1" x14ac:dyDescent="0.4">
      <c r="A1365" t="s">
        <v>2144</v>
      </c>
      <c r="B1365" t="s">
        <v>2145</v>
      </c>
      <c r="C1365" t="s">
        <v>2260</v>
      </c>
      <c r="D1365" t="s">
        <v>2147</v>
      </c>
      <c r="E1365" t="s">
        <v>82</v>
      </c>
      <c r="G1365" s="4" t="str">
        <f>TEXT(H1365+I1365,"yyyy-mm-dd""T""hh:mm:ss")&amp;
IF(J1365="MST","-07:00",
IF(J1365="MDT","-06:00",
IF(J1365="PST","-08:00",
IF(J1365="PDT","-07:00",
IF(J1365="UTC","+00:00","+00:00")))))</f>
        <v>2000-11-30T10:31:00-07:00</v>
      </c>
      <c r="H1365" s="1">
        <v>36860</v>
      </c>
      <c r="I1365" s="5">
        <v>0.43819444444444444</v>
      </c>
      <c r="J1365" t="s">
        <v>84</v>
      </c>
      <c r="U1365" t="s">
        <v>2148</v>
      </c>
      <c r="X1365" t="s">
        <v>2261</v>
      </c>
      <c r="Z1365" t="s">
        <v>2209</v>
      </c>
      <c r="AG1365" t="s">
        <v>2151</v>
      </c>
      <c r="AH1365" t="s">
        <v>2151</v>
      </c>
      <c r="AI1365" t="s">
        <v>2151</v>
      </c>
      <c r="AK1365" t="s">
        <v>90</v>
      </c>
      <c r="AL1365" t="s">
        <v>2267</v>
      </c>
      <c r="AM1365" t="s">
        <v>2163</v>
      </c>
      <c r="AO1365" t="s">
        <v>442</v>
      </c>
      <c r="AP1365" t="s">
        <v>422</v>
      </c>
      <c r="AT1365" t="s">
        <v>1612</v>
      </c>
      <c r="AV1365" t="s">
        <v>96</v>
      </c>
      <c r="BF1365" t="s">
        <v>2165</v>
      </c>
      <c r="BQ1365" t="str">
        <f>BS1365 &amp; ":" &amp; BR1365</f>
        <v>21ARIZGW:EPA 351.2</v>
      </c>
      <c r="BR1365" t="s">
        <v>1633</v>
      </c>
      <c r="BS1365" t="s">
        <v>2144</v>
      </c>
      <c r="BW1365" t="s">
        <v>1614</v>
      </c>
      <c r="BX1365" s="1">
        <v>36874</v>
      </c>
      <c r="CB1365">
        <v>0.05</v>
      </c>
      <c r="CC1365" t="s">
        <v>423</v>
      </c>
      <c r="CF1365" t="s">
        <v>1618</v>
      </c>
    </row>
    <row r="1366" spans="1:84" hidden="1" x14ac:dyDescent="0.4">
      <c r="A1366" t="s">
        <v>2144</v>
      </c>
      <c r="B1366" t="s">
        <v>2145</v>
      </c>
      <c r="C1366" t="s">
        <v>2260</v>
      </c>
      <c r="D1366" t="s">
        <v>2147</v>
      </c>
      <c r="E1366" t="s">
        <v>82</v>
      </c>
      <c r="G1366" s="4" t="str">
        <f>TEXT(H1366+I1366,"yyyy-mm-dd""T""hh:mm:ss")&amp;
IF(J1366="MST","-07:00",
IF(J1366="MDT","-06:00",
IF(J1366="PST","-08:00",
IF(J1366="PDT","-07:00",
IF(J1366="UTC","+00:00","+00:00")))))</f>
        <v>2000-11-30T10:31:00-07:00</v>
      </c>
      <c r="H1366" s="1">
        <v>36860</v>
      </c>
      <c r="I1366" s="5">
        <v>0.43819444444444444</v>
      </c>
      <c r="J1366" t="s">
        <v>84</v>
      </c>
      <c r="U1366" t="s">
        <v>2148</v>
      </c>
      <c r="X1366" t="s">
        <v>2261</v>
      </c>
      <c r="Z1366" t="s">
        <v>2209</v>
      </c>
      <c r="AG1366" t="s">
        <v>2151</v>
      </c>
      <c r="AH1366" t="s">
        <v>2151</v>
      </c>
      <c r="AI1366" t="s">
        <v>2151</v>
      </c>
      <c r="AK1366" t="s">
        <v>90</v>
      </c>
      <c r="AL1366" t="s">
        <v>2268</v>
      </c>
      <c r="AM1366" t="s">
        <v>2163</v>
      </c>
      <c r="AO1366" t="s">
        <v>2164</v>
      </c>
      <c r="AP1366" t="s">
        <v>422</v>
      </c>
      <c r="AT1366" t="s">
        <v>1612</v>
      </c>
      <c r="AV1366" t="s">
        <v>96</v>
      </c>
      <c r="BF1366" t="s">
        <v>2165</v>
      </c>
      <c r="BQ1366" t="str">
        <f>BS1366 &amp; ":" &amp; BR1366</f>
        <v>21ARIZGW:EPA 350.1</v>
      </c>
      <c r="BR1366" t="s">
        <v>1613</v>
      </c>
      <c r="BS1366" t="s">
        <v>2144</v>
      </c>
      <c r="BW1366" t="s">
        <v>1614</v>
      </c>
      <c r="BX1366" s="1">
        <v>36861</v>
      </c>
      <c r="CB1366">
        <v>0.02</v>
      </c>
      <c r="CC1366" t="s">
        <v>423</v>
      </c>
      <c r="CF1366" t="s">
        <v>1618</v>
      </c>
    </row>
    <row r="1367" spans="1:84" hidden="1" x14ac:dyDescent="0.4">
      <c r="A1367" t="s">
        <v>2144</v>
      </c>
      <c r="B1367" t="s">
        <v>2145</v>
      </c>
      <c r="C1367" t="s">
        <v>2263</v>
      </c>
      <c r="D1367" t="s">
        <v>2147</v>
      </c>
      <c r="E1367" t="s">
        <v>82</v>
      </c>
      <c r="G1367" s="4" t="str">
        <f>TEXT(H1367+I1367,"yyyy-mm-dd""T""hh:mm:ss")&amp;
IF(J1367="MST","-07:00",
IF(J1367="MDT","-06:00",
IF(J1367="PST","-08:00",
IF(J1367="PDT","-07:00",
IF(J1367="UTC","+00:00","+00:00")))))</f>
        <v>2000-11-29T17:15:00-07:00</v>
      </c>
      <c r="H1367" s="1">
        <v>36859</v>
      </c>
      <c r="I1367" s="5">
        <v>0.71875</v>
      </c>
      <c r="J1367" t="s">
        <v>84</v>
      </c>
      <c r="U1367" t="s">
        <v>2148</v>
      </c>
      <c r="X1367" t="s">
        <v>2264</v>
      </c>
      <c r="Z1367" t="s">
        <v>2209</v>
      </c>
      <c r="AG1367" t="s">
        <v>2151</v>
      </c>
      <c r="AH1367" t="s">
        <v>2151</v>
      </c>
      <c r="AI1367" t="s">
        <v>2151</v>
      </c>
      <c r="AK1367" t="s">
        <v>90</v>
      </c>
      <c r="AL1367" t="s">
        <v>2269</v>
      </c>
      <c r="AM1367" t="s">
        <v>2163</v>
      </c>
      <c r="AO1367" t="s">
        <v>2175</v>
      </c>
      <c r="AP1367" t="s">
        <v>422</v>
      </c>
      <c r="AT1367" t="s">
        <v>1612</v>
      </c>
      <c r="AV1367" t="s">
        <v>96</v>
      </c>
      <c r="BF1367" t="s">
        <v>2165</v>
      </c>
      <c r="BQ1367" t="str">
        <f>BS1367 &amp; ":" &amp; BR1367</f>
        <v>21ARIZGW:EPA 353.2</v>
      </c>
      <c r="BR1367" t="s">
        <v>1623</v>
      </c>
      <c r="BS1367" t="s">
        <v>2144</v>
      </c>
      <c r="BW1367" t="s">
        <v>1614</v>
      </c>
      <c r="BX1367" s="1">
        <v>36860</v>
      </c>
      <c r="CB1367">
        <v>0.02</v>
      </c>
      <c r="CC1367" t="s">
        <v>423</v>
      </c>
      <c r="CF1367" t="s">
        <v>1618</v>
      </c>
    </row>
    <row r="1368" spans="1:84" hidden="1" x14ac:dyDescent="0.4">
      <c r="A1368" t="s">
        <v>2144</v>
      </c>
      <c r="B1368" t="s">
        <v>2145</v>
      </c>
      <c r="C1368" t="s">
        <v>2263</v>
      </c>
      <c r="D1368" t="s">
        <v>2147</v>
      </c>
      <c r="E1368" t="s">
        <v>82</v>
      </c>
      <c r="G1368" s="4" t="str">
        <f>TEXT(H1368+I1368,"yyyy-mm-dd""T""hh:mm:ss")&amp;
IF(J1368="MST","-07:00",
IF(J1368="MDT","-06:00",
IF(J1368="PST","-08:00",
IF(J1368="PDT","-07:00",
IF(J1368="UTC","+00:00","+00:00")))))</f>
        <v>2000-11-29T17:15:00-07:00</v>
      </c>
      <c r="H1368" s="1">
        <v>36859</v>
      </c>
      <c r="I1368" s="5">
        <v>0.71875</v>
      </c>
      <c r="J1368" t="s">
        <v>84</v>
      </c>
      <c r="U1368" t="s">
        <v>2148</v>
      </c>
      <c r="X1368" t="s">
        <v>2264</v>
      </c>
      <c r="Z1368" t="s">
        <v>2209</v>
      </c>
      <c r="AG1368" t="s">
        <v>2151</v>
      </c>
      <c r="AH1368" t="s">
        <v>2151</v>
      </c>
      <c r="AI1368" t="s">
        <v>2151</v>
      </c>
      <c r="AK1368" t="s">
        <v>90</v>
      </c>
      <c r="AL1368" t="s">
        <v>2270</v>
      </c>
      <c r="AM1368" t="s">
        <v>2163</v>
      </c>
      <c r="AO1368" t="s">
        <v>2173</v>
      </c>
      <c r="AP1368" t="s">
        <v>422</v>
      </c>
      <c r="AT1368" t="s">
        <v>1612</v>
      </c>
      <c r="AV1368" t="s">
        <v>96</v>
      </c>
      <c r="BF1368" t="s">
        <v>2165</v>
      </c>
      <c r="BQ1368" t="str">
        <f>BS1368 &amp; ":" &amp; BR1368</f>
        <v>21ARIZGW:EPA 365.4</v>
      </c>
      <c r="BR1368" t="s">
        <v>1713</v>
      </c>
      <c r="BS1368" t="s">
        <v>2144</v>
      </c>
      <c r="BW1368" t="s">
        <v>1614</v>
      </c>
      <c r="BX1368" s="1">
        <v>36874</v>
      </c>
      <c r="CB1368">
        <v>0.02</v>
      </c>
      <c r="CC1368" t="s">
        <v>423</v>
      </c>
      <c r="CF1368" t="s">
        <v>1618</v>
      </c>
    </row>
    <row r="1369" spans="1:84" hidden="1" x14ac:dyDescent="0.4">
      <c r="A1369" t="s">
        <v>2144</v>
      </c>
      <c r="B1369" t="s">
        <v>2145</v>
      </c>
      <c r="C1369" t="s">
        <v>2263</v>
      </c>
      <c r="D1369" t="s">
        <v>2147</v>
      </c>
      <c r="E1369" t="s">
        <v>82</v>
      </c>
      <c r="G1369" s="4" t="str">
        <f>TEXT(H1369+I1369,"yyyy-mm-dd""T""hh:mm:ss")&amp;
IF(J1369="MST","-07:00",
IF(J1369="MDT","-06:00",
IF(J1369="PST","-08:00",
IF(J1369="PDT","-07:00",
IF(J1369="UTC","+00:00","+00:00")))))</f>
        <v>2000-11-29T17:15:00-07:00</v>
      </c>
      <c r="H1369" s="1">
        <v>36859</v>
      </c>
      <c r="I1369" s="5">
        <v>0.71875</v>
      </c>
      <c r="J1369" t="s">
        <v>84</v>
      </c>
      <c r="U1369" t="s">
        <v>2148</v>
      </c>
      <c r="X1369" t="s">
        <v>2264</v>
      </c>
      <c r="Z1369" t="s">
        <v>2209</v>
      </c>
      <c r="AG1369" t="s">
        <v>2151</v>
      </c>
      <c r="AH1369" t="s">
        <v>2151</v>
      </c>
      <c r="AI1369" t="s">
        <v>2151</v>
      </c>
      <c r="AK1369" t="s">
        <v>90</v>
      </c>
      <c r="AL1369" t="s">
        <v>2271</v>
      </c>
      <c r="AM1369" t="s">
        <v>2163</v>
      </c>
      <c r="AO1369" t="s">
        <v>2164</v>
      </c>
      <c r="AP1369" t="s">
        <v>422</v>
      </c>
      <c r="AT1369" t="s">
        <v>1612</v>
      </c>
      <c r="AV1369" t="s">
        <v>96</v>
      </c>
      <c r="BF1369" t="s">
        <v>2165</v>
      </c>
      <c r="BQ1369" t="str">
        <f>BS1369 &amp; ":" &amp; BR1369</f>
        <v>21ARIZGW:EPA 350.1</v>
      </c>
      <c r="BR1369" t="s">
        <v>1613</v>
      </c>
      <c r="BS1369" t="s">
        <v>2144</v>
      </c>
      <c r="BW1369" t="s">
        <v>1614</v>
      </c>
      <c r="BX1369" s="1">
        <v>36861</v>
      </c>
      <c r="CB1369">
        <v>0.02</v>
      </c>
      <c r="CC1369" t="s">
        <v>423</v>
      </c>
      <c r="CF1369" t="s">
        <v>1618</v>
      </c>
    </row>
    <row r="1370" spans="1:84" hidden="1" x14ac:dyDescent="0.4">
      <c r="A1370" t="s">
        <v>2144</v>
      </c>
      <c r="B1370" t="s">
        <v>2145</v>
      </c>
      <c r="C1370" t="s">
        <v>2260</v>
      </c>
      <c r="D1370" t="s">
        <v>2147</v>
      </c>
      <c r="E1370" t="s">
        <v>82</v>
      </c>
      <c r="G1370" s="4" t="str">
        <f>TEXT(H1370+I1370,"yyyy-mm-dd""T""hh:mm:ss")&amp;
IF(J1370="MST","-07:00",
IF(J1370="MDT","-06:00",
IF(J1370="PST","-08:00",
IF(J1370="PDT","-07:00",
IF(J1370="UTC","+00:00","+00:00")))))</f>
        <v>2000-11-30T10:31:00-07:00</v>
      </c>
      <c r="H1370" s="1">
        <v>36860</v>
      </c>
      <c r="I1370" s="5">
        <v>0.43819444444444444</v>
      </c>
      <c r="J1370" t="s">
        <v>84</v>
      </c>
      <c r="U1370" t="s">
        <v>2148</v>
      </c>
      <c r="X1370" t="s">
        <v>2261</v>
      </c>
      <c r="Z1370" t="s">
        <v>2209</v>
      </c>
      <c r="AG1370" t="s">
        <v>2151</v>
      </c>
      <c r="AH1370" t="s">
        <v>2151</v>
      </c>
      <c r="AI1370" t="s">
        <v>2151</v>
      </c>
      <c r="AK1370" t="s">
        <v>90</v>
      </c>
      <c r="AL1370" t="s">
        <v>2272</v>
      </c>
      <c r="AO1370" t="s">
        <v>2173</v>
      </c>
      <c r="AP1370" t="s">
        <v>422</v>
      </c>
      <c r="AQ1370">
        <v>0.05</v>
      </c>
      <c r="AR1370" t="s">
        <v>423</v>
      </c>
      <c r="AT1370" t="s">
        <v>1612</v>
      </c>
      <c r="AV1370" t="s">
        <v>96</v>
      </c>
      <c r="BQ1370" t="str">
        <f>BS1370 &amp; ":" &amp; BR1370</f>
        <v>21ARIZGW:EPA 365.4</v>
      </c>
      <c r="BR1370" t="s">
        <v>1713</v>
      </c>
      <c r="BS1370" t="s">
        <v>2144</v>
      </c>
      <c r="BW1370" t="s">
        <v>1614</v>
      </c>
      <c r="BX1370" s="1">
        <v>36874</v>
      </c>
      <c r="CB1370">
        <v>0.02</v>
      </c>
      <c r="CC1370" t="s">
        <v>423</v>
      </c>
      <c r="CF1370" t="s">
        <v>1618</v>
      </c>
    </row>
    <row r="1371" spans="1:84" hidden="1" x14ac:dyDescent="0.4">
      <c r="A1371" t="s">
        <v>2144</v>
      </c>
      <c r="B1371" t="s">
        <v>2145</v>
      </c>
      <c r="C1371" t="s">
        <v>2273</v>
      </c>
      <c r="D1371" t="s">
        <v>2147</v>
      </c>
      <c r="E1371" t="s">
        <v>82</v>
      </c>
      <c r="G1371" s="4" t="str">
        <f>TEXT(H1371+I1371,"yyyy-mm-dd""T""hh:mm:ss")&amp;
IF(J1371="MST","-07:00",
IF(J1371="MDT","-06:00",
IF(J1371="PST","-08:00",
IF(J1371="PDT","-07:00",
IF(J1371="UTC","+00:00","+00:00")))))</f>
        <v>2000-09-07T11:16:00-07:00</v>
      </c>
      <c r="H1371" s="1">
        <v>36776</v>
      </c>
      <c r="I1371" s="5">
        <v>0.46944444444444444</v>
      </c>
      <c r="J1371" t="s">
        <v>84</v>
      </c>
      <c r="U1371" t="s">
        <v>2148</v>
      </c>
      <c r="X1371" t="s">
        <v>2274</v>
      </c>
      <c r="AG1371" t="s">
        <v>2151</v>
      </c>
      <c r="AH1371" t="s">
        <v>2151</v>
      </c>
      <c r="AI1371" t="s">
        <v>2151</v>
      </c>
      <c r="AK1371" t="s">
        <v>90</v>
      </c>
      <c r="AL1371" t="s">
        <v>2275</v>
      </c>
      <c r="AO1371" t="s">
        <v>2153</v>
      </c>
      <c r="AP1371" t="s">
        <v>422</v>
      </c>
      <c r="AQ1371">
        <v>0.67</v>
      </c>
      <c r="AR1371" t="s">
        <v>423</v>
      </c>
      <c r="AT1371" t="s">
        <v>1612</v>
      </c>
      <c r="AV1371" t="s">
        <v>96</v>
      </c>
      <c r="BQ1371" t="str">
        <f>BS1371 &amp; ":" &amp; BR1371</f>
        <v>21ARIZGW:EPA 353.2</v>
      </c>
      <c r="BR1371" t="s">
        <v>1623</v>
      </c>
      <c r="BS1371" t="s">
        <v>2144</v>
      </c>
      <c r="BW1371" t="s">
        <v>1614</v>
      </c>
      <c r="BX1371" s="1">
        <v>36788</v>
      </c>
      <c r="CB1371">
        <v>0.02</v>
      </c>
      <c r="CC1371" t="s">
        <v>423</v>
      </c>
      <c r="CF1371" t="s">
        <v>1618</v>
      </c>
    </row>
    <row r="1372" spans="1:84" hidden="1" x14ac:dyDescent="0.4">
      <c r="A1372" t="s">
        <v>2144</v>
      </c>
      <c r="B1372" t="s">
        <v>2145</v>
      </c>
      <c r="C1372" t="s">
        <v>2260</v>
      </c>
      <c r="D1372" t="s">
        <v>2147</v>
      </c>
      <c r="E1372" t="s">
        <v>82</v>
      </c>
      <c r="G1372" s="4" t="str">
        <f>TEXT(H1372+I1372,"yyyy-mm-dd""T""hh:mm:ss")&amp;
IF(J1372="MST","-07:00",
IF(J1372="MDT","-06:00",
IF(J1372="PST","-08:00",
IF(J1372="PDT","-07:00",
IF(J1372="UTC","+00:00","+00:00")))))</f>
        <v>2000-11-30T10:31:00-07:00</v>
      </c>
      <c r="H1372" s="1">
        <v>36860</v>
      </c>
      <c r="I1372" s="5">
        <v>0.43819444444444444</v>
      </c>
      <c r="J1372" t="s">
        <v>84</v>
      </c>
      <c r="U1372" t="s">
        <v>2148</v>
      </c>
      <c r="X1372" t="s">
        <v>2261</v>
      </c>
      <c r="Z1372" t="s">
        <v>2209</v>
      </c>
      <c r="AG1372" t="s">
        <v>2151</v>
      </c>
      <c r="AH1372" t="s">
        <v>2151</v>
      </c>
      <c r="AI1372" t="s">
        <v>2151</v>
      </c>
      <c r="AK1372" t="s">
        <v>90</v>
      </c>
      <c r="AL1372" t="s">
        <v>2276</v>
      </c>
      <c r="AM1372" t="s">
        <v>2163</v>
      </c>
      <c r="AO1372" t="s">
        <v>2175</v>
      </c>
      <c r="AP1372" t="s">
        <v>422</v>
      </c>
      <c r="AT1372" t="s">
        <v>1612</v>
      </c>
      <c r="AV1372" t="s">
        <v>96</v>
      </c>
      <c r="BF1372" t="s">
        <v>2165</v>
      </c>
      <c r="BQ1372" t="str">
        <f>BS1372 &amp; ":" &amp; BR1372</f>
        <v>21ARIZGW:EPA 353.2</v>
      </c>
      <c r="BR1372" t="s">
        <v>1623</v>
      </c>
      <c r="BS1372" t="s">
        <v>2144</v>
      </c>
      <c r="BW1372" t="s">
        <v>1614</v>
      </c>
      <c r="BX1372" s="1">
        <v>36860</v>
      </c>
      <c r="CB1372">
        <v>0.02</v>
      </c>
      <c r="CC1372" t="s">
        <v>423</v>
      </c>
      <c r="CF1372" t="s">
        <v>1618</v>
      </c>
    </row>
    <row r="1373" spans="1:84" hidden="1" x14ac:dyDescent="0.4">
      <c r="A1373" t="s">
        <v>2144</v>
      </c>
      <c r="B1373" t="s">
        <v>2145</v>
      </c>
      <c r="C1373" t="s">
        <v>2277</v>
      </c>
      <c r="D1373" t="s">
        <v>2147</v>
      </c>
      <c r="E1373" t="s">
        <v>82</v>
      </c>
      <c r="G1373" s="4" t="str">
        <f>TEXT(H1373+I1373,"yyyy-mm-dd""T""hh:mm:ss")&amp;
IF(J1373="MST","-07:00",
IF(J1373="MDT","-06:00",
IF(J1373="PST","-08:00",
IF(J1373="PDT","-07:00",
IF(J1373="UTC","+00:00","+00:00")))))</f>
        <v>2000-07-25T10:25:00-07:00</v>
      </c>
      <c r="H1373" s="1">
        <v>36732</v>
      </c>
      <c r="I1373" s="5">
        <v>0.43402777777777779</v>
      </c>
      <c r="J1373" t="s">
        <v>84</v>
      </c>
      <c r="U1373" t="s">
        <v>2148</v>
      </c>
      <c r="X1373" t="s">
        <v>2278</v>
      </c>
      <c r="Z1373" t="s">
        <v>2279</v>
      </c>
      <c r="AG1373" t="s">
        <v>2151</v>
      </c>
      <c r="AH1373" t="s">
        <v>2151</v>
      </c>
      <c r="AI1373" t="s">
        <v>2151</v>
      </c>
      <c r="AK1373" t="s">
        <v>90</v>
      </c>
      <c r="AL1373" t="s">
        <v>2280</v>
      </c>
      <c r="AO1373" t="s">
        <v>2153</v>
      </c>
      <c r="AP1373" t="s">
        <v>422</v>
      </c>
      <c r="AQ1373">
        <v>0.6</v>
      </c>
      <c r="AR1373" t="s">
        <v>423</v>
      </c>
      <c r="AT1373" t="s">
        <v>1612</v>
      </c>
      <c r="AV1373" t="s">
        <v>96</v>
      </c>
      <c r="BQ1373" t="str">
        <f>BS1373 &amp; ":" &amp; BR1373</f>
        <v>21ARIZGW:EPA 353.2</v>
      </c>
      <c r="BR1373" t="s">
        <v>1623</v>
      </c>
      <c r="BS1373" t="s">
        <v>2144</v>
      </c>
      <c r="BW1373" t="s">
        <v>1614</v>
      </c>
      <c r="BX1373" s="1">
        <v>36735</v>
      </c>
      <c r="CB1373">
        <v>0.02</v>
      </c>
      <c r="CC1373" t="s">
        <v>423</v>
      </c>
      <c r="CF1373" t="s">
        <v>1618</v>
      </c>
    </row>
    <row r="1374" spans="1:84" hidden="1" x14ac:dyDescent="0.4">
      <c r="A1374" t="s">
        <v>2144</v>
      </c>
      <c r="B1374" t="s">
        <v>2145</v>
      </c>
      <c r="C1374" t="s">
        <v>2281</v>
      </c>
      <c r="D1374" t="s">
        <v>2147</v>
      </c>
      <c r="E1374" t="s">
        <v>82</v>
      </c>
      <c r="G1374" s="4" t="str">
        <f>TEXT(H1374+I1374,"yyyy-mm-dd""T""hh:mm:ss")&amp;
IF(J1374="MST","-07:00",
IF(J1374="MDT","-06:00",
IF(J1374="PST","-08:00",
IF(J1374="PDT","-07:00",
IF(J1374="UTC","+00:00","+00:00")))))</f>
        <v>2000-06-29T12:00:00-07:00</v>
      </c>
      <c r="H1374" s="1">
        <v>36706</v>
      </c>
      <c r="I1374" s="5">
        <v>0.5</v>
      </c>
      <c r="J1374" t="s">
        <v>84</v>
      </c>
      <c r="U1374" t="s">
        <v>2148</v>
      </c>
      <c r="X1374" t="s">
        <v>2282</v>
      </c>
      <c r="Z1374" t="s">
        <v>2150</v>
      </c>
      <c r="AG1374" t="s">
        <v>2151</v>
      </c>
      <c r="AH1374" t="s">
        <v>2151</v>
      </c>
      <c r="AI1374" t="s">
        <v>2151</v>
      </c>
      <c r="AK1374" t="s">
        <v>90</v>
      </c>
      <c r="AL1374" t="s">
        <v>2283</v>
      </c>
      <c r="AO1374" t="s">
        <v>2153</v>
      </c>
      <c r="AP1374" t="s">
        <v>422</v>
      </c>
      <c r="AQ1374">
        <v>0.44</v>
      </c>
      <c r="AR1374" t="s">
        <v>423</v>
      </c>
      <c r="AT1374" t="s">
        <v>1612</v>
      </c>
      <c r="AV1374" t="s">
        <v>96</v>
      </c>
      <c r="BQ1374" t="str">
        <f>BS1374 &amp; ":" &amp; BR1374</f>
        <v>21ARIZGW:EPA 353.2</v>
      </c>
      <c r="BR1374" t="s">
        <v>1623</v>
      </c>
      <c r="BS1374" t="s">
        <v>2144</v>
      </c>
      <c r="BW1374" t="s">
        <v>1614</v>
      </c>
      <c r="BX1374" s="1">
        <v>36713</v>
      </c>
      <c r="CB1374">
        <v>0.02</v>
      </c>
      <c r="CC1374" t="s">
        <v>423</v>
      </c>
      <c r="CF1374" t="s">
        <v>1618</v>
      </c>
    </row>
    <row r="1375" spans="1:84" hidden="1" x14ac:dyDescent="0.4">
      <c r="A1375" t="s">
        <v>2144</v>
      </c>
      <c r="B1375" t="s">
        <v>2145</v>
      </c>
      <c r="C1375" t="s">
        <v>2284</v>
      </c>
      <c r="D1375" t="s">
        <v>2147</v>
      </c>
      <c r="E1375" t="s">
        <v>82</v>
      </c>
      <c r="G1375" s="4" t="str">
        <f>TEXT(H1375+I1375,"yyyy-mm-dd""T""hh:mm:ss")&amp;
IF(J1375="MST","-07:00",
IF(J1375="MDT","-06:00",
IF(J1375="PST","-08:00",
IF(J1375="PDT","-07:00",
IF(J1375="UTC","+00:00","+00:00")))))</f>
        <v>2000-11-28T15:30:00-07:00</v>
      </c>
      <c r="H1375" s="1">
        <v>36858</v>
      </c>
      <c r="I1375" s="5">
        <v>0.64583333333333337</v>
      </c>
      <c r="J1375" t="s">
        <v>84</v>
      </c>
      <c r="U1375" t="s">
        <v>2148</v>
      </c>
      <c r="X1375" t="s">
        <v>2285</v>
      </c>
      <c r="Z1375" t="s">
        <v>2209</v>
      </c>
      <c r="AG1375" t="s">
        <v>2151</v>
      </c>
      <c r="AH1375" t="s">
        <v>2151</v>
      </c>
      <c r="AI1375" t="s">
        <v>2151</v>
      </c>
      <c r="AK1375" t="s">
        <v>90</v>
      </c>
      <c r="AL1375" t="s">
        <v>2286</v>
      </c>
      <c r="AO1375" t="s">
        <v>2153</v>
      </c>
      <c r="AP1375" t="s">
        <v>422</v>
      </c>
      <c r="AQ1375">
        <v>0.83</v>
      </c>
      <c r="AR1375" t="s">
        <v>423</v>
      </c>
      <c r="AT1375" t="s">
        <v>1612</v>
      </c>
      <c r="AV1375" t="s">
        <v>96</v>
      </c>
      <c r="BQ1375" t="str">
        <f>BS1375 &amp; ":" &amp; BR1375</f>
        <v>21ARIZGW:EPA 353.2</v>
      </c>
      <c r="BR1375" t="s">
        <v>1623</v>
      </c>
      <c r="BS1375" t="s">
        <v>2144</v>
      </c>
      <c r="BW1375" t="s">
        <v>1614</v>
      </c>
      <c r="BX1375" s="1">
        <v>36861</v>
      </c>
      <c r="CB1375">
        <v>0.02</v>
      </c>
      <c r="CC1375" t="s">
        <v>423</v>
      </c>
      <c r="CF1375" t="s">
        <v>1618</v>
      </c>
    </row>
    <row r="1376" spans="1:84" hidden="1" x14ac:dyDescent="0.4">
      <c r="A1376" t="s">
        <v>2144</v>
      </c>
      <c r="B1376" t="s">
        <v>2145</v>
      </c>
      <c r="C1376" t="s">
        <v>2284</v>
      </c>
      <c r="D1376" t="s">
        <v>2147</v>
      </c>
      <c r="E1376" t="s">
        <v>82</v>
      </c>
      <c r="G1376" s="4" t="str">
        <f>TEXT(H1376+I1376,"yyyy-mm-dd""T""hh:mm:ss")&amp;
IF(J1376="MST","-07:00",
IF(J1376="MDT","-06:00",
IF(J1376="PST","-08:00",
IF(J1376="PDT","-07:00",
IF(J1376="UTC","+00:00","+00:00")))))</f>
        <v>2000-11-28T15:30:00-07:00</v>
      </c>
      <c r="H1376" s="1">
        <v>36858</v>
      </c>
      <c r="I1376" s="5">
        <v>0.64583333333333337</v>
      </c>
      <c r="J1376" t="s">
        <v>84</v>
      </c>
      <c r="U1376" t="s">
        <v>2148</v>
      </c>
      <c r="X1376" t="s">
        <v>2285</v>
      </c>
      <c r="Z1376" t="s">
        <v>2209</v>
      </c>
      <c r="AG1376" t="s">
        <v>2151</v>
      </c>
      <c r="AH1376" t="s">
        <v>2151</v>
      </c>
      <c r="AI1376" t="s">
        <v>2151</v>
      </c>
      <c r="AK1376" t="s">
        <v>90</v>
      </c>
      <c r="AL1376" t="s">
        <v>2287</v>
      </c>
      <c r="AM1376" t="s">
        <v>2163</v>
      </c>
      <c r="AO1376" t="s">
        <v>2173</v>
      </c>
      <c r="AP1376" t="s">
        <v>422</v>
      </c>
      <c r="AT1376" t="s">
        <v>1612</v>
      </c>
      <c r="AV1376" t="s">
        <v>96</v>
      </c>
      <c r="BF1376" t="s">
        <v>2165</v>
      </c>
      <c r="BQ1376" t="str">
        <f>BS1376 &amp; ":" &amp; BR1376</f>
        <v>21ARIZGW:EPA 365.4</v>
      </c>
      <c r="BR1376" t="s">
        <v>1713</v>
      </c>
      <c r="BS1376" t="s">
        <v>2144</v>
      </c>
      <c r="BW1376" t="s">
        <v>1614</v>
      </c>
      <c r="BX1376" s="1">
        <v>36874</v>
      </c>
      <c r="CB1376">
        <v>0.02</v>
      </c>
      <c r="CC1376" t="s">
        <v>423</v>
      </c>
      <c r="CF1376" t="s">
        <v>1618</v>
      </c>
    </row>
    <row r="1377" spans="1:84" hidden="1" x14ac:dyDescent="0.4">
      <c r="A1377" t="s">
        <v>2144</v>
      </c>
      <c r="B1377" t="s">
        <v>2145</v>
      </c>
      <c r="C1377" t="s">
        <v>2281</v>
      </c>
      <c r="D1377" t="s">
        <v>2147</v>
      </c>
      <c r="E1377" t="s">
        <v>82</v>
      </c>
      <c r="G1377" s="4" t="str">
        <f>TEXT(H1377+I1377,"yyyy-mm-dd""T""hh:mm:ss")&amp;
IF(J1377="MST","-07:00",
IF(J1377="MDT","-06:00",
IF(J1377="PST","-08:00",
IF(J1377="PDT","-07:00",
IF(J1377="UTC","+00:00","+00:00")))))</f>
        <v>2000-06-29T12:00:00-07:00</v>
      </c>
      <c r="H1377" s="1">
        <v>36706</v>
      </c>
      <c r="I1377" s="5">
        <v>0.5</v>
      </c>
      <c r="J1377" t="s">
        <v>84</v>
      </c>
      <c r="U1377" t="s">
        <v>2148</v>
      </c>
      <c r="X1377" t="s">
        <v>2282</v>
      </c>
      <c r="Z1377" t="s">
        <v>2150</v>
      </c>
      <c r="AG1377" t="s">
        <v>2151</v>
      </c>
      <c r="AH1377" t="s">
        <v>2151</v>
      </c>
      <c r="AI1377" t="s">
        <v>2151</v>
      </c>
      <c r="AK1377" t="s">
        <v>90</v>
      </c>
      <c r="AL1377" t="s">
        <v>2288</v>
      </c>
      <c r="AM1377" t="s">
        <v>2163</v>
      </c>
      <c r="AO1377" t="s">
        <v>2164</v>
      </c>
      <c r="AP1377" t="s">
        <v>422</v>
      </c>
      <c r="AT1377" t="s">
        <v>1612</v>
      </c>
      <c r="AV1377" t="s">
        <v>96</v>
      </c>
      <c r="BF1377" t="s">
        <v>2165</v>
      </c>
      <c r="BQ1377" t="str">
        <f>BS1377 &amp; ":" &amp; BR1377</f>
        <v>21ARIZGW:EPA 350.1</v>
      </c>
      <c r="BR1377" t="s">
        <v>1613</v>
      </c>
      <c r="BS1377" t="s">
        <v>2144</v>
      </c>
      <c r="BW1377" t="s">
        <v>1614</v>
      </c>
      <c r="BX1377" s="1">
        <v>36712</v>
      </c>
      <c r="CB1377">
        <v>0.02</v>
      </c>
      <c r="CC1377" t="s">
        <v>423</v>
      </c>
      <c r="CF1377" t="s">
        <v>1618</v>
      </c>
    </row>
    <row r="1378" spans="1:84" hidden="1" x14ac:dyDescent="0.4">
      <c r="A1378" t="s">
        <v>2144</v>
      </c>
      <c r="B1378" t="s">
        <v>2145</v>
      </c>
      <c r="C1378" t="s">
        <v>2284</v>
      </c>
      <c r="D1378" t="s">
        <v>2147</v>
      </c>
      <c r="E1378" t="s">
        <v>82</v>
      </c>
      <c r="G1378" s="4" t="str">
        <f>TEXT(H1378+I1378,"yyyy-mm-dd""T""hh:mm:ss")&amp;
IF(J1378="MST","-07:00",
IF(J1378="MDT","-06:00",
IF(J1378="PST","-08:00",
IF(J1378="PDT","-07:00",
IF(J1378="UTC","+00:00","+00:00")))))</f>
        <v>2000-11-28T15:30:00-07:00</v>
      </c>
      <c r="H1378" s="1">
        <v>36858</v>
      </c>
      <c r="I1378" s="5">
        <v>0.64583333333333337</v>
      </c>
      <c r="J1378" t="s">
        <v>84</v>
      </c>
      <c r="U1378" t="s">
        <v>2148</v>
      </c>
      <c r="X1378" t="s">
        <v>2285</v>
      </c>
      <c r="Z1378" t="s">
        <v>2209</v>
      </c>
      <c r="AG1378" t="s">
        <v>2151</v>
      </c>
      <c r="AH1378" t="s">
        <v>2151</v>
      </c>
      <c r="AI1378" t="s">
        <v>2151</v>
      </c>
      <c r="AK1378" t="s">
        <v>90</v>
      </c>
      <c r="AL1378" t="s">
        <v>2289</v>
      </c>
      <c r="AM1378" t="s">
        <v>2163</v>
      </c>
      <c r="AO1378" t="s">
        <v>442</v>
      </c>
      <c r="AP1378" t="s">
        <v>422</v>
      </c>
      <c r="AT1378" t="s">
        <v>1612</v>
      </c>
      <c r="AV1378" t="s">
        <v>96</v>
      </c>
      <c r="BF1378" t="s">
        <v>2165</v>
      </c>
      <c r="BQ1378" t="str">
        <f>BS1378 &amp; ":" &amp; BR1378</f>
        <v>21ARIZGW:EPA 351.2</v>
      </c>
      <c r="BR1378" t="s">
        <v>1633</v>
      </c>
      <c r="BS1378" t="s">
        <v>2144</v>
      </c>
      <c r="BW1378" t="s">
        <v>1614</v>
      </c>
      <c r="BX1378" s="1">
        <v>36874</v>
      </c>
      <c r="CB1378">
        <v>0.05</v>
      </c>
      <c r="CC1378" t="s">
        <v>423</v>
      </c>
      <c r="CF1378" t="s">
        <v>1618</v>
      </c>
    </row>
    <row r="1379" spans="1:84" hidden="1" x14ac:dyDescent="0.4">
      <c r="A1379" t="s">
        <v>2144</v>
      </c>
      <c r="B1379" t="s">
        <v>2145</v>
      </c>
      <c r="C1379" t="s">
        <v>2284</v>
      </c>
      <c r="D1379" t="s">
        <v>2147</v>
      </c>
      <c r="E1379" t="s">
        <v>82</v>
      </c>
      <c r="G1379" s="4" t="str">
        <f>TEXT(H1379+I1379,"yyyy-mm-dd""T""hh:mm:ss")&amp;
IF(J1379="MST","-07:00",
IF(J1379="MDT","-06:00",
IF(J1379="PST","-08:00",
IF(J1379="PDT","-07:00",
IF(J1379="UTC","+00:00","+00:00")))))</f>
        <v>2000-11-28T15:30:00-07:00</v>
      </c>
      <c r="H1379" s="1">
        <v>36858</v>
      </c>
      <c r="I1379" s="5">
        <v>0.64583333333333337</v>
      </c>
      <c r="J1379" t="s">
        <v>84</v>
      </c>
      <c r="U1379" t="s">
        <v>2148</v>
      </c>
      <c r="X1379" t="s">
        <v>2285</v>
      </c>
      <c r="Z1379" t="s">
        <v>2209</v>
      </c>
      <c r="AG1379" t="s">
        <v>2151</v>
      </c>
      <c r="AH1379" t="s">
        <v>2151</v>
      </c>
      <c r="AI1379" t="s">
        <v>2151</v>
      </c>
      <c r="AK1379" t="s">
        <v>90</v>
      </c>
      <c r="AL1379" t="s">
        <v>2290</v>
      </c>
      <c r="AM1379" t="s">
        <v>2163</v>
      </c>
      <c r="AO1379" t="s">
        <v>2164</v>
      </c>
      <c r="AP1379" t="s">
        <v>422</v>
      </c>
      <c r="AT1379" t="s">
        <v>1612</v>
      </c>
      <c r="AV1379" t="s">
        <v>96</v>
      </c>
      <c r="BF1379" t="s">
        <v>2165</v>
      </c>
      <c r="BQ1379" t="str">
        <f>BS1379 &amp; ":" &amp; BR1379</f>
        <v>21ARIZGW:EPA 350.1</v>
      </c>
      <c r="BR1379" t="s">
        <v>1613</v>
      </c>
      <c r="BS1379" t="s">
        <v>2144</v>
      </c>
      <c r="BW1379" t="s">
        <v>1614</v>
      </c>
      <c r="BX1379" s="1">
        <v>36861</v>
      </c>
      <c r="CB1379">
        <v>0.02</v>
      </c>
      <c r="CC1379" t="s">
        <v>423</v>
      </c>
      <c r="CF1379" t="s">
        <v>1618</v>
      </c>
    </row>
    <row r="1380" spans="1:84" hidden="1" x14ac:dyDescent="0.4">
      <c r="A1380" t="s">
        <v>2144</v>
      </c>
      <c r="B1380" t="s">
        <v>2145</v>
      </c>
      <c r="C1380" t="s">
        <v>2277</v>
      </c>
      <c r="D1380" t="s">
        <v>2147</v>
      </c>
      <c r="E1380" t="s">
        <v>82</v>
      </c>
      <c r="G1380" s="4" t="str">
        <f>TEXT(H1380+I1380,"yyyy-mm-dd""T""hh:mm:ss")&amp;
IF(J1380="MST","-07:00",
IF(J1380="MDT","-06:00",
IF(J1380="PST","-08:00",
IF(J1380="PDT","-07:00",
IF(J1380="UTC","+00:00","+00:00")))))</f>
        <v>2000-07-25T10:25:00-07:00</v>
      </c>
      <c r="H1380" s="1">
        <v>36732</v>
      </c>
      <c r="I1380" s="5">
        <v>0.43402777777777779</v>
      </c>
      <c r="J1380" t="s">
        <v>84</v>
      </c>
      <c r="U1380" t="s">
        <v>2148</v>
      </c>
      <c r="X1380" t="s">
        <v>2278</v>
      </c>
      <c r="Z1380" t="s">
        <v>2279</v>
      </c>
      <c r="AG1380" t="s">
        <v>2151</v>
      </c>
      <c r="AH1380" t="s">
        <v>2151</v>
      </c>
      <c r="AI1380" t="s">
        <v>2151</v>
      </c>
      <c r="AK1380" t="s">
        <v>90</v>
      </c>
      <c r="AL1380" t="s">
        <v>2291</v>
      </c>
      <c r="AM1380" t="s">
        <v>2163</v>
      </c>
      <c r="AO1380" t="s">
        <v>2164</v>
      </c>
      <c r="AP1380" t="s">
        <v>422</v>
      </c>
      <c r="AT1380" t="s">
        <v>1612</v>
      </c>
      <c r="AV1380" t="s">
        <v>96</v>
      </c>
      <c r="BF1380" t="s">
        <v>2165</v>
      </c>
      <c r="BQ1380" t="str">
        <f>BS1380 &amp; ":" &amp; BR1380</f>
        <v>21ARIZGW:EPA 350.1</v>
      </c>
      <c r="BR1380" t="s">
        <v>1613</v>
      </c>
      <c r="BS1380" t="s">
        <v>2144</v>
      </c>
      <c r="BW1380" t="s">
        <v>1614</v>
      </c>
      <c r="BX1380" s="1">
        <v>36738</v>
      </c>
      <c r="CB1380">
        <v>0.02</v>
      </c>
      <c r="CC1380" t="s">
        <v>423</v>
      </c>
      <c r="CF1380" t="s">
        <v>1618</v>
      </c>
    </row>
    <row r="1381" spans="1:84" hidden="1" x14ac:dyDescent="0.4">
      <c r="A1381" t="s">
        <v>2144</v>
      </c>
      <c r="B1381" t="s">
        <v>2145</v>
      </c>
      <c r="C1381" t="s">
        <v>2281</v>
      </c>
      <c r="D1381" t="s">
        <v>2147</v>
      </c>
      <c r="E1381" t="s">
        <v>82</v>
      </c>
      <c r="G1381" s="4" t="str">
        <f>TEXT(H1381+I1381,"yyyy-mm-dd""T""hh:mm:ss")&amp;
IF(J1381="MST","-07:00",
IF(J1381="MDT","-06:00",
IF(J1381="PST","-08:00",
IF(J1381="PDT","-07:00",
IF(J1381="UTC","+00:00","+00:00")))))</f>
        <v>2000-06-29T12:00:00-07:00</v>
      </c>
      <c r="H1381" s="1">
        <v>36706</v>
      </c>
      <c r="I1381" s="5">
        <v>0.5</v>
      </c>
      <c r="J1381" t="s">
        <v>84</v>
      </c>
      <c r="U1381" t="s">
        <v>2148</v>
      </c>
      <c r="X1381" t="s">
        <v>2282</v>
      </c>
      <c r="Z1381" t="s">
        <v>2150</v>
      </c>
      <c r="AG1381" t="s">
        <v>2151</v>
      </c>
      <c r="AH1381" t="s">
        <v>2151</v>
      </c>
      <c r="AI1381" t="s">
        <v>2151</v>
      </c>
      <c r="AK1381" t="s">
        <v>90</v>
      </c>
      <c r="AL1381" t="s">
        <v>2292</v>
      </c>
      <c r="AO1381" t="s">
        <v>2175</v>
      </c>
      <c r="AP1381" t="s">
        <v>422</v>
      </c>
      <c r="AQ1381">
        <v>2.1999999999999999E-2</v>
      </c>
      <c r="AR1381" t="s">
        <v>423</v>
      </c>
      <c r="AT1381" t="s">
        <v>1612</v>
      </c>
      <c r="AV1381" t="s">
        <v>96</v>
      </c>
      <c r="BQ1381" t="str">
        <f>BS1381 &amp; ":" &amp; BR1381</f>
        <v>21ARIZGW:EPA 353.2</v>
      </c>
      <c r="BR1381" t="s">
        <v>1623</v>
      </c>
      <c r="BS1381" t="s">
        <v>2144</v>
      </c>
      <c r="BW1381" t="s">
        <v>1614</v>
      </c>
      <c r="BX1381" s="1">
        <v>36735</v>
      </c>
      <c r="CB1381">
        <v>0.02</v>
      </c>
      <c r="CC1381" t="s">
        <v>423</v>
      </c>
      <c r="CF1381" t="s">
        <v>1618</v>
      </c>
    </row>
    <row r="1382" spans="1:84" hidden="1" x14ac:dyDescent="0.4">
      <c r="A1382" t="s">
        <v>2144</v>
      </c>
      <c r="B1382" t="s">
        <v>2145</v>
      </c>
      <c r="C1382" t="s">
        <v>2281</v>
      </c>
      <c r="D1382" t="s">
        <v>2147</v>
      </c>
      <c r="E1382" t="s">
        <v>82</v>
      </c>
      <c r="G1382" s="4" t="str">
        <f>TEXT(H1382+I1382,"yyyy-mm-dd""T""hh:mm:ss")&amp;
IF(J1382="MST","-07:00",
IF(J1382="MDT","-06:00",
IF(J1382="PST","-08:00",
IF(J1382="PDT","-07:00",
IF(J1382="UTC","+00:00","+00:00")))))</f>
        <v>2000-06-29T12:00:00-07:00</v>
      </c>
      <c r="H1382" s="1">
        <v>36706</v>
      </c>
      <c r="I1382" s="5">
        <v>0.5</v>
      </c>
      <c r="J1382" t="s">
        <v>84</v>
      </c>
      <c r="U1382" t="s">
        <v>2148</v>
      </c>
      <c r="X1382" t="s">
        <v>2282</v>
      </c>
      <c r="Z1382" t="s">
        <v>2150</v>
      </c>
      <c r="AG1382" t="s">
        <v>2151</v>
      </c>
      <c r="AH1382" t="s">
        <v>2151</v>
      </c>
      <c r="AI1382" t="s">
        <v>2151</v>
      </c>
      <c r="AK1382" t="s">
        <v>90</v>
      </c>
      <c r="AL1382" t="s">
        <v>2293</v>
      </c>
      <c r="AO1382" t="s">
        <v>442</v>
      </c>
      <c r="AP1382" t="s">
        <v>422</v>
      </c>
      <c r="AQ1382">
        <v>0.24</v>
      </c>
      <c r="AR1382" t="s">
        <v>423</v>
      </c>
      <c r="AT1382" t="s">
        <v>1612</v>
      </c>
      <c r="AV1382" t="s">
        <v>96</v>
      </c>
      <c r="BQ1382" t="str">
        <f>BS1382 &amp; ":" &amp; BR1382</f>
        <v>21ARIZGW:EPA 351.2</v>
      </c>
      <c r="BR1382" t="s">
        <v>1633</v>
      </c>
      <c r="BS1382" t="s">
        <v>2144</v>
      </c>
      <c r="BW1382" t="s">
        <v>1614</v>
      </c>
      <c r="BX1382" s="1">
        <v>36714</v>
      </c>
      <c r="CB1382">
        <v>0.05</v>
      </c>
      <c r="CC1382" t="s">
        <v>423</v>
      </c>
      <c r="CF1382" t="s">
        <v>1618</v>
      </c>
    </row>
    <row r="1383" spans="1:84" hidden="1" x14ac:dyDescent="0.4">
      <c r="A1383" t="s">
        <v>2144</v>
      </c>
      <c r="B1383" t="s">
        <v>2145</v>
      </c>
      <c r="C1383" t="s">
        <v>2284</v>
      </c>
      <c r="D1383" t="s">
        <v>2147</v>
      </c>
      <c r="E1383" t="s">
        <v>82</v>
      </c>
      <c r="G1383" s="4" t="str">
        <f>TEXT(H1383+I1383,"yyyy-mm-dd""T""hh:mm:ss")&amp;
IF(J1383="MST","-07:00",
IF(J1383="MDT","-06:00",
IF(J1383="PST","-08:00",
IF(J1383="PDT","-07:00",
IF(J1383="UTC","+00:00","+00:00")))))</f>
        <v>2000-11-28T15:30:00-07:00</v>
      </c>
      <c r="H1383" s="1">
        <v>36858</v>
      </c>
      <c r="I1383" s="5">
        <v>0.64583333333333337</v>
      </c>
      <c r="J1383" t="s">
        <v>84</v>
      </c>
      <c r="U1383" t="s">
        <v>2148</v>
      </c>
      <c r="X1383" t="s">
        <v>2285</v>
      </c>
      <c r="Z1383" t="s">
        <v>2209</v>
      </c>
      <c r="AG1383" t="s">
        <v>2151</v>
      </c>
      <c r="AH1383" t="s">
        <v>2151</v>
      </c>
      <c r="AI1383" t="s">
        <v>2151</v>
      </c>
      <c r="AK1383" t="s">
        <v>90</v>
      </c>
      <c r="AL1383" t="s">
        <v>2294</v>
      </c>
      <c r="AM1383" t="s">
        <v>2163</v>
      </c>
      <c r="AO1383" t="s">
        <v>2175</v>
      </c>
      <c r="AP1383" t="s">
        <v>422</v>
      </c>
      <c r="AT1383" t="s">
        <v>1612</v>
      </c>
      <c r="AV1383" t="s">
        <v>96</v>
      </c>
      <c r="BF1383" t="s">
        <v>2165</v>
      </c>
      <c r="BQ1383" t="str">
        <f>BS1383 &amp; ":" &amp; BR1383</f>
        <v>21ARIZGW:EPA 353.2</v>
      </c>
      <c r="BR1383" t="s">
        <v>1623</v>
      </c>
      <c r="BS1383" t="s">
        <v>2144</v>
      </c>
      <c r="BW1383" t="s">
        <v>1614</v>
      </c>
      <c r="BX1383" s="1">
        <v>36860</v>
      </c>
      <c r="CB1383">
        <v>0.02</v>
      </c>
      <c r="CC1383" t="s">
        <v>423</v>
      </c>
      <c r="CF1383" t="s">
        <v>1618</v>
      </c>
    </row>
    <row r="1384" spans="1:84" hidden="1" x14ac:dyDescent="0.4">
      <c r="A1384" t="s">
        <v>2144</v>
      </c>
      <c r="B1384" t="s">
        <v>2145</v>
      </c>
      <c r="C1384" t="s">
        <v>2277</v>
      </c>
      <c r="D1384" t="s">
        <v>2147</v>
      </c>
      <c r="E1384" t="s">
        <v>82</v>
      </c>
      <c r="G1384" s="4" t="str">
        <f>TEXT(H1384+I1384,"yyyy-mm-dd""T""hh:mm:ss")&amp;
IF(J1384="MST","-07:00",
IF(J1384="MDT","-06:00",
IF(J1384="PST","-08:00",
IF(J1384="PDT","-07:00",
IF(J1384="UTC","+00:00","+00:00")))))</f>
        <v>2000-07-25T10:25:00-07:00</v>
      </c>
      <c r="H1384" s="1">
        <v>36732</v>
      </c>
      <c r="I1384" s="5">
        <v>0.43402777777777779</v>
      </c>
      <c r="J1384" t="s">
        <v>84</v>
      </c>
      <c r="U1384" t="s">
        <v>2148</v>
      </c>
      <c r="X1384" t="s">
        <v>2278</v>
      </c>
      <c r="Z1384" t="s">
        <v>2279</v>
      </c>
      <c r="AG1384" t="s">
        <v>2151</v>
      </c>
      <c r="AH1384" t="s">
        <v>2151</v>
      </c>
      <c r="AI1384" t="s">
        <v>2151</v>
      </c>
      <c r="AK1384" t="s">
        <v>90</v>
      </c>
      <c r="AL1384" t="s">
        <v>2295</v>
      </c>
      <c r="AM1384" t="s">
        <v>2163</v>
      </c>
      <c r="AO1384" t="s">
        <v>2173</v>
      </c>
      <c r="AP1384" t="s">
        <v>422</v>
      </c>
      <c r="AT1384" t="s">
        <v>1612</v>
      </c>
      <c r="AV1384" t="s">
        <v>96</v>
      </c>
      <c r="BF1384" t="s">
        <v>2165</v>
      </c>
      <c r="BQ1384" t="str">
        <f>BS1384 &amp; ":" &amp; BR1384</f>
        <v>21ARIZGW:EPA 365.4</v>
      </c>
      <c r="BR1384" t="s">
        <v>1713</v>
      </c>
      <c r="BS1384" t="s">
        <v>2144</v>
      </c>
      <c r="BW1384" t="s">
        <v>1614</v>
      </c>
      <c r="BX1384" s="1">
        <v>36739</v>
      </c>
      <c r="CB1384">
        <v>0.02</v>
      </c>
      <c r="CC1384" t="s">
        <v>423</v>
      </c>
      <c r="CF1384" t="s">
        <v>1618</v>
      </c>
    </row>
    <row r="1385" spans="1:84" hidden="1" x14ac:dyDescent="0.4">
      <c r="A1385" t="s">
        <v>2144</v>
      </c>
      <c r="B1385" t="s">
        <v>2145</v>
      </c>
      <c r="C1385" t="s">
        <v>2281</v>
      </c>
      <c r="D1385" t="s">
        <v>2147</v>
      </c>
      <c r="E1385" t="s">
        <v>82</v>
      </c>
      <c r="G1385" s="4" t="str">
        <f>TEXT(H1385+I1385,"yyyy-mm-dd""T""hh:mm:ss")&amp;
IF(J1385="MST","-07:00",
IF(J1385="MDT","-06:00",
IF(J1385="PST","-08:00",
IF(J1385="PDT","-07:00",
IF(J1385="UTC","+00:00","+00:00")))))</f>
        <v>2000-06-29T12:00:00-07:00</v>
      </c>
      <c r="H1385" s="1">
        <v>36706</v>
      </c>
      <c r="I1385" s="5">
        <v>0.5</v>
      </c>
      <c r="J1385" t="s">
        <v>84</v>
      </c>
      <c r="U1385" t="s">
        <v>2148</v>
      </c>
      <c r="X1385" t="s">
        <v>2282</v>
      </c>
      <c r="Z1385" t="s">
        <v>2150</v>
      </c>
      <c r="AG1385" t="s">
        <v>2151</v>
      </c>
      <c r="AH1385" t="s">
        <v>2151</v>
      </c>
      <c r="AI1385" t="s">
        <v>2151</v>
      </c>
      <c r="AK1385" t="s">
        <v>90</v>
      </c>
      <c r="AL1385" t="s">
        <v>2296</v>
      </c>
      <c r="AM1385" t="s">
        <v>2163</v>
      </c>
      <c r="AO1385" t="s">
        <v>2173</v>
      </c>
      <c r="AP1385" t="s">
        <v>422</v>
      </c>
      <c r="AT1385" t="s">
        <v>1612</v>
      </c>
      <c r="AV1385" t="s">
        <v>96</v>
      </c>
      <c r="BF1385" t="s">
        <v>2165</v>
      </c>
      <c r="BQ1385" t="str">
        <f>BS1385 &amp; ":" &amp; BR1385</f>
        <v>21ARIZGW:EPA 365.4</v>
      </c>
      <c r="BR1385" t="s">
        <v>1713</v>
      </c>
      <c r="BS1385" t="s">
        <v>2144</v>
      </c>
      <c r="BW1385" t="s">
        <v>1614</v>
      </c>
      <c r="BX1385" s="1">
        <v>36714</v>
      </c>
      <c r="CB1385">
        <v>0.02</v>
      </c>
      <c r="CC1385" t="s">
        <v>423</v>
      </c>
      <c r="CF1385" t="s">
        <v>1618</v>
      </c>
    </row>
    <row r="1386" spans="1:84" hidden="1" x14ac:dyDescent="0.4">
      <c r="A1386" t="s">
        <v>2144</v>
      </c>
      <c r="B1386" t="s">
        <v>2145</v>
      </c>
      <c r="C1386" t="s">
        <v>2277</v>
      </c>
      <c r="D1386" t="s">
        <v>2147</v>
      </c>
      <c r="E1386" t="s">
        <v>82</v>
      </c>
      <c r="G1386" s="4" t="str">
        <f>TEXT(H1386+I1386,"yyyy-mm-dd""T""hh:mm:ss")&amp;
IF(J1386="MST","-07:00",
IF(J1386="MDT","-06:00",
IF(J1386="PST","-08:00",
IF(J1386="PDT","-07:00",
IF(J1386="UTC","+00:00","+00:00")))))</f>
        <v>2000-07-25T10:25:00-07:00</v>
      </c>
      <c r="H1386" s="1">
        <v>36732</v>
      </c>
      <c r="I1386" s="5">
        <v>0.43402777777777779</v>
      </c>
      <c r="J1386" t="s">
        <v>84</v>
      </c>
      <c r="U1386" t="s">
        <v>2148</v>
      </c>
      <c r="X1386" t="s">
        <v>2278</v>
      </c>
      <c r="Z1386" t="s">
        <v>2279</v>
      </c>
      <c r="AG1386" t="s">
        <v>2151</v>
      </c>
      <c r="AH1386" t="s">
        <v>2151</v>
      </c>
      <c r="AI1386" t="s">
        <v>2151</v>
      </c>
      <c r="AK1386" t="s">
        <v>90</v>
      </c>
      <c r="AL1386" t="s">
        <v>2297</v>
      </c>
      <c r="AM1386" t="s">
        <v>2163</v>
      </c>
      <c r="AO1386" t="s">
        <v>2175</v>
      </c>
      <c r="AP1386" t="s">
        <v>422</v>
      </c>
      <c r="AT1386" t="s">
        <v>1612</v>
      </c>
      <c r="AV1386" t="s">
        <v>96</v>
      </c>
      <c r="BF1386" t="s">
        <v>2165</v>
      </c>
      <c r="BQ1386" t="str">
        <f>BS1386 &amp; ":" &amp; BR1386</f>
        <v>21ARIZGW:EPA 353.2</v>
      </c>
      <c r="BR1386" t="s">
        <v>1623</v>
      </c>
      <c r="BS1386" t="s">
        <v>2144</v>
      </c>
      <c r="BW1386" t="s">
        <v>1614</v>
      </c>
      <c r="BX1386" s="1">
        <v>36734</v>
      </c>
      <c r="CB1386">
        <v>0.02</v>
      </c>
      <c r="CC1386" t="s">
        <v>423</v>
      </c>
      <c r="CF1386" t="s">
        <v>1618</v>
      </c>
    </row>
    <row r="1387" spans="1:84" hidden="1" x14ac:dyDescent="0.4">
      <c r="A1387" t="s">
        <v>2144</v>
      </c>
      <c r="B1387" t="s">
        <v>2145</v>
      </c>
      <c r="C1387" t="s">
        <v>2277</v>
      </c>
      <c r="D1387" t="s">
        <v>2147</v>
      </c>
      <c r="E1387" t="s">
        <v>82</v>
      </c>
      <c r="G1387" s="4" t="str">
        <f>TEXT(H1387+I1387,"yyyy-mm-dd""T""hh:mm:ss")&amp;
IF(J1387="MST","-07:00",
IF(J1387="MDT","-06:00",
IF(J1387="PST","-08:00",
IF(J1387="PDT","-07:00",
IF(J1387="UTC","+00:00","+00:00")))))</f>
        <v>2000-07-25T10:25:00-07:00</v>
      </c>
      <c r="H1387" s="1">
        <v>36732</v>
      </c>
      <c r="I1387" s="5">
        <v>0.43402777777777779</v>
      </c>
      <c r="J1387" t="s">
        <v>84</v>
      </c>
      <c r="U1387" t="s">
        <v>2148</v>
      </c>
      <c r="X1387" t="s">
        <v>2278</v>
      </c>
      <c r="Z1387" t="s">
        <v>2279</v>
      </c>
      <c r="AG1387" t="s">
        <v>2151</v>
      </c>
      <c r="AH1387" t="s">
        <v>2151</v>
      </c>
      <c r="AI1387" t="s">
        <v>2151</v>
      </c>
      <c r="AK1387" t="s">
        <v>90</v>
      </c>
      <c r="AL1387" t="s">
        <v>2298</v>
      </c>
      <c r="AM1387" t="s">
        <v>2163</v>
      </c>
      <c r="AO1387" t="s">
        <v>442</v>
      </c>
      <c r="AP1387" t="s">
        <v>422</v>
      </c>
      <c r="AT1387" t="s">
        <v>1612</v>
      </c>
      <c r="AV1387" t="s">
        <v>96</v>
      </c>
      <c r="BF1387" t="s">
        <v>2165</v>
      </c>
      <c r="BQ1387" t="str">
        <f>BS1387 &amp; ":" &amp; BR1387</f>
        <v>21ARIZGW:EPA 351.2</v>
      </c>
      <c r="BR1387" t="s">
        <v>1633</v>
      </c>
      <c r="BS1387" t="s">
        <v>2144</v>
      </c>
      <c r="BW1387" t="s">
        <v>1614</v>
      </c>
      <c r="BX1387" s="1">
        <v>36742</v>
      </c>
      <c r="CB1387">
        <v>0.05</v>
      </c>
      <c r="CC1387" t="s">
        <v>423</v>
      </c>
      <c r="CF1387" t="s">
        <v>1618</v>
      </c>
    </row>
    <row r="1388" spans="1:84" hidden="1" x14ac:dyDescent="0.4">
      <c r="A1388" t="s">
        <v>2144</v>
      </c>
      <c r="B1388" t="s">
        <v>2145</v>
      </c>
      <c r="C1388" t="s">
        <v>2299</v>
      </c>
      <c r="D1388" t="s">
        <v>2147</v>
      </c>
      <c r="E1388" t="s">
        <v>82</v>
      </c>
      <c r="G1388" s="4" t="str">
        <f>TEXT(H1388+I1388,"yyyy-mm-dd""T""hh:mm:ss")&amp;
IF(J1388="MST","-07:00",
IF(J1388="MDT","-06:00",
IF(J1388="PST","-08:00",
IF(J1388="PDT","-07:00",
IF(J1388="UTC","+00:00","+00:00")))))</f>
        <v>2000-06-29T10:15:00-07:00</v>
      </c>
      <c r="H1388" s="1">
        <v>36706</v>
      </c>
      <c r="I1388" s="5">
        <v>0.42708333333333331</v>
      </c>
      <c r="J1388" t="s">
        <v>84</v>
      </c>
      <c r="U1388" t="s">
        <v>2148</v>
      </c>
      <c r="X1388" t="s">
        <v>2300</v>
      </c>
      <c r="Z1388" t="s">
        <v>2301</v>
      </c>
      <c r="AG1388" t="s">
        <v>2151</v>
      </c>
      <c r="AH1388" t="s">
        <v>2151</v>
      </c>
      <c r="AI1388" t="s">
        <v>2151</v>
      </c>
      <c r="AK1388" t="s">
        <v>90</v>
      </c>
      <c r="AL1388" t="s">
        <v>2302</v>
      </c>
      <c r="AO1388" t="s">
        <v>2153</v>
      </c>
      <c r="AP1388" t="s">
        <v>422</v>
      </c>
      <c r="AQ1388">
        <v>0.17</v>
      </c>
      <c r="AR1388" t="s">
        <v>423</v>
      </c>
      <c r="AT1388" t="s">
        <v>1612</v>
      </c>
      <c r="AV1388" t="s">
        <v>96</v>
      </c>
      <c r="BQ1388" t="str">
        <f>BS1388 &amp; ":" &amp; BR1388</f>
        <v>21ARIZGW:EPA 353.2</v>
      </c>
      <c r="BR1388" t="s">
        <v>1623</v>
      </c>
      <c r="BS1388" t="s">
        <v>2144</v>
      </c>
      <c r="BW1388" t="s">
        <v>1614</v>
      </c>
      <c r="BX1388" s="1">
        <v>36713</v>
      </c>
      <c r="CB1388">
        <v>0.02</v>
      </c>
      <c r="CC1388" t="s">
        <v>423</v>
      </c>
      <c r="CF1388" t="s">
        <v>1618</v>
      </c>
    </row>
    <row r="1389" spans="1:84" hidden="1" x14ac:dyDescent="0.4">
      <c r="A1389" t="s">
        <v>2144</v>
      </c>
      <c r="B1389" t="s">
        <v>2145</v>
      </c>
      <c r="C1389" t="s">
        <v>2303</v>
      </c>
      <c r="D1389" t="s">
        <v>2147</v>
      </c>
      <c r="E1389" t="s">
        <v>82</v>
      </c>
      <c r="G1389" s="4" t="str">
        <f>TEXT(H1389+I1389,"yyyy-mm-dd""T""hh:mm:ss")&amp;
IF(J1389="MST","-07:00",
IF(J1389="MDT","-06:00",
IF(J1389="PST","-08:00",
IF(J1389="PDT","-07:00",
IF(J1389="UTC","+00:00","+00:00")))))</f>
        <v>2000-06-21T11:29:00-07:00</v>
      </c>
      <c r="H1389" s="1">
        <v>36698</v>
      </c>
      <c r="I1389" s="5">
        <v>0.47847222222222224</v>
      </c>
      <c r="J1389" t="s">
        <v>84</v>
      </c>
      <c r="U1389" t="s">
        <v>2148</v>
      </c>
      <c r="X1389" t="s">
        <v>2304</v>
      </c>
      <c r="Z1389" t="s">
        <v>2229</v>
      </c>
      <c r="AG1389" t="s">
        <v>2151</v>
      </c>
      <c r="AH1389" t="s">
        <v>2151</v>
      </c>
      <c r="AI1389" t="s">
        <v>2151</v>
      </c>
      <c r="AK1389" t="s">
        <v>90</v>
      </c>
      <c r="AL1389" t="s">
        <v>2305</v>
      </c>
      <c r="AO1389" t="s">
        <v>2153</v>
      </c>
      <c r="AP1389" t="s">
        <v>422</v>
      </c>
      <c r="AQ1389">
        <v>12</v>
      </c>
      <c r="AR1389" t="s">
        <v>423</v>
      </c>
      <c r="AT1389" t="s">
        <v>1612</v>
      </c>
      <c r="AV1389" t="s">
        <v>96</v>
      </c>
      <c r="BQ1389" t="str">
        <f>BS1389 &amp; ":" &amp; BR1389</f>
        <v>21ARIZGW:EPA 353.2</v>
      </c>
      <c r="BR1389" t="s">
        <v>1623</v>
      </c>
      <c r="BS1389" t="s">
        <v>2144</v>
      </c>
      <c r="BW1389" t="s">
        <v>1614</v>
      </c>
      <c r="BX1389" s="1">
        <v>36707</v>
      </c>
      <c r="CB1389">
        <v>0.02</v>
      </c>
      <c r="CC1389" t="s">
        <v>423</v>
      </c>
      <c r="CF1389" t="s">
        <v>1618</v>
      </c>
    </row>
    <row r="1390" spans="1:84" hidden="1" x14ac:dyDescent="0.4">
      <c r="A1390" t="s">
        <v>2144</v>
      </c>
      <c r="B1390" t="s">
        <v>2145</v>
      </c>
      <c r="C1390" t="s">
        <v>2299</v>
      </c>
      <c r="D1390" t="s">
        <v>2147</v>
      </c>
      <c r="E1390" t="s">
        <v>82</v>
      </c>
      <c r="G1390" s="4" t="str">
        <f>TEXT(H1390+I1390,"yyyy-mm-dd""T""hh:mm:ss")&amp;
IF(J1390="MST","-07:00",
IF(J1390="MDT","-06:00",
IF(J1390="PST","-08:00",
IF(J1390="PDT","-07:00",
IF(J1390="UTC","+00:00","+00:00")))))</f>
        <v>2000-06-29T10:15:00-07:00</v>
      </c>
      <c r="H1390" s="1">
        <v>36706</v>
      </c>
      <c r="I1390" s="5">
        <v>0.42708333333333331</v>
      </c>
      <c r="J1390" t="s">
        <v>84</v>
      </c>
      <c r="U1390" t="s">
        <v>2148</v>
      </c>
      <c r="X1390" t="s">
        <v>2300</v>
      </c>
      <c r="Z1390" t="s">
        <v>2301</v>
      </c>
      <c r="AG1390" t="s">
        <v>2151</v>
      </c>
      <c r="AH1390" t="s">
        <v>2151</v>
      </c>
      <c r="AI1390" t="s">
        <v>2151</v>
      </c>
      <c r="AK1390" t="s">
        <v>90</v>
      </c>
      <c r="AL1390" t="s">
        <v>2306</v>
      </c>
      <c r="AM1390" t="s">
        <v>2163</v>
      </c>
      <c r="AO1390" t="s">
        <v>2164</v>
      </c>
      <c r="AP1390" t="s">
        <v>422</v>
      </c>
      <c r="AT1390" t="s">
        <v>1612</v>
      </c>
      <c r="AV1390" t="s">
        <v>96</v>
      </c>
      <c r="BF1390" t="s">
        <v>2165</v>
      </c>
      <c r="BQ1390" t="str">
        <f>BS1390 &amp; ":" &amp; BR1390</f>
        <v>21ARIZGW:EPA 350.1</v>
      </c>
      <c r="BR1390" t="s">
        <v>1613</v>
      </c>
      <c r="BS1390" t="s">
        <v>2144</v>
      </c>
      <c r="BW1390" t="s">
        <v>1614</v>
      </c>
      <c r="BX1390" s="1">
        <v>36712</v>
      </c>
      <c r="CB1390">
        <v>0.02</v>
      </c>
      <c r="CC1390" t="s">
        <v>423</v>
      </c>
      <c r="CF1390" t="s">
        <v>1618</v>
      </c>
    </row>
    <row r="1391" spans="1:84" hidden="1" x14ac:dyDescent="0.4">
      <c r="A1391" t="s">
        <v>2144</v>
      </c>
      <c r="B1391" t="s">
        <v>2145</v>
      </c>
      <c r="C1391" t="s">
        <v>2307</v>
      </c>
      <c r="D1391" t="s">
        <v>2147</v>
      </c>
      <c r="E1391" t="s">
        <v>82</v>
      </c>
      <c r="G1391" s="4" t="str">
        <f>TEXT(H1391+I1391,"yyyy-mm-dd""T""hh:mm:ss")&amp;
IF(J1391="MST","-07:00",
IF(J1391="MDT","-06:00",
IF(J1391="PST","-08:00",
IF(J1391="PDT","-07:00",
IF(J1391="UTC","+00:00","+00:00")))))</f>
        <v>2000-04-19T18:15:00-07:00</v>
      </c>
      <c r="H1391" s="1">
        <v>36635</v>
      </c>
      <c r="I1391" s="5">
        <v>0.76041666666666663</v>
      </c>
      <c r="J1391" t="s">
        <v>84</v>
      </c>
      <c r="U1391" t="s">
        <v>2148</v>
      </c>
      <c r="X1391" t="s">
        <v>2308</v>
      </c>
      <c r="Z1391" t="s">
        <v>2156</v>
      </c>
      <c r="AG1391" t="s">
        <v>2151</v>
      </c>
      <c r="AH1391" t="s">
        <v>2151</v>
      </c>
      <c r="AI1391" t="s">
        <v>2151</v>
      </c>
      <c r="AK1391" t="s">
        <v>90</v>
      </c>
      <c r="AL1391" t="s">
        <v>2309</v>
      </c>
      <c r="AM1391" t="s">
        <v>2163</v>
      </c>
      <c r="AO1391" t="s">
        <v>2153</v>
      </c>
      <c r="AP1391" t="s">
        <v>422</v>
      </c>
      <c r="AT1391" t="s">
        <v>1612</v>
      </c>
      <c r="AV1391" t="s">
        <v>96</v>
      </c>
      <c r="BF1391" t="s">
        <v>2165</v>
      </c>
      <c r="BQ1391" t="str">
        <f>BS1391 &amp; ":" &amp; BR1391</f>
        <v>21ARIZGW:EPA 353.2</v>
      </c>
      <c r="BR1391" t="s">
        <v>1623</v>
      </c>
      <c r="BS1391" t="s">
        <v>2144</v>
      </c>
      <c r="BW1391" t="s">
        <v>1614</v>
      </c>
      <c r="BX1391" s="1">
        <v>36644</v>
      </c>
      <c r="CB1391">
        <v>0.02</v>
      </c>
      <c r="CC1391" t="s">
        <v>423</v>
      </c>
      <c r="CF1391" t="s">
        <v>1618</v>
      </c>
    </row>
    <row r="1392" spans="1:84" hidden="1" x14ac:dyDescent="0.4">
      <c r="A1392" t="s">
        <v>2144</v>
      </c>
      <c r="B1392" t="s">
        <v>2145</v>
      </c>
      <c r="C1392" t="s">
        <v>2310</v>
      </c>
      <c r="D1392" t="s">
        <v>2147</v>
      </c>
      <c r="E1392" t="s">
        <v>82</v>
      </c>
      <c r="G1392" s="4" t="str">
        <f>TEXT(H1392+I1392,"yyyy-mm-dd""T""hh:mm:ss")&amp;
IF(J1392="MST","-07:00",
IF(J1392="MDT","-06:00",
IF(J1392="PST","-08:00",
IF(J1392="PDT","-07:00",
IF(J1392="UTC","+00:00","+00:00")))))</f>
        <v>2000-06-21T11:28:00-07:00</v>
      </c>
      <c r="H1392" s="1">
        <v>36698</v>
      </c>
      <c r="I1392" s="5">
        <v>0.4777777777777778</v>
      </c>
      <c r="J1392" t="s">
        <v>84</v>
      </c>
      <c r="U1392" t="s">
        <v>2148</v>
      </c>
      <c r="X1392" t="s">
        <v>2304</v>
      </c>
      <c r="Z1392" t="s">
        <v>2229</v>
      </c>
      <c r="AG1392" t="s">
        <v>2151</v>
      </c>
      <c r="AH1392" t="s">
        <v>2151</v>
      </c>
      <c r="AI1392" t="s">
        <v>2151</v>
      </c>
      <c r="AK1392" t="s">
        <v>90</v>
      </c>
      <c r="AL1392" t="s">
        <v>2311</v>
      </c>
      <c r="AO1392" t="s">
        <v>2153</v>
      </c>
      <c r="AP1392" t="s">
        <v>422</v>
      </c>
      <c r="AQ1392">
        <v>13</v>
      </c>
      <c r="AR1392" t="s">
        <v>423</v>
      </c>
      <c r="AT1392" t="s">
        <v>1612</v>
      </c>
      <c r="AV1392" t="s">
        <v>96</v>
      </c>
      <c r="BQ1392" t="str">
        <f>BS1392 &amp; ":" &amp; BR1392</f>
        <v>21ARIZGW:EPA 353.2</v>
      </c>
      <c r="BR1392" t="s">
        <v>1623</v>
      </c>
      <c r="BS1392" t="s">
        <v>2144</v>
      </c>
      <c r="BW1392" t="s">
        <v>1614</v>
      </c>
      <c r="BX1392" s="1">
        <v>36707</v>
      </c>
      <c r="CB1392">
        <v>0.02</v>
      </c>
      <c r="CC1392" t="s">
        <v>423</v>
      </c>
      <c r="CF1392" t="s">
        <v>1618</v>
      </c>
    </row>
    <row r="1393" spans="1:84" hidden="1" x14ac:dyDescent="0.4">
      <c r="A1393" t="s">
        <v>2144</v>
      </c>
      <c r="B1393" t="s">
        <v>2145</v>
      </c>
      <c r="C1393" t="s">
        <v>2307</v>
      </c>
      <c r="D1393" t="s">
        <v>2147</v>
      </c>
      <c r="E1393" t="s">
        <v>82</v>
      </c>
      <c r="G1393" s="4" t="str">
        <f>TEXT(H1393+I1393,"yyyy-mm-dd""T""hh:mm:ss")&amp;
IF(J1393="MST","-07:00",
IF(J1393="MDT","-06:00",
IF(J1393="PST","-08:00",
IF(J1393="PDT","-07:00",
IF(J1393="UTC","+00:00","+00:00")))))</f>
        <v>2000-04-19T18:15:00-07:00</v>
      </c>
      <c r="H1393" s="1">
        <v>36635</v>
      </c>
      <c r="I1393" s="5">
        <v>0.76041666666666663</v>
      </c>
      <c r="J1393" t="s">
        <v>84</v>
      </c>
      <c r="U1393" t="s">
        <v>2148</v>
      </c>
      <c r="X1393" t="s">
        <v>2308</v>
      </c>
      <c r="Z1393" t="s">
        <v>2156</v>
      </c>
      <c r="AG1393" t="s">
        <v>2151</v>
      </c>
      <c r="AH1393" t="s">
        <v>2151</v>
      </c>
      <c r="AI1393" t="s">
        <v>2151</v>
      </c>
      <c r="AK1393" t="s">
        <v>90</v>
      </c>
      <c r="AL1393" t="s">
        <v>2312</v>
      </c>
      <c r="AO1393" t="s">
        <v>2164</v>
      </c>
      <c r="AP1393" t="s">
        <v>422</v>
      </c>
      <c r="AQ1393">
        <v>2.5999999999999999E-2</v>
      </c>
      <c r="AR1393" t="s">
        <v>423</v>
      </c>
      <c r="AT1393" t="s">
        <v>1612</v>
      </c>
      <c r="AV1393" t="s">
        <v>96</v>
      </c>
      <c r="BQ1393" t="str">
        <f>BS1393 &amp; ":" &amp; BR1393</f>
        <v>21ARIZGW:EPA 350.1</v>
      </c>
      <c r="BR1393" t="s">
        <v>1613</v>
      </c>
      <c r="BS1393" t="s">
        <v>2144</v>
      </c>
      <c r="BW1393" t="s">
        <v>1614</v>
      </c>
      <c r="BX1393" s="1">
        <v>36651</v>
      </c>
      <c r="CB1393">
        <v>0.02</v>
      </c>
      <c r="CC1393" t="s">
        <v>423</v>
      </c>
      <c r="CF1393" t="s">
        <v>1618</v>
      </c>
    </row>
    <row r="1394" spans="1:84" hidden="1" x14ac:dyDescent="0.4">
      <c r="A1394" t="s">
        <v>2144</v>
      </c>
      <c r="B1394" t="s">
        <v>2145</v>
      </c>
      <c r="C1394" t="s">
        <v>2299</v>
      </c>
      <c r="D1394" t="s">
        <v>2147</v>
      </c>
      <c r="E1394" t="s">
        <v>82</v>
      </c>
      <c r="G1394" s="4" t="str">
        <f>TEXT(H1394+I1394,"yyyy-mm-dd""T""hh:mm:ss")&amp;
IF(J1394="MST","-07:00",
IF(J1394="MDT","-06:00",
IF(J1394="PST","-08:00",
IF(J1394="PDT","-07:00",
IF(J1394="UTC","+00:00","+00:00")))))</f>
        <v>2000-06-29T10:15:00-07:00</v>
      </c>
      <c r="H1394" s="1">
        <v>36706</v>
      </c>
      <c r="I1394" s="5">
        <v>0.42708333333333331</v>
      </c>
      <c r="J1394" t="s">
        <v>84</v>
      </c>
      <c r="U1394" t="s">
        <v>2148</v>
      </c>
      <c r="X1394" t="s">
        <v>2300</v>
      </c>
      <c r="Z1394" t="s">
        <v>2301</v>
      </c>
      <c r="AG1394" t="s">
        <v>2151</v>
      </c>
      <c r="AH1394" t="s">
        <v>2151</v>
      </c>
      <c r="AI1394" t="s">
        <v>2151</v>
      </c>
      <c r="AK1394" t="s">
        <v>90</v>
      </c>
      <c r="AL1394" t="s">
        <v>2313</v>
      </c>
      <c r="AO1394" t="s">
        <v>2173</v>
      </c>
      <c r="AP1394" t="s">
        <v>422</v>
      </c>
      <c r="AQ1394">
        <v>0.12</v>
      </c>
      <c r="AR1394" t="s">
        <v>423</v>
      </c>
      <c r="AT1394" t="s">
        <v>1612</v>
      </c>
      <c r="AV1394" t="s">
        <v>96</v>
      </c>
      <c r="BQ1394" t="str">
        <f>BS1394 &amp; ":" &amp; BR1394</f>
        <v>21ARIZGW:EPA 365.4</v>
      </c>
      <c r="BR1394" t="s">
        <v>1713</v>
      </c>
      <c r="BS1394" t="s">
        <v>2144</v>
      </c>
      <c r="BW1394" t="s">
        <v>1614</v>
      </c>
      <c r="BX1394" s="1">
        <v>36714</v>
      </c>
      <c r="CB1394">
        <v>0.02</v>
      </c>
      <c r="CC1394" t="s">
        <v>423</v>
      </c>
      <c r="CF1394" t="s">
        <v>1618</v>
      </c>
    </row>
    <row r="1395" spans="1:84" hidden="1" x14ac:dyDescent="0.4">
      <c r="A1395" t="s">
        <v>2144</v>
      </c>
      <c r="B1395" t="s">
        <v>2145</v>
      </c>
      <c r="C1395" t="s">
        <v>2307</v>
      </c>
      <c r="D1395" t="s">
        <v>2147</v>
      </c>
      <c r="E1395" t="s">
        <v>82</v>
      </c>
      <c r="G1395" s="4" t="str">
        <f>TEXT(H1395+I1395,"yyyy-mm-dd""T""hh:mm:ss")&amp;
IF(J1395="MST","-07:00",
IF(J1395="MDT","-06:00",
IF(J1395="PST","-08:00",
IF(J1395="PDT","-07:00",
IF(J1395="UTC","+00:00","+00:00")))))</f>
        <v>2000-04-19T18:15:00-07:00</v>
      </c>
      <c r="H1395" s="1">
        <v>36635</v>
      </c>
      <c r="I1395" s="5">
        <v>0.76041666666666663</v>
      </c>
      <c r="J1395" t="s">
        <v>84</v>
      </c>
      <c r="U1395" t="s">
        <v>2148</v>
      </c>
      <c r="X1395" t="s">
        <v>2308</v>
      </c>
      <c r="Z1395" t="s">
        <v>2156</v>
      </c>
      <c r="AG1395" t="s">
        <v>2151</v>
      </c>
      <c r="AH1395" t="s">
        <v>2151</v>
      </c>
      <c r="AI1395" t="s">
        <v>2151</v>
      </c>
      <c r="AK1395" t="s">
        <v>90</v>
      </c>
      <c r="AL1395" t="s">
        <v>2314</v>
      </c>
      <c r="AO1395" t="s">
        <v>2173</v>
      </c>
      <c r="AP1395" t="s">
        <v>422</v>
      </c>
      <c r="AQ1395">
        <v>0.1</v>
      </c>
      <c r="AR1395" t="s">
        <v>423</v>
      </c>
      <c r="AT1395" t="s">
        <v>1612</v>
      </c>
      <c r="AV1395" t="s">
        <v>96</v>
      </c>
      <c r="BQ1395" t="str">
        <f>BS1395 &amp; ":" &amp; BR1395</f>
        <v>21ARIZGW:EPA 365.4</v>
      </c>
      <c r="BR1395" t="s">
        <v>1713</v>
      </c>
      <c r="BS1395" t="s">
        <v>2144</v>
      </c>
      <c r="BW1395" t="s">
        <v>1614</v>
      </c>
      <c r="BX1395" s="1">
        <v>36650</v>
      </c>
      <c r="CB1395">
        <v>0.02</v>
      </c>
      <c r="CC1395" t="s">
        <v>423</v>
      </c>
      <c r="CF1395" t="s">
        <v>1618</v>
      </c>
    </row>
    <row r="1396" spans="1:84" hidden="1" x14ac:dyDescent="0.4">
      <c r="A1396" t="s">
        <v>2144</v>
      </c>
      <c r="B1396" t="s">
        <v>2145</v>
      </c>
      <c r="C1396" t="s">
        <v>2299</v>
      </c>
      <c r="D1396" t="s">
        <v>2147</v>
      </c>
      <c r="E1396" t="s">
        <v>82</v>
      </c>
      <c r="G1396" s="4" t="str">
        <f>TEXT(H1396+I1396,"yyyy-mm-dd""T""hh:mm:ss")&amp;
IF(J1396="MST","-07:00",
IF(J1396="MDT","-06:00",
IF(J1396="PST","-08:00",
IF(J1396="PDT","-07:00",
IF(J1396="UTC","+00:00","+00:00")))))</f>
        <v>2000-06-29T10:15:00-07:00</v>
      </c>
      <c r="H1396" s="1">
        <v>36706</v>
      </c>
      <c r="I1396" s="5">
        <v>0.42708333333333331</v>
      </c>
      <c r="J1396" t="s">
        <v>84</v>
      </c>
      <c r="U1396" t="s">
        <v>2148</v>
      </c>
      <c r="X1396" t="s">
        <v>2300</v>
      </c>
      <c r="Z1396" t="s">
        <v>2301</v>
      </c>
      <c r="AG1396" t="s">
        <v>2151</v>
      </c>
      <c r="AH1396" t="s">
        <v>2151</v>
      </c>
      <c r="AI1396" t="s">
        <v>2151</v>
      </c>
      <c r="AK1396" t="s">
        <v>90</v>
      </c>
      <c r="AL1396" t="s">
        <v>2315</v>
      </c>
      <c r="AM1396" t="s">
        <v>2163</v>
      </c>
      <c r="AO1396" t="s">
        <v>2175</v>
      </c>
      <c r="AP1396" t="s">
        <v>422</v>
      </c>
      <c r="AT1396" t="s">
        <v>1612</v>
      </c>
      <c r="AV1396" t="s">
        <v>96</v>
      </c>
      <c r="BF1396" t="s">
        <v>2165</v>
      </c>
      <c r="BQ1396" t="str">
        <f>BS1396 &amp; ":" &amp; BR1396</f>
        <v>21ARIZGW:EPA 353.2</v>
      </c>
      <c r="BR1396" t="s">
        <v>1623</v>
      </c>
      <c r="BS1396" t="s">
        <v>2144</v>
      </c>
      <c r="BW1396" t="s">
        <v>1614</v>
      </c>
      <c r="BX1396" s="1">
        <v>36735</v>
      </c>
      <c r="CB1396">
        <v>0.02</v>
      </c>
      <c r="CC1396" t="s">
        <v>423</v>
      </c>
      <c r="CF1396" t="s">
        <v>1618</v>
      </c>
    </row>
    <row r="1397" spans="1:84" hidden="1" x14ac:dyDescent="0.4">
      <c r="A1397" t="s">
        <v>2144</v>
      </c>
      <c r="B1397" t="s">
        <v>2145</v>
      </c>
      <c r="C1397" t="s">
        <v>2299</v>
      </c>
      <c r="D1397" t="s">
        <v>2147</v>
      </c>
      <c r="E1397" t="s">
        <v>82</v>
      </c>
      <c r="G1397" s="4" t="str">
        <f>TEXT(H1397+I1397,"yyyy-mm-dd""T""hh:mm:ss")&amp;
IF(J1397="MST","-07:00",
IF(J1397="MDT","-06:00",
IF(J1397="PST","-08:00",
IF(J1397="PDT","-07:00",
IF(J1397="UTC","+00:00","+00:00")))))</f>
        <v>2000-06-29T10:15:00-07:00</v>
      </c>
      <c r="H1397" s="1">
        <v>36706</v>
      </c>
      <c r="I1397" s="5">
        <v>0.42708333333333331</v>
      </c>
      <c r="J1397" t="s">
        <v>84</v>
      </c>
      <c r="U1397" t="s">
        <v>2148</v>
      </c>
      <c r="X1397" t="s">
        <v>2300</v>
      </c>
      <c r="Z1397" t="s">
        <v>2301</v>
      </c>
      <c r="AG1397" t="s">
        <v>2151</v>
      </c>
      <c r="AH1397" t="s">
        <v>2151</v>
      </c>
      <c r="AI1397" t="s">
        <v>2151</v>
      </c>
      <c r="AK1397" t="s">
        <v>90</v>
      </c>
      <c r="AL1397" t="s">
        <v>2316</v>
      </c>
      <c r="AO1397" t="s">
        <v>442</v>
      </c>
      <c r="AP1397" t="s">
        <v>422</v>
      </c>
      <c r="AQ1397">
        <v>9.5000000000000001E-2</v>
      </c>
      <c r="AR1397" t="s">
        <v>423</v>
      </c>
      <c r="AT1397" t="s">
        <v>1612</v>
      </c>
      <c r="AV1397" t="s">
        <v>96</v>
      </c>
      <c r="BQ1397" t="str">
        <f>BS1397 &amp; ":" &amp; BR1397</f>
        <v>21ARIZGW:EPA 351.2</v>
      </c>
      <c r="BR1397" t="s">
        <v>1633</v>
      </c>
      <c r="BS1397" t="s">
        <v>2144</v>
      </c>
      <c r="BW1397" t="s">
        <v>1614</v>
      </c>
      <c r="BX1397" s="1">
        <v>36714</v>
      </c>
      <c r="CB1397">
        <v>0.05</v>
      </c>
      <c r="CC1397" t="s">
        <v>423</v>
      </c>
      <c r="CF1397" t="s">
        <v>1618</v>
      </c>
    </row>
    <row r="1398" spans="1:84" hidden="1" x14ac:dyDescent="0.4">
      <c r="A1398" t="s">
        <v>2144</v>
      </c>
      <c r="B1398" t="s">
        <v>2145</v>
      </c>
      <c r="C1398" t="s">
        <v>2307</v>
      </c>
      <c r="D1398" t="s">
        <v>2147</v>
      </c>
      <c r="E1398" t="s">
        <v>82</v>
      </c>
      <c r="G1398" s="4" t="str">
        <f>TEXT(H1398+I1398,"yyyy-mm-dd""T""hh:mm:ss")&amp;
IF(J1398="MST","-07:00",
IF(J1398="MDT","-06:00",
IF(J1398="PST","-08:00",
IF(J1398="PDT","-07:00",
IF(J1398="UTC","+00:00","+00:00")))))</f>
        <v>2000-04-19T18:15:00-07:00</v>
      </c>
      <c r="H1398" s="1">
        <v>36635</v>
      </c>
      <c r="I1398" s="5">
        <v>0.76041666666666663</v>
      </c>
      <c r="J1398" t="s">
        <v>84</v>
      </c>
      <c r="U1398" t="s">
        <v>2148</v>
      </c>
      <c r="X1398" t="s">
        <v>2308</v>
      </c>
      <c r="Z1398" t="s">
        <v>2156</v>
      </c>
      <c r="AG1398" t="s">
        <v>2151</v>
      </c>
      <c r="AH1398" t="s">
        <v>2151</v>
      </c>
      <c r="AI1398" t="s">
        <v>2151</v>
      </c>
      <c r="AK1398" t="s">
        <v>90</v>
      </c>
      <c r="AL1398" t="s">
        <v>2317</v>
      </c>
      <c r="AO1398" t="s">
        <v>442</v>
      </c>
      <c r="AP1398" t="s">
        <v>422</v>
      </c>
      <c r="AQ1398">
        <v>0.65</v>
      </c>
      <c r="AR1398" t="s">
        <v>423</v>
      </c>
      <c r="AT1398" t="s">
        <v>1612</v>
      </c>
      <c r="AV1398" t="s">
        <v>96</v>
      </c>
      <c r="BQ1398" t="str">
        <f>BS1398 &amp; ":" &amp; BR1398</f>
        <v>21ARIZGW:EPA 351.2</v>
      </c>
      <c r="BR1398" t="s">
        <v>1633</v>
      </c>
      <c r="BS1398" t="s">
        <v>2144</v>
      </c>
      <c r="BW1398" t="s">
        <v>1614</v>
      </c>
      <c r="BX1398" s="1">
        <v>36651</v>
      </c>
      <c r="CB1398">
        <v>0.05</v>
      </c>
      <c r="CC1398" t="s">
        <v>423</v>
      </c>
      <c r="CF1398" t="s">
        <v>1618</v>
      </c>
    </row>
    <row r="1399" spans="1:84" hidden="1" x14ac:dyDescent="0.4">
      <c r="A1399" t="s">
        <v>1603</v>
      </c>
      <c r="B1399" t="s">
        <v>1603</v>
      </c>
      <c r="C1399" t="s">
        <v>2318</v>
      </c>
      <c r="D1399" t="s">
        <v>81</v>
      </c>
      <c r="E1399" t="s">
        <v>82</v>
      </c>
      <c r="F1399" t="s">
        <v>83</v>
      </c>
      <c r="G1399" s="4" t="str">
        <f>TEXT(H1399+I1399,"yyyy-mm-dd""T""hh:mm:ss")&amp;
IF(J1399="MST","-07:00",
IF(J1399="MDT","-06:00",
IF(J1399="PST","-08:00",
IF(J1399="PDT","-07:00",
IF(J1399="UTC","+00:00","+00:00")))))</f>
        <v>2001-05-23T09:55:00-07:00</v>
      </c>
      <c r="H1399" s="1">
        <v>37034</v>
      </c>
      <c r="I1399" s="5">
        <v>0.41319444444444442</v>
      </c>
      <c r="J1399" t="s">
        <v>84</v>
      </c>
      <c r="U1399">
        <v>9673</v>
      </c>
      <c r="V1399" t="s">
        <v>1605</v>
      </c>
      <c r="W1399" t="s">
        <v>1606</v>
      </c>
      <c r="X1399" t="s">
        <v>2319</v>
      </c>
      <c r="Y1399">
        <v>59245</v>
      </c>
      <c r="Z1399" t="s">
        <v>2320</v>
      </c>
      <c r="AD1399">
        <v>31.821132200000001</v>
      </c>
      <c r="AE1399">
        <v>-111.5317244</v>
      </c>
      <c r="AG1399" t="s">
        <v>90</v>
      </c>
      <c r="AH1399" t="s">
        <v>1603</v>
      </c>
      <c r="AI1399" t="s">
        <v>90</v>
      </c>
      <c r="AK1399" t="s">
        <v>1608</v>
      </c>
      <c r="AL1399" t="s">
        <v>2321</v>
      </c>
      <c r="AM1399" t="s">
        <v>92</v>
      </c>
      <c r="AN1399" t="s">
        <v>1610</v>
      </c>
      <c r="AO1399" t="s">
        <v>442</v>
      </c>
      <c r="AP1399" t="s">
        <v>422</v>
      </c>
      <c r="AT1399" t="s">
        <v>1612</v>
      </c>
      <c r="AV1399" t="s">
        <v>584</v>
      </c>
      <c r="BQ1399" t="str">
        <f>BS1399 &amp; ":" &amp; BR1399</f>
        <v>AZDEQ_GW:EPA 351.2</v>
      </c>
      <c r="BR1399" t="s">
        <v>1633</v>
      </c>
      <c r="BS1399" t="s">
        <v>1603</v>
      </c>
      <c r="BT1399" t="s">
        <v>1633</v>
      </c>
      <c r="BW1399" t="s">
        <v>1614</v>
      </c>
      <c r="BX1399" s="1">
        <v>37055</v>
      </c>
      <c r="BZ1399" t="s">
        <v>2322</v>
      </c>
      <c r="CA1399" t="s">
        <v>397</v>
      </c>
      <c r="CB1399">
        <v>0.05</v>
      </c>
      <c r="CC1399" t="s">
        <v>1616</v>
      </c>
      <c r="CE1399" t="s">
        <v>2323</v>
      </c>
      <c r="CF1399" t="s">
        <v>1618</v>
      </c>
    </row>
    <row r="1400" spans="1:84" x14ac:dyDescent="0.4">
      <c r="A1400" t="s">
        <v>1603</v>
      </c>
      <c r="B1400" t="s">
        <v>1603</v>
      </c>
      <c r="C1400" t="s">
        <v>1959</v>
      </c>
      <c r="D1400" t="s">
        <v>81</v>
      </c>
      <c r="E1400" t="s">
        <v>82</v>
      </c>
      <c r="F1400" t="s">
        <v>83</v>
      </c>
      <c r="G1400" s="4" t="str">
        <f>TEXT(H1400+I1400,"yyyy-mm-dd""T""hh:mm:ss")&amp;
IF(J1400="MST","-07:00",
IF(J1400="MDT","-06:00",
IF(J1400="PST","-08:00",
IF(J1400="PDT","-07:00",
IF(J1400="UTC","+00:00","+00:00")))))</f>
        <v>2000-11-30T10:31:00-07:00</v>
      </c>
      <c r="H1400" s="1">
        <v>36860</v>
      </c>
      <c r="I1400" s="5">
        <v>0.43819444444444444</v>
      </c>
      <c r="J1400" t="s">
        <v>84</v>
      </c>
      <c r="U1400">
        <v>9673</v>
      </c>
      <c r="V1400" t="s">
        <v>1605</v>
      </c>
      <c r="W1400" t="s">
        <v>1606</v>
      </c>
      <c r="X1400" t="s">
        <v>1960</v>
      </c>
      <c r="Y1400">
        <v>58902</v>
      </c>
      <c r="Z1400" t="s">
        <v>1621</v>
      </c>
      <c r="AD1400">
        <v>32.011678600000003</v>
      </c>
      <c r="AE1400">
        <v>-110.4769333</v>
      </c>
      <c r="AF1400" t="str">
        <f>"ID:"&amp;AG1400&amp;"; context:" &amp; AH1400 &amp;"; Name:" &amp; AI1400 &amp; "; Equipment:" &amp; AK1400</f>
        <v>ID:Unknown; context:AZDEQ_GW; Name:Unknown; Equipment:Miscellaneous (Other)</v>
      </c>
      <c r="AG1400" t="s">
        <v>90</v>
      </c>
      <c r="AH1400" t="s">
        <v>1603</v>
      </c>
      <c r="AI1400" t="s">
        <v>90</v>
      </c>
      <c r="AK1400" t="s">
        <v>1608</v>
      </c>
      <c r="AL1400" t="s">
        <v>1961</v>
      </c>
      <c r="AN1400" t="s">
        <v>1610</v>
      </c>
      <c r="AO1400" t="s">
        <v>1611</v>
      </c>
      <c r="AP1400" t="s">
        <v>422</v>
      </c>
      <c r="AQ1400">
        <v>8.7999999999999995E-2</v>
      </c>
      <c r="AR1400" t="s">
        <v>1616</v>
      </c>
      <c r="AT1400" t="s">
        <v>1612</v>
      </c>
      <c r="AV1400" t="s">
        <v>96</v>
      </c>
      <c r="BQ1400" t="str">
        <f>BS1400 &amp; ":" &amp; BR1400</f>
        <v>AZDEQ_GW:EPA 353.2</v>
      </c>
      <c r="BR1400" t="s">
        <v>1623</v>
      </c>
      <c r="BS1400" t="s">
        <v>1603</v>
      </c>
      <c r="BT1400" t="s">
        <v>1623</v>
      </c>
      <c r="BW1400" t="s">
        <v>1614</v>
      </c>
      <c r="BX1400" s="1">
        <v>36861</v>
      </c>
      <c r="BZ1400" t="s">
        <v>1962</v>
      </c>
      <c r="CA1400" t="s">
        <v>397</v>
      </c>
      <c r="CB1400">
        <v>0.02</v>
      </c>
      <c r="CC1400" t="s">
        <v>1616</v>
      </c>
      <c r="CE1400" t="s">
        <v>1963</v>
      </c>
      <c r="CF1400" t="s">
        <v>1618</v>
      </c>
    </row>
    <row r="1401" spans="1:84" x14ac:dyDescent="0.4">
      <c r="A1401" t="s">
        <v>1603</v>
      </c>
      <c r="B1401" t="s">
        <v>1603</v>
      </c>
      <c r="C1401" t="s">
        <v>1959</v>
      </c>
      <c r="D1401" t="s">
        <v>81</v>
      </c>
      <c r="E1401" t="s">
        <v>82</v>
      </c>
      <c r="F1401" t="s">
        <v>83</v>
      </c>
      <c r="G1401" s="4" t="str">
        <f>TEXT(H1401+I1401,"yyyy-mm-dd""T""hh:mm:ss")&amp;
IF(J1401="MST","-07:00",
IF(J1401="MDT","-06:00",
IF(J1401="PST","-08:00",
IF(J1401="PDT","-07:00",
IF(J1401="UTC","+00:00","+00:00")))))</f>
        <v>2000-11-30T10:31:00-07:00</v>
      </c>
      <c r="H1401" s="1">
        <v>36860</v>
      </c>
      <c r="I1401" s="5">
        <v>0.43819444444444444</v>
      </c>
      <c r="J1401" t="s">
        <v>84</v>
      </c>
      <c r="U1401">
        <v>9673</v>
      </c>
      <c r="V1401" t="s">
        <v>1605</v>
      </c>
      <c r="W1401" t="s">
        <v>1606</v>
      </c>
      <c r="X1401" t="s">
        <v>1960</v>
      </c>
      <c r="Y1401">
        <v>58902</v>
      </c>
      <c r="Z1401" t="s">
        <v>1621</v>
      </c>
      <c r="AD1401">
        <v>32.011678600000003</v>
      </c>
      <c r="AE1401">
        <v>-110.4769333</v>
      </c>
      <c r="AF1401" t="str">
        <f>"ID:"&amp;AG1401&amp;"; context:" &amp; AH1401 &amp;"; Name:" &amp; AI1401 &amp; "; Equipment:" &amp; AK1401</f>
        <v>ID:Unknown; context:AZDEQ_GW; Name:Unknown; Equipment:Miscellaneous (Other)</v>
      </c>
      <c r="AG1401" t="s">
        <v>90</v>
      </c>
      <c r="AH1401" t="s">
        <v>1603</v>
      </c>
      <c r="AI1401" t="s">
        <v>90</v>
      </c>
      <c r="AK1401" t="s">
        <v>1608</v>
      </c>
      <c r="AL1401" t="s">
        <v>2094</v>
      </c>
      <c r="AN1401" t="s">
        <v>1700</v>
      </c>
      <c r="AO1401" t="s">
        <v>457</v>
      </c>
      <c r="AP1401" t="s">
        <v>422</v>
      </c>
      <c r="AQ1401">
        <v>0.05</v>
      </c>
      <c r="AR1401" t="s">
        <v>1616</v>
      </c>
      <c r="AT1401" t="s">
        <v>1612</v>
      </c>
      <c r="AV1401" t="s">
        <v>96</v>
      </c>
      <c r="BQ1401" t="str">
        <f>BS1401 &amp; ":" &amp; BR1401</f>
        <v>AZDEQ_GW:EPA 365.4</v>
      </c>
      <c r="BR1401" t="s">
        <v>1713</v>
      </c>
      <c r="BS1401" t="s">
        <v>1603</v>
      </c>
      <c r="BT1401" t="s">
        <v>1713</v>
      </c>
      <c r="BW1401" t="s">
        <v>1614</v>
      </c>
      <c r="BX1401" s="1">
        <v>36874</v>
      </c>
      <c r="BZ1401" t="s">
        <v>2095</v>
      </c>
      <c r="CA1401" t="s">
        <v>397</v>
      </c>
      <c r="CB1401">
        <v>0.02</v>
      </c>
      <c r="CC1401" t="s">
        <v>1616</v>
      </c>
      <c r="CE1401" t="s">
        <v>1963</v>
      </c>
      <c r="CF1401" t="s">
        <v>1618</v>
      </c>
    </row>
    <row r="1402" spans="1:84" hidden="1" x14ac:dyDescent="0.4">
      <c r="A1402" t="s">
        <v>1603</v>
      </c>
      <c r="B1402" t="s">
        <v>1603</v>
      </c>
      <c r="C1402" t="s">
        <v>2335</v>
      </c>
      <c r="D1402" t="s">
        <v>81</v>
      </c>
      <c r="E1402" t="s">
        <v>82</v>
      </c>
      <c r="F1402" t="s">
        <v>83</v>
      </c>
      <c r="G1402" s="4" t="str">
        <f>TEXT(H1402+I1402,"yyyy-mm-dd""T""hh:mm:ss")&amp;
IF(J1402="MST","-07:00",
IF(J1402="MDT","-06:00",
IF(J1402="PST","-08:00",
IF(J1402="PDT","-07:00",
IF(J1402="UTC","+00:00","+00:00")))))</f>
        <v>2001-04-18T03:00:00-07:00</v>
      </c>
      <c r="H1402" s="1">
        <v>36999</v>
      </c>
      <c r="I1402" s="5">
        <v>0.125</v>
      </c>
      <c r="J1402" t="s">
        <v>84</v>
      </c>
      <c r="U1402">
        <v>9673</v>
      </c>
      <c r="V1402" t="s">
        <v>1605</v>
      </c>
      <c r="W1402" t="s">
        <v>1606</v>
      </c>
      <c r="X1402" t="s">
        <v>2336</v>
      </c>
      <c r="Y1402">
        <v>59197</v>
      </c>
      <c r="Z1402" t="s">
        <v>1689</v>
      </c>
      <c r="AD1402">
        <v>31.7554944</v>
      </c>
      <c r="AE1402">
        <v>-111.51776390000001</v>
      </c>
      <c r="AG1402" t="s">
        <v>90</v>
      </c>
      <c r="AH1402" t="s">
        <v>1603</v>
      </c>
      <c r="AI1402" t="s">
        <v>90</v>
      </c>
      <c r="AK1402" t="s">
        <v>1608</v>
      </c>
      <c r="AL1402" t="s">
        <v>2337</v>
      </c>
      <c r="AM1402" t="s">
        <v>92</v>
      </c>
      <c r="AN1402" t="s">
        <v>1610</v>
      </c>
      <c r="AO1402" t="s">
        <v>1611</v>
      </c>
      <c r="AP1402" t="s">
        <v>422</v>
      </c>
      <c r="AT1402" t="s">
        <v>1612</v>
      </c>
      <c r="AV1402" t="s">
        <v>584</v>
      </c>
      <c r="BQ1402" t="str">
        <f>BS1402 &amp; ":" &amp; BR1402</f>
        <v>AZDEQ_GW:EPA 353.2</v>
      </c>
      <c r="BR1402" t="s">
        <v>1623</v>
      </c>
      <c r="BS1402" t="s">
        <v>1603</v>
      </c>
      <c r="BT1402" t="s">
        <v>1623</v>
      </c>
      <c r="BW1402" t="s">
        <v>1614</v>
      </c>
      <c r="BX1402" s="1">
        <v>37001</v>
      </c>
      <c r="BZ1402" t="s">
        <v>2338</v>
      </c>
      <c r="CA1402" t="s">
        <v>397</v>
      </c>
      <c r="CB1402">
        <v>0.02</v>
      </c>
      <c r="CC1402" t="s">
        <v>1616</v>
      </c>
      <c r="CE1402" t="s">
        <v>2339</v>
      </c>
      <c r="CF1402" t="s">
        <v>1618</v>
      </c>
    </row>
    <row r="1403" spans="1:84" hidden="1" x14ac:dyDescent="0.4">
      <c r="A1403" t="s">
        <v>1626</v>
      </c>
      <c r="B1403" t="s">
        <v>1626</v>
      </c>
      <c r="C1403" t="s">
        <v>2340</v>
      </c>
      <c r="D1403" t="s">
        <v>81</v>
      </c>
      <c r="E1403" t="s">
        <v>82</v>
      </c>
      <c r="F1403" t="s">
        <v>393</v>
      </c>
      <c r="G1403" s="4" t="str">
        <f>TEXT(H1403+I1403,"yyyy-mm-dd""T""hh:mm:ss")&amp;
IF(J1403="MST","-07:00",
IF(J1403="MDT","-06:00",
IF(J1403="PST","-08:00",
IF(J1403="PDT","-07:00",
IF(J1403="UTC","+00:00","+00:00")))))</f>
        <v>2001-02-22T12:10:00-07:00</v>
      </c>
      <c r="H1403" s="1">
        <v>36944</v>
      </c>
      <c r="I1403" s="5">
        <v>0.50694444444444442</v>
      </c>
      <c r="J1403" t="s">
        <v>84</v>
      </c>
      <c r="N1403">
        <v>0</v>
      </c>
      <c r="O1403" t="s">
        <v>1628</v>
      </c>
      <c r="U1403">
        <v>1934</v>
      </c>
      <c r="V1403" t="s">
        <v>2341</v>
      </c>
      <c r="W1403" t="s">
        <v>1606</v>
      </c>
      <c r="X1403" t="s">
        <v>1668</v>
      </c>
      <c r="Y1403">
        <v>101178</v>
      </c>
      <c r="Z1403" t="s">
        <v>1661</v>
      </c>
      <c r="AD1403">
        <v>31.999833299999999</v>
      </c>
      <c r="AE1403">
        <v>-110.6020278</v>
      </c>
      <c r="AG1403" t="s">
        <v>90</v>
      </c>
      <c r="AH1403" t="s">
        <v>1626</v>
      </c>
      <c r="AI1403" t="s">
        <v>90</v>
      </c>
      <c r="AK1403" t="s">
        <v>1608</v>
      </c>
      <c r="AL1403" t="s">
        <v>2342</v>
      </c>
      <c r="AM1403" t="s">
        <v>92</v>
      </c>
      <c r="AN1403" t="s">
        <v>1663</v>
      </c>
      <c r="AO1403" t="s">
        <v>105</v>
      </c>
      <c r="AP1403" t="s">
        <v>422</v>
      </c>
      <c r="AT1403" t="s">
        <v>1612</v>
      </c>
      <c r="AV1403" t="s">
        <v>584</v>
      </c>
      <c r="BQ1403" t="str">
        <f>BS1403 &amp; ":" &amp; BR1403</f>
        <v>AZDEQ_SW:EPA 300.0</v>
      </c>
      <c r="BR1403" t="s">
        <v>1664</v>
      </c>
      <c r="BS1403" t="s">
        <v>1626</v>
      </c>
      <c r="BT1403" t="s">
        <v>1664</v>
      </c>
      <c r="BW1403" t="s">
        <v>1614</v>
      </c>
      <c r="BX1403" s="1">
        <v>36949</v>
      </c>
      <c r="BZ1403" t="s">
        <v>2343</v>
      </c>
      <c r="CA1403" t="s">
        <v>397</v>
      </c>
      <c r="CB1403">
        <v>0.02</v>
      </c>
      <c r="CC1403" t="s">
        <v>1616</v>
      </c>
      <c r="CE1403" t="s">
        <v>2344</v>
      </c>
      <c r="CF1403" t="s">
        <v>1618</v>
      </c>
    </row>
    <row r="1404" spans="1:84" hidden="1" x14ac:dyDescent="0.4">
      <c r="A1404" t="s">
        <v>1626</v>
      </c>
      <c r="B1404" t="s">
        <v>1626</v>
      </c>
      <c r="C1404" t="s">
        <v>2345</v>
      </c>
      <c r="D1404" t="s">
        <v>81</v>
      </c>
      <c r="E1404" t="s">
        <v>82</v>
      </c>
      <c r="F1404" t="s">
        <v>393</v>
      </c>
      <c r="G1404" s="4" t="str">
        <f>TEXT(H1404+I1404,"yyyy-mm-dd""T""hh:mm:ss")&amp;
IF(J1404="MST","-07:00",
IF(J1404="MDT","-06:00",
IF(J1404="PST","-08:00",
IF(J1404="PDT","-07:00",
IF(J1404="UTC","+00:00","+00:00")))))</f>
        <v>2001-04-17T04:00:00-07:00</v>
      </c>
      <c r="H1404" s="1">
        <v>36998</v>
      </c>
      <c r="I1404" s="5">
        <v>0.16666666666666666</v>
      </c>
      <c r="J1404" t="s">
        <v>84</v>
      </c>
      <c r="N1404">
        <v>0</v>
      </c>
      <c r="O1404" t="s">
        <v>1628</v>
      </c>
      <c r="U1404">
        <v>1934</v>
      </c>
      <c r="V1404" t="s">
        <v>2341</v>
      </c>
      <c r="W1404" t="s">
        <v>1606</v>
      </c>
      <c r="X1404" t="s">
        <v>1668</v>
      </c>
      <c r="Y1404">
        <v>101178</v>
      </c>
      <c r="Z1404" t="s">
        <v>1661</v>
      </c>
      <c r="AD1404">
        <v>31.999833299999999</v>
      </c>
      <c r="AE1404">
        <v>-110.6020278</v>
      </c>
      <c r="AG1404" t="s">
        <v>90</v>
      </c>
      <c r="AH1404" t="s">
        <v>1626</v>
      </c>
      <c r="AI1404" t="s">
        <v>90</v>
      </c>
      <c r="AK1404" t="s">
        <v>1608</v>
      </c>
      <c r="AL1404" t="s">
        <v>2346</v>
      </c>
      <c r="AM1404" t="s">
        <v>92</v>
      </c>
      <c r="AN1404" t="s">
        <v>1610</v>
      </c>
      <c r="AO1404" t="s">
        <v>1670</v>
      </c>
      <c r="AP1404" t="s">
        <v>422</v>
      </c>
      <c r="AT1404" t="s">
        <v>1612</v>
      </c>
      <c r="AV1404" t="s">
        <v>584</v>
      </c>
      <c r="BQ1404" t="str">
        <f>BS1404 &amp; ":" &amp; BR1404</f>
        <v>AZDEQ_SW:EPA 353.2</v>
      </c>
      <c r="BR1404" t="s">
        <v>1623</v>
      </c>
      <c r="BS1404" t="s">
        <v>1626</v>
      </c>
      <c r="BT1404" t="s">
        <v>1623</v>
      </c>
      <c r="BW1404" t="s">
        <v>1614</v>
      </c>
      <c r="BZ1404" t="s">
        <v>2347</v>
      </c>
      <c r="CA1404" t="s">
        <v>397</v>
      </c>
      <c r="CB1404">
        <v>0.05</v>
      </c>
      <c r="CC1404" t="s">
        <v>1616</v>
      </c>
      <c r="CE1404" t="s">
        <v>2344</v>
      </c>
      <c r="CF1404" t="s">
        <v>1618</v>
      </c>
    </row>
    <row r="1405" spans="1:84" hidden="1" x14ac:dyDescent="0.4">
      <c r="A1405" t="s">
        <v>1626</v>
      </c>
      <c r="B1405" t="s">
        <v>1626</v>
      </c>
      <c r="C1405" t="s">
        <v>2348</v>
      </c>
      <c r="D1405" t="s">
        <v>81</v>
      </c>
      <c r="E1405" t="s">
        <v>82</v>
      </c>
      <c r="F1405" t="s">
        <v>393</v>
      </c>
      <c r="G1405" s="4" t="str">
        <f>TEXT(H1405+I1405,"yyyy-mm-dd""T""hh:mm:ss")&amp;
IF(J1405="MST","-07:00",
IF(J1405="MDT","-06:00",
IF(J1405="PST","-08:00",
IF(J1405="PDT","-07:00",
IF(J1405="UTC","+00:00","+00:00")))))</f>
        <v>2001-12-17T11:00:00-07:00</v>
      </c>
      <c r="H1405" s="1">
        <v>37242</v>
      </c>
      <c r="I1405" s="5">
        <v>0.45833333333333331</v>
      </c>
      <c r="J1405" t="s">
        <v>84</v>
      </c>
      <c r="N1405">
        <v>0</v>
      </c>
      <c r="O1405" t="s">
        <v>1628</v>
      </c>
      <c r="U1405">
        <v>1934</v>
      </c>
      <c r="V1405" t="s">
        <v>2341</v>
      </c>
      <c r="W1405" t="s">
        <v>1606</v>
      </c>
      <c r="X1405" t="s">
        <v>1660</v>
      </c>
      <c r="Y1405">
        <v>101179</v>
      </c>
      <c r="Z1405" t="s">
        <v>2349</v>
      </c>
      <c r="AD1405">
        <v>32.013464200000001</v>
      </c>
      <c r="AE1405">
        <v>-110.6282456</v>
      </c>
      <c r="AG1405" t="s">
        <v>90</v>
      </c>
      <c r="AH1405" t="s">
        <v>1626</v>
      </c>
      <c r="AI1405" t="s">
        <v>90</v>
      </c>
      <c r="AK1405" t="s">
        <v>1608</v>
      </c>
      <c r="AL1405" t="s">
        <v>2350</v>
      </c>
      <c r="AM1405" t="s">
        <v>92</v>
      </c>
      <c r="AN1405" t="s">
        <v>1663</v>
      </c>
      <c r="AO1405" t="s">
        <v>105</v>
      </c>
      <c r="AP1405" t="s">
        <v>422</v>
      </c>
      <c r="AT1405" t="s">
        <v>1612</v>
      </c>
      <c r="AV1405" t="s">
        <v>584</v>
      </c>
      <c r="BQ1405" t="str">
        <f>BS1405 &amp; ":" &amp; BR1405</f>
        <v>AZDEQ_SW:EPA 353.2</v>
      </c>
      <c r="BR1405" t="s">
        <v>1623</v>
      </c>
      <c r="BS1405" t="s">
        <v>1626</v>
      </c>
      <c r="BT1405" t="s">
        <v>1623</v>
      </c>
      <c r="BW1405" t="s">
        <v>1614</v>
      </c>
      <c r="BZ1405" t="s">
        <v>2351</v>
      </c>
      <c r="CA1405" t="s">
        <v>397</v>
      </c>
      <c r="CB1405">
        <v>0.02</v>
      </c>
      <c r="CC1405" t="s">
        <v>1616</v>
      </c>
      <c r="CE1405" t="s">
        <v>2352</v>
      </c>
      <c r="CF1405" t="s">
        <v>1618</v>
      </c>
    </row>
    <row r="1406" spans="1:84" x14ac:dyDescent="0.4">
      <c r="A1406" t="s">
        <v>1603</v>
      </c>
      <c r="B1406" t="s">
        <v>1603</v>
      </c>
      <c r="C1406" t="s">
        <v>1734</v>
      </c>
      <c r="D1406" t="s">
        <v>81</v>
      </c>
      <c r="E1406" t="s">
        <v>82</v>
      </c>
      <c r="F1406" t="s">
        <v>83</v>
      </c>
      <c r="G1406" s="4" t="str">
        <f>TEXT(H1406+I1406,"yyyy-mm-dd""T""hh:mm:ss")&amp;
IF(J1406="MST","-07:00",
IF(J1406="MDT","-06:00",
IF(J1406="PST","-08:00",
IF(J1406="PDT","-07:00",
IF(J1406="UTC","+00:00","+00:00")))))</f>
        <v>2000-11-29T09:10:00-07:00</v>
      </c>
      <c r="H1406" s="1">
        <v>36859</v>
      </c>
      <c r="I1406" s="5">
        <v>0.38194444444444442</v>
      </c>
      <c r="J1406" t="s">
        <v>84</v>
      </c>
      <c r="U1406">
        <v>9673</v>
      </c>
      <c r="V1406" t="s">
        <v>1605</v>
      </c>
      <c r="W1406" t="s">
        <v>1606</v>
      </c>
      <c r="X1406" t="s">
        <v>1735</v>
      </c>
      <c r="Y1406">
        <v>58900</v>
      </c>
      <c r="Z1406" t="s">
        <v>1621</v>
      </c>
      <c r="AD1406">
        <v>31.966138099999998</v>
      </c>
      <c r="AE1406">
        <v>-110.45151970000001</v>
      </c>
      <c r="AF1406" t="str">
        <f>"ID:"&amp;AG1406&amp;"; context:" &amp; AH1406 &amp;"; Name:" &amp; AI1406 &amp; "; Equipment:" &amp; AK1406</f>
        <v>ID:Unknown; context:AZDEQ_GW; Name:Unknown; Equipment:Miscellaneous (Other)</v>
      </c>
      <c r="AG1406" t="s">
        <v>90</v>
      </c>
      <c r="AH1406" t="s">
        <v>1603</v>
      </c>
      <c r="AI1406" t="s">
        <v>90</v>
      </c>
      <c r="AK1406" t="s">
        <v>1608</v>
      </c>
      <c r="AL1406" t="s">
        <v>1736</v>
      </c>
      <c r="AN1406" t="s">
        <v>1610</v>
      </c>
      <c r="AO1406" t="s">
        <v>1611</v>
      </c>
      <c r="AP1406" t="s">
        <v>422</v>
      </c>
      <c r="AQ1406">
        <v>0.5</v>
      </c>
      <c r="AR1406" t="s">
        <v>1616</v>
      </c>
      <c r="AT1406" t="s">
        <v>1612</v>
      </c>
      <c r="AV1406" t="s">
        <v>96</v>
      </c>
      <c r="BQ1406" t="str">
        <f>BS1406 &amp; ":" &amp; BR1406</f>
        <v>AZDEQ_GW:EPA 353.2</v>
      </c>
      <c r="BR1406" t="s">
        <v>1623</v>
      </c>
      <c r="BS1406" t="s">
        <v>1603</v>
      </c>
      <c r="BT1406" t="s">
        <v>1623</v>
      </c>
      <c r="BW1406" t="s">
        <v>1614</v>
      </c>
      <c r="BX1406" s="1">
        <v>36861</v>
      </c>
      <c r="BZ1406" t="s">
        <v>1737</v>
      </c>
      <c r="CA1406" t="s">
        <v>397</v>
      </c>
      <c r="CB1406">
        <v>0.02</v>
      </c>
      <c r="CC1406" t="s">
        <v>1616</v>
      </c>
      <c r="CE1406" t="s">
        <v>1738</v>
      </c>
      <c r="CF1406" t="s">
        <v>1618</v>
      </c>
    </row>
    <row r="1407" spans="1:84" hidden="1" x14ac:dyDescent="0.4">
      <c r="A1407" t="s">
        <v>1603</v>
      </c>
      <c r="B1407" t="s">
        <v>1603</v>
      </c>
      <c r="C1407" t="s">
        <v>2358</v>
      </c>
      <c r="D1407" t="s">
        <v>81</v>
      </c>
      <c r="E1407" t="s">
        <v>82</v>
      </c>
      <c r="F1407" t="s">
        <v>83</v>
      </c>
      <c r="G1407" s="4" t="str">
        <f>TEXT(H1407+I1407,"yyyy-mm-dd""T""hh:mm:ss")&amp;
IF(J1407="MST","-07:00",
IF(J1407="MDT","-06:00",
IF(J1407="PST","-08:00",
IF(J1407="PDT","-07:00",
IF(J1407="UTC","+00:00","+00:00")))))</f>
        <v>2001-05-09T10:17:00-07:00</v>
      </c>
      <c r="H1407" s="1">
        <v>37020</v>
      </c>
      <c r="I1407" s="5">
        <v>0.4284722222222222</v>
      </c>
      <c r="J1407" t="s">
        <v>84</v>
      </c>
      <c r="U1407">
        <v>9673</v>
      </c>
      <c r="V1407" t="s">
        <v>1605</v>
      </c>
      <c r="W1407" t="s">
        <v>1606</v>
      </c>
      <c r="X1407" t="s">
        <v>2359</v>
      </c>
      <c r="Y1407">
        <v>59233</v>
      </c>
      <c r="Z1407" t="e">
        <f>--- SAMPLE TAKEN: Migrated</f>
        <v>#NAME?</v>
      </c>
      <c r="AD1407">
        <v>31.938582499999999</v>
      </c>
      <c r="AE1407">
        <v>-111.38810669999999</v>
      </c>
      <c r="AG1407" t="s">
        <v>90</v>
      </c>
      <c r="AH1407" t="s">
        <v>1603</v>
      </c>
      <c r="AI1407" t="s">
        <v>90</v>
      </c>
      <c r="AK1407" t="s">
        <v>1608</v>
      </c>
      <c r="AL1407" t="s">
        <v>2360</v>
      </c>
      <c r="AM1407" t="s">
        <v>92</v>
      </c>
      <c r="AN1407" t="s">
        <v>1610</v>
      </c>
      <c r="AO1407" t="s">
        <v>1611</v>
      </c>
      <c r="AP1407" t="s">
        <v>422</v>
      </c>
      <c r="AT1407" t="s">
        <v>1612</v>
      </c>
      <c r="AV1407" t="s">
        <v>584</v>
      </c>
      <c r="BQ1407" t="str">
        <f>BS1407 &amp; ":" &amp; BR1407</f>
        <v>AZDEQ_GW:EPA 350.3</v>
      </c>
      <c r="BR1407" t="s">
        <v>2101</v>
      </c>
      <c r="BS1407" t="s">
        <v>1603</v>
      </c>
      <c r="BT1407" t="s">
        <v>2101</v>
      </c>
      <c r="BW1407" t="s">
        <v>1997</v>
      </c>
      <c r="BX1407" s="1">
        <v>37028</v>
      </c>
      <c r="BZ1407" t="s">
        <v>2361</v>
      </c>
      <c r="CA1407" t="s">
        <v>397</v>
      </c>
      <c r="CB1407">
        <v>0.5</v>
      </c>
      <c r="CC1407" t="s">
        <v>1616</v>
      </c>
      <c r="CE1407" t="s">
        <v>1842</v>
      </c>
      <c r="CF1407" t="s">
        <v>1618</v>
      </c>
    </row>
    <row r="1408" spans="1:84" hidden="1" x14ac:dyDescent="0.4">
      <c r="A1408" t="s">
        <v>1626</v>
      </c>
      <c r="B1408" t="s">
        <v>1626</v>
      </c>
      <c r="C1408" t="s">
        <v>2362</v>
      </c>
      <c r="D1408" t="s">
        <v>81</v>
      </c>
      <c r="E1408" t="s">
        <v>82</v>
      </c>
      <c r="F1408" t="s">
        <v>393</v>
      </c>
      <c r="G1408" s="4" t="str">
        <f>TEXT(H1408+I1408,"yyyy-mm-dd""T""hh:mm:ss")&amp;
IF(J1408="MST","-07:00",
IF(J1408="MDT","-06:00",
IF(J1408="PST","-08:00",
IF(J1408="PDT","-07:00",
IF(J1408="UTC","+00:00","+00:00")))))</f>
        <v>2001-04-17T10:01:00-07:00</v>
      </c>
      <c r="H1408" s="1">
        <v>36998</v>
      </c>
      <c r="I1408" s="5">
        <v>0.41736111111111113</v>
      </c>
      <c r="J1408" t="s">
        <v>84</v>
      </c>
      <c r="N1408">
        <v>0</v>
      </c>
      <c r="O1408" t="s">
        <v>1628</v>
      </c>
      <c r="U1408">
        <v>1934</v>
      </c>
      <c r="V1408" t="s">
        <v>2341</v>
      </c>
      <c r="W1408" t="s">
        <v>1606</v>
      </c>
      <c r="X1408" t="s">
        <v>1660</v>
      </c>
      <c r="Y1408">
        <v>101179</v>
      </c>
      <c r="Z1408" t="s">
        <v>1661</v>
      </c>
      <c r="AD1408">
        <v>32.013464200000001</v>
      </c>
      <c r="AE1408">
        <v>-110.6282456</v>
      </c>
      <c r="AG1408" t="s">
        <v>90</v>
      </c>
      <c r="AH1408" t="s">
        <v>1626</v>
      </c>
      <c r="AI1408" t="s">
        <v>90</v>
      </c>
      <c r="AK1408" t="s">
        <v>1608</v>
      </c>
      <c r="AL1408" t="s">
        <v>2363</v>
      </c>
      <c r="AN1408" t="s">
        <v>1610</v>
      </c>
      <c r="AO1408" t="s">
        <v>442</v>
      </c>
      <c r="AP1408" t="s">
        <v>422</v>
      </c>
      <c r="AQ1408">
        <v>0.14000000000000001</v>
      </c>
      <c r="AR1408" t="s">
        <v>1616</v>
      </c>
      <c r="AT1408" t="s">
        <v>1612</v>
      </c>
      <c r="AV1408" t="s">
        <v>96</v>
      </c>
      <c r="BQ1408" t="str">
        <f>BS1408 &amp; ":" &amp; BR1408</f>
        <v>AZDEQ_SW:EPA 351.2</v>
      </c>
      <c r="BR1408" t="s">
        <v>1633</v>
      </c>
      <c r="BS1408" t="s">
        <v>1626</v>
      </c>
      <c r="BT1408" t="s">
        <v>1633</v>
      </c>
      <c r="BW1408" t="s">
        <v>1614</v>
      </c>
      <c r="BZ1408" t="s">
        <v>2364</v>
      </c>
      <c r="CA1408" t="s">
        <v>397</v>
      </c>
      <c r="CB1408">
        <v>0.05</v>
      </c>
      <c r="CC1408" t="s">
        <v>1616</v>
      </c>
      <c r="CE1408" t="s">
        <v>2344</v>
      </c>
      <c r="CF1408" t="s">
        <v>1618</v>
      </c>
    </row>
    <row r="1409" spans="1:84" hidden="1" x14ac:dyDescent="0.4">
      <c r="A1409" t="s">
        <v>1603</v>
      </c>
      <c r="B1409" t="s">
        <v>1603</v>
      </c>
      <c r="C1409" t="s">
        <v>2358</v>
      </c>
      <c r="D1409" t="s">
        <v>81</v>
      </c>
      <c r="E1409" t="s">
        <v>82</v>
      </c>
      <c r="F1409" t="s">
        <v>83</v>
      </c>
      <c r="G1409" s="4" t="str">
        <f>TEXT(H1409+I1409,"yyyy-mm-dd""T""hh:mm:ss")&amp;
IF(J1409="MST","-07:00",
IF(J1409="MDT","-06:00",
IF(J1409="PST","-08:00",
IF(J1409="PDT","-07:00",
IF(J1409="UTC","+00:00","+00:00")))))</f>
        <v>2001-05-09T10:17:00-07:00</v>
      </c>
      <c r="H1409" s="1">
        <v>37020</v>
      </c>
      <c r="I1409" s="5">
        <v>0.4284722222222222</v>
      </c>
      <c r="J1409" t="s">
        <v>84</v>
      </c>
      <c r="U1409">
        <v>9673</v>
      </c>
      <c r="V1409" t="s">
        <v>1605</v>
      </c>
      <c r="W1409" t="s">
        <v>1606</v>
      </c>
      <c r="X1409" t="s">
        <v>2359</v>
      </c>
      <c r="Y1409">
        <v>59233</v>
      </c>
      <c r="Z1409" t="e">
        <f>--- SAMPLE TAKEN: Migrated</f>
        <v>#NAME?</v>
      </c>
      <c r="AD1409">
        <v>31.938582499999999</v>
      </c>
      <c r="AE1409">
        <v>-111.38810669999999</v>
      </c>
      <c r="AG1409" t="s">
        <v>90</v>
      </c>
      <c r="AH1409" t="s">
        <v>1603</v>
      </c>
      <c r="AI1409" t="s">
        <v>90</v>
      </c>
      <c r="AK1409" t="s">
        <v>1608</v>
      </c>
      <c r="AL1409" t="s">
        <v>2365</v>
      </c>
      <c r="AM1409" t="s">
        <v>92</v>
      </c>
      <c r="AN1409" t="s">
        <v>1700</v>
      </c>
      <c r="AO1409" t="s">
        <v>457</v>
      </c>
      <c r="AP1409" t="s">
        <v>422</v>
      </c>
      <c r="AT1409" t="s">
        <v>1612</v>
      </c>
      <c r="AV1409" t="s">
        <v>584</v>
      </c>
      <c r="BQ1409" t="str">
        <f>BS1409 &amp; ":" &amp; BR1409</f>
        <v>AZDEQ_GW:EPA 365.3</v>
      </c>
      <c r="BR1409" t="s">
        <v>1744</v>
      </c>
      <c r="BS1409" t="s">
        <v>1603</v>
      </c>
      <c r="BT1409" t="s">
        <v>1744</v>
      </c>
      <c r="BW1409" t="s">
        <v>1997</v>
      </c>
      <c r="BX1409" s="1">
        <v>37026</v>
      </c>
      <c r="BZ1409" t="s">
        <v>2366</v>
      </c>
      <c r="CA1409" t="s">
        <v>397</v>
      </c>
      <c r="CB1409">
        <v>0.05</v>
      </c>
      <c r="CC1409" t="s">
        <v>1616</v>
      </c>
      <c r="CE1409" t="s">
        <v>1842</v>
      </c>
      <c r="CF1409" t="s">
        <v>1618</v>
      </c>
    </row>
    <row r="1410" spans="1:84" hidden="1" x14ac:dyDescent="0.4">
      <c r="A1410" t="s">
        <v>1603</v>
      </c>
      <c r="B1410" t="s">
        <v>1603</v>
      </c>
      <c r="C1410" t="s">
        <v>2353</v>
      </c>
      <c r="D1410" t="s">
        <v>81</v>
      </c>
      <c r="E1410" t="s">
        <v>82</v>
      </c>
      <c r="F1410" t="s">
        <v>83</v>
      </c>
      <c r="G1410" s="4" t="str">
        <f>TEXT(H1410+I1410,"yyyy-mm-dd""T""hh:mm:ss")&amp;
IF(J1410="MST","-07:00",
IF(J1410="MDT","-06:00",
IF(J1410="PST","-08:00",
IF(J1410="PDT","-07:00",
IF(J1410="UTC","+00:00","+00:00")))))</f>
        <v>2001-05-23T02:30:00-07:00</v>
      </c>
      <c r="H1410" s="1">
        <v>37034</v>
      </c>
      <c r="I1410" s="5">
        <v>0.10416666666666667</v>
      </c>
      <c r="J1410" t="s">
        <v>84</v>
      </c>
      <c r="U1410">
        <v>9673</v>
      </c>
      <c r="V1410" t="s">
        <v>1605</v>
      </c>
      <c r="W1410" t="s">
        <v>1606</v>
      </c>
      <c r="X1410" t="s">
        <v>2354</v>
      </c>
      <c r="Y1410">
        <v>41587</v>
      </c>
      <c r="Z1410" t="s">
        <v>1621</v>
      </c>
      <c r="AD1410">
        <v>31.7782661</v>
      </c>
      <c r="AE1410">
        <v>-111.40462309999999</v>
      </c>
      <c r="AG1410" t="s">
        <v>90</v>
      </c>
      <c r="AH1410" t="s">
        <v>1603</v>
      </c>
      <c r="AI1410" t="s">
        <v>90</v>
      </c>
      <c r="AK1410" t="s">
        <v>1608</v>
      </c>
      <c r="AL1410" t="s">
        <v>2367</v>
      </c>
      <c r="AM1410" t="s">
        <v>92</v>
      </c>
      <c r="AN1410" t="s">
        <v>1610</v>
      </c>
      <c r="AO1410" t="s">
        <v>1611</v>
      </c>
      <c r="AP1410" t="s">
        <v>422</v>
      </c>
      <c r="AT1410" t="s">
        <v>1612</v>
      </c>
      <c r="AV1410" t="s">
        <v>584</v>
      </c>
      <c r="BQ1410" t="str">
        <f>BS1410 &amp; ":" &amp; BR1410</f>
        <v>AZDEQ_GW:EPA 350.1</v>
      </c>
      <c r="BR1410" t="s">
        <v>1613</v>
      </c>
      <c r="BS1410" t="s">
        <v>1603</v>
      </c>
      <c r="BT1410" t="s">
        <v>1613</v>
      </c>
      <c r="BW1410" t="s">
        <v>1614</v>
      </c>
      <c r="BX1410" s="1">
        <v>37040</v>
      </c>
      <c r="BZ1410" t="s">
        <v>2368</v>
      </c>
      <c r="CA1410" t="s">
        <v>397</v>
      </c>
      <c r="CB1410">
        <v>0.02</v>
      </c>
      <c r="CC1410" t="s">
        <v>1616</v>
      </c>
      <c r="CE1410" t="s">
        <v>2357</v>
      </c>
      <c r="CF1410" t="s">
        <v>1618</v>
      </c>
    </row>
    <row r="1411" spans="1:84" x14ac:dyDescent="0.4">
      <c r="A1411" t="s">
        <v>1603</v>
      </c>
      <c r="B1411" t="s">
        <v>1603</v>
      </c>
      <c r="C1411" t="s">
        <v>1879</v>
      </c>
      <c r="D1411" t="s">
        <v>81</v>
      </c>
      <c r="E1411" t="s">
        <v>82</v>
      </c>
      <c r="F1411" t="s">
        <v>83</v>
      </c>
      <c r="G1411" s="4" t="str">
        <f>TEXT(H1411+I1411,"yyyy-mm-dd""T""hh:mm:ss")&amp;
IF(J1411="MST","-07:00",
IF(J1411="MDT","-06:00",
IF(J1411="PST","-08:00",
IF(J1411="PDT","-07:00",
IF(J1411="UTC","+00:00","+00:00")))))</f>
        <v>2000-11-29T09:00:00-07:00</v>
      </c>
      <c r="H1411" s="1">
        <v>36859</v>
      </c>
      <c r="I1411" s="5">
        <v>0.375</v>
      </c>
      <c r="J1411" t="s">
        <v>84</v>
      </c>
      <c r="U1411">
        <v>9673</v>
      </c>
      <c r="V1411" t="s">
        <v>1605</v>
      </c>
      <c r="W1411" t="s">
        <v>1606</v>
      </c>
      <c r="X1411" t="s">
        <v>1735</v>
      </c>
      <c r="Y1411">
        <v>58900</v>
      </c>
      <c r="Z1411" t="s">
        <v>1621</v>
      </c>
      <c r="AD1411">
        <v>31.966138099999998</v>
      </c>
      <c r="AE1411">
        <v>-110.45151970000001</v>
      </c>
      <c r="AF1411" t="str">
        <f>"ID:"&amp;AG1411&amp;"; context:" &amp; AH1411 &amp;"; Name:" &amp; AI1411 &amp; "; Equipment:" &amp; AK1411</f>
        <v>ID:Unknown; context:AZDEQ_GW; Name:Unknown; Equipment:Miscellaneous (Other)</v>
      </c>
      <c r="AG1411" t="s">
        <v>90</v>
      </c>
      <c r="AH1411" t="s">
        <v>1603</v>
      </c>
      <c r="AI1411" t="s">
        <v>90</v>
      </c>
      <c r="AK1411" t="s">
        <v>1608</v>
      </c>
      <c r="AL1411" t="s">
        <v>1902</v>
      </c>
      <c r="AN1411" t="s">
        <v>1610</v>
      </c>
      <c r="AO1411" t="s">
        <v>1611</v>
      </c>
      <c r="AP1411" t="s">
        <v>422</v>
      </c>
      <c r="AQ1411">
        <v>0.5</v>
      </c>
      <c r="AR1411" t="s">
        <v>1616</v>
      </c>
      <c r="AT1411" t="s">
        <v>1612</v>
      </c>
      <c r="AV1411" t="s">
        <v>96</v>
      </c>
      <c r="BQ1411" t="str">
        <f>BS1411 &amp; ":" &amp; BR1411</f>
        <v>AZDEQ_GW:EPA 353.2</v>
      </c>
      <c r="BR1411" t="s">
        <v>1623</v>
      </c>
      <c r="BS1411" t="s">
        <v>1603</v>
      </c>
      <c r="BT1411" t="s">
        <v>1623</v>
      </c>
      <c r="BW1411" t="s">
        <v>1614</v>
      </c>
      <c r="BX1411" s="1">
        <v>36861</v>
      </c>
      <c r="BZ1411" t="s">
        <v>1903</v>
      </c>
      <c r="CA1411" t="s">
        <v>397</v>
      </c>
      <c r="CB1411">
        <v>0.02</v>
      </c>
      <c r="CC1411" t="s">
        <v>1616</v>
      </c>
      <c r="CE1411" t="s">
        <v>1882</v>
      </c>
      <c r="CF1411" t="s">
        <v>1618</v>
      </c>
    </row>
    <row r="1412" spans="1:84" hidden="1" x14ac:dyDescent="0.4">
      <c r="A1412" t="s">
        <v>1626</v>
      </c>
      <c r="B1412" t="s">
        <v>1626</v>
      </c>
      <c r="C1412" t="s">
        <v>2374</v>
      </c>
      <c r="D1412" t="s">
        <v>81</v>
      </c>
      <c r="E1412" t="s">
        <v>82</v>
      </c>
      <c r="F1412" t="s">
        <v>393</v>
      </c>
      <c r="G1412" s="4" t="str">
        <f>TEXT(H1412+I1412,"yyyy-mm-dd""T""hh:mm:ss")&amp;
IF(J1412="MST","-07:00",
IF(J1412="MDT","-06:00",
IF(J1412="PST","-08:00",
IF(J1412="PDT","-07:00",
IF(J1412="UTC","+00:00","+00:00")))))</f>
        <v>2001-04-18T11:45:00-07:00</v>
      </c>
      <c r="H1412" s="1">
        <v>36999</v>
      </c>
      <c r="I1412" s="5">
        <v>0.48958333333333331</v>
      </c>
      <c r="J1412" t="s">
        <v>84</v>
      </c>
      <c r="N1412">
        <v>0</v>
      </c>
      <c r="O1412" t="s">
        <v>1628</v>
      </c>
      <c r="U1412">
        <v>1934</v>
      </c>
      <c r="V1412" t="s">
        <v>2341</v>
      </c>
      <c r="W1412" t="s">
        <v>1606</v>
      </c>
      <c r="X1412" t="s">
        <v>1630</v>
      </c>
      <c r="Y1412">
        <v>101152</v>
      </c>
      <c r="Z1412" t="s">
        <v>2375</v>
      </c>
      <c r="AD1412">
        <v>32.323726700000002</v>
      </c>
      <c r="AE1412">
        <v>-110.8065194</v>
      </c>
      <c r="AG1412" t="s">
        <v>90</v>
      </c>
      <c r="AH1412" t="s">
        <v>1626</v>
      </c>
      <c r="AI1412" t="s">
        <v>90</v>
      </c>
      <c r="AK1412" t="s">
        <v>1608</v>
      </c>
      <c r="AL1412" t="s">
        <v>2376</v>
      </c>
      <c r="AM1412" t="s">
        <v>92</v>
      </c>
      <c r="AN1412" t="s">
        <v>1663</v>
      </c>
      <c r="AO1412" t="s">
        <v>105</v>
      </c>
      <c r="AP1412" t="s">
        <v>422</v>
      </c>
      <c r="AT1412" t="s">
        <v>1612</v>
      </c>
      <c r="AV1412" t="s">
        <v>584</v>
      </c>
      <c r="BQ1412" t="str">
        <f>BS1412 &amp; ":" &amp; BR1412</f>
        <v>AZDEQ_SW:EPA 300.0</v>
      </c>
      <c r="BR1412" t="s">
        <v>1664</v>
      </c>
      <c r="BS1412" t="s">
        <v>1626</v>
      </c>
      <c r="BT1412" t="s">
        <v>1664</v>
      </c>
      <c r="BW1412" t="s">
        <v>1614</v>
      </c>
      <c r="BZ1412" t="s">
        <v>2377</v>
      </c>
      <c r="CA1412" t="s">
        <v>397</v>
      </c>
      <c r="CB1412">
        <v>0.05</v>
      </c>
      <c r="CC1412" t="s">
        <v>1616</v>
      </c>
      <c r="CE1412" t="s">
        <v>2378</v>
      </c>
      <c r="CF1412" t="s">
        <v>1618</v>
      </c>
    </row>
    <row r="1413" spans="1:84" hidden="1" x14ac:dyDescent="0.4">
      <c r="A1413" t="s">
        <v>1603</v>
      </c>
      <c r="B1413" t="s">
        <v>1603</v>
      </c>
      <c r="C1413" t="s">
        <v>2324</v>
      </c>
      <c r="D1413" t="s">
        <v>81</v>
      </c>
      <c r="E1413" t="s">
        <v>82</v>
      </c>
      <c r="F1413" t="s">
        <v>83</v>
      </c>
      <c r="G1413" s="4" t="str">
        <f>TEXT(H1413+I1413,"yyyy-mm-dd""T""hh:mm:ss")&amp;
IF(J1413="MST","-07:00",
IF(J1413="MDT","-06:00",
IF(J1413="PST","-08:00",
IF(J1413="PDT","-07:00",
IF(J1413="UTC","+00:00","+00:00")))))</f>
        <v>2001-05-09T04:05:00-07:00</v>
      </c>
      <c r="H1413" s="1">
        <v>37020</v>
      </c>
      <c r="I1413" s="5">
        <v>0.1701388888888889</v>
      </c>
      <c r="J1413" t="s">
        <v>84</v>
      </c>
      <c r="U1413">
        <v>9673</v>
      </c>
      <c r="V1413" t="s">
        <v>1605</v>
      </c>
      <c r="W1413" t="s">
        <v>1606</v>
      </c>
      <c r="X1413" t="s">
        <v>2325</v>
      </c>
      <c r="Y1413">
        <v>59235</v>
      </c>
      <c r="Z1413" t="s">
        <v>1689</v>
      </c>
      <c r="AD1413">
        <v>31.6015908</v>
      </c>
      <c r="AE1413">
        <v>-111.6248889</v>
      </c>
      <c r="AG1413" t="s">
        <v>90</v>
      </c>
      <c r="AH1413" t="s">
        <v>1603</v>
      </c>
      <c r="AI1413" t="s">
        <v>90</v>
      </c>
      <c r="AK1413" t="s">
        <v>1608</v>
      </c>
      <c r="AL1413" t="s">
        <v>2379</v>
      </c>
      <c r="AM1413" t="s">
        <v>92</v>
      </c>
      <c r="AN1413" t="s">
        <v>1700</v>
      </c>
      <c r="AO1413" t="s">
        <v>457</v>
      </c>
      <c r="AP1413" t="s">
        <v>422</v>
      </c>
      <c r="AT1413" t="s">
        <v>1612</v>
      </c>
      <c r="AV1413" t="s">
        <v>584</v>
      </c>
      <c r="BQ1413" t="str">
        <f>BS1413 &amp; ":" &amp; BR1413</f>
        <v>AZDEQ_GW:EPA 365.4</v>
      </c>
      <c r="BR1413" t="s">
        <v>1713</v>
      </c>
      <c r="BS1413" t="s">
        <v>1603</v>
      </c>
      <c r="BT1413" t="s">
        <v>1713</v>
      </c>
      <c r="BW1413" t="s">
        <v>1614</v>
      </c>
      <c r="BX1413" s="1">
        <v>37028</v>
      </c>
      <c r="BZ1413" t="s">
        <v>2380</v>
      </c>
      <c r="CA1413" t="s">
        <v>397</v>
      </c>
      <c r="CB1413">
        <v>0.02</v>
      </c>
      <c r="CC1413" t="s">
        <v>1616</v>
      </c>
      <c r="CE1413" t="s">
        <v>2381</v>
      </c>
      <c r="CF1413" t="s">
        <v>1618</v>
      </c>
    </row>
    <row r="1414" spans="1:84" x14ac:dyDescent="0.4">
      <c r="A1414" t="s">
        <v>1603</v>
      </c>
      <c r="B1414" t="s">
        <v>1603</v>
      </c>
      <c r="C1414" t="s">
        <v>1619</v>
      </c>
      <c r="D1414" t="s">
        <v>81</v>
      </c>
      <c r="E1414" t="s">
        <v>82</v>
      </c>
      <c r="F1414" t="s">
        <v>83</v>
      </c>
      <c r="G1414" s="4" t="str">
        <f>TEXT(H1414+I1414,"yyyy-mm-dd""T""hh:mm:ss")&amp;
IF(J1414="MST","-07:00",
IF(J1414="MDT","-06:00",
IF(J1414="PST","-08:00",
IF(J1414="PDT","-07:00",
IF(J1414="UTC","+00:00","+00:00")))))</f>
        <v>2000-07-26T09:21:00-07:00</v>
      </c>
      <c r="H1414" s="1">
        <v>36733</v>
      </c>
      <c r="I1414" s="5">
        <v>0.38958333333333334</v>
      </c>
      <c r="J1414" t="s">
        <v>84</v>
      </c>
      <c r="U1414">
        <v>9673</v>
      </c>
      <c r="V1414" t="s">
        <v>1605</v>
      </c>
      <c r="W1414" t="s">
        <v>1606</v>
      </c>
      <c r="X1414" t="s">
        <v>1620</v>
      </c>
      <c r="Y1414">
        <v>58881</v>
      </c>
      <c r="Z1414" t="s">
        <v>1621</v>
      </c>
      <c r="AD1414">
        <v>31.731720299999999</v>
      </c>
      <c r="AE1414">
        <v>-110.6288425</v>
      </c>
      <c r="AF1414" t="str">
        <f>"ID:"&amp;AG1414&amp;"; context:" &amp; AH1414 &amp;"; Name:" &amp; AI1414 &amp; "; Equipment:" &amp; AK1414</f>
        <v>ID:Unknown; context:AZDEQ_GW; Name:Unknown; Equipment:Miscellaneous (Other)</v>
      </c>
      <c r="AG1414" t="s">
        <v>90</v>
      </c>
      <c r="AH1414" t="s">
        <v>1603</v>
      </c>
      <c r="AI1414" t="s">
        <v>90</v>
      </c>
      <c r="AK1414" t="s">
        <v>1608</v>
      </c>
      <c r="AL1414" t="s">
        <v>1622</v>
      </c>
      <c r="AN1414" t="s">
        <v>1610</v>
      </c>
      <c r="AO1414" t="s">
        <v>1611</v>
      </c>
      <c r="AP1414" t="s">
        <v>422</v>
      </c>
      <c r="AQ1414">
        <v>0.22</v>
      </c>
      <c r="AR1414" t="s">
        <v>1616</v>
      </c>
      <c r="AT1414" t="s">
        <v>1612</v>
      </c>
      <c r="AV1414" t="s">
        <v>96</v>
      </c>
      <c r="BQ1414" t="str">
        <f>BS1414 &amp; ":" &amp; BR1414</f>
        <v>AZDEQ_GW:EPA 353.2</v>
      </c>
      <c r="BR1414" t="s">
        <v>1623</v>
      </c>
      <c r="BS1414" t="s">
        <v>1603</v>
      </c>
      <c r="BT1414" t="s">
        <v>1623</v>
      </c>
      <c r="BW1414" t="s">
        <v>1614</v>
      </c>
      <c r="BX1414" s="1">
        <v>36735</v>
      </c>
      <c r="BZ1414" t="s">
        <v>1624</v>
      </c>
      <c r="CA1414" t="s">
        <v>397</v>
      </c>
      <c r="CB1414">
        <v>0.02</v>
      </c>
      <c r="CC1414" t="s">
        <v>1616</v>
      </c>
      <c r="CE1414" t="s">
        <v>1625</v>
      </c>
      <c r="CF1414" t="s">
        <v>1618</v>
      </c>
    </row>
    <row r="1415" spans="1:84" hidden="1" x14ac:dyDescent="0.4">
      <c r="A1415" t="s">
        <v>1626</v>
      </c>
      <c r="B1415" t="s">
        <v>1626</v>
      </c>
      <c r="C1415" t="s">
        <v>2387</v>
      </c>
      <c r="D1415" t="s">
        <v>81</v>
      </c>
      <c r="E1415" t="s">
        <v>82</v>
      </c>
      <c r="F1415" t="s">
        <v>393</v>
      </c>
      <c r="G1415" s="4" t="str">
        <f>TEXT(H1415+I1415,"yyyy-mm-dd""T""hh:mm:ss")&amp;
IF(J1415="MST","-07:00",
IF(J1415="MDT","-06:00",
IF(J1415="PST","-08:00",
IF(J1415="PDT","-07:00",
IF(J1415="UTC","+00:00","+00:00")))))</f>
        <v>2001-02-15T09:30:00-07:00</v>
      </c>
      <c r="H1415" s="1">
        <v>36937</v>
      </c>
      <c r="I1415" s="5">
        <v>0.39583333333333331</v>
      </c>
      <c r="J1415" t="s">
        <v>84</v>
      </c>
      <c r="N1415">
        <v>0</v>
      </c>
      <c r="O1415" t="s">
        <v>1628</v>
      </c>
      <c r="U1415">
        <v>1934</v>
      </c>
      <c r="V1415" t="s">
        <v>2341</v>
      </c>
      <c r="W1415" t="s">
        <v>1606</v>
      </c>
      <c r="X1415" t="s">
        <v>1630</v>
      </c>
      <c r="Y1415">
        <v>101152</v>
      </c>
      <c r="Z1415" t="s">
        <v>2375</v>
      </c>
      <c r="AD1415">
        <v>32.323726700000002</v>
      </c>
      <c r="AE1415">
        <v>-110.8065194</v>
      </c>
      <c r="AG1415" t="s">
        <v>90</v>
      </c>
      <c r="AH1415" t="s">
        <v>1626</v>
      </c>
      <c r="AI1415" t="s">
        <v>90</v>
      </c>
      <c r="AK1415" t="s">
        <v>1608</v>
      </c>
      <c r="AL1415" t="s">
        <v>2388</v>
      </c>
      <c r="AM1415" t="s">
        <v>92</v>
      </c>
      <c r="AN1415" t="s">
        <v>1610</v>
      </c>
      <c r="AO1415" t="s">
        <v>1670</v>
      </c>
      <c r="AP1415" t="s">
        <v>422</v>
      </c>
      <c r="AT1415" t="s">
        <v>1612</v>
      </c>
      <c r="AV1415" t="s">
        <v>584</v>
      </c>
      <c r="BQ1415" t="str">
        <f>BS1415 &amp; ":" &amp; BR1415</f>
        <v>AZDEQ_SW:EPA 353.2</v>
      </c>
      <c r="BR1415" t="s">
        <v>1623</v>
      </c>
      <c r="BS1415" t="s">
        <v>1626</v>
      </c>
      <c r="BT1415" t="s">
        <v>1623</v>
      </c>
      <c r="BW1415" t="s">
        <v>1614</v>
      </c>
      <c r="BZ1415" t="s">
        <v>2389</v>
      </c>
      <c r="CA1415" t="s">
        <v>397</v>
      </c>
      <c r="CB1415">
        <v>0.02</v>
      </c>
      <c r="CC1415" t="s">
        <v>1616</v>
      </c>
      <c r="CE1415" t="s">
        <v>2390</v>
      </c>
      <c r="CF1415" t="s">
        <v>1618</v>
      </c>
    </row>
    <row r="1416" spans="1:84" hidden="1" x14ac:dyDescent="0.4">
      <c r="A1416" t="s">
        <v>1603</v>
      </c>
      <c r="B1416" t="s">
        <v>1603</v>
      </c>
      <c r="C1416" t="s">
        <v>2391</v>
      </c>
      <c r="D1416" t="s">
        <v>81</v>
      </c>
      <c r="E1416" t="s">
        <v>82</v>
      </c>
      <c r="F1416" t="s">
        <v>83</v>
      </c>
      <c r="G1416" s="4" t="str">
        <f>TEXT(H1416+I1416,"yyyy-mm-dd""T""hh:mm:ss")&amp;
IF(J1416="MST","-07:00",
IF(J1416="MDT","-06:00",
IF(J1416="PST","-08:00",
IF(J1416="PDT","-07:00",
IF(J1416="UTC","+00:00","+00:00")))))</f>
        <v>2001-02-28T11:46:00-07:00</v>
      </c>
      <c r="H1416" s="1">
        <v>36950</v>
      </c>
      <c r="I1416" s="5">
        <v>0.49027777777777776</v>
      </c>
      <c r="J1416" t="s">
        <v>84</v>
      </c>
      <c r="U1416">
        <v>9673</v>
      </c>
      <c r="V1416" t="s">
        <v>1605</v>
      </c>
      <c r="W1416" t="s">
        <v>1606</v>
      </c>
      <c r="X1416" t="s">
        <v>2392</v>
      </c>
      <c r="Y1416">
        <v>59093</v>
      </c>
      <c r="Z1416" t="s">
        <v>2331</v>
      </c>
      <c r="AD1416">
        <v>31.5451944</v>
      </c>
      <c r="AE1416">
        <v>-111.2085144</v>
      </c>
      <c r="AG1416" t="s">
        <v>90</v>
      </c>
      <c r="AH1416" t="s">
        <v>1603</v>
      </c>
      <c r="AI1416" t="s">
        <v>90</v>
      </c>
      <c r="AK1416" t="s">
        <v>1608</v>
      </c>
      <c r="AL1416" t="s">
        <v>2393</v>
      </c>
      <c r="AM1416" t="s">
        <v>92</v>
      </c>
      <c r="AN1416" t="s">
        <v>1610</v>
      </c>
      <c r="AO1416" t="s">
        <v>1611</v>
      </c>
      <c r="AP1416" t="s">
        <v>422</v>
      </c>
      <c r="AT1416" t="s">
        <v>1612</v>
      </c>
      <c r="AV1416" t="s">
        <v>584</v>
      </c>
      <c r="BQ1416" t="str">
        <f>BS1416 &amp; ":" &amp; BR1416</f>
        <v>AZDEQ_GW:EPA 350.1</v>
      </c>
      <c r="BR1416" t="s">
        <v>1613</v>
      </c>
      <c r="BS1416" t="s">
        <v>1603</v>
      </c>
      <c r="BT1416" t="s">
        <v>1613</v>
      </c>
      <c r="BW1416" t="s">
        <v>1614</v>
      </c>
      <c r="BX1416" s="1">
        <v>36969</v>
      </c>
      <c r="BZ1416" t="s">
        <v>2394</v>
      </c>
      <c r="CA1416" t="s">
        <v>397</v>
      </c>
      <c r="CB1416">
        <v>0.02</v>
      </c>
      <c r="CC1416" t="s">
        <v>1616</v>
      </c>
      <c r="CE1416" t="s">
        <v>2395</v>
      </c>
      <c r="CF1416" t="s">
        <v>1618</v>
      </c>
    </row>
    <row r="1417" spans="1:84" hidden="1" x14ac:dyDescent="0.4">
      <c r="A1417" t="s">
        <v>1603</v>
      </c>
      <c r="B1417" t="s">
        <v>1603</v>
      </c>
      <c r="C1417" t="s">
        <v>2396</v>
      </c>
      <c r="D1417" t="s">
        <v>81</v>
      </c>
      <c r="E1417" t="s">
        <v>82</v>
      </c>
      <c r="F1417" t="s">
        <v>83</v>
      </c>
      <c r="G1417" s="4" t="str">
        <f>TEXT(H1417+I1417,"yyyy-mm-dd""T""hh:mm:ss")&amp;
IF(J1417="MST","-07:00",
IF(J1417="MDT","-06:00",
IF(J1417="PST","-08:00",
IF(J1417="PDT","-07:00",
IF(J1417="UTC","+00:00","+00:00")))))</f>
        <v>2001-05-23T05:25:00-07:00</v>
      </c>
      <c r="H1417" s="1">
        <v>37034</v>
      </c>
      <c r="I1417" s="5">
        <v>0.22569444444444445</v>
      </c>
      <c r="J1417" t="s">
        <v>84</v>
      </c>
      <c r="U1417">
        <v>9673</v>
      </c>
      <c r="V1417" t="s">
        <v>1605</v>
      </c>
      <c r="W1417" t="s">
        <v>1606</v>
      </c>
      <c r="X1417" t="s">
        <v>2397</v>
      </c>
      <c r="Y1417">
        <v>59247</v>
      </c>
      <c r="Z1417" t="s">
        <v>1832</v>
      </c>
      <c r="AD1417">
        <v>32.446551900000003</v>
      </c>
      <c r="AE1417">
        <v>-111.0912672</v>
      </c>
      <c r="AG1417" t="s">
        <v>90</v>
      </c>
      <c r="AH1417" t="s">
        <v>1603</v>
      </c>
      <c r="AI1417" t="s">
        <v>90</v>
      </c>
      <c r="AK1417" t="s">
        <v>1608</v>
      </c>
      <c r="AL1417" t="s">
        <v>2398</v>
      </c>
      <c r="AM1417" t="s">
        <v>92</v>
      </c>
      <c r="AN1417" t="s">
        <v>1610</v>
      </c>
      <c r="AO1417" t="s">
        <v>1670</v>
      </c>
      <c r="AP1417" t="s">
        <v>422</v>
      </c>
      <c r="AT1417" t="s">
        <v>1612</v>
      </c>
      <c r="AV1417" t="s">
        <v>584</v>
      </c>
      <c r="BQ1417" t="str">
        <f>BS1417 &amp; ":" &amp; BR1417</f>
        <v>AZDEQ_GW:EPA 300.0</v>
      </c>
      <c r="BR1417" t="s">
        <v>1664</v>
      </c>
      <c r="BS1417" t="s">
        <v>1603</v>
      </c>
      <c r="BT1417" t="s">
        <v>1664</v>
      </c>
      <c r="BW1417" t="s">
        <v>1614</v>
      </c>
      <c r="BX1417" s="1">
        <v>37035</v>
      </c>
      <c r="BZ1417" t="s">
        <v>2399</v>
      </c>
      <c r="CA1417" t="s">
        <v>397</v>
      </c>
      <c r="CB1417">
        <v>0.05</v>
      </c>
      <c r="CC1417" t="s">
        <v>1616</v>
      </c>
      <c r="CE1417" t="s">
        <v>2323</v>
      </c>
      <c r="CF1417" t="s">
        <v>1618</v>
      </c>
    </row>
    <row r="1418" spans="1:84" hidden="1" x14ac:dyDescent="0.4">
      <c r="A1418" t="s">
        <v>1626</v>
      </c>
      <c r="B1418" t="s">
        <v>1626</v>
      </c>
      <c r="C1418" t="s">
        <v>2400</v>
      </c>
      <c r="D1418" t="s">
        <v>81</v>
      </c>
      <c r="E1418" t="s">
        <v>82</v>
      </c>
      <c r="F1418" t="s">
        <v>393</v>
      </c>
      <c r="G1418" s="4" t="str">
        <f>TEXT(H1418+I1418,"yyyy-mm-dd""T""hh:mm:ss")&amp;
IF(J1418="MST","-07:00",
IF(J1418="MDT","-06:00",
IF(J1418="PST","-08:00",
IF(J1418="PDT","-07:00",
IF(J1418="UTC","+00:00","+00:00")))))</f>
        <v>2001-04-23T01:10:00-07:00</v>
      </c>
      <c r="H1418" s="1">
        <v>37004</v>
      </c>
      <c r="I1418" s="5">
        <v>4.8611111111111112E-2</v>
      </c>
      <c r="J1418" t="s">
        <v>84</v>
      </c>
      <c r="N1418">
        <v>0</v>
      </c>
      <c r="O1418" t="s">
        <v>1628</v>
      </c>
      <c r="U1418">
        <v>1934</v>
      </c>
      <c r="V1418" t="s">
        <v>2341</v>
      </c>
      <c r="W1418" t="s">
        <v>1606</v>
      </c>
      <c r="X1418" t="s">
        <v>2401</v>
      </c>
      <c r="Y1418">
        <v>100635</v>
      </c>
      <c r="Z1418" t="s">
        <v>2402</v>
      </c>
      <c r="AD1418">
        <v>32.367903099999999</v>
      </c>
      <c r="AE1418">
        <v>-110.7815725</v>
      </c>
      <c r="AG1418" t="s">
        <v>90</v>
      </c>
      <c r="AH1418" t="s">
        <v>1626</v>
      </c>
      <c r="AI1418" t="s">
        <v>90</v>
      </c>
      <c r="AK1418" t="s">
        <v>1608</v>
      </c>
      <c r="AL1418" t="s">
        <v>2403</v>
      </c>
      <c r="AM1418" t="s">
        <v>92</v>
      </c>
      <c r="AN1418" t="s">
        <v>1610</v>
      </c>
      <c r="AO1418" t="s">
        <v>111</v>
      </c>
      <c r="AP1418" t="s">
        <v>422</v>
      </c>
      <c r="AT1418" t="s">
        <v>1612</v>
      </c>
      <c r="AV1418" t="s">
        <v>584</v>
      </c>
      <c r="BQ1418" t="str">
        <f>BS1418 &amp; ":" &amp; BR1418</f>
        <v>AZDEQ_SW:EPA 300.0</v>
      </c>
      <c r="BR1418" t="s">
        <v>1664</v>
      </c>
      <c r="BS1418" t="s">
        <v>1626</v>
      </c>
      <c r="BT1418" t="s">
        <v>1664</v>
      </c>
      <c r="BW1418" t="s">
        <v>1614</v>
      </c>
      <c r="BZ1418" t="s">
        <v>2404</v>
      </c>
      <c r="CA1418" t="s">
        <v>397</v>
      </c>
      <c r="CB1418">
        <v>0.05</v>
      </c>
      <c r="CC1418" t="s">
        <v>1616</v>
      </c>
      <c r="CE1418" t="s">
        <v>2405</v>
      </c>
      <c r="CF1418" t="s">
        <v>1618</v>
      </c>
    </row>
    <row r="1419" spans="1:84" hidden="1" x14ac:dyDescent="0.4">
      <c r="A1419" t="s">
        <v>1626</v>
      </c>
      <c r="B1419" t="s">
        <v>1626</v>
      </c>
      <c r="C1419" t="s">
        <v>2345</v>
      </c>
      <c r="D1419" t="s">
        <v>81</v>
      </c>
      <c r="E1419" t="s">
        <v>82</v>
      </c>
      <c r="F1419" t="s">
        <v>393</v>
      </c>
      <c r="G1419" s="4" t="str">
        <f>TEXT(H1419+I1419,"yyyy-mm-dd""T""hh:mm:ss")&amp;
IF(J1419="MST","-07:00",
IF(J1419="MDT","-06:00",
IF(J1419="PST","-08:00",
IF(J1419="PDT","-07:00",
IF(J1419="UTC","+00:00","+00:00")))))</f>
        <v>2001-04-17T04:00:00-07:00</v>
      </c>
      <c r="H1419" s="1">
        <v>36998</v>
      </c>
      <c r="I1419" s="5">
        <v>0.16666666666666666</v>
      </c>
      <c r="J1419" t="s">
        <v>84</v>
      </c>
      <c r="N1419">
        <v>0</v>
      </c>
      <c r="O1419" t="s">
        <v>1628</v>
      </c>
      <c r="U1419">
        <v>1934</v>
      </c>
      <c r="V1419" t="s">
        <v>2341</v>
      </c>
      <c r="W1419" t="s">
        <v>1606</v>
      </c>
      <c r="X1419" t="s">
        <v>1668</v>
      </c>
      <c r="Y1419">
        <v>101178</v>
      </c>
      <c r="Z1419" t="s">
        <v>1661</v>
      </c>
      <c r="AD1419">
        <v>31.999833299999999</v>
      </c>
      <c r="AE1419">
        <v>-110.6020278</v>
      </c>
      <c r="AG1419" t="s">
        <v>90</v>
      </c>
      <c r="AH1419" t="s">
        <v>1626</v>
      </c>
      <c r="AI1419" t="s">
        <v>90</v>
      </c>
      <c r="AK1419" t="s">
        <v>1608</v>
      </c>
      <c r="AL1419" t="s">
        <v>2406</v>
      </c>
      <c r="AN1419" t="s">
        <v>1610</v>
      </c>
      <c r="AO1419" t="s">
        <v>111</v>
      </c>
      <c r="AP1419" t="s">
        <v>422</v>
      </c>
      <c r="AQ1419">
        <v>6.8000000000000005E-2</v>
      </c>
      <c r="AR1419" t="s">
        <v>1616</v>
      </c>
      <c r="AT1419" t="s">
        <v>1612</v>
      </c>
      <c r="AV1419" t="s">
        <v>96</v>
      </c>
      <c r="BQ1419" t="str">
        <f>BS1419 &amp; ":" &amp; BR1419</f>
        <v>AZDEQ_SW:EPA 300.0</v>
      </c>
      <c r="BR1419" t="s">
        <v>1664</v>
      </c>
      <c r="BS1419" t="s">
        <v>1626</v>
      </c>
      <c r="BT1419" t="s">
        <v>1664</v>
      </c>
      <c r="BW1419" t="s">
        <v>1614</v>
      </c>
      <c r="BZ1419" t="s">
        <v>2407</v>
      </c>
      <c r="CA1419" t="s">
        <v>397</v>
      </c>
      <c r="CB1419">
        <v>0.05</v>
      </c>
      <c r="CC1419" t="s">
        <v>1616</v>
      </c>
      <c r="CE1419" t="s">
        <v>2408</v>
      </c>
      <c r="CF1419" t="s">
        <v>1618</v>
      </c>
    </row>
    <row r="1420" spans="1:84" hidden="1" x14ac:dyDescent="0.4">
      <c r="A1420" t="s">
        <v>1626</v>
      </c>
      <c r="B1420" t="s">
        <v>1626</v>
      </c>
      <c r="C1420" t="s">
        <v>2409</v>
      </c>
      <c r="D1420" t="s">
        <v>81</v>
      </c>
      <c r="E1420" t="s">
        <v>82</v>
      </c>
      <c r="F1420" t="s">
        <v>393</v>
      </c>
      <c r="G1420" s="4" t="str">
        <f>TEXT(H1420+I1420,"yyyy-mm-dd""T""hh:mm:ss")&amp;
IF(J1420="MST","-07:00",
IF(J1420="MDT","-06:00",
IF(J1420="PST","-08:00",
IF(J1420="PDT","-07:00",
IF(J1420="UTC","+00:00","+00:00")))))</f>
        <v>2001-08-14T01:35:15-07:00</v>
      </c>
      <c r="H1420" s="1">
        <v>37117</v>
      </c>
      <c r="I1420" s="5">
        <v>6.6145833333333334E-2</v>
      </c>
      <c r="J1420" t="s">
        <v>84</v>
      </c>
      <c r="N1420">
        <v>8</v>
      </c>
      <c r="O1420" t="s">
        <v>1628</v>
      </c>
      <c r="U1420">
        <v>1934</v>
      </c>
      <c r="V1420" t="s">
        <v>2341</v>
      </c>
      <c r="W1420" t="s">
        <v>1606</v>
      </c>
      <c r="X1420" t="s">
        <v>1653</v>
      </c>
      <c r="Y1420">
        <v>100183</v>
      </c>
      <c r="Z1420" t="s">
        <v>2410</v>
      </c>
      <c r="AD1420">
        <v>32.387222199999997</v>
      </c>
      <c r="AE1420">
        <v>-110.7111111</v>
      </c>
      <c r="AG1420" t="s">
        <v>90</v>
      </c>
      <c r="AH1420" t="s">
        <v>1626</v>
      </c>
      <c r="AI1420" t="s">
        <v>90</v>
      </c>
      <c r="AK1420" t="s">
        <v>1608</v>
      </c>
      <c r="AL1420" t="s">
        <v>2411</v>
      </c>
      <c r="AN1420" t="s">
        <v>1610</v>
      </c>
      <c r="AO1420" t="s">
        <v>442</v>
      </c>
      <c r="AP1420" t="s">
        <v>422</v>
      </c>
      <c r="AQ1420">
        <v>1.03</v>
      </c>
      <c r="AR1420" t="s">
        <v>1616</v>
      </c>
      <c r="AT1420" t="s">
        <v>1612</v>
      </c>
      <c r="AV1420" t="s">
        <v>96</v>
      </c>
      <c r="BQ1420" t="str">
        <f>BS1420 &amp; ":" &amp; BR1420</f>
        <v>AZDEQ_SW:EPA 351.3</v>
      </c>
      <c r="BR1420" t="s">
        <v>1701</v>
      </c>
      <c r="BS1420" t="s">
        <v>1626</v>
      </c>
      <c r="BT1420" t="s">
        <v>1701</v>
      </c>
      <c r="BW1420" t="s">
        <v>1657</v>
      </c>
      <c r="BZ1420" t="s">
        <v>2412</v>
      </c>
      <c r="CA1420" t="s">
        <v>397</v>
      </c>
      <c r="CB1420">
        <v>0.03</v>
      </c>
      <c r="CC1420" t="s">
        <v>1616</v>
      </c>
      <c r="CE1420" t="s">
        <v>2413</v>
      </c>
      <c r="CF1420" t="s">
        <v>1618</v>
      </c>
    </row>
    <row r="1421" spans="1:84" x14ac:dyDescent="0.4">
      <c r="A1421" t="s">
        <v>1603</v>
      </c>
      <c r="B1421" t="s">
        <v>1603</v>
      </c>
      <c r="C1421" t="s">
        <v>1949</v>
      </c>
      <c r="D1421" t="s">
        <v>81</v>
      </c>
      <c r="E1421" t="s">
        <v>82</v>
      </c>
      <c r="F1421" t="s">
        <v>83</v>
      </c>
      <c r="G1421" s="4" t="str">
        <f>TEXT(H1421+I1421,"yyyy-mm-dd""T""hh:mm:ss")&amp;
IF(J1421="MST","-07:00",
IF(J1421="MDT","-06:00",
IF(J1421="PST","-08:00",
IF(J1421="PDT","-07:00",
IF(J1421="UTC","+00:00","+00:00")))))</f>
        <v>2000-09-07T11:16:00-07:00</v>
      </c>
      <c r="H1421" s="1">
        <v>36776</v>
      </c>
      <c r="I1421" s="5">
        <v>0.46944444444444444</v>
      </c>
      <c r="J1421" t="s">
        <v>84</v>
      </c>
      <c r="U1421">
        <v>9673</v>
      </c>
      <c r="V1421" t="s">
        <v>1605</v>
      </c>
      <c r="W1421" t="s">
        <v>1606</v>
      </c>
      <c r="X1421" t="s">
        <v>1950</v>
      </c>
      <c r="Y1421">
        <v>58871</v>
      </c>
      <c r="Z1421" t="e">
        <f>--- SAMPLE TAKEN: Migrated</f>
        <v>#NAME?</v>
      </c>
      <c r="AD1421">
        <v>32.116416700000002</v>
      </c>
      <c r="AE1421">
        <v>-111.12578139999999</v>
      </c>
      <c r="AF1421" t="str">
        <f>"ID:"&amp;AG1421&amp;"; context:" &amp; AH1421 &amp;"; Name:" &amp; AI1421 &amp; "; Equipment:" &amp; AK1421</f>
        <v>ID:Unknown; context:AZDEQ_GW; Name:Unknown; Equipment:Miscellaneous (Other)</v>
      </c>
      <c r="AG1421" t="s">
        <v>90</v>
      </c>
      <c r="AH1421" t="s">
        <v>1603</v>
      </c>
      <c r="AI1421" t="s">
        <v>90</v>
      </c>
      <c r="AK1421" t="s">
        <v>1608</v>
      </c>
      <c r="AL1421" t="s">
        <v>1951</v>
      </c>
      <c r="AN1421" t="s">
        <v>1610</v>
      </c>
      <c r="AO1421" t="s">
        <v>1611</v>
      </c>
      <c r="AP1421" t="s">
        <v>422</v>
      </c>
      <c r="AQ1421">
        <v>0.67</v>
      </c>
      <c r="AR1421" t="s">
        <v>1616</v>
      </c>
      <c r="AT1421" t="s">
        <v>1612</v>
      </c>
      <c r="AV1421" t="s">
        <v>96</v>
      </c>
      <c r="BQ1421" t="str">
        <f>BS1421 &amp; ":" &amp; BR1421</f>
        <v>AZDEQ_GW:EPA 353.2</v>
      </c>
      <c r="BR1421" t="s">
        <v>1623</v>
      </c>
      <c r="BS1421" t="s">
        <v>1603</v>
      </c>
      <c r="BT1421" t="s">
        <v>1623</v>
      </c>
      <c r="BW1421" t="s">
        <v>1614</v>
      </c>
      <c r="BX1421" s="1">
        <v>36788</v>
      </c>
      <c r="BZ1421" t="s">
        <v>1952</v>
      </c>
      <c r="CA1421" t="s">
        <v>397</v>
      </c>
      <c r="CB1421">
        <v>0.02</v>
      </c>
      <c r="CC1421" t="s">
        <v>1616</v>
      </c>
      <c r="CE1421" t="s">
        <v>1625</v>
      </c>
      <c r="CF1421" t="s">
        <v>1618</v>
      </c>
    </row>
    <row r="1422" spans="1:84" hidden="1" x14ac:dyDescent="0.4">
      <c r="A1422" t="s">
        <v>1626</v>
      </c>
      <c r="B1422" t="s">
        <v>1626</v>
      </c>
      <c r="C1422" t="s">
        <v>2419</v>
      </c>
      <c r="D1422" t="s">
        <v>81</v>
      </c>
      <c r="E1422" t="s">
        <v>82</v>
      </c>
      <c r="F1422" t="s">
        <v>393</v>
      </c>
      <c r="G1422" s="4" t="str">
        <f>TEXT(H1422+I1422,"yyyy-mm-dd""T""hh:mm:ss")&amp;
IF(J1422="MST","-07:00",
IF(J1422="MDT","-06:00",
IF(J1422="PST","-08:00",
IF(J1422="PDT","-07:00",
IF(J1422="UTC","+00:00","+00:00")))))</f>
        <v>2001-08-14T01:45:15-07:00</v>
      </c>
      <c r="H1422" s="1">
        <v>37117</v>
      </c>
      <c r="I1422" s="5">
        <v>7.3090277777777782E-2</v>
      </c>
      <c r="J1422" t="s">
        <v>84</v>
      </c>
      <c r="N1422">
        <v>3</v>
      </c>
      <c r="O1422" t="s">
        <v>1628</v>
      </c>
      <c r="U1422">
        <v>1934</v>
      </c>
      <c r="V1422" t="s">
        <v>2341</v>
      </c>
      <c r="W1422" t="s">
        <v>1606</v>
      </c>
      <c r="X1422" t="s">
        <v>1653</v>
      </c>
      <c r="Y1422">
        <v>100183</v>
      </c>
      <c r="Z1422" t="s">
        <v>2410</v>
      </c>
      <c r="AD1422">
        <v>32.387222199999997</v>
      </c>
      <c r="AE1422">
        <v>-110.7111111</v>
      </c>
      <c r="AG1422" t="s">
        <v>90</v>
      </c>
      <c r="AH1422" t="s">
        <v>1626</v>
      </c>
      <c r="AI1422" t="s">
        <v>90</v>
      </c>
      <c r="AK1422" t="s">
        <v>1608</v>
      </c>
      <c r="AL1422" t="s">
        <v>2420</v>
      </c>
      <c r="AM1422" t="s">
        <v>92</v>
      </c>
      <c r="AN1422" t="s">
        <v>1610</v>
      </c>
      <c r="AO1422" t="s">
        <v>1670</v>
      </c>
      <c r="AP1422" t="s">
        <v>422</v>
      </c>
      <c r="AT1422" t="s">
        <v>1612</v>
      </c>
      <c r="AV1422" t="s">
        <v>584</v>
      </c>
      <c r="BQ1422" t="str">
        <f>BS1422 &amp; ":" &amp; BR1422</f>
        <v>AZDEQ_SW:SM 4500NO3 E</v>
      </c>
      <c r="BR1422" t="s">
        <v>1851</v>
      </c>
      <c r="BS1422" t="s">
        <v>1626</v>
      </c>
      <c r="BT1422" t="s">
        <v>1851</v>
      </c>
      <c r="BW1422" t="s">
        <v>1657</v>
      </c>
      <c r="BZ1422" t="s">
        <v>2421</v>
      </c>
      <c r="CA1422" t="s">
        <v>397</v>
      </c>
      <c r="CB1422">
        <v>0.01</v>
      </c>
      <c r="CC1422" t="s">
        <v>1616</v>
      </c>
      <c r="CE1422" t="s">
        <v>2413</v>
      </c>
      <c r="CF1422" t="s">
        <v>1618</v>
      </c>
    </row>
    <row r="1423" spans="1:84" hidden="1" x14ac:dyDescent="0.4">
      <c r="A1423" t="s">
        <v>1603</v>
      </c>
      <c r="B1423" t="s">
        <v>1603</v>
      </c>
      <c r="C1423" t="s">
        <v>2369</v>
      </c>
      <c r="D1423" t="s">
        <v>81</v>
      </c>
      <c r="E1423" t="s">
        <v>82</v>
      </c>
      <c r="F1423" t="s">
        <v>83</v>
      </c>
      <c r="G1423" s="4" t="str">
        <f>TEXT(H1423+I1423,"yyyy-mm-dd""T""hh:mm:ss")&amp;
IF(J1423="MST","-07:00",
IF(J1423="MDT","-06:00",
IF(J1423="PST","-08:00",
IF(J1423="PDT","-07:00",
IF(J1423="UTC","+00:00","+00:00")))))</f>
        <v>2001-05-24T10:45:00-07:00</v>
      </c>
      <c r="H1423" s="1">
        <v>37035</v>
      </c>
      <c r="I1423" s="5">
        <v>0.44791666666666669</v>
      </c>
      <c r="J1423" t="s">
        <v>84</v>
      </c>
      <c r="U1423">
        <v>9673</v>
      </c>
      <c r="V1423" t="s">
        <v>1605</v>
      </c>
      <c r="W1423" t="s">
        <v>1606</v>
      </c>
      <c r="X1423" t="s">
        <v>2370</v>
      </c>
      <c r="Y1423">
        <v>59265</v>
      </c>
      <c r="Z1423" t="s">
        <v>2371</v>
      </c>
      <c r="AD1423">
        <v>31.8377044</v>
      </c>
      <c r="AE1423">
        <v>-111.3179789</v>
      </c>
      <c r="AG1423" t="s">
        <v>90</v>
      </c>
      <c r="AH1423" t="s">
        <v>1603</v>
      </c>
      <c r="AI1423" t="s">
        <v>90</v>
      </c>
      <c r="AK1423" t="s">
        <v>1608</v>
      </c>
      <c r="AL1423" t="s">
        <v>2422</v>
      </c>
      <c r="AM1423" t="s">
        <v>92</v>
      </c>
      <c r="AN1423" t="s">
        <v>1700</v>
      </c>
      <c r="AO1423" t="s">
        <v>457</v>
      </c>
      <c r="AP1423" t="s">
        <v>422</v>
      </c>
      <c r="AT1423" t="s">
        <v>1612</v>
      </c>
      <c r="AV1423" t="s">
        <v>584</v>
      </c>
      <c r="BQ1423" t="str">
        <f>BS1423 &amp; ":" &amp; BR1423</f>
        <v>AZDEQ_GW:EPA 365.4</v>
      </c>
      <c r="BR1423" t="s">
        <v>1713</v>
      </c>
      <c r="BS1423" t="s">
        <v>1603</v>
      </c>
      <c r="BT1423" t="s">
        <v>1713</v>
      </c>
      <c r="BW1423" t="s">
        <v>1614</v>
      </c>
      <c r="BX1423" s="1">
        <v>37042</v>
      </c>
      <c r="BZ1423" t="s">
        <v>2423</v>
      </c>
      <c r="CA1423" t="s">
        <v>397</v>
      </c>
      <c r="CB1423">
        <v>0.02</v>
      </c>
      <c r="CC1423" t="s">
        <v>1616</v>
      </c>
      <c r="CE1423" t="s">
        <v>2328</v>
      </c>
      <c r="CF1423" t="s">
        <v>1618</v>
      </c>
    </row>
    <row r="1424" spans="1:84" hidden="1" x14ac:dyDescent="0.4">
      <c r="A1424" t="s">
        <v>1626</v>
      </c>
      <c r="B1424" t="s">
        <v>1626</v>
      </c>
      <c r="C1424" t="s">
        <v>2424</v>
      </c>
      <c r="D1424" t="s">
        <v>81</v>
      </c>
      <c r="E1424" t="s">
        <v>82</v>
      </c>
      <c r="F1424" t="s">
        <v>393</v>
      </c>
      <c r="G1424" s="4" t="str">
        <f>TEXT(H1424+I1424,"yyyy-mm-dd""T""hh:mm:ss")&amp;
IF(J1424="MST","-07:00",
IF(J1424="MDT","-06:00",
IF(J1424="PST","-08:00",
IF(J1424="PDT","-07:00",
IF(J1424="UTC","+00:00","+00:00")))))</f>
        <v>2001-07-19T01:30:00-07:00</v>
      </c>
      <c r="H1424" s="1">
        <v>37091</v>
      </c>
      <c r="I1424" s="5">
        <v>6.25E-2</v>
      </c>
      <c r="J1424" t="s">
        <v>84</v>
      </c>
      <c r="N1424">
        <v>0</v>
      </c>
      <c r="O1424" t="s">
        <v>1628</v>
      </c>
      <c r="U1424">
        <v>1934</v>
      </c>
      <c r="V1424" t="s">
        <v>2341</v>
      </c>
      <c r="W1424" t="s">
        <v>1606</v>
      </c>
      <c r="X1424" t="s">
        <v>1683</v>
      </c>
      <c r="Y1424">
        <v>101176</v>
      </c>
      <c r="Z1424" t="s">
        <v>1661</v>
      </c>
      <c r="AD1424">
        <v>31.8146111</v>
      </c>
      <c r="AE1424">
        <v>-110.5903611</v>
      </c>
      <c r="AG1424" t="s">
        <v>90</v>
      </c>
      <c r="AH1424" t="s">
        <v>1626</v>
      </c>
      <c r="AI1424" t="s">
        <v>90</v>
      </c>
      <c r="AK1424" t="s">
        <v>1608</v>
      </c>
      <c r="AL1424" t="s">
        <v>2425</v>
      </c>
      <c r="AN1424" t="s">
        <v>1700</v>
      </c>
      <c r="AO1424" t="s">
        <v>457</v>
      </c>
      <c r="AP1424" t="s">
        <v>422</v>
      </c>
      <c r="AQ1424">
        <v>7.0999999999999994E-2</v>
      </c>
      <c r="AR1424" t="s">
        <v>1616</v>
      </c>
      <c r="AT1424" t="s">
        <v>1612</v>
      </c>
      <c r="AV1424" t="s">
        <v>96</v>
      </c>
      <c r="BQ1424" t="str">
        <f>BS1424 &amp; ":" &amp; BR1424</f>
        <v>AZDEQ_SW:EPA 365.4</v>
      </c>
      <c r="BR1424" t="s">
        <v>1713</v>
      </c>
      <c r="BS1424" t="s">
        <v>1626</v>
      </c>
      <c r="BT1424" t="s">
        <v>1713</v>
      </c>
      <c r="BW1424" t="s">
        <v>1614</v>
      </c>
      <c r="BZ1424" t="s">
        <v>2426</v>
      </c>
      <c r="CA1424" t="s">
        <v>397</v>
      </c>
      <c r="CB1424">
        <v>0.02</v>
      </c>
      <c r="CC1424" t="s">
        <v>1616</v>
      </c>
      <c r="CE1424" t="s">
        <v>2408</v>
      </c>
      <c r="CF1424" t="s">
        <v>1618</v>
      </c>
    </row>
    <row r="1425" spans="1:84" hidden="1" x14ac:dyDescent="0.4">
      <c r="A1425" t="s">
        <v>1626</v>
      </c>
      <c r="B1425" t="s">
        <v>1626</v>
      </c>
      <c r="C1425" t="s">
        <v>2427</v>
      </c>
      <c r="D1425" t="s">
        <v>81</v>
      </c>
      <c r="E1425" t="s">
        <v>82</v>
      </c>
      <c r="F1425" t="s">
        <v>393</v>
      </c>
      <c r="G1425" s="4" t="str">
        <f>TEXT(H1425+I1425,"yyyy-mm-dd""T""hh:mm:ss")&amp;
IF(J1425="MST","-07:00",
IF(J1425="MDT","-06:00",
IF(J1425="PST","-08:00",
IF(J1425="PDT","-07:00",
IF(J1425="UTC","+00:00","+00:00")))))</f>
        <v>2001-12-13T11:30:00-07:00</v>
      </c>
      <c r="H1425" s="1">
        <v>37238</v>
      </c>
      <c r="I1425" s="5">
        <v>0.47916666666666669</v>
      </c>
      <c r="J1425" t="s">
        <v>84</v>
      </c>
      <c r="N1425">
        <v>0</v>
      </c>
      <c r="O1425" t="s">
        <v>1628</v>
      </c>
      <c r="U1425">
        <v>1934</v>
      </c>
      <c r="V1425" t="s">
        <v>2341</v>
      </c>
      <c r="W1425" t="s">
        <v>1606</v>
      </c>
      <c r="X1425" t="s">
        <v>1767</v>
      </c>
      <c r="Y1425">
        <v>101175</v>
      </c>
      <c r="Z1425" t="s">
        <v>2428</v>
      </c>
      <c r="AD1425">
        <v>32.4063333</v>
      </c>
      <c r="AE1425">
        <v>-110.5407778</v>
      </c>
      <c r="AG1425" t="s">
        <v>90</v>
      </c>
      <c r="AH1425" t="s">
        <v>1626</v>
      </c>
      <c r="AI1425" t="s">
        <v>90</v>
      </c>
      <c r="AK1425" t="s">
        <v>1608</v>
      </c>
      <c r="AL1425" t="s">
        <v>2429</v>
      </c>
      <c r="AM1425" t="s">
        <v>92</v>
      </c>
      <c r="AN1425" t="s">
        <v>1610</v>
      </c>
      <c r="AO1425" t="s">
        <v>1611</v>
      </c>
      <c r="AP1425" t="s">
        <v>422</v>
      </c>
      <c r="AT1425" t="s">
        <v>1612</v>
      </c>
      <c r="AV1425" t="s">
        <v>584</v>
      </c>
      <c r="BQ1425" t="str">
        <f>BS1425 &amp; ":" &amp; BR1425</f>
        <v>AZDEQ_SW:EPA 350.1</v>
      </c>
      <c r="BR1425" t="s">
        <v>1613</v>
      </c>
      <c r="BS1425" t="s">
        <v>1626</v>
      </c>
      <c r="BT1425" t="s">
        <v>1613</v>
      </c>
      <c r="BW1425" t="s">
        <v>1614</v>
      </c>
      <c r="BZ1425" t="s">
        <v>2430</v>
      </c>
      <c r="CA1425" t="s">
        <v>397</v>
      </c>
      <c r="CB1425">
        <v>0.02</v>
      </c>
      <c r="CC1425" t="s">
        <v>1616</v>
      </c>
      <c r="CE1425" t="s">
        <v>2431</v>
      </c>
      <c r="CF1425" t="s">
        <v>1618</v>
      </c>
    </row>
    <row r="1426" spans="1:84" hidden="1" x14ac:dyDescent="0.4">
      <c r="A1426" t="s">
        <v>1603</v>
      </c>
      <c r="B1426" t="s">
        <v>1603</v>
      </c>
      <c r="C1426" t="s">
        <v>2432</v>
      </c>
      <c r="D1426" t="s">
        <v>81</v>
      </c>
      <c r="E1426" t="s">
        <v>82</v>
      </c>
      <c r="F1426" t="s">
        <v>83</v>
      </c>
      <c r="G1426" s="4" t="str">
        <f>TEXT(H1426+I1426,"yyyy-mm-dd""T""hh:mm:ss")&amp;
IF(J1426="MST","-07:00",
IF(J1426="MDT","-06:00",
IF(J1426="PST","-08:00",
IF(J1426="PDT","-07:00",
IF(J1426="UTC","+00:00","+00:00")))))</f>
        <v>2001-01-30T01:31:00-07:00</v>
      </c>
      <c r="H1426" s="1">
        <v>36921</v>
      </c>
      <c r="I1426" s="5">
        <v>6.3194444444444442E-2</v>
      </c>
      <c r="J1426" t="s">
        <v>84</v>
      </c>
      <c r="U1426">
        <v>9673</v>
      </c>
      <c r="V1426" t="s">
        <v>1605</v>
      </c>
      <c r="W1426" t="s">
        <v>1606</v>
      </c>
      <c r="X1426" t="s">
        <v>2433</v>
      </c>
      <c r="Y1426">
        <v>59062</v>
      </c>
      <c r="Z1426" t="s">
        <v>1621</v>
      </c>
      <c r="AD1426">
        <v>31.835930600000001</v>
      </c>
      <c r="AE1426">
        <v>-110.5435758</v>
      </c>
      <c r="AG1426" t="s">
        <v>90</v>
      </c>
      <c r="AH1426" t="s">
        <v>1603</v>
      </c>
      <c r="AI1426" t="s">
        <v>90</v>
      </c>
      <c r="AK1426" t="s">
        <v>1608</v>
      </c>
      <c r="AL1426" t="s">
        <v>2434</v>
      </c>
      <c r="AM1426" t="s">
        <v>92</v>
      </c>
      <c r="AN1426" t="s">
        <v>1700</v>
      </c>
      <c r="AO1426" t="s">
        <v>457</v>
      </c>
      <c r="AP1426" t="s">
        <v>422</v>
      </c>
      <c r="AT1426" t="s">
        <v>1612</v>
      </c>
      <c r="AV1426" t="s">
        <v>584</v>
      </c>
      <c r="BQ1426" t="str">
        <f>BS1426 &amp; ":" &amp; BR1426</f>
        <v>AZDEQ_GW:EPA 365.4</v>
      </c>
      <c r="BR1426" t="s">
        <v>1713</v>
      </c>
      <c r="BS1426" t="s">
        <v>1603</v>
      </c>
      <c r="BT1426" t="s">
        <v>1713</v>
      </c>
      <c r="BW1426" t="s">
        <v>1614</v>
      </c>
      <c r="BX1426" s="1">
        <v>36930</v>
      </c>
      <c r="BZ1426" t="s">
        <v>2435</v>
      </c>
      <c r="CA1426" t="s">
        <v>397</v>
      </c>
      <c r="CB1426">
        <v>0.02</v>
      </c>
      <c r="CC1426" t="s">
        <v>1616</v>
      </c>
      <c r="CE1426" t="s">
        <v>2436</v>
      </c>
      <c r="CF1426" t="s">
        <v>1618</v>
      </c>
    </row>
    <row r="1427" spans="1:84" hidden="1" x14ac:dyDescent="0.4">
      <c r="A1427" t="s">
        <v>1626</v>
      </c>
      <c r="B1427" t="s">
        <v>1626</v>
      </c>
      <c r="C1427" t="s">
        <v>2387</v>
      </c>
      <c r="D1427" t="s">
        <v>81</v>
      </c>
      <c r="E1427" t="s">
        <v>82</v>
      </c>
      <c r="F1427" t="s">
        <v>393</v>
      </c>
      <c r="G1427" s="4" t="str">
        <f>TEXT(H1427+I1427,"yyyy-mm-dd""T""hh:mm:ss")&amp;
IF(J1427="MST","-07:00",
IF(J1427="MDT","-06:00",
IF(J1427="PST","-08:00",
IF(J1427="PDT","-07:00",
IF(J1427="UTC","+00:00","+00:00")))))</f>
        <v>2001-02-15T09:30:00-07:00</v>
      </c>
      <c r="H1427" s="1">
        <v>36937</v>
      </c>
      <c r="I1427" s="5">
        <v>0.39583333333333331</v>
      </c>
      <c r="J1427" t="s">
        <v>84</v>
      </c>
      <c r="N1427">
        <v>0</v>
      </c>
      <c r="O1427" t="s">
        <v>1628</v>
      </c>
      <c r="U1427">
        <v>1934</v>
      </c>
      <c r="V1427" t="s">
        <v>2341</v>
      </c>
      <c r="W1427" t="s">
        <v>1606</v>
      </c>
      <c r="X1427" t="s">
        <v>1630</v>
      </c>
      <c r="Y1427">
        <v>101152</v>
      </c>
      <c r="Z1427" t="s">
        <v>2375</v>
      </c>
      <c r="AD1427">
        <v>32.323726700000002</v>
      </c>
      <c r="AE1427">
        <v>-110.8065194</v>
      </c>
      <c r="AG1427" t="s">
        <v>90</v>
      </c>
      <c r="AH1427" t="s">
        <v>1626</v>
      </c>
      <c r="AI1427" t="s">
        <v>90</v>
      </c>
      <c r="AK1427" t="s">
        <v>1608</v>
      </c>
      <c r="AL1427" t="s">
        <v>2437</v>
      </c>
      <c r="AM1427" t="s">
        <v>92</v>
      </c>
      <c r="AN1427" t="s">
        <v>1700</v>
      </c>
      <c r="AO1427" t="s">
        <v>457</v>
      </c>
      <c r="AP1427" t="s">
        <v>422</v>
      </c>
      <c r="AT1427" t="s">
        <v>1612</v>
      </c>
      <c r="AV1427" t="s">
        <v>584</v>
      </c>
      <c r="BQ1427" t="str">
        <f>BS1427 &amp; ":" &amp; BR1427</f>
        <v>AZDEQ_SW:EPA 365.4</v>
      </c>
      <c r="BR1427" t="s">
        <v>1713</v>
      </c>
      <c r="BS1427" t="s">
        <v>1626</v>
      </c>
      <c r="BT1427" t="s">
        <v>1713</v>
      </c>
      <c r="BW1427" t="s">
        <v>1614</v>
      </c>
      <c r="BZ1427" t="s">
        <v>2438</v>
      </c>
      <c r="CA1427" t="s">
        <v>397</v>
      </c>
      <c r="CB1427">
        <v>0.02</v>
      </c>
      <c r="CC1427" t="s">
        <v>1616</v>
      </c>
      <c r="CE1427" t="s">
        <v>2439</v>
      </c>
      <c r="CF1427" t="s">
        <v>1618</v>
      </c>
    </row>
    <row r="1428" spans="1:84" hidden="1" x14ac:dyDescent="0.4">
      <c r="A1428" t="s">
        <v>1626</v>
      </c>
      <c r="B1428" t="s">
        <v>1626</v>
      </c>
      <c r="C1428" t="s">
        <v>2440</v>
      </c>
      <c r="D1428" t="s">
        <v>81</v>
      </c>
      <c r="E1428" t="s">
        <v>82</v>
      </c>
      <c r="F1428" t="s">
        <v>393</v>
      </c>
      <c r="G1428" s="4" t="str">
        <f>TEXT(H1428+I1428,"yyyy-mm-dd""T""hh:mm:ss")&amp;
IF(J1428="MST","-07:00",
IF(J1428="MDT","-06:00",
IF(J1428="PST","-08:00",
IF(J1428="PDT","-07:00",
IF(J1428="UTC","+00:00","+00:00")))))</f>
        <v>2001-08-14T01:50:15-07:00</v>
      </c>
      <c r="H1428" s="1">
        <v>37117</v>
      </c>
      <c r="I1428" s="5">
        <v>7.6562500000000006E-2</v>
      </c>
      <c r="J1428" t="s">
        <v>84</v>
      </c>
      <c r="N1428">
        <v>0.5</v>
      </c>
      <c r="O1428" t="s">
        <v>1628</v>
      </c>
      <c r="U1428">
        <v>1934</v>
      </c>
      <c r="V1428" t="s">
        <v>2341</v>
      </c>
      <c r="W1428" t="s">
        <v>1606</v>
      </c>
      <c r="X1428" t="s">
        <v>1653</v>
      </c>
      <c r="Y1428">
        <v>100183</v>
      </c>
      <c r="Z1428" t="s">
        <v>2410</v>
      </c>
      <c r="AD1428">
        <v>32.387222199999997</v>
      </c>
      <c r="AE1428">
        <v>-110.7111111</v>
      </c>
      <c r="AG1428" t="s">
        <v>90</v>
      </c>
      <c r="AH1428" t="s">
        <v>1626</v>
      </c>
      <c r="AI1428" t="s">
        <v>90</v>
      </c>
      <c r="AK1428" t="s">
        <v>1608</v>
      </c>
      <c r="AL1428" t="s">
        <v>2441</v>
      </c>
      <c r="AN1428" t="s">
        <v>1610</v>
      </c>
      <c r="AO1428" t="s">
        <v>1611</v>
      </c>
      <c r="AP1428" t="s">
        <v>422</v>
      </c>
      <c r="AQ1428">
        <v>0.22</v>
      </c>
      <c r="AR1428" t="s">
        <v>1616</v>
      </c>
      <c r="AT1428" t="s">
        <v>1612</v>
      </c>
      <c r="AV1428" t="s">
        <v>96</v>
      </c>
      <c r="BQ1428" t="str">
        <f>BS1428 &amp; ":" &amp; BR1428</f>
        <v>AZDEQ_SW:EPA 350.2</v>
      </c>
      <c r="BR1428" t="s">
        <v>1656</v>
      </c>
      <c r="BS1428" t="s">
        <v>1626</v>
      </c>
      <c r="BT1428" t="s">
        <v>1656</v>
      </c>
      <c r="BW1428" t="s">
        <v>1657</v>
      </c>
      <c r="BZ1428" t="s">
        <v>2442</v>
      </c>
      <c r="CA1428" t="s">
        <v>397</v>
      </c>
      <c r="CB1428">
        <v>0.03</v>
      </c>
      <c r="CC1428" t="s">
        <v>1616</v>
      </c>
      <c r="CE1428" t="s">
        <v>2443</v>
      </c>
      <c r="CF1428" t="s">
        <v>1618</v>
      </c>
    </row>
    <row r="1429" spans="1:84" hidden="1" x14ac:dyDescent="0.4">
      <c r="A1429" t="s">
        <v>1603</v>
      </c>
      <c r="B1429" t="s">
        <v>1603</v>
      </c>
      <c r="C1429" t="s">
        <v>2369</v>
      </c>
      <c r="D1429" t="s">
        <v>81</v>
      </c>
      <c r="E1429" t="s">
        <v>82</v>
      </c>
      <c r="F1429" t="s">
        <v>83</v>
      </c>
      <c r="G1429" s="4" t="str">
        <f>TEXT(H1429+I1429,"yyyy-mm-dd""T""hh:mm:ss")&amp;
IF(J1429="MST","-07:00",
IF(J1429="MDT","-06:00",
IF(J1429="PST","-08:00",
IF(J1429="PDT","-07:00",
IF(J1429="UTC","+00:00","+00:00")))))</f>
        <v>2001-05-24T10:45:00-07:00</v>
      </c>
      <c r="H1429" s="1">
        <v>37035</v>
      </c>
      <c r="I1429" s="5">
        <v>0.44791666666666669</v>
      </c>
      <c r="J1429" t="s">
        <v>84</v>
      </c>
      <c r="U1429">
        <v>9673</v>
      </c>
      <c r="V1429" t="s">
        <v>1605</v>
      </c>
      <c r="W1429" t="s">
        <v>1606</v>
      </c>
      <c r="X1429" t="s">
        <v>2370</v>
      </c>
      <c r="Y1429">
        <v>59265</v>
      </c>
      <c r="Z1429" t="s">
        <v>2371</v>
      </c>
      <c r="AD1429">
        <v>31.8377044</v>
      </c>
      <c r="AE1429">
        <v>-111.3179789</v>
      </c>
      <c r="AG1429" t="s">
        <v>90</v>
      </c>
      <c r="AH1429" t="s">
        <v>1603</v>
      </c>
      <c r="AI1429" t="s">
        <v>90</v>
      </c>
      <c r="AK1429" t="s">
        <v>1608</v>
      </c>
      <c r="AL1429" t="s">
        <v>2444</v>
      </c>
      <c r="AM1429" t="s">
        <v>92</v>
      </c>
      <c r="AN1429" t="s">
        <v>1610</v>
      </c>
      <c r="AO1429" t="s">
        <v>442</v>
      </c>
      <c r="AP1429" t="s">
        <v>422</v>
      </c>
      <c r="AT1429" t="s">
        <v>1612</v>
      </c>
      <c r="AV1429" t="s">
        <v>584</v>
      </c>
      <c r="BQ1429" t="str">
        <f>BS1429 &amp; ":" &amp; BR1429</f>
        <v>AZDEQ_GW:EPA 351.2</v>
      </c>
      <c r="BR1429" t="s">
        <v>1633</v>
      </c>
      <c r="BS1429" t="s">
        <v>1603</v>
      </c>
      <c r="BT1429" t="s">
        <v>1633</v>
      </c>
      <c r="BW1429" t="s">
        <v>1614</v>
      </c>
      <c r="BX1429" s="1">
        <v>37055</v>
      </c>
      <c r="BZ1429" t="s">
        <v>2445</v>
      </c>
      <c r="CA1429" t="s">
        <v>397</v>
      </c>
      <c r="CB1429">
        <v>0.05</v>
      </c>
      <c r="CC1429" t="s">
        <v>1616</v>
      </c>
      <c r="CE1429" t="s">
        <v>2328</v>
      </c>
      <c r="CF1429" t="s">
        <v>1618</v>
      </c>
    </row>
    <row r="1430" spans="1:84" hidden="1" x14ac:dyDescent="0.4">
      <c r="A1430" t="s">
        <v>1603</v>
      </c>
      <c r="B1430" t="s">
        <v>1603</v>
      </c>
      <c r="C1430" t="s">
        <v>2446</v>
      </c>
      <c r="D1430" t="s">
        <v>81</v>
      </c>
      <c r="E1430" t="s">
        <v>82</v>
      </c>
      <c r="F1430" t="s">
        <v>83</v>
      </c>
      <c r="G1430" s="4" t="str">
        <f>TEXT(H1430+I1430,"yyyy-mm-dd""T""hh:mm:ss")&amp;
IF(J1430="MST","-07:00",
IF(J1430="MDT","-06:00",
IF(J1430="PST","-08:00",
IF(J1430="PDT","-07:00",
IF(J1430="UTC","+00:00","+00:00")))))</f>
        <v>2001-05-09T10:15:00-07:00</v>
      </c>
      <c r="H1430" s="1">
        <v>37020</v>
      </c>
      <c r="I1430" s="5">
        <v>0.42708333333333331</v>
      </c>
      <c r="J1430" t="s">
        <v>84</v>
      </c>
      <c r="U1430">
        <v>9673</v>
      </c>
      <c r="V1430" t="s">
        <v>1605</v>
      </c>
      <c r="W1430" t="s">
        <v>1606</v>
      </c>
      <c r="X1430" t="s">
        <v>2359</v>
      </c>
      <c r="Y1430">
        <v>59233</v>
      </c>
      <c r="Z1430" t="s">
        <v>1621</v>
      </c>
      <c r="AD1430">
        <v>31.938582499999999</v>
      </c>
      <c r="AE1430">
        <v>-111.38810669999999</v>
      </c>
      <c r="AG1430" t="s">
        <v>90</v>
      </c>
      <c r="AH1430" t="s">
        <v>1603</v>
      </c>
      <c r="AI1430" t="s">
        <v>90</v>
      </c>
      <c r="AK1430" t="s">
        <v>1608</v>
      </c>
      <c r="AL1430" t="s">
        <v>2447</v>
      </c>
      <c r="AM1430" t="s">
        <v>92</v>
      </c>
      <c r="AN1430" t="s">
        <v>1610</v>
      </c>
      <c r="AO1430" t="s">
        <v>442</v>
      </c>
      <c r="AP1430" t="s">
        <v>422</v>
      </c>
      <c r="AT1430" t="s">
        <v>1612</v>
      </c>
      <c r="AV1430" t="s">
        <v>584</v>
      </c>
      <c r="BQ1430" t="str">
        <f>BS1430 &amp; ":" &amp; BR1430</f>
        <v>AZDEQ_GW:EPA 351.2</v>
      </c>
      <c r="BR1430" t="s">
        <v>1633</v>
      </c>
      <c r="BS1430" t="s">
        <v>1603</v>
      </c>
      <c r="BT1430" t="s">
        <v>1633</v>
      </c>
      <c r="BW1430" t="s">
        <v>1614</v>
      </c>
      <c r="BX1430" s="1">
        <v>37028</v>
      </c>
      <c r="BZ1430" t="s">
        <v>2448</v>
      </c>
      <c r="CA1430" t="s">
        <v>397</v>
      </c>
      <c r="CB1430">
        <v>0.05</v>
      </c>
      <c r="CC1430" t="s">
        <v>1616</v>
      </c>
      <c r="CE1430" t="s">
        <v>2386</v>
      </c>
      <c r="CF1430" t="s">
        <v>1618</v>
      </c>
    </row>
    <row r="1431" spans="1:84" hidden="1" x14ac:dyDescent="0.4">
      <c r="A1431" t="s">
        <v>1626</v>
      </c>
      <c r="B1431" t="s">
        <v>1626</v>
      </c>
      <c r="C1431" t="s">
        <v>2440</v>
      </c>
      <c r="D1431" t="s">
        <v>81</v>
      </c>
      <c r="E1431" t="s">
        <v>82</v>
      </c>
      <c r="F1431" t="s">
        <v>393</v>
      </c>
      <c r="G1431" s="4" t="str">
        <f>TEXT(H1431+I1431,"yyyy-mm-dd""T""hh:mm:ss")&amp;
IF(J1431="MST","-07:00",
IF(J1431="MDT","-06:00",
IF(J1431="PST","-08:00",
IF(J1431="PDT","-07:00",
IF(J1431="UTC","+00:00","+00:00")))))</f>
        <v>2001-08-14T01:50:15-07:00</v>
      </c>
      <c r="H1431" s="1">
        <v>37117</v>
      </c>
      <c r="I1431" s="5">
        <v>7.6562500000000006E-2</v>
      </c>
      <c r="J1431" t="s">
        <v>84</v>
      </c>
      <c r="N1431">
        <v>0.5</v>
      </c>
      <c r="O1431" t="s">
        <v>1628</v>
      </c>
      <c r="U1431">
        <v>1934</v>
      </c>
      <c r="V1431" t="s">
        <v>2341</v>
      </c>
      <c r="W1431" t="s">
        <v>1606</v>
      </c>
      <c r="X1431" t="s">
        <v>1653</v>
      </c>
      <c r="Y1431">
        <v>100183</v>
      </c>
      <c r="Z1431" t="s">
        <v>2410</v>
      </c>
      <c r="AD1431">
        <v>32.387222199999997</v>
      </c>
      <c r="AE1431">
        <v>-110.7111111</v>
      </c>
      <c r="AG1431" t="s">
        <v>90</v>
      </c>
      <c r="AH1431" t="s">
        <v>1626</v>
      </c>
      <c r="AI1431" t="s">
        <v>90</v>
      </c>
      <c r="AK1431" t="s">
        <v>1608</v>
      </c>
      <c r="AL1431" t="s">
        <v>2449</v>
      </c>
      <c r="AN1431" t="s">
        <v>1610</v>
      </c>
      <c r="AO1431" t="s">
        <v>442</v>
      </c>
      <c r="AP1431" t="s">
        <v>422</v>
      </c>
      <c r="AQ1431">
        <v>0.86</v>
      </c>
      <c r="AR1431" t="s">
        <v>1616</v>
      </c>
      <c r="AT1431" t="s">
        <v>1612</v>
      </c>
      <c r="AV1431" t="s">
        <v>96</v>
      </c>
      <c r="BQ1431" t="str">
        <f>BS1431 &amp; ":" &amp; BR1431</f>
        <v>AZDEQ_SW:EPA 351.3</v>
      </c>
      <c r="BR1431" t="s">
        <v>1701</v>
      </c>
      <c r="BS1431" t="s">
        <v>1626</v>
      </c>
      <c r="BT1431" t="s">
        <v>1701</v>
      </c>
      <c r="BW1431" t="s">
        <v>1657</v>
      </c>
      <c r="BZ1431" t="s">
        <v>2450</v>
      </c>
      <c r="CA1431" t="s">
        <v>397</v>
      </c>
      <c r="CB1431">
        <v>0.03</v>
      </c>
      <c r="CC1431" t="s">
        <v>1616</v>
      </c>
      <c r="CE1431" t="s">
        <v>2443</v>
      </c>
      <c r="CF1431" t="s">
        <v>1618</v>
      </c>
    </row>
    <row r="1432" spans="1:84" hidden="1" x14ac:dyDescent="0.4">
      <c r="A1432" t="s">
        <v>1626</v>
      </c>
      <c r="B1432" t="s">
        <v>1626</v>
      </c>
      <c r="C1432" t="s">
        <v>2451</v>
      </c>
      <c r="D1432" t="s">
        <v>81</v>
      </c>
      <c r="E1432" t="s">
        <v>82</v>
      </c>
      <c r="F1432" t="s">
        <v>393</v>
      </c>
      <c r="G1432" s="4" t="str">
        <f>TEXT(H1432+I1432,"yyyy-mm-dd""T""hh:mm:ss")&amp;
IF(J1432="MST","-07:00",
IF(J1432="MDT","-06:00",
IF(J1432="PST","-08:00",
IF(J1432="PDT","-07:00",
IF(J1432="UTC","+00:00","+00:00")))))</f>
        <v>2001-02-16T09:55:00-07:00</v>
      </c>
      <c r="H1432" s="1">
        <v>36938</v>
      </c>
      <c r="I1432" s="5">
        <v>0.41319444444444442</v>
      </c>
      <c r="J1432" t="s">
        <v>84</v>
      </c>
      <c r="N1432">
        <v>0</v>
      </c>
      <c r="O1432" t="s">
        <v>1628</v>
      </c>
      <c r="U1432">
        <v>1934</v>
      </c>
      <c r="V1432" t="s">
        <v>2341</v>
      </c>
      <c r="W1432" t="s">
        <v>1606</v>
      </c>
      <c r="X1432" t="s">
        <v>1683</v>
      </c>
      <c r="Y1432">
        <v>101176</v>
      </c>
      <c r="Z1432" t="s">
        <v>1661</v>
      </c>
      <c r="AD1432">
        <v>31.8146111</v>
      </c>
      <c r="AE1432">
        <v>-110.5903611</v>
      </c>
      <c r="AG1432" t="s">
        <v>90</v>
      </c>
      <c r="AH1432" t="s">
        <v>1626</v>
      </c>
      <c r="AI1432" t="s">
        <v>90</v>
      </c>
      <c r="AK1432" t="s">
        <v>1608</v>
      </c>
      <c r="AL1432" t="s">
        <v>2452</v>
      </c>
      <c r="AM1432" t="s">
        <v>92</v>
      </c>
      <c r="AN1432" t="s">
        <v>1610</v>
      </c>
      <c r="AO1432" t="s">
        <v>111</v>
      </c>
      <c r="AP1432" t="s">
        <v>422</v>
      </c>
      <c r="AT1432" t="s">
        <v>1612</v>
      </c>
      <c r="AV1432" t="s">
        <v>584</v>
      </c>
      <c r="BQ1432" t="str">
        <f>BS1432 &amp; ":" &amp; BR1432</f>
        <v>AZDEQ_SW:EPA 300.0</v>
      </c>
      <c r="BR1432" t="s">
        <v>1664</v>
      </c>
      <c r="BS1432" t="s">
        <v>1626</v>
      </c>
      <c r="BT1432" t="s">
        <v>1664</v>
      </c>
      <c r="BW1432" t="s">
        <v>1614</v>
      </c>
      <c r="BZ1432" t="s">
        <v>2453</v>
      </c>
      <c r="CA1432" t="s">
        <v>397</v>
      </c>
      <c r="CB1432">
        <v>0.05</v>
      </c>
      <c r="CC1432" t="s">
        <v>1616</v>
      </c>
      <c r="CE1432" t="s">
        <v>2454</v>
      </c>
      <c r="CF1432" t="s">
        <v>1618</v>
      </c>
    </row>
    <row r="1433" spans="1:84" hidden="1" x14ac:dyDescent="0.4">
      <c r="A1433" t="s">
        <v>1626</v>
      </c>
      <c r="B1433" t="s">
        <v>1626</v>
      </c>
      <c r="C1433" t="s">
        <v>2455</v>
      </c>
      <c r="D1433" t="s">
        <v>81</v>
      </c>
      <c r="E1433" t="s">
        <v>82</v>
      </c>
      <c r="F1433" t="s">
        <v>393</v>
      </c>
      <c r="G1433" s="4" t="str">
        <f>TEXT(H1433+I1433,"yyyy-mm-dd""T""hh:mm:ss")&amp;
IF(J1433="MST","-07:00",
IF(J1433="MDT","-06:00",
IF(J1433="PST","-08:00",
IF(J1433="PDT","-07:00",
IF(J1433="UTC","+00:00","+00:00")))))</f>
        <v>2001-06-27T01:50:30-07:00</v>
      </c>
      <c r="H1433" s="1">
        <v>37069</v>
      </c>
      <c r="I1433" s="5">
        <v>7.6736111111111116E-2</v>
      </c>
      <c r="J1433" t="s">
        <v>84</v>
      </c>
      <c r="N1433">
        <v>8</v>
      </c>
      <c r="O1433" t="s">
        <v>1628</v>
      </c>
      <c r="U1433">
        <v>1934</v>
      </c>
      <c r="V1433" t="s">
        <v>2341</v>
      </c>
      <c r="W1433" t="s">
        <v>1606</v>
      </c>
      <c r="X1433" t="s">
        <v>1653</v>
      </c>
      <c r="Y1433">
        <v>100183</v>
      </c>
      <c r="Z1433" t="s">
        <v>2456</v>
      </c>
      <c r="AD1433">
        <v>32.387222199999997</v>
      </c>
      <c r="AE1433">
        <v>-110.7111111</v>
      </c>
      <c r="AG1433" t="s">
        <v>90</v>
      </c>
      <c r="AH1433" t="s">
        <v>1626</v>
      </c>
      <c r="AI1433" t="s">
        <v>90</v>
      </c>
      <c r="AK1433" t="s">
        <v>1608</v>
      </c>
      <c r="AL1433" t="s">
        <v>2457</v>
      </c>
      <c r="AN1433" t="s">
        <v>1610</v>
      </c>
      <c r="AO1433" t="s">
        <v>1611</v>
      </c>
      <c r="AP1433" t="s">
        <v>422</v>
      </c>
      <c r="AQ1433">
        <v>0.42</v>
      </c>
      <c r="AR1433" t="s">
        <v>1616</v>
      </c>
      <c r="AT1433" t="s">
        <v>1612</v>
      </c>
      <c r="AV1433" t="s">
        <v>96</v>
      </c>
      <c r="BQ1433" t="str">
        <f>BS1433 &amp; ":" &amp; BR1433</f>
        <v>AZDEQ_SW:EPA 350.2</v>
      </c>
      <c r="BR1433" t="s">
        <v>1656</v>
      </c>
      <c r="BS1433" t="s">
        <v>1626</v>
      </c>
      <c r="BT1433" t="s">
        <v>1656</v>
      </c>
      <c r="BW1433" t="s">
        <v>1657</v>
      </c>
      <c r="BZ1433" t="s">
        <v>2458</v>
      </c>
      <c r="CA1433" t="s">
        <v>397</v>
      </c>
      <c r="CB1433">
        <v>0.03</v>
      </c>
      <c r="CC1433" t="s">
        <v>1616</v>
      </c>
      <c r="CE1433" t="s">
        <v>2459</v>
      </c>
      <c r="CF1433" t="s">
        <v>1618</v>
      </c>
    </row>
    <row r="1434" spans="1:84" hidden="1" x14ac:dyDescent="0.4">
      <c r="A1434" t="s">
        <v>1626</v>
      </c>
      <c r="B1434" t="s">
        <v>1626</v>
      </c>
      <c r="C1434" t="s">
        <v>2460</v>
      </c>
      <c r="D1434" t="s">
        <v>81</v>
      </c>
      <c r="E1434" t="s">
        <v>82</v>
      </c>
      <c r="F1434" t="s">
        <v>393</v>
      </c>
      <c r="G1434" s="4" t="str">
        <f>TEXT(H1434+I1434,"yyyy-mm-dd""T""hh:mm:ss")&amp;
IF(J1434="MST","-07:00",
IF(J1434="MDT","-06:00",
IF(J1434="PST","-08:00",
IF(J1434="PDT","-07:00",
IF(J1434="UTC","+00:00","+00:00")))))</f>
        <v>2001-04-20T11:30:00-07:00</v>
      </c>
      <c r="H1434" s="1">
        <v>37001</v>
      </c>
      <c r="I1434" s="5">
        <v>0.47916666666666669</v>
      </c>
      <c r="J1434" t="s">
        <v>84</v>
      </c>
      <c r="N1434">
        <v>0</v>
      </c>
      <c r="O1434" t="s">
        <v>1628</v>
      </c>
      <c r="U1434">
        <v>1934</v>
      </c>
      <c r="V1434" t="s">
        <v>2341</v>
      </c>
      <c r="W1434" t="s">
        <v>1606</v>
      </c>
      <c r="X1434" t="s">
        <v>1787</v>
      </c>
      <c r="Y1434">
        <v>101177</v>
      </c>
      <c r="Z1434" t="s">
        <v>1661</v>
      </c>
      <c r="AD1434">
        <v>31.8811578</v>
      </c>
      <c r="AE1434">
        <v>-110.56033720000001</v>
      </c>
      <c r="AG1434" t="s">
        <v>90</v>
      </c>
      <c r="AH1434" t="s">
        <v>1626</v>
      </c>
      <c r="AI1434" t="s">
        <v>90</v>
      </c>
      <c r="AK1434" t="s">
        <v>1608</v>
      </c>
      <c r="AL1434" t="s">
        <v>2461</v>
      </c>
      <c r="AM1434" t="s">
        <v>92</v>
      </c>
      <c r="AN1434" t="s">
        <v>1663</v>
      </c>
      <c r="AO1434" t="s">
        <v>105</v>
      </c>
      <c r="AP1434" t="s">
        <v>422</v>
      </c>
      <c r="AT1434" t="s">
        <v>1612</v>
      </c>
      <c r="AV1434" t="s">
        <v>584</v>
      </c>
      <c r="BQ1434" t="str">
        <f>BS1434 &amp; ":" &amp; BR1434</f>
        <v>AZDEQ_SW:EPA 300.0</v>
      </c>
      <c r="BR1434" t="s">
        <v>1664</v>
      </c>
      <c r="BS1434" t="s">
        <v>1626</v>
      </c>
      <c r="BT1434" t="s">
        <v>1664</v>
      </c>
      <c r="BW1434" t="s">
        <v>1614</v>
      </c>
      <c r="BZ1434" t="s">
        <v>2462</v>
      </c>
      <c r="CA1434" t="s">
        <v>397</v>
      </c>
      <c r="CB1434">
        <v>0.02</v>
      </c>
      <c r="CC1434" t="s">
        <v>1616</v>
      </c>
      <c r="CE1434" t="s">
        <v>2408</v>
      </c>
      <c r="CF1434" t="s">
        <v>1618</v>
      </c>
    </row>
    <row r="1435" spans="1:84" hidden="1" x14ac:dyDescent="0.4">
      <c r="A1435" t="s">
        <v>1603</v>
      </c>
      <c r="B1435" t="s">
        <v>1603</v>
      </c>
      <c r="C1435" t="s">
        <v>2318</v>
      </c>
      <c r="D1435" t="s">
        <v>81</v>
      </c>
      <c r="E1435" t="s">
        <v>82</v>
      </c>
      <c r="F1435" t="s">
        <v>83</v>
      </c>
      <c r="G1435" s="4" t="str">
        <f>TEXT(H1435+I1435,"yyyy-mm-dd""T""hh:mm:ss")&amp;
IF(J1435="MST","-07:00",
IF(J1435="MDT","-06:00",
IF(J1435="PST","-08:00",
IF(J1435="PDT","-07:00",
IF(J1435="UTC","+00:00","+00:00")))))</f>
        <v>2001-05-23T09:55:00-07:00</v>
      </c>
      <c r="H1435" s="1">
        <v>37034</v>
      </c>
      <c r="I1435" s="5">
        <v>0.41319444444444442</v>
      </c>
      <c r="J1435" t="s">
        <v>84</v>
      </c>
      <c r="U1435">
        <v>9673</v>
      </c>
      <c r="V1435" t="s">
        <v>1605</v>
      </c>
      <c r="W1435" t="s">
        <v>1606</v>
      </c>
      <c r="X1435" t="s">
        <v>2319</v>
      </c>
      <c r="Y1435">
        <v>59245</v>
      </c>
      <c r="Z1435" t="s">
        <v>2320</v>
      </c>
      <c r="AD1435">
        <v>31.821132200000001</v>
      </c>
      <c r="AE1435">
        <v>-111.5317244</v>
      </c>
      <c r="AG1435" t="s">
        <v>90</v>
      </c>
      <c r="AH1435" t="s">
        <v>1603</v>
      </c>
      <c r="AI1435" t="s">
        <v>90</v>
      </c>
      <c r="AK1435" t="s">
        <v>1608</v>
      </c>
      <c r="AL1435" t="s">
        <v>2463</v>
      </c>
      <c r="AM1435" t="s">
        <v>92</v>
      </c>
      <c r="AN1435" t="s">
        <v>1610</v>
      </c>
      <c r="AO1435" t="s">
        <v>1670</v>
      </c>
      <c r="AP1435" t="s">
        <v>422</v>
      </c>
      <c r="AT1435" t="s">
        <v>1612</v>
      </c>
      <c r="AV1435" t="s">
        <v>584</v>
      </c>
      <c r="BQ1435" t="str">
        <f>BS1435 &amp; ":" &amp; BR1435</f>
        <v>AZDEQ_GW:EPA 300.0</v>
      </c>
      <c r="BR1435" t="s">
        <v>1664</v>
      </c>
      <c r="BS1435" t="s">
        <v>1603</v>
      </c>
      <c r="BT1435" t="s">
        <v>1664</v>
      </c>
      <c r="BW1435" t="s">
        <v>1614</v>
      </c>
      <c r="BX1435" s="1">
        <v>37035</v>
      </c>
      <c r="BZ1435" t="s">
        <v>2464</v>
      </c>
      <c r="CA1435" t="s">
        <v>397</v>
      </c>
      <c r="CB1435">
        <v>0.05</v>
      </c>
      <c r="CC1435" t="s">
        <v>1616</v>
      </c>
      <c r="CE1435" t="s">
        <v>2323</v>
      </c>
      <c r="CF1435" t="s">
        <v>1618</v>
      </c>
    </row>
    <row r="1436" spans="1:84" hidden="1" x14ac:dyDescent="0.4">
      <c r="A1436" t="s">
        <v>1626</v>
      </c>
      <c r="B1436" t="s">
        <v>1626</v>
      </c>
      <c r="C1436" t="s">
        <v>2427</v>
      </c>
      <c r="D1436" t="s">
        <v>81</v>
      </c>
      <c r="E1436" t="s">
        <v>82</v>
      </c>
      <c r="F1436" t="s">
        <v>393</v>
      </c>
      <c r="G1436" s="4" t="str">
        <f>TEXT(H1436+I1436,"yyyy-mm-dd""T""hh:mm:ss")&amp;
IF(J1436="MST","-07:00",
IF(J1436="MDT","-06:00",
IF(J1436="PST","-08:00",
IF(J1436="PDT","-07:00",
IF(J1436="UTC","+00:00","+00:00")))))</f>
        <v>2001-12-13T11:30:00-07:00</v>
      </c>
      <c r="H1436" s="1">
        <v>37238</v>
      </c>
      <c r="I1436" s="5">
        <v>0.47916666666666669</v>
      </c>
      <c r="J1436" t="s">
        <v>84</v>
      </c>
      <c r="N1436">
        <v>0</v>
      </c>
      <c r="O1436" t="s">
        <v>1628</v>
      </c>
      <c r="U1436">
        <v>1934</v>
      </c>
      <c r="V1436" t="s">
        <v>2341</v>
      </c>
      <c r="W1436" t="s">
        <v>1606</v>
      </c>
      <c r="X1436" t="s">
        <v>1767</v>
      </c>
      <c r="Y1436">
        <v>101175</v>
      </c>
      <c r="Z1436" t="s">
        <v>2428</v>
      </c>
      <c r="AD1436">
        <v>32.4063333</v>
      </c>
      <c r="AE1436">
        <v>-110.5407778</v>
      </c>
      <c r="AG1436" t="s">
        <v>90</v>
      </c>
      <c r="AH1436" t="s">
        <v>1626</v>
      </c>
      <c r="AI1436" t="s">
        <v>90</v>
      </c>
      <c r="AK1436" t="s">
        <v>1608</v>
      </c>
      <c r="AL1436" t="s">
        <v>2465</v>
      </c>
      <c r="AM1436" t="s">
        <v>92</v>
      </c>
      <c r="AN1436" t="s">
        <v>1610</v>
      </c>
      <c r="AO1436" t="s">
        <v>442</v>
      </c>
      <c r="AP1436" t="s">
        <v>422</v>
      </c>
      <c r="AT1436" t="s">
        <v>1612</v>
      </c>
      <c r="AV1436" t="s">
        <v>584</v>
      </c>
      <c r="BQ1436" t="str">
        <f>BS1436 &amp; ":" &amp; BR1436</f>
        <v>AZDEQ_SW:EPA 351.2</v>
      </c>
      <c r="BR1436" t="s">
        <v>1633</v>
      </c>
      <c r="BS1436" t="s">
        <v>1626</v>
      </c>
      <c r="BT1436" t="s">
        <v>1633</v>
      </c>
      <c r="BW1436" t="s">
        <v>1614</v>
      </c>
      <c r="BZ1436" t="s">
        <v>2466</v>
      </c>
      <c r="CA1436" t="s">
        <v>397</v>
      </c>
      <c r="CB1436">
        <v>0.05</v>
      </c>
      <c r="CC1436" t="s">
        <v>1616</v>
      </c>
      <c r="CE1436" t="s">
        <v>2431</v>
      </c>
      <c r="CF1436" t="s">
        <v>1618</v>
      </c>
    </row>
    <row r="1437" spans="1:84" hidden="1" x14ac:dyDescent="0.4">
      <c r="A1437" t="s">
        <v>1626</v>
      </c>
      <c r="B1437" t="s">
        <v>1626</v>
      </c>
      <c r="C1437" t="s">
        <v>2467</v>
      </c>
      <c r="D1437" t="s">
        <v>81</v>
      </c>
      <c r="E1437" t="s">
        <v>82</v>
      </c>
      <c r="F1437" t="s">
        <v>393</v>
      </c>
      <c r="G1437" s="4" t="str">
        <f>TEXT(H1437+I1437,"yyyy-mm-dd""T""hh:mm:ss")&amp;
IF(J1437="MST","-07:00",
IF(J1437="MDT","-06:00",
IF(J1437="PST","-08:00",
IF(J1437="PDT","-07:00",
IF(J1437="UTC","+00:00","+00:00")))))</f>
        <v>2001-09-18T03:25:00-07:00</v>
      </c>
      <c r="H1437" s="1">
        <v>37152</v>
      </c>
      <c r="I1437" s="5">
        <v>0.1423611111111111</v>
      </c>
      <c r="J1437" t="s">
        <v>84</v>
      </c>
      <c r="N1437">
        <v>0</v>
      </c>
      <c r="O1437" t="s">
        <v>1628</v>
      </c>
      <c r="U1437">
        <v>1934</v>
      </c>
      <c r="V1437" t="s">
        <v>2341</v>
      </c>
      <c r="W1437" t="s">
        <v>1606</v>
      </c>
      <c r="X1437" t="s">
        <v>1660</v>
      </c>
      <c r="Y1437">
        <v>101179</v>
      </c>
      <c r="Z1437" t="s">
        <v>1661</v>
      </c>
      <c r="AD1437">
        <v>32.013464200000001</v>
      </c>
      <c r="AE1437">
        <v>-110.6282456</v>
      </c>
      <c r="AG1437" t="s">
        <v>90</v>
      </c>
      <c r="AH1437" t="s">
        <v>1626</v>
      </c>
      <c r="AI1437" t="s">
        <v>90</v>
      </c>
      <c r="AK1437" t="s">
        <v>1608</v>
      </c>
      <c r="AL1437" t="s">
        <v>2468</v>
      </c>
      <c r="AN1437" t="s">
        <v>1610</v>
      </c>
      <c r="AO1437" t="s">
        <v>442</v>
      </c>
      <c r="AP1437" t="s">
        <v>422</v>
      </c>
      <c r="AQ1437">
        <v>130</v>
      </c>
      <c r="AR1437" t="s">
        <v>1616</v>
      </c>
      <c r="AT1437" t="s">
        <v>1612</v>
      </c>
      <c r="AV1437" t="s">
        <v>96</v>
      </c>
      <c r="BQ1437" t="str">
        <f>BS1437 &amp; ":" &amp; BR1437</f>
        <v>AZDEQ_SW:EPA 351.2</v>
      </c>
      <c r="BR1437" t="s">
        <v>1633</v>
      </c>
      <c r="BS1437" t="s">
        <v>1626</v>
      </c>
      <c r="BT1437" t="s">
        <v>1633</v>
      </c>
      <c r="BW1437" t="s">
        <v>1614</v>
      </c>
      <c r="BZ1437" t="s">
        <v>2469</v>
      </c>
      <c r="CA1437" t="s">
        <v>397</v>
      </c>
      <c r="CB1437">
        <v>0.05</v>
      </c>
      <c r="CC1437" t="s">
        <v>1616</v>
      </c>
      <c r="CE1437" t="s">
        <v>2470</v>
      </c>
      <c r="CF1437" t="s">
        <v>1618</v>
      </c>
    </row>
    <row r="1438" spans="1:84" hidden="1" x14ac:dyDescent="0.4">
      <c r="A1438" t="s">
        <v>1626</v>
      </c>
      <c r="B1438" t="s">
        <v>1626</v>
      </c>
      <c r="C1438" t="s">
        <v>2471</v>
      </c>
      <c r="D1438" t="s">
        <v>81</v>
      </c>
      <c r="E1438" t="s">
        <v>82</v>
      </c>
      <c r="F1438" t="s">
        <v>393</v>
      </c>
      <c r="G1438" s="4" t="str">
        <f>TEXT(H1438+I1438,"yyyy-mm-dd""T""hh:mm:ss")&amp;
IF(J1438="MST","-07:00",
IF(J1438="MDT","-06:00",
IF(J1438="PST","-08:00",
IF(J1438="PDT","-07:00",
IF(J1438="UTC","+00:00","+00:00")))))</f>
        <v>2001-09-18T01:50:00-07:00</v>
      </c>
      <c r="H1438" s="1">
        <v>37152</v>
      </c>
      <c r="I1438" s="5">
        <v>7.6388888888888895E-2</v>
      </c>
      <c r="J1438" t="s">
        <v>84</v>
      </c>
      <c r="N1438">
        <v>0</v>
      </c>
      <c r="O1438" t="s">
        <v>1628</v>
      </c>
      <c r="U1438">
        <v>1934</v>
      </c>
      <c r="V1438" t="s">
        <v>2341</v>
      </c>
      <c r="W1438" t="s">
        <v>1606</v>
      </c>
      <c r="X1438" t="s">
        <v>1668</v>
      </c>
      <c r="Y1438">
        <v>101178</v>
      </c>
      <c r="Z1438" t="s">
        <v>1661</v>
      </c>
      <c r="AD1438">
        <v>31.999833299999999</v>
      </c>
      <c r="AE1438">
        <v>-110.6020278</v>
      </c>
      <c r="AG1438" t="s">
        <v>90</v>
      </c>
      <c r="AH1438" t="s">
        <v>1626</v>
      </c>
      <c r="AI1438" t="s">
        <v>90</v>
      </c>
      <c r="AK1438" t="s">
        <v>1608</v>
      </c>
      <c r="AL1438" t="s">
        <v>2472</v>
      </c>
      <c r="AM1438" t="s">
        <v>92</v>
      </c>
      <c r="AN1438" t="s">
        <v>1610</v>
      </c>
      <c r="AO1438" t="s">
        <v>1611</v>
      </c>
      <c r="AP1438" t="s">
        <v>422</v>
      </c>
      <c r="AT1438" t="s">
        <v>1612</v>
      </c>
      <c r="AV1438" t="s">
        <v>584</v>
      </c>
      <c r="BQ1438" t="str">
        <f>BS1438 &amp; ":" &amp; BR1438</f>
        <v>AZDEQ_SW:EPA 350.1</v>
      </c>
      <c r="BR1438" t="s">
        <v>1613</v>
      </c>
      <c r="BS1438" t="s">
        <v>1626</v>
      </c>
      <c r="BT1438" t="s">
        <v>1613</v>
      </c>
      <c r="BW1438" t="s">
        <v>1614</v>
      </c>
      <c r="BZ1438" t="s">
        <v>2473</v>
      </c>
      <c r="CA1438" t="s">
        <v>397</v>
      </c>
      <c r="CB1438">
        <v>0.02</v>
      </c>
      <c r="CC1438" t="s">
        <v>1616</v>
      </c>
      <c r="CE1438" t="s">
        <v>2474</v>
      </c>
      <c r="CF1438" t="s">
        <v>1618</v>
      </c>
    </row>
    <row r="1439" spans="1:84" x14ac:dyDescent="0.4">
      <c r="A1439" t="s">
        <v>1603</v>
      </c>
      <c r="B1439" t="s">
        <v>1603</v>
      </c>
      <c r="C1439" t="s">
        <v>1729</v>
      </c>
      <c r="D1439" t="s">
        <v>81</v>
      </c>
      <c r="E1439" t="s">
        <v>82</v>
      </c>
      <c r="F1439" t="s">
        <v>83</v>
      </c>
      <c r="G1439" s="4" t="str">
        <f>TEXT(H1439+I1439,"yyyy-mm-dd""T""hh:mm:ss")&amp;
IF(J1439="MST","-07:00",
IF(J1439="MDT","-06:00",
IF(J1439="PST","-08:00",
IF(J1439="PDT","-07:00",
IF(J1439="UTC","+00:00","+00:00")))))</f>
        <v>2000-06-21T11:28:00-07:00</v>
      </c>
      <c r="H1439" s="1">
        <v>36698</v>
      </c>
      <c r="I1439" s="5">
        <v>0.4777777777777778</v>
      </c>
      <c r="J1439" t="s">
        <v>84</v>
      </c>
      <c r="U1439">
        <v>9673</v>
      </c>
      <c r="V1439" t="s">
        <v>1605</v>
      </c>
      <c r="W1439" t="s">
        <v>1606</v>
      </c>
      <c r="X1439" t="s">
        <v>1730</v>
      </c>
      <c r="Y1439">
        <v>58825</v>
      </c>
      <c r="Z1439" t="s">
        <v>1648</v>
      </c>
      <c r="AD1439">
        <v>32.4469919</v>
      </c>
      <c r="AE1439">
        <v>-111.2544644</v>
      </c>
      <c r="AF1439" t="str">
        <f>"ID:"&amp;AG1439&amp;"; context:" &amp; AH1439 &amp;"; Name:" &amp; AI1439 &amp; "; Equipment:" &amp; AK1439</f>
        <v>ID:Unknown; context:AZDEQ_GW; Name:Unknown; Equipment:Miscellaneous (Other)</v>
      </c>
      <c r="AG1439" t="s">
        <v>90</v>
      </c>
      <c r="AH1439" t="s">
        <v>1603</v>
      </c>
      <c r="AI1439" t="s">
        <v>90</v>
      </c>
      <c r="AK1439" t="s">
        <v>1608</v>
      </c>
      <c r="AL1439" t="s">
        <v>1731</v>
      </c>
      <c r="AN1439" t="s">
        <v>1610</v>
      </c>
      <c r="AO1439" t="s">
        <v>1611</v>
      </c>
      <c r="AP1439" t="s">
        <v>422</v>
      </c>
      <c r="AQ1439">
        <v>13</v>
      </c>
      <c r="AR1439" t="s">
        <v>1616</v>
      </c>
      <c r="AT1439" t="s">
        <v>1612</v>
      </c>
      <c r="AV1439" t="s">
        <v>96</v>
      </c>
      <c r="BQ1439" t="str">
        <f>BS1439 &amp; ":" &amp; BR1439</f>
        <v>AZDEQ_GW:EPA 353.2</v>
      </c>
      <c r="BR1439" t="s">
        <v>1623</v>
      </c>
      <c r="BS1439" t="s">
        <v>1603</v>
      </c>
      <c r="BT1439" t="s">
        <v>1623</v>
      </c>
      <c r="BW1439" t="s">
        <v>1614</v>
      </c>
      <c r="BX1439" s="1">
        <v>36707</v>
      </c>
      <c r="BZ1439" t="s">
        <v>1732</v>
      </c>
      <c r="CA1439" t="s">
        <v>397</v>
      </c>
      <c r="CB1439">
        <v>0.02</v>
      </c>
      <c r="CC1439" t="s">
        <v>1616</v>
      </c>
      <c r="CE1439" t="s">
        <v>1733</v>
      </c>
      <c r="CF1439" t="s">
        <v>1618</v>
      </c>
    </row>
    <row r="1440" spans="1:84" hidden="1" x14ac:dyDescent="0.4">
      <c r="A1440" t="s">
        <v>1626</v>
      </c>
      <c r="B1440" t="s">
        <v>1626</v>
      </c>
      <c r="C1440" t="s">
        <v>2340</v>
      </c>
      <c r="D1440" t="s">
        <v>81</v>
      </c>
      <c r="E1440" t="s">
        <v>82</v>
      </c>
      <c r="F1440" t="s">
        <v>393</v>
      </c>
      <c r="G1440" s="4" t="str">
        <f>TEXT(H1440+I1440,"yyyy-mm-dd""T""hh:mm:ss")&amp;
IF(J1440="MST","-07:00",
IF(J1440="MDT","-06:00",
IF(J1440="PST","-08:00",
IF(J1440="PDT","-07:00",
IF(J1440="UTC","+00:00","+00:00")))))</f>
        <v>2001-02-22T12:10:00-07:00</v>
      </c>
      <c r="H1440" s="1">
        <v>36944</v>
      </c>
      <c r="I1440" s="5">
        <v>0.50694444444444442</v>
      </c>
      <c r="J1440" t="s">
        <v>84</v>
      </c>
      <c r="N1440">
        <v>0</v>
      </c>
      <c r="O1440" t="s">
        <v>1628</v>
      </c>
      <c r="U1440">
        <v>1934</v>
      </c>
      <c r="V1440" t="s">
        <v>2341</v>
      </c>
      <c r="W1440" t="s">
        <v>1606</v>
      </c>
      <c r="X1440" t="s">
        <v>1668</v>
      </c>
      <c r="Y1440">
        <v>101178</v>
      </c>
      <c r="Z1440" t="s">
        <v>1661</v>
      </c>
      <c r="AD1440">
        <v>31.999833299999999</v>
      </c>
      <c r="AE1440">
        <v>-110.6020278</v>
      </c>
      <c r="AG1440" t="s">
        <v>90</v>
      </c>
      <c r="AH1440" t="s">
        <v>1626</v>
      </c>
      <c r="AI1440" t="s">
        <v>90</v>
      </c>
      <c r="AK1440" t="s">
        <v>1608</v>
      </c>
      <c r="AL1440" t="s">
        <v>2477</v>
      </c>
      <c r="AM1440" t="s">
        <v>92</v>
      </c>
      <c r="AN1440" t="s">
        <v>1610</v>
      </c>
      <c r="AO1440" t="s">
        <v>1670</v>
      </c>
      <c r="AP1440" t="s">
        <v>422</v>
      </c>
      <c r="AT1440" t="s">
        <v>1612</v>
      </c>
      <c r="AV1440" t="s">
        <v>584</v>
      </c>
      <c r="BQ1440" t="str">
        <f>BS1440 &amp; ":" &amp; BR1440</f>
        <v>AZDEQ_SW:EPA 353.2</v>
      </c>
      <c r="BR1440" t="s">
        <v>1623</v>
      </c>
      <c r="BS1440" t="s">
        <v>1626</v>
      </c>
      <c r="BT1440" t="s">
        <v>1623</v>
      </c>
      <c r="BW1440" t="s">
        <v>1614</v>
      </c>
      <c r="BX1440" s="1">
        <v>36949</v>
      </c>
      <c r="BZ1440" t="s">
        <v>2478</v>
      </c>
      <c r="CA1440" t="s">
        <v>397</v>
      </c>
      <c r="CB1440">
        <v>0.05</v>
      </c>
      <c r="CC1440" t="s">
        <v>1616</v>
      </c>
      <c r="CE1440" t="s">
        <v>2344</v>
      </c>
      <c r="CF1440" t="s">
        <v>1618</v>
      </c>
    </row>
    <row r="1441" spans="1:84" hidden="1" x14ac:dyDescent="0.4">
      <c r="A1441" t="s">
        <v>1603</v>
      </c>
      <c r="B1441" t="s">
        <v>1603</v>
      </c>
      <c r="C1441" t="s">
        <v>2479</v>
      </c>
      <c r="D1441" t="s">
        <v>81</v>
      </c>
      <c r="E1441" t="s">
        <v>82</v>
      </c>
      <c r="F1441" t="s">
        <v>83</v>
      </c>
      <c r="G1441" s="4" t="str">
        <f>TEXT(H1441+I1441,"yyyy-mm-dd""T""hh:mm:ss")&amp;
IF(J1441="MST","-07:00",
IF(J1441="MDT","-06:00",
IF(J1441="PST","-08:00",
IF(J1441="PDT","-07:00",
IF(J1441="UTC","+00:00","+00:00")))))</f>
        <v>2001-05-22T11:00:00-07:00</v>
      </c>
      <c r="H1441" s="1">
        <v>37033</v>
      </c>
      <c r="I1441" s="5">
        <v>0.45833333333333331</v>
      </c>
      <c r="J1441" t="s">
        <v>84</v>
      </c>
      <c r="U1441">
        <v>9673</v>
      </c>
      <c r="V1441" t="s">
        <v>1605</v>
      </c>
      <c r="W1441" t="s">
        <v>1606</v>
      </c>
      <c r="X1441" t="s">
        <v>2480</v>
      </c>
      <c r="Y1441">
        <v>59242</v>
      </c>
      <c r="Z1441" t="s">
        <v>2481</v>
      </c>
      <c r="AD1441">
        <v>32.299972199999999</v>
      </c>
      <c r="AE1441">
        <v>-111.2604111</v>
      </c>
      <c r="AG1441" t="s">
        <v>90</v>
      </c>
      <c r="AH1441" t="s">
        <v>1603</v>
      </c>
      <c r="AI1441" t="s">
        <v>90</v>
      </c>
      <c r="AK1441" t="s">
        <v>1608</v>
      </c>
      <c r="AL1441" t="s">
        <v>2482</v>
      </c>
      <c r="AM1441" t="s">
        <v>92</v>
      </c>
      <c r="AN1441" t="s">
        <v>1700</v>
      </c>
      <c r="AO1441" t="s">
        <v>457</v>
      </c>
      <c r="AP1441" t="s">
        <v>422</v>
      </c>
      <c r="AT1441" t="s">
        <v>1612</v>
      </c>
      <c r="AV1441" t="s">
        <v>584</v>
      </c>
      <c r="BQ1441" t="str">
        <f>BS1441 &amp; ":" &amp; BR1441</f>
        <v>AZDEQ_GW:EPA 365.4</v>
      </c>
      <c r="BR1441" t="s">
        <v>1713</v>
      </c>
      <c r="BS1441" t="s">
        <v>1603</v>
      </c>
      <c r="BT1441" t="s">
        <v>1713</v>
      </c>
      <c r="BW1441" t="s">
        <v>1614</v>
      </c>
      <c r="BX1441" s="1">
        <v>37042</v>
      </c>
      <c r="BZ1441" t="s">
        <v>2483</v>
      </c>
      <c r="CA1441" t="s">
        <v>397</v>
      </c>
      <c r="CB1441">
        <v>0.02</v>
      </c>
      <c r="CC1441" t="s">
        <v>1616</v>
      </c>
      <c r="CE1441" t="s">
        <v>2357</v>
      </c>
      <c r="CF1441" t="s">
        <v>1618</v>
      </c>
    </row>
    <row r="1442" spans="1:84" x14ac:dyDescent="0.4">
      <c r="A1442" t="s">
        <v>1603</v>
      </c>
      <c r="B1442" t="s">
        <v>1603</v>
      </c>
      <c r="C1442" t="s">
        <v>1739</v>
      </c>
      <c r="D1442" t="s">
        <v>81</v>
      </c>
      <c r="E1442" t="s">
        <v>82</v>
      </c>
      <c r="F1442" t="s">
        <v>83</v>
      </c>
      <c r="G1442" s="4" t="str">
        <f>TEXT(H1442+I1442,"yyyy-mm-dd""T""hh:mm:ss")&amp;
IF(J1442="MST","-07:00",
IF(J1442="MDT","-06:00",
IF(J1442="PST","-08:00",
IF(J1442="PDT","-07:00",
IF(J1442="UTC","+00:00","+00:00")))))</f>
        <v>2000-06-21T11:29:00-07:00</v>
      </c>
      <c r="H1442" s="1">
        <v>36698</v>
      </c>
      <c r="I1442" s="5">
        <v>0.47847222222222224</v>
      </c>
      <c r="J1442" t="s">
        <v>84</v>
      </c>
      <c r="U1442">
        <v>9673</v>
      </c>
      <c r="V1442" t="s">
        <v>1605</v>
      </c>
      <c r="W1442" t="s">
        <v>1606</v>
      </c>
      <c r="X1442" t="s">
        <v>1730</v>
      </c>
      <c r="Y1442">
        <v>58825</v>
      </c>
      <c r="Z1442" t="s">
        <v>1648</v>
      </c>
      <c r="AD1442">
        <v>32.4469919</v>
      </c>
      <c r="AE1442">
        <v>-111.2544644</v>
      </c>
      <c r="AF1442" t="str">
        <f>"ID:"&amp;AG1442&amp;"; context:" &amp; AH1442 &amp;"; Name:" &amp; AI1442 &amp; "; Equipment:" &amp; AK1442</f>
        <v>ID:Unknown; context:AZDEQ_GW; Name:Unknown; Equipment:Miscellaneous (Other)</v>
      </c>
      <c r="AG1442" t="s">
        <v>90</v>
      </c>
      <c r="AH1442" t="s">
        <v>1603</v>
      </c>
      <c r="AI1442" t="s">
        <v>90</v>
      </c>
      <c r="AK1442" t="s">
        <v>1608</v>
      </c>
      <c r="AL1442" t="s">
        <v>1740</v>
      </c>
      <c r="AN1442" t="s">
        <v>1610</v>
      </c>
      <c r="AO1442" t="s">
        <v>1611</v>
      </c>
      <c r="AP1442" t="s">
        <v>422</v>
      </c>
      <c r="AQ1442">
        <v>12</v>
      </c>
      <c r="AR1442" t="s">
        <v>1616</v>
      </c>
      <c r="AT1442" t="s">
        <v>1612</v>
      </c>
      <c r="AV1442" t="s">
        <v>96</v>
      </c>
      <c r="BQ1442" t="str">
        <f>BS1442 &amp; ":" &amp; BR1442</f>
        <v>AZDEQ_GW:EPA 353.2</v>
      </c>
      <c r="BR1442" t="s">
        <v>1623</v>
      </c>
      <c r="BS1442" t="s">
        <v>1603</v>
      </c>
      <c r="BT1442" t="s">
        <v>1623</v>
      </c>
      <c r="BW1442" t="s">
        <v>1614</v>
      </c>
      <c r="BX1442" s="1">
        <v>36707</v>
      </c>
      <c r="BZ1442" t="s">
        <v>1741</v>
      </c>
      <c r="CA1442" t="s">
        <v>397</v>
      </c>
      <c r="CB1442">
        <v>0.02</v>
      </c>
      <c r="CC1442" t="s">
        <v>1616</v>
      </c>
      <c r="CE1442" t="s">
        <v>1733</v>
      </c>
      <c r="CF1442" t="s">
        <v>1618</v>
      </c>
    </row>
    <row r="1443" spans="1:84" x14ac:dyDescent="0.4">
      <c r="A1443" t="s">
        <v>1603</v>
      </c>
      <c r="B1443" t="s">
        <v>1603</v>
      </c>
      <c r="C1443" t="s">
        <v>1818</v>
      </c>
      <c r="D1443" t="s">
        <v>81</v>
      </c>
      <c r="E1443" t="s">
        <v>82</v>
      </c>
      <c r="F1443" t="s">
        <v>83</v>
      </c>
      <c r="G1443" s="4" t="str">
        <f>TEXT(H1443+I1443,"yyyy-mm-dd""T""hh:mm:ss")&amp;
IF(J1443="MST","-07:00",
IF(J1443="MDT","-06:00",
IF(J1443="PST","-08:00",
IF(J1443="PDT","-07:00",
IF(J1443="UTC","+00:00","+00:00")))))</f>
        <v>2000-08-10T09:10:00-07:00</v>
      </c>
      <c r="H1443" s="1">
        <v>36748</v>
      </c>
      <c r="I1443" s="5">
        <v>0.38194444444444442</v>
      </c>
      <c r="J1443" t="s">
        <v>84</v>
      </c>
      <c r="U1443">
        <v>9673</v>
      </c>
      <c r="V1443" t="s">
        <v>1605</v>
      </c>
      <c r="W1443" t="s">
        <v>1606</v>
      </c>
      <c r="X1443" t="s">
        <v>1819</v>
      </c>
      <c r="Y1443">
        <v>58823</v>
      </c>
      <c r="Z1443" t="e">
        <f>--- SAMPLE TAKEN: Migrated</f>
        <v>#NAME?</v>
      </c>
      <c r="AD1443">
        <v>32.007968099999999</v>
      </c>
      <c r="AE1443">
        <v>-111.43560220000001</v>
      </c>
      <c r="AF1443" t="str">
        <f>"ID:"&amp;AG1443&amp;"; context:" &amp; AH1443 &amp;"; Name:" &amp; AI1443 &amp; "; Equipment:" &amp; AK1443</f>
        <v>ID:Unknown; context:AZDEQ_GW; Name:Unknown; Equipment:Miscellaneous (Other)</v>
      </c>
      <c r="AG1443" t="s">
        <v>90</v>
      </c>
      <c r="AH1443" t="s">
        <v>1603</v>
      </c>
      <c r="AI1443" t="s">
        <v>90</v>
      </c>
      <c r="AK1443" t="s">
        <v>1608</v>
      </c>
      <c r="AL1443" t="s">
        <v>1955</v>
      </c>
      <c r="AN1443" t="s">
        <v>1610</v>
      </c>
      <c r="AO1443" t="s">
        <v>442</v>
      </c>
      <c r="AP1443" t="s">
        <v>422</v>
      </c>
      <c r="AQ1443">
        <v>8.6999999999999994E-2</v>
      </c>
      <c r="AR1443" t="s">
        <v>1616</v>
      </c>
      <c r="AT1443" t="s">
        <v>1612</v>
      </c>
      <c r="AV1443" t="s">
        <v>96</v>
      </c>
      <c r="BQ1443" t="str">
        <f>BS1443 &amp; ":" &amp; BR1443</f>
        <v>AZDEQ_GW:EPA 351.2</v>
      </c>
      <c r="BR1443" t="s">
        <v>1633</v>
      </c>
      <c r="BS1443" t="s">
        <v>1603</v>
      </c>
      <c r="BT1443" t="s">
        <v>1633</v>
      </c>
      <c r="BW1443" t="s">
        <v>1614</v>
      </c>
      <c r="BX1443" s="1">
        <v>36760</v>
      </c>
      <c r="BZ1443" t="s">
        <v>1956</v>
      </c>
      <c r="CA1443" t="s">
        <v>397</v>
      </c>
      <c r="CB1443">
        <v>0.05</v>
      </c>
      <c r="CC1443" t="s">
        <v>1616</v>
      </c>
      <c r="CE1443" t="s">
        <v>1822</v>
      </c>
      <c r="CF1443" t="s">
        <v>1618</v>
      </c>
    </row>
    <row r="1444" spans="1:84" hidden="1" x14ac:dyDescent="0.4">
      <c r="A1444" t="s">
        <v>1603</v>
      </c>
      <c r="B1444" t="s">
        <v>1603</v>
      </c>
      <c r="C1444" t="s">
        <v>2491</v>
      </c>
      <c r="D1444" t="s">
        <v>81</v>
      </c>
      <c r="E1444" t="s">
        <v>82</v>
      </c>
      <c r="F1444" t="s">
        <v>83</v>
      </c>
      <c r="G1444" s="4" t="str">
        <f>TEXT(H1444+I1444,"yyyy-mm-dd""T""hh:mm:ss")&amp;
IF(J1444="MST","-07:00",
IF(J1444="MDT","-06:00",
IF(J1444="PST","-08:00",
IF(J1444="PDT","-07:00",
IF(J1444="UTC","+00:00","+00:00")))))</f>
        <v>2001-02-28T09:31:00-07:00</v>
      </c>
      <c r="H1444" s="1">
        <v>36950</v>
      </c>
      <c r="I1444" s="5">
        <v>0.39652777777777776</v>
      </c>
      <c r="J1444" t="s">
        <v>84</v>
      </c>
      <c r="U1444">
        <v>9673</v>
      </c>
      <c r="V1444" t="s">
        <v>1605</v>
      </c>
      <c r="W1444" t="s">
        <v>1606</v>
      </c>
      <c r="X1444" t="s">
        <v>2492</v>
      </c>
      <c r="Y1444">
        <v>59092</v>
      </c>
      <c r="Z1444" t="s">
        <v>1621</v>
      </c>
      <c r="AD1444">
        <v>31.5933058</v>
      </c>
      <c r="AE1444">
        <v>-111.3207247</v>
      </c>
      <c r="AG1444" t="s">
        <v>90</v>
      </c>
      <c r="AH1444" t="s">
        <v>1603</v>
      </c>
      <c r="AI1444" t="s">
        <v>90</v>
      </c>
      <c r="AK1444" t="s">
        <v>1608</v>
      </c>
      <c r="AL1444" t="s">
        <v>2493</v>
      </c>
      <c r="AM1444" t="s">
        <v>92</v>
      </c>
      <c r="AN1444" t="s">
        <v>1610</v>
      </c>
      <c r="AO1444" t="s">
        <v>442</v>
      </c>
      <c r="AP1444" t="s">
        <v>422</v>
      </c>
      <c r="AT1444" t="s">
        <v>1612</v>
      </c>
      <c r="AV1444" t="s">
        <v>584</v>
      </c>
      <c r="BQ1444" t="str">
        <f>BS1444 &amp; ":" &amp; BR1444</f>
        <v>AZDEQ_GW:EPA 351.2</v>
      </c>
      <c r="BR1444" t="s">
        <v>1633</v>
      </c>
      <c r="BS1444" t="s">
        <v>1603</v>
      </c>
      <c r="BT1444" t="s">
        <v>1633</v>
      </c>
      <c r="BW1444" t="s">
        <v>1614</v>
      </c>
      <c r="BX1444" s="1">
        <v>36972</v>
      </c>
      <c r="BZ1444" t="s">
        <v>2494</v>
      </c>
      <c r="CA1444" t="s">
        <v>397</v>
      </c>
      <c r="CB1444">
        <v>0.05</v>
      </c>
      <c r="CC1444" t="s">
        <v>1616</v>
      </c>
      <c r="CE1444" t="s">
        <v>2495</v>
      </c>
      <c r="CF1444" t="s">
        <v>1618</v>
      </c>
    </row>
    <row r="1445" spans="1:84" hidden="1" x14ac:dyDescent="0.4">
      <c r="A1445" t="s">
        <v>1626</v>
      </c>
      <c r="B1445" t="s">
        <v>1626</v>
      </c>
      <c r="C1445" t="s">
        <v>2496</v>
      </c>
      <c r="D1445" t="s">
        <v>81</v>
      </c>
      <c r="E1445" t="s">
        <v>82</v>
      </c>
      <c r="F1445" t="s">
        <v>393</v>
      </c>
      <c r="G1445" s="4" t="str">
        <f>TEXT(H1445+I1445,"yyyy-mm-dd""T""hh:mm:ss")&amp;
IF(J1445="MST","-07:00",
IF(J1445="MDT","-06:00",
IF(J1445="PST","-08:00",
IF(J1445="PDT","-07:00",
IF(J1445="UTC","+00:00","+00:00")))))</f>
        <v>2001-04-18T11:30:00-07:00</v>
      </c>
      <c r="H1445" s="1">
        <v>36999</v>
      </c>
      <c r="I1445" s="5">
        <v>0.47916666666666669</v>
      </c>
      <c r="J1445" t="s">
        <v>84</v>
      </c>
      <c r="N1445">
        <v>0</v>
      </c>
      <c r="O1445" t="s">
        <v>1628</v>
      </c>
      <c r="U1445">
        <v>1934</v>
      </c>
      <c r="V1445" t="s">
        <v>2341</v>
      </c>
      <c r="W1445" t="s">
        <v>1606</v>
      </c>
      <c r="X1445" t="s">
        <v>1787</v>
      </c>
      <c r="Y1445">
        <v>101177</v>
      </c>
      <c r="Z1445" t="s">
        <v>1661</v>
      </c>
      <c r="AD1445">
        <v>31.8811578</v>
      </c>
      <c r="AE1445">
        <v>-110.56033720000001</v>
      </c>
      <c r="AG1445" t="s">
        <v>90</v>
      </c>
      <c r="AH1445" t="s">
        <v>1626</v>
      </c>
      <c r="AI1445" t="s">
        <v>90</v>
      </c>
      <c r="AK1445" t="s">
        <v>1608</v>
      </c>
      <c r="AL1445" t="s">
        <v>2497</v>
      </c>
      <c r="AM1445" t="s">
        <v>92</v>
      </c>
      <c r="AN1445" t="s">
        <v>1610</v>
      </c>
      <c r="AO1445" t="s">
        <v>111</v>
      </c>
      <c r="AP1445" t="s">
        <v>422</v>
      </c>
      <c r="AT1445" t="s">
        <v>1612</v>
      </c>
      <c r="AV1445" t="s">
        <v>584</v>
      </c>
      <c r="BQ1445" t="str">
        <f>BS1445 &amp; ":" &amp; BR1445</f>
        <v>AZDEQ_SW:EPA 300.0</v>
      </c>
      <c r="BR1445" t="s">
        <v>1664</v>
      </c>
      <c r="BS1445" t="s">
        <v>1626</v>
      </c>
      <c r="BT1445" t="s">
        <v>1664</v>
      </c>
      <c r="BW1445" t="s">
        <v>1614</v>
      </c>
      <c r="BZ1445" t="s">
        <v>2498</v>
      </c>
      <c r="CA1445" t="s">
        <v>397</v>
      </c>
      <c r="CB1445">
        <v>0.05</v>
      </c>
      <c r="CC1445" t="s">
        <v>1616</v>
      </c>
      <c r="CE1445" t="s">
        <v>2454</v>
      </c>
      <c r="CF1445" t="s">
        <v>1618</v>
      </c>
    </row>
    <row r="1446" spans="1:84" hidden="1" x14ac:dyDescent="0.4">
      <c r="A1446" t="s">
        <v>1626</v>
      </c>
      <c r="B1446" t="s">
        <v>1626</v>
      </c>
      <c r="C1446" t="s">
        <v>2427</v>
      </c>
      <c r="D1446" t="s">
        <v>81</v>
      </c>
      <c r="E1446" t="s">
        <v>82</v>
      </c>
      <c r="F1446" t="s">
        <v>393</v>
      </c>
      <c r="G1446" s="4" t="str">
        <f>TEXT(H1446+I1446,"yyyy-mm-dd""T""hh:mm:ss")&amp;
IF(J1446="MST","-07:00",
IF(J1446="MDT","-06:00",
IF(J1446="PST","-08:00",
IF(J1446="PDT","-07:00",
IF(J1446="UTC","+00:00","+00:00")))))</f>
        <v>2001-12-13T11:30:00-07:00</v>
      </c>
      <c r="H1446" s="1">
        <v>37238</v>
      </c>
      <c r="I1446" s="5">
        <v>0.47916666666666669</v>
      </c>
      <c r="J1446" t="s">
        <v>84</v>
      </c>
      <c r="N1446">
        <v>0</v>
      </c>
      <c r="O1446" t="s">
        <v>1628</v>
      </c>
      <c r="U1446">
        <v>1934</v>
      </c>
      <c r="V1446" t="s">
        <v>2341</v>
      </c>
      <c r="W1446" t="s">
        <v>1606</v>
      </c>
      <c r="X1446" t="s">
        <v>1767</v>
      </c>
      <c r="Y1446">
        <v>101175</v>
      </c>
      <c r="Z1446" t="s">
        <v>2428</v>
      </c>
      <c r="AD1446">
        <v>32.4063333</v>
      </c>
      <c r="AE1446">
        <v>-110.5407778</v>
      </c>
      <c r="AG1446" t="s">
        <v>90</v>
      </c>
      <c r="AH1446" t="s">
        <v>1626</v>
      </c>
      <c r="AI1446" t="s">
        <v>90</v>
      </c>
      <c r="AK1446" t="s">
        <v>1608</v>
      </c>
      <c r="AL1446" t="s">
        <v>2499</v>
      </c>
      <c r="AM1446" t="s">
        <v>92</v>
      </c>
      <c r="AN1446" t="s">
        <v>1700</v>
      </c>
      <c r="AO1446" t="s">
        <v>457</v>
      </c>
      <c r="AP1446" t="s">
        <v>422</v>
      </c>
      <c r="AT1446" t="s">
        <v>1612</v>
      </c>
      <c r="AV1446" t="s">
        <v>584</v>
      </c>
      <c r="BQ1446" t="str">
        <f>BS1446 &amp; ":" &amp; BR1446</f>
        <v>AZDEQ_SW:EPA 365.4</v>
      </c>
      <c r="BR1446" t="s">
        <v>1713</v>
      </c>
      <c r="BS1446" t="s">
        <v>1626</v>
      </c>
      <c r="BT1446" t="s">
        <v>1713</v>
      </c>
      <c r="BW1446" t="s">
        <v>1614</v>
      </c>
      <c r="BZ1446" t="s">
        <v>2500</v>
      </c>
      <c r="CA1446" t="s">
        <v>397</v>
      </c>
      <c r="CB1446">
        <v>0.02</v>
      </c>
      <c r="CC1446" t="s">
        <v>1616</v>
      </c>
      <c r="CE1446" t="s">
        <v>2431</v>
      </c>
      <c r="CF1446" t="s">
        <v>1618</v>
      </c>
    </row>
    <row r="1447" spans="1:84" hidden="1" x14ac:dyDescent="0.4">
      <c r="A1447" t="s">
        <v>1626</v>
      </c>
      <c r="B1447" t="s">
        <v>1626</v>
      </c>
      <c r="C1447" t="s">
        <v>2419</v>
      </c>
      <c r="D1447" t="s">
        <v>81</v>
      </c>
      <c r="E1447" t="s">
        <v>82</v>
      </c>
      <c r="F1447" t="s">
        <v>393</v>
      </c>
      <c r="G1447" s="4" t="str">
        <f>TEXT(H1447+I1447,"yyyy-mm-dd""T""hh:mm:ss")&amp;
IF(J1447="MST","-07:00",
IF(J1447="MDT","-06:00",
IF(J1447="PST","-08:00",
IF(J1447="PDT","-07:00",
IF(J1447="UTC","+00:00","+00:00")))))</f>
        <v>2001-08-14T01:45:15-07:00</v>
      </c>
      <c r="H1447" s="1">
        <v>37117</v>
      </c>
      <c r="I1447" s="5">
        <v>7.3090277777777782E-2</v>
      </c>
      <c r="J1447" t="s">
        <v>84</v>
      </c>
      <c r="N1447">
        <v>3</v>
      </c>
      <c r="O1447" t="s">
        <v>1628</v>
      </c>
      <c r="U1447">
        <v>1934</v>
      </c>
      <c r="V1447" t="s">
        <v>2341</v>
      </c>
      <c r="W1447" t="s">
        <v>1606</v>
      </c>
      <c r="X1447" t="s">
        <v>1653</v>
      </c>
      <c r="Y1447">
        <v>100183</v>
      </c>
      <c r="Z1447" t="s">
        <v>2410</v>
      </c>
      <c r="AD1447">
        <v>32.387222199999997</v>
      </c>
      <c r="AE1447">
        <v>-110.7111111</v>
      </c>
      <c r="AG1447" t="s">
        <v>90</v>
      </c>
      <c r="AH1447" t="s">
        <v>1626</v>
      </c>
      <c r="AI1447" t="s">
        <v>90</v>
      </c>
      <c r="AK1447" t="s">
        <v>1608</v>
      </c>
      <c r="AL1447" t="s">
        <v>2501</v>
      </c>
      <c r="AN1447" t="s">
        <v>1610</v>
      </c>
      <c r="AO1447" t="s">
        <v>442</v>
      </c>
      <c r="AP1447" t="s">
        <v>422</v>
      </c>
      <c r="AQ1447">
        <v>0.94</v>
      </c>
      <c r="AR1447" t="s">
        <v>1616</v>
      </c>
      <c r="AT1447" t="s">
        <v>1612</v>
      </c>
      <c r="AV1447" t="s">
        <v>96</v>
      </c>
      <c r="BQ1447" t="str">
        <f>BS1447 &amp; ":" &amp; BR1447</f>
        <v>AZDEQ_SW:EPA 351.3</v>
      </c>
      <c r="BR1447" t="s">
        <v>1701</v>
      </c>
      <c r="BS1447" t="s">
        <v>1626</v>
      </c>
      <c r="BT1447" t="s">
        <v>1701</v>
      </c>
      <c r="BW1447" t="s">
        <v>1657</v>
      </c>
      <c r="BZ1447" t="s">
        <v>2502</v>
      </c>
      <c r="CA1447" t="s">
        <v>397</v>
      </c>
      <c r="CB1447">
        <v>0.03</v>
      </c>
      <c r="CC1447" t="s">
        <v>1616</v>
      </c>
      <c r="CE1447" t="s">
        <v>2413</v>
      </c>
      <c r="CF1447" t="s">
        <v>1618</v>
      </c>
    </row>
    <row r="1448" spans="1:84" hidden="1" x14ac:dyDescent="0.4">
      <c r="A1448" t="s">
        <v>1603</v>
      </c>
      <c r="B1448" t="s">
        <v>1603</v>
      </c>
      <c r="C1448" t="s">
        <v>2503</v>
      </c>
      <c r="D1448" t="s">
        <v>81</v>
      </c>
      <c r="E1448" t="s">
        <v>82</v>
      </c>
      <c r="F1448" t="s">
        <v>83</v>
      </c>
      <c r="G1448" s="4" t="str">
        <f>TEXT(H1448+I1448,"yyyy-mm-dd""T""hh:mm:ss")&amp;
IF(J1448="MST","-07:00",
IF(J1448="MDT","-06:00",
IF(J1448="PST","-08:00",
IF(J1448="PDT","-07:00",
IF(J1448="UTC","+00:00","+00:00")))))</f>
        <v>2001-01-31T01:41:00-07:00</v>
      </c>
      <c r="H1448" s="1">
        <v>36922</v>
      </c>
      <c r="I1448" s="5">
        <v>7.013888888888889E-2</v>
      </c>
      <c r="J1448" t="s">
        <v>84</v>
      </c>
      <c r="U1448">
        <v>9673</v>
      </c>
      <c r="V1448" t="s">
        <v>1605</v>
      </c>
      <c r="W1448" t="s">
        <v>1606</v>
      </c>
      <c r="X1448" t="s">
        <v>2504</v>
      </c>
      <c r="Y1448">
        <v>59063</v>
      </c>
      <c r="Z1448" t="s">
        <v>1621</v>
      </c>
      <c r="AD1448">
        <v>31.824791699999999</v>
      </c>
      <c r="AE1448">
        <v>-110.75488559999999</v>
      </c>
      <c r="AG1448" t="s">
        <v>90</v>
      </c>
      <c r="AH1448" t="s">
        <v>1603</v>
      </c>
      <c r="AI1448" t="s">
        <v>90</v>
      </c>
      <c r="AK1448" t="s">
        <v>1608</v>
      </c>
      <c r="AL1448" t="s">
        <v>2505</v>
      </c>
      <c r="AM1448" t="s">
        <v>92</v>
      </c>
      <c r="AN1448" t="s">
        <v>1610</v>
      </c>
      <c r="AO1448" t="s">
        <v>1611</v>
      </c>
      <c r="AP1448" t="s">
        <v>422</v>
      </c>
      <c r="AT1448" t="s">
        <v>1612</v>
      </c>
      <c r="AV1448" t="s">
        <v>584</v>
      </c>
      <c r="BQ1448" t="str">
        <f>BS1448 &amp; ":" &amp; BR1448</f>
        <v>AZDEQ_GW:EPA 353.2</v>
      </c>
      <c r="BR1448" t="s">
        <v>1623</v>
      </c>
      <c r="BS1448" t="s">
        <v>1603</v>
      </c>
      <c r="BT1448" t="s">
        <v>1623</v>
      </c>
      <c r="BW1448" t="s">
        <v>1614</v>
      </c>
      <c r="BX1448" s="1">
        <v>36923</v>
      </c>
      <c r="BZ1448" t="s">
        <v>2506</v>
      </c>
      <c r="CA1448" t="s">
        <v>397</v>
      </c>
      <c r="CB1448">
        <v>0.02</v>
      </c>
      <c r="CC1448" t="s">
        <v>1616</v>
      </c>
      <c r="CE1448" t="s">
        <v>2507</v>
      </c>
      <c r="CF1448" t="s">
        <v>1618</v>
      </c>
    </row>
    <row r="1449" spans="1:84" hidden="1" x14ac:dyDescent="0.4">
      <c r="A1449" t="s">
        <v>1603</v>
      </c>
      <c r="B1449" t="s">
        <v>1603</v>
      </c>
      <c r="C1449" t="s">
        <v>2508</v>
      </c>
      <c r="D1449" t="s">
        <v>81</v>
      </c>
      <c r="E1449" t="s">
        <v>82</v>
      </c>
      <c r="F1449" t="s">
        <v>83</v>
      </c>
      <c r="G1449" s="4" t="str">
        <f>TEXT(H1449+I1449,"yyyy-mm-dd""T""hh:mm:ss")&amp;
IF(J1449="MST","-07:00",
IF(J1449="MDT","-06:00",
IF(J1449="PST","-08:00",
IF(J1449="PDT","-07:00",
IF(J1449="UTC","+00:00","+00:00")))))</f>
        <v>2001-04-18T01:15:00-07:00</v>
      </c>
      <c r="H1449" s="1">
        <v>36999</v>
      </c>
      <c r="I1449" s="5">
        <v>5.2083333333333336E-2</v>
      </c>
      <c r="J1449" t="s">
        <v>84</v>
      </c>
      <c r="U1449">
        <v>9673</v>
      </c>
      <c r="V1449" t="s">
        <v>1605</v>
      </c>
      <c r="W1449" t="s">
        <v>1606</v>
      </c>
      <c r="X1449" t="s">
        <v>2509</v>
      </c>
      <c r="Y1449">
        <v>59196</v>
      </c>
      <c r="Z1449" t="s">
        <v>1689</v>
      </c>
      <c r="AD1449">
        <v>31.6577278</v>
      </c>
      <c r="AE1449">
        <v>-111.2676481</v>
      </c>
      <c r="AG1449" t="s">
        <v>90</v>
      </c>
      <c r="AH1449" t="s">
        <v>1603</v>
      </c>
      <c r="AI1449" t="s">
        <v>90</v>
      </c>
      <c r="AK1449" t="s">
        <v>1608</v>
      </c>
      <c r="AL1449" t="s">
        <v>2510</v>
      </c>
      <c r="AM1449" t="s">
        <v>92</v>
      </c>
      <c r="AN1449" t="s">
        <v>1610</v>
      </c>
      <c r="AO1449" t="s">
        <v>1611</v>
      </c>
      <c r="AP1449" t="s">
        <v>422</v>
      </c>
      <c r="AT1449" t="s">
        <v>1612</v>
      </c>
      <c r="AV1449" t="s">
        <v>584</v>
      </c>
      <c r="BQ1449" t="str">
        <f>BS1449 &amp; ":" &amp; BR1449</f>
        <v>AZDEQ_GW:EPA 350.1</v>
      </c>
      <c r="BR1449" t="s">
        <v>1613</v>
      </c>
      <c r="BS1449" t="s">
        <v>1603</v>
      </c>
      <c r="BT1449" t="s">
        <v>1613</v>
      </c>
      <c r="BW1449" t="s">
        <v>1614</v>
      </c>
      <c r="BX1449" s="1">
        <v>37005</v>
      </c>
      <c r="BZ1449" t="s">
        <v>2511</v>
      </c>
      <c r="CA1449" t="s">
        <v>397</v>
      </c>
      <c r="CB1449">
        <v>0.02</v>
      </c>
      <c r="CC1449" t="s">
        <v>1616</v>
      </c>
      <c r="CE1449" t="s">
        <v>2512</v>
      </c>
      <c r="CF1449" t="s">
        <v>1618</v>
      </c>
    </row>
    <row r="1450" spans="1:84" x14ac:dyDescent="0.4">
      <c r="A1450" t="s">
        <v>1603</v>
      </c>
      <c r="B1450" t="s">
        <v>1603</v>
      </c>
      <c r="C1450" t="s">
        <v>1839</v>
      </c>
      <c r="D1450" t="s">
        <v>81</v>
      </c>
      <c r="E1450" t="s">
        <v>82</v>
      </c>
      <c r="F1450" t="s">
        <v>83</v>
      </c>
      <c r="G1450" s="4" t="str">
        <f>TEXT(H1450+I1450,"yyyy-mm-dd""T""hh:mm:ss")&amp;
IF(J1450="MST","-07:00",
IF(J1450="MDT","-06:00",
IF(J1450="PST","-08:00",
IF(J1450="PDT","-07:00",
IF(J1450="UTC","+00:00","+00:00")))))</f>
        <v>2000-08-10T09:13:00-07:00</v>
      </c>
      <c r="H1450" s="1">
        <v>36748</v>
      </c>
      <c r="I1450" s="5">
        <v>0.3840277777777778</v>
      </c>
      <c r="J1450" t="s">
        <v>84</v>
      </c>
      <c r="U1450">
        <v>9673</v>
      </c>
      <c r="V1450" t="s">
        <v>1605</v>
      </c>
      <c r="W1450" t="s">
        <v>1606</v>
      </c>
      <c r="X1450" t="s">
        <v>1819</v>
      </c>
      <c r="Y1450">
        <v>58823</v>
      </c>
      <c r="Z1450" t="e">
        <f>--- SAMPLE TAKEN: Migrated</f>
        <v>#NAME?</v>
      </c>
      <c r="AD1450">
        <v>32.007968099999999</v>
      </c>
      <c r="AE1450">
        <v>-111.43560220000001</v>
      </c>
      <c r="AF1450" t="str">
        <f>"ID:"&amp;AG1450&amp;"; context:" &amp; AH1450 &amp;"; Name:" &amp; AI1450 &amp; "; Equipment:" &amp; AK1450</f>
        <v>ID:Unknown; context:AZDEQ_GW; Name:Unknown; Equipment:Miscellaneous (Other)</v>
      </c>
      <c r="AG1450" t="s">
        <v>90</v>
      </c>
      <c r="AH1450" t="s">
        <v>1603</v>
      </c>
      <c r="AI1450" t="s">
        <v>90</v>
      </c>
      <c r="AK1450" t="s">
        <v>1608</v>
      </c>
      <c r="AL1450" t="s">
        <v>2079</v>
      </c>
      <c r="AN1450" t="s">
        <v>1610</v>
      </c>
      <c r="AO1450" t="s">
        <v>1611</v>
      </c>
      <c r="AP1450" t="s">
        <v>422</v>
      </c>
      <c r="AQ1450">
        <v>4.2</v>
      </c>
      <c r="AR1450" t="s">
        <v>1616</v>
      </c>
      <c r="AT1450" t="s">
        <v>1612</v>
      </c>
      <c r="AV1450" t="s">
        <v>96</v>
      </c>
      <c r="BQ1450" t="str">
        <f>BS1450 &amp; ":" &amp; BR1450</f>
        <v>AZDEQ_GW:EPA 353.2</v>
      </c>
      <c r="BR1450" t="s">
        <v>1623</v>
      </c>
      <c r="BS1450" t="s">
        <v>1603</v>
      </c>
      <c r="BT1450" t="s">
        <v>1623</v>
      </c>
      <c r="BW1450" t="s">
        <v>1614</v>
      </c>
      <c r="BX1450" s="1">
        <v>36753</v>
      </c>
      <c r="BZ1450" t="s">
        <v>2080</v>
      </c>
      <c r="CA1450" t="s">
        <v>397</v>
      </c>
      <c r="CB1450">
        <v>0.02</v>
      </c>
      <c r="CC1450" t="s">
        <v>1616</v>
      </c>
      <c r="CE1450" t="s">
        <v>1842</v>
      </c>
      <c r="CF1450" t="s">
        <v>1618</v>
      </c>
    </row>
    <row r="1451" spans="1:84" hidden="1" x14ac:dyDescent="0.4">
      <c r="A1451" t="s">
        <v>1603</v>
      </c>
      <c r="B1451" t="s">
        <v>1603</v>
      </c>
      <c r="C1451" t="s">
        <v>2318</v>
      </c>
      <c r="D1451" t="s">
        <v>81</v>
      </c>
      <c r="E1451" t="s">
        <v>82</v>
      </c>
      <c r="F1451" t="s">
        <v>83</v>
      </c>
      <c r="G1451" s="4" t="str">
        <f>TEXT(H1451+I1451,"yyyy-mm-dd""T""hh:mm:ss")&amp;
IF(J1451="MST","-07:00",
IF(J1451="MDT","-06:00",
IF(J1451="PST","-08:00",
IF(J1451="PDT","-07:00",
IF(J1451="UTC","+00:00","+00:00")))))</f>
        <v>2001-05-23T09:55:00-07:00</v>
      </c>
      <c r="H1451" s="1">
        <v>37034</v>
      </c>
      <c r="I1451" s="5">
        <v>0.41319444444444442</v>
      </c>
      <c r="J1451" t="s">
        <v>84</v>
      </c>
      <c r="U1451">
        <v>9673</v>
      </c>
      <c r="V1451" t="s">
        <v>1605</v>
      </c>
      <c r="W1451" t="s">
        <v>1606</v>
      </c>
      <c r="X1451" t="s">
        <v>2319</v>
      </c>
      <c r="Y1451">
        <v>59245</v>
      </c>
      <c r="Z1451" t="s">
        <v>2320</v>
      </c>
      <c r="AD1451">
        <v>31.821132200000001</v>
      </c>
      <c r="AE1451">
        <v>-111.5317244</v>
      </c>
      <c r="AG1451" t="s">
        <v>90</v>
      </c>
      <c r="AH1451" t="s">
        <v>1603</v>
      </c>
      <c r="AI1451" t="s">
        <v>90</v>
      </c>
      <c r="AK1451" t="s">
        <v>1608</v>
      </c>
      <c r="AL1451" t="s">
        <v>2515</v>
      </c>
      <c r="AM1451" t="s">
        <v>92</v>
      </c>
      <c r="AN1451" t="s">
        <v>1610</v>
      </c>
      <c r="AO1451" t="s">
        <v>1611</v>
      </c>
      <c r="AP1451" t="s">
        <v>422</v>
      </c>
      <c r="AT1451" t="s">
        <v>1612</v>
      </c>
      <c r="AV1451" t="s">
        <v>584</v>
      </c>
      <c r="BQ1451" t="str">
        <f>BS1451 &amp; ":" &amp; BR1451</f>
        <v>AZDEQ_GW:EPA 350.1</v>
      </c>
      <c r="BR1451" t="s">
        <v>1613</v>
      </c>
      <c r="BS1451" t="s">
        <v>1603</v>
      </c>
      <c r="BT1451" t="s">
        <v>1613</v>
      </c>
      <c r="BW1451" t="s">
        <v>1614</v>
      </c>
      <c r="BX1451" s="1">
        <v>37040</v>
      </c>
      <c r="BZ1451" t="s">
        <v>2516</v>
      </c>
      <c r="CA1451" t="s">
        <v>397</v>
      </c>
      <c r="CB1451">
        <v>0.02</v>
      </c>
      <c r="CC1451" t="s">
        <v>1616</v>
      </c>
      <c r="CE1451" t="s">
        <v>2418</v>
      </c>
      <c r="CF1451" t="s">
        <v>1618</v>
      </c>
    </row>
    <row r="1452" spans="1:84" x14ac:dyDescent="0.4">
      <c r="A1452" t="s">
        <v>1603</v>
      </c>
      <c r="B1452" t="s">
        <v>1603</v>
      </c>
      <c r="C1452" t="s">
        <v>1818</v>
      </c>
      <c r="D1452" t="s">
        <v>81</v>
      </c>
      <c r="E1452" t="s">
        <v>82</v>
      </c>
      <c r="F1452" t="s">
        <v>83</v>
      </c>
      <c r="G1452" s="4" t="str">
        <f>TEXT(H1452+I1452,"yyyy-mm-dd""T""hh:mm:ss")&amp;
IF(J1452="MST","-07:00",
IF(J1452="MDT","-06:00",
IF(J1452="PST","-08:00",
IF(J1452="PDT","-07:00",
IF(J1452="UTC","+00:00","+00:00")))))</f>
        <v>2000-08-10T09:10:00-07:00</v>
      </c>
      <c r="H1452" s="1">
        <v>36748</v>
      </c>
      <c r="I1452" s="5">
        <v>0.38194444444444442</v>
      </c>
      <c r="J1452" t="s">
        <v>84</v>
      </c>
      <c r="U1452">
        <v>9673</v>
      </c>
      <c r="V1452" t="s">
        <v>1605</v>
      </c>
      <c r="W1452" t="s">
        <v>1606</v>
      </c>
      <c r="X1452" t="s">
        <v>1819</v>
      </c>
      <c r="Y1452">
        <v>58823</v>
      </c>
      <c r="Z1452" t="e">
        <f>--- SAMPLE TAKEN: Migrated</f>
        <v>#NAME?</v>
      </c>
      <c r="AD1452">
        <v>32.007968099999999</v>
      </c>
      <c r="AE1452">
        <v>-111.43560220000001</v>
      </c>
      <c r="AF1452" t="str">
        <f>"ID:"&amp;AG1452&amp;"; context:" &amp; AH1452 &amp;"; Name:" &amp; AI1452 &amp; "; Equipment:" &amp; AK1452</f>
        <v>ID:Unknown; context:AZDEQ_GW; Name:Unknown; Equipment:Miscellaneous (Other)</v>
      </c>
      <c r="AG1452" t="s">
        <v>90</v>
      </c>
      <c r="AH1452" t="s">
        <v>1603</v>
      </c>
      <c r="AI1452" t="s">
        <v>90</v>
      </c>
      <c r="AK1452" t="s">
        <v>1608</v>
      </c>
      <c r="AL1452" t="s">
        <v>2128</v>
      </c>
      <c r="AN1452" t="s">
        <v>1610</v>
      </c>
      <c r="AO1452" t="s">
        <v>1611</v>
      </c>
      <c r="AP1452" t="s">
        <v>422</v>
      </c>
      <c r="AQ1452">
        <v>4.3</v>
      </c>
      <c r="AR1452" t="s">
        <v>1616</v>
      </c>
      <c r="AT1452" t="s">
        <v>1612</v>
      </c>
      <c r="AV1452" t="s">
        <v>96</v>
      </c>
      <c r="BQ1452" t="str">
        <f>BS1452 &amp; ":" &amp; BR1452</f>
        <v>AZDEQ_GW:EPA 353.2</v>
      </c>
      <c r="BR1452" t="s">
        <v>1623</v>
      </c>
      <c r="BS1452" t="s">
        <v>1603</v>
      </c>
      <c r="BT1452" t="s">
        <v>1623</v>
      </c>
      <c r="BW1452" t="s">
        <v>1614</v>
      </c>
      <c r="BX1452" s="1">
        <v>36753</v>
      </c>
      <c r="BZ1452" t="s">
        <v>2129</v>
      </c>
      <c r="CA1452" t="s">
        <v>397</v>
      </c>
      <c r="CB1452">
        <v>0.02</v>
      </c>
      <c r="CC1452" t="s">
        <v>1616</v>
      </c>
      <c r="CE1452" t="s">
        <v>1822</v>
      </c>
      <c r="CF1452" t="s">
        <v>1618</v>
      </c>
    </row>
    <row r="1453" spans="1:84" hidden="1" x14ac:dyDescent="0.4">
      <c r="A1453" t="s">
        <v>1603</v>
      </c>
      <c r="B1453" t="s">
        <v>1603</v>
      </c>
      <c r="C1453" t="s">
        <v>2521</v>
      </c>
      <c r="D1453" t="s">
        <v>81</v>
      </c>
      <c r="E1453" t="s">
        <v>82</v>
      </c>
      <c r="F1453" t="s">
        <v>83</v>
      </c>
      <c r="G1453" s="4" t="str">
        <f>TEXT(H1453+I1453,"yyyy-mm-dd""T""hh:mm:ss")&amp;
IF(J1453="MST","-07:00",
IF(J1453="MDT","-06:00",
IF(J1453="PST","-08:00",
IF(J1453="PDT","-07:00",
IF(J1453="UTC","+00:00","+00:00")))))</f>
        <v>2001-05-22T11:05:00-07:00</v>
      </c>
      <c r="H1453" s="1">
        <v>37033</v>
      </c>
      <c r="I1453" s="5">
        <v>0.46180555555555558</v>
      </c>
      <c r="J1453" t="s">
        <v>84</v>
      </c>
      <c r="U1453">
        <v>9673</v>
      </c>
      <c r="V1453" t="s">
        <v>1605</v>
      </c>
      <c r="W1453" t="s">
        <v>1606</v>
      </c>
      <c r="X1453" t="s">
        <v>2480</v>
      </c>
      <c r="Y1453">
        <v>59242</v>
      </c>
      <c r="Z1453" t="s">
        <v>2481</v>
      </c>
      <c r="AD1453">
        <v>32.299972199999999</v>
      </c>
      <c r="AE1453">
        <v>-111.2604111</v>
      </c>
      <c r="AG1453" t="s">
        <v>90</v>
      </c>
      <c r="AH1453" t="s">
        <v>1603</v>
      </c>
      <c r="AI1453" t="s">
        <v>90</v>
      </c>
      <c r="AK1453" t="s">
        <v>1608</v>
      </c>
      <c r="AL1453" t="s">
        <v>2522</v>
      </c>
      <c r="AM1453" t="s">
        <v>92</v>
      </c>
      <c r="AN1453" t="s">
        <v>1610</v>
      </c>
      <c r="AO1453" t="s">
        <v>442</v>
      </c>
      <c r="AP1453" t="s">
        <v>422</v>
      </c>
      <c r="AT1453" t="s">
        <v>1612</v>
      </c>
      <c r="AV1453" t="s">
        <v>584</v>
      </c>
      <c r="BQ1453" t="str">
        <f>BS1453 &amp; ":" &amp; BR1453</f>
        <v>AZDEQ_GW:EPA 351.2</v>
      </c>
      <c r="BR1453" t="s">
        <v>1633</v>
      </c>
      <c r="BS1453" t="s">
        <v>1603</v>
      </c>
      <c r="BT1453" t="s">
        <v>1633</v>
      </c>
      <c r="BW1453" t="s">
        <v>1614</v>
      </c>
      <c r="BX1453" s="1">
        <v>37042</v>
      </c>
      <c r="BZ1453" t="s">
        <v>2523</v>
      </c>
      <c r="CA1453" t="s">
        <v>397</v>
      </c>
      <c r="CB1453">
        <v>0.05</v>
      </c>
      <c r="CC1453" t="s">
        <v>1616</v>
      </c>
      <c r="CE1453" t="s">
        <v>2381</v>
      </c>
      <c r="CF1453" t="s">
        <v>1618</v>
      </c>
    </row>
    <row r="1454" spans="1:84" hidden="1" x14ac:dyDescent="0.4">
      <c r="A1454" t="s">
        <v>1603</v>
      </c>
      <c r="B1454" t="s">
        <v>1603</v>
      </c>
      <c r="C1454" t="s">
        <v>2517</v>
      </c>
      <c r="D1454" t="s">
        <v>81</v>
      </c>
      <c r="E1454" t="s">
        <v>82</v>
      </c>
      <c r="F1454" t="s">
        <v>83</v>
      </c>
      <c r="G1454" s="4" t="str">
        <f>TEXT(H1454+I1454,"yyyy-mm-dd""T""hh:mm:ss")&amp;
IF(J1454="MST","-07:00",
IF(J1454="MDT","-06:00",
IF(J1454="PST","-08:00",
IF(J1454="PDT","-07:00",
IF(J1454="UTC","+00:00","+00:00")))))</f>
        <v>2001-05-23T12:01:00-07:00</v>
      </c>
      <c r="H1454" s="1">
        <v>37034</v>
      </c>
      <c r="I1454" s="5">
        <v>0.50069444444444444</v>
      </c>
      <c r="J1454" t="s">
        <v>84</v>
      </c>
      <c r="U1454">
        <v>9673</v>
      </c>
      <c r="V1454" t="s">
        <v>1605</v>
      </c>
      <c r="W1454" t="s">
        <v>1606</v>
      </c>
      <c r="X1454" t="s">
        <v>2518</v>
      </c>
      <c r="Y1454">
        <v>59246</v>
      </c>
      <c r="Z1454" t="s">
        <v>1621</v>
      </c>
      <c r="AD1454">
        <v>31.573540300000001</v>
      </c>
      <c r="AE1454">
        <v>-111.505915</v>
      </c>
      <c r="AG1454" t="s">
        <v>90</v>
      </c>
      <c r="AH1454" t="s">
        <v>1603</v>
      </c>
      <c r="AI1454" t="s">
        <v>90</v>
      </c>
      <c r="AK1454" t="s">
        <v>1608</v>
      </c>
      <c r="AL1454" t="s">
        <v>2524</v>
      </c>
      <c r="AM1454" t="s">
        <v>92</v>
      </c>
      <c r="AN1454" t="s">
        <v>1700</v>
      </c>
      <c r="AO1454" t="s">
        <v>457</v>
      </c>
      <c r="AP1454" t="s">
        <v>422</v>
      </c>
      <c r="AT1454" t="s">
        <v>1612</v>
      </c>
      <c r="AV1454" t="s">
        <v>584</v>
      </c>
      <c r="BQ1454" t="str">
        <f>BS1454 &amp; ":" &amp; BR1454</f>
        <v>AZDEQ_GW:EPA 365.4</v>
      </c>
      <c r="BR1454" t="s">
        <v>1713</v>
      </c>
      <c r="BS1454" t="s">
        <v>1603</v>
      </c>
      <c r="BT1454" t="s">
        <v>1713</v>
      </c>
      <c r="BW1454" t="s">
        <v>1614</v>
      </c>
      <c r="BX1454" s="1">
        <v>37042</v>
      </c>
      <c r="BZ1454" t="s">
        <v>2525</v>
      </c>
      <c r="CA1454" t="s">
        <v>397</v>
      </c>
      <c r="CB1454">
        <v>0.02</v>
      </c>
      <c r="CC1454" t="s">
        <v>1616</v>
      </c>
      <c r="CE1454" t="s">
        <v>2357</v>
      </c>
      <c r="CF1454" t="s">
        <v>1618</v>
      </c>
    </row>
    <row r="1455" spans="1:84" hidden="1" x14ac:dyDescent="0.4">
      <c r="A1455" t="s">
        <v>1626</v>
      </c>
      <c r="B1455" t="s">
        <v>1626</v>
      </c>
      <c r="C1455" t="s">
        <v>2451</v>
      </c>
      <c r="D1455" t="s">
        <v>81</v>
      </c>
      <c r="E1455" t="s">
        <v>82</v>
      </c>
      <c r="F1455" t="s">
        <v>393</v>
      </c>
      <c r="G1455" s="4" t="str">
        <f>TEXT(H1455+I1455,"yyyy-mm-dd""T""hh:mm:ss")&amp;
IF(J1455="MST","-07:00",
IF(J1455="MDT","-06:00",
IF(J1455="PST","-08:00",
IF(J1455="PDT","-07:00",
IF(J1455="UTC","+00:00","+00:00")))))</f>
        <v>2001-02-16T09:55:00-07:00</v>
      </c>
      <c r="H1455" s="1">
        <v>36938</v>
      </c>
      <c r="I1455" s="5">
        <v>0.41319444444444442</v>
      </c>
      <c r="J1455" t="s">
        <v>84</v>
      </c>
      <c r="N1455">
        <v>0</v>
      </c>
      <c r="O1455" t="s">
        <v>1628</v>
      </c>
      <c r="U1455">
        <v>1934</v>
      </c>
      <c r="V1455" t="s">
        <v>2341</v>
      </c>
      <c r="W1455" t="s">
        <v>1606</v>
      </c>
      <c r="X1455" t="s">
        <v>1683</v>
      </c>
      <c r="Y1455">
        <v>101176</v>
      </c>
      <c r="Z1455" t="s">
        <v>1661</v>
      </c>
      <c r="AD1455">
        <v>31.8146111</v>
      </c>
      <c r="AE1455">
        <v>-110.5903611</v>
      </c>
      <c r="AG1455" t="s">
        <v>90</v>
      </c>
      <c r="AH1455" t="s">
        <v>1626</v>
      </c>
      <c r="AI1455" t="s">
        <v>90</v>
      </c>
      <c r="AK1455" t="s">
        <v>1608</v>
      </c>
      <c r="AL1455" t="s">
        <v>2526</v>
      </c>
      <c r="AM1455" t="s">
        <v>92</v>
      </c>
      <c r="AN1455" t="s">
        <v>1610</v>
      </c>
      <c r="AO1455" t="s">
        <v>1611</v>
      </c>
      <c r="AP1455" t="s">
        <v>422</v>
      </c>
      <c r="AT1455" t="s">
        <v>1612</v>
      </c>
      <c r="AV1455" t="s">
        <v>584</v>
      </c>
      <c r="BQ1455" t="str">
        <f>BS1455 &amp; ":" &amp; BR1455</f>
        <v>AZDEQ_SW:EPA 350.1</v>
      </c>
      <c r="BR1455" t="s">
        <v>1613</v>
      </c>
      <c r="BS1455" t="s">
        <v>1626</v>
      </c>
      <c r="BT1455" t="s">
        <v>1613</v>
      </c>
      <c r="BW1455" t="s">
        <v>1614</v>
      </c>
      <c r="BZ1455" t="s">
        <v>2527</v>
      </c>
      <c r="CA1455" t="s">
        <v>397</v>
      </c>
      <c r="CB1455">
        <v>0.02</v>
      </c>
      <c r="CC1455" t="s">
        <v>1616</v>
      </c>
      <c r="CE1455" t="s">
        <v>2454</v>
      </c>
      <c r="CF1455" t="s">
        <v>1618</v>
      </c>
    </row>
    <row r="1456" spans="1:84" hidden="1" x14ac:dyDescent="0.4">
      <c r="A1456" t="s">
        <v>1626</v>
      </c>
      <c r="B1456" t="s">
        <v>1626</v>
      </c>
      <c r="C1456" t="s">
        <v>2400</v>
      </c>
      <c r="D1456" t="s">
        <v>81</v>
      </c>
      <c r="E1456" t="s">
        <v>82</v>
      </c>
      <c r="F1456" t="s">
        <v>393</v>
      </c>
      <c r="G1456" s="4" t="str">
        <f>TEXT(H1456+I1456,"yyyy-mm-dd""T""hh:mm:ss")&amp;
IF(J1456="MST","-07:00",
IF(J1456="MDT","-06:00",
IF(J1456="PST","-08:00",
IF(J1456="PDT","-07:00",
IF(J1456="UTC","+00:00","+00:00")))))</f>
        <v>2001-04-23T01:10:00-07:00</v>
      </c>
      <c r="H1456" s="1">
        <v>37004</v>
      </c>
      <c r="I1456" s="5">
        <v>4.8611111111111112E-2</v>
      </c>
      <c r="J1456" t="s">
        <v>84</v>
      </c>
      <c r="N1456">
        <v>0</v>
      </c>
      <c r="O1456" t="s">
        <v>1628</v>
      </c>
      <c r="U1456">
        <v>1934</v>
      </c>
      <c r="V1456" t="s">
        <v>2341</v>
      </c>
      <c r="W1456" t="s">
        <v>1606</v>
      </c>
      <c r="X1456" t="s">
        <v>2401</v>
      </c>
      <c r="Y1456">
        <v>100635</v>
      </c>
      <c r="Z1456" t="s">
        <v>2402</v>
      </c>
      <c r="AD1456">
        <v>32.367903099999999</v>
      </c>
      <c r="AE1456">
        <v>-110.7815725</v>
      </c>
      <c r="AG1456" t="s">
        <v>90</v>
      </c>
      <c r="AH1456" t="s">
        <v>1626</v>
      </c>
      <c r="AI1456" t="s">
        <v>90</v>
      </c>
      <c r="AK1456" t="s">
        <v>1608</v>
      </c>
      <c r="AL1456" t="s">
        <v>2528</v>
      </c>
      <c r="AM1456" t="s">
        <v>92</v>
      </c>
      <c r="AN1456" t="s">
        <v>1663</v>
      </c>
      <c r="AO1456" t="s">
        <v>105</v>
      </c>
      <c r="AP1456" t="s">
        <v>422</v>
      </c>
      <c r="AT1456" t="s">
        <v>1612</v>
      </c>
      <c r="AV1456" t="s">
        <v>584</v>
      </c>
      <c r="BF1456" t="s">
        <v>2529</v>
      </c>
      <c r="BQ1456" t="str">
        <f>BS1456 &amp; ":" &amp; BR1456</f>
        <v>AZDEQ_SW:EPA 300.0</v>
      </c>
      <c r="BR1456" t="s">
        <v>1664</v>
      </c>
      <c r="BS1456" t="s">
        <v>1626</v>
      </c>
      <c r="BT1456" t="s">
        <v>1664</v>
      </c>
      <c r="BW1456" t="s">
        <v>1614</v>
      </c>
      <c r="BZ1456" t="s">
        <v>2530</v>
      </c>
      <c r="CA1456" t="s">
        <v>397</v>
      </c>
      <c r="CB1456">
        <v>0.02</v>
      </c>
      <c r="CC1456" t="s">
        <v>1616</v>
      </c>
      <c r="CE1456" t="s">
        <v>2405</v>
      </c>
      <c r="CF1456" t="s">
        <v>1618</v>
      </c>
    </row>
    <row r="1457" spans="1:84" hidden="1" x14ac:dyDescent="0.4">
      <c r="A1457" t="s">
        <v>1626</v>
      </c>
      <c r="B1457" t="s">
        <v>1626</v>
      </c>
      <c r="C1457" t="s">
        <v>2531</v>
      </c>
      <c r="D1457" t="s">
        <v>81</v>
      </c>
      <c r="E1457" t="s">
        <v>82</v>
      </c>
      <c r="F1457" t="s">
        <v>393</v>
      </c>
      <c r="G1457" s="4" t="str">
        <f>TEXT(H1457+I1457,"yyyy-mm-dd""T""hh:mm:ss")&amp;
IF(J1457="MST","-07:00",
IF(J1457="MDT","-06:00",
IF(J1457="PST","-08:00",
IF(J1457="PDT","-07:00",
IF(J1457="UTC","+00:00","+00:00")))))</f>
        <v>2001-09-18T11:00:00-07:00</v>
      </c>
      <c r="H1457" s="1">
        <v>37152</v>
      </c>
      <c r="I1457" s="5">
        <v>0.45833333333333331</v>
      </c>
      <c r="J1457" t="s">
        <v>84</v>
      </c>
      <c r="N1457">
        <v>0</v>
      </c>
      <c r="O1457" t="s">
        <v>1628</v>
      </c>
      <c r="U1457">
        <v>1934</v>
      </c>
      <c r="V1457" t="s">
        <v>2341</v>
      </c>
      <c r="W1457" t="s">
        <v>1606</v>
      </c>
      <c r="X1457" t="s">
        <v>1787</v>
      </c>
      <c r="Y1457">
        <v>101177</v>
      </c>
      <c r="Z1457" t="s">
        <v>1661</v>
      </c>
      <c r="AD1457">
        <v>31.8811578</v>
      </c>
      <c r="AE1457">
        <v>-110.56033720000001</v>
      </c>
      <c r="AG1457" t="s">
        <v>90</v>
      </c>
      <c r="AH1457" t="s">
        <v>1626</v>
      </c>
      <c r="AI1457" t="s">
        <v>90</v>
      </c>
      <c r="AK1457" t="s">
        <v>1608</v>
      </c>
      <c r="AL1457" t="s">
        <v>2532</v>
      </c>
      <c r="AN1457" t="s">
        <v>1610</v>
      </c>
      <c r="AO1457" t="s">
        <v>442</v>
      </c>
      <c r="AP1457" t="s">
        <v>422</v>
      </c>
      <c r="AQ1457">
        <v>8.3000000000000004E-2</v>
      </c>
      <c r="AR1457" t="s">
        <v>1616</v>
      </c>
      <c r="AT1457" t="s">
        <v>1612</v>
      </c>
      <c r="AV1457" t="s">
        <v>96</v>
      </c>
      <c r="BQ1457" t="str">
        <f>BS1457 &amp; ":" &amp; BR1457</f>
        <v>AZDEQ_SW:EPA 351.2</v>
      </c>
      <c r="BR1457" t="s">
        <v>1633</v>
      </c>
      <c r="BS1457" t="s">
        <v>1626</v>
      </c>
      <c r="BT1457" t="s">
        <v>1633</v>
      </c>
      <c r="BW1457" t="s">
        <v>1614</v>
      </c>
      <c r="BZ1457" t="s">
        <v>2533</v>
      </c>
      <c r="CA1457" t="s">
        <v>397</v>
      </c>
      <c r="CB1457">
        <v>0.05</v>
      </c>
      <c r="CC1457" t="s">
        <v>1616</v>
      </c>
      <c r="CE1457" t="s">
        <v>2534</v>
      </c>
      <c r="CF1457" t="s">
        <v>1618</v>
      </c>
    </row>
    <row r="1458" spans="1:84" hidden="1" x14ac:dyDescent="0.4">
      <c r="A1458" t="s">
        <v>1603</v>
      </c>
      <c r="B1458" t="s">
        <v>1603</v>
      </c>
      <c r="C1458" t="s">
        <v>2521</v>
      </c>
      <c r="D1458" t="s">
        <v>81</v>
      </c>
      <c r="E1458" t="s">
        <v>82</v>
      </c>
      <c r="F1458" t="s">
        <v>83</v>
      </c>
      <c r="G1458" s="4" t="str">
        <f>TEXT(H1458+I1458,"yyyy-mm-dd""T""hh:mm:ss")&amp;
IF(J1458="MST","-07:00",
IF(J1458="MDT","-06:00",
IF(J1458="PST","-08:00",
IF(J1458="PDT","-07:00",
IF(J1458="UTC","+00:00","+00:00")))))</f>
        <v>2001-05-22T11:05:00-07:00</v>
      </c>
      <c r="H1458" s="1">
        <v>37033</v>
      </c>
      <c r="I1458" s="5">
        <v>0.46180555555555558</v>
      </c>
      <c r="J1458" t="s">
        <v>84</v>
      </c>
      <c r="U1458">
        <v>9673</v>
      </c>
      <c r="V1458" t="s">
        <v>1605</v>
      </c>
      <c r="W1458" t="s">
        <v>1606</v>
      </c>
      <c r="X1458" t="s">
        <v>2480</v>
      </c>
      <c r="Y1458">
        <v>59242</v>
      </c>
      <c r="Z1458" t="s">
        <v>2481</v>
      </c>
      <c r="AD1458">
        <v>32.299972199999999</v>
      </c>
      <c r="AE1458">
        <v>-111.2604111</v>
      </c>
      <c r="AG1458" t="s">
        <v>90</v>
      </c>
      <c r="AH1458" t="s">
        <v>1603</v>
      </c>
      <c r="AI1458" t="s">
        <v>90</v>
      </c>
      <c r="AK1458" t="s">
        <v>1608</v>
      </c>
      <c r="AL1458" t="s">
        <v>2535</v>
      </c>
      <c r="AM1458" t="s">
        <v>92</v>
      </c>
      <c r="AN1458" t="s">
        <v>1610</v>
      </c>
      <c r="AO1458" t="s">
        <v>1611</v>
      </c>
      <c r="AP1458" t="s">
        <v>422</v>
      </c>
      <c r="AT1458" t="s">
        <v>1612</v>
      </c>
      <c r="AV1458" t="s">
        <v>584</v>
      </c>
      <c r="BQ1458" t="str">
        <f>BS1458 &amp; ":" &amp; BR1458</f>
        <v>AZDEQ_GW:EPA 350.1</v>
      </c>
      <c r="BR1458" t="s">
        <v>1613</v>
      </c>
      <c r="BS1458" t="s">
        <v>1603</v>
      </c>
      <c r="BT1458" t="s">
        <v>1613</v>
      </c>
      <c r="BW1458" t="s">
        <v>1614</v>
      </c>
      <c r="BX1458" s="1">
        <v>37040</v>
      </c>
      <c r="BZ1458" t="s">
        <v>2536</v>
      </c>
      <c r="CA1458" t="s">
        <v>397</v>
      </c>
      <c r="CB1458">
        <v>0.02</v>
      </c>
      <c r="CC1458" t="s">
        <v>1616</v>
      </c>
      <c r="CE1458" t="s">
        <v>2381</v>
      </c>
      <c r="CF1458" t="s">
        <v>1618</v>
      </c>
    </row>
    <row r="1459" spans="1:84" hidden="1" x14ac:dyDescent="0.4">
      <c r="A1459" t="s">
        <v>1626</v>
      </c>
      <c r="B1459" t="s">
        <v>1626</v>
      </c>
      <c r="C1459" t="s">
        <v>2537</v>
      </c>
      <c r="D1459" t="s">
        <v>81</v>
      </c>
      <c r="E1459" t="s">
        <v>82</v>
      </c>
      <c r="F1459" t="s">
        <v>393</v>
      </c>
      <c r="G1459" s="4" t="str">
        <f>TEXT(H1459+I1459,"yyyy-mm-dd""T""hh:mm:ss")&amp;
IF(J1459="MST","-07:00",
IF(J1459="MDT","-06:00",
IF(J1459="PST","-08:00",
IF(J1459="PDT","-07:00",
IF(J1459="UTC","+00:00","+00:00")))))</f>
        <v>2001-02-16T12:20:00-07:00</v>
      </c>
      <c r="H1459" s="1">
        <v>36938</v>
      </c>
      <c r="I1459" s="5">
        <v>0.51388888888888884</v>
      </c>
      <c r="J1459" t="s">
        <v>84</v>
      </c>
      <c r="N1459">
        <v>0</v>
      </c>
      <c r="O1459" t="s">
        <v>1628</v>
      </c>
      <c r="U1459">
        <v>1934</v>
      </c>
      <c r="V1459" t="s">
        <v>2341</v>
      </c>
      <c r="W1459" t="s">
        <v>1606</v>
      </c>
      <c r="X1459" t="s">
        <v>1787</v>
      </c>
      <c r="Y1459">
        <v>101177</v>
      </c>
      <c r="Z1459" t="s">
        <v>1661</v>
      </c>
      <c r="AD1459">
        <v>31.8811578</v>
      </c>
      <c r="AE1459">
        <v>-110.56033720000001</v>
      </c>
      <c r="AG1459" t="s">
        <v>90</v>
      </c>
      <c r="AH1459" t="s">
        <v>1626</v>
      </c>
      <c r="AI1459" t="s">
        <v>90</v>
      </c>
      <c r="AK1459" t="s">
        <v>1608</v>
      </c>
      <c r="AL1459" t="s">
        <v>2538</v>
      </c>
      <c r="AM1459" t="s">
        <v>92</v>
      </c>
      <c r="AN1459" t="s">
        <v>1700</v>
      </c>
      <c r="AO1459" t="s">
        <v>457</v>
      </c>
      <c r="AP1459" t="s">
        <v>422</v>
      </c>
      <c r="AT1459" t="s">
        <v>1612</v>
      </c>
      <c r="AV1459" t="s">
        <v>584</v>
      </c>
      <c r="BQ1459" t="str">
        <f>BS1459 &amp; ":" &amp; BR1459</f>
        <v>AZDEQ_SW:EPA 365.4</v>
      </c>
      <c r="BR1459" t="s">
        <v>1713</v>
      </c>
      <c r="BS1459" t="s">
        <v>1626</v>
      </c>
      <c r="BT1459" t="s">
        <v>1713</v>
      </c>
      <c r="BW1459" t="s">
        <v>1614</v>
      </c>
      <c r="BZ1459" t="s">
        <v>2539</v>
      </c>
      <c r="CA1459" t="s">
        <v>397</v>
      </c>
      <c r="CB1459">
        <v>0.02</v>
      </c>
      <c r="CC1459" t="s">
        <v>1616</v>
      </c>
      <c r="CE1459" t="s">
        <v>2540</v>
      </c>
      <c r="CF1459" t="s">
        <v>1618</v>
      </c>
    </row>
    <row r="1460" spans="1:84" hidden="1" x14ac:dyDescent="0.4">
      <c r="A1460" t="s">
        <v>1626</v>
      </c>
      <c r="B1460" t="s">
        <v>1626</v>
      </c>
      <c r="C1460" t="s">
        <v>2424</v>
      </c>
      <c r="D1460" t="s">
        <v>81</v>
      </c>
      <c r="E1460" t="s">
        <v>82</v>
      </c>
      <c r="F1460" t="s">
        <v>393</v>
      </c>
      <c r="G1460" s="4" t="str">
        <f>TEXT(H1460+I1460,"yyyy-mm-dd""T""hh:mm:ss")&amp;
IF(J1460="MST","-07:00",
IF(J1460="MDT","-06:00",
IF(J1460="PST","-08:00",
IF(J1460="PDT","-07:00",
IF(J1460="UTC","+00:00","+00:00")))))</f>
        <v>2001-07-19T01:30:00-07:00</v>
      </c>
      <c r="H1460" s="1">
        <v>37091</v>
      </c>
      <c r="I1460" s="5">
        <v>6.25E-2</v>
      </c>
      <c r="J1460" t="s">
        <v>84</v>
      </c>
      <c r="N1460">
        <v>0</v>
      </c>
      <c r="O1460" t="s">
        <v>1628</v>
      </c>
      <c r="U1460">
        <v>1934</v>
      </c>
      <c r="V1460" t="s">
        <v>2341</v>
      </c>
      <c r="W1460" t="s">
        <v>1606</v>
      </c>
      <c r="X1460" t="s">
        <v>1683</v>
      </c>
      <c r="Y1460">
        <v>101176</v>
      </c>
      <c r="Z1460" t="s">
        <v>1661</v>
      </c>
      <c r="AD1460">
        <v>31.8146111</v>
      </c>
      <c r="AE1460">
        <v>-110.5903611</v>
      </c>
      <c r="AG1460" t="s">
        <v>90</v>
      </c>
      <c r="AH1460" t="s">
        <v>1626</v>
      </c>
      <c r="AI1460" t="s">
        <v>90</v>
      </c>
      <c r="AK1460" t="s">
        <v>1608</v>
      </c>
      <c r="AL1460" t="s">
        <v>2541</v>
      </c>
      <c r="AM1460" t="s">
        <v>92</v>
      </c>
      <c r="AN1460" t="s">
        <v>1610</v>
      </c>
      <c r="AO1460" t="s">
        <v>1670</v>
      </c>
      <c r="AP1460" t="s">
        <v>422</v>
      </c>
      <c r="AT1460" t="s">
        <v>1612</v>
      </c>
      <c r="AV1460" t="s">
        <v>584</v>
      </c>
      <c r="BQ1460" t="str">
        <f>BS1460 &amp; ":" &amp; BR1460</f>
        <v>AZDEQ_SW:EPA 353.2</v>
      </c>
      <c r="BR1460" t="s">
        <v>1623</v>
      </c>
      <c r="BS1460" t="s">
        <v>1626</v>
      </c>
      <c r="BT1460" t="s">
        <v>1623</v>
      </c>
      <c r="BW1460" t="s">
        <v>1614</v>
      </c>
      <c r="BZ1460" t="s">
        <v>2542</v>
      </c>
      <c r="CA1460" t="s">
        <v>397</v>
      </c>
      <c r="CB1460">
        <v>0.05</v>
      </c>
      <c r="CC1460" t="s">
        <v>1616</v>
      </c>
      <c r="CE1460" t="s">
        <v>2408</v>
      </c>
      <c r="CF1460" t="s">
        <v>1618</v>
      </c>
    </row>
    <row r="1461" spans="1:84" hidden="1" x14ac:dyDescent="0.4">
      <c r="A1461" t="s">
        <v>1626</v>
      </c>
      <c r="B1461" t="s">
        <v>1626</v>
      </c>
      <c r="C1461" t="s">
        <v>2543</v>
      </c>
      <c r="D1461" t="s">
        <v>81</v>
      </c>
      <c r="E1461" t="s">
        <v>82</v>
      </c>
      <c r="F1461" t="s">
        <v>393</v>
      </c>
      <c r="G1461" s="4" t="str">
        <f>TEXT(H1461+I1461,"yyyy-mm-dd""T""hh:mm:ss")&amp;
IF(J1461="MST","-07:00",
IF(J1461="MDT","-06:00",
IF(J1461="PST","-08:00",
IF(J1461="PDT","-07:00",
IF(J1461="UTC","+00:00","+00:00")))))</f>
        <v>2001-12-17T12:30:00-07:00</v>
      </c>
      <c r="H1461" s="1">
        <v>37242</v>
      </c>
      <c r="I1461" s="5">
        <v>0.52083333333333337</v>
      </c>
      <c r="J1461" t="s">
        <v>84</v>
      </c>
      <c r="N1461">
        <v>0</v>
      </c>
      <c r="O1461" t="s">
        <v>1628</v>
      </c>
      <c r="U1461">
        <v>1934</v>
      </c>
      <c r="V1461" t="s">
        <v>2341</v>
      </c>
      <c r="W1461" t="s">
        <v>1606</v>
      </c>
      <c r="X1461" t="s">
        <v>1683</v>
      </c>
      <c r="Y1461">
        <v>101176</v>
      </c>
      <c r="Z1461" t="s">
        <v>2402</v>
      </c>
      <c r="AD1461">
        <v>31.8146111</v>
      </c>
      <c r="AE1461">
        <v>-110.5903611</v>
      </c>
      <c r="AG1461" t="s">
        <v>90</v>
      </c>
      <c r="AH1461" t="s">
        <v>1626</v>
      </c>
      <c r="AI1461" t="s">
        <v>90</v>
      </c>
      <c r="AK1461" t="s">
        <v>1608</v>
      </c>
      <c r="AL1461" t="s">
        <v>2544</v>
      </c>
      <c r="AM1461" t="s">
        <v>92</v>
      </c>
      <c r="AN1461" t="s">
        <v>1663</v>
      </c>
      <c r="AO1461" t="s">
        <v>105</v>
      </c>
      <c r="AP1461" t="s">
        <v>422</v>
      </c>
      <c r="AT1461" t="s">
        <v>1612</v>
      </c>
      <c r="AV1461" t="s">
        <v>584</v>
      </c>
      <c r="BQ1461" t="str">
        <f>BS1461 &amp; ":" &amp; BR1461</f>
        <v>AZDEQ_SW:EPA 353.2</v>
      </c>
      <c r="BR1461" t="s">
        <v>1623</v>
      </c>
      <c r="BS1461" t="s">
        <v>1626</v>
      </c>
      <c r="BT1461" t="s">
        <v>1623</v>
      </c>
      <c r="BW1461" t="s">
        <v>1614</v>
      </c>
      <c r="BZ1461" t="s">
        <v>2545</v>
      </c>
      <c r="CA1461" t="s">
        <v>397</v>
      </c>
      <c r="CB1461">
        <v>0.02</v>
      </c>
      <c r="CC1461" t="s">
        <v>1616</v>
      </c>
      <c r="CE1461" t="s">
        <v>2546</v>
      </c>
      <c r="CF1461" t="s">
        <v>1618</v>
      </c>
    </row>
    <row r="1462" spans="1:84" hidden="1" x14ac:dyDescent="0.4">
      <c r="A1462" t="s">
        <v>1603</v>
      </c>
      <c r="B1462" t="s">
        <v>1603</v>
      </c>
      <c r="C1462" t="s">
        <v>2353</v>
      </c>
      <c r="D1462" t="s">
        <v>81</v>
      </c>
      <c r="E1462" t="s">
        <v>82</v>
      </c>
      <c r="F1462" t="s">
        <v>83</v>
      </c>
      <c r="G1462" s="4" t="str">
        <f>TEXT(H1462+I1462,"yyyy-mm-dd""T""hh:mm:ss")&amp;
IF(J1462="MST","-07:00",
IF(J1462="MDT","-06:00",
IF(J1462="PST","-08:00",
IF(J1462="PDT","-07:00",
IF(J1462="UTC","+00:00","+00:00")))))</f>
        <v>2001-05-23T02:30:00-07:00</v>
      </c>
      <c r="H1462" s="1">
        <v>37034</v>
      </c>
      <c r="I1462" s="5">
        <v>0.10416666666666667</v>
      </c>
      <c r="J1462" t="s">
        <v>84</v>
      </c>
      <c r="U1462">
        <v>9673</v>
      </c>
      <c r="V1462" t="s">
        <v>1605</v>
      </c>
      <c r="W1462" t="s">
        <v>1606</v>
      </c>
      <c r="X1462" t="s">
        <v>2354</v>
      </c>
      <c r="Y1462">
        <v>41587</v>
      </c>
      <c r="Z1462" t="s">
        <v>1621</v>
      </c>
      <c r="AD1462">
        <v>31.7782661</v>
      </c>
      <c r="AE1462">
        <v>-111.40462309999999</v>
      </c>
      <c r="AG1462" t="s">
        <v>90</v>
      </c>
      <c r="AH1462" t="s">
        <v>1603</v>
      </c>
      <c r="AI1462" t="s">
        <v>90</v>
      </c>
      <c r="AK1462" t="s">
        <v>1608</v>
      </c>
      <c r="AL1462" t="s">
        <v>2547</v>
      </c>
      <c r="AM1462" t="s">
        <v>92</v>
      </c>
      <c r="AN1462" t="s">
        <v>1610</v>
      </c>
      <c r="AO1462" t="s">
        <v>442</v>
      </c>
      <c r="AP1462" t="s">
        <v>422</v>
      </c>
      <c r="AT1462" t="s">
        <v>1612</v>
      </c>
      <c r="AV1462" t="s">
        <v>584</v>
      </c>
      <c r="BQ1462" t="str">
        <f>BS1462 &amp; ":" &amp; BR1462</f>
        <v>AZDEQ_GW:EPA 351.2</v>
      </c>
      <c r="BR1462" t="s">
        <v>1633</v>
      </c>
      <c r="BS1462" t="s">
        <v>1603</v>
      </c>
      <c r="BT1462" t="s">
        <v>1633</v>
      </c>
      <c r="BW1462" t="s">
        <v>1614</v>
      </c>
      <c r="BX1462" s="1">
        <v>37047</v>
      </c>
      <c r="BZ1462" t="s">
        <v>2548</v>
      </c>
      <c r="CA1462" t="s">
        <v>397</v>
      </c>
      <c r="CB1462">
        <v>0.05</v>
      </c>
      <c r="CC1462" t="s">
        <v>1616</v>
      </c>
      <c r="CE1462" t="s">
        <v>2357</v>
      </c>
      <c r="CF1462" t="s">
        <v>1618</v>
      </c>
    </row>
    <row r="1463" spans="1:84" hidden="1" x14ac:dyDescent="0.4">
      <c r="A1463" t="s">
        <v>1626</v>
      </c>
      <c r="B1463" t="s">
        <v>1626</v>
      </c>
      <c r="C1463" t="s">
        <v>2340</v>
      </c>
      <c r="D1463" t="s">
        <v>81</v>
      </c>
      <c r="E1463" t="s">
        <v>82</v>
      </c>
      <c r="F1463" t="s">
        <v>393</v>
      </c>
      <c r="G1463" s="4" t="str">
        <f>TEXT(H1463+I1463,"yyyy-mm-dd""T""hh:mm:ss")&amp;
IF(J1463="MST","-07:00",
IF(J1463="MDT","-06:00",
IF(J1463="PST","-08:00",
IF(J1463="PDT","-07:00",
IF(J1463="UTC","+00:00","+00:00")))))</f>
        <v>2001-02-22T12:10:00-07:00</v>
      </c>
      <c r="H1463" s="1">
        <v>36944</v>
      </c>
      <c r="I1463" s="5">
        <v>0.50694444444444442</v>
      </c>
      <c r="J1463" t="s">
        <v>84</v>
      </c>
      <c r="N1463">
        <v>0</v>
      </c>
      <c r="O1463" t="s">
        <v>1628</v>
      </c>
      <c r="U1463">
        <v>1934</v>
      </c>
      <c r="V1463" t="s">
        <v>2341</v>
      </c>
      <c r="W1463" t="s">
        <v>1606</v>
      </c>
      <c r="X1463" t="s">
        <v>1668</v>
      </c>
      <c r="Y1463">
        <v>101178</v>
      </c>
      <c r="Z1463" t="s">
        <v>1661</v>
      </c>
      <c r="AD1463">
        <v>31.999833299999999</v>
      </c>
      <c r="AE1463">
        <v>-110.6020278</v>
      </c>
      <c r="AG1463" t="s">
        <v>90</v>
      </c>
      <c r="AH1463" t="s">
        <v>1626</v>
      </c>
      <c r="AI1463" t="s">
        <v>90</v>
      </c>
      <c r="AK1463" t="s">
        <v>1608</v>
      </c>
      <c r="AL1463" t="s">
        <v>2549</v>
      </c>
      <c r="AM1463" t="s">
        <v>92</v>
      </c>
      <c r="AN1463" t="s">
        <v>1610</v>
      </c>
      <c r="AO1463" t="s">
        <v>111</v>
      </c>
      <c r="AP1463" t="s">
        <v>422</v>
      </c>
      <c r="AT1463" t="s">
        <v>1612</v>
      </c>
      <c r="AV1463" t="s">
        <v>584</v>
      </c>
      <c r="BQ1463" t="str">
        <f>BS1463 &amp; ":" &amp; BR1463</f>
        <v>AZDEQ_SW:EPA 300.0</v>
      </c>
      <c r="BR1463" t="s">
        <v>1664</v>
      </c>
      <c r="BS1463" t="s">
        <v>1626</v>
      </c>
      <c r="BT1463" t="s">
        <v>1664</v>
      </c>
      <c r="BW1463" t="s">
        <v>1614</v>
      </c>
      <c r="BX1463" s="1">
        <v>36949</v>
      </c>
      <c r="BZ1463" t="s">
        <v>2550</v>
      </c>
      <c r="CA1463" t="s">
        <v>397</v>
      </c>
      <c r="CB1463">
        <v>0.05</v>
      </c>
      <c r="CC1463" t="s">
        <v>1616</v>
      </c>
      <c r="CE1463" t="s">
        <v>2344</v>
      </c>
      <c r="CF1463" t="s">
        <v>1618</v>
      </c>
    </row>
    <row r="1464" spans="1:84" x14ac:dyDescent="0.4">
      <c r="A1464" t="s">
        <v>1603</v>
      </c>
      <c r="B1464" t="s">
        <v>1603</v>
      </c>
      <c r="C1464" t="s">
        <v>1794</v>
      </c>
      <c r="D1464" t="s">
        <v>81</v>
      </c>
      <c r="E1464" t="s">
        <v>82</v>
      </c>
      <c r="F1464" t="s">
        <v>83</v>
      </c>
      <c r="G1464" s="4" t="str">
        <f>TEXT(H1464+I1464,"yyyy-mm-dd""T""hh:mm:ss")&amp;
IF(J1464="MST","-07:00",
IF(J1464="MDT","-06:00",
IF(J1464="PST","-08:00",
IF(J1464="PDT","-07:00",
IF(J1464="UTC","+00:00","+00:00")))))</f>
        <v>2000-06-29T12:00:00-07:00</v>
      </c>
      <c r="H1464" s="1">
        <v>36706</v>
      </c>
      <c r="I1464" s="5">
        <v>0.5</v>
      </c>
      <c r="J1464" t="s">
        <v>84</v>
      </c>
      <c r="U1464">
        <v>9673</v>
      </c>
      <c r="V1464" t="s">
        <v>1605</v>
      </c>
      <c r="W1464" t="s">
        <v>1606</v>
      </c>
      <c r="X1464" t="s">
        <v>1795</v>
      </c>
      <c r="Y1464">
        <v>58819</v>
      </c>
      <c r="Z1464" t="s">
        <v>1796</v>
      </c>
      <c r="AD1464">
        <v>32.1539</v>
      </c>
      <c r="AE1464">
        <v>-110.4542194</v>
      </c>
      <c r="AF1464" t="str">
        <f>"ID:"&amp;AG1464&amp;"; context:" &amp; AH1464 &amp;"; Name:" &amp; AI1464 &amp; "; Equipment:" &amp; AK1464</f>
        <v>ID:Unknown; context:AZDEQ_GW; Name:Unknown; Equipment:Miscellaneous (Other)</v>
      </c>
      <c r="AG1464" t="s">
        <v>90</v>
      </c>
      <c r="AH1464" t="s">
        <v>1603</v>
      </c>
      <c r="AI1464" t="s">
        <v>90</v>
      </c>
      <c r="AK1464" t="s">
        <v>1608</v>
      </c>
      <c r="AL1464" t="s">
        <v>1797</v>
      </c>
      <c r="AN1464" t="s">
        <v>1610</v>
      </c>
      <c r="AO1464" t="s">
        <v>442</v>
      </c>
      <c r="AP1464" t="s">
        <v>422</v>
      </c>
      <c r="AQ1464">
        <v>0.24</v>
      </c>
      <c r="AR1464" t="s">
        <v>1616</v>
      </c>
      <c r="AT1464" t="s">
        <v>1612</v>
      </c>
      <c r="AV1464" t="s">
        <v>96</v>
      </c>
      <c r="BQ1464" t="str">
        <f>BS1464 &amp; ":" &amp; BR1464</f>
        <v>AZDEQ_GW:EPA 351.2</v>
      </c>
      <c r="BR1464" t="s">
        <v>1633</v>
      </c>
      <c r="BS1464" t="s">
        <v>1603</v>
      </c>
      <c r="BT1464" t="s">
        <v>1633</v>
      </c>
      <c r="BW1464" t="s">
        <v>1614</v>
      </c>
      <c r="BX1464" s="1">
        <v>36714</v>
      </c>
      <c r="BZ1464" t="s">
        <v>1798</v>
      </c>
      <c r="CA1464" t="s">
        <v>397</v>
      </c>
      <c r="CB1464">
        <v>0.05</v>
      </c>
      <c r="CC1464" t="s">
        <v>1616</v>
      </c>
      <c r="CE1464" t="s">
        <v>1799</v>
      </c>
      <c r="CF1464" t="s">
        <v>1618</v>
      </c>
    </row>
    <row r="1465" spans="1:84" hidden="1" x14ac:dyDescent="0.4">
      <c r="A1465" t="s">
        <v>1626</v>
      </c>
      <c r="B1465" t="s">
        <v>1626</v>
      </c>
      <c r="C1465" t="s">
        <v>2419</v>
      </c>
      <c r="D1465" t="s">
        <v>81</v>
      </c>
      <c r="E1465" t="s">
        <v>82</v>
      </c>
      <c r="F1465" t="s">
        <v>393</v>
      </c>
      <c r="G1465" s="4" t="str">
        <f>TEXT(H1465+I1465,"yyyy-mm-dd""T""hh:mm:ss")&amp;
IF(J1465="MST","-07:00",
IF(J1465="MDT","-06:00",
IF(J1465="PST","-08:00",
IF(J1465="PDT","-07:00",
IF(J1465="UTC","+00:00","+00:00")))))</f>
        <v>2001-08-14T01:45:15-07:00</v>
      </c>
      <c r="H1465" s="1">
        <v>37117</v>
      </c>
      <c r="I1465" s="5">
        <v>7.3090277777777782E-2</v>
      </c>
      <c r="J1465" t="s">
        <v>84</v>
      </c>
      <c r="N1465">
        <v>3</v>
      </c>
      <c r="O1465" t="s">
        <v>1628</v>
      </c>
      <c r="U1465">
        <v>1934</v>
      </c>
      <c r="V1465" t="s">
        <v>2341</v>
      </c>
      <c r="W1465" t="s">
        <v>1606</v>
      </c>
      <c r="X1465" t="s">
        <v>1653</v>
      </c>
      <c r="Y1465">
        <v>100183</v>
      </c>
      <c r="Z1465" t="s">
        <v>2410</v>
      </c>
      <c r="AD1465">
        <v>32.387222199999997</v>
      </c>
      <c r="AE1465">
        <v>-110.7111111</v>
      </c>
      <c r="AG1465" t="s">
        <v>90</v>
      </c>
      <c r="AH1465" t="s">
        <v>1626</v>
      </c>
      <c r="AI1465" t="s">
        <v>90</v>
      </c>
      <c r="AK1465" t="s">
        <v>1608</v>
      </c>
      <c r="AL1465" t="s">
        <v>2553</v>
      </c>
      <c r="AN1465" t="s">
        <v>1610</v>
      </c>
      <c r="AO1465" t="s">
        <v>1611</v>
      </c>
      <c r="AP1465" t="s">
        <v>422</v>
      </c>
      <c r="AQ1465">
        <v>0.17</v>
      </c>
      <c r="AR1465" t="s">
        <v>1616</v>
      </c>
      <c r="AT1465" t="s">
        <v>1612</v>
      </c>
      <c r="AV1465" t="s">
        <v>96</v>
      </c>
      <c r="BQ1465" t="str">
        <f>BS1465 &amp; ":" &amp; BR1465</f>
        <v>AZDEQ_SW:EPA 350.2</v>
      </c>
      <c r="BR1465" t="s">
        <v>1656</v>
      </c>
      <c r="BS1465" t="s">
        <v>1626</v>
      </c>
      <c r="BT1465" t="s">
        <v>1656</v>
      </c>
      <c r="BW1465" t="s">
        <v>1657</v>
      </c>
      <c r="BZ1465" t="s">
        <v>2554</v>
      </c>
      <c r="CA1465" t="s">
        <v>397</v>
      </c>
      <c r="CB1465">
        <v>0.03</v>
      </c>
      <c r="CC1465" t="s">
        <v>1616</v>
      </c>
      <c r="CE1465" t="s">
        <v>2413</v>
      </c>
      <c r="CF1465" t="s">
        <v>1618</v>
      </c>
    </row>
    <row r="1466" spans="1:84" hidden="1" x14ac:dyDescent="0.4">
      <c r="A1466" t="s">
        <v>1603</v>
      </c>
      <c r="B1466" t="s">
        <v>1603</v>
      </c>
      <c r="C1466" t="s">
        <v>2555</v>
      </c>
      <c r="D1466" t="s">
        <v>81</v>
      </c>
      <c r="E1466" t="s">
        <v>82</v>
      </c>
      <c r="F1466" t="s">
        <v>83</v>
      </c>
      <c r="G1466" s="4" t="str">
        <f>TEXT(H1466+I1466,"yyyy-mm-dd""T""hh:mm:ss")&amp;
IF(J1466="MST","-07:00",
IF(J1466="MDT","-06:00",
IF(J1466="PST","-08:00",
IF(J1466="PDT","-07:00",
IF(J1466="UTC","+00:00","+00:00")))))</f>
        <v>2001-04-19T11:15:00-07:00</v>
      </c>
      <c r="H1466" s="1">
        <v>37000</v>
      </c>
      <c r="I1466" s="5">
        <v>0.46875</v>
      </c>
      <c r="J1466" t="s">
        <v>84</v>
      </c>
      <c r="U1466">
        <v>9673</v>
      </c>
      <c r="V1466" t="s">
        <v>1605</v>
      </c>
      <c r="W1466" t="s">
        <v>1606</v>
      </c>
      <c r="X1466" t="s">
        <v>2556</v>
      </c>
      <c r="Y1466">
        <v>59198</v>
      </c>
      <c r="Z1466" t="s">
        <v>1621</v>
      </c>
      <c r="AD1466">
        <v>32.230844400000002</v>
      </c>
      <c r="AE1466">
        <v>-111.2820528</v>
      </c>
      <c r="AG1466" t="s">
        <v>90</v>
      </c>
      <c r="AH1466" t="s">
        <v>1603</v>
      </c>
      <c r="AI1466" t="s">
        <v>90</v>
      </c>
      <c r="AK1466" t="s">
        <v>1608</v>
      </c>
      <c r="AL1466" t="s">
        <v>2557</v>
      </c>
      <c r="AM1466" t="s">
        <v>92</v>
      </c>
      <c r="AN1466" t="s">
        <v>1700</v>
      </c>
      <c r="AO1466" t="s">
        <v>457</v>
      </c>
      <c r="AP1466" t="s">
        <v>422</v>
      </c>
      <c r="AT1466" t="s">
        <v>1612</v>
      </c>
      <c r="AV1466" t="s">
        <v>584</v>
      </c>
      <c r="BQ1466" t="str">
        <f>BS1466 &amp; ":" &amp; BR1466</f>
        <v>AZDEQ_GW:EPA 365.4</v>
      </c>
      <c r="BR1466" t="s">
        <v>1713</v>
      </c>
      <c r="BS1466" t="s">
        <v>1603</v>
      </c>
      <c r="BT1466" t="s">
        <v>1713</v>
      </c>
      <c r="BW1466" t="s">
        <v>1614</v>
      </c>
      <c r="BX1466" s="1">
        <v>37012</v>
      </c>
      <c r="BZ1466" t="s">
        <v>2558</v>
      </c>
      <c r="CA1466" t="s">
        <v>397</v>
      </c>
      <c r="CB1466">
        <v>0.02</v>
      </c>
      <c r="CC1466" t="s">
        <v>1616</v>
      </c>
      <c r="CE1466" t="s">
        <v>2559</v>
      </c>
      <c r="CF1466" t="s">
        <v>1618</v>
      </c>
    </row>
    <row r="1467" spans="1:84" hidden="1" x14ac:dyDescent="0.4">
      <c r="A1467" t="s">
        <v>1626</v>
      </c>
      <c r="B1467" t="s">
        <v>1626</v>
      </c>
      <c r="C1467" t="s">
        <v>2560</v>
      </c>
      <c r="D1467" t="s">
        <v>81</v>
      </c>
      <c r="E1467" t="s">
        <v>82</v>
      </c>
      <c r="F1467" t="s">
        <v>393</v>
      </c>
      <c r="G1467" s="4" t="str">
        <f>TEXT(H1467+I1467,"yyyy-mm-dd""T""hh:mm:ss")&amp;
IF(J1467="MST","-07:00",
IF(J1467="MDT","-06:00",
IF(J1467="PST","-08:00",
IF(J1467="PDT","-07:00",
IF(J1467="UTC","+00:00","+00:00")))))</f>
        <v>2001-04-24T01:45:00-07:00</v>
      </c>
      <c r="H1467" s="1">
        <v>37005</v>
      </c>
      <c r="I1467" s="5">
        <v>7.2916666666666671E-2</v>
      </c>
      <c r="J1467" t="s">
        <v>84</v>
      </c>
      <c r="N1467">
        <v>0</v>
      </c>
      <c r="O1467" t="s">
        <v>1628</v>
      </c>
      <c r="U1467">
        <v>1934</v>
      </c>
      <c r="V1467" t="s">
        <v>2341</v>
      </c>
      <c r="W1467" t="s">
        <v>1606</v>
      </c>
      <c r="X1467" t="s">
        <v>2561</v>
      </c>
      <c r="Y1467">
        <v>101081</v>
      </c>
      <c r="Z1467" t="s">
        <v>2562</v>
      </c>
      <c r="AD1467">
        <v>32.400194399999997</v>
      </c>
      <c r="AE1467">
        <v>-111.14175</v>
      </c>
      <c r="AG1467" t="s">
        <v>90</v>
      </c>
      <c r="AH1467" t="s">
        <v>1626</v>
      </c>
      <c r="AI1467" t="s">
        <v>90</v>
      </c>
      <c r="AK1467" t="s">
        <v>1608</v>
      </c>
      <c r="AL1467" t="s">
        <v>2563</v>
      </c>
      <c r="AN1467" t="s">
        <v>1610</v>
      </c>
      <c r="AO1467" t="s">
        <v>1611</v>
      </c>
      <c r="AP1467" t="s">
        <v>422</v>
      </c>
      <c r="AQ1467">
        <v>31</v>
      </c>
      <c r="AR1467" t="s">
        <v>1616</v>
      </c>
      <c r="AT1467" t="s">
        <v>1612</v>
      </c>
      <c r="AV1467" t="s">
        <v>96</v>
      </c>
      <c r="BQ1467" t="str">
        <f>BS1467 &amp; ":" &amp; BR1467</f>
        <v>AZDEQ_SW:EPA 350.1</v>
      </c>
      <c r="BR1467" t="s">
        <v>1613</v>
      </c>
      <c r="BS1467" t="s">
        <v>1626</v>
      </c>
      <c r="BT1467" t="s">
        <v>1613</v>
      </c>
      <c r="BW1467" t="s">
        <v>1614</v>
      </c>
      <c r="BZ1467" t="s">
        <v>2564</v>
      </c>
      <c r="CA1467" t="s">
        <v>397</v>
      </c>
      <c r="CB1467">
        <v>0.02</v>
      </c>
      <c r="CC1467" t="s">
        <v>1616</v>
      </c>
      <c r="CE1467" t="s">
        <v>2565</v>
      </c>
      <c r="CF1467" t="s">
        <v>1618</v>
      </c>
    </row>
    <row r="1468" spans="1:84" hidden="1" x14ac:dyDescent="0.4">
      <c r="A1468" t="s">
        <v>1626</v>
      </c>
      <c r="B1468" t="s">
        <v>1626</v>
      </c>
      <c r="C1468" t="s">
        <v>2566</v>
      </c>
      <c r="D1468" t="s">
        <v>81</v>
      </c>
      <c r="E1468" t="s">
        <v>82</v>
      </c>
      <c r="F1468" t="s">
        <v>393</v>
      </c>
      <c r="G1468" s="4" t="str">
        <f>TEXT(H1468+I1468,"yyyy-mm-dd""T""hh:mm:ss")&amp;
IF(J1468="MST","-07:00",
IF(J1468="MDT","-06:00",
IF(J1468="PST","-08:00",
IF(J1468="PDT","-07:00",
IF(J1468="UTC","+00:00","+00:00")))))</f>
        <v>2001-08-28T04:15:15-07:00</v>
      </c>
      <c r="H1468" s="1">
        <v>37131</v>
      </c>
      <c r="I1468" s="5">
        <v>0.17725694444444445</v>
      </c>
      <c r="J1468" t="s">
        <v>84</v>
      </c>
      <c r="N1468">
        <v>2</v>
      </c>
      <c r="O1468" t="s">
        <v>1628</v>
      </c>
      <c r="U1468">
        <v>1934</v>
      </c>
      <c r="V1468" t="s">
        <v>2341</v>
      </c>
      <c r="W1468" t="s">
        <v>1606</v>
      </c>
      <c r="X1468" t="s">
        <v>1706</v>
      </c>
      <c r="Y1468">
        <v>100000</v>
      </c>
      <c r="Z1468" t="s">
        <v>2567</v>
      </c>
      <c r="AD1468">
        <v>31.532777800000002</v>
      </c>
      <c r="AE1468">
        <v>-111.2547222</v>
      </c>
      <c r="AG1468" t="s">
        <v>90</v>
      </c>
      <c r="AH1468" t="s">
        <v>1626</v>
      </c>
      <c r="AI1468" t="s">
        <v>90</v>
      </c>
      <c r="AK1468" t="s">
        <v>1608</v>
      </c>
      <c r="AL1468" t="s">
        <v>2568</v>
      </c>
      <c r="AN1468" t="s">
        <v>1610</v>
      </c>
      <c r="AO1468" t="s">
        <v>1670</v>
      </c>
      <c r="AP1468" t="s">
        <v>422</v>
      </c>
      <c r="AQ1468">
        <v>0.03</v>
      </c>
      <c r="AR1468" t="s">
        <v>1616</v>
      </c>
      <c r="AT1468" t="s">
        <v>1612</v>
      </c>
      <c r="AV1468" t="s">
        <v>96</v>
      </c>
      <c r="BQ1468" t="str">
        <f>BS1468 &amp; ":" &amp; BR1468</f>
        <v>AZDEQ_SW:SM 4500NO3 E</v>
      </c>
      <c r="BR1468" t="s">
        <v>1851</v>
      </c>
      <c r="BS1468" t="s">
        <v>1626</v>
      </c>
      <c r="BT1468" t="s">
        <v>1851</v>
      </c>
      <c r="BW1468" t="s">
        <v>1657</v>
      </c>
      <c r="BZ1468" t="s">
        <v>2569</v>
      </c>
      <c r="CA1468" t="s">
        <v>397</v>
      </c>
      <c r="CB1468">
        <v>0.01</v>
      </c>
      <c r="CC1468" t="s">
        <v>1616</v>
      </c>
      <c r="CE1468" t="s">
        <v>2570</v>
      </c>
      <c r="CF1468" t="s">
        <v>1618</v>
      </c>
    </row>
    <row r="1469" spans="1:84" hidden="1" x14ac:dyDescent="0.4">
      <c r="A1469" t="s">
        <v>1603</v>
      </c>
      <c r="B1469" t="s">
        <v>1603</v>
      </c>
      <c r="C1469" t="s">
        <v>2353</v>
      </c>
      <c r="D1469" t="s">
        <v>81</v>
      </c>
      <c r="E1469" t="s">
        <v>82</v>
      </c>
      <c r="F1469" t="s">
        <v>83</v>
      </c>
      <c r="G1469" s="4" t="str">
        <f>TEXT(H1469+I1469,"yyyy-mm-dd""T""hh:mm:ss")&amp;
IF(J1469="MST","-07:00",
IF(J1469="MDT","-06:00",
IF(J1469="PST","-08:00",
IF(J1469="PDT","-07:00",
IF(J1469="UTC","+00:00","+00:00")))))</f>
        <v>2001-05-23T02:30:00-07:00</v>
      </c>
      <c r="H1469" s="1">
        <v>37034</v>
      </c>
      <c r="I1469" s="5">
        <v>0.10416666666666667</v>
      </c>
      <c r="J1469" t="s">
        <v>84</v>
      </c>
      <c r="U1469">
        <v>9673</v>
      </c>
      <c r="V1469" t="s">
        <v>1605</v>
      </c>
      <c r="W1469" t="s">
        <v>1606</v>
      </c>
      <c r="X1469" t="s">
        <v>2354</v>
      </c>
      <c r="Y1469">
        <v>41587</v>
      </c>
      <c r="Z1469" t="s">
        <v>1621</v>
      </c>
      <c r="AD1469">
        <v>31.7782661</v>
      </c>
      <c r="AE1469">
        <v>-111.40462309999999</v>
      </c>
      <c r="AG1469" t="s">
        <v>90</v>
      </c>
      <c r="AH1469" t="s">
        <v>1603</v>
      </c>
      <c r="AI1469" t="s">
        <v>90</v>
      </c>
      <c r="AK1469" t="s">
        <v>1608</v>
      </c>
      <c r="AL1469" t="s">
        <v>2571</v>
      </c>
      <c r="AM1469" t="s">
        <v>92</v>
      </c>
      <c r="AN1469" t="s">
        <v>1610</v>
      </c>
      <c r="AO1469" t="s">
        <v>1670</v>
      </c>
      <c r="AP1469" t="s">
        <v>422</v>
      </c>
      <c r="AT1469" t="s">
        <v>1612</v>
      </c>
      <c r="AV1469" t="s">
        <v>584</v>
      </c>
      <c r="BQ1469" t="str">
        <f>BS1469 &amp; ":" &amp; BR1469</f>
        <v>AZDEQ_GW:EPA 300.0</v>
      </c>
      <c r="BR1469" t="s">
        <v>1664</v>
      </c>
      <c r="BS1469" t="s">
        <v>1603</v>
      </c>
      <c r="BT1469" t="s">
        <v>1664</v>
      </c>
      <c r="BW1469" t="s">
        <v>1614</v>
      </c>
      <c r="BX1469" s="1">
        <v>37035</v>
      </c>
      <c r="BZ1469" t="s">
        <v>2572</v>
      </c>
      <c r="CA1469" t="s">
        <v>397</v>
      </c>
      <c r="CB1469">
        <v>0.05</v>
      </c>
      <c r="CC1469" t="s">
        <v>1616</v>
      </c>
      <c r="CE1469" t="s">
        <v>2357</v>
      </c>
      <c r="CF1469" t="s">
        <v>1618</v>
      </c>
    </row>
    <row r="1470" spans="1:84" hidden="1" x14ac:dyDescent="0.4">
      <c r="A1470" t="s">
        <v>1626</v>
      </c>
      <c r="B1470" t="s">
        <v>1626</v>
      </c>
      <c r="C1470" t="s">
        <v>2387</v>
      </c>
      <c r="D1470" t="s">
        <v>81</v>
      </c>
      <c r="E1470" t="s">
        <v>82</v>
      </c>
      <c r="F1470" t="s">
        <v>393</v>
      </c>
      <c r="G1470" s="4" t="str">
        <f>TEXT(H1470+I1470,"yyyy-mm-dd""T""hh:mm:ss")&amp;
IF(J1470="MST","-07:00",
IF(J1470="MDT","-06:00",
IF(J1470="PST","-08:00",
IF(J1470="PDT","-07:00",
IF(J1470="UTC","+00:00","+00:00")))))</f>
        <v>2001-02-15T09:30:00-07:00</v>
      </c>
      <c r="H1470" s="1">
        <v>36937</v>
      </c>
      <c r="I1470" s="5">
        <v>0.39583333333333331</v>
      </c>
      <c r="J1470" t="s">
        <v>84</v>
      </c>
      <c r="N1470">
        <v>0</v>
      </c>
      <c r="O1470" t="s">
        <v>1628</v>
      </c>
      <c r="U1470">
        <v>1934</v>
      </c>
      <c r="V1470" t="s">
        <v>2341</v>
      </c>
      <c r="W1470" t="s">
        <v>1606</v>
      </c>
      <c r="X1470" t="s">
        <v>1630</v>
      </c>
      <c r="Y1470">
        <v>101152</v>
      </c>
      <c r="Z1470" t="s">
        <v>2375</v>
      </c>
      <c r="AD1470">
        <v>32.323726700000002</v>
      </c>
      <c r="AE1470">
        <v>-110.8065194</v>
      </c>
      <c r="AG1470" t="s">
        <v>90</v>
      </c>
      <c r="AH1470" t="s">
        <v>1626</v>
      </c>
      <c r="AI1470" t="s">
        <v>90</v>
      </c>
      <c r="AK1470" t="s">
        <v>1608</v>
      </c>
      <c r="AL1470" t="s">
        <v>2573</v>
      </c>
      <c r="AM1470" t="s">
        <v>92</v>
      </c>
      <c r="AN1470" t="s">
        <v>1610</v>
      </c>
      <c r="AO1470" t="s">
        <v>1611</v>
      </c>
      <c r="AP1470" t="s">
        <v>422</v>
      </c>
      <c r="AT1470" t="s">
        <v>1612</v>
      </c>
      <c r="AV1470" t="s">
        <v>584</v>
      </c>
      <c r="BQ1470" t="str">
        <f>BS1470 &amp; ":" &amp; BR1470</f>
        <v>AZDEQ_SW:EPA 350.1</v>
      </c>
      <c r="BR1470" t="s">
        <v>1613</v>
      </c>
      <c r="BS1470" t="s">
        <v>1626</v>
      </c>
      <c r="BT1470" t="s">
        <v>1613</v>
      </c>
      <c r="BW1470" t="s">
        <v>1614</v>
      </c>
      <c r="BZ1470" t="s">
        <v>2574</v>
      </c>
      <c r="CA1470" t="s">
        <v>397</v>
      </c>
      <c r="CB1470">
        <v>0.02</v>
      </c>
      <c r="CC1470" t="s">
        <v>1616</v>
      </c>
      <c r="CE1470" t="s">
        <v>2439</v>
      </c>
      <c r="CF1470" t="s">
        <v>1618</v>
      </c>
    </row>
    <row r="1471" spans="1:84" hidden="1" x14ac:dyDescent="0.4">
      <c r="A1471" t="s">
        <v>1603</v>
      </c>
      <c r="B1471" t="s">
        <v>1603</v>
      </c>
      <c r="C1471" t="s">
        <v>2575</v>
      </c>
      <c r="D1471" t="s">
        <v>81</v>
      </c>
      <c r="E1471" t="s">
        <v>82</v>
      </c>
      <c r="F1471" t="s">
        <v>83</v>
      </c>
      <c r="G1471" s="4" t="str">
        <f>TEXT(H1471+I1471,"yyyy-mm-dd""T""hh:mm:ss")&amp;
IF(J1471="MST","-07:00",
IF(J1471="MDT","-06:00",
IF(J1471="PST","-08:00",
IF(J1471="PDT","-07:00",
IF(J1471="UTC","+00:00","+00:00")))))</f>
        <v>2001-05-09T09:15:00-07:00</v>
      </c>
      <c r="H1471" s="1">
        <v>37020</v>
      </c>
      <c r="I1471" s="5">
        <v>0.38541666666666669</v>
      </c>
      <c r="J1471" t="s">
        <v>84</v>
      </c>
      <c r="U1471">
        <v>9673</v>
      </c>
      <c r="V1471" t="s">
        <v>1605</v>
      </c>
      <c r="W1471" t="s">
        <v>1606</v>
      </c>
      <c r="X1471" t="s">
        <v>2383</v>
      </c>
      <c r="Y1471">
        <v>59232</v>
      </c>
      <c r="Z1471" t="s">
        <v>1621</v>
      </c>
      <c r="AD1471">
        <v>32.014096899999998</v>
      </c>
      <c r="AE1471">
        <v>-111.33354780000001</v>
      </c>
      <c r="AG1471" t="s">
        <v>90</v>
      </c>
      <c r="AH1471" t="s">
        <v>1603</v>
      </c>
      <c r="AI1471" t="s">
        <v>90</v>
      </c>
      <c r="AK1471" t="s">
        <v>1608</v>
      </c>
      <c r="AL1471" t="s">
        <v>2576</v>
      </c>
      <c r="AM1471" t="s">
        <v>92</v>
      </c>
      <c r="AN1471" t="s">
        <v>1610</v>
      </c>
      <c r="AO1471" t="s">
        <v>1611</v>
      </c>
      <c r="AP1471" t="s">
        <v>422</v>
      </c>
      <c r="AT1471" t="s">
        <v>1612</v>
      </c>
      <c r="AV1471" t="s">
        <v>584</v>
      </c>
      <c r="BQ1471" t="str">
        <f>BS1471 &amp; ":" &amp; BR1471</f>
        <v>AZDEQ_GW:EPA 350.1</v>
      </c>
      <c r="BR1471" t="s">
        <v>1613</v>
      </c>
      <c r="BS1471" t="s">
        <v>1603</v>
      </c>
      <c r="BT1471" t="s">
        <v>1613</v>
      </c>
      <c r="BW1471" t="s">
        <v>1614</v>
      </c>
      <c r="BX1471" s="1">
        <v>37026</v>
      </c>
      <c r="BZ1471" t="s">
        <v>2577</v>
      </c>
      <c r="CA1471" t="s">
        <v>397</v>
      </c>
      <c r="CB1471">
        <v>0.02</v>
      </c>
      <c r="CC1471" t="s">
        <v>1616</v>
      </c>
      <c r="CE1471" t="s">
        <v>2578</v>
      </c>
      <c r="CF1471" t="s">
        <v>1618</v>
      </c>
    </row>
    <row r="1472" spans="1:84" hidden="1" x14ac:dyDescent="0.4">
      <c r="A1472" t="s">
        <v>1626</v>
      </c>
      <c r="B1472" t="s">
        <v>1626</v>
      </c>
      <c r="C1472" t="s">
        <v>2579</v>
      </c>
      <c r="D1472" t="s">
        <v>81</v>
      </c>
      <c r="E1472" t="s">
        <v>82</v>
      </c>
      <c r="F1472" t="s">
        <v>393</v>
      </c>
      <c r="G1472" s="4" t="str">
        <f>TEXT(H1472+I1472,"yyyy-mm-dd""T""hh:mm:ss")&amp;
IF(J1472="MST","-07:00",
IF(J1472="MDT","-06:00",
IF(J1472="PST","-08:00",
IF(J1472="PDT","-07:00",
IF(J1472="UTC","+00:00","+00:00")))))</f>
        <v>2001-04-16T01:37:00-07:00</v>
      </c>
      <c r="H1472" s="1">
        <v>36997</v>
      </c>
      <c r="I1472" s="5">
        <v>6.7361111111111108E-2</v>
      </c>
      <c r="J1472" t="s">
        <v>84</v>
      </c>
      <c r="N1472">
        <v>5</v>
      </c>
      <c r="O1472" t="s">
        <v>1628</v>
      </c>
      <c r="U1472">
        <v>1934</v>
      </c>
      <c r="V1472" t="s">
        <v>2341</v>
      </c>
      <c r="W1472" t="s">
        <v>1606</v>
      </c>
      <c r="X1472" t="s">
        <v>1653</v>
      </c>
      <c r="Y1472">
        <v>100183</v>
      </c>
      <c r="Z1472" t="s">
        <v>2580</v>
      </c>
      <c r="AD1472">
        <v>32.387222199999997</v>
      </c>
      <c r="AE1472">
        <v>-110.7111111</v>
      </c>
      <c r="AG1472" t="s">
        <v>90</v>
      </c>
      <c r="AH1472" t="s">
        <v>1626</v>
      </c>
      <c r="AI1472" t="s">
        <v>90</v>
      </c>
      <c r="AK1472" t="s">
        <v>1608</v>
      </c>
      <c r="AL1472" t="s">
        <v>2581</v>
      </c>
      <c r="AN1472" t="s">
        <v>1610</v>
      </c>
      <c r="AO1472" t="s">
        <v>442</v>
      </c>
      <c r="AP1472" t="s">
        <v>422</v>
      </c>
      <c r="AQ1472">
        <v>0.71</v>
      </c>
      <c r="AR1472" t="s">
        <v>1616</v>
      </c>
      <c r="AT1472" t="s">
        <v>1612</v>
      </c>
      <c r="AV1472" t="s">
        <v>96</v>
      </c>
      <c r="BQ1472" t="str">
        <f>BS1472 &amp; ":" &amp; BR1472</f>
        <v>AZDEQ_SW:EPA 351.3</v>
      </c>
      <c r="BR1472" t="s">
        <v>1701</v>
      </c>
      <c r="BS1472" t="s">
        <v>1626</v>
      </c>
      <c r="BT1472" t="s">
        <v>1701</v>
      </c>
      <c r="BW1472" t="s">
        <v>1657</v>
      </c>
      <c r="BZ1472" t="s">
        <v>2582</v>
      </c>
      <c r="CA1472" t="s">
        <v>397</v>
      </c>
      <c r="CB1472">
        <v>0.03</v>
      </c>
      <c r="CC1472" t="s">
        <v>1616</v>
      </c>
      <c r="CE1472" t="s">
        <v>2583</v>
      </c>
      <c r="CF1472" t="s">
        <v>1618</v>
      </c>
    </row>
    <row r="1473" spans="1:84" x14ac:dyDescent="0.4">
      <c r="A1473" t="s">
        <v>1603</v>
      </c>
      <c r="B1473" t="s">
        <v>1603</v>
      </c>
      <c r="C1473" t="s">
        <v>1794</v>
      </c>
      <c r="D1473" t="s">
        <v>81</v>
      </c>
      <c r="E1473" t="s">
        <v>82</v>
      </c>
      <c r="F1473" t="s">
        <v>83</v>
      </c>
      <c r="G1473" s="4" t="str">
        <f>TEXT(H1473+I1473,"yyyy-mm-dd""T""hh:mm:ss")&amp;
IF(J1473="MST","-07:00",
IF(J1473="MDT","-06:00",
IF(J1473="PST","-08:00",
IF(J1473="PDT","-07:00",
IF(J1473="UTC","+00:00","+00:00")))))</f>
        <v>2000-06-29T12:00:00-07:00</v>
      </c>
      <c r="H1473" s="1">
        <v>36706</v>
      </c>
      <c r="I1473" s="5">
        <v>0.5</v>
      </c>
      <c r="J1473" t="s">
        <v>84</v>
      </c>
      <c r="U1473">
        <v>9673</v>
      </c>
      <c r="V1473" t="s">
        <v>1605</v>
      </c>
      <c r="W1473" t="s">
        <v>1606</v>
      </c>
      <c r="X1473" t="s">
        <v>1795</v>
      </c>
      <c r="Y1473">
        <v>58819</v>
      </c>
      <c r="Z1473" t="s">
        <v>1796</v>
      </c>
      <c r="AD1473">
        <v>32.1539</v>
      </c>
      <c r="AE1473">
        <v>-110.4542194</v>
      </c>
      <c r="AF1473" t="str">
        <f>"ID:"&amp;AG1473&amp;"; context:" &amp; AH1473 &amp;"; Name:" &amp; AI1473 &amp; "; Equipment:" &amp; AK1473</f>
        <v>ID:Unknown; context:AZDEQ_GW; Name:Unknown; Equipment:Miscellaneous (Other)</v>
      </c>
      <c r="AG1473" t="s">
        <v>90</v>
      </c>
      <c r="AH1473" t="s">
        <v>1603</v>
      </c>
      <c r="AI1473" t="s">
        <v>90</v>
      </c>
      <c r="AK1473" t="s">
        <v>1608</v>
      </c>
      <c r="AL1473" t="s">
        <v>1906</v>
      </c>
      <c r="AN1473" t="s">
        <v>1610</v>
      </c>
      <c r="AO1473" t="s">
        <v>1611</v>
      </c>
      <c r="AP1473" t="s">
        <v>422</v>
      </c>
      <c r="AQ1473">
        <v>2.1999999999999999E-2</v>
      </c>
      <c r="AR1473" t="s">
        <v>1616</v>
      </c>
      <c r="AT1473" t="s">
        <v>1612</v>
      </c>
      <c r="AV1473" t="s">
        <v>96</v>
      </c>
      <c r="BQ1473" t="str">
        <f>BS1473 &amp; ":" &amp; BR1473</f>
        <v>AZDEQ_GW:EPA 353.2</v>
      </c>
      <c r="BR1473" t="s">
        <v>1623</v>
      </c>
      <c r="BS1473" t="s">
        <v>1603</v>
      </c>
      <c r="BT1473" t="s">
        <v>1623</v>
      </c>
      <c r="BW1473" t="s">
        <v>1614</v>
      </c>
      <c r="BX1473" s="1">
        <v>36735</v>
      </c>
      <c r="BZ1473" t="s">
        <v>1907</v>
      </c>
      <c r="CA1473" t="s">
        <v>397</v>
      </c>
      <c r="CB1473">
        <v>0.02</v>
      </c>
      <c r="CC1473" t="s">
        <v>1616</v>
      </c>
      <c r="CE1473" t="s">
        <v>1799</v>
      </c>
      <c r="CF1473" t="s">
        <v>1618</v>
      </c>
    </row>
    <row r="1474" spans="1:84" hidden="1" x14ac:dyDescent="0.4">
      <c r="A1474" t="s">
        <v>1603</v>
      </c>
      <c r="B1474" t="s">
        <v>1603</v>
      </c>
      <c r="C1474" t="s">
        <v>2335</v>
      </c>
      <c r="D1474" t="s">
        <v>81</v>
      </c>
      <c r="E1474" t="s">
        <v>82</v>
      </c>
      <c r="F1474" t="s">
        <v>83</v>
      </c>
      <c r="G1474" s="4" t="str">
        <f>TEXT(H1474+I1474,"yyyy-mm-dd""T""hh:mm:ss")&amp;
IF(J1474="MST","-07:00",
IF(J1474="MDT","-06:00",
IF(J1474="PST","-08:00",
IF(J1474="PDT","-07:00",
IF(J1474="UTC","+00:00","+00:00")))))</f>
        <v>2001-04-18T03:00:00-07:00</v>
      </c>
      <c r="H1474" s="1">
        <v>36999</v>
      </c>
      <c r="I1474" s="5">
        <v>0.125</v>
      </c>
      <c r="J1474" t="s">
        <v>84</v>
      </c>
      <c r="U1474">
        <v>9673</v>
      </c>
      <c r="V1474" t="s">
        <v>1605</v>
      </c>
      <c r="W1474" t="s">
        <v>1606</v>
      </c>
      <c r="X1474" t="s">
        <v>2336</v>
      </c>
      <c r="Y1474">
        <v>59197</v>
      </c>
      <c r="Z1474" t="s">
        <v>1689</v>
      </c>
      <c r="AD1474">
        <v>31.7554944</v>
      </c>
      <c r="AE1474">
        <v>-111.51776390000001</v>
      </c>
      <c r="AG1474" t="s">
        <v>90</v>
      </c>
      <c r="AH1474" t="s">
        <v>1603</v>
      </c>
      <c r="AI1474" t="s">
        <v>90</v>
      </c>
      <c r="AK1474" t="s">
        <v>1608</v>
      </c>
      <c r="AL1474" t="s">
        <v>2586</v>
      </c>
      <c r="AM1474" t="s">
        <v>92</v>
      </c>
      <c r="AN1474" t="s">
        <v>1700</v>
      </c>
      <c r="AO1474" t="s">
        <v>457</v>
      </c>
      <c r="AP1474" t="s">
        <v>422</v>
      </c>
      <c r="AT1474" t="s">
        <v>1612</v>
      </c>
      <c r="AV1474" t="s">
        <v>584</v>
      </c>
      <c r="BQ1474" t="str">
        <f>BS1474 &amp; ":" &amp; BR1474</f>
        <v>AZDEQ_GW:EPA 365.4</v>
      </c>
      <c r="BR1474" t="s">
        <v>1713</v>
      </c>
      <c r="BS1474" t="s">
        <v>1603</v>
      </c>
      <c r="BT1474" t="s">
        <v>1713</v>
      </c>
      <c r="BW1474" t="s">
        <v>1614</v>
      </c>
      <c r="BX1474" s="1">
        <v>37012</v>
      </c>
      <c r="BZ1474" t="s">
        <v>2587</v>
      </c>
      <c r="CA1474" t="s">
        <v>397</v>
      </c>
      <c r="CB1474">
        <v>0.02</v>
      </c>
      <c r="CC1474" t="s">
        <v>1616</v>
      </c>
      <c r="CE1474" t="s">
        <v>2339</v>
      </c>
      <c r="CF1474" t="s">
        <v>1618</v>
      </c>
    </row>
    <row r="1475" spans="1:84" x14ac:dyDescent="0.4">
      <c r="A1475" t="s">
        <v>1603</v>
      </c>
      <c r="B1475" t="s">
        <v>1603</v>
      </c>
      <c r="C1475" t="s">
        <v>1794</v>
      </c>
      <c r="D1475" t="s">
        <v>81</v>
      </c>
      <c r="E1475" t="s">
        <v>82</v>
      </c>
      <c r="F1475" t="s">
        <v>83</v>
      </c>
      <c r="G1475" s="4" t="str">
        <f>TEXT(H1475+I1475,"yyyy-mm-dd""T""hh:mm:ss")&amp;
IF(J1475="MST","-07:00",
IF(J1475="MDT","-06:00",
IF(J1475="PST","-08:00",
IF(J1475="PDT","-07:00",
IF(J1475="UTC","+00:00","+00:00")))))</f>
        <v>2000-06-29T12:00:00-07:00</v>
      </c>
      <c r="H1475" s="1">
        <v>36706</v>
      </c>
      <c r="I1475" s="5">
        <v>0.5</v>
      </c>
      <c r="J1475" t="s">
        <v>84</v>
      </c>
      <c r="U1475">
        <v>9673</v>
      </c>
      <c r="V1475" t="s">
        <v>1605</v>
      </c>
      <c r="W1475" t="s">
        <v>1606</v>
      </c>
      <c r="X1475" t="s">
        <v>1795</v>
      </c>
      <c r="Y1475">
        <v>58819</v>
      </c>
      <c r="Z1475" t="s">
        <v>1796</v>
      </c>
      <c r="AD1475">
        <v>32.1539</v>
      </c>
      <c r="AE1475">
        <v>-110.4542194</v>
      </c>
      <c r="AF1475" t="str">
        <f>"ID:"&amp;AG1475&amp;"; context:" &amp; AH1475 &amp;"; Name:" &amp; AI1475 &amp; "; Equipment:" &amp; AK1475</f>
        <v>ID:Unknown; context:AZDEQ_GW; Name:Unknown; Equipment:Miscellaneous (Other)</v>
      </c>
      <c r="AG1475" t="s">
        <v>90</v>
      </c>
      <c r="AH1475" t="s">
        <v>1603</v>
      </c>
      <c r="AI1475" t="s">
        <v>90</v>
      </c>
      <c r="AK1475" t="s">
        <v>1608</v>
      </c>
      <c r="AL1475" t="s">
        <v>2006</v>
      </c>
      <c r="AN1475" t="s">
        <v>1610</v>
      </c>
      <c r="AO1475" t="s">
        <v>1611</v>
      </c>
      <c r="AP1475" t="s">
        <v>422</v>
      </c>
      <c r="AQ1475">
        <v>0.44</v>
      </c>
      <c r="AR1475" t="s">
        <v>1616</v>
      </c>
      <c r="AT1475" t="s">
        <v>1612</v>
      </c>
      <c r="AV1475" t="s">
        <v>96</v>
      </c>
      <c r="BQ1475" t="str">
        <f>BS1475 &amp; ":" &amp; BR1475</f>
        <v>AZDEQ_GW:EPA 353.2</v>
      </c>
      <c r="BR1475" t="s">
        <v>1623</v>
      </c>
      <c r="BS1475" t="s">
        <v>1603</v>
      </c>
      <c r="BT1475" t="s">
        <v>1623</v>
      </c>
      <c r="BW1475" t="s">
        <v>1614</v>
      </c>
      <c r="BX1475" s="1">
        <v>36713</v>
      </c>
      <c r="BZ1475" t="s">
        <v>2007</v>
      </c>
      <c r="CA1475" t="s">
        <v>397</v>
      </c>
      <c r="CB1475">
        <v>0.02</v>
      </c>
      <c r="CC1475" t="s">
        <v>1616</v>
      </c>
      <c r="CE1475" t="s">
        <v>1799</v>
      </c>
      <c r="CF1475" t="s">
        <v>1618</v>
      </c>
    </row>
    <row r="1476" spans="1:84" hidden="1" x14ac:dyDescent="0.4">
      <c r="A1476" t="s">
        <v>1626</v>
      </c>
      <c r="B1476" t="s">
        <v>1626</v>
      </c>
      <c r="C1476" t="s">
        <v>2560</v>
      </c>
      <c r="D1476" t="s">
        <v>81</v>
      </c>
      <c r="E1476" t="s">
        <v>82</v>
      </c>
      <c r="F1476" t="s">
        <v>393</v>
      </c>
      <c r="G1476" s="4" t="str">
        <f>TEXT(H1476+I1476,"yyyy-mm-dd""T""hh:mm:ss")&amp;
IF(J1476="MST","-07:00",
IF(J1476="MDT","-06:00",
IF(J1476="PST","-08:00",
IF(J1476="PDT","-07:00",
IF(J1476="UTC","+00:00","+00:00")))))</f>
        <v>2001-04-24T01:45:00-07:00</v>
      </c>
      <c r="H1476" s="1">
        <v>37005</v>
      </c>
      <c r="I1476" s="5">
        <v>7.2916666666666671E-2</v>
      </c>
      <c r="J1476" t="s">
        <v>84</v>
      </c>
      <c r="N1476">
        <v>0</v>
      </c>
      <c r="O1476" t="s">
        <v>1628</v>
      </c>
      <c r="U1476">
        <v>1934</v>
      </c>
      <c r="V1476" t="s">
        <v>2341</v>
      </c>
      <c r="W1476" t="s">
        <v>1606</v>
      </c>
      <c r="X1476" t="s">
        <v>2561</v>
      </c>
      <c r="Y1476">
        <v>101081</v>
      </c>
      <c r="Z1476" t="s">
        <v>2562</v>
      </c>
      <c r="AD1476">
        <v>32.400194399999997</v>
      </c>
      <c r="AE1476">
        <v>-111.14175</v>
      </c>
      <c r="AG1476" t="s">
        <v>90</v>
      </c>
      <c r="AH1476" t="s">
        <v>1626</v>
      </c>
      <c r="AI1476" t="s">
        <v>90</v>
      </c>
      <c r="AK1476" t="s">
        <v>1608</v>
      </c>
      <c r="AL1476" t="s">
        <v>2590</v>
      </c>
      <c r="AN1476" t="s">
        <v>1610</v>
      </c>
      <c r="AO1476" t="s">
        <v>111</v>
      </c>
      <c r="AP1476" t="s">
        <v>422</v>
      </c>
      <c r="AQ1476">
        <v>0.97</v>
      </c>
      <c r="AR1476" t="s">
        <v>1616</v>
      </c>
      <c r="AT1476" t="s">
        <v>1612</v>
      </c>
      <c r="AV1476" t="s">
        <v>96</v>
      </c>
      <c r="BQ1476" t="str">
        <f>BS1476 &amp; ":" &amp; BR1476</f>
        <v>AZDEQ_SW:EPA 300.0</v>
      </c>
      <c r="BR1476" t="s">
        <v>1664</v>
      </c>
      <c r="BS1476" t="s">
        <v>1626</v>
      </c>
      <c r="BT1476" t="s">
        <v>1664</v>
      </c>
      <c r="BW1476" t="s">
        <v>1614</v>
      </c>
      <c r="BZ1476" t="s">
        <v>2591</v>
      </c>
      <c r="CA1476" t="s">
        <v>397</v>
      </c>
      <c r="CB1476">
        <v>0.05</v>
      </c>
      <c r="CC1476" t="s">
        <v>1616</v>
      </c>
      <c r="CE1476" t="s">
        <v>2565</v>
      </c>
      <c r="CF1476" t="s">
        <v>1618</v>
      </c>
    </row>
    <row r="1477" spans="1:84" x14ac:dyDescent="0.4">
      <c r="A1477" t="s">
        <v>1603</v>
      </c>
      <c r="B1477" t="s">
        <v>1603</v>
      </c>
      <c r="C1477" t="s">
        <v>1687</v>
      </c>
      <c r="D1477" t="s">
        <v>81</v>
      </c>
      <c r="E1477" t="s">
        <v>82</v>
      </c>
      <c r="F1477" t="s">
        <v>83</v>
      </c>
      <c r="G1477" s="4" t="str">
        <f>TEXT(H1477+I1477,"yyyy-mm-dd""T""hh:mm:ss")&amp;
IF(J1477="MST","-07:00",
IF(J1477="MDT","-06:00",
IF(J1477="PST","-08:00",
IF(J1477="PDT","-07:00",
IF(J1477="UTC","+00:00","+00:00")))))</f>
        <v>2000-07-25T01:15:00-07:00</v>
      </c>
      <c r="H1477" s="1">
        <v>36732</v>
      </c>
      <c r="I1477" s="5">
        <v>5.2083333333333336E-2</v>
      </c>
      <c r="J1477" t="s">
        <v>84</v>
      </c>
      <c r="U1477">
        <v>9673</v>
      </c>
      <c r="V1477" t="s">
        <v>1605</v>
      </c>
      <c r="W1477" t="s">
        <v>1606</v>
      </c>
      <c r="X1477" t="s">
        <v>1688</v>
      </c>
      <c r="Y1477">
        <v>58813</v>
      </c>
      <c r="Z1477" t="s">
        <v>1689</v>
      </c>
      <c r="AD1477">
        <v>31.754255799999999</v>
      </c>
      <c r="AE1477">
        <v>-110.6928119</v>
      </c>
      <c r="AF1477" t="str">
        <f>"ID:"&amp;AG1477&amp;"; context:" &amp; AH1477 &amp;"; Name:" &amp; AI1477 &amp; "; Equipment:" &amp; AK1477</f>
        <v>ID:Unknown; context:AZDEQ_GW; Name:Unknown; Equipment:Miscellaneous (Other)</v>
      </c>
      <c r="AG1477" t="s">
        <v>90</v>
      </c>
      <c r="AH1477" t="s">
        <v>1603</v>
      </c>
      <c r="AI1477" t="s">
        <v>90</v>
      </c>
      <c r="AK1477" t="s">
        <v>1608</v>
      </c>
      <c r="AL1477" t="s">
        <v>1964</v>
      </c>
      <c r="AN1477" t="s">
        <v>1610</v>
      </c>
      <c r="AO1477" t="s">
        <v>1611</v>
      </c>
      <c r="AP1477" t="s">
        <v>422</v>
      </c>
      <c r="AQ1477">
        <v>1.3</v>
      </c>
      <c r="AR1477" t="s">
        <v>1616</v>
      </c>
      <c r="AT1477" t="s">
        <v>1612</v>
      </c>
      <c r="AV1477" t="s">
        <v>96</v>
      </c>
      <c r="BQ1477" t="str">
        <f>BS1477 &amp; ":" &amp; BR1477</f>
        <v>AZDEQ_GW:EPA 353.2</v>
      </c>
      <c r="BR1477" t="s">
        <v>1623</v>
      </c>
      <c r="BS1477" t="s">
        <v>1603</v>
      </c>
      <c r="BT1477" t="s">
        <v>1623</v>
      </c>
      <c r="BW1477" t="s">
        <v>1614</v>
      </c>
      <c r="BX1477" s="1">
        <v>36735</v>
      </c>
      <c r="BZ1477" t="s">
        <v>1965</v>
      </c>
      <c r="CA1477" t="s">
        <v>397</v>
      </c>
      <c r="CB1477">
        <v>0.02</v>
      </c>
      <c r="CC1477" t="s">
        <v>1616</v>
      </c>
      <c r="CE1477" t="s">
        <v>1692</v>
      </c>
      <c r="CF1477" t="s">
        <v>1618</v>
      </c>
    </row>
    <row r="1478" spans="1:84" hidden="1" x14ac:dyDescent="0.4">
      <c r="A1478" t="s">
        <v>1603</v>
      </c>
      <c r="B1478" t="s">
        <v>1603</v>
      </c>
      <c r="C1478" t="s">
        <v>2358</v>
      </c>
      <c r="D1478" t="s">
        <v>81</v>
      </c>
      <c r="E1478" t="s">
        <v>82</v>
      </c>
      <c r="F1478" t="s">
        <v>83</v>
      </c>
      <c r="G1478" s="4" t="str">
        <f>TEXT(H1478+I1478,"yyyy-mm-dd""T""hh:mm:ss")&amp;
IF(J1478="MST","-07:00",
IF(J1478="MDT","-06:00",
IF(J1478="PST","-08:00",
IF(J1478="PDT","-07:00",
IF(J1478="UTC","+00:00","+00:00")))))</f>
        <v>2001-05-09T10:17:00-07:00</v>
      </c>
      <c r="H1478" s="1">
        <v>37020</v>
      </c>
      <c r="I1478" s="5">
        <v>0.4284722222222222</v>
      </c>
      <c r="J1478" t="s">
        <v>84</v>
      </c>
      <c r="U1478">
        <v>9673</v>
      </c>
      <c r="V1478" t="s">
        <v>1605</v>
      </c>
      <c r="W1478" t="s">
        <v>1606</v>
      </c>
      <c r="X1478" t="s">
        <v>2359</v>
      </c>
      <c r="Y1478">
        <v>59233</v>
      </c>
      <c r="Z1478" t="e">
        <f>--- SAMPLE TAKEN: Migrated</f>
        <v>#NAME?</v>
      </c>
      <c r="AD1478">
        <v>31.938582499999999</v>
      </c>
      <c r="AE1478">
        <v>-111.38810669999999</v>
      </c>
      <c r="AG1478" t="s">
        <v>90</v>
      </c>
      <c r="AH1478" t="s">
        <v>1603</v>
      </c>
      <c r="AI1478" t="s">
        <v>90</v>
      </c>
      <c r="AK1478" t="s">
        <v>1608</v>
      </c>
      <c r="AL1478" t="s">
        <v>2594</v>
      </c>
      <c r="AM1478" t="s">
        <v>92</v>
      </c>
      <c r="AN1478" t="s">
        <v>1610</v>
      </c>
      <c r="AO1478" t="s">
        <v>442</v>
      </c>
      <c r="AP1478" t="s">
        <v>422</v>
      </c>
      <c r="AT1478" t="s">
        <v>1612</v>
      </c>
      <c r="AV1478" t="s">
        <v>584</v>
      </c>
      <c r="BQ1478" t="str">
        <f>BS1478 &amp; ":" &amp; BR1478</f>
        <v>AZDEQ_GW:SM 4500 N-O, C</v>
      </c>
      <c r="BR1478" t="s">
        <v>2073</v>
      </c>
      <c r="BS1478" t="s">
        <v>1603</v>
      </c>
      <c r="BT1478" t="s">
        <v>2073</v>
      </c>
      <c r="BW1478" t="s">
        <v>1997</v>
      </c>
      <c r="BX1478" s="1">
        <v>37036</v>
      </c>
      <c r="BZ1478" t="s">
        <v>2595</v>
      </c>
      <c r="CA1478" t="s">
        <v>397</v>
      </c>
      <c r="CB1478">
        <v>0.5</v>
      </c>
      <c r="CC1478" t="s">
        <v>1616</v>
      </c>
      <c r="CE1478" t="s">
        <v>1842</v>
      </c>
      <c r="CF1478" t="s">
        <v>1618</v>
      </c>
    </row>
    <row r="1479" spans="1:84" hidden="1" x14ac:dyDescent="0.4">
      <c r="A1479" t="s">
        <v>1626</v>
      </c>
      <c r="B1479" t="s">
        <v>1626</v>
      </c>
      <c r="C1479" t="s">
        <v>2543</v>
      </c>
      <c r="D1479" t="s">
        <v>81</v>
      </c>
      <c r="E1479" t="s">
        <v>82</v>
      </c>
      <c r="F1479" t="s">
        <v>393</v>
      </c>
      <c r="G1479" s="4" t="str">
        <f>TEXT(H1479+I1479,"yyyy-mm-dd""T""hh:mm:ss")&amp;
IF(J1479="MST","-07:00",
IF(J1479="MDT","-06:00",
IF(J1479="PST","-08:00",
IF(J1479="PDT","-07:00",
IF(J1479="UTC","+00:00","+00:00")))))</f>
        <v>2001-12-17T12:30:00-07:00</v>
      </c>
      <c r="H1479" s="1">
        <v>37242</v>
      </c>
      <c r="I1479" s="5">
        <v>0.52083333333333337</v>
      </c>
      <c r="J1479" t="s">
        <v>84</v>
      </c>
      <c r="N1479">
        <v>0</v>
      </c>
      <c r="O1479" t="s">
        <v>1628</v>
      </c>
      <c r="U1479">
        <v>1934</v>
      </c>
      <c r="V1479" t="s">
        <v>2341</v>
      </c>
      <c r="W1479" t="s">
        <v>1606</v>
      </c>
      <c r="X1479" t="s">
        <v>1683</v>
      </c>
      <c r="Y1479">
        <v>101176</v>
      </c>
      <c r="Z1479" t="s">
        <v>2402</v>
      </c>
      <c r="AD1479">
        <v>31.8146111</v>
      </c>
      <c r="AE1479">
        <v>-110.5903611</v>
      </c>
      <c r="AG1479" t="s">
        <v>90</v>
      </c>
      <c r="AH1479" t="s">
        <v>1626</v>
      </c>
      <c r="AI1479" t="s">
        <v>90</v>
      </c>
      <c r="AK1479" t="s">
        <v>1608</v>
      </c>
      <c r="AL1479" t="s">
        <v>2596</v>
      </c>
      <c r="AN1479" t="s">
        <v>1700</v>
      </c>
      <c r="AO1479" t="s">
        <v>457</v>
      </c>
      <c r="AP1479" t="s">
        <v>422</v>
      </c>
      <c r="AQ1479">
        <v>0.06</v>
      </c>
      <c r="AR1479" t="s">
        <v>1616</v>
      </c>
      <c r="AT1479" t="s">
        <v>1612</v>
      </c>
      <c r="AV1479" t="s">
        <v>96</v>
      </c>
      <c r="BQ1479" t="str">
        <f>BS1479 &amp; ":" &amp; BR1479</f>
        <v>AZDEQ_SW:EPA 365.4</v>
      </c>
      <c r="BR1479" t="s">
        <v>1713</v>
      </c>
      <c r="BS1479" t="s">
        <v>1626</v>
      </c>
      <c r="BT1479" t="s">
        <v>1713</v>
      </c>
      <c r="BW1479" t="s">
        <v>1614</v>
      </c>
      <c r="BZ1479" t="s">
        <v>2597</v>
      </c>
      <c r="CA1479" t="s">
        <v>397</v>
      </c>
      <c r="CB1479">
        <v>0.02</v>
      </c>
      <c r="CC1479" t="s">
        <v>1616</v>
      </c>
      <c r="CE1479" t="s">
        <v>2546</v>
      </c>
      <c r="CF1479" t="s">
        <v>1618</v>
      </c>
    </row>
    <row r="1480" spans="1:84" hidden="1" x14ac:dyDescent="0.4">
      <c r="A1480" t="s">
        <v>1626</v>
      </c>
      <c r="B1480" t="s">
        <v>1626</v>
      </c>
      <c r="C1480" t="s">
        <v>2598</v>
      </c>
      <c r="D1480" t="s">
        <v>81</v>
      </c>
      <c r="E1480" t="s">
        <v>82</v>
      </c>
      <c r="F1480" t="s">
        <v>393</v>
      </c>
      <c r="G1480" s="4" t="str">
        <f>TEXT(H1480+I1480,"yyyy-mm-dd""T""hh:mm:ss")&amp;
IF(J1480="MST","-07:00",
IF(J1480="MDT","-06:00",
IF(J1480="PST","-08:00",
IF(J1480="PDT","-07:00",
IF(J1480="UTC","+00:00","+00:00")))))</f>
        <v>2001-04-16T01:28:00-07:00</v>
      </c>
      <c r="H1480" s="1">
        <v>36997</v>
      </c>
      <c r="I1480" s="5">
        <v>6.1111111111111109E-2</v>
      </c>
      <c r="J1480" t="s">
        <v>84</v>
      </c>
      <c r="N1480">
        <v>1</v>
      </c>
      <c r="O1480" t="s">
        <v>1628</v>
      </c>
      <c r="U1480">
        <v>1934</v>
      </c>
      <c r="V1480" t="s">
        <v>2341</v>
      </c>
      <c r="W1480" t="s">
        <v>1606</v>
      </c>
      <c r="X1480" t="s">
        <v>1653</v>
      </c>
      <c r="Y1480">
        <v>100183</v>
      </c>
      <c r="Z1480" t="s">
        <v>2580</v>
      </c>
      <c r="AD1480">
        <v>32.387222199999997</v>
      </c>
      <c r="AE1480">
        <v>-110.7111111</v>
      </c>
      <c r="AG1480" t="s">
        <v>90</v>
      </c>
      <c r="AH1480" t="s">
        <v>1626</v>
      </c>
      <c r="AI1480" t="s">
        <v>90</v>
      </c>
      <c r="AK1480" t="s">
        <v>1608</v>
      </c>
      <c r="AL1480" t="s">
        <v>2599</v>
      </c>
      <c r="AN1480" t="s">
        <v>1700</v>
      </c>
      <c r="AO1480" t="s">
        <v>457</v>
      </c>
      <c r="AP1480" t="s">
        <v>422</v>
      </c>
      <c r="AQ1480">
        <v>1.4E-2</v>
      </c>
      <c r="AR1480" t="s">
        <v>1616</v>
      </c>
      <c r="AT1480" t="s">
        <v>1612</v>
      </c>
      <c r="AV1480" t="s">
        <v>96</v>
      </c>
      <c r="BQ1480" t="str">
        <f>BS1480 &amp; ":" &amp; BR1480</f>
        <v>AZDEQ_SW:EPA 365.3</v>
      </c>
      <c r="BR1480" t="s">
        <v>1744</v>
      </c>
      <c r="BS1480" t="s">
        <v>1626</v>
      </c>
      <c r="BT1480" t="s">
        <v>1744</v>
      </c>
      <c r="BW1480" t="s">
        <v>1657</v>
      </c>
      <c r="BZ1480" t="s">
        <v>2600</v>
      </c>
      <c r="CA1480" t="s">
        <v>397</v>
      </c>
      <c r="CB1480">
        <v>5.0000000000000001E-3</v>
      </c>
      <c r="CC1480" t="s">
        <v>1616</v>
      </c>
      <c r="CE1480" t="s">
        <v>2601</v>
      </c>
      <c r="CF1480" t="s">
        <v>1618</v>
      </c>
    </row>
    <row r="1481" spans="1:84" hidden="1" x14ac:dyDescent="0.4">
      <c r="A1481" t="s">
        <v>1603</v>
      </c>
      <c r="B1481" t="s">
        <v>1603</v>
      </c>
      <c r="C1481" t="s">
        <v>2324</v>
      </c>
      <c r="D1481" t="s">
        <v>81</v>
      </c>
      <c r="E1481" t="s">
        <v>82</v>
      </c>
      <c r="F1481" t="s">
        <v>83</v>
      </c>
      <c r="G1481" s="4" t="str">
        <f>TEXT(H1481+I1481,"yyyy-mm-dd""T""hh:mm:ss")&amp;
IF(J1481="MST","-07:00",
IF(J1481="MDT","-06:00",
IF(J1481="PST","-08:00",
IF(J1481="PDT","-07:00",
IF(J1481="UTC","+00:00","+00:00")))))</f>
        <v>2001-05-09T04:05:00-07:00</v>
      </c>
      <c r="H1481" s="1">
        <v>37020</v>
      </c>
      <c r="I1481" s="5">
        <v>0.1701388888888889</v>
      </c>
      <c r="J1481" t="s">
        <v>84</v>
      </c>
      <c r="U1481">
        <v>9673</v>
      </c>
      <c r="V1481" t="s">
        <v>1605</v>
      </c>
      <c r="W1481" t="s">
        <v>1606</v>
      </c>
      <c r="X1481" t="s">
        <v>2325</v>
      </c>
      <c r="Y1481">
        <v>59235</v>
      </c>
      <c r="Z1481" t="s">
        <v>1689</v>
      </c>
      <c r="AD1481">
        <v>31.6015908</v>
      </c>
      <c r="AE1481">
        <v>-111.6248889</v>
      </c>
      <c r="AG1481" t="s">
        <v>90</v>
      </c>
      <c r="AH1481" t="s">
        <v>1603</v>
      </c>
      <c r="AI1481" t="s">
        <v>90</v>
      </c>
      <c r="AK1481" t="s">
        <v>1608</v>
      </c>
      <c r="AL1481" t="s">
        <v>2602</v>
      </c>
      <c r="AM1481" t="s">
        <v>92</v>
      </c>
      <c r="AN1481" t="s">
        <v>1610</v>
      </c>
      <c r="AO1481" t="s">
        <v>1611</v>
      </c>
      <c r="AP1481" t="s">
        <v>422</v>
      </c>
      <c r="AT1481" t="s">
        <v>1612</v>
      </c>
      <c r="AV1481" t="s">
        <v>584</v>
      </c>
      <c r="BQ1481" t="str">
        <f>BS1481 &amp; ":" &amp; BR1481</f>
        <v>AZDEQ_GW:EPA 350.1</v>
      </c>
      <c r="BR1481" t="s">
        <v>1613</v>
      </c>
      <c r="BS1481" t="s">
        <v>1603</v>
      </c>
      <c r="BT1481" t="s">
        <v>1613</v>
      </c>
      <c r="BW1481" t="s">
        <v>1614</v>
      </c>
      <c r="BX1481" s="1">
        <v>37026</v>
      </c>
      <c r="BZ1481" t="s">
        <v>2603</v>
      </c>
      <c r="CA1481" t="s">
        <v>397</v>
      </c>
      <c r="CB1481">
        <v>0.02</v>
      </c>
      <c r="CC1481" t="s">
        <v>1616</v>
      </c>
      <c r="CE1481" t="s">
        <v>2328</v>
      </c>
      <c r="CF1481" t="s">
        <v>1618</v>
      </c>
    </row>
    <row r="1482" spans="1:84" hidden="1" x14ac:dyDescent="0.4">
      <c r="A1482" t="s">
        <v>1626</v>
      </c>
      <c r="B1482" t="s">
        <v>1626</v>
      </c>
      <c r="C1482" t="s">
        <v>2566</v>
      </c>
      <c r="D1482" t="s">
        <v>81</v>
      </c>
      <c r="E1482" t="s">
        <v>82</v>
      </c>
      <c r="F1482" t="s">
        <v>393</v>
      </c>
      <c r="G1482" s="4" t="str">
        <f>TEXT(H1482+I1482,"yyyy-mm-dd""T""hh:mm:ss")&amp;
IF(J1482="MST","-07:00",
IF(J1482="MDT","-06:00",
IF(J1482="PST","-08:00",
IF(J1482="PDT","-07:00",
IF(J1482="UTC","+00:00","+00:00")))))</f>
        <v>2001-08-28T04:15:15-07:00</v>
      </c>
      <c r="H1482" s="1">
        <v>37131</v>
      </c>
      <c r="I1482" s="5">
        <v>0.17725694444444445</v>
      </c>
      <c r="J1482" t="s">
        <v>84</v>
      </c>
      <c r="N1482">
        <v>2</v>
      </c>
      <c r="O1482" t="s">
        <v>1628</v>
      </c>
      <c r="U1482">
        <v>1934</v>
      </c>
      <c r="V1482" t="s">
        <v>2341</v>
      </c>
      <c r="W1482" t="s">
        <v>1606</v>
      </c>
      <c r="X1482" t="s">
        <v>1706</v>
      </c>
      <c r="Y1482">
        <v>100000</v>
      </c>
      <c r="Z1482" t="s">
        <v>2567</v>
      </c>
      <c r="AD1482">
        <v>31.532777800000002</v>
      </c>
      <c r="AE1482">
        <v>-111.2547222</v>
      </c>
      <c r="AG1482" t="s">
        <v>90</v>
      </c>
      <c r="AH1482" t="s">
        <v>1626</v>
      </c>
      <c r="AI1482" t="s">
        <v>90</v>
      </c>
      <c r="AK1482" t="s">
        <v>1608</v>
      </c>
      <c r="AL1482" t="s">
        <v>2604</v>
      </c>
      <c r="AN1482" t="s">
        <v>1610</v>
      </c>
      <c r="AO1482" t="s">
        <v>442</v>
      </c>
      <c r="AP1482" t="s">
        <v>422</v>
      </c>
      <c r="AQ1482">
        <v>0.94</v>
      </c>
      <c r="AR1482" t="s">
        <v>1616</v>
      </c>
      <c r="AT1482" t="s">
        <v>1612</v>
      </c>
      <c r="AV1482" t="s">
        <v>96</v>
      </c>
      <c r="BQ1482" t="str">
        <f>BS1482 &amp; ":" &amp; BR1482</f>
        <v>AZDEQ_SW:EPA 351.3</v>
      </c>
      <c r="BR1482" t="s">
        <v>1701</v>
      </c>
      <c r="BS1482" t="s">
        <v>1626</v>
      </c>
      <c r="BT1482" t="s">
        <v>1701</v>
      </c>
      <c r="BW1482" t="s">
        <v>1657</v>
      </c>
      <c r="BZ1482" t="s">
        <v>2605</v>
      </c>
      <c r="CA1482" t="s">
        <v>397</v>
      </c>
      <c r="CB1482">
        <v>0.03</v>
      </c>
      <c r="CC1482" t="s">
        <v>1616</v>
      </c>
      <c r="CE1482" t="s">
        <v>2570</v>
      </c>
      <c r="CF1482" t="s">
        <v>1618</v>
      </c>
    </row>
    <row r="1483" spans="1:84" hidden="1" x14ac:dyDescent="0.4">
      <c r="A1483" t="s">
        <v>1626</v>
      </c>
      <c r="B1483" t="s">
        <v>1626</v>
      </c>
      <c r="C1483" t="s">
        <v>2606</v>
      </c>
      <c r="D1483" t="s">
        <v>81</v>
      </c>
      <c r="E1483" t="s">
        <v>82</v>
      </c>
      <c r="F1483" t="s">
        <v>393</v>
      </c>
      <c r="G1483" s="4" t="str">
        <f>TEXT(H1483+I1483,"yyyy-mm-dd""T""hh:mm:ss")&amp;
IF(J1483="MST","-07:00",
IF(J1483="MDT","-06:00",
IF(J1483="PST","-08:00",
IF(J1483="PDT","-07:00",
IF(J1483="UTC","+00:00","+00:00")))))</f>
        <v>2001-12-17T02:00:00-07:00</v>
      </c>
      <c r="H1483" s="1">
        <v>37242</v>
      </c>
      <c r="I1483" s="5">
        <v>8.3333333333333329E-2</v>
      </c>
      <c r="J1483" t="s">
        <v>84</v>
      </c>
      <c r="N1483">
        <v>0</v>
      </c>
      <c r="O1483" t="s">
        <v>1628</v>
      </c>
      <c r="U1483">
        <v>1934</v>
      </c>
      <c r="V1483" t="s">
        <v>2341</v>
      </c>
      <c r="W1483" t="s">
        <v>1606</v>
      </c>
      <c r="X1483" t="s">
        <v>1787</v>
      </c>
      <c r="Y1483">
        <v>101177</v>
      </c>
      <c r="Z1483" t="s">
        <v>2402</v>
      </c>
      <c r="AD1483">
        <v>31.8811578</v>
      </c>
      <c r="AE1483">
        <v>-110.56033720000001</v>
      </c>
      <c r="AG1483" t="s">
        <v>90</v>
      </c>
      <c r="AH1483" t="s">
        <v>1626</v>
      </c>
      <c r="AI1483" t="s">
        <v>90</v>
      </c>
      <c r="AK1483" t="s">
        <v>1608</v>
      </c>
      <c r="AL1483" t="s">
        <v>2607</v>
      </c>
      <c r="AN1483" t="s">
        <v>1610</v>
      </c>
      <c r="AO1483" t="s">
        <v>111</v>
      </c>
      <c r="AP1483" t="s">
        <v>422</v>
      </c>
      <c r="AQ1483">
        <v>0.05</v>
      </c>
      <c r="AR1483" t="s">
        <v>1616</v>
      </c>
      <c r="AT1483" t="s">
        <v>1612</v>
      </c>
      <c r="AV1483" t="s">
        <v>96</v>
      </c>
      <c r="BQ1483" t="str">
        <f>BS1483 &amp; ":" &amp; BR1483</f>
        <v>AZDEQ_SW:EPA 353.2</v>
      </c>
      <c r="BR1483" t="s">
        <v>1623</v>
      </c>
      <c r="BS1483" t="s">
        <v>1626</v>
      </c>
      <c r="BT1483" t="s">
        <v>1623</v>
      </c>
      <c r="BW1483" t="s">
        <v>1614</v>
      </c>
      <c r="BZ1483" t="s">
        <v>2608</v>
      </c>
      <c r="CA1483" t="s">
        <v>397</v>
      </c>
      <c r="CB1483">
        <v>0.02</v>
      </c>
      <c r="CC1483" t="s">
        <v>1616</v>
      </c>
      <c r="CE1483" t="s">
        <v>2546</v>
      </c>
      <c r="CF1483" t="s">
        <v>1618</v>
      </c>
    </row>
    <row r="1484" spans="1:84" x14ac:dyDescent="0.4">
      <c r="A1484" t="s">
        <v>1603</v>
      </c>
      <c r="B1484" t="s">
        <v>1603</v>
      </c>
      <c r="C1484" t="s">
        <v>1752</v>
      </c>
      <c r="D1484" t="s">
        <v>81</v>
      </c>
      <c r="E1484" t="s">
        <v>82</v>
      </c>
      <c r="F1484" t="s">
        <v>83</v>
      </c>
      <c r="G1484" s="4" t="str">
        <f>TEXT(H1484+I1484,"yyyy-mm-dd""T""hh:mm:ss")&amp;
IF(J1484="MST","-07:00",
IF(J1484="MDT","-06:00",
IF(J1484="PST","-08:00",
IF(J1484="PDT","-07:00",
IF(J1484="UTC","+00:00","+00:00")))))</f>
        <v>2000-07-25T10:25:00-07:00</v>
      </c>
      <c r="H1484" s="1">
        <v>36732</v>
      </c>
      <c r="I1484" s="5">
        <v>0.43402777777777779</v>
      </c>
      <c r="J1484" t="s">
        <v>84</v>
      </c>
      <c r="U1484">
        <v>9673</v>
      </c>
      <c r="V1484" t="s">
        <v>1605</v>
      </c>
      <c r="W1484" t="s">
        <v>1606</v>
      </c>
      <c r="X1484" t="s">
        <v>1753</v>
      </c>
      <c r="Y1484">
        <v>58811</v>
      </c>
      <c r="Z1484" t="s">
        <v>1754</v>
      </c>
      <c r="AD1484">
        <v>31.75</v>
      </c>
      <c r="AE1484">
        <v>-110.52367390000001</v>
      </c>
      <c r="AF1484" t="str">
        <f>"ID:"&amp;AG1484&amp;"; context:" &amp; AH1484 &amp;"; Name:" &amp; AI1484 &amp; "; Equipment:" &amp; AK1484</f>
        <v>ID:Unknown; context:AZDEQ_GW; Name:Unknown; Equipment:Miscellaneous (Other)</v>
      </c>
      <c r="AG1484" t="s">
        <v>90</v>
      </c>
      <c r="AH1484" t="s">
        <v>1603</v>
      </c>
      <c r="AI1484" t="s">
        <v>90</v>
      </c>
      <c r="AK1484" t="s">
        <v>1608</v>
      </c>
      <c r="AL1484" t="s">
        <v>1800</v>
      </c>
      <c r="AN1484" t="s">
        <v>1610</v>
      </c>
      <c r="AO1484" t="s">
        <v>1611</v>
      </c>
      <c r="AP1484" t="s">
        <v>422</v>
      </c>
      <c r="AQ1484">
        <v>0.6</v>
      </c>
      <c r="AR1484" t="s">
        <v>1616</v>
      </c>
      <c r="AT1484" t="s">
        <v>1612</v>
      </c>
      <c r="AV1484" t="s">
        <v>96</v>
      </c>
      <c r="BQ1484" t="str">
        <f>BS1484 &amp; ":" &amp; BR1484</f>
        <v>AZDEQ_GW:EPA 353.2</v>
      </c>
      <c r="BR1484" t="s">
        <v>1623</v>
      </c>
      <c r="BS1484" t="s">
        <v>1603</v>
      </c>
      <c r="BT1484" t="s">
        <v>1623</v>
      </c>
      <c r="BW1484" t="s">
        <v>1614</v>
      </c>
      <c r="BX1484" s="1">
        <v>36735</v>
      </c>
      <c r="BZ1484" t="s">
        <v>1801</v>
      </c>
      <c r="CA1484" t="s">
        <v>397</v>
      </c>
      <c r="CB1484">
        <v>0.02</v>
      </c>
      <c r="CC1484" t="s">
        <v>1616</v>
      </c>
      <c r="CE1484" t="s">
        <v>1757</v>
      </c>
      <c r="CF1484" t="s">
        <v>1618</v>
      </c>
    </row>
    <row r="1485" spans="1:84" hidden="1" x14ac:dyDescent="0.4">
      <c r="A1485" t="s">
        <v>1603</v>
      </c>
      <c r="B1485" t="s">
        <v>1603</v>
      </c>
      <c r="C1485" t="s">
        <v>2613</v>
      </c>
      <c r="D1485" t="s">
        <v>81</v>
      </c>
      <c r="E1485" t="s">
        <v>82</v>
      </c>
      <c r="F1485" t="s">
        <v>83</v>
      </c>
      <c r="G1485" s="4" t="str">
        <f>TEXT(H1485+I1485,"yyyy-mm-dd""T""hh:mm:ss")&amp;
IF(J1485="MST","-07:00",
IF(J1485="MDT","-06:00",
IF(J1485="PST","-08:00",
IF(J1485="PDT","-07:00",
IF(J1485="UTC","+00:00","+00:00")))))</f>
        <v>2001-05-10T10:56:00-07:00</v>
      </c>
      <c r="H1485" s="1">
        <v>37021</v>
      </c>
      <c r="I1485" s="5">
        <v>0.45555555555555555</v>
      </c>
      <c r="J1485" t="s">
        <v>84</v>
      </c>
      <c r="U1485">
        <v>9673</v>
      </c>
      <c r="V1485" t="s">
        <v>1605</v>
      </c>
      <c r="W1485" t="s">
        <v>1606</v>
      </c>
      <c r="X1485" t="s">
        <v>2614</v>
      </c>
      <c r="Y1485">
        <v>59236</v>
      </c>
      <c r="Z1485" t="s">
        <v>1689</v>
      </c>
      <c r="AD1485">
        <v>31.7</v>
      </c>
      <c r="AE1485">
        <v>-111.5729647</v>
      </c>
      <c r="AG1485" t="s">
        <v>90</v>
      </c>
      <c r="AH1485" t="s">
        <v>1603</v>
      </c>
      <c r="AI1485" t="s">
        <v>90</v>
      </c>
      <c r="AK1485" t="s">
        <v>1608</v>
      </c>
      <c r="AL1485" t="s">
        <v>2615</v>
      </c>
      <c r="AM1485" t="s">
        <v>92</v>
      </c>
      <c r="AN1485" t="s">
        <v>1610</v>
      </c>
      <c r="AO1485" t="s">
        <v>1611</v>
      </c>
      <c r="AP1485" t="s">
        <v>422</v>
      </c>
      <c r="AT1485" t="s">
        <v>1612</v>
      </c>
      <c r="AV1485" t="s">
        <v>584</v>
      </c>
      <c r="BQ1485" t="str">
        <f>BS1485 &amp; ":" &amp; BR1485</f>
        <v>AZDEQ_GW:EPA 350.1</v>
      </c>
      <c r="BR1485" t="s">
        <v>1613</v>
      </c>
      <c r="BS1485" t="s">
        <v>1603</v>
      </c>
      <c r="BT1485" t="s">
        <v>1613</v>
      </c>
      <c r="BW1485" t="s">
        <v>1614</v>
      </c>
      <c r="BX1485" s="1">
        <v>37026</v>
      </c>
      <c r="BZ1485" t="s">
        <v>2616</v>
      </c>
      <c r="CA1485" t="s">
        <v>397</v>
      </c>
      <c r="CB1485">
        <v>0.02</v>
      </c>
      <c r="CC1485" t="s">
        <v>1616</v>
      </c>
      <c r="CE1485" t="s">
        <v>2418</v>
      </c>
      <c r="CF1485" t="s">
        <v>1618</v>
      </c>
    </row>
    <row r="1486" spans="1:84" x14ac:dyDescent="0.4">
      <c r="A1486" t="s">
        <v>1603</v>
      </c>
      <c r="B1486" t="s">
        <v>1603</v>
      </c>
      <c r="C1486" t="s">
        <v>1823</v>
      </c>
      <c r="D1486" t="s">
        <v>81</v>
      </c>
      <c r="E1486" t="s">
        <v>82</v>
      </c>
      <c r="F1486" t="s">
        <v>83</v>
      </c>
      <c r="G1486" s="4" t="str">
        <f>TEXT(H1486+I1486,"yyyy-mm-dd""T""hh:mm:ss")&amp;
IF(J1486="MST","-07:00",
IF(J1486="MDT","-06:00",
IF(J1486="PST","-08:00",
IF(J1486="PDT","-07:00",
IF(J1486="UTC","+00:00","+00:00")))))</f>
        <v>2000-06-29T11:15:00-07:00</v>
      </c>
      <c r="H1486" s="1">
        <v>36706</v>
      </c>
      <c r="I1486" s="5">
        <v>0.46875</v>
      </c>
      <c r="J1486" t="s">
        <v>84</v>
      </c>
      <c r="U1486">
        <v>9673</v>
      </c>
      <c r="V1486" t="s">
        <v>1605</v>
      </c>
      <c r="W1486" t="s">
        <v>1606</v>
      </c>
      <c r="X1486" t="s">
        <v>1824</v>
      </c>
      <c r="Y1486">
        <v>58808</v>
      </c>
      <c r="Z1486" t="s">
        <v>1796</v>
      </c>
      <c r="AD1486">
        <v>32.153871899999999</v>
      </c>
      <c r="AE1486">
        <v>-110.4542914</v>
      </c>
      <c r="AF1486" t="str">
        <f>"ID:"&amp;AG1486&amp;"; context:" &amp; AH1486 &amp;"; Name:" &amp; AI1486 &amp; "; Equipment:" &amp; AK1486</f>
        <v>ID:Unknown; context:AZDEQ_GW; Name:Unknown; Equipment:Miscellaneous (Other)</v>
      </c>
      <c r="AG1486" t="s">
        <v>90</v>
      </c>
      <c r="AH1486" t="s">
        <v>1603</v>
      </c>
      <c r="AI1486" t="s">
        <v>90</v>
      </c>
      <c r="AK1486" t="s">
        <v>1608</v>
      </c>
      <c r="AL1486" t="s">
        <v>1825</v>
      </c>
      <c r="AN1486" t="s">
        <v>1700</v>
      </c>
      <c r="AO1486" t="s">
        <v>457</v>
      </c>
      <c r="AP1486" t="s">
        <v>422</v>
      </c>
      <c r="AQ1486">
        <v>2.5999999999999999E-2</v>
      </c>
      <c r="AR1486" t="s">
        <v>1616</v>
      </c>
      <c r="AT1486" t="s">
        <v>1612</v>
      </c>
      <c r="AV1486" t="s">
        <v>96</v>
      </c>
      <c r="BQ1486" t="str">
        <f>BS1486 &amp; ":" &amp; BR1486</f>
        <v>AZDEQ_GW:EPA 365.4</v>
      </c>
      <c r="BR1486" t="s">
        <v>1713</v>
      </c>
      <c r="BS1486" t="s">
        <v>1603</v>
      </c>
      <c r="BT1486" t="s">
        <v>1713</v>
      </c>
      <c r="BW1486" t="s">
        <v>1614</v>
      </c>
      <c r="BX1486" s="1">
        <v>36714</v>
      </c>
      <c r="BZ1486" t="s">
        <v>1826</v>
      </c>
      <c r="CA1486" t="s">
        <v>397</v>
      </c>
      <c r="CB1486">
        <v>0.02</v>
      </c>
      <c r="CC1486" t="s">
        <v>1616</v>
      </c>
      <c r="CE1486" t="s">
        <v>1827</v>
      </c>
      <c r="CF1486" t="s">
        <v>1618</v>
      </c>
    </row>
    <row r="1487" spans="1:84" hidden="1" x14ac:dyDescent="0.4">
      <c r="A1487" t="s">
        <v>1603</v>
      </c>
      <c r="B1487" t="s">
        <v>1603</v>
      </c>
      <c r="C1487" t="s">
        <v>2619</v>
      </c>
      <c r="D1487" t="s">
        <v>81</v>
      </c>
      <c r="E1487" t="s">
        <v>82</v>
      </c>
      <c r="F1487" t="s">
        <v>83</v>
      </c>
      <c r="G1487" s="4" t="str">
        <f>TEXT(H1487+I1487,"yyyy-mm-dd""T""hh:mm:ss")&amp;
IF(J1487="MST","-07:00",
IF(J1487="MDT","-06:00",
IF(J1487="PST","-08:00",
IF(J1487="PDT","-07:00",
IF(J1487="UTC","+00:00","+00:00")))))</f>
        <v>2001-05-09T01:41:00-07:00</v>
      </c>
      <c r="H1487" s="1">
        <v>37020</v>
      </c>
      <c r="I1487" s="5">
        <v>7.013888888888889E-2</v>
      </c>
      <c r="J1487" t="s">
        <v>84</v>
      </c>
      <c r="U1487">
        <v>9673</v>
      </c>
      <c r="V1487" t="s">
        <v>1605</v>
      </c>
      <c r="W1487" t="s">
        <v>1606</v>
      </c>
      <c r="X1487" t="s">
        <v>2620</v>
      </c>
      <c r="Y1487">
        <v>59234</v>
      </c>
      <c r="Z1487" t="s">
        <v>1689</v>
      </c>
      <c r="AD1487">
        <v>31.9256286</v>
      </c>
      <c r="AE1487">
        <v>-111.5043453</v>
      </c>
      <c r="AG1487" t="s">
        <v>90</v>
      </c>
      <c r="AH1487" t="s">
        <v>1603</v>
      </c>
      <c r="AI1487" t="s">
        <v>90</v>
      </c>
      <c r="AK1487" t="s">
        <v>1608</v>
      </c>
      <c r="AL1487" t="s">
        <v>2621</v>
      </c>
      <c r="AM1487" t="s">
        <v>92</v>
      </c>
      <c r="AN1487" t="s">
        <v>1700</v>
      </c>
      <c r="AO1487" t="s">
        <v>457</v>
      </c>
      <c r="AP1487" t="s">
        <v>422</v>
      </c>
      <c r="AT1487" t="s">
        <v>1612</v>
      </c>
      <c r="AV1487" t="s">
        <v>584</v>
      </c>
      <c r="BQ1487" t="str">
        <f>BS1487 &amp; ":" &amp; BR1487</f>
        <v>AZDEQ_GW:EPA 365.4</v>
      </c>
      <c r="BR1487" t="s">
        <v>1713</v>
      </c>
      <c r="BS1487" t="s">
        <v>1603</v>
      </c>
      <c r="BT1487" t="s">
        <v>1713</v>
      </c>
      <c r="BW1487" t="s">
        <v>1614</v>
      </c>
      <c r="BX1487" s="1">
        <v>37028</v>
      </c>
      <c r="BZ1487" t="s">
        <v>2622</v>
      </c>
      <c r="CA1487" t="s">
        <v>397</v>
      </c>
      <c r="CB1487">
        <v>0.02</v>
      </c>
      <c r="CC1487" t="s">
        <v>1616</v>
      </c>
      <c r="CE1487" t="s">
        <v>2623</v>
      </c>
      <c r="CF1487" t="s">
        <v>1618</v>
      </c>
    </row>
    <row r="1488" spans="1:84" hidden="1" x14ac:dyDescent="0.4">
      <c r="A1488" t="s">
        <v>1603</v>
      </c>
      <c r="B1488" t="s">
        <v>1603</v>
      </c>
      <c r="C1488" t="s">
        <v>2575</v>
      </c>
      <c r="D1488" t="s">
        <v>81</v>
      </c>
      <c r="E1488" t="s">
        <v>82</v>
      </c>
      <c r="F1488" t="s">
        <v>83</v>
      </c>
      <c r="G1488" s="4" t="str">
        <f>TEXT(H1488+I1488,"yyyy-mm-dd""T""hh:mm:ss")&amp;
IF(J1488="MST","-07:00",
IF(J1488="MDT","-06:00",
IF(J1488="PST","-08:00",
IF(J1488="PDT","-07:00",
IF(J1488="UTC","+00:00","+00:00")))))</f>
        <v>2001-05-09T09:15:00-07:00</v>
      </c>
      <c r="H1488" s="1">
        <v>37020</v>
      </c>
      <c r="I1488" s="5">
        <v>0.38541666666666669</v>
      </c>
      <c r="J1488" t="s">
        <v>84</v>
      </c>
      <c r="U1488">
        <v>9673</v>
      </c>
      <c r="V1488" t="s">
        <v>1605</v>
      </c>
      <c r="W1488" t="s">
        <v>1606</v>
      </c>
      <c r="X1488" t="s">
        <v>2383</v>
      </c>
      <c r="Y1488">
        <v>59232</v>
      </c>
      <c r="Z1488" t="s">
        <v>1621</v>
      </c>
      <c r="AD1488">
        <v>32.014096899999998</v>
      </c>
      <c r="AE1488">
        <v>-111.33354780000001</v>
      </c>
      <c r="AG1488" t="s">
        <v>90</v>
      </c>
      <c r="AH1488" t="s">
        <v>1603</v>
      </c>
      <c r="AI1488" t="s">
        <v>90</v>
      </c>
      <c r="AK1488" t="s">
        <v>1608</v>
      </c>
      <c r="AL1488" t="s">
        <v>2624</v>
      </c>
      <c r="AM1488" t="s">
        <v>92</v>
      </c>
      <c r="AN1488" t="s">
        <v>1700</v>
      </c>
      <c r="AO1488" t="s">
        <v>457</v>
      </c>
      <c r="AP1488" t="s">
        <v>422</v>
      </c>
      <c r="AT1488" t="s">
        <v>1612</v>
      </c>
      <c r="AV1488" t="s">
        <v>584</v>
      </c>
      <c r="BQ1488" t="str">
        <f>BS1488 &amp; ":" &amp; BR1488</f>
        <v>AZDEQ_GW:EPA 365.4</v>
      </c>
      <c r="BR1488" t="s">
        <v>1713</v>
      </c>
      <c r="BS1488" t="s">
        <v>1603</v>
      </c>
      <c r="BT1488" t="s">
        <v>1713</v>
      </c>
      <c r="BW1488" t="s">
        <v>1614</v>
      </c>
      <c r="BX1488" s="1">
        <v>37028</v>
      </c>
      <c r="BZ1488" t="s">
        <v>2625</v>
      </c>
      <c r="CA1488" t="s">
        <v>397</v>
      </c>
      <c r="CB1488">
        <v>0.02</v>
      </c>
      <c r="CC1488" t="s">
        <v>1616</v>
      </c>
      <c r="CE1488" t="s">
        <v>2578</v>
      </c>
      <c r="CF1488" t="s">
        <v>1618</v>
      </c>
    </row>
    <row r="1489" spans="1:84" hidden="1" x14ac:dyDescent="0.4">
      <c r="A1489" t="s">
        <v>1626</v>
      </c>
      <c r="B1489" t="s">
        <v>1626</v>
      </c>
      <c r="C1489" t="s">
        <v>2626</v>
      </c>
      <c r="D1489" t="s">
        <v>81</v>
      </c>
      <c r="E1489" t="s">
        <v>82</v>
      </c>
      <c r="F1489" t="s">
        <v>393</v>
      </c>
      <c r="G1489" s="4" t="str">
        <f>TEXT(H1489+I1489,"yyyy-mm-dd""T""hh:mm:ss")&amp;
IF(J1489="MST","-07:00",
IF(J1489="MDT","-06:00",
IF(J1489="PST","-08:00",
IF(J1489="PDT","-07:00",
IF(J1489="UTC","+00:00","+00:00")))))</f>
        <v>2001-12-17T09:40:00-07:00</v>
      </c>
      <c r="H1489" s="1">
        <v>37242</v>
      </c>
      <c r="I1489" s="5">
        <v>0.40277777777777779</v>
      </c>
      <c r="J1489" t="s">
        <v>84</v>
      </c>
      <c r="N1489">
        <v>0</v>
      </c>
      <c r="O1489" t="s">
        <v>1628</v>
      </c>
      <c r="U1489">
        <v>1934</v>
      </c>
      <c r="V1489" t="s">
        <v>2341</v>
      </c>
      <c r="W1489" t="s">
        <v>1606</v>
      </c>
      <c r="X1489" t="s">
        <v>1668</v>
      </c>
      <c r="Y1489">
        <v>101178</v>
      </c>
      <c r="Z1489" t="s">
        <v>2349</v>
      </c>
      <c r="AD1489">
        <v>31.999833299999999</v>
      </c>
      <c r="AE1489">
        <v>-110.6020278</v>
      </c>
      <c r="AG1489" t="s">
        <v>90</v>
      </c>
      <c r="AH1489" t="s">
        <v>1626</v>
      </c>
      <c r="AI1489" t="s">
        <v>90</v>
      </c>
      <c r="AK1489" t="s">
        <v>1608</v>
      </c>
      <c r="AL1489" t="s">
        <v>2627</v>
      </c>
      <c r="AM1489" t="s">
        <v>92</v>
      </c>
      <c r="AN1489" t="s">
        <v>1610</v>
      </c>
      <c r="AO1489" t="s">
        <v>1611</v>
      </c>
      <c r="AP1489" t="s">
        <v>422</v>
      </c>
      <c r="AT1489" t="s">
        <v>1612</v>
      </c>
      <c r="AV1489" t="s">
        <v>584</v>
      </c>
      <c r="BQ1489" t="str">
        <f>BS1489 &amp; ":" &amp; BR1489</f>
        <v>AZDEQ_SW:EPA 350.1</v>
      </c>
      <c r="BR1489" t="s">
        <v>1613</v>
      </c>
      <c r="BS1489" t="s">
        <v>1626</v>
      </c>
      <c r="BT1489" t="s">
        <v>1613</v>
      </c>
      <c r="BW1489" t="s">
        <v>1614</v>
      </c>
      <c r="BZ1489" t="s">
        <v>2628</v>
      </c>
      <c r="CA1489" t="s">
        <v>397</v>
      </c>
      <c r="CB1489">
        <v>0.02</v>
      </c>
      <c r="CC1489" t="s">
        <v>1616</v>
      </c>
      <c r="CE1489" t="s">
        <v>2352</v>
      </c>
      <c r="CF1489" t="s">
        <v>1618</v>
      </c>
    </row>
    <row r="1490" spans="1:84" hidden="1" x14ac:dyDescent="0.4">
      <c r="A1490" t="s">
        <v>1626</v>
      </c>
      <c r="B1490" t="s">
        <v>1626</v>
      </c>
      <c r="C1490" t="s">
        <v>2629</v>
      </c>
      <c r="D1490" t="s">
        <v>81</v>
      </c>
      <c r="E1490" t="s">
        <v>82</v>
      </c>
      <c r="F1490" t="s">
        <v>393</v>
      </c>
      <c r="G1490" s="4" t="str">
        <f>TEXT(H1490+I1490,"yyyy-mm-dd""T""hh:mm:ss")&amp;
IF(J1490="MST","-07:00",
IF(J1490="MDT","-06:00",
IF(J1490="PST","-08:00",
IF(J1490="PDT","-07:00",
IF(J1490="UTC","+00:00","+00:00")))))</f>
        <v>2001-06-27T01:57:01-07:00</v>
      </c>
      <c r="H1490" s="1">
        <v>37069</v>
      </c>
      <c r="I1490" s="5">
        <v>8.1261574074074069E-2</v>
      </c>
      <c r="J1490" t="s">
        <v>84</v>
      </c>
      <c r="N1490">
        <v>4</v>
      </c>
      <c r="O1490" t="s">
        <v>1628</v>
      </c>
      <c r="U1490">
        <v>1934</v>
      </c>
      <c r="V1490" t="s">
        <v>2341</v>
      </c>
      <c r="W1490" t="s">
        <v>1606</v>
      </c>
      <c r="X1490" t="s">
        <v>1653</v>
      </c>
      <c r="Y1490">
        <v>100183</v>
      </c>
      <c r="Z1490" t="s">
        <v>2456</v>
      </c>
      <c r="AD1490">
        <v>32.387222199999997</v>
      </c>
      <c r="AE1490">
        <v>-110.7111111</v>
      </c>
      <c r="AG1490" t="s">
        <v>90</v>
      </c>
      <c r="AH1490" t="s">
        <v>1626</v>
      </c>
      <c r="AI1490" t="s">
        <v>90</v>
      </c>
      <c r="AK1490" t="s">
        <v>1608</v>
      </c>
      <c r="AL1490" t="s">
        <v>2630</v>
      </c>
      <c r="AN1490" t="s">
        <v>1610</v>
      </c>
      <c r="AO1490" t="s">
        <v>442</v>
      </c>
      <c r="AP1490" t="s">
        <v>422</v>
      </c>
      <c r="AQ1490">
        <v>0.73</v>
      </c>
      <c r="AR1490" t="s">
        <v>1616</v>
      </c>
      <c r="AT1490" t="s">
        <v>1612</v>
      </c>
      <c r="AV1490" t="s">
        <v>96</v>
      </c>
      <c r="BQ1490" t="str">
        <f>BS1490 &amp; ":" &amp; BR1490</f>
        <v>AZDEQ_SW:EPA 351.3</v>
      </c>
      <c r="BR1490" t="s">
        <v>1701</v>
      </c>
      <c r="BS1490" t="s">
        <v>1626</v>
      </c>
      <c r="BT1490" t="s">
        <v>1701</v>
      </c>
      <c r="BW1490" t="s">
        <v>1657</v>
      </c>
      <c r="BZ1490" t="s">
        <v>2631</v>
      </c>
      <c r="CA1490" t="s">
        <v>397</v>
      </c>
      <c r="CB1490">
        <v>0.03</v>
      </c>
      <c r="CC1490" t="s">
        <v>1616</v>
      </c>
      <c r="CE1490" t="s">
        <v>2459</v>
      </c>
      <c r="CF1490" t="s">
        <v>1618</v>
      </c>
    </row>
    <row r="1491" spans="1:84" hidden="1" x14ac:dyDescent="0.4">
      <c r="A1491" t="s">
        <v>1626</v>
      </c>
      <c r="B1491" t="s">
        <v>1626</v>
      </c>
      <c r="C1491" t="s">
        <v>2374</v>
      </c>
      <c r="D1491" t="s">
        <v>81</v>
      </c>
      <c r="E1491" t="s">
        <v>82</v>
      </c>
      <c r="F1491" t="s">
        <v>393</v>
      </c>
      <c r="G1491" s="4" t="str">
        <f>TEXT(H1491+I1491,"yyyy-mm-dd""T""hh:mm:ss")&amp;
IF(J1491="MST","-07:00",
IF(J1491="MDT","-06:00",
IF(J1491="PST","-08:00",
IF(J1491="PDT","-07:00",
IF(J1491="UTC","+00:00","+00:00")))))</f>
        <v>2001-04-18T11:45:00-07:00</v>
      </c>
      <c r="H1491" s="1">
        <v>36999</v>
      </c>
      <c r="I1491" s="5">
        <v>0.48958333333333331</v>
      </c>
      <c r="J1491" t="s">
        <v>84</v>
      </c>
      <c r="N1491">
        <v>0</v>
      </c>
      <c r="O1491" t="s">
        <v>1628</v>
      </c>
      <c r="U1491">
        <v>1934</v>
      </c>
      <c r="V1491" t="s">
        <v>2341</v>
      </c>
      <c r="W1491" t="s">
        <v>1606</v>
      </c>
      <c r="X1491" t="s">
        <v>1630</v>
      </c>
      <c r="Y1491">
        <v>101152</v>
      </c>
      <c r="Z1491" t="s">
        <v>2375</v>
      </c>
      <c r="AD1491">
        <v>32.323726700000002</v>
      </c>
      <c r="AE1491">
        <v>-110.8065194</v>
      </c>
      <c r="AG1491" t="s">
        <v>90</v>
      </c>
      <c r="AH1491" t="s">
        <v>1626</v>
      </c>
      <c r="AI1491" t="s">
        <v>90</v>
      </c>
      <c r="AK1491" t="s">
        <v>1608</v>
      </c>
      <c r="AL1491" t="s">
        <v>2632</v>
      </c>
      <c r="AM1491" t="s">
        <v>92</v>
      </c>
      <c r="AN1491" t="s">
        <v>1610</v>
      </c>
      <c r="AO1491" t="s">
        <v>1611</v>
      </c>
      <c r="AP1491" t="s">
        <v>422</v>
      </c>
      <c r="AT1491" t="s">
        <v>1612</v>
      </c>
      <c r="AV1491" t="s">
        <v>584</v>
      </c>
      <c r="BQ1491" t="str">
        <f>BS1491 &amp; ":" &amp; BR1491</f>
        <v>AZDEQ_SW:EPA 350.1</v>
      </c>
      <c r="BR1491" t="s">
        <v>1613</v>
      </c>
      <c r="BS1491" t="s">
        <v>1626</v>
      </c>
      <c r="BT1491" t="s">
        <v>1613</v>
      </c>
      <c r="BW1491" t="s">
        <v>1614</v>
      </c>
      <c r="BZ1491" t="s">
        <v>2633</v>
      </c>
      <c r="CA1491" t="s">
        <v>397</v>
      </c>
      <c r="CB1491">
        <v>0.02</v>
      </c>
      <c r="CC1491" t="s">
        <v>1616</v>
      </c>
      <c r="CE1491" t="s">
        <v>2378</v>
      </c>
      <c r="CF1491" t="s">
        <v>1618</v>
      </c>
    </row>
    <row r="1492" spans="1:84" x14ac:dyDescent="0.4">
      <c r="A1492" t="s">
        <v>1603</v>
      </c>
      <c r="B1492" t="s">
        <v>1603</v>
      </c>
      <c r="C1492" t="s">
        <v>1823</v>
      </c>
      <c r="D1492" t="s">
        <v>81</v>
      </c>
      <c r="E1492" t="s">
        <v>82</v>
      </c>
      <c r="F1492" t="s">
        <v>83</v>
      </c>
      <c r="G1492" s="4" t="str">
        <f>TEXT(H1492+I1492,"yyyy-mm-dd""T""hh:mm:ss")&amp;
IF(J1492="MST","-07:00",
IF(J1492="MDT","-06:00",
IF(J1492="PST","-08:00",
IF(J1492="PDT","-07:00",
IF(J1492="UTC","+00:00","+00:00")))))</f>
        <v>2000-06-29T11:15:00-07:00</v>
      </c>
      <c r="H1492" s="1">
        <v>36706</v>
      </c>
      <c r="I1492" s="5">
        <v>0.46875</v>
      </c>
      <c r="J1492" t="s">
        <v>84</v>
      </c>
      <c r="U1492">
        <v>9673</v>
      </c>
      <c r="V1492" t="s">
        <v>1605</v>
      </c>
      <c r="W1492" t="s">
        <v>1606</v>
      </c>
      <c r="X1492" t="s">
        <v>1824</v>
      </c>
      <c r="Y1492">
        <v>58808</v>
      </c>
      <c r="Z1492" t="s">
        <v>1796</v>
      </c>
      <c r="AD1492">
        <v>32.153871899999999</v>
      </c>
      <c r="AE1492">
        <v>-110.4542914</v>
      </c>
      <c r="AF1492" t="str">
        <f>"ID:"&amp;AG1492&amp;"; context:" &amp; AH1492 &amp;"; Name:" &amp; AI1492 &amp; "; Equipment:" &amp; AK1492</f>
        <v>ID:Unknown; context:AZDEQ_GW; Name:Unknown; Equipment:Miscellaneous (Other)</v>
      </c>
      <c r="AG1492" t="s">
        <v>90</v>
      </c>
      <c r="AH1492" t="s">
        <v>1603</v>
      </c>
      <c r="AI1492" t="s">
        <v>90</v>
      </c>
      <c r="AK1492" t="s">
        <v>1608</v>
      </c>
      <c r="AL1492" t="s">
        <v>1980</v>
      </c>
      <c r="AN1492" t="s">
        <v>1610</v>
      </c>
      <c r="AO1492" t="s">
        <v>1611</v>
      </c>
      <c r="AP1492" t="s">
        <v>422</v>
      </c>
      <c r="AQ1492">
        <v>6.4</v>
      </c>
      <c r="AR1492" t="s">
        <v>1616</v>
      </c>
      <c r="AT1492" t="s">
        <v>1612</v>
      </c>
      <c r="AV1492" t="s">
        <v>96</v>
      </c>
      <c r="BQ1492" t="str">
        <f>BS1492 &amp; ":" &amp; BR1492</f>
        <v>AZDEQ_GW:EPA 353.2</v>
      </c>
      <c r="BR1492" t="s">
        <v>1623</v>
      </c>
      <c r="BS1492" t="s">
        <v>1603</v>
      </c>
      <c r="BT1492" t="s">
        <v>1623</v>
      </c>
      <c r="BW1492" t="s">
        <v>1614</v>
      </c>
      <c r="BX1492" s="1">
        <v>36713</v>
      </c>
      <c r="BZ1492" t="s">
        <v>1981</v>
      </c>
      <c r="CA1492" t="s">
        <v>397</v>
      </c>
      <c r="CB1492">
        <v>0.02</v>
      </c>
      <c r="CC1492" t="s">
        <v>1616</v>
      </c>
      <c r="CE1492" t="s">
        <v>1982</v>
      </c>
      <c r="CF1492" t="s">
        <v>1618</v>
      </c>
    </row>
    <row r="1493" spans="1:84" hidden="1" x14ac:dyDescent="0.4">
      <c r="A1493" t="s">
        <v>1626</v>
      </c>
      <c r="B1493" t="s">
        <v>1626</v>
      </c>
      <c r="C1493" t="s">
        <v>2636</v>
      </c>
      <c r="D1493" t="s">
        <v>81</v>
      </c>
      <c r="E1493" t="s">
        <v>82</v>
      </c>
      <c r="F1493" t="s">
        <v>393</v>
      </c>
      <c r="G1493" s="4" t="str">
        <f>TEXT(H1493+I1493,"yyyy-mm-dd""T""hh:mm:ss")&amp;
IF(J1493="MST","-07:00",
IF(J1493="MDT","-06:00",
IF(J1493="PST","-08:00",
IF(J1493="PDT","-07:00",
IF(J1493="UTC","+00:00","+00:00")))))</f>
        <v>2001-09-20T08:15:00-07:00</v>
      </c>
      <c r="H1493" s="1">
        <v>37154</v>
      </c>
      <c r="I1493" s="5">
        <v>0.34375</v>
      </c>
      <c r="J1493" t="s">
        <v>84</v>
      </c>
      <c r="N1493">
        <v>0</v>
      </c>
      <c r="O1493" t="s">
        <v>1628</v>
      </c>
      <c r="U1493">
        <v>1934</v>
      </c>
      <c r="V1493" t="s">
        <v>2341</v>
      </c>
      <c r="W1493" t="s">
        <v>1606</v>
      </c>
      <c r="X1493" t="s">
        <v>1630</v>
      </c>
      <c r="Y1493">
        <v>101152</v>
      </c>
      <c r="Z1493" t="s">
        <v>1661</v>
      </c>
      <c r="AD1493">
        <v>32.323726700000002</v>
      </c>
      <c r="AE1493">
        <v>-110.8065194</v>
      </c>
      <c r="AG1493" t="s">
        <v>90</v>
      </c>
      <c r="AH1493" t="s">
        <v>1626</v>
      </c>
      <c r="AI1493" t="s">
        <v>90</v>
      </c>
      <c r="AK1493" t="s">
        <v>1608</v>
      </c>
      <c r="AL1493" t="s">
        <v>2637</v>
      </c>
      <c r="AM1493" t="s">
        <v>92</v>
      </c>
      <c r="AN1493" t="s">
        <v>1610</v>
      </c>
      <c r="AO1493" t="s">
        <v>1611</v>
      </c>
      <c r="AP1493" t="s">
        <v>422</v>
      </c>
      <c r="AT1493" t="s">
        <v>1612</v>
      </c>
      <c r="AV1493" t="s">
        <v>584</v>
      </c>
      <c r="BQ1493" t="str">
        <f>BS1493 &amp; ":" &amp; BR1493</f>
        <v>AZDEQ_SW:EPA 350.1</v>
      </c>
      <c r="BR1493" t="s">
        <v>1613</v>
      </c>
      <c r="BS1493" t="s">
        <v>1626</v>
      </c>
      <c r="BT1493" t="s">
        <v>1613</v>
      </c>
      <c r="BW1493" t="s">
        <v>1614</v>
      </c>
      <c r="BZ1493" t="s">
        <v>2638</v>
      </c>
      <c r="CA1493" t="s">
        <v>397</v>
      </c>
      <c r="CB1493">
        <v>0.02</v>
      </c>
      <c r="CC1493" t="s">
        <v>1616</v>
      </c>
      <c r="CE1493" t="s">
        <v>2470</v>
      </c>
      <c r="CF1493" t="s">
        <v>1618</v>
      </c>
    </row>
    <row r="1494" spans="1:84" hidden="1" x14ac:dyDescent="0.4">
      <c r="A1494" t="s">
        <v>1626</v>
      </c>
      <c r="B1494" t="s">
        <v>1626</v>
      </c>
      <c r="C1494" t="s">
        <v>2636</v>
      </c>
      <c r="D1494" t="s">
        <v>81</v>
      </c>
      <c r="E1494" t="s">
        <v>82</v>
      </c>
      <c r="F1494" t="s">
        <v>393</v>
      </c>
      <c r="G1494" s="4" t="str">
        <f>TEXT(H1494+I1494,"yyyy-mm-dd""T""hh:mm:ss")&amp;
IF(J1494="MST","-07:00",
IF(J1494="MDT","-06:00",
IF(J1494="PST","-08:00",
IF(J1494="PDT","-07:00",
IF(J1494="UTC","+00:00","+00:00")))))</f>
        <v>2001-09-20T08:15:00-07:00</v>
      </c>
      <c r="H1494" s="1">
        <v>37154</v>
      </c>
      <c r="I1494" s="5">
        <v>0.34375</v>
      </c>
      <c r="J1494" t="s">
        <v>84</v>
      </c>
      <c r="N1494">
        <v>0</v>
      </c>
      <c r="O1494" t="s">
        <v>1628</v>
      </c>
      <c r="U1494">
        <v>1934</v>
      </c>
      <c r="V1494" t="s">
        <v>2341</v>
      </c>
      <c r="W1494" t="s">
        <v>1606</v>
      </c>
      <c r="X1494" t="s">
        <v>1630</v>
      </c>
      <c r="Y1494">
        <v>101152</v>
      </c>
      <c r="Z1494" t="s">
        <v>1661</v>
      </c>
      <c r="AD1494">
        <v>32.323726700000002</v>
      </c>
      <c r="AE1494">
        <v>-110.8065194</v>
      </c>
      <c r="AG1494" t="s">
        <v>90</v>
      </c>
      <c r="AH1494" t="s">
        <v>1626</v>
      </c>
      <c r="AI1494" t="s">
        <v>90</v>
      </c>
      <c r="AK1494" t="s">
        <v>1608</v>
      </c>
      <c r="AL1494" t="s">
        <v>2639</v>
      </c>
      <c r="AN1494" t="s">
        <v>1610</v>
      </c>
      <c r="AO1494" t="s">
        <v>442</v>
      </c>
      <c r="AP1494" t="s">
        <v>422</v>
      </c>
      <c r="AQ1494">
        <v>0.34</v>
      </c>
      <c r="AR1494" t="s">
        <v>1616</v>
      </c>
      <c r="AT1494" t="s">
        <v>1612</v>
      </c>
      <c r="AV1494" t="s">
        <v>96</v>
      </c>
      <c r="BQ1494" t="str">
        <f>BS1494 &amp; ":" &amp; BR1494</f>
        <v>AZDEQ_SW:EPA 351.2</v>
      </c>
      <c r="BR1494" t="s">
        <v>1633</v>
      </c>
      <c r="BS1494" t="s">
        <v>1626</v>
      </c>
      <c r="BT1494" t="s">
        <v>1633</v>
      </c>
      <c r="BW1494" t="s">
        <v>1614</v>
      </c>
      <c r="BZ1494" t="s">
        <v>2640</v>
      </c>
      <c r="CA1494" t="s">
        <v>397</v>
      </c>
      <c r="CB1494">
        <v>0.05</v>
      </c>
      <c r="CC1494" t="s">
        <v>1616</v>
      </c>
      <c r="CE1494" t="s">
        <v>2470</v>
      </c>
      <c r="CF1494" t="s">
        <v>1618</v>
      </c>
    </row>
    <row r="1495" spans="1:84" hidden="1" x14ac:dyDescent="0.4">
      <c r="A1495" t="s">
        <v>1603</v>
      </c>
      <c r="B1495" t="s">
        <v>1603</v>
      </c>
      <c r="C1495" t="s">
        <v>2353</v>
      </c>
      <c r="D1495" t="s">
        <v>81</v>
      </c>
      <c r="E1495" t="s">
        <v>82</v>
      </c>
      <c r="F1495" t="s">
        <v>83</v>
      </c>
      <c r="G1495" s="4" t="str">
        <f>TEXT(H1495+I1495,"yyyy-mm-dd""T""hh:mm:ss")&amp;
IF(J1495="MST","-07:00",
IF(J1495="MDT","-06:00",
IF(J1495="PST","-08:00",
IF(J1495="PDT","-07:00",
IF(J1495="UTC","+00:00","+00:00")))))</f>
        <v>2001-05-23T02:30:00-07:00</v>
      </c>
      <c r="H1495" s="1">
        <v>37034</v>
      </c>
      <c r="I1495" s="5">
        <v>0.10416666666666667</v>
      </c>
      <c r="J1495" t="s">
        <v>84</v>
      </c>
      <c r="U1495">
        <v>9673</v>
      </c>
      <c r="V1495" t="s">
        <v>1605</v>
      </c>
      <c r="W1495" t="s">
        <v>1606</v>
      </c>
      <c r="X1495" t="s">
        <v>2354</v>
      </c>
      <c r="Y1495">
        <v>41587</v>
      </c>
      <c r="Z1495" t="s">
        <v>1621</v>
      </c>
      <c r="AD1495">
        <v>31.7782661</v>
      </c>
      <c r="AE1495">
        <v>-111.40462309999999</v>
      </c>
      <c r="AG1495" t="s">
        <v>90</v>
      </c>
      <c r="AH1495" t="s">
        <v>1603</v>
      </c>
      <c r="AI1495" t="s">
        <v>90</v>
      </c>
      <c r="AK1495" t="s">
        <v>1608</v>
      </c>
      <c r="AL1495" t="s">
        <v>2641</v>
      </c>
      <c r="AM1495" t="s">
        <v>92</v>
      </c>
      <c r="AN1495" t="s">
        <v>1700</v>
      </c>
      <c r="AO1495" t="s">
        <v>457</v>
      </c>
      <c r="AP1495" t="s">
        <v>422</v>
      </c>
      <c r="AT1495" t="s">
        <v>1612</v>
      </c>
      <c r="AV1495" t="s">
        <v>584</v>
      </c>
      <c r="BQ1495" t="str">
        <f>BS1495 &amp; ":" &amp; BR1495</f>
        <v>AZDEQ_GW:EPA 365.4</v>
      </c>
      <c r="BR1495" t="s">
        <v>1713</v>
      </c>
      <c r="BS1495" t="s">
        <v>1603</v>
      </c>
      <c r="BT1495" t="s">
        <v>1713</v>
      </c>
      <c r="BW1495" t="s">
        <v>1614</v>
      </c>
      <c r="BX1495" s="1">
        <v>37042</v>
      </c>
      <c r="BZ1495" t="s">
        <v>2642</v>
      </c>
      <c r="CA1495" t="s">
        <v>397</v>
      </c>
      <c r="CB1495">
        <v>0.02</v>
      </c>
      <c r="CC1495" t="s">
        <v>1616</v>
      </c>
      <c r="CE1495" t="s">
        <v>2357</v>
      </c>
      <c r="CF1495" t="s">
        <v>1618</v>
      </c>
    </row>
    <row r="1496" spans="1:84" hidden="1" x14ac:dyDescent="0.4">
      <c r="A1496" t="s">
        <v>1626</v>
      </c>
      <c r="B1496" t="s">
        <v>1626</v>
      </c>
      <c r="C1496" t="s">
        <v>2374</v>
      </c>
      <c r="D1496" t="s">
        <v>81</v>
      </c>
      <c r="E1496" t="s">
        <v>82</v>
      </c>
      <c r="F1496" t="s">
        <v>393</v>
      </c>
      <c r="G1496" s="4" t="str">
        <f>TEXT(H1496+I1496,"yyyy-mm-dd""T""hh:mm:ss")&amp;
IF(J1496="MST","-07:00",
IF(J1496="MDT","-06:00",
IF(J1496="PST","-08:00",
IF(J1496="PDT","-07:00",
IF(J1496="UTC","+00:00","+00:00")))))</f>
        <v>2001-04-18T11:45:00-07:00</v>
      </c>
      <c r="H1496" s="1">
        <v>36999</v>
      </c>
      <c r="I1496" s="5">
        <v>0.48958333333333331</v>
      </c>
      <c r="J1496" t="s">
        <v>84</v>
      </c>
      <c r="N1496">
        <v>0</v>
      </c>
      <c r="O1496" t="s">
        <v>1628</v>
      </c>
      <c r="U1496">
        <v>1934</v>
      </c>
      <c r="V1496" t="s">
        <v>2341</v>
      </c>
      <c r="W1496" t="s">
        <v>1606</v>
      </c>
      <c r="X1496" t="s">
        <v>1630</v>
      </c>
      <c r="Y1496">
        <v>101152</v>
      </c>
      <c r="Z1496" t="s">
        <v>2375</v>
      </c>
      <c r="AD1496">
        <v>32.323726700000002</v>
      </c>
      <c r="AE1496">
        <v>-110.8065194</v>
      </c>
      <c r="AG1496" t="s">
        <v>90</v>
      </c>
      <c r="AH1496" t="s">
        <v>1626</v>
      </c>
      <c r="AI1496" t="s">
        <v>90</v>
      </c>
      <c r="AK1496" t="s">
        <v>1608</v>
      </c>
      <c r="AL1496" t="s">
        <v>2643</v>
      </c>
      <c r="AM1496" t="s">
        <v>92</v>
      </c>
      <c r="AN1496" t="s">
        <v>1700</v>
      </c>
      <c r="AO1496" t="s">
        <v>457</v>
      </c>
      <c r="AP1496" t="s">
        <v>422</v>
      </c>
      <c r="AT1496" t="s">
        <v>1612</v>
      </c>
      <c r="AV1496" t="s">
        <v>584</v>
      </c>
      <c r="BQ1496" t="str">
        <f>BS1496 &amp; ":" &amp; BR1496</f>
        <v>AZDEQ_SW:EPA 365.4</v>
      </c>
      <c r="BR1496" t="s">
        <v>1713</v>
      </c>
      <c r="BS1496" t="s">
        <v>1626</v>
      </c>
      <c r="BT1496" t="s">
        <v>1713</v>
      </c>
      <c r="BW1496" t="s">
        <v>1614</v>
      </c>
      <c r="BZ1496" t="s">
        <v>2644</v>
      </c>
      <c r="CA1496" t="s">
        <v>397</v>
      </c>
      <c r="CB1496">
        <v>0.02</v>
      </c>
      <c r="CC1496" t="s">
        <v>1616</v>
      </c>
      <c r="CE1496" t="s">
        <v>2378</v>
      </c>
      <c r="CF1496" t="s">
        <v>1618</v>
      </c>
    </row>
    <row r="1497" spans="1:84" x14ac:dyDescent="0.4">
      <c r="A1497" t="s">
        <v>1603</v>
      </c>
      <c r="B1497" t="s">
        <v>1603</v>
      </c>
      <c r="C1497" t="s">
        <v>1823</v>
      </c>
      <c r="D1497" t="s">
        <v>81</v>
      </c>
      <c r="E1497" t="s">
        <v>82</v>
      </c>
      <c r="F1497" t="s">
        <v>83</v>
      </c>
      <c r="G1497" s="4" t="str">
        <f>TEXT(H1497+I1497,"yyyy-mm-dd""T""hh:mm:ss")&amp;
IF(J1497="MST","-07:00",
IF(J1497="MDT","-06:00",
IF(J1497="PST","-08:00",
IF(J1497="PDT","-07:00",
IF(J1497="UTC","+00:00","+00:00")))))</f>
        <v>2000-06-29T11:15:00-07:00</v>
      </c>
      <c r="H1497" s="1">
        <v>36706</v>
      </c>
      <c r="I1497" s="5">
        <v>0.46875</v>
      </c>
      <c r="J1497" t="s">
        <v>84</v>
      </c>
      <c r="U1497">
        <v>9673</v>
      </c>
      <c r="V1497" t="s">
        <v>1605</v>
      </c>
      <c r="W1497" t="s">
        <v>1606</v>
      </c>
      <c r="X1497" t="s">
        <v>1824</v>
      </c>
      <c r="Y1497">
        <v>58808</v>
      </c>
      <c r="Z1497" t="s">
        <v>1796</v>
      </c>
      <c r="AD1497">
        <v>32.153871899999999</v>
      </c>
      <c r="AE1497">
        <v>-110.4542914</v>
      </c>
      <c r="AF1497" t="str">
        <f>"ID:"&amp;AG1497&amp;"; context:" &amp; AH1497 &amp;"; Name:" &amp; AI1497 &amp; "; Equipment:" &amp; AK1497</f>
        <v>ID:Unknown; context:AZDEQ_GW; Name:Unknown; Equipment:Miscellaneous (Other)</v>
      </c>
      <c r="AG1497" t="s">
        <v>90</v>
      </c>
      <c r="AH1497" t="s">
        <v>1603</v>
      </c>
      <c r="AI1497" t="s">
        <v>90</v>
      </c>
      <c r="AK1497" t="s">
        <v>1608</v>
      </c>
      <c r="AL1497" t="s">
        <v>2092</v>
      </c>
      <c r="AN1497" t="s">
        <v>1610</v>
      </c>
      <c r="AO1497" t="s">
        <v>442</v>
      </c>
      <c r="AP1497" t="s">
        <v>422</v>
      </c>
      <c r="AQ1497">
        <v>0.2</v>
      </c>
      <c r="AR1497" t="s">
        <v>1616</v>
      </c>
      <c r="AT1497" t="s">
        <v>1612</v>
      </c>
      <c r="AV1497" t="s">
        <v>96</v>
      </c>
      <c r="BQ1497" t="str">
        <f>BS1497 &amp; ":" &amp; BR1497</f>
        <v>AZDEQ_GW:EPA 351.2</v>
      </c>
      <c r="BR1497" t="s">
        <v>1633</v>
      </c>
      <c r="BS1497" t="s">
        <v>1603</v>
      </c>
      <c r="BT1497" t="s">
        <v>1633</v>
      </c>
      <c r="BW1497" t="s">
        <v>1614</v>
      </c>
      <c r="BX1497" s="1">
        <v>36714</v>
      </c>
      <c r="BZ1497" t="s">
        <v>2093</v>
      </c>
      <c r="CA1497" t="s">
        <v>397</v>
      </c>
      <c r="CB1497">
        <v>0.05</v>
      </c>
      <c r="CC1497" t="s">
        <v>1616</v>
      </c>
      <c r="CE1497" t="s">
        <v>1827</v>
      </c>
      <c r="CF1497" t="s">
        <v>1618</v>
      </c>
    </row>
    <row r="1498" spans="1:84" hidden="1" x14ac:dyDescent="0.4">
      <c r="A1498" t="s">
        <v>1626</v>
      </c>
      <c r="B1498" t="s">
        <v>1626</v>
      </c>
      <c r="C1498" t="s">
        <v>2649</v>
      </c>
      <c r="D1498" t="s">
        <v>81</v>
      </c>
      <c r="E1498" t="s">
        <v>82</v>
      </c>
      <c r="F1498" t="s">
        <v>393</v>
      </c>
      <c r="G1498" s="4" t="str">
        <f>TEXT(H1498+I1498,"yyyy-mm-dd""T""hh:mm:ss")&amp;
IF(J1498="MST","-07:00",
IF(J1498="MDT","-06:00",
IF(J1498="PST","-08:00",
IF(J1498="PDT","-07:00",
IF(J1498="UTC","+00:00","+00:00")))))</f>
        <v>2001-10-02T10:00:00-07:00</v>
      </c>
      <c r="H1498" s="1">
        <v>37166</v>
      </c>
      <c r="I1498" s="5">
        <v>0.41666666666666669</v>
      </c>
      <c r="J1498" t="s">
        <v>84</v>
      </c>
      <c r="N1498">
        <v>0</v>
      </c>
      <c r="O1498" t="s">
        <v>1628</v>
      </c>
      <c r="U1498">
        <v>1934</v>
      </c>
      <c r="V1498" t="s">
        <v>2341</v>
      </c>
      <c r="W1498" t="s">
        <v>1606</v>
      </c>
      <c r="X1498" t="s">
        <v>2561</v>
      </c>
      <c r="Y1498">
        <v>101081</v>
      </c>
      <c r="Z1498" t="s">
        <v>2650</v>
      </c>
      <c r="AD1498">
        <v>32.400194399999997</v>
      </c>
      <c r="AE1498">
        <v>-111.14175</v>
      </c>
      <c r="AG1498" t="s">
        <v>90</v>
      </c>
      <c r="AH1498" t="s">
        <v>1626</v>
      </c>
      <c r="AI1498" t="s">
        <v>90</v>
      </c>
      <c r="AK1498" t="s">
        <v>1608</v>
      </c>
      <c r="AL1498" t="s">
        <v>2651</v>
      </c>
      <c r="AN1498" t="s">
        <v>1610</v>
      </c>
      <c r="AO1498" t="s">
        <v>442</v>
      </c>
      <c r="AP1498" t="s">
        <v>422</v>
      </c>
      <c r="AQ1498">
        <v>35</v>
      </c>
      <c r="AR1498" t="s">
        <v>1616</v>
      </c>
      <c r="AT1498" t="s">
        <v>1612</v>
      </c>
      <c r="AV1498" t="s">
        <v>96</v>
      </c>
      <c r="BQ1498" t="str">
        <f>BS1498 &amp; ":" &amp; BR1498</f>
        <v>AZDEQ_SW:EPA 351.2</v>
      </c>
      <c r="BR1498" t="s">
        <v>1633</v>
      </c>
      <c r="BS1498" t="s">
        <v>1626</v>
      </c>
      <c r="BT1498" t="s">
        <v>1633</v>
      </c>
      <c r="BW1498" t="s">
        <v>1614</v>
      </c>
      <c r="BZ1498" t="s">
        <v>2652</v>
      </c>
      <c r="CA1498" t="s">
        <v>397</v>
      </c>
      <c r="CB1498">
        <v>0.05</v>
      </c>
      <c r="CC1498" t="s">
        <v>1616</v>
      </c>
      <c r="CE1498" t="s">
        <v>2653</v>
      </c>
      <c r="CF1498" t="s">
        <v>1618</v>
      </c>
    </row>
    <row r="1499" spans="1:84" hidden="1" x14ac:dyDescent="0.4">
      <c r="A1499" t="s">
        <v>1626</v>
      </c>
      <c r="B1499" t="s">
        <v>1626</v>
      </c>
      <c r="C1499" t="s">
        <v>2654</v>
      </c>
      <c r="D1499" t="s">
        <v>81</v>
      </c>
      <c r="E1499" t="s">
        <v>82</v>
      </c>
      <c r="F1499" t="s">
        <v>393</v>
      </c>
      <c r="G1499" s="4" t="str">
        <f>TEXT(H1499+I1499,"yyyy-mm-dd""T""hh:mm:ss")&amp;
IF(J1499="MST","-07:00",
IF(J1499="MDT","-06:00",
IF(J1499="PST","-08:00",
IF(J1499="PDT","-07:00",
IF(J1499="UTC","+00:00","+00:00")))))</f>
        <v>2001-05-21T02:37:02-07:00</v>
      </c>
      <c r="H1499" s="1">
        <v>37032</v>
      </c>
      <c r="I1499" s="5">
        <v>0.10905092592592593</v>
      </c>
      <c r="J1499" t="s">
        <v>84</v>
      </c>
      <c r="N1499">
        <v>1</v>
      </c>
      <c r="O1499" t="s">
        <v>1628</v>
      </c>
      <c r="U1499">
        <v>1934</v>
      </c>
      <c r="V1499" t="s">
        <v>2341</v>
      </c>
      <c r="W1499" t="s">
        <v>1606</v>
      </c>
      <c r="X1499" t="s">
        <v>1706</v>
      </c>
      <c r="Y1499">
        <v>100000</v>
      </c>
      <c r="Z1499" t="s">
        <v>2655</v>
      </c>
      <c r="AD1499">
        <v>31.532777800000002</v>
      </c>
      <c r="AE1499">
        <v>-111.2547222</v>
      </c>
      <c r="AG1499" t="s">
        <v>90</v>
      </c>
      <c r="AH1499" t="s">
        <v>1626</v>
      </c>
      <c r="AI1499" t="s">
        <v>90</v>
      </c>
      <c r="AK1499" t="s">
        <v>1608</v>
      </c>
      <c r="AL1499" t="s">
        <v>2656</v>
      </c>
      <c r="AN1499" t="s">
        <v>1610</v>
      </c>
      <c r="AO1499" t="s">
        <v>442</v>
      </c>
      <c r="AP1499" t="s">
        <v>422</v>
      </c>
      <c r="AQ1499">
        <v>1.31</v>
      </c>
      <c r="AR1499" t="s">
        <v>1616</v>
      </c>
      <c r="AT1499" t="s">
        <v>1612</v>
      </c>
      <c r="AV1499" t="s">
        <v>96</v>
      </c>
      <c r="BQ1499" t="str">
        <f>BS1499 &amp; ":" &amp; BR1499</f>
        <v>AZDEQ_SW:EPA 351.3</v>
      </c>
      <c r="BR1499" t="s">
        <v>1701</v>
      </c>
      <c r="BS1499" t="s">
        <v>1626</v>
      </c>
      <c r="BT1499" t="s">
        <v>1701</v>
      </c>
      <c r="BW1499" t="s">
        <v>1657</v>
      </c>
      <c r="BZ1499" t="s">
        <v>2657</v>
      </c>
      <c r="CA1499" t="s">
        <v>397</v>
      </c>
      <c r="CB1499">
        <v>0.03</v>
      </c>
      <c r="CC1499" t="s">
        <v>1616</v>
      </c>
      <c r="CE1499" t="s">
        <v>2658</v>
      </c>
      <c r="CF1499" t="s">
        <v>1618</v>
      </c>
    </row>
    <row r="1500" spans="1:84" x14ac:dyDescent="0.4">
      <c r="A1500" t="s">
        <v>1603</v>
      </c>
      <c r="B1500" t="s">
        <v>1603</v>
      </c>
      <c r="C1500" t="s">
        <v>1921</v>
      </c>
      <c r="D1500" t="s">
        <v>81</v>
      </c>
      <c r="E1500" t="s">
        <v>82</v>
      </c>
      <c r="F1500" t="s">
        <v>83</v>
      </c>
      <c r="G1500" s="4" t="str">
        <f>TEXT(H1500+I1500,"yyyy-mm-dd""T""hh:mm:ss")&amp;
IF(J1500="MST","-07:00",
IF(J1500="MDT","-06:00",
IF(J1500="PST","-08:00",
IF(J1500="PDT","-07:00",
IF(J1500="UTC","+00:00","+00:00")))))</f>
        <v>2000-06-29T10:15:00-07:00</v>
      </c>
      <c r="H1500" s="1">
        <v>36706</v>
      </c>
      <c r="I1500" s="5">
        <v>0.42708333333333331</v>
      </c>
      <c r="J1500" t="s">
        <v>84</v>
      </c>
      <c r="U1500">
        <v>9673</v>
      </c>
      <c r="V1500" t="s">
        <v>1605</v>
      </c>
      <c r="W1500" t="s">
        <v>1606</v>
      </c>
      <c r="X1500" t="s">
        <v>1922</v>
      </c>
      <c r="Y1500">
        <v>58807</v>
      </c>
      <c r="Z1500" t="s">
        <v>1923</v>
      </c>
      <c r="AD1500">
        <v>32.148164999999999</v>
      </c>
      <c r="AE1500">
        <v>-110.47886579999999</v>
      </c>
      <c r="AF1500" t="str">
        <f>"ID:"&amp;AG1500&amp;"; context:" &amp; AH1500 &amp;"; Name:" &amp; AI1500 &amp; "; Equipment:" &amp; AK1500</f>
        <v>ID:Unknown; context:AZDEQ_GW; Name:Unknown; Equipment:Miscellaneous (Other)</v>
      </c>
      <c r="AG1500" t="s">
        <v>90</v>
      </c>
      <c r="AH1500" t="s">
        <v>1603</v>
      </c>
      <c r="AI1500" t="s">
        <v>90</v>
      </c>
      <c r="AK1500" t="s">
        <v>1608</v>
      </c>
      <c r="AL1500" t="s">
        <v>1983</v>
      </c>
      <c r="AN1500" t="s">
        <v>1610</v>
      </c>
      <c r="AO1500" t="s">
        <v>442</v>
      </c>
      <c r="AP1500" t="s">
        <v>422</v>
      </c>
      <c r="AQ1500">
        <v>9.5000000000000001E-2</v>
      </c>
      <c r="AR1500" t="s">
        <v>1616</v>
      </c>
      <c r="AT1500" t="s">
        <v>1612</v>
      </c>
      <c r="AV1500" t="s">
        <v>96</v>
      </c>
      <c r="BQ1500" t="str">
        <f>BS1500 &amp; ":" &amp; BR1500</f>
        <v>AZDEQ_GW:EPA 351.2</v>
      </c>
      <c r="BR1500" t="s">
        <v>1633</v>
      </c>
      <c r="BS1500" t="s">
        <v>1603</v>
      </c>
      <c r="BT1500" t="s">
        <v>1633</v>
      </c>
      <c r="BW1500" t="s">
        <v>1614</v>
      </c>
      <c r="BX1500" s="1">
        <v>36714</v>
      </c>
      <c r="BZ1500" t="s">
        <v>1984</v>
      </c>
      <c r="CA1500" t="s">
        <v>397</v>
      </c>
      <c r="CB1500">
        <v>0.05</v>
      </c>
      <c r="CC1500" t="s">
        <v>1616</v>
      </c>
      <c r="CE1500" t="s">
        <v>1982</v>
      </c>
      <c r="CF1500" t="s">
        <v>1618</v>
      </c>
    </row>
    <row r="1501" spans="1:84" hidden="1" x14ac:dyDescent="0.4">
      <c r="A1501" t="s">
        <v>1626</v>
      </c>
      <c r="B1501" t="s">
        <v>1626</v>
      </c>
      <c r="C1501" t="s">
        <v>2662</v>
      </c>
      <c r="D1501" t="s">
        <v>81</v>
      </c>
      <c r="E1501" t="s">
        <v>82</v>
      </c>
      <c r="F1501" t="s">
        <v>393</v>
      </c>
      <c r="G1501" s="4" t="str">
        <f>TEXT(H1501+I1501,"yyyy-mm-dd""T""hh:mm:ss")&amp;
IF(J1501="MST","-07:00",
IF(J1501="MDT","-06:00",
IF(J1501="PST","-08:00",
IF(J1501="PDT","-07:00",
IF(J1501="UTC","+00:00","+00:00")))))</f>
        <v>2001-04-19T09:00:00-07:00</v>
      </c>
      <c r="H1501" s="1">
        <v>37000</v>
      </c>
      <c r="I1501" s="5">
        <v>0.375</v>
      </c>
      <c r="J1501" t="s">
        <v>84</v>
      </c>
      <c r="N1501">
        <v>0</v>
      </c>
      <c r="O1501" t="s">
        <v>1628</v>
      </c>
      <c r="U1501">
        <v>1934</v>
      </c>
      <c r="V1501" t="s">
        <v>2341</v>
      </c>
      <c r="W1501" t="s">
        <v>1606</v>
      </c>
      <c r="X1501" t="s">
        <v>1767</v>
      </c>
      <c r="Y1501">
        <v>101175</v>
      </c>
      <c r="Z1501" t="s">
        <v>2663</v>
      </c>
      <c r="AD1501">
        <v>32.4063333</v>
      </c>
      <c r="AE1501">
        <v>-110.5407778</v>
      </c>
      <c r="AG1501" t="s">
        <v>90</v>
      </c>
      <c r="AH1501" t="s">
        <v>1626</v>
      </c>
      <c r="AI1501" t="s">
        <v>90</v>
      </c>
      <c r="AK1501" t="s">
        <v>1608</v>
      </c>
      <c r="AL1501" t="s">
        <v>2664</v>
      </c>
      <c r="AM1501" t="s">
        <v>92</v>
      </c>
      <c r="AN1501" t="s">
        <v>1610</v>
      </c>
      <c r="AO1501" t="s">
        <v>1611</v>
      </c>
      <c r="AP1501" t="s">
        <v>422</v>
      </c>
      <c r="AT1501" t="s">
        <v>1612</v>
      </c>
      <c r="AV1501" t="s">
        <v>584</v>
      </c>
      <c r="BQ1501" t="str">
        <f>BS1501 &amp; ":" &amp; BR1501</f>
        <v>AZDEQ_SW:EPA 350.1</v>
      </c>
      <c r="BR1501" t="s">
        <v>1613</v>
      </c>
      <c r="BS1501" t="s">
        <v>1626</v>
      </c>
      <c r="BT1501" t="s">
        <v>1613</v>
      </c>
      <c r="BW1501" t="s">
        <v>1614</v>
      </c>
      <c r="BZ1501" t="s">
        <v>2665</v>
      </c>
      <c r="CA1501" t="s">
        <v>397</v>
      </c>
      <c r="CB1501">
        <v>0.02</v>
      </c>
      <c r="CC1501" t="s">
        <v>1616</v>
      </c>
      <c r="CE1501" t="s">
        <v>2666</v>
      </c>
      <c r="CF1501" t="s">
        <v>1618</v>
      </c>
    </row>
    <row r="1502" spans="1:84" hidden="1" x14ac:dyDescent="0.4">
      <c r="A1502" t="s">
        <v>1603</v>
      </c>
      <c r="B1502" t="s">
        <v>1603</v>
      </c>
      <c r="C1502" t="s">
        <v>2609</v>
      </c>
      <c r="D1502" t="s">
        <v>81</v>
      </c>
      <c r="E1502" t="s">
        <v>82</v>
      </c>
      <c r="F1502" t="s">
        <v>83</v>
      </c>
      <c r="G1502" s="4" t="str">
        <f>TEXT(H1502+I1502,"yyyy-mm-dd""T""hh:mm:ss")&amp;
IF(J1502="MST","-07:00",
IF(J1502="MDT","-06:00",
IF(J1502="PST","-08:00",
IF(J1502="PDT","-07:00",
IF(J1502="UTC","+00:00","+00:00")))))</f>
        <v>2001-04-18T03:15:00-07:00</v>
      </c>
      <c r="H1502" s="1">
        <v>36999</v>
      </c>
      <c r="I1502" s="5">
        <v>0.13541666666666666</v>
      </c>
      <c r="J1502" t="s">
        <v>84</v>
      </c>
      <c r="U1502">
        <v>9673</v>
      </c>
      <c r="V1502" t="s">
        <v>1605</v>
      </c>
      <c r="W1502" t="s">
        <v>1606</v>
      </c>
      <c r="X1502" t="s">
        <v>2336</v>
      </c>
      <c r="Y1502">
        <v>59197</v>
      </c>
      <c r="Z1502" t="s">
        <v>1689</v>
      </c>
      <c r="AD1502">
        <v>31.7554944</v>
      </c>
      <c r="AE1502">
        <v>-111.51776390000001</v>
      </c>
      <c r="AG1502" t="s">
        <v>90</v>
      </c>
      <c r="AH1502" t="s">
        <v>1603</v>
      </c>
      <c r="AI1502" t="s">
        <v>90</v>
      </c>
      <c r="AK1502" t="s">
        <v>1608</v>
      </c>
      <c r="AL1502" t="s">
        <v>2667</v>
      </c>
      <c r="AM1502" t="s">
        <v>92</v>
      </c>
      <c r="AN1502" t="s">
        <v>1610</v>
      </c>
      <c r="AO1502" t="s">
        <v>1611</v>
      </c>
      <c r="AP1502" t="s">
        <v>422</v>
      </c>
      <c r="AT1502" t="s">
        <v>1612</v>
      </c>
      <c r="AV1502" t="s">
        <v>584</v>
      </c>
      <c r="BQ1502" t="str">
        <f>BS1502 &amp; ":" &amp; BR1502</f>
        <v>AZDEQ_GW:EPA 353.2</v>
      </c>
      <c r="BR1502" t="s">
        <v>1623</v>
      </c>
      <c r="BS1502" t="s">
        <v>1603</v>
      </c>
      <c r="BT1502" t="s">
        <v>1623</v>
      </c>
      <c r="BW1502" t="s">
        <v>1614</v>
      </c>
      <c r="BX1502" s="1">
        <v>37001</v>
      </c>
      <c r="BZ1502" t="s">
        <v>2668</v>
      </c>
      <c r="CA1502" t="s">
        <v>397</v>
      </c>
      <c r="CB1502">
        <v>0.02</v>
      </c>
      <c r="CC1502" t="s">
        <v>1616</v>
      </c>
      <c r="CE1502" t="s">
        <v>2612</v>
      </c>
      <c r="CF1502" t="s">
        <v>1618</v>
      </c>
    </row>
    <row r="1503" spans="1:84" hidden="1" x14ac:dyDescent="0.4">
      <c r="A1503" t="s">
        <v>1626</v>
      </c>
      <c r="B1503" t="s">
        <v>1626</v>
      </c>
      <c r="C1503" t="s">
        <v>2427</v>
      </c>
      <c r="D1503" t="s">
        <v>81</v>
      </c>
      <c r="E1503" t="s">
        <v>82</v>
      </c>
      <c r="F1503" t="s">
        <v>393</v>
      </c>
      <c r="G1503" s="4" t="str">
        <f>TEXT(H1503+I1503,"yyyy-mm-dd""T""hh:mm:ss")&amp;
IF(J1503="MST","-07:00",
IF(J1503="MDT","-06:00",
IF(J1503="PST","-08:00",
IF(J1503="PDT","-07:00",
IF(J1503="UTC","+00:00","+00:00")))))</f>
        <v>2001-12-13T11:30:00-07:00</v>
      </c>
      <c r="H1503" s="1">
        <v>37238</v>
      </c>
      <c r="I1503" s="5">
        <v>0.47916666666666669</v>
      </c>
      <c r="J1503" t="s">
        <v>84</v>
      </c>
      <c r="N1503">
        <v>0</v>
      </c>
      <c r="O1503" t="s">
        <v>1628</v>
      </c>
      <c r="U1503">
        <v>1934</v>
      </c>
      <c r="V1503" t="s">
        <v>2341</v>
      </c>
      <c r="W1503" t="s">
        <v>1606</v>
      </c>
      <c r="X1503" t="s">
        <v>1767</v>
      </c>
      <c r="Y1503">
        <v>101175</v>
      </c>
      <c r="Z1503" t="s">
        <v>2428</v>
      </c>
      <c r="AD1503">
        <v>32.4063333</v>
      </c>
      <c r="AE1503">
        <v>-110.5407778</v>
      </c>
      <c r="AG1503" t="s">
        <v>90</v>
      </c>
      <c r="AH1503" t="s">
        <v>1626</v>
      </c>
      <c r="AI1503" t="s">
        <v>90</v>
      </c>
      <c r="AK1503" t="s">
        <v>1608</v>
      </c>
      <c r="AL1503" t="s">
        <v>2669</v>
      </c>
      <c r="AM1503" t="s">
        <v>92</v>
      </c>
      <c r="AN1503" t="s">
        <v>1610</v>
      </c>
      <c r="AO1503" t="s">
        <v>111</v>
      </c>
      <c r="AP1503" t="s">
        <v>422</v>
      </c>
      <c r="AT1503" t="s">
        <v>1612</v>
      </c>
      <c r="AV1503" t="s">
        <v>584</v>
      </c>
      <c r="BQ1503" t="str">
        <f>BS1503 &amp; ":" &amp; BR1503</f>
        <v>AZDEQ_SW:EPA 353.2</v>
      </c>
      <c r="BR1503" t="s">
        <v>1623</v>
      </c>
      <c r="BS1503" t="s">
        <v>1626</v>
      </c>
      <c r="BT1503" t="s">
        <v>1623</v>
      </c>
      <c r="BW1503" t="s">
        <v>1614</v>
      </c>
      <c r="BZ1503" t="s">
        <v>2670</v>
      </c>
      <c r="CA1503" t="s">
        <v>397</v>
      </c>
      <c r="CB1503">
        <v>0.02</v>
      </c>
      <c r="CC1503" t="s">
        <v>1616</v>
      </c>
      <c r="CE1503" t="s">
        <v>2431</v>
      </c>
      <c r="CF1503" t="s">
        <v>1618</v>
      </c>
    </row>
    <row r="1504" spans="1:84" hidden="1" x14ac:dyDescent="0.4">
      <c r="A1504" t="s">
        <v>1626</v>
      </c>
      <c r="B1504" t="s">
        <v>1626</v>
      </c>
      <c r="C1504" t="s">
        <v>2671</v>
      </c>
      <c r="D1504" t="s">
        <v>81</v>
      </c>
      <c r="E1504" t="s">
        <v>82</v>
      </c>
      <c r="F1504" t="s">
        <v>393</v>
      </c>
      <c r="G1504" s="4" t="str">
        <f>TEXT(H1504+I1504,"yyyy-mm-dd""T""hh:mm:ss")&amp;
IF(J1504="MST","-07:00",
IF(J1504="MDT","-06:00",
IF(J1504="PST","-08:00",
IF(J1504="PDT","-07:00",
IF(J1504="UTC","+00:00","+00:00")))))</f>
        <v>2001-02-22T02:00:00-07:00</v>
      </c>
      <c r="H1504" s="1">
        <v>36944</v>
      </c>
      <c r="I1504" s="5">
        <v>8.3333333333333329E-2</v>
      </c>
      <c r="J1504" t="s">
        <v>84</v>
      </c>
      <c r="N1504">
        <v>0</v>
      </c>
      <c r="O1504" t="s">
        <v>1628</v>
      </c>
      <c r="U1504">
        <v>1934</v>
      </c>
      <c r="V1504" t="s">
        <v>2341</v>
      </c>
      <c r="W1504" t="s">
        <v>1606</v>
      </c>
      <c r="X1504" t="s">
        <v>1660</v>
      </c>
      <c r="Y1504">
        <v>101179</v>
      </c>
      <c r="Z1504" t="s">
        <v>1661</v>
      </c>
      <c r="AD1504">
        <v>32.013464200000001</v>
      </c>
      <c r="AE1504">
        <v>-110.6282456</v>
      </c>
      <c r="AG1504" t="s">
        <v>90</v>
      </c>
      <c r="AH1504" t="s">
        <v>1626</v>
      </c>
      <c r="AI1504" t="s">
        <v>90</v>
      </c>
      <c r="AK1504" t="s">
        <v>1608</v>
      </c>
      <c r="AL1504" t="s">
        <v>2672</v>
      </c>
      <c r="AM1504" t="s">
        <v>92</v>
      </c>
      <c r="AN1504" t="s">
        <v>1610</v>
      </c>
      <c r="AO1504" t="s">
        <v>111</v>
      </c>
      <c r="AP1504" t="s">
        <v>422</v>
      </c>
      <c r="AT1504" t="s">
        <v>1612</v>
      </c>
      <c r="AV1504" t="s">
        <v>584</v>
      </c>
      <c r="BQ1504" t="str">
        <f>BS1504 &amp; ":" &amp; BR1504</f>
        <v>AZDEQ_SW:EPA 300.0</v>
      </c>
      <c r="BR1504" t="s">
        <v>1664</v>
      </c>
      <c r="BS1504" t="s">
        <v>1626</v>
      </c>
      <c r="BT1504" t="s">
        <v>1664</v>
      </c>
      <c r="BW1504" t="s">
        <v>1614</v>
      </c>
      <c r="BZ1504" t="s">
        <v>2673</v>
      </c>
      <c r="CA1504" t="s">
        <v>397</v>
      </c>
      <c r="CB1504">
        <v>0.05</v>
      </c>
      <c r="CC1504" t="s">
        <v>1616</v>
      </c>
      <c r="CE1504" t="s">
        <v>2674</v>
      </c>
      <c r="CF1504" t="s">
        <v>1618</v>
      </c>
    </row>
    <row r="1505" spans="1:84" hidden="1" x14ac:dyDescent="0.4">
      <c r="A1505" t="s">
        <v>1603</v>
      </c>
      <c r="B1505" t="s">
        <v>1603</v>
      </c>
      <c r="C1505" t="s">
        <v>2382</v>
      </c>
      <c r="D1505" t="s">
        <v>81</v>
      </c>
      <c r="E1505" t="s">
        <v>82</v>
      </c>
      <c r="F1505" t="s">
        <v>83</v>
      </c>
      <c r="G1505" s="4" t="str">
        <f>TEXT(H1505+I1505,"yyyy-mm-dd""T""hh:mm:ss")&amp;
IF(J1505="MST","-07:00",
IF(J1505="MDT","-06:00",
IF(J1505="PST","-08:00",
IF(J1505="PDT","-07:00",
IF(J1505="UTC","+00:00","+00:00")))))</f>
        <v>2001-05-09T09:20:00-07:00</v>
      </c>
      <c r="H1505" s="1">
        <v>37020</v>
      </c>
      <c r="I1505" s="5">
        <v>0.3888888888888889</v>
      </c>
      <c r="J1505" t="s">
        <v>84</v>
      </c>
      <c r="U1505">
        <v>9673</v>
      </c>
      <c r="V1505" t="s">
        <v>1605</v>
      </c>
      <c r="W1505" t="s">
        <v>1606</v>
      </c>
      <c r="X1505" t="s">
        <v>2383</v>
      </c>
      <c r="Y1505">
        <v>59232</v>
      </c>
      <c r="Z1505" t="s">
        <v>1621</v>
      </c>
      <c r="AD1505">
        <v>32.014096899999998</v>
      </c>
      <c r="AE1505">
        <v>-111.33354780000001</v>
      </c>
      <c r="AG1505" t="s">
        <v>90</v>
      </c>
      <c r="AH1505" t="s">
        <v>1603</v>
      </c>
      <c r="AI1505" t="s">
        <v>90</v>
      </c>
      <c r="AK1505" t="s">
        <v>1608</v>
      </c>
      <c r="AL1505" t="s">
        <v>2675</v>
      </c>
      <c r="AM1505" t="s">
        <v>92</v>
      </c>
      <c r="AN1505" t="s">
        <v>1700</v>
      </c>
      <c r="AO1505" t="s">
        <v>457</v>
      </c>
      <c r="AP1505" t="s">
        <v>422</v>
      </c>
      <c r="AT1505" t="s">
        <v>1612</v>
      </c>
      <c r="AV1505" t="s">
        <v>584</v>
      </c>
      <c r="BQ1505" t="str">
        <f>BS1505 &amp; ":" &amp; BR1505</f>
        <v>AZDEQ_GW:EPA 365.4</v>
      </c>
      <c r="BR1505" t="s">
        <v>1713</v>
      </c>
      <c r="BS1505" t="s">
        <v>1603</v>
      </c>
      <c r="BT1505" t="s">
        <v>1713</v>
      </c>
      <c r="BW1505" t="s">
        <v>1614</v>
      </c>
      <c r="BX1505" s="1">
        <v>37028</v>
      </c>
      <c r="BZ1505" t="s">
        <v>2676</v>
      </c>
      <c r="CA1505" t="s">
        <v>397</v>
      </c>
      <c r="CB1505">
        <v>0.02</v>
      </c>
      <c r="CC1505" t="s">
        <v>1616</v>
      </c>
      <c r="CE1505" t="s">
        <v>2386</v>
      </c>
      <c r="CF1505" t="s">
        <v>1618</v>
      </c>
    </row>
    <row r="1506" spans="1:84" x14ac:dyDescent="0.4">
      <c r="A1506" t="s">
        <v>1603</v>
      </c>
      <c r="B1506" t="s">
        <v>1603</v>
      </c>
      <c r="C1506" t="s">
        <v>1921</v>
      </c>
      <c r="D1506" t="s">
        <v>81</v>
      </c>
      <c r="E1506" t="s">
        <v>82</v>
      </c>
      <c r="F1506" t="s">
        <v>83</v>
      </c>
      <c r="G1506" s="4" t="str">
        <f>TEXT(H1506+I1506,"yyyy-mm-dd""T""hh:mm:ss")&amp;
IF(J1506="MST","-07:00",
IF(J1506="MDT","-06:00",
IF(J1506="PST","-08:00",
IF(J1506="PDT","-07:00",
IF(J1506="UTC","+00:00","+00:00")))))</f>
        <v>2000-06-29T10:15:00-07:00</v>
      </c>
      <c r="H1506" s="1">
        <v>36706</v>
      </c>
      <c r="I1506" s="5">
        <v>0.42708333333333331</v>
      </c>
      <c r="J1506" t="s">
        <v>84</v>
      </c>
      <c r="U1506">
        <v>9673</v>
      </c>
      <c r="V1506" t="s">
        <v>1605</v>
      </c>
      <c r="W1506" t="s">
        <v>1606</v>
      </c>
      <c r="X1506" t="s">
        <v>1922</v>
      </c>
      <c r="Y1506">
        <v>58807</v>
      </c>
      <c r="Z1506" t="s">
        <v>1923</v>
      </c>
      <c r="AD1506">
        <v>32.148164999999999</v>
      </c>
      <c r="AE1506">
        <v>-110.47886579999999</v>
      </c>
      <c r="AF1506" t="str">
        <f>"ID:"&amp;AG1506&amp;"; context:" &amp; AH1506 &amp;"; Name:" &amp; AI1506 &amp; "; Equipment:" &amp; AK1506</f>
        <v>ID:Unknown; context:AZDEQ_GW; Name:Unknown; Equipment:Miscellaneous (Other)</v>
      </c>
      <c r="AG1506" t="s">
        <v>90</v>
      </c>
      <c r="AH1506" t="s">
        <v>1603</v>
      </c>
      <c r="AI1506" t="s">
        <v>90</v>
      </c>
      <c r="AK1506" t="s">
        <v>1608</v>
      </c>
      <c r="AL1506" t="s">
        <v>2019</v>
      </c>
      <c r="AN1506" t="s">
        <v>1610</v>
      </c>
      <c r="AO1506" t="s">
        <v>1611</v>
      </c>
      <c r="AP1506" t="s">
        <v>422</v>
      </c>
      <c r="AQ1506">
        <v>0.17</v>
      </c>
      <c r="AR1506" t="s">
        <v>1616</v>
      </c>
      <c r="AT1506" t="s">
        <v>1612</v>
      </c>
      <c r="AV1506" t="s">
        <v>96</v>
      </c>
      <c r="BQ1506" t="str">
        <f>BS1506 &amp; ":" &amp; BR1506</f>
        <v>AZDEQ_GW:EPA 353.2</v>
      </c>
      <c r="BR1506" t="s">
        <v>1623</v>
      </c>
      <c r="BS1506" t="s">
        <v>1603</v>
      </c>
      <c r="BT1506" t="s">
        <v>1623</v>
      </c>
      <c r="BW1506" t="s">
        <v>1614</v>
      </c>
      <c r="BX1506" s="1">
        <v>36713</v>
      </c>
      <c r="BZ1506" t="s">
        <v>2020</v>
      </c>
      <c r="CA1506" t="s">
        <v>397</v>
      </c>
      <c r="CB1506">
        <v>0.02</v>
      </c>
      <c r="CC1506" t="s">
        <v>1616</v>
      </c>
      <c r="CE1506" t="s">
        <v>1926</v>
      </c>
      <c r="CF1506" t="s">
        <v>1618</v>
      </c>
    </row>
    <row r="1507" spans="1:84" hidden="1" x14ac:dyDescent="0.4">
      <c r="A1507" t="s">
        <v>1626</v>
      </c>
      <c r="B1507" t="s">
        <v>1626</v>
      </c>
      <c r="C1507" t="s">
        <v>2374</v>
      </c>
      <c r="D1507" t="s">
        <v>81</v>
      </c>
      <c r="E1507" t="s">
        <v>82</v>
      </c>
      <c r="F1507" t="s">
        <v>393</v>
      </c>
      <c r="G1507" s="4" t="str">
        <f>TEXT(H1507+I1507,"yyyy-mm-dd""T""hh:mm:ss")&amp;
IF(J1507="MST","-07:00",
IF(J1507="MDT","-06:00",
IF(J1507="PST","-08:00",
IF(J1507="PDT","-07:00",
IF(J1507="UTC","+00:00","+00:00")))))</f>
        <v>2001-04-18T11:45:00-07:00</v>
      </c>
      <c r="H1507" s="1">
        <v>36999</v>
      </c>
      <c r="I1507" s="5">
        <v>0.48958333333333331</v>
      </c>
      <c r="J1507" t="s">
        <v>84</v>
      </c>
      <c r="N1507">
        <v>0</v>
      </c>
      <c r="O1507" t="s">
        <v>1628</v>
      </c>
      <c r="U1507">
        <v>1934</v>
      </c>
      <c r="V1507" t="s">
        <v>2341</v>
      </c>
      <c r="W1507" t="s">
        <v>1606</v>
      </c>
      <c r="X1507" t="s">
        <v>1630</v>
      </c>
      <c r="Y1507">
        <v>101152</v>
      </c>
      <c r="Z1507" t="s">
        <v>2375</v>
      </c>
      <c r="AD1507">
        <v>32.323726700000002</v>
      </c>
      <c r="AE1507">
        <v>-110.8065194</v>
      </c>
      <c r="AG1507" t="s">
        <v>90</v>
      </c>
      <c r="AH1507" t="s">
        <v>1626</v>
      </c>
      <c r="AI1507" t="s">
        <v>90</v>
      </c>
      <c r="AK1507" t="s">
        <v>1608</v>
      </c>
      <c r="AL1507" t="s">
        <v>2679</v>
      </c>
      <c r="AN1507" t="s">
        <v>1610</v>
      </c>
      <c r="AO1507" t="s">
        <v>442</v>
      </c>
      <c r="AP1507" t="s">
        <v>422</v>
      </c>
      <c r="AQ1507">
        <v>0.25</v>
      </c>
      <c r="AR1507" t="s">
        <v>1616</v>
      </c>
      <c r="AT1507" t="s">
        <v>1612</v>
      </c>
      <c r="AV1507" t="s">
        <v>96</v>
      </c>
      <c r="BQ1507" t="str">
        <f>BS1507 &amp; ":" &amp; BR1507</f>
        <v>AZDEQ_SW:EPA 351.2</v>
      </c>
      <c r="BR1507" t="s">
        <v>1633</v>
      </c>
      <c r="BS1507" t="s">
        <v>1626</v>
      </c>
      <c r="BT1507" t="s">
        <v>1633</v>
      </c>
      <c r="BW1507" t="s">
        <v>1614</v>
      </c>
      <c r="BZ1507" t="s">
        <v>2680</v>
      </c>
      <c r="CA1507" t="s">
        <v>397</v>
      </c>
      <c r="CB1507">
        <v>0.05</v>
      </c>
      <c r="CC1507" t="s">
        <v>1616</v>
      </c>
      <c r="CE1507" t="s">
        <v>2378</v>
      </c>
      <c r="CF1507" t="s">
        <v>1618</v>
      </c>
    </row>
    <row r="1508" spans="1:84" hidden="1" x14ac:dyDescent="0.4">
      <c r="A1508" t="s">
        <v>1603</v>
      </c>
      <c r="B1508" t="s">
        <v>1603</v>
      </c>
      <c r="C1508" t="s">
        <v>2396</v>
      </c>
      <c r="D1508" t="s">
        <v>81</v>
      </c>
      <c r="E1508" t="s">
        <v>82</v>
      </c>
      <c r="F1508" t="s">
        <v>83</v>
      </c>
      <c r="G1508" s="4" t="str">
        <f>TEXT(H1508+I1508,"yyyy-mm-dd""T""hh:mm:ss")&amp;
IF(J1508="MST","-07:00",
IF(J1508="MDT","-06:00",
IF(J1508="PST","-08:00",
IF(J1508="PDT","-07:00",
IF(J1508="UTC","+00:00","+00:00")))))</f>
        <v>2001-05-23T05:25:00-07:00</v>
      </c>
      <c r="H1508" s="1">
        <v>37034</v>
      </c>
      <c r="I1508" s="5">
        <v>0.22569444444444445</v>
      </c>
      <c r="J1508" t="s">
        <v>84</v>
      </c>
      <c r="U1508">
        <v>9673</v>
      </c>
      <c r="V1508" t="s">
        <v>1605</v>
      </c>
      <c r="W1508" t="s">
        <v>1606</v>
      </c>
      <c r="X1508" t="s">
        <v>2397</v>
      </c>
      <c r="Y1508">
        <v>59247</v>
      </c>
      <c r="Z1508" t="s">
        <v>1832</v>
      </c>
      <c r="AD1508">
        <v>32.446551900000003</v>
      </c>
      <c r="AE1508">
        <v>-111.0912672</v>
      </c>
      <c r="AG1508" t="s">
        <v>90</v>
      </c>
      <c r="AH1508" t="s">
        <v>1603</v>
      </c>
      <c r="AI1508" t="s">
        <v>90</v>
      </c>
      <c r="AK1508" t="s">
        <v>1608</v>
      </c>
      <c r="AL1508" t="s">
        <v>2681</v>
      </c>
      <c r="AM1508" t="s">
        <v>92</v>
      </c>
      <c r="AN1508" t="s">
        <v>1700</v>
      </c>
      <c r="AO1508" t="s">
        <v>457</v>
      </c>
      <c r="AP1508" t="s">
        <v>422</v>
      </c>
      <c r="AT1508" t="s">
        <v>1612</v>
      </c>
      <c r="AV1508" t="s">
        <v>584</v>
      </c>
      <c r="BQ1508" t="str">
        <f>BS1508 &amp; ":" &amp; BR1508</f>
        <v>AZDEQ_GW:EPA 365.4</v>
      </c>
      <c r="BR1508" t="s">
        <v>1713</v>
      </c>
      <c r="BS1508" t="s">
        <v>1603</v>
      </c>
      <c r="BT1508" t="s">
        <v>1713</v>
      </c>
      <c r="BW1508" t="s">
        <v>1614</v>
      </c>
      <c r="BX1508" s="1">
        <v>37042</v>
      </c>
      <c r="BZ1508" t="s">
        <v>2682</v>
      </c>
      <c r="CA1508" t="s">
        <v>397</v>
      </c>
      <c r="CB1508">
        <v>0.02</v>
      </c>
      <c r="CC1508" t="s">
        <v>1616</v>
      </c>
      <c r="CE1508" t="s">
        <v>2683</v>
      </c>
      <c r="CF1508" t="s">
        <v>1618</v>
      </c>
    </row>
    <row r="1509" spans="1:84" x14ac:dyDescent="0.4">
      <c r="A1509" t="s">
        <v>1603</v>
      </c>
      <c r="B1509" t="s">
        <v>1603</v>
      </c>
      <c r="C1509" t="s">
        <v>1921</v>
      </c>
      <c r="D1509" t="s">
        <v>81</v>
      </c>
      <c r="E1509" t="s">
        <v>82</v>
      </c>
      <c r="F1509" t="s">
        <v>83</v>
      </c>
      <c r="G1509" s="4" t="str">
        <f>TEXT(H1509+I1509,"yyyy-mm-dd""T""hh:mm:ss")&amp;
IF(J1509="MST","-07:00",
IF(J1509="MDT","-06:00",
IF(J1509="PST","-08:00",
IF(J1509="PDT","-07:00",
IF(J1509="UTC","+00:00","+00:00")))))</f>
        <v>2000-06-29T10:15:00-07:00</v>
      </c>
      <c r="H1509" s="1">
        <v>36706</v>
      </c>
      <c r="I1509" s="5">
        <v>0.42708333333333331</v>
      </c>
      <c r="J1509" t="s">
        <v>84</v>
      </c>
      <c r="U1509">
        <v>9673</v>
      </c>
      <c r="V1509" t="s">
        <v>1605</v>
      </c>
      <c r="W1509" t="s">
        <v>1606</v>
      </c>
      <c r="X1509" t="s">
        <v>1922</v>
      </c>
      <c r="Y1509">
        <v>58807</v>
      </c>
      <c r="Z1509" t="s">
        <v>1923</v>
      </c>
      <c r="AD1509">
        <v>32.148164999999999</v>
      </c>
      <c r="AE1509">
        <v>-110.47886579999999</v>
      </c>
      <c r="AF1509" t="str">
        <f>"ID:"&amp;AG1509&amp;"; context:" &amp; AH1509 &amp;"; Name:" &amp; AI1509 &amp; "; Equipment:" &amp; AK1509</f>
        <v>ID:Unknown; context:AZDEQ_GW; Name:Unknown; Equipment:Miscellaneous (Other)</v>
      </c>
      <c r="AG1509" t="s">
        <v>90</v>
      </c>
      <c r="AH1509" t="s">
        <v>1603</v>
      </c>
      <c r="AI1509" t="s">
        <v>90</v>
      </c>
      <c r="AK1509" t="s">
        <v>1608</v>
      </c>
      <c r="AL1509" t="s">
        <v>2047</v>
      </c>
      <c r="AN1509" t="s">
        <v>1700</v>
      </c>
      <c r="AO1509" t="s">
        <v>457</v>
      </c>
      <c r="AP1509" t="s">
        <v>422</v>
      </c>
      <c r="AQ1509">
        <v>0.12</v>
      </c>
      <c r="AR1509" t="s">
        <v>1616</v>
      </c>
      <c r="AT1509" t="s">
        <v>1612</v>
      </c>
      <c r="AV1509" t="s">
        <v>96</v>
      </c>
      <c r="BQ1509" t="str">
        <f>BS1509 &amp; ":" &amp; BR1509</f>
        <v>AZDEQ_GW:EPA 365.4</v>
      </c>
      <c r="BR1509" t="s">
        <v>1713</v>
      </c>
      <c r="BS1509" t="s">
        <v>1603</v>
      </c>
      <c r="BT1509" t="s">
        <v>1713</v>
      </c>
      <c r="BW1509" t="s">
        <v>1614</v>
      </c>
      <c r="BX1509" s="1">
        <v>36714</v>
      </c>
      <c r="BZ1509" t="s">
        <v>2048</v>
      </c>
      <c r="CA1509" t="s">
        <v>397</v>
      </c>
      <c r="CB1509">
        <v>0.02</v>
      </c>
      <c r="CC1509" t="s">
        <v>1616</v>
      </c>
      <c r="CE1509" t="s">
        <v>1982</v>
      </c>
      <c r="CF1509" t="s">
        <v>1618</v>
      </c>
    </row>
    <row r="1510" spans="1:84" hidden="1" x14ac:dyDescent="0.4">
      <c r="A1510" t="s">
        <v>1603</v>
      </c>
      <c r="B1510" t="s">
        <v>1603</v>
      </c>
      <c r="C1510" t="s">
        <v>2414</v>
      </c>
      <c r="D1510" t="s">
        <v>81</v>
      </c>
      <c r="E1510" t="s">
        <v>82</v>
      </c>
      <c r="F1510" t="s">
        <v>83</v>
      </c>
      <c r="G1510" s="4" t="str">
        <f>TEXT(H1510+I1510,"yyyy-mm-dd""T""hh:mm:ss")&amp;
IF(J1510="MST","-07:00",
IF(J1510="MDT","-06:00",
IF(J1510="PST","-08:00",
IF(J1510="PDT","-07:00",
IF(J1510="UTC","+00:00","+00:00")))))</f>
        <v>2001-05-10T06:16:00-07:00</v>
      </c>
      <c r="H1510" s="1">
        <v>37021</v>
      </c>
      <c r="I1510" s="5">
        <v>0.26111111111111113</v>
      </c>
      <c r="J1510" t="s">
        <v>84</v>
      </c>
      <c r="U1510">
        <v>9673</v>
      </c>
      <c r="V1510" t="s">
        <v>1605</v>
      </c>
      <c r="W1510" t="s">
        <v>1606</v>
      </c>
      <c r="X1510" t="s">
        <v>2415</v>
      </c>
      <c r="Y1510">
        <v>59237</v>
      </c>
      <c r="Z1510" t="s">
        <v>1689</v>
      </c>
      <c r="AD1510">
        <v>31.762790299999999</v>
      </c>
      <c r="AE1510">
        <v>-111.28084939999999</v>
      </c>
      <c r="AG1510" t="s">
        <v>90</v>
      </c>
      <c r="AH1510" t="s">
        <v>1603</v>
      </c>
      <c r="AI1510" t="s">
        <v>90</v>
      </c>
      <c r="AK1510" t="s">
        <v>1608</v>
      </c>
      <c r="AL1510" t="s">
        <v>2686</v>
      </c>
      <c r="AM1510" t="s">
        <v>92</v>
      </c>
      <c r="AN1510" t="s">
        <v>1610</v>
      </c>
      <c r="AO1510" t="s">
        <v>442</v>
      </c>
      <c r="AP1510" t="s">
        <v>422</v>
      </c>
      <c r="AT1510" t="s">
        <v>1612</v>
      </c>
      <c r="AV1510" t="s">
        <v>584</v>
      </c>
      <c r="BQ1510" t="str">
        <f>BS1510 &amp; ":" &amp; BR1510</f>
        <v>AZDEQ_GW:EPA 351.2</v>
      </c>
      <c r="BR1510" t="s">
        <v>1633</v>
      </c>
      <c r="BS1510" t="s">
        <v>1603</v>
      </c>
      <c r="BT1510" t="s">
        <v>1633</v>
      </c>
      <c r="BW1510" t="s">
        <v>1614</v>
      </c>
      <c r="BX1510" s="1">
        <v>37028</v>
      </c>
      <c r="BZ1510" t="s">
        <v>2687</v>
      </c>
      <c r="CA1510" t="s">
        <v>397</v>
      </c>
      <c r="CB1510">
        <v>0.05</v>
      </c>
      <c r="CC1510" t="s">
        <v>1616</v>
      </c>
      <c r="CE1510" t="s">
        <v>2418</v>
      </c>
      <c r="CF1510" t="s">
        <v>1618</v>
      </c>
    </row>
    <row r="1511" spans="1:84" x14ac:dyDescent="0.4">
      <c r="A1511" t="s">
        <v>1603</v>
      </c>
      <c r="B1511" t="s">
        <v>1603</v>
      </c>
      <c r="C1511" t="s">
        <v>1866</v>
      </c>
      <c r="D1511" t="s">
        <v>81</v>
      </c>
      <c r="E1511" t="s">
        <v>82</v>
      </c>
      <c r="F1511" t="s">
        <v>83</v>
      </c>
      <c r="G1511" s="4" t="str">
        <f>TEXT(H1511+I1511,"yyyy-mm-dd""T""hh:mm:ss")&amp;
IF(J1511="MST","-07:00",
IF(J1511="MDT","-06:00",
IF(J1511="PST","-08:00",
IF(J1511="PDT","-07:00",
IF(J1511="UTC","+00:00","+00:00")))))</f>
        <v>2000-07-18T09:18:00-07:00</v>
      </c>
      <c r="H1511" s="1">
        <v>36725</v>
      </c>
      <c r="I1511" s="5">
        <v>0.38750000000000001</v>
      </c>
      <c r="J1511" t="s">
        <v>84</v>
      </c>
      <c r="U1511">
        <v>9673</v>
      </c>
      <c r="V1511" t="s">
        <v>1605</v>
      </c>
      <c r="W1511" t="s">
        <v>1606</v>
      </c>
      <c r="X1511" t="s">
        <v>1867</v>
      </c>
      <c r="Y1511">
        <v>58800</v>
      </c>
      <c r="Z1511" t="s">
        <v>1868</v>
      </c>
      <c r="AD1511">
        <v>32.290004699999997</v>
      </c>
      <c r="AE1511">
        <v>-111.3216678</v>
      </c>
      <c r="AF1511" t="str">
        <f>"ID:"&amp;AG1511&amp;"; context:" &amp; AH1511 &amp;"; Name:" &amp; AI1511 &amp; "; Equipment:" &amp; AK1511</f>
        <v>ID:Unknown; context:AZDEQ_GW; Name:Unknown; Equipment:Miscellaneous (Other)</v>
      </c>
      <c r="AG1511" t="s">
        <v>90</v>
      </c>
      <c r="AH1511" t="s">
        <v>1603</v>
      </c>
      <c r="AI1511" t="s">
        <v>90</v>
      </c>
      <c r="AK1511" t="s">
        <v>1608</v>
      </c>
      <c r="AL1511" t="s">
        <v>1869</v>
      </c>
      <c r="AN1511" t="s">
        <v>1610</v>
      </c>
      <c r="AO1511" t="s">
        <v>1611</v>
      </c>
      <c r="AP1511" t="s">
        <v>422</v>
      </c>
      <c r="AQ1511">
        <v>1.1000000000000001</v>
      </c>
      <c r="AR1511" t="s">
        <v>1616</v>
      </c>
      <c r="AT1511" t="s">
        <v>1612</v>
      </c>
      <c r="AV1511" t="s">
        <v>96</v>
      </c>
      <c r="BQ1511" t="str">
        <f>BS1511 &amp; ":" &amp; BR1511</f>
        <v>AZDEQ_GW:EPA 353.2</v>
      </c>
      <c r="BR1511" t="s">
        <v>1623</v>
      </c>
      <c r="BS1511" t="s">
        <v>1603</v>
      </c>
      <c r="BT1511" t="s">
        <v>1623</v>
      </c>
      <c r="BW1511" t="s">
        <v>1614</v>
      </c>
      <c r="BX1511" s="1">
        <v>36733</v>
      </c>
      <c r="BZ1511" t="s">
        <v>1870</v>
      </c>
      <c r="CA1511" t="s">
        <v>397</v>
      </c>
      <c r="CB1511">
        <v>0.02</v>
      </c>
      <c r="CC1511" t="s">
        <v>1616</v>
      </c>
      <c r="CE1511" t="s">
        <v>1871</v>
      </c>
      <c r="CF1511" t="s">
        <v>1618</v>
      </c>
    </row>
    <row r="1512" spans="1:84" hidden="1" x14ac:dyDescent="0.4">
      <c r="A1512" t="s">
        <v>1603</v>
      </c>
      <c r="B1512" t="s">
        <v>1603</v>
      </c>
      <c r="C1512" t="s">
        <v>2508</v>
      </c>
      <c r="D1512" t="s">
        <v>81</v>
      </c>
      <c r="E1512" t="s">
        <v>82</v>
      </c>
      <c r="F1512" t="s">
        <v>83</v>
      </c>
      <c r="G1512" s="4" t="str">
        <f>TEXT(H1512+I1512,"yyyy-mm-dd""T""hh:mm:ss")&amp;
IF(J1512="MST","-07:00",
IF(J1512="MDT","-06:00",
IF(J1512="PST","-08:00",
IF(J1512="PDT","-07:00",
IF(J1512="UTC","+00:00","+00:00")))))</f>
        <v>2001-04-18T01:15:00-07:00</v>
      </c>
      <c r="H1512" s="1">
        <v>36999</v>
      </c>
      <c r="I1512" s="5">
        <v>5.2083333333333336E-2</v>
      </c>
      <c r="J1512" t="s">
        <v>84</v>
      </c>
      <c r="U1512">
        <v>9673</v>
      </c>
      <c r="V1512" t="s">
        <v>1605</v>
      </c>
      <c r="W1512" t="s">
        <v>1606</v>
      </c>
      <c r="X1512" t="s">
        <v>2509</v>
      </c>
      <c r="Y1512">
        <v>59196</v>
      </c>
      <c r="Z1512" t="s">
        <v>1689</v>
      </c>
      <c r="AD1512">
        <v>31.6577278</v>
      </c>
      <c r="AE1512">
        <v>-111.2676481</v>
      </c>
      <c r="AG1512" t="s">
        <v>90</v>
      </c>
      <c r="AH1512" t="s">
        <v>1603</v>
      </c>
      <c r="AI1512" t="s">
        <v>90</v>
      </c>
      <c r="AK1512" t="s">
        <v>1608</v>
      </c>
      <c r="AL1512" t="s">
        <v>2690</v>
      </c>
      <c r="AM1512" t="s">
        <v>92</v>
      </c>
      <c r="AN1512" t="s">
        <v>1700</v>
      </c>
      <c r="AO1512" t="s">
        <v>457</v>
      </c>
      <c r="AP1512" t="s">
        <v>422</v>
      </c>
      <c r="AT1512" t="s">
        <v>1612</v>
      </c>
      <c r="AV1512" t="s">
        <v>584</v>
      </c>
      <c r="BQ1512" t="str">
        <f>BS1512 &amp; ":" &amp; BR1512</f>
        <v>AZDEQ_GW:EPA 365.4</v>
      </c>
      <c r="BR1512" t="s">
        <v>1713</v>
      </c>
      <c r="BS1512" t="s">
        <v>1603</v>
      </c>
      <c r="BT1512" t="s">
        <v>1713</v>
      </c>
      <c r="BW1512" t="s">
        <v>1614</v>
      </c>
      <c r="BX1512" s="1">
        <v>37012</v>
      </c>
      <c r="BZ1512" t="s">
        <v>2691</v>
      </c>
      <c r="CA1512" t="s">
        <v>397</v>
      </c>
      <c r="CB1512">
        <v>0.02</v>
      </c>
      <c r="CC1512" t="s">
        <v>1616</v>
      </c>
      <c r="CE1512" t="s">
        <v>2512</v>
      </c>
      <c r="CF1512" t="s">
        <v>1618</v>
      </c>
    </row>
    <row r="1513" spans="1:84" hidden="1" x14ac:dyDescent="0.4">
      <c r="A1513" t="s">
        <v>1603</v>
      </c>
      <c r="B1513" t="s">
        <v>1603</v>
      </c>
      <c r="C1513" t="s">
        <v>2446</v>
      </c>
      <c r="D1513" t="s">
        <v>81</v>
      </c>
      <c r="E1513" t="s">
        <v>82</v>
      </c>
      <c r="F1513" t="s">
        <v>83</v>
      </c>
      <c r="G1513" s="4" t="str">
        <f>TEXT(H1513+I1513,"yyyy-mm-dd""T""hh:mm:ss")&amp;
IF(J1513="MST","-07:00",
IF(J1513="MDT","-06:00",
IF(J1513="PST","-08:00",
IF(J1513="PDT","-07:00",
IF(J1513="UTC","+00:00","+00:00")))))</f>
        <v>2001-05-09T10:15:00-07:00</v>
      </c>
      <c r="H1513" s="1">
        <v>37020</v>
      </c>
      <c r="I1513" s="5">
        <v>0.42708333333333331</v>
      </c>
      <c r="J1513" t="s">
        <v>84</v>
      </c>
      <c r="U1513">
        <v>9673</v>
      </c>
      <c r="V1513" t="s">
        <v>1605</v>
      </c>
      <c r="W1513" t="s">
        <v>1606</v>
      </c>
      <c r="X1513" t="s">
        <v>2359</v>
      </c>
      <c r="Y1513">
        <v>59233</v>
      </c>
      <c r="Z1513" t="s">
        <v>1621</v>
      </c>
      <c r="AD1513">
        <v>31.938582499999999</v>
      </c>
      <c r="AE1513">
        <v>-111.38810669999999</v>
      </c>
      <c r="AG1513" t="s">
        <v>90</v>
      </c>
      <c r="AH1513" t="s">
        <v>1603</v>
      </c>
      <c r="AI1513" t="s">
        <v>90</v>
      </c>
      <c r="AK1513" t="s">
        <v>1608</v>
      </c>
      <c r="AL1513" t="s">
        <v>2692</v>
      </c>
      <c r="AM1513" t="s">
        <v>92</v>
      </c>
      <c r="AN1513" t="s">
        <v>1610</v>
      </c>
      <c r="AO1513" t="s">
        <v>1670</v>
      </c>
      <c r="AP1513" t="s">
        <v>422</v>
      </c>
      <c r="AT1513" t="s">
        <v>1612</v>
      </c>
      <c r="AV1513" t="s">
        <v>584</v>
      </c>
      <c r="BQ1513" t="str">
        <f>BS1513 &amp; ":" &amp; BR1513</f>
        <v>AZDEQ_GW:EPA 300.0</v>
      </c>
      <c r="BR1513" t="s">
        <v>1664</v>
      </c>
      <c r="BS1513" t="s">
        <v>1603</v>
      </c>
      <c r="BT1513" t="s">
        <v>1664</v>
      </c>
      <c r="BW1513" t="s">
        <v>1614</v>
      </c>
      <c r="BX1513" s="1">
        <v>37025</v>
      </c>
      <c r="BZ1513" t="s">
        <v>2693</v>
      </c>
      <c r="CA1513" t="s">
        <v>397</v>
      </c>
      <c r="CB1513">
        <v>0.05</v>
      </c>
      <c r="CC1513" t="s">
        <v>1616</v>
      </c>
      <c r="CE1513" t="s">
        <v>2386</v>
      </c>
      <c r="CF1513" t="s">
        <v>1618</v>
      </c>
    </row>
    <row r="1514" spans="1:84" hidden="1" x14ac:dyDescent="0.4">
      <c r="A1514" t="s">
        <v>1603</v>
      </c>
      <c r="B1514" t="s">
        <v>1603</v>
      </c>
      <c r="C1514" t="s">
        <v>2335</v>
      </c>
      <c r="D1514" t="s">
        <v>81</v>
      </c>
      <c r="E1514" t="s">
        <v>82</v>
      </c>
      <c r="F1514" t="s">
        <v>83</v>
      </c>
      <c r="G1514" s="4" t="str">
        <f>TEXT(H1514+I1514,"yyyy-mm-dd""T""hh:mm:ss")&amp;
IF(J1514="MST","-07:00",
IF(J1514="MDT","-06:00",
IF(J1514="PST","-08:00",
IF(J1514="PDT","-07:00",
IF(J1514="UTC","+00:00","+00:00")))))</f>
        <v>2001-04-18T03:00:00-07:00</v>
      </c>
      <c r="H1514" s="1">
        <v>36999</v>
      </c>
      <c r="I1514" s="5">
        <v>0.125</v>
      </c>
      <c r="J1514" t="s">
        <v>84</v>
      </c>
      <c r="U1514">
        <v>9673</v>
      </c>
      <c r="V1514" t="s">
        <v>1605</v>
      </c>
      <c r="W1514" t="s">
        <v>1606</v>
      </c>
      <c r="X1514" t="s">
        <v>2336</v>
      </c>
      <c r="Y1514">
        <v>59197</v>
      </c>
      <c r="Z1514" t="s">
        <v>1689</v>
      </c>
      <c r="AD1514">
        <v>31.7554944</v>
      </c>
      <c r="AE1514">
        <v>-111.51776390000001</v>
      </c>
      <c r="AG1514" t="s">
        <v>90</v>
      </c>
      <c r="AH1514" t="s">
        <v>1603</v>
      </c>
      <c r="AI1514" t="s">
        <v>90</v>
      </c>
      <c r="AK1514" t="s">
        <v>1608</v>
      </c>
      <c r="AL1514" t="s">
        <v>2694</v>
      </c>
      <c r="AM1514" t="s">
        <v>92</v>
      </c>
      <c r="AN1514" t="s">
        <v>1610</v>
      </c>
      <c r="AO1514" t="s">
        <v>1611</v>
      </c>
      <c r="AP1514" t="s">
        <v>422</v>
      </c>
      <c r="AT1514" t="s">
        <v>1612</v>
      </c>
      <c r="AV1514" t="s">
        <v>584</v>
      </c>
      <c r="BQ1514" t="str">
        <f>BS1514 &amp; ":" &amp; BR1514</f>
        <v>AZDEQ_GW:EPA 350.1</v>
      </c>
      <c r="BR1514" t="s">
        <v>1613</v>
      </c>
      <c r="BS1514" t="s">
        <v>1603</v>
      </c>
      <c r="BT1514" t="s">
        <v>1613</v>
      </c>
      <c r="BW1514" t="s">
        <v>1614</v>
      </c>
      <c r="BX1514" s="1">
        <v>37005</v>
      </c>
      <c r="BZ1514" t="s">
        <v>2695</v>
      </c>
      <c r="CA1514" t="s">
        <v>397</v>
      </c>
      <c r="CB1514">
        <v>0.02</v>
      </c>
      <c r="CC1514" t="s">
        <v>1616</v>
      </c>
      <c r="CE1514" t="s">
        <v>2339</v>
      </c>
      <c r="CF1514" t="s">
        <v>1618</v>
      </c>
    </row>
    <row r="1515" spans="1:84" hidden="1" x14ac:dyDescent="0.4">
      <c r="A1515" t="s">
        <v>1626</v>
      </c>
      <c r="B1515" t="s">
        <v>1626</v>
      </c>
      <c r="C1515" t="s">
        <v>2543</v>
      </c>
      <c r="D1515" t="s">
        <v>81</v>
      </c>
      <c r="E1515" t="s">
        <v>82</v>
      </c>
      <c r="F1515" t="s">
        <v>393</v>
      </c>
      <c r="G1515" s="4" t="str">
        <f>TEXT(H1515+I1515,"yyyy-mm-dd""T""hh:mm:ss")&amp;
IF(J1515="MST","-07:00",
IF(J1515="MDT","-06:00",
IF(J1515="PST","-08:00",
IF(J1515="PDT","-07:00",
IF(J1515="UTC","+00:00","+00:00")))))</f>
        <v>2001-12-17T12:30:00-07:00</v>
      </c>
      <c r="H1515" s="1">
        <v>37242</v>
      </c>
      <c r="I1515" s="5">
        <v>0.52083333333333337</v>
      </c>
      <c r="J1515" t="s">
        <v>84</v>
      </c>
      <c r="N1515">
        <v>0</v>
      </c>
      <c r="O1515" t="s">
        <v>1628</v>
      </c>
      <c r="U1515">
        <v>1934</v>
      </c>
      <c r="V1515" t="s">
        <v>2341</v>
      </c>
      <c r="W1515" t="s">
        <v>1606</v>
      </c>
      <c r="X1515" t="s">
        <v>1683</v>
      </c>
      <c r="Y1515">
        <v>101176</v>
      </c>
      <c r="Z1515" t="s">
        <v>2402</v>
      </c>
      <c r="AD1515">
        <v>31.8146111</v>
      </c>
      <c r="AE1515">
        <v>-110.5903611</v>
      </c>
      <c r="AG1515" t="s">
        <v>90</v>
      </c>
      <c r="AH1515" t="s">
        <v>1626</v>
      </c>
      <c r="AI1515" t="s">
        <v>90</v>
      </c>
      <c r="AK1515" t="s">
        <v>1608</v>
      </c>
      <c r="AL1515" t="s">
        <v>2696</v>
      </c>
      <c r="AM1515" t="s">
        <v>92</v>
      </c>
      <c r="AN1515" t="s">
        <v>1610</v>
      </c>
      <c r="AO1515" t="s">
        <v>111</v>
      </c>
      <c r="AP1515" t="s">
        <v>422</v>
      </c>
      <c r="AT1515" t="s">
        <v>1612</v>
      </c>
      <c r="AV1515" t="s">
        <v>584</v>
      </c>
      <c r="BQ1515" t="str">
        <f>BS1515 &amp; ":" &amp; BR1515</f>
        <v>AZDEQ_SW:EPA 353.2</v>
      </c>
      <c r="BR1515" t="s">
        <v>1623</v>
      </c>
      <c r="BS1515" t="s">
        <v>1626</v>
      </c>
      <c r="BT1515" t="s">
        <v>1623</v>
      </c>
      <c r="BW1515" t="s">
        <v>1614</v>
      </c>
      <c r="BZ1515" t="s">
        <v>2697</v>
      </c>
      <c r="CA1515" t="s">
        <v>397</v>
      </c>
      <c r="CB1515">
        <v>0.02</v>
      </c>
      <c r="CC1515" t="s">
        <v>1616</v>
      </c>
      <c r="CE1515" t="s">
        <v>2546</v>
      </c>
      <c r="CF1515" t="s">
        <v>1618</v>
      </c>
    </row>
    <row r="1516" spans="1:84" hidden="1" x14ac:dyDescent="0.4">
      <c r="A1516" t="s">
        <v>1626</v>
      </c>
      <c r="B1516" t="s">
        <v>1626</v>
      </c>
      <c r="C1516" t="s">
        <v>2636</v>
      </c>
      <c r="D1516" t="s">
        <v>81</v>
      </c>
      <c r="E1516" t="s">
        <v>82</v>
      </c>
      <c r="F1516" t="s">
        <v>393</v>
      </c>
      <c r="G1516" s="4" t="str">
        <f>TEXT(H1516+I1516,"yyyy-mm-dd""T""hh:mm:ss")&amp;
IF(J1516="MST","-07:00",
IF(J1516="MDT","-06:00",
IF(J1516="PST","-08:00",
IF(J1516="PDT","-07:00",
IF(J1516="UTC","+00:00","+00:00")))))</f>
        <v>2001-09-20T08:15:00-07:00</v>
      </c>
      <c r="H1516" s="1">
        <v>37154</v>
      </c>
      <c r="I1516" s="5">
        <v>0.34375</v>
      </c>
      <c r="J1516" t="s">
        <v>84</v>
      </c>
      <c r="N1516">
        <v>0</v>
      </c>
      <c r="O1516" t="s">
        <v>1628</v>
      </c>
      <c r="U1516">
        <v>1934</v>
      </c>
      <c r="V1516" t="s">
        <v>2341</v>
      </c>
      <c r="W1516" t="s">
        <v>1606</v>
      </c>
      <c r="X1516" t="s">
        <v>1630</v>
      </c>
      <c r="Y1516">
        <v>101152</v>
      </c>
      <c r="Z1516" t="s">
        <v>1661</v>
      </c>
      <c r="AD1516">
        <v>32.323726700000002</v>
      </c>
      <c r="AE1516">
        <v>-110.8065194</v>
      </c>
      <c r="AG1516" t="s">
        <v>90</v>
      </c>
      <c r="AH1516" t="s">
        <v>1626</v>
      </c>
      <c r="AI1516" t="s">
        <v>90</v>
      </c>
      <c r="AK1516" t="s">
        <v>1608</v>
      </c>
      <c r="AL1516" t="s">
        <v>2698</v>
      </c>
      <c r="AN1516" t="s">
        <v>1700</v>
      </c>
      <c r="AO1516" t="s">
        <v>457</v>
      </c>
      <c r="AP1516" t="s">
        <v>422</v>
      </c>
      <c r="AQ1516">
        <v>2.4E-2</v>
      </c>
      <c r="AR1516" t="s">
        <v>1616</v>
      </c>
      <c r="AT1516" t="s">
        <v>1612</v>
      </c>
      <c r="AV1516" t="s">
        <v>96</v>
      </c>
      <c r="BQ1516" t="str">
        <f>BS1516 &amp; ":" &amp; BR1516</f>
        <v>AZDEQ_SW:EPA 365.4</v>
      </c>
      <c r="BR1516" t="s">
        <v>1713</v>
      </c>
      <c r="BS1516" t="s">
        <v>1626</v>
      </c>
      <c r="BT1516" t="s">
        <v>1713</v>
      </c>
      <c r="BW1516" t="s">
        <v>1614</v>
      </c>
      <c r="BZ1516" t="s">
        <v>2699</v>
      </c>
      <c r="CA1516" t="s">
        <v>397</v>
      </c>
      <c r="CB1516">
        <v>0.02</v>
      </c>
      <c r="CC1516" t="s">
        <v>1616</v>
      </c>
      <c r="CE1516" t="s">
        <v>2470</v>
      </c>
      <c r="CF1516" t="s">
        <v>1618</v>
      </c>
    </row>
    <row r="1517" spans="1:84" x14ac:dyDescent="0.4">
      <c r="A1517" t="s">
        <v>1603</v>
      </c>
      <c r="B1517" t="s">
        <v>1603</v>
      </c>
      <c r="C1517" t="s">
        <v>1808</v>
      </c>
      <c r="D1517" t="s">
        <v>81</v>
      </c>
      <c r="E1517" t="s">
        <v>82</v>
      </c>
      <c r="F1517" t="s">
        <v>83</v>
      </c>
      <c r="G1517" s="4" t="str">
        <f>TEXT(H1517+I1517,"yyyy-mm-dd""T""hh:mm:ss")&amp;
IF(J1517="MST","-07:00",
IF(J1517="MDT","-06:00",
IF(J1517="PST","-08:00",
IF(J1517="PDT","-07:00",
IF(J1517="UTC","+00:00","+00:00")))))</f>
        <v>2000-01-12T04:17:00-07:00</v>
      </c>
      <c r="H1517" s="1">
        <v>36537</v>
      </c>
      <c r="I1517" s="5">
        <v>0.17847222222222223</v>
      </c>
      <c r="J1517" t="s">
        <v>84</v>
      </c>
      <c r="U1517">
        <v>9673</v>
      </c>
      <c r="V1517" t="s">
        <v>1605</v>
      </c>
      <c r="W1517" t="s">
        <v>1606</v>
      </c>
      <c r="X1517" t="s">
        <v>1809</v>
      </c>
      <c r="Y1517">
        <v>58789</v>
      </c>
      <c r="Z1517" t="s">
        <v>1810</v>
      </c>
      <c r="AD1517">
        <v>32.336287200000001</v>
      </c>
      <c r="AE1517">
        <v>-110.53941500000001</v>
      </c>
      <c r="AF1517" t="str">
        <f>"ID:"&amp;AG1517&amp;"; context:" &amp; AH1517 &amp;"; Name:" &amp; AI1517 &amp; "; Equipment:" &amp; AK1517</f>
        <v>ID:Unknown; context:AZDEQ_GW; Name:Unknown; Equipment:Miscellaneous (Other)</v>
      </c>
      <c r="AG1517" t="s">
        <v>90</v>
      </c>
      <c r="AH1517" t="s">
        <v>1603</v>
      </c>
      <c r="AI1517" t="s">
        <v>90</v>
      </c>
      <c r="AK1517" t="s">
        <v>1608</v>
      </c>
      <c r="AL1517" t="s">
        <v>1927</v>
      </c>
      <c r="AN1517" t="s">
        <v>1610</v>
      </c>
      <c r="AO1517" t="s">
        <v>442</v>
      </c>
      <c r="AP1517" t="s">
        <v>422</v>
      </c>
      <c r="AQ1517">
        <v>0.11</v>
      </c>
      <c r="AR1517" t="s">
        <v>1616</v>
      </c>
      <c r="AT1517" t="s">
        <v>1612</v>
      </c>
      <c r="AV1517" t="s">
        <v>96</v>
      </c>
      <c r="BQ1517" t="str">
        <f>BS1517 &amp; ":" &amp; BR1517</f>
        <v>AZDEQ_GW:EPA 351.2</v>
      </c>
      <c r="BR1517" t="s">
        <v>1633</v>
      </c>
      <c r="BS1517" t="s">
        <v>1603</v>
      </c>
      <c r="BT1517" t="s">
        <v>1633</v>
      </c>
      <c r="BW1517" t="s">
        <v>1614</v>
      </c>
      <c r="BX1517" s="1">
        <v>36559</v>
      </c>
      <c r="BZ1517" t="s">
        <v>1928</v>
      </c>
      <c r="CA1517" t="s">
        <v>397</v>
      </c>
      <c r="CB1517">
        <v>0.05</v>
      </c>
      <c r="CC1517" t="s">
        <v>1616</v>
      </c>
      <c r="CE1517" t="s">
        <v>1813</v>
      </c>
      <c r="CF1517" t="s">
        <v>1618</v>
      </c>
    </row>
    <row r="1518" spans="1:84" hidden="1" x14ac:dyDescent="0.4">
      <c r="A1518" t="s">
        <v>1603</v>
      </c>
      <c r="B1518" t="s">
        <v>1603</v>
      </c>
      <c r="C1518" t="s">
        <v>2517</v>
      </c>
      <c r="D1518" t="s">
        <v>81</v>
      </c>
      <c r="E1518" t="s">
        <v>82</v>
      </c>
      <c r="F1518" t="s">
        <v>83</v>
      </c>
      <c r="G1518" s="4" t="str">
        <f>TEXT(H1518+I1518,"yyyy-mm-dd""T""hh:mm:ss")&amp;
IF(J1518="MST","-07:00",
IF(J1518="MDT","-06:00",
IF(J1518="PST","-08:00",
IF(J1518="PDT","-07:00",
IF(J1518="UTC","+00:00","+00:00")))))</f>
        <v>2001-05-23T12:01:00-07:00</v>
      </c>
      <c r="H1518" s="1">
        <v>37034</v>
      </c>
      <c r="I1518" s="5">
        <v>0.50069444444444444</v>
      </c>
      <c r="J1518" t="s">
        <v>84</v>
      </c>
      <c r="U1518">
        <v>9673</v>
      </c>
      <c r="V1518" t="s">
        <v>1605</v>
      </c>
      <c r="W1518" t="s">
        <v>1606</v>
      </c>
      <c r="X1518" t="s">
        <v>2518</v>
      </c>
      <c r="Y1518">
        <v>59246</v>
      </c>
      <c r="Z1518" t="s">
        <v>1621</v>
      </c>
      <c r="AD1518">
        <v>31.573540300000001</v>
      </c>
      <c r="AE1518">
        <v>-111.505915</v>
      </c>
      <c r="AG1518" t="s">
        <v>90</v>
      </c>
      <c r="AH1518" t="s">
        <v>1603</v>
      </c>
      <c r="AI1518" t="s">
        <v>90</v>
      </c>
      <c r="AK1518" t="s">
        <v>1608</v>
      </c>
      <c r="AL1518" t="s">
        <v>2702</v>
      </c>
      <c r="AM1518" t="s">
        <v>92</v>
      </c>
      <c r="AN1518" t="s">
        <v>1610</v>
      </c>
      <c r="AO1518" t="s">
        <v>1670</v>
      </c>
      <c r="AP1518" t="s">
        <v>422</v>
      </c>
      <c r="AT1518" t="s">
        <v>1612</v>
      </c>
      <c r="AV1518" t="s">
        <v>584</v>
      </c>
      <c r="BQ1518" t="str">
        <f>BS1518 &amp; ":" &amp; BR1518</f>
        <v>AZDEQ_GW:EPA 300.0</v>
      </c>
      <c r="BR1518" t="s">
        <v>1664</v>
      </c>
      <c r="BS1518" t="s">
        <v>1603</v>
      </c>
      <c r="BT1518" t="s">
        <v>1664</v>
      </c>
      <c r="BW1518" t="s">
        <v>1614</v>
      </c>
      <c r="BX1518" s="1">
        <v>37035</v>
      </c>
      <c r="BZ1518" t="s">
        <v>2703</v>
      </c>
      <c r="CA1518" t="s">
        <v>397</v>
      </c>
      <c r="CB1518">
        <v>0.05</v>
      </c>
      <c r="CC1518" t="s">
        <v>1616</v>
      </c>
      <c r="CE1518" t="s">
        <v>2357</v>
      </c>
      <c r="CF1518" t="s">
        <v>1618</v>
      </c>
    </row>
    <row r="1519" spans="1:84" hidden="1" x14ac:dyDescent="0.4">
      <c r="A1519" t="s">
        <v>1626</v>
      </c>
      <c r="B1519" t="s">
        <v>1626</v>
      </c>
      <c r="C1519" t="s">
        <v>2543</v>
      </c>
      <c r="D1519" t="s">
        <v>81</v>
      </c>
      <c r="E1519" t="s">
        <v>82</v>
      </c>
      <c r="F1519" t="s">
        <v>393</v>
      </c>
      <c r="G1519" s="4" t="str">
        <f>TEXT(H1519+I1519,"yyyy-mm-dd""T""hh:mm:ss")&amp;
IF(J1519="MST","-07:00",
IF(J1519="MDT","-06:00",
IF(J1519="PST","-08:00",
IF(J1519="PDT","-07:00",
IF(J1519="UTC","+00:00","+00:00")))))</f>
        <v>2001-12-17T12:30:00-07:00</v>
      </c>
      <c r="H1519" s="1">
        <v>37242</v>
      </c>
      <c r="I1519" s="5">
        <v>0.52083333333333337</v>
      </c>
      <c r="J1519" t="s">
        <v>84</v>
      </c>
      <c r="N1519">
        <v>0</v>
      </c>
      <c r="O1519" t="s">
        <v>1628</v>
      </c>
      <c r="U1519">
        <v>1934</v>
      </c>
      <c r="V1519" t="s">
        <v>2341</v>
      </c>
      <c r="W1519" t="s">
        <v>1606</v>
      </c>
      <c r="X1519" t="s">
        <v>1683</v>
      </c>
      <c r="Y1519">
        <v>101176</v>
      </c>
      <c r="Z1519" t="s">
        <v>2402</v>
      </c>
      <c r="AD1519">
        <v>31.8146111</v>
      </c>
      <c r="AE1519">
        <v>-110.5903611</v>
      </c>
      <c r="AG1519" t="s">
        <v>90</v>
      </c>
      <c r="AH1519" t="s">
        <v>1626</v>
      </c>
      <c r="AI1519" t="s">
        <v>90</v>
      </c>
      <c r="AK1519" t="s">
        <v>1608</v>
      </c>
      <c r="AL1519" t="s">
        <v>2704</v>
      </c>
      <c r="AN1519" t="s">
        <v>1610</v>
      </c>
      <c r="AO1519" t="s">
        <v>442</v>
      </c>
      <c r="AP1519" t="s">
        <v>422</v>
      </c>
      <c r="AQ1519">
        <v>0.2</v>
      </c>
      <c r="AR1519" t="s">
        <v>1616</v>
      </c>
      <c r="AT1519" t="s">
        <v>1612</v>
      </c>
      <c r="AV1519" t="s">
        <v>96</v>
      </c>
      <c r="BQ1519" t="str">
        <f>BS1519 &amp; ":" &amp; BR1519</f>
        <v>AZDEQ_SW:EPA 351.2</v>
      </c>
      <c r="BR1519" t="s">
        <v>1633</v>
      </c>
      <c r="BS1519" t="s">
        <v>1626</v>
      </c>
      <c r="BT1519" t="s">
        <v>1633</v>
      </c>
      <c r="BW1519" t="s">
        <v>1614</v>
      </c>
      <c r="BZ1519" t="s">
        <v>2705</v>
      </c>
      <c r="CA1519" t="s">
        <v>397</v>
      </c>
      <c r="CB1519">
        <v>0.05</v>
      </c>
      <c r="CC1519" t="s">
        <v>1616</v>
      </c>
      <c r="CE1519" t="s">
        <v>2546</v>
      </c>
      <c r="CF1519" t="s">
        <v>1618</v>
      </c>
    </row>
    <row r="1520" spans="1:84" hidden="1" x14ac:dyDescent="0.4">
      <c r="A1520" t="s">
        <v>1626</v>
      </c>
      <c r="B1520" t="s">
        <v>1626</v>
      </c>
      <c r="C1520" t="s">
        <v>2362</v>
      </c>
      <c r="D1520" t="s">
        <v>81</v>
      </c>
      <c r="E1520" t="s">
        <v>82</v>
      </c>
      <c r="F1520" t="s">
        <v>393</v>
      </c>
      <c r="G1520" s="4" t="str">
        <f>TEXT(H1520+I1520,"yyyy-mm-dd""T""hh:mm:ss")&amp;
IF(J1520="MST","-07:00",
IF(J1520="MDT","-06:00",
IF(J1520="PST","-08:00",
IF(J1520="PDT","-07:00",
IF(J1520="UTC","+00:00","+00:00")))))</f>
        <v>2001-04-17T10:01:00-07:00</v>
      </c>
      <c r="H1520" s="1">
        <v>36998</v>
      </c>
      <c r="I1520" s="5">
        <v>0.41736111111111113</v>
      </c>
      <c r="J1520" t="s">
        <v>84</v>
      </c>
      <c r="N1520">
        <v>0</v>
      </c>
      <c r="O1520" t="s">
        <v>1628</v>
      </c>
      <c r="U1520">
        <v>1934</v>
      </c>
      <c r="V1520" t="s">
        <v>2341</v>
      </c>
      <c r="W1520" t="s">
        <v>1606</v>
      </c>
      <c r="X1520" t="s">
        <v>1660</v>
      </c>
      <c r="Y1520">
        <v>101179</v>
      </c>
      <c r="Z1520" t="s">
        <v>1661</v>
      </c>
      <c r="AD1520">
        <v>32.013464200000001</v>
      </c>
      <c r="AE1520">
        <v>-110.6282456</v>
      </c>
      <c r="AG1520" t="s">
        <v>90</v>
      </c>
      <c r="AH1520" t="s">
        <v>1626</v>
      </c>
      <c r="AI1520" t="s">
        <v>90</v>
      </c>
      <c r="AK1520" t="s">
        <v>1608</v>
      </c>
      <c r="AL1520" t="s">
        <v>2706</v>
      </c>
      <c r="AN1520" t="s">
        <v>1700</v>
      </c>
      <c r="AO1520" t="s">
        <v>457</v>
      </c>
      <c r="AP1520" t="s">
        <v>422</v>
      </c>
      <c r="AQ1520">
        <v>0.02</v>
      </c>
      <c r="AR1520" t="s">
        <v>1616</v>
      </c>
      <c r="AT1520" t="s">
        <v>1612</v>
      </c>
      <c r="AV1520" t="s">
        <v>96</v>
      </c>
      <c r="BQ1520" t="str">
        <f>BS1520 &amp; ":" &amp; BR1520</f>
        <v>AZDEQ_SW:EPA 365.4</v>
      </c>
      <c r="BR1520" t="s">
        <v>1713</v>
      </c>
      <c r="BS1520" t="s">
        <v>1626</v>
      </c>
      <c r="BT1520" t="s">
        <v>1713</v>
      </c>
      <c r="BW1520" t="s">
        <v>1614</v>
      </c>
      <c r="BZ1520" t="s">
        <v>2707</v>
      </c>
      <c r="CA1520" t="s">
        <v>397</v>
      </c>
      <c r="CB1520">
        <v>0.02</v>
      </c>
      <c r="CC1520" t="s">
        <v>1616</v>
      </c>
      <c r="CE1520" t="s">
        <v>2344</v>
      </c>
      <c r="CF1520" t="s">
        <v>1618</v>
      </c>
    </row>
    <row r="1521" spans="1:84" hidden="1" x14ac:dyDescent="0.4">
      <c r="A1521" t="s">
        <v>1626</v>
      </c>
      <c r="B1521" t="s">
        <v>1626</v>
      </c>
      <c r="C1521" t="s">
        <v>2708</v>
      </c>
      <c r="D1521" t="s">
        <v>81</v>
      </c>
      <c r="E1521" t="s">
        <v>82</v>
      </c>
      <c r="F1521" t="s">
        <v>393</v>
      </c>
      <c r="G1521" s="4" t="str">
        <f>TEXT(H1521+I1521,"yyyy-mm-dd""T""hh:mm:ss")&amp;
IF(J1521="MST","-07:00",
IF(J1521="MDT","-06:00",
IF(J1521="PST","-08:00",
IF(J1521="PDT","-07:00",
IF(J1521="UTC","+00:00","+00:00")))))</f>
        <v>2001-03-24T09:55:00-07:00</v>
      </c>
      <c r="H1521" s="1">
        <v>36974</v>
      </c>
      <c r="I1521" s="5">
        <v>0.41319444444444442</v>
      </c>
      <c r="J1521" t="s">
        <v>84</v>
      </c>
      <c r="N1521">
        <v>0</v>
      </c>
      <c r="O1521" t="s">
        <v>1628</v>
      </c>
      <c r="U1521">
        <v>1934</v>
      </c>
      <c r="V1521" t="s">
        <v>2341</v>
      </c>
      <c r="W1521" t="s">
        <v>1606</v>
      </c>
      <c r="X1521" t="s">
        <v>1683</v>
      </c>
      <c r="Y1521">
        <v>101176</v>
      </c>
      <c r="Z1521" t="s">
        <v>1661</v>
      </c>
      <c r="AD1521">
        <v>31.8146111</v>
      </c>
      <c r="AE1521">
        <v>-110.5903611</v>
      </c>
      <c r="AG1521" t="s">
        <v>90</v>
      </c>
      <c r="AH1521" t="s">
        <v>1626</v>
      </c>
      <c r="AI1521" t="s">
        <v>90</v>
      </c>
      <c r="AK1521" t="s">
        <v>1608</v>
      </c>
      <c r="AL1521" t="s">
        <v>2709</v>
      </c>
      <c r="AN1521" t="s">
        <v>1610</v>
      </c>
      <c r="AO1521" t="s">
        <v>442</v>
      </c>
      <c r="AP1521" t="s">
        <v>422</v>
      </c>
      <c r="AQ1521">
        <v>0.1</v>
      </c>
      <c r="AR1521" t="s">
        <v>1616</v>
      </c>
      <c r="AT1521" t="s">
        <v>1612</v>
      </c>
      <c r="AV1521" t="s">
        <v>96</v>
      </c>
      <c r="BQ1521" t="str">
        <f>BS1521 &amp; ":" &amp; BR1521</f>
        <v>AZDEQ_SW:EPA 351.2</v>
      </c>
      <c r="BR1521" t="s">
        <v>1633</v>
      </c>
      <c r="BS1521" t="s">
        <v>1626</v>
      </c>
      <c r="BT1521" t="s">
        <v>1633</v>
      </c>
      <c r="BW1521" t="s">
        <v>1614</v>
      </c>
      <c r="BZ1521" t="s">
        <v>2710</v>
      </c>
      <c r="CA1521" t="s">
        <v>397</v>
      </c>
      <c r="CB1521">
        <v>0.05</v>
      </c>
      <c r="CC1521" t="s">
        <v>1616</v>
      </c>
      <c r="CE1521" t="s">
        <v>2674</v>
      </c>
      <c r="CF1521" t="s">
        <v>1618</v>
      </c>
    </row>
    <row r="1522" spans="1:84" x14ac:dyDescent="0.4">
      <c r="A1522" t="s">
        <v>1603</v>
      </c>
      <c r="B1522" t="s">
        <v>1603</v>
      </c>
      <c r="C1522" t="s">
        <v>1808</v>
      </c>
      <c r="D1522" t="s">
        <v>81</v>
      </c>
      <c r="E1522" t="s">
        <v>82</v>
      </c>
      <c r="F1522" t="s">
        <v>83</v>
      </c>
      <c r="G1522" s="4" t="str">
        <f>TEXT(H1522+I1522,"yyyy-mm-dd""T""hh:mm:ss")&amp;
IF(J1522="MST","-07:00",
IF(J1522="MDT","-06:00",
IF(J1522="PST","-08:00",
IF(J1522="PDT","-07:00",
IF(J1522="UTC","+00:00","+00:00")))))</f>
        <v>2000-01-12T04:17:00-07:00</v>
      </c>
      <c r="H1522" s="1">
        <v>36537</v>
      </c>
      <c r="I1522" s="5">
        <v>0.17847222222222223</v>
      </c>
      <c r="J1522" t="s">
        <v>84</v>
      </c>
      <c r="U1522">
        <v>9673</v>
      </c>
      <c r="V1522" t="s">
        <v>1605</v>
      </c>
      <c r="W1522" t="s">
        <v>1606</v>
      </c>
      <c r="X1522" t="s">
        <v>1809</v>
      </c>
      <c r="Y1522">
        <v>58789</v>
      </c>
      <c r="Z1522" t="s">
        <v>1810</v>
      </c>
      <c r="AD1522">
        <v>32.336287200000001</v>
      </c>
      <c r="AE1522">
        <v>-110.53941500000001</v>
      </c>
      <c r="AF1522" t="str">
        <f>"ID:"&amp;AG1522&amp;"; context:" &amp; AH1522 &amp;"; Name:" &amp; AI1522 &amp; "; Equipment:" &amp; AK1522</f>
        <v>ID:Unknown; context:AZDEQ_GW; Name:Unknown; Equipment:Miscellaneous (Other)</v>
      </c>
      <c r="AG1522" t="s">
        <v>90</v>
      </c>
      <c r="AH1522" t="s">
        <v>1603</v>
      </c>
      <c r="AI1522" t="s">
        <v>90</v>
      </c>
      <c r="AK1522" t="s">
        <v>1608</v>
      </c>
      <c r="AL1522" t="s">
        <v>2043</v>
      </c>
      <c r="AN1522" t="s">
        <v>1610</v>
      </c>
      <c r="AO1522" t="s">
        <v>1611</v>
      </c>
      <c r="AP1522" t="s">
        <v>422</v>
      </c>
      <c r="AQ1522">
        <v>6.8</v>
      </c>
      <c r="AR1522" t="s">
        <v>1616</v>
      </c>
      <c r="AT1522" t="s">
        <v>1612</v>
      </c>
      <c r="AV1522" t="s">
        <v>96</v>
      </c>
      <c r="BQ1522" t="str">
        <f>BS1522 &amp; ":" &amp; BR1522</f>
        <v>AZDEQ_GW:EPA 353.2</v>
      </c>
      <c r="BR1522" t="s">
        <v>1623</v>
      </c>
      <c r="BS1522" t="s">
        <v>1603</v>
      </c>
      <c r="BT1522" t="s">
        <v>1623</v>
      </c>
      <c r="BW1522" t="s">
        <v>1614</v>
      </c>
      <c r="BX1522" s="1">
        <v>36539</v>
      </c>
      <c r="BZ1522" t="s">
        <v>2044</v>
      </c>
      <c r="CA1522" t="s">
        <v>397</v>
      </c>
      <c r="CB1522">
        <v>0.02</v>
      </c>
      <c r="CC1522" t="s">
        <v>1616</v>
      </c>
      <c r="CE1522" t="s">
        <v>1813</v>
      </c>
      <c r="CF1522" t="s">
        <v>1618</v>
      </c>
    </row>
    <row r="1523" spans="1:84" hidden="1" x14ac:dyDescent="0.4">
      <c r="A1523" t="s">
        <v>1626</v>
      </c>
      <c r="B1523" t="s">
        <v>1626</v>
      </c>
      <c r="C1523" t="s">
        <v>2626</v>
      </c>
      <c r="D1523" t="s">
        <v>81</v>
      </c>
      <c r="E1523" t="s">
        <v>82</v>
      </c>
      <c r="F1523" t="s">
        <v>393</v>
      </c>
      <c r="G1523" s="4" t="str">
        <f>TEXT(H1523+I1523,"yyyy-mm-dd""T""hh:mm:ss")&amp;
IF(J1523="MST","-07:00",
IF(J1523="MDT","-06:00",
IF(J1523="PST","-08:00",
IF(J1523="PDT","-07:00",
IF(J1523="UTC","+00:00","+00:00")))))</f>
        <v>2001-12-17T09:40:00-07:00</v>
      </c>
      <c r="H1523" s="1">
        <v>37242</v>
      </c>
      <c r="I1523" s="5">
        <v>0.40277777777777779</v>
      </c>
      <c r="J1523" t="s">
        <v>84</v>
      </c>
      <c r="N1523">
        <v>0</v>
      </c>
      <c r="O1523" t="s">
        <v>1628</v>
      </c>
      <c r="U1523">
        <v>1934</v>
      </c>
      <c r="V1523" t="s">
        <v>2341</v>
      </c>
      <c r="W1523" t="s">
        <v>1606</v>
      </c>
      <c r="X1523" t="s">
        <v>1668</v>
      </c>
      <c r="Y1523">
        <v>101178</v>
      </c>
      <c r="Z1523" t="s">
        <v>2349</v>
      </c>
      <c r="AD1523">
        <v>31.999833299999999</v>
      </c>
      <c r="AE1523">
        <v>-110.6020278</v>
      </c>
      <c r="AG1523" t="s">
        <v>90</v>
      </c>
      <c r="AH1523" t="s">
        <v>1626</v>
      </c>
      <c r="AI1523" t="s">
        <v>90</v>
      </c>
      <c r="AK1523" t="s">
        <v>1608</v>
      </c>
      <c r="AL1523" t="s">
        <v>2713</v>
      </c>
      <c r="AM1523" t="s">
        <v>92</v>
      </c>
      <c r="AN1523" t="s">
        <v>1700</v>
      </c>
      <c r="AO1523" t="s">
        <v>457</v>
      </c>
      <c r="AP1523" t="s">
        <v>422</v>
      </c>
      <c r="AT1523" t="s">
        <v>1612</v>
      </c>
      <c r="AV1523" t="s">
        <v>584</v>
      </c>
      <c r="BQ1523" t="str">
        <f>BS1523 &amp; ":" &amp; BR1523</f>
        <v>AZDEQ_SW:EPA 365.4</v>
      </c>
      <c r="BR1523" t="s">
        <v>1713</v>
      </c>
      <c r="BS1523" t="s">
        <v>1626</v>
      </c>
      <c r="BT1523" t="s">
        <v>1713</v>
      </c>
      <c r="BW1523" t="s">
        <v>1614</v>
      </c>
      <c r="BZ1523" t="s">
        <v>2714</v>
      </c>
      <c r="CA1523" t="s">
        <v>397</v>
      </c>
      <c r="CB1523">
        <v>0.02</v>
      </c>
      <c r="CC1523" t="s">
        <v>1616</v>
      </c>
      <c r="CE1523" t="s">
        <v>2352</v>
      </c>
      <c r="CF1523" t="s">
        <v>1618</v>
      </c>
    </row>
    <row r="1524" spans="1:84" x14ac:dyDescent="0.4">
      <c r="A1524" t="s">
        <v>1603</v>
      </c>
      <c r="B1524" t="s">
        <v>1603</v>
      </c>
      <c r="C1524" t="s">
        <v>1995</v>
      </c>
      <c r="D1524" t="s">
        <v>81</v>
      </c>
      <c r="E1524" t="s">
        <v>82</v>
      </c>
      <c r="F1524" t="s">
        <v>83</v>
      </c>
      <c r="G1524" s="4" t="str">
        <f>TEXT(H1524+I1524,"yyyy-mm-dd""T""hh:mm:ss")&amp;
IF(J1524="MST","-07:00",
IF(J1524="MDT","-06:00",
IF(J1524="PST","-08:00",
IF(J1524="PDT","-07:00",
IF(J1524="UTC","+00:00","+00:00")))))</f>
        <v>2000-04-20T05:32:00-07:00</v>
      </c>
      <c r="H1524" s="1">
        <v>36636</v>
      </c>
      <c r="I1524" s="5">
        <v>0.23055555555555557</v>
      </c>
      <c r="J1524" t="s">
        <v>84</v>
      </c>
      <c r="U1524">
        <v>9673</v>
      </c>
      <c r="V1524" t="s">
        <v>1605</v>
      </c>
      <c r="W1524" t="s">
        <v>1606</v>
      </c>
      <c r="X1524" t="s">
        <v>1747</v>
      </c>
      <c r="Y1524">
        <v>58655</v>
      </c>
      <c r="Z1524" t="e">
        <f>--- SAMPLE TAKEN: Migrated</f>
        <v>#NAME?</v>
      </c>
      <c r="AD1524">
        <v>32.4620125</v>
      </c>
      <c r="AE1524">
        <v>-110.5628433</v>
      </c>
      <c r="AF1524" t="str">
        <f>"ID:"&amp;AG1524&amp;"; context:" &amp; AH1524 &amp;"; Name:" &amp; AI1524 &amp; "; Equipment:" &amp; AK1524</f>
        <v>ID:Unknown; context:AZDEQ_GW; Name:Unknown; Equipment:Miscellaneous (Other)</v>
      </c>
      <c r="AG1524" t="s">
        <v>90</v>
      </c>
      <c r="AH1524" t="s">
        <v>1603</v>
      </c>
      <c r="AI1524" t="s">
        <v>90</v>
      </c>
      <c r="AK1524" t="s">
        <v>1608</v>
      </c>
      <c r="AL1524" t="s">
        <v>1996</v>
      </c>
      <c r="AN1524" t="s">
        <v>1610</v>
      </c>
      <c r="AO1524" t="s">
        <v>1611</v>
      </c>
      <c r="AP1524" t="s">
        <v>422</v>
      </c>
      <c r="AQ1524">
        <v>0.45</v>
      </c>
      <c r="AR1524" t="s">
        <v>1616</v>
      </c>
      <c r="AT1524" t="s">
        <v>1612</v>
      </c>
      <c r="AV1524" t="s">
        <v>96</v>
      </c>
      <c r="BQ1524" t="str">
        <f>BS1524 &amp; ":" &amp; BR1524</f>
        <v>AZDEQ_GW:EPA 353.2</v>
      </c>
      <c r="BR1524" t="s">
        <v>1623</v>
      </c>
      <c r="BS1524" t="s">
        <v>1603</v>
      </c>
      <c r="BT1524" t="s">
        <v>1623</v>
      </c>
      <c r="BW1524" t="s">
        <v>1997</v>
      </c>
      <c r="BX1524" s="1">
        <v>36644</v>
      </c>
      <c r="BZ1524" t="s">
        <v>1998</v>
      </c>
      <c r="CA1524" t="s">
        <v>397</v>
      </c>
      <c r="CB1524">
        <v>0.05</v>
      </c>
      <c r="CC1524" t="s">
        <v>1616</v>
      </c>
      <c r="CE1524" t="s">
        <v>1999</v>
      </c>
      <c r="CF1524" t="s">
        <v>1618</v>
      </c>
    </row>
    <row r="1525" spans="1:84" hidden="1" x14ac:dyDescent="0.4">
      <c r="A1525" t="s">
        <v>1626</v>
      </c>
      <c r="B1525" t="s">
        <v>1626</v>
      </c>
      <c r="C1525" t="s">
        <v>2496</v>
      </c>
      <c r="D1525" t="s">
        <v>81</v>
      </c>
      <c r="E1525" t="s">
        <v>82</v>
      </c>
      <c r="F1525" t="s">
        <v>393</v>
      </c>
      <c r="G1525" s="4" t="str">
        <f>TEXT(H1525+I1525,"yyyy-mm-dd""T""hh:mm:ss")&amp;
IF(J1525="MST","-07:00",
IF(J1525="MDT","-06:00",
IF(J1525="PST","-08:00",
IF(J1525="PDT","-07:00",
IF(J1525="UTC","+00:00","+00:00")))))</f>
        <v>2001-04-18T11:30:00-07:00</v>
      </c>
      <c r="H1525" s="1">
        <v>36999</v>
      </c>
      <c r="I1525" s="5">
        <v>0.47916666666666669</v>
      </c>
      <c r="J1525" t="s">
        <v>84</v>
      </c>
      <c r="N1525">
        <v>0</v>
      </c>
      <c r="O1525" t="s">
        <v>1628</v>
      </c>
      <c r="U1525">
        <v>1934</v>
      </c>
      <c r="V1525" t="s">
        <v>2341</v>
      </c>
      <c r="W1525" t="s">
        <v>1606</v>
      </c>
      <c r="X1525" t="s">
        <v>1787</v>
      </c>
      <c r="Y1525">
        <v>101177</v>
      </c>
      <c r="Z1525" t="s">
        <v>1661</v>
      </c>
      <c r="AD1525">
        <v>31.8811578</v>
      </c>
      <c r="AE1525">
        <v>-110.56033720000001</v>
      </c>
      <c r="AG1525" t="s">
        <v>90</v>
      </c>
      <c r="AH1525" t="s">
        <v>1626</v>
      </c>
      <c r="AI1525" t="s">
        <v>90</v>
      </c>
      <c r="AK1525" t="s">
        <v>1608</v>
      </c>
      <c r="AL1525" t="s">
        <v>2718</v>
      </c>
      <c r="AN1525" t="s">
        <v>1610</v>
      </c>
      <c r="AO1525" t="s">
        <v>442</v>
      </c>
      <c r="AP1525" t="s">
        <v>422</v>
      </c>
      <c r="AQ1525">
        <v>0.16</v>
      </c>
      <c r="AR1525" t="s">
        <v>1616</v>
      </c>
      <c r="AT1525" t="s">
        <v>1612</v>
      </c>
      <c r="AV1525" t="s">
        <v>96</v>
      </c>
      <c r="BQ1525" t="str">
        <f>BS1525 &amp; ":" &amp; BR1525</f>
        <v>AZDEQ_SW:EPA 351.2</v>
      </c>
      <c r="BR1525" t="s">
        <v>1633</v>
      </c>
      <c r="BS1525" t="s">
        <v>1626</v>
      </c>
      <c r="BT1525" t="s">
        <v>1633</v>
      </c>
      <c r="BW1525" t="s">
        <v>1614</v>
      </c>
      <c r="BZ1525" t="s">
        <v>2719</v>
      </c>
      <c r="CA1525" t="s">
        <v>397</v>
      </c>
      <c r="CB1525">
        <v>0.05</v>
      </c>
      <c r="CC1525" t="s">
        <v>1616</v>
      </c>
      <c r="CE1525" t="s">
        <v>2454</v>
      </c>
      <c r="CF1525" t="s">
        <v>1618</v>
      </c>
    </row>
    <row r="1526" spans="1:84" x14ac:dyDescent="0.4">
      <c r="A1526" t="s">
        <v>1603</v>
      </c>
      <c r="B1526" t="s">
        <v>1603</v>
      </c>
      <c r="C1526" t="s">
        <v>1995</v>
      </c>
      <c r="D1526" t="s">
        <v>81</v>
      </c>
      <c r="E1526" t="s">
        <v>82</v>
      </c>
      <c r="F1526" t="s">
        <v>83</v>
      </c>
      <c r="G1526" s="4" t="str">
        <f>TEXT(H1526+I1526,"yyyy-mm-dd""T""hh:mm:ss")&amp;
IF(J1526="MST","-07:00",
IF(J1526="MDT","-06:00",
IF(J1526="PST","-08:00",
IF(J1526="PDT","-07:00",
IF(J1526="UTC","+00:00","+00:00")))))</f>
        <v>2000-04-20T05:32:00-07:00</v>
      </c>
      <c r="H1526" s="1">
        <v>36636</v>
      </c>
      <c r="I1526" s="5">
        <v>0.23055555555555557</v>
      </c>
      <c r="J1526" t="s">
        <v>84</v>
      </c>
      <c r="U1526">
        <v>9673</v>
      </c>
      <c r="V1526" t="s">
        <v>1605</v>
      </c>
      <c r="W1526" t="s">
        <v>1606</v>
      </c>
      <c r="X1526" t="s">
        <v>1747</v>
      </c>
      <c r="Y1526">
        <v>58655</v>
      </c>
      <c r="Z1526" t="e">
        <f>--- SAMPLE TAKEN: Migrated</f>
        <v>#NAME?</v>
      </c>
      <c r="AD1526">
        <v>32.4620125</v>
      </c>
      <c r="AE1526">
        <v>-110.5628433</v>
      </c>
      <c r="AF1526" t="str">
        <f>"ID:"&amp;AG1526&amp;"; context:" &amp; AH1526 &amp;"; Name:" &amp; AI1526 &amp; "; Equipment:" &amp; AK1526</f>
        <v>ID:Unknown; context:AZDEQ_GW; Name:Unknown; Equipment:Miscellaneous (Other)</v>
      </c>
      <c r="AG1526" t="s">
        <v>90</v>
      </c>
      <c r="AH1526" t="s">
        <v>1603</v>
      </c>
      <c r="AI1526" t="s">
        <v>90</v>
      </c>
      <c r="AK1526" t="s">
        <v>1608</v>
      </c>
      <c r="AL1526" t="s">
        <v>2072</v>
      </c>
      <c r="AN1526" t="s">
        <v>1610</v>
      </c>
      <c r="AO1526" t="s">
        <v>442</v>
      </c>
      <c r="AP1526" t="s">
        <v>422</v>
      </c>
      <c r="AQ1526">
        <v>5.3</v>
      </c>
      <c r="AR1526" t="s">
        <v>1616</v>
      </c>
      <c r="AT1526" t="s">
        <v>1612</v>
      </c>
      <c r="AV1526" t="s">
        <v>96</v>
      </c>
      <c r="BQ1526" t="str">
        <f>BS1526 &amp; ":" &amp; BR1526</f>
        <v>AZDEQ_GW:SM 4500 N-O, C</v>
      </c>
      <c r="BR1526" t="s">
        <v>2073</v>
      </c>
      <c r="BS1526" t="s">
        <v>1603</v>
      </c>
      <c r="BT1526" t="s">
        <v>2073</v>
      </c>
      <c r="BW1526" t="s">
        <v>1997</v>
      </c>
      <c r="BX1526" s="1">
        <v>36648</v>
      </c>
      <c r="BZ1526" t="s">
        <v>2074</v>
      </c>
      <c r="CA1526" t="s">
        <v>397</v>
      </c>
      <c r="CB1526">
        <v>0.5</v>
      </c>
      <c r="CC1526" t="s">
        <v>1616</v>
      </c>
      <c r="CE1526" t="s">
        <v>1999</v>
      </c>
      <c r="CF1526" t="s">
        <v>1618</v>
      </c>
    </row>
    <row r="1527" spans="1:84" hidden="1" x14ac:dyDescent="0.4">
      <c r="A1527" t="s">
        <v>1603</v>
      </c>
      <c r="B1527" t="s">
        <v>1603</v>
      </c>
      <c r="C1527" t="s">
        <v>2396</v>
      </c>
      <c r="D1527" t="s">
        <v>81</v>
      </c>
      <c r="E1527" t="s">
        <v>82</v>
      </c>
      <c r="F1527" t="s">
        <v>83</v>
      </c>
      <c r="G1527" s="4" t="str">
        <f>TEXT(H1527+I1527,"yyyy-mm-dd""T""hh:mm:ss")&amp;
IF(J1527="MST","-07:00",
IF(J1527="MDT","-06:00",
IF(J1527="PST","-08:00",
IF(J1527="PDT","-07:00",
IF(J1527="UTC","+00:00","+00:00")))))</f>
        <v>2001-05-23T05:25:00-07:00</v>
      </c>
      <c r="H1527" s="1">
        <v>37034</v>
      </c>
      <c r="I1527" s="5">
        <v>0.22569444444444445</v>
      </c>
      <c r="J1527" t="s">
        <v>84</v>
      </c>
      <c r="U1527">
        <v>9673</v>
      </c>
      <c r="V1527" t="s">
        <v>1605</v>
      </c>
      <c r="W1527" t="s">
        <v>1606</v>
      </c>
      <c r="X1527" t="s">
        <v>2397</v>
      </c>
      <c r="Y1527">
        <v>59247</v>
      </c>
      <c r="Z1527" t="s">
        <v>1832</v>
      </c>
      <c r="AD1527">
        <v>32.446551900000003</v>
      </c>
      <c r="AE1527">
        <v>-111.0912672</v>
      </c>
      <c r="AG1527" t="s">
        <v>90</v>
      </c>
      <c r="AH1527" t="s">
        <v>1603</v>
      </c>
      <c r="AI1527" t="s">
        <v>90</v>
      </c>
      <c r="AK1527" t="s">
        <v>1608</v>
      </c>
      <c r="AL1527" t="s">
        <v>2724</v>
      </c>
      <c r="AM1527" t="s">
        <v>92</v>
      </c>
      <c r="AN1527" t="s">
        <v>1610</v>
      </c>
      <c r="AO1527" t="s">
        <v>1611</v>
      </c>
      <c r="AP1527" t="s">
        <v>422</v>
      </c>
      <c r="AT1527" t="s">
        <v>1612</v>
      </c>
      <c r="AV1527" t="s">
        <v>584</v>
      </c>
      <c r="BQ1527" t="str">
        <f>BS1527 &amp; ":" &amp; BR1527</f>
        <v>AZDEQ_GW:EPA 350.1</v>
      </c>
      <c r="BR1527" t="s">
        <v>1613</v>
      </c>
      <c r="BS1527" t="s">
        <v>1603</v>
      </c>
      <c r="BT1527" t="s">
        <v>1613</v>
      </c>
      <c r="BW1527" t="s">
        <v>1614</v>
      </c>
      <c r="BX1527" s="1">
        <v>37040</v>
      </c>
      <c r="BZ1527" t="s">
        <v>2725</v>
      </c>
      <c r="CA1527" t="s">
        <v>397</v>
      </c>
      <c r="CB1527">
        <v>0.02</v>
      </c>
      <c r="CC1527" t="s">
        <v>1616</v>
      </c>
      <c r="CE1527" t="s">
        <v>2323</v>
      </c>
      <c r="CF1527" t="s">
        <v>1618</v>
      </c>
    </row>
    <row r="1528" spans="1:84" hidden="1" x14ac:dyDescent="0.4">
      <c r="A1528" t="s">
        <v>1626</v>
      </c>
      <c r="B1528" t="s">
        <v>1626</v>
      </c>
      <c r="C1528" t="s">
        <v>2471</v>
      </c>
      <c r="D1528" t="s">
        <v>81</v>
      </c>
      <c r="E1528" t="s">
        <v>82</v>
      </c>
      <c r="F1528" t="s">
        <v>393</v>
      </c>
      <c r="G1528" s="4" t="str">
        <f>TEXT(H1528+I1528,"yyyy-mm-dd""T""hh:mm:ss")&amp;
IF(J1528="MST","-07:00",
IF(J1528="MDT","-06:00",
IF(J1528="PST","-08:00",
IF(J1528="PDT","-07:00",
IF(J1528="UTC","+00:00","+00:00")))))</f>
        <v>2001-09-18T01:50:00-07:00</v>
      </c>
      <c r="H1528" s="1">
        <v>37152</v>
      </c>
      <c r="I1528" s="5">
        <v>7.6388888888888895E-2</v>
      </c>
      <c r="J1528" t="s">
        <v>84</v>
      </c>
      <c r="N1528">
        <v>0</v>
      </c>
      <c r="O1528" t="s">
        <v>1628</v>
      </c>
      <c r="U1528">
        <v>1934</v>
      </c>
      <c r="V1528" t="s">
        <v>2341</v>
      </c>
      <c r="W1528" t="s">
        <v>1606</v>
      </c>
      <c r="X1528" t="s">
        <v>1668</v>
      </c>
      <c r="Y1528">
        <v>101178</v>
      </c>
      <c r="Z1528" t="s">
        <v>1661</v>
      </c>
      <c r="AD1528">
        <v>31.999833299999999</v>
      </c>
      <c r="AE1528">
        <v>-110.6020278</v>
      </c>
      <c r="AG1528" t="s">
        <v>90</v>
      </c>
      <c r="AH1528" t="s">
        <v>1626</v>
      </c>
      <c r="AI1528" t="s">
        <v>90</v>
      </c>
      <c r="AK1528" t="s">
        <v>1608</v>
      </c>
      <c r="AL1528" t="s">
        <v>2726</v>
      </c>
      <c r="AN1528" t="s">
        <v>1610</v>
      </c>
      <c r="AO1528" t="s">
        <v>1670</v>
      </c>
      <c r="AP1528" t="s">
        <v>422</v>
      </c>
      <c r="AQ1528">
        <v>0.11</v>
      </c>
      <c r="AR1528" t="s">
        <v>1616</v>
      </c>
      <c r="AT1528" t="s">
        <v>1612</v>
      </c>
      <c r="AV1528" t="s">
        <v>96</v>
      </c>
      <c r="BQ1528" t="str">
        <f>BS1528 &amp; ":" &amp; BR1528</f>
        <v>AZDEQ_SW:EPA 353.2</v>
      </c>
      <c r="BR1528" t="s">
        <v>1623</v>
      </c>
      <c r="BS1528" t="s">
        <v>1626</v>
      </c>
      <c r="BT1528" t="s">
        <v>1623</v>
      </c>
      <c r="BW1528" t="s">
        <v>1614</v>
      </c>
      <c r="BZ1528" t="s">
        <v>2727</v>
      </c>
      <c r="CA1528" t="s">
        <v>397</v>
      </c>
      <c r="CB1528">
        <v>0.05</v>
      </c>
      <c r="CC1528" t="s">
        <v>1616</v>
      </c>
      <c r="CE1528" t="s">
        <v>2470</v>
      </c>
      <c r="CF1528" t="s">
        <v>1618</v>
      </c>
    </row>
    <row r="1529" spans="1:84" hidden="1" x14ac:dyDescent="0.4">
      <c r="A1529" t="s">
        <v>1626</v>
      </c>
      <c r="B1529" t="s">
        <v>1626</v>
      </c>
      <c r="C1529" t="s">
        <v>2340</v>
      </c>
      <c r="D1529" t="s">
        <v>81</v>
      </c>
      <c r="E1529" t="s">
        <v>82</v>
      </c>
      <c r="F1529" t="s">
        <v>393</v>
      </c>
      <c r="G1529" s="4" t="str">
        <f>TEXT(H1529+I1529,"yyyy-mm-dd""T""hh:mm:ss")&amp;
IF(J1529="MST","-07:00",
IF(J1529="MDT","-06:00",
IF(J1529="PST","-08:00",
IF(J1529="PDT","-07:00",
IF(J1529="UTC","+00:00","+00:00")))))</f>
        <v>2001-02-22T12:10:00-07:00</v>
      </c>
      <c r="H1529" s="1">
        <v>36944</v>
      </c>
      <c r="I1529" s="5">
        <v>0.50694444444444442</v>
      </c>
      <c r="J1529" t="s">
        <v>84</v>
      </c>
      <c r="N1529">
        <v>0</v>
      </c>
      <c r="O1529" t="s">
        <v>1628</v>
      </c>
      <c r="U1529">
        <v>1934</v>
      </c>
      <c r="V1529" t="s">
        <v>2341</v>
      </c>
      <c r="W1529" t="s">
        <v>1606</v>
      </c>
      <c r="X1529" t="s">
        <v>1668</v>
      </c>
      <c r="Y1529">
        <v>101178</v>
      </c>
      <c r="Z1529" t="s">
        <v>1661</v>
      </c>
      <c r="AD1529">
        <v>31.999833299999999</v>
      </c>
      <c r="AE1529">
        <v>-110.6020278</v>
      </c>
      <c r="AG1529" t="s">
        <v>90</v>
      </c>
      <c r="AH1529" t="s">
        <v>1626</v>
      </c>
      <c r="AI1529" t="s">
        <v>90</v>
      </c>
      <c r="AK1529" t="s">
        <v>1608</v>
      </c>
      <c r="AL1529" t="s">
        <v>2728</v>
      </c>
      <c r="AM1529" t="s">
        <v>92</v>
      </c>
      <c r="AN1529" t="s">
        <v>1610</v>
      </c>
      <c r="AO1529" t="s">
        <v>1611</v>
      </c>
      <c r="AP1529" t="s">
        <v>422</v>
      </c>
      <c r="AT1529" t="s">
        <v>1612</v>
      </c>
      <c r="AV1529" t="s">
        <v>584</v>
      </c>
      <c r="BQ1529" t="str">
        <f>BS1529 &amp; ":" &amp; BR1529</f>
        <v>AZDEQ_SW:EPA 350.1</v>
      </c>
      <c r="BR1529" t="s">
        <v>1613</v>
      </c>
      <c r="BS1529" t="s">
        <v>1626</v>
      </c>
      <c r="BT1529" t="s">
        <v>1613</v>
      </c>
      <c r="BW1529" t="s">
        <v>1614</v>
      </c>
      <c r="BX1529" s="1">
        <v>36951</v>
      </c>
      <c r="BZ1529" t="s">
        <v>2729</v>
      </c>
      <c r="CA1529" t="s">
        <v>397</v>
      </c>
      <c r="CB1529">
        <v>0.02</v>
      </c>
      <c r="CC1529" t="s">
        <v>1616</v>
      </c>
      <c r="CE1529" t="s">
        <v>2344</v>
      </c>
      <c r="CF1529" t="s">
        <v>1618</v>
      </c>
    </row>
    <row r="1530" spans="1:84" hidden="1" x14ac:dyDescent="0.4">
      <c r="A1530" t="s">
        <v>1603</v>
      </c>
      <c r="B1530" t="s">
        <v>1603</v>
      </c>
      <c r="C1530" t="s">
        <v>2575</v>
      </c>
      <c r="D1530" t="s">
        <v>81</v>
      </c>
      <c r="E1530" t="s">
        <v>82</v>
      </c>
      <c r="F1530" t="s">
        <v>83</v>
      </c>
      <c r="G1530" s="4" t="str">
        <f>TEXT(H1530+I1530,"yyyy-mm-dd""T""hh:mm:ss")&amp;
IF(J1530="MST","-07:00",
IF(J1530="MDT","-06:00",
IF(J1530="PST","-08:00",
IF(J1530="PDT","-07:00",
IF(J1530="UTC","+00:00","+00:00")))))</f>
        <v>2001-05-09T09:15:00-07:00</v>
      </c>
      <c r="H1530" s="1">
        <v>37020</v>
      </c>
      <c r="I1530" s="5">
        <v>0.38541666666666669</v>
      </c>
      <c r="J1530" t="s">
        <v>84</v>
      </c>
      <c r="U1530">
        <v>9673</v>
      </c>
      <c r="V1530" t="s">
        <v>1605</v>
      </c>
      <c r="W1530" t="s">
        <v>1606</v>
      </c>
      <c r="X1530" t="s">
        <v>2383</v>
      </c>
      <c r="Y1530">
        <v>59232</v>
      </c>
      <c r="Z1530" t="s">
        <v>1621</v>
      </c>
      <c r="AD1530">
        <v>32.014096899999998</v>
      </c>
      <c r="AE1530">
        <v>-111.33354780000001</v>
      </c>
      <c r="AG1530" t="s">
        <v>90</v>
      </c>
      <c r="AH1530" t="s">
        <v>1603</v>
      </c>
      <c r="AI1530" t="s">
        <v>90</v>
      </c>
      <c r="AK1530" t="s">
        <v>1608</v>
      </c>
      <c r="AL1530" t="s">
        <v>2730</v>
      </c>
      <c r="AM1530" t="s">
        <v>92</v>
      </c>
      <c r="AN1530" t="s">
        <v>1610</v>
      </c>
      <c r="AO1530" t="s">
        <v>442</v>
      </c>
      <c r="AP1530" t="s">
        <v>422</v>
      </c>
      <c r="AT1530" t="s">
        <v>1612</v>
      </c>
      <c r="AV1530" t="s">
        <v>584</v>
      </c>
      <c r="BQ1530" t="str">
        <f>BS1530 &amp; ":" &amp; BR1530</f>
        <v>AZDEQ_GW:EPA 351.2</v>
      </c>
      <c r="BR1530" t="s">
        <v>1633</v>
      </c>
      <c r="BS1530" t="s">
        <v>1603</v>
      </c>
      <c r="BT1530" t="s">
        <v>1633</v>
      </c>
      <c r="BW1530" t="s">
        <v>1614</v>
      </c>
      <c r="BX1530" s="1">
        <v>37028</v>
      </c>
      <c r="BZ1530" t="s">
        <v>2731</v>
      </c>
      <c r="CA1530" t="s">
        <v>397</v>
      </c>
      <c r="CB1530">
        <v>0.05</v>
      </c>
      <c r="CC1530" t="s">
        <v>1616</v>
      </c>
      <c r="CE1530" t="s">
        <v>2578</v>
      </c>
      <c r="CF1530" t="s">
        <v>1618</v>
      </c>
    </row>
    <row r="1531" spans="1:84" hidden="1" x14ac:dyDescent="0.4">
      <c r="A1531" t="s">
        <v>1626</v>
      </c>
      <c r="B1531" t="s">
        <v>1626</v>
      </c>
      <c r="C1531" t="s">
        <v>2732</v>
      </c>
      <c r="D1531" t="s">
        <v>81</v>
      </c>
      <c r="E1531" t="s">
        <v>82</v>
      </c>
      <c r="F1531" t="s">
        <v>393</v>
      </c>
      <c r="G1531" s="4" t="str">
        <f>TEXT(H1531+I1531,"yyyy-mm-dd""T""hh:mm:ss")&amp;
IF(J1531="MST","-07:00",
IF(J1531="MDT","-06:00",
IF(J1531="PST","-08:00",
IF(J1531="PDT","-07:00",
IF(J1531="UTC","+00:00","+00:00")))))</f>
        <v>2001-01-03T11:30:00-07:00</v>
      </c>
      <c r="H1531" s="1">
        <v>36894</v>
      </c>
      <c r="I1531" s="5">
        <v>0.47916666666666669</v>
      </c>
      <c r="J1531" t="s">
        <v>84</v>
      </c>
      <c r="N1531">
        <v>0</v>
      </c>
      <c r="O1531" t="s">
        <v>1628</v>
      </c>
      <c r="U1531">
        <v>1934</v>
      </c>
      <c r="V1531" t="s">
        <v>2341</v>
      </c>
      <c r="W1531" t="s">
        <v>1606</v>
      </c>
      <c r="X1531" t="s">
        <v>2561</v>
      </c>
      <c r="Y1531">
        <v>101081</v>
      </c>
      <c r="Z1531" t="s">
        <v>2733</v>
      </c>
      <c r="AD1531">
        <v>32.400194399999997</v>
      </c>
      <c r="AE1531">
        <v>-111.14175</v>
      </c>
      <c r="AG1531" t="s">
        <v>90</v>
      </c>
      <c r="AH1531" t="s">
        <v>1626</v>
      </c>
      <c r="AI1531" t="s">
        <v>90</v>
      </c>
      <c r="AK1531" t="s">
        <v>1608</v>
      </c>
      <c r="AL1531" t="s">
        <v>2734</v>
      </c>
      <c r="AN1531" t="s">
        <v>1610</v>
      </c>
      <c r="AO1531" t="s">
        <v>442</v>
      </c>
      <c r="AP1531" t="s">
        <v>422</v>
      </c>
      <c r="AQ1531">
        <v>35</v>
      </c>
      <c r="AR1531" t="s">
        <v>1616</v>
      </c>
      <c r="AT1531" t="s">
        <v>1612</v>
      </c>
      <c r="AV1531" t="s">
        <v>96</v>
      </c>
      <c r="BQ1531" t="str">
        <f>BS1531 &amp; ":" &amp; BR1531</f>
        <v>AZDEQ_SW:EPA 351.2</v>
      </c>
      <c r="BR1531" t="s">
        <v>1633</v>
      </c>
      <c r="BS1531" t="s">
        <v>1626</v>
      </c>
      <c r="BT1531" t="s">
        <v>1633</v>
      </c>
      <c r="BW1531" t="s">
        <v>1614</v>
      </c>
      <c r="BZ1531" t="s">
        <v>2735</v>
      </c>
      <c r="CA1531" t="s">
        <v>397</v>
      </c>
      <c r="CB1531">
        <v>0.05</v>
      </c>
      <c r="CC1531" t="s">
        <v>1616</v>
      </c>
      <c r="CE1531" t="s">
        <v>2736</v>
      </c>
      <c r="CF1531" t="s">
        <v>1618</v>
      </c>
    </row>
    <row r="1532" spans="1:84" hidden="1" x14ac:dyDescent="0.4">
      <c r="A1532" t="s">
        <v>1626</v>
      </c>
      <c r="B1532" t="s">
        <v>1626</v>
      </c>
      <c r="C1532" t="s">
        <v>2579</v>
      </c>
      <c r="D1532" t="s">
        <v>81</v>
      </c>
      <c r="E1532" t="s">
        <v>82</v>
      </c>
      <c r="F1532" t="s">
        <v>393</v>
      </c>
      <c r="G1532" s="4" t="str">
        <f>TEXT(H1532+I1532,"yyyy-mm-dd""T""hh:mm:ss")&amp;
IF(J1532="MST","-07:00",
IF(J1532="MDT","-06:00",
IF(J1532="PST","-08:00",
IF(J1532="PDT","-07:00",
IF(J1532="UTC","+00:00","+00:00")))))</f>
        <v>2001-04-16T01:37:00-07:00</v>
      </c>
      <c r="H1532" s="1">
        <v>36997</v>
      </c>
      <c r="I1532" s="5">
        <v>6.7361111111111108E-2</v>
      </c>
      <c r="J1532" t="s">
        <v>84</v>
      </c>
      <c r="N1532">
        <v>5</v>
      </c>
      <c r="O1532" t="s">
        <v>1628</v>
      </c>
      <c r="U1532">
        <v>1934</v>
      </c>
      <c r="V1532" t="s">
        <v>2341</v>
      </c>
      <c r="W1532" t="s">
        <v>1606</v>
      </c>
      <c r="X1532" t="s">
        <v>1653</v>
      </c>
      <c r="Y1532">
        <v>100183</v>
      </c>
      <c r="Z1532" t="s">
        <v>2580</v>
      </c>
      <c r="AD1532">
        <v>32.387222199999997</v>
      </c>
      <c r="AE1532">
        <v>-110.7111111</v>
      </c>
      <c r="AG1532" t="s">
        <v>90</v>
      </c>
      <c r="AH1532" t="s">
        <v>1626</v>
      </c>
      <c r="AI1532" t="s">
        <v>90</v>
      </c>
      <c r="AK1532" t="s">
        <v>1608</v>
      </c>
      <c r="AL1532" t="s">
        <v>2737</v>
      </c>
      <c r="AN1532" t="s">
        <v>1610</v>
      </c>
      <c r="AO1532" t="s">
        <v>1611</v>
      </c>
      <c r="AP1532" t="s">
        <v>422</v>
      </c>
      <c r="AQ1532">
        <v>0.2</v>
      </c>
      <c r="AR1532" t="s">
        <v>1616</v>
      </c>
      <c r="AT1532" t="s">
        <v>1612</v>
      </c>
      <c r="AV1532" t="s">
        <v>96</v>
      </c>
      <c r="BQ1532" t="str">
        <f>BS1532 &amp; ":" &amp; BR1532</f>
        <v>AZDEQ_SW:EPA 350.2</v>
      </c>
      <c r="BR1532" t="s">
        <v>1656</v>
      </c>
      <c r="BS1532" t="s">
        <v>1626</v>
      </c>
      <c r="BT1532" t="s">
        <v>1656</v>
      </c>
      <c r="BW1532" t="s">
        <v>1657</v>
      </c>
      <c r="BZ1532" t="s">
        <v>2738</v>
      </c>
      <c r="CA1532" t="s">
        <v>397</v>
      </c>
      <c r="CB1532">
        <v>0.03</v>
      </c>
      <c r="CC1532" t="s">
        <v>1616</v>
      </c>
      <c r="CE1532" t="s">
        <v>2583</v>
      </c>
      <c r="CF1532" t="s">
        <v>1618</v>
      </c>
    </row>
    <row r="1533" spans="1:84" hidden="1" x14ac:dyDescent="0.4">
      <c r="A1533" t="s">
        <v>1626</v>
      </c>
      <c r="B1533" t="s">
        <v>1626</v>
      </c>
      <c r="C1533" t="s">
        <v>2626</v>
      </c>
      <c r="D1533" t="s">
        <v>81</v>
      </c>
      <c r="E1533" t="s">
        <v>82</v>
      </c>
      <c r="F1533" t="s">
        <v>393</v>
      </c>
      <c r="G1533" s="4" t="str">
        <f>TEXT(H1533+I1533,"yyyy-mm-dd""T""hh:mm:ss")&amp;
IF(J1533="MST","-07:00",
IF(J1533="MDT","-06:00",
IF(J1533="PST","-08:00",
IF(J1533="PDT","-07:00",
IF(J1533="UTC","+00:00","+00:00")))))</f>
        <v>2001-12-17T09:40:00-07:00</v>
      </c>
      <c r="H1533" s="1">
        <v>37242</v>
      </c>
      <c r="I1533" s="5">
        <v>0.40277777777777779</v>
      </c>
      <c r="J1533" t="s">
        <v>84</v>
      </c>
      <c r="N1533">
        <v>0</v>
      </c>
      <c r="O1533" t="s">
        <v>1628</v>
      </c>
      <c r="U1533">
        <v>1934</v>
      </c>
      <c r="V1533" t="s">
        <v>2341</v>
      </c>
      <c r="W1533" t="s">
        <v>1606</v>
      </c>
      <c r="X1533" t="s">
        <v>1668</v>
      </c>
      <c r="Y1533">
        <v>101178</v>
      </c>
      <c r="Z1533" t="s">
        <v>2349</v>
      </c>
      <c r="AD1533">
        <v>31.999833299999999</v>
      </c>
      <c r="AE1533">
        <v>-110.6020278</v>
      </c>
      <c r="AG1533" t="s">
        <v>90</v>
      </c>
      <c r="AH1533" t="s">
        <v>1626</v>
      </c>
      <c r="AI1533" t="s">
        <v>90</v>
      </c>
      <c r="AK1533" t="s">
        <v>1608</v>
      </c>
      <c r="AL1533" t="s">
        <v>2739</v>
      </c>
      <c r="AM1533" t="s">
        <v>92</v>
      </c>
      <c r="AN1533" t="s">
        <v>1663</v>
      </c>
      <c r="AO1533" t="s">
        <v>105</v>
      </c>
      <c r="AP1533" t="s">
        <v>422</v>
      </c>
      <c r="AT1533" t="s">
        <v>1612</v>
      </c>
      <c r="AV1533" t="s">
        <v>584</v>
      </c>
      <c r="BQ1533" t="str">
        <f>BS1533 &amp; ":" &amp; BR1533</f>
        <v>AZDEQ_SW:EPA 353.2</v>
      </c>
      <c r="BR1533" t="s">
        <v>1623</v>
      </c>
      <c r="BS1533" t="s">
        <v>1626</v>
      </c>
      <c r="BT1533" t="s">
        <v>1623</v>
      </c>
      <c r="BW1533" t="s">
        <v>1614</v>
      </c>
      <c r="BZ1533" t="s">
        <v>2740</v>
      </c>
      <c r="CA1533" t="s">
        <v>397</v>
      </c>
      <c r="CB1533">
        <v>0.02</v>
      </c>
      <c r="CC1533" t="s">
        <v>1616</v>
      </c>
      <c r="CE1533" t="s">
        <v>2352</v>
      </c>
      <c r="CF1533" t="s">
        <v>1618</v>
      </c>
    </row>
    <row r="1534" spans="1:84" hidden="1" x14ac:dyDescent="0.4">
      <c r="A1534" t="s">
        <v>1626</v>
      </c>
      <c r="B1534" t="s">
        <v>1626</v>
      </c>
      <c r="C1534" t="s">
        <v>2629</v>
      </c>
      <c r="D1534" t="s">
        <v>81</v>
      </c>
      <c r="E1534" t="s">
        <v>82</v>
      </c>
      <c r="F1534" t="s">
        <v>393</v>
      </c>
      <c r="G1534" s="4" t="str">
        <f>TEXT(H1534+I1534,"yyyy-mm-dd""T""hh:mm:ss")&amp;
IF(J1534="MST","-07:00",
IF(J1534="MDT","-06:00",
IF(J1534="PST","-08:00",
IF(J1534="PDT","-07:00",
IF(J1534="UTC","+00:00","+00:00")))))</f>
        <v>2001-06-27T01:57:01-07:00</v>
      </c>
      <c r="H1534" s="1">
        <v>37069</v>
      </c>
      <c r="I1534" s="5">
        <v>8.1261574074074069E-2</v>
      </c>
      <c r="J1534" t="s">
        <v>84</v>
      </c>
      <c r="N1534">
        <v>4</v>
      </c>
      <c r="O1534" t="s">
        <v>1628</v>
      </c>
      <c r="U1534">
        <v>1934</v>
      </c>
      <c r="V1534" t="s">
        <v>2341</v>
      </c>
      <c r="W1534" t="s">
        <v>1606</v>
      </c>
      <c r="X1534" t="s">
        <v>1653</v>
      </c>
      <c r="Y1534">
        <v>100183</v>
      </c>
      <c r="Z1534" t="s">
        <v>2456</v>
      </c>
      <c r="AD1534">
        <v>32.387222199999997</v>
      </c>
      <c r="AE1534">
        <v>-110.7111111</v>
      </c>
      <c r="AG1534" t="s">
        <v>90</v>
      </c>
      <c r="AH1534" t="s">
        <v>1626</v>
      </c>
      <c r="AI1534" t="s">
        <v>90</v>
      </c>
      <c r="AK1534" t="s">
        <v>1608</v>
      </c>
      <c r="AL1534" t="s">
        <v>2741</v>
      </c>
      <c r="AN1534" t="s">
        <v>1700</v>
      </c>
      <c r="AO1534" t="s">
        <v>457</v>
      </c>
      <c r="AP1534" t="s">
        <v>422</v>
      </c>
      <c r="AQ1534">
        <v>1.4999999999999999E-2</v>
      </c>
      <c r="AR1534" t="s">
        <v>1616</v>
      </c>
      <c r="AT1534" t="s">
        <v>1612</v>
      </c>
      <c r="AV1534" t="s">
        <v>96</v>
      </c>
      <c r="BQ1534" t="str">
        <f>BS1534 &amp; ":" &amp; BR1534</f>
        <v>AZDEQ_SW:EPA 365.3</v>
      </c>
      <c r="BR1534" t="s">
        <v>1744</v>
      </c>
      <c r="BS1534" t="s">
        <v>1626</v>
      </c>
      <c r="BT1534" t="s">
        <v>1744</v>
      </c>
      <c r="BW1534" t="s">
        <v>1657</v>
      </c>
      <c r="BZ1534" t="s">
        <v>2742</v>
      </c>
      <c r="CA1534" t="s">
        <v>397</v>
      </c>
      <c r="CB1534">
        <v>5.0000000000000001E-3</v>
      </c>
      <c r="CC1534" t="s">
        <v>1616</v>
      </c>
      <c r="CE1534" t="s">
        <v>2459</v>
      </c>
      <c r="CF1534" t="s">
        <v>1618</v>
      </c>
    </row>
    <row r="1535" spans="1:84" hidden="1" x14ac:dyDescent="0.4">
      <c r="A1535" t="s">
        <v>1603</v>
      </c>
      <c r="B1535" t="s">
        <v>1603</v>
      </c>
      <c r="C1535" t="s">
        <v>2503</v>
      </c>
      <c r="D1535" t="s">
        <v>81</v>
      </c>
      <c r="E1535" t="s">
        <v>82</v>
      </c>
      <c r="F1535" t="s">
        <v>83</v>
      </c>
      <c r="G1535" s="4" t="str">
        <f>TEXT(H1535+I1535,"yyyy-mm-dd""T""hh:mm:ss")&amp;
IF(J1535="MST","-07:00",
IF(J1535="MDT","-06:00",
IF(J1535="PST","-08:00",
IF(J1535="PDT","-07:00",
IF(J1535="UTC","+00:00","+00:00")))))</f>
        <v>2001-01-31T01:41:00-07:00</v>
      </c>
      <c r="H1535" s="1">
        <v>36922</v>
      </c>
      <c r="I1535" s="5">
        <v>7.013888888888889E-2</v>
      </c>
      <c r="J1535" t="s">
        <v>84</v>
      </c>
      <c r="U1535">
        <v>9673</v>
      </c>
      <c r="V1535" t="s">
        <v>1605</v>
      </c>
      <c r="W1535" t="s">
        <v>1606</v>
      </c>
      <c r="X1535" t="s">
        <v>2504</v>
      </c>
      <c r="Y1535">
        <v>59063</v>
      </c>
      <c r="Z1535" t="s">
        <v>1621</v>
      </c>
      <c r="AD1535">
        <v>31.824791699999999</v>
      </c>
      <c r="AE1535">
        <v>-110.75488559999999</v>
      </c>
      <c r="AG1535" t="s">
        <v>90</v>
      </c>
      <c r="AH1535" t="s">
        <v>1603</v>
      </c>
      <c r="AI1535" t="s">
        <v>90</v>
      </c>
      <c r="AK1535" t="s">
        <v>1608</v>
      </c>
      <c r="AL1535" t="s">
        <v>2743</v>
      </c>
      <c r="AM1535" t="s">
        <v>92</v>
      </c>
      <c r="AN1535" t="s">
        <v>1610</v>
      </c>
      <c r="AO1535" t="s">
        <v>442</v>
      </c>
      <c r="AP1535" t="s">
        <v>422</v>
      </c>
      <c r="AT1535" t="s">
        <v>1612</v>
      </c>
      <c r="AV1535" t="s">
        <v>584</v>
      </c>
      <c r="BQ1535" t="str">
        <f>BS1535 &amp; ":" &amp; BR1535</f>
        <v>AZDEQ_GW:EPA 351.2</v>
      </c>
      <c r="BR1535" t="s">
        <v>1633</v>
      </c>
      <c r="BS1535" t="s">
        <v>1603</v>
      </c>
      <c r="BT1535" t="s">
        <v>1633</v>
      </c>
      <c r="BW1535" t="s">
        <v>1614</v>
      </c>
      <c r="BX1535" s="1">
        <v>36930</v>
      </c>
      <c r="BZ1535" t="s">
        <v>2744</v>
      </c>
      <c r="CA1535" t="s">
        <v>397</v>
      </c>
      <c r="CB1535">
        <v>0.05</v>
      </c>
      <c r="CC1535" t="s">
        <v>1616</v>
      </c>
      <c r="CE1535" t="s">
        <v>2717</v>
      </c>
      <c r="CF1535" t="s">
        <v>1618</v>
      </c>
    </row>
    <row r="1536" spans="1:84" hidden="1" x14ac:dyDescent="0.4">
      <c r="A1536" t="s">
        <v>1626</v>
      </c>
      <c r="B1536" t="s">
        <v>1626</v>
      </c>
      <c r="C1536" t="s">
        <v>2745</v>
      </c>
      <c r="D1536" t="s">
        <v>81</v>
      </c>
      <c r="E1536" t="s">
        <v>82</v>
      </c>
      <c r="F1536" t="s">
        <v>393</v>
      </c>
      <c r="G1536" s="4" t="str">
        <f>TEXT(H1536+I1536,"yyyy-mm-dd""T""hh:mm:ss")&amp;
IF(J1536="MST","-07:00",
IF(J1536="MDT","-06:00",
IF(J1536="PST","-08:00",
IF(J1536="PDT","-07:00",
IF(J1536="UTC","+00:00","+00:00")))))</f>
        <v>2001-02-27T04:35:00-07:00</v>
      </c>
      <c r="H1536" s="1">
        <v>36949</v>
      </c>
      <c r="I1536" s="5">
        <v>0.19097222222222221</v>
      </c>
      <c r="J1536" t="s">
        <v>84</v>
      </c>
      <c r="N1536">
        <v>4</v>
      </c>
      <c r="O1536" t="s">
        <v>1628</v>
      </c>
      <c r="U1536">
        <v>1934</v>
      </c>
      <c r="V1536" t="s">
        <v>2341</v>
      </c>
      <c r="W1536" t="s">
        <v>1606</v>
      </c>
      <c r="X1536" t="s">
        <v>1706</v>
      </c>
      <c r="Y1536">
        <v>100000</v>
      </c>
      <c r="Z1536" t="s">
        <v>2746</v>
      </c>
      <c r="AD1536">
        <v>31.532777800000002</v>
      </c>
      <c r="AE1536">
        <v>-111.2547222</v>
      </c>
      <c r="AG1536" t="s">
        <v>90</v>
      </c>
      <c r="AH1536" t="s">
        <v>1626</v>
      </c>
      <c r="AI1536" t="s">
        <v>90</v>
      </c>
      <c r="AK1536" t="s">
        <v>1608</v>
      </c>
      <c r="AL1536" t="s">
        <v>2747</v>
      </c>
      <c r="AM1536" t="s">
        <v>92</v>
      </c>
      <c r="AN1536" t="s">
        <v>1610</v>
      </c>
      <c r="AO1536" t="s">
        <v>1670</v>
      </c>
      <c r="AP1536" t="s">
        <v>422</v>
      </c>
      <c r="AT1536" t="s">
        <v>1612</v>
      </c>
      <c r="AV1536" t="s">
        <v>584</v>
      </c>
      <c r="BQ1536" t="str">
        <f>BS1536 &amp; ":" &amp; BR1536</f>
        <v>AZDEQ_SW:SM 4500NO3 E</v>
      </c>
      <c r="BR1536" t="s">
        <v>1851</v>
      </c>
      <c r="BS1536" t="s">
        <v>1626</v>
      </c>
      <c r="BT1536" t="s">
        <v>1851</v>
      </c>
      <c r="BW1536" t="s">
        <v>1657</v>
      </c>
      <c r="BZ1536" t="s">
        <v>2748</v>
      </c>
      <c r="CA1536" t="s">
        <v>397</v>
      </c>
      <c r="CB1536">
        <v>0.01</v>
      </c>
      <c r="CC1536" t="s">
        <v>1616</v>
      </c>
      <c r="CE1536" t="s">
        <v>2749</v>
      </c>
      <c r="CF1536" t="s">
        <v>1618</v>
      </c>
    </row>
    <row r="1537" spans="1:84" hidden="1" x14ac:dyDescent="0.4">
      <c r="A1537" t="s">
        <v>1626</v>
      </c>
      <c r="B1537" t="s">
        <v>1626</v>
      </c>
      <c r="C1537" t="s">
        <v>2348</v>
      </c>
      <c r="D1537" t="s">
        <v>81</v>
      </c>
      <c r="E1537" t="s">
        <v>82</v>
      </c>
      <c r="F1537" t="s">
        <v>393</v>
      </c>
      <c r="G1537" s="4" t="str">
        <f>TEXT(H1537+I1537,"yyyy-mm-dd""T""hh:mm:ss")&amp;
IF(J1537="MST","-07:00",
IF(J1537="MDT","-06:00",
IF(J1537="PST","-08:00",
IF(J1537="PDT","-07:00",
IF(J1537="UTC","+00:00","+00:00")))))</f>
        <v>2001-12-17T11:00:00-07:00</v>
      </c>
      <c r="H1537" s="1">
        <v>37242</v>
      </c>
      <c r="I1537" s="5">
        <v>0.45833333333333331</v>
      </c>
      <c r="J1537" t="s">
        <v>84</v>
      </c>
      <c r="N1537">
        <v>0</v>
      </c>
      <c r="O1537" t="s">
        <v>1628</v>
      </c>
      <c r="U1537">
        <v>1934</v>
      </c>
      <c r="V1537" t="s">
        <v>2341</v>
      </c>
      <c r="W1537" t="s">
        <v>1606</v>
      </c>
      <c r="X1537" t="s">
        <v>1660</v>
      </c>
      <c r="Y1537">
        <v>101179</v>
      </c>
      <c r="Z1537" t="s">
        <v>2349</v>
      </c>
      <c r="AD1537">
        <v>32.013464200000001</v>
      </c>
      <c r="AE1537">
        <v>-110.6282456</v>
      </c>
      <c r="AG1537" t="s">
        <v>90</v>
      </c>
      <c r="AH1537" t="s">
        <v>1626</v>
      </c>
      <c r="AI1537" t="s">
        <v>90</v>
      </c>
      <c r="AK1537" t="s">
        <v>1608</v>
      </c>
      <c r="AL1537" t="s">
        <v>2750</v>
      </c>
      <c r="AM1537" t="s">
        <v>92</v>
      </c>
      <c r="AN1537" t="s">
        <v>1610</v>
      </c>
      <c r="AO1537" t="s">
        <v>1611</v>
      </c>
      <c r="AP1537" t="s">
        <v>422</v>
      </c>
      <c r="AT1537" t="s">
        <v>1612</v>
      </c>
      <c r="AV1537" t="s">
        <v>584</v>
      </c>
      <c r="BQ1537" t="str">
        <f>BS1537 &amp; ":" &amp; BR1537</f>
        <v>AZDEQ_SW:EPA 350.1</v>
      </c>
      <c r="BR1537" t="s">
        <v>1613</v>
      </c>
      <c r="BS1537" t="s">
        <v>1626</v>
      </c>
      <c r="BT1537" t="s">
        <v>1613</v>
      </c>
      <c r="BW1537" t="s">
        <v>1614</v>
      </c>
      <c r="BZ1537" t="s">
        <v>2751</v>
      </c>
      <c r="CA1537" t="s">
        <v>397</v>
      </c>
      <c r="CB1537">
        <v>0.02</v>
      </c>
      <c r="CC1537" t="s">
        <v>1616</v>
      </c>
      <c r="CE1537" t="s">
        <v>2352</v>
      </c>
      <c r="CF1537" t="s">
        <v>1618</v>
      </c>
    </row>
    <row r="1538" spans="1:84" hidden="1" x14ac:dyDescent="0.4">
      <c r="A1538" t="s">
        <v>1626</v>
      </c>
      <c r="B1538" t="s">
        <v>1626</v>
      </c>
      <c r="C1538" t="s">
        <v>2387</v>
      </c>
      <c r="D1538" t="s">
        <v>81</v>
      </c>
      <c r="E1538" t="s">
        <v>82</v>
      </c>
      <c r="F1538" t="s">
        <v>393</v>
      </c>
      <c r="G1538" s="4" t="str">
        <f>TEXT(H1538+I1538,"yyyy-mm-dd""T""hh:mm:ss")&amp;
IF(J1538="MST","-07:00",
IF(J1538="MDT","-06:00",
IF(J1538="PST","-08:00",
IF(J1538="PDT","-07:00",
IF(J1538="UTC","+00:00","+00:00")))))</f>
        <v>2001-02-15T09:30:00-07:00</v>
      </c>
      <c r="H1538" s="1">
        <v>36937</v>
      </c>
      <c r="I1538" s="5">
        <v>0.39583333333333331</v>
      </c>
      <c r="J1538" t="s">
        <v>84</v>
      </c>
      <c r="N1538">
        <v>0</v>
      </c>
      <c r="O1538" t="s">
        <v>1628</v>
      </c>
      <c r="U1538">
        <v>1934</v>
      </c>
      <c r="V1538" t="s">
        <v>2341</v>
      </c>
      <c r="W1538" t="s">
        <v>1606</v>
      </c>
      <c r="X1538" t="s">
        <v>1630</v>
      </c>
      <c r="Y1538">
        <v>101152</v>
      </c>
      <c r="Z1538" t="s">
        <v>2375</v>
      </c>
      <c r="AD1538">
        <v>32.323726700000002</v>
      </c>
      <c r="AE1538">
        <v>-110.8065194</v>
      </c>
      <c r="AG1538" t="s">
        <v>90</v>
      </c>
      <c r="AH1538" t="s">
        <v>1626</v>
      </c>
      <c r="AI1538" t="s">
        <v>90</v>
      </c>
      <c r="AK1538" t="s">
        <v>1608</v>
      </c>
      <c r="AL1538" t="s">
        <v>2752</v>
      </c>
      <c r="AN1538" t="s">
        <v>1610</v>
      </c>
      <c r="AO1538" t="s">
        <v>442</v>
      </c>
      <c r="AP1538" t="s">
        <v>422</v>
      </c>
      <c r="AQ1538">
        <v>0.28000000000000003</v>
      </c>
      <c r="AR1538" t="s">
        <v>1616</v>
      </c>
      <c r="AT1538" t="s">
        <v>1612</v>
      </c>
      <c r="AV1538" t="s">
        <v>96</v>
      </c>
      <c r="BQ1538" t="str">
        <f>BS1538 &amp; ":" &amp; BR1538</f>
        <v>AZDEQ_SW:EPA 351.2</v>
      </c>
      <c r="BR1538" t="s">
        <v>1633</v>
      </c>
      <c r="BS1538" t="s">
        <v>1626</v>
      </c>
      <c r="BT1538" t="s">
        <v>1633</v>
      </c>
      <c r="BW1538" t="s">
        <v>1614</v>
      </c>
      <c r="BZ1538" t="s">
        <v>2753</v>
      </c>
      <c r="CA1538" t="s">
        <v>397</v>
      </c>
      <c r="CB1538">
        <v>0.05</v>
      </c>
      <c r="CC1538" t="s">
        <v>1616</v>
      </c>
      <c r="CE1538" t="s">
        <v>2390</v>
      </c>
      <c r="CF1538" t="s">
        <v>1618</v>
      </c>
    </row>
    <row r="1539" spans="1:84" hidden="1" x14ac:dyDescent="0.4">
      <c r="A1539" t="s">
        <v>1603</v>
      </c>
      <c r="B1539" t="s">
        <v>1603</v>
      </c>
      <c r="C1539" t="s">
        <v>2486</v>
      </c>
      <c r="D1539" t="s">
        <v>81</v>
      </c>
      <c r="E1539" t="s">
        <v>82</v>
      </c>
      <c r="F1539" t="s">
        <v>83</v>
      </c>
      <c r="G1539" s="4" t="str">
        <f>TEXT(H1539+I1539,"yyyy-mm-dd""T""hh:mm:ss")&amp;
IF(J1539="MST","-07:00",
IF(J1539="MDT","-06:00",
IF(J1539="PST","-08:00",
IF(J1539="PDT","-07:00",
IF(J1539="UTC","+00:00","+00:00")))))</f>
        <v>2001-05-30T11:01:00-07:00</v>
      </c>
      <c r="H1539" s="1">
        <v>37041</v>
      </c>
      <c r="I1539" s="5">
        <v>0.45902777777777776</v>
      </c>
      <c r="J1539" t="s">
        <v>84</v>
      </c>
      <c r="U1539">
        <v>9673</v>
      </c>
      <c r="V1539" t="s">
        <v>1605</v>
      </c>
      <c r="W1539" t="s">
        <v>1606</v>
      </c>
      <c r="X1539" t="s">
        <v>2487</v>
      </c>
      <c r="Y1539">
        <v>59243</v>
      </c>
      <c r="Z1539" t="s">
        <v>1621</v>
      </c>
      <c r="AD1539">
        <v>32.402841899999999</v>
      </c>
      <c r="AE1539">
        <v>-111.21822640000001</v>
      </c>
      <c r="AG1539" t="s">
        <v>90</v>
      </c>
      <c r="AH1539" t="s">
        <v>1603</v>
      </c>
      <c r="AI1539" t="s">
        <v>90</v>
      </c>
      <c r="AK1539" t="s">
        <v>1608</v>
      </c>
      <c r="AL1539" t="s">
        <v>2754</v>
      </c>
      <c r="AM1539" t="s">
        <v>92</v>
      </c>
      <c r="AN1539" t="s">
        <v>1610</v>
      </c>
      <c r="AO1539" t="s">
        <v>1611</v>
      </c>
      <c r="AP1539" t="s">
        <v>422</v>
      </c>
      <c r="AT1539" t="s">
        <v>1612</v>
      </c>
      <c r="AV1539" t="s">
        <v>584</v>
      </c>
      <c r="BQ1539" t="str">
        <f>BS1539 &amp; ":" &amp; BR1539</f>
        <v>AZDEQ_GW:EPA 353.2</v>
      </c>
      <c r="BR1539" t="s">
        <v>1623</v>
      </c>
      <c r="BS1539" t="s">
        <v>1603</v>
      </c>
      <c r="BT1539" t="s">
        <v>1623</v>
      </c>
      <c r="BW1539" t="s">
        <v>1614</v>
      </c>
      <c r="BX1539" s="1">
        <v>37042</v>
      </c>
      <c r="BZ1539" t="s">
        <v>2755</v>
      </c>
      <c r="CA1539" t="s">
        <v>397</v>
      </c>
      <c r="CB1539">
        <v>0.02</v>
      </c>
      <c r="CC1539" t="s">
        <v>1616</v>
      </c>
      <c r="CE1539" t="s">
        <v>2490</v>
      </c>
      <c r="CF1539" t="s">
        <v>1618</v>
      </c>
    </row>
    <row r="1540" spans="1:84" hidden="1" x14ac:dyDescent="0.4">
      <c r="A1540" t="s">
        <v>1626</v>
      </c>
      <c r="B1540" t="s">
        <v>1626</v>
      </c>
      <c r="C1540" t="s">
        <v>2348</v>
      </c>
      <c r="D1540" t="s">
        <v>81</v>
      </c>
      <c r="E1540" t="s">
        <v>82</v>
      </c>
      <c r="F1540" t="s">
        <v>393</v>
      </c>
      <c r="G1540" s="4" t="str">
        <f>TEXT(H1540+I1540,"yyyy-mm-dd""T""hh:mm:ss")&amp;
IF(J1540="MST","-07:00",
IF(J1540="MDT","-06:00",
IF(J1540="PST","-08:00",
IF(J1540="PDT","-07:00",
IF(J1540="UTC","+00:00","+00:00")))))</f>
        <v>2001-12-17T11:00:00-07:00</v>
      </c>
      <c r="H1540" s="1">
        <v>37242</v>
      </c>
      <c r="I1540" s="5">
        <v>0.45833333333333331</v>
      </c>
      <c r="J1540" t="s">
        <v>84</v>
      </c>
      <c r="N1540">
        <v>0</v>
      </c>
      <c r="O1540" t="s">
        <v>1628</v>
      </c>
      <c r="U1540">
        <v>1934</v>
      </c>
      <c r="V1540" t="s">
        <v>2341</v>
      </c>
      <c r="W1540" t="s">
        <v>1606</v>
      </c>
      <c r="X1540" t="s">
        <v>1660</v>
      </c>
      <c r="Y1540">
        <v>101179</v>
      </c>
      <c r="Z1540" t="s">
        <v>2349</v>
      </c>
      <c r="AD1540">
        <v>32.013464200000001</v>
      </c>
      <c r="AE1540">
        <v>-110.6282456</v>
      </c>
      <c r="AG1540" t="s">
        <v>90</v>
      </c>
      <c r="AH1540" t="s">
        <v>1626</v>
      </c>
      <c r="AI1540" t="s">
        <v>90</v>
      </c>
      <c r="AK1540" t="s">
        <v>1608</v>
      </c>
      <c r="AL1540" t="s">
        <v>2756</v>
      </c>
      <c r="AM1540" t="s">
        <v>92</v>
      </c>
      <c r="AN1540" t="s">
        <v>1700</v>
      </c>
      <c r="AO1540" t="s">
        <v>457</v>
      </c>
      <c r="AP1540" t="s">
        <v>422</v>
      </c>
      <c r="AT1540" t="s">
        <v>1612</v>
      </c>
      <c r="AV1540" t="s">
        <v>584</v>
      </c>
      <c r="BQ1540" t="str">
        <f>BS1540 &amp; ":" &amp; BR1540</f>
        <v>AZDEQ_SW:EPA 365.4</v>
      </c>
      <c r="BR1540" t="s">
        <v>1713</v>
      </c>
      <c r="BS1540" t="s">
        <v>1626</v>
      </c>
      <c r="BT1540" t="s">
        <v>1713</v>
      </c>
      <c r="BW1540" t="s">
        <v>1614</v>
      </c>
      <c r="BZ1540" t="s">
        <v>2757</v>
      </c>
      <c r="CA1540" t="s">
        <v>397</v>
      </c>
      <c r="CB1540">
        <v>0.02</v>
      </c>
      <c r="CC1540" t="s">
        <v>1616</v>
      </c>
      <c r="CE1540" t="s">
        <v>2352</v>
      </c>
      <c r="CF1540" t="s">
        <v>1618</v>
      </c>
    </row>
    <row r="1541" spans="1:84" hidden="1" x14ac:dyDescent="0.4">
      <c r="A1541" t="s">
        <v>1603</v>
      </c>
      <c r="B1541" t="s">
        <v>1603</v>
      </c>
      <c r="C1541" t="s">
        <v>2382</v>
      </c>
      <c r="D1541" t="s">
        <v>81</v>
      </c>
      <c r="E1541" t="s">
        <v>82</v>
      </c>
      <c r="F1541" t="s">
        <v>83</v>
      </c>
      <c r="G1541" s="4" t="str">
        <f>TEXT(H1541+I1541,"yyyy-mm-dd""T""hh:mm:ss")&amp;
IF(J1541="MST","-07:00",
IF(J1541="MDT","-06:00",
IF(J1541="PST","-08:00",
IF(J1541="PDT","-07:00",
IF(J1541="UTC","+00:00","+00:00")))))</f>
        <v>2001-05-09T09:20:00-07:00</v>
      </c>
      <c r="H1541" s="1">
        <v>37020</v>
      </c>
      <c r="I1541" s="5">
        <v>0.3888888888888889</v>
      </c>
      <c r="J1541" t="s">
        <v>84</v>
      </c>
      <c r="U1541">
        <v>9673</v>
      </c>
      <c r="V1541" t="s">
        <v>1605</v>
      </c>
      <c r="W1541" t="s">
        <v>1606</v>
      </c>
      <c r="X1541" t="s">
        <v>2383</v>
      </c>
      <c r="Y1541">
        <v>59232</v>
      </c>
      <c r="Z1541" t="s">
        <v>1621</v>
      </c>
      <c r="AD1541">
        <v>32.014096899999998</v>
      </c>
      <c r="AE1541">
        <v>-111.33354780000001</v>
      </c>
      <c r="AG1541" t="s">
        <v>90</v>
      </c>
      <c r="AH1541" t="s">
        <v>1603</v>
      </c>
      <c r="AI1541" t="s">
        <v>90</v>
      </c>
      <c r="AK1541" t="s">
        <v>1608</v>
      </c>
      <c r="AL1541" t="s">
        <v>2758</v>
      </c>
      <c r="AM1541" t="s">
        <v>92</v>
      </c>
      <c r="AN1541" t="s">
        <v>1610</v>
      </c>
      <c r="AO1541" t="s">
        <v>1611</v>
      </c>
      <c r="AP1541" t="s">
        <v>422</v>
      </c>
      <c r="AT1541" t="s">
        <v>1612</v>
      </c>
      <c r="AV1541" t="s">
        <v>584</v>
      </c>
      <c r="BQ1541" t="str">
        <f>BS1541 &amp; ":" &amp; BR1541</f>
        <v>AZDEQ_GW:EPA 350.1</v>
      </c>
      <c r="BR1541" t="s">
        <v>1613</v>
      </c>
      <c r="BS1541" t="s">
        <v>1603</v>
      </c>
      <c r="BT1541" t="s">
        <v>1613</v>
      </c>
      <c r="BW1541" t="s">
        <v>1614</v>
      </c>
      <c r="BX1541" s="1">
        <v>37026</v>
      </c>
      <c r="BZ1541" t="s">
        <v>2759</v>
      </c>
      <c r="CA1541" t="s">
        <v>397</v>
      </c>
      <c r="CB1541">
        <v>0.02</v>
      </c>
      <c r="CC1541" t="s">
        <v>1616</v>
      </c>
      <c r="CE1541" t="s">
        <v>2386</v>
      </c>
      <c r="CF1541" t="s">
        <v>1618</v>
      </c>
    </row>
    <row r="1542" spans="1:84" x14ac:dyDescent="0.4">
      <c r="A1542" t="s">
        <v>1603</v>
      </c>
      <c r="B1542" t="s">
        <v>1603</v>
      </c>
      <c r="C1542" t="s">
        <v>1746</v>
      </c>
      <c r="D1542" t="s">
        <v>81</v>
      </c>
      <c r="E1542" t="s">
        <v>82</v>
      </c>
      <c r="F1542" t="s">
        <v>83</v>
      </c>
      <c r="G1542" s="4" t="str">
        <f>TEXT(H1542+I1542,"yyyy-mm-dd""T""hh:mm:ss")&amp;
IF(J1542="MST","-07:00",
IF(J1542="MDT","-06:00",
IF(J1542="PST","-08:00",
IF(J1542="PDT","-07:00",
IF(J1542="UTC","+00:00","+00:00")))))</f>
        <v>2000-04-20T05:30:00-07:00</v>
      </c>
      <c r="H1542" s="1">
        <v>36636</v>
      </c>
      <c r="I1542" s="5">
        <v>0.22916666666666666</v>
      </c>
      <c r="J1542" t="s">
        <v>84</v>
      </c>
      <c r="U1542">
        <v>9673</v>
      </c>
      <c r="V1542" t="s">
        <v>1605</v>
      </c>
      <c r="W1542" t="s">
        <v>1606</v>
      </c>
      <c r="X1542" t="s">
        <v>1747</v>
      </c>
      <c r="Y1542">
        <v>58655</v>
      </c>
      <c r="Z1542" t="s">
        <v>1748</v>
      </c>
      <c r="AD1542">
        <v>32.4620125</v>
      </c>
      <c r="AE1542">
        <v>-110.5628433</v>
      </c>
      <c r="AF1542" t="str">
        <f>"ID:"&amp;AG1542&amp;"; context:" &amp; AH1542 &amp;"; Name:" &amp; AI1542 &amp; "; Equipment:" &amp; AK1542</f>
        <v>ID:Unknown; context:AZDEQ_GW; Name:Unknown; Equipment:Miscellaneous (Other)</v>
      </c>
      <c r="AG1542" t="s">
        <v>90</v>
      </c>
      <c r="AH1542" t="s">
        <v>1603</v>
      </c>
      <c r="AI1542" t="s">
        <v>90</v>
      </c>
      <c r="AK1542" t="s">
        <v>1608</v>
      </c>
      <c r="AL1542" t="s">
        <v>2098</v>
      </c>
      <c r="AN1542" t="s">
        <v>1610</v>
      </c>
      <c r="AO1542" t="s">
        <v>1611</v>
      </c>
      <c r="AP1542" t="s">
        <v>422</v>
      </c>
      <c r="AQ1542">
        <v>0.31</v>
      </c>
      <c r="AR1542" t="s">
        <v>1616</v>
      </c>
      <c r="AT1542" t="s">
        <v>1612</v>
      </c>
      <c r="AV1542" t="s">
        <v>96</v>
      </c>
      <c r="BQ1542" t="str">
        <f>BS1542 &amp; ":" &amp; BR1542</f>
        <v>AZDEQ_GW:EPA 353.2</v>
      </c>
      <c r="BR1542" t="s">
        <v>1623</v>
      </c>
      <c r="BS1542" t="s">
        <v>1603</v>
      </c>
      <c r="BT1542" t="s">
        <v>1623</v>
      </c>
      <c r="BW1542" t="s">
        <v>1614</v>
      </c>
      <c r="BX1542" s="1">
        <v>36644</v>
      </c>
      <c r="BZ1542" t="s">
        <v>2099</v>
      </c>
      <c r="CA1542" t="s">
        <v>397</v>
      </c>
      <c r="CB1542">
        <v>0.02</v>
      </c>
      <c r="CC1542" t="s">
        <v>1616</v>
      </c>
      <c r="CE1542" t="s">
        <v>1751</v>
      </c>
      <c r="CF1542" t="s">
        <v>1618</v>
      </c>
    </row>
    <row r="1543" spans="1:84" x14ac:dyDescent="0.4">
      <c r="A1543" t="s">
        <v>1603</v>
      </c>
      <c r="B1543" t="s">
        <v>1603</v>
      </c>
      <c r="C1543" t="s">
        <v>1802</v>
      </c>
      <c r="D1543" t="s">
        <v>81</v>
      </c>
      <c r="E1543" t="s">
        <v>82</v>
      </c>
      <c r="F1543" t="s">
        <v>83</v>
      </c>
      <c r="G1543" s="4" t="str">
        <f>TEXT(H1543+I1543,"yyyy-mm-dd""T""hh:mm:ss")&amp;
IF(J1543="MST","-07:00",
IF(J1543="MDT","-06:00",
IF(J1543="PST","-08:00",
IF(J1543="PDT","-07:00",
IF(J1543="UTC","+00:00","+00:00")))))</f>
        <v>2000-04-20T03:30:00-07:00</v>
      </c>
      <c r="H1543" s="1">
        <v>36636</v>
      </c>
      <c r="I1543" s="5">
        <v>0.14583333333333334</v>
      </c>
      <c r="J1543" t="s">
        <v>84</v>
      </c>
      <c r="U1543">
        <v>9673</v>
      </c>
      <c r="V1543" t="s">
        <v>1605</v>
      </c>
      <c r="W1543" t="s">
        <v>1606</v>
      </c>
      <c r="X1543" t="s">
        <v>1803</v>
      </c>
      <c r="Y1543">
        <v>58654</v>
      </c>
      <c r="Z1543" t="s">
        <v>1804</v>
      </c>
      <c r="AD1543">
        <v>32.456317499999997</v>
      </c>
      <c r="AE1543">
        <v>-110.6404036</v>
      </c>
      <c r="AF1543" t="str">
        <f>"ID:"&amp;AG1543&amp;"; context:" &amp; AH1543 &amp;"; Name:" &amp; AI1543 &amp; "; Equipment:" &amp; AK1543</f>
        <v>ID:Unknown; context:AZDEQ_GW; Name:Unknown; Equipment:Miscellaneous (Other)</v>
      </c>
      <c r="AG1543" t="s">
        <v>90</v>
      </c>
      <c r="AH1543" t="s">
        <v>1603</v>
      </c>
      <c r="AI1543" t="s">
        <v>90</v>
      </c>
      <c r="AK1543" t="s">
        <v>1608</v>
      </c>
      <c r="AL1543" t="s">
        <v>1805</v>
      </c>
      <c r="AN1543" t="s">
        <v>1610</v>
      </c>
      <c r="AO1543" t="s">
        <v>1611</v>
      </c>
      <c r="AP1543" t="s">
        <v>422</v>
      </c>
      <c r="AQ1543">
        <v>0.35</v>
      </c>
      <c r="AR1543" t="s">
        <v>1616</v>
      </c>
      <c r="AT1543" t="s">
        <v>1612</v>
      </c>
      <c r="AV1543" t="s">
        <v>96</v>
      </c>
      <c r="BQ1543" t="str">
        <f>BS1543 &amp; ":" &amp; BR1543</f>
        <v>AZDEQ_GW:EPA 353.2</v>
      </c>
      <c r="BR1543" t="s">
        <v>1623</v>
      </c>
      <c r="BS1543" t="s">
        <v>1603</v>
      </c>
      <c r="BT1543" t="s">
        <v>1623</v>
      </c>
      <c r="BW1543" t="s">
        <v>1614</v>
      </c>
      <c r="BX1543" s="1">
        <v>36644</v>
      </c>
      <c r="BZ1543" t="s">
        <v>1806</v>
      </c>
      <c r="CA1543" t="s">
        <v>397</v>
      </c>
      <c r="CB1543">
        <v>0.02</v>
      </c>
      <c r="CC1543" t="s">
        <v>1616</v>
      </c>
      <c r="CE1543" t="s">
        <v>1807</v>
      </c>
      <c r="CF1543" t="s">
        <v>1618</v>
      </c>
    </row>
    <row r="1544" spans="1:84" hidden="1" x14ac:dyDescent="0.4">
      <c r="A1544" t="s">
        <v>1626</v>
      </c>
      <c r="B1544" t="s">
        <v>1626</v>
      </c>
      <c r="C1544" t="s">
        <v>2708</v>
      </c>
      <c r="D1544" t="s">
        <v>81</v>
      </c>
      <c r="E1544" t="s">
        <v>82</v>
      </c>
      <c r="F1544" t="s">
        <v>393</v>
      </c>
      <c r="G1544" s="4" t="str">
        <f>TEXT(H1544+I1544,"yyyy-mm-dd""T""hh:mm:ss")&amp;
IF(J1544="MST","-07:00",
IF(J1544="MDT","-06:00",
IF(J1544="PST","-08:00",
IF(J1544="PDT","-07:00",
IF(J1544="UTC","+00:00","+00:00")))))</f>
        <v>2001-03-24T09:55:00-07:00</v>
      </c>
      <c r="H1544" s="1">
        <v>36974</v>
      </c>
      <c r="I1544" s="5">
        <v>0.41319444444444442</v>
      </c>
      <c r="J1544" t="s">
        <v>84</v>
      </c>
      <c r="N1544">
        <v>0</v>
      </c>
      <c r="O1544" t="s">
        <v>1628</v>
      </c>
      <c r="U1544">
        <v>1934</v>
      </c>
      <c r="V1544" t="s">
        <v>2341</v>
      </c>
      <c r="W1544" t="s">
        <v>1606</v>
      </c>
      <c r="X1544" t="s">
        <v>1683</v>
      </c>
      <c r="Y1544">
        <v>101176</v>
      </c>
      <c r="Z1544" t="s">
        <v>1661</v>
      </c>
      <c r="AD1544">
        <v>31.8146111</v>
      </c>
      <c r="AE1544">
        <v>-110.5903611</v>
      </c>
      <c r="AG1544" t="s">
        <v>90</v>
      </c>
      <c r="AH1544" t="s">
        <v>1626</v>
      </c>
      <c r="AI1544" t="s">
        <v>90</v>
      </c>
      <c r="AK1544" t="s">
        <v>1608</v>
      </c>
      <c r="AL1544" t="s">
        <v>2764</v>
      </c>
      <c r="AM1544" t="s">
        <v>92</v>
      </c>
      <c r="AN1544" t="s">
        <v>1700</v>
      </c>
      <c r="AO1544" t="s">
        <v>457</v>
      </c>
      <c r="AP1544" t="s">
        <v>422</v>
      </c>
      <c r="AT1544" t="s">
        <v>1612</v>
      </c>
      <c r="AV1544" t="s">
        <v>584</v>
      </c>
      <c r="BQ1544" t="str">
        <f>BS1544 &amp; ":" &amp; BR1544</f>
        <v>AZDEQ_SW:EPA 365.4</v>
      </c>
      <c r="BR1544" t="s">
        <v>1713</v>
      </c>
      <c r="BS1544" t="s">
        <v>1626</v>
      </c>
      <c r="BT1544" t="s">
        <v>1713</v>
      </c>
      <c r="BW1544" t="s">
        <v>1614</v>
      </c>
      <c r="BZ1544" t="s">
        <v>2765</v>
      </c>
      <c r="CA1544" t="s">
        <v>397</v>
      </c>
      <c r="CB1544">
        <v>0.02</v>
      </c>
      <c r="CC1544" t="s">
        <v>1616</v>
      </c>
      <c r="CE1544" t="s">
        <v>2674</v>
      </c>
      <c r="CF1544" t="s">
        <v>1618</v>
      </c>
    </row>
    <row r="1545" spans="1:84" x14ac:dyDescent="0.4">
      <c r="A1545" t="s">
        <v>1603</v>
      </c>
      <c r="B1545" t="s">
        <v>1603</v>
      </c>
      <c r="C1545" t="s">
        <v>1802</v>
      </c>
      <c r="D1545" t="s">
        <v>81</v>
      </c>
      <c r="E1545" t="s">
        <v>82</v>
      </c>
      <c r="F1545" t="s">
        <v>83</v>
      </c>
      <c r="G1545" s="4" t="str">
        <f>TEXT(H1545+I1545,"yyyy-mm-dd""T""hh:mm:ss")&amp;
IF(J1545="MST","-07:00",
IF(J1545="MDT","-06:00",
IF(J1545="PST","-08:00",
IF(J1545="PDT","-07:00",
IF(J1545="UTC","+00:00","+00:00")))))</f>
        <v>2000-04-20T03:30:00-07:00</v>
      </c>
      <c r="H1545" s="1">
        <v>36636</v>
      </c>
      <c r="I1545" s="5">
        <v>0.14583333333333334</v>
      </c>
      <c r="J1545" t="s">
        <v>84</v>
      </c>
      <c r="U1545">
        <v>9673</v>
      </c>
      <c r="V1545" t="s">
        <v>1605</v>
      </c>
      <c r="W1545" t="s">
        <v>1606</v>
      </c>
      <c r="X1545" t="s">
        <v>1803</v>
      </c>
      <c r="Y1545">
        <v>58654</v>
      </c>
      <c r="Z1545" t="s">
        <v>1804</v>
      </c>
      <c r="AD1545">
        <v>32.456317499999997</v>
      </c>
      <c r="AE1545">
        <v>-110.6404036</v>
      </c>
      <c r="AF1545" t="str">
        <f>"ID:"&amp;AG1545&amp;"; context:" &amp; AH1545 &amp;"; Name:" &amp; AI1545 &amp; "; Equipment:" &amp; AK1545</f>
        <v>ID:Unknown; context:AZDEQ_GW; Name:Unknown; Equipment:Miscellaneous (Other)</v>
      </c>
      <c r="AG1545" t="s">
        <v>90</v>
      </c>
      <c r="AH1545" t="s">
        <v>1603</v>
      </c>
      <c r="AI1545" t="s">
        <v>90</v>
      </c>
      <c r="AK1545" t="s">
        <v>1608</v>
      </c>
      <c r="AL1545" t="s">
        <v>1843</v>
      </c>
      <c r="AN1545" t="s">
        <v>1610</v>
      </c>
      <c r="AO1545" t="s">
        <v>442</v>
      </c>
      <c r="AP1545" t="s">
        <v>422</v>
      </c>
      <c r="AQ1545">
        <v>0.05</v>
      </c>
      <c r="AR1545" t="s">
        <v>1616</v>
      </c>
      <c r="AT1545" t="s">
        <v>1612</v>
      </c>
      <c r="AV1545" t="s">
        <v>96</v>
      </c>
      <c r="BQ1545" t="str">
        <f>BS1545 &amp; ":" &amp; BR1545</f>
        <v>AZDEQ_GW:EPA 351.2</v>
      </c>
      <c r="BR1545" t="s">
        <v>1633</v>
      </c>
      <c r="BS1545" t="s">
        <v>1603</v>
      </c>
      <c r="BT1545" t="s">
        <v>1633</v>
      </c>
      <c r="BW1545" t="s">
        <v>1614</v>
      </c>
      <c r="BX1545" s="1">
        <v>36651</v>
      </c>
      <c r="BZ1545" t="s">
        <v>1844</v>
      </c>
      <c r="CA1545" t="s">
        <v>397</v>
      </c>
      <c r="CB1545">
        <v>0.05</v>
      </c>
      <c r="CC1545" t="s">
        <v>1616</v>
      </c>
      <c r="CE1545" t="s">
        <v>1845</v>
      </c>
      <c r="CF1545" t="s">
        <v>1618</v>
      </c>
    </row>
    <row r="1546" spans="1:84" hidden="1" x14ac:dyDescent="0.4">
      <c r="A1546" t="s">
        <v>1603</v>
      </c>
      <c r="B1546" t="s">
        <v>1603</v>
      </c>
      <c r="C1546" t="s">
        <v>2613</v>
      </c>
      <c r="D1546" t="s">
        <v>81</v>
      </c>
      <c r="E1546" t="s">
        <v>82</v>
      </c>
      <c r="F1546" t="s">
        <v>83</v>
      </c>
      <c r="G1546" s="4" t="str">
        <f>TEXT(H1546+I1546,"yyyy-mm-dd""T""hh:mm:ss")&amp;
IF(J1546="MST","-07:00",
IF(J1546="MDT","-06:00",
IF(J1546="PST","-08:00",
IF(J1546="PDT","-07:00",
IF(J1546="UTC","+00:00","+00:00")))))</f>
        <v>2001-05-10T10:56:00-07:00</v>
      </c>
      <c r="H1546" s="1">
        <v>37021</v>
      </c>
      <c r="I1546" s="5">
        <v>0.45555555555555555</v>
      </c>
      <c r="J1546" t="s">
        <v>84</v>
      </c>
      <c r="U1546">
        <v>9673</v>
      </c>
      <c r="V1546" t="s">
        <v>1605</v>
      </c>
      <c r="W1546" t="s">
        <v>1606</v>
      </c>
      <c r="X1546" t="s">
        <v>2614</v>
      </c>
      <c r="Y1546">
        <v>59236</v>
      </c>
      <c r="Z1546" t="s">
        <v>1689</v>
      </c>
      <c r="AD1546">
        <v>31.7</v>
      </c>
      <c r="AE1546">
        <v>-111.5729647</v>
      </c>
      <c r="AG1546" t="s">
        <v>90</v>
      </c>
      <c r="AH1546" t="s">
        <v>1603</v>
      </c>
      <c r="AI1546" t="s">
        <v>90</v>
      </c>
      <c r="AK1546" t="s">
        <v>1608</v>
      </c>
      <c r="AL1546" t="s">
        <v>2768</v>
      </c>
      <c r="AM1546" t="s">
        <v>92</v>
      </c>
      <c r="AN1546" t="s">
        <v>1700</v>
      </c>
      <c r="AO1546" t="s">
        <v>457</v>
      </c>
      <c r="AP1546" t="s">
        <v>422</v>
      </c>
      <c r="AT1546" t="s">
        <v>1612</v>
      </c>
      <c r="AV1546" t="s">
        <v>584</v>
      </c>
      <c r="BQ1546" t="str">
        <f>BS1546 &amp; ":" &amp; BR1546</f>
        <v>AZDEQ_GW:EPA 365.4</v>
      </c>
      <c r="BR1546" t="s">
        <v>1713</v>
      </c>
      <c r="BS1546" t="s">
        <v>1603</v>
      </c>
      <c r="BT1546" t="s">
        <v>1713</v>
      </c>
      <c r="BW1546" t="s">
        <v>1614</v>
      </c>
      <c r="BX1546" s="1">
        <v>37028</v>
      </c>
      <c r="BZ1546" t="s">
        <v>2769</v>
      </c>
      <c r="CA1546" t="s">
        <v>397</v>
      </c>
      <c r="CB1546">
        <v>0.02</v>
      </c>
      <c r="CC1546" t="s">
        <v>1616</v>
      </c>
      <c r="CE1546" t="s">
        <v>2418</v>
      </c>
      <c r="CF1546" t="s">
        <v>1618</v>
      </c>
    </row>
    <row r="1547" spans="1:84" hidden="1" x14ac:dyDescent="0.4">
      <c r="A1547" t="s">
        <v>1603</v>
      </c>
      <c r="B1547" t="s">
        <v>1603</v>
      </c>
      <c r="C1547" t="s">
        <v>2324</v>
      </c>
      <c r="D1547" t="s">
        <v>81</v>
      </c>
      <c r="E1547" t="s">
        <v>82</v>
      </c>
      <c r="F1547" t="s">
        <v>83</v>
      </c>
      <c r="G1547" s="4" t="str">
        <f>TEXT(H1547+I1547,"yyyy-mm-dd""T""hh:mm:ss")&amp;
IF(J1547="MST","-07:00",
IF(J1547="MDT","-06:00",
IF(J1547="PST","-08:00",
IF(J1547="PDT","-07:00",
IF(J1547="UTC","+00:00","+00:00")))))</f>
        <v>2001-05-09T04:05:00-07:00</v>
      </c>
      <c r="H1547" s="1">
        <v>37020</v>
      </c>
      <c r="I1547" s="5">
        <v>0.1701388888888889</v>
      </c>
      <c r="J1547" t="s">
        <v>84</v>
      </c>
      <c r="U1547">
        <v>9673</v>
      </c>
      <c r="V1547" t="s">
        <v>1605</v>
      </c>
      <c r="W1547" t="s">
        <v>1606</v>
      </c>
      <c r="X1547" t="s">
        <v>2325</v>
      </c>
      <c r="Y1547">
        <v>59235</v>
      </c>
      <c r="Z1547" t="s">
        <v>1689</v>
      </c>
      <c r="AD1547">
        <v>31.6015908</v>
      </c>
      <c r="AE1547">
        <v>-111.6248889</v>
      </c>
      <c r="AG1547" t="s">
        <v>90</v>
      </c>
      <c r="AH1547" t="s">
        <v>1603</v>
      </c>
      <c r="AI1547" t="s">
        <v>90</v>
      </c>
      <c r="AK1547" t="s">
        <v>1608</v>
      </c>
      <c r="AL1547" t="s">
        <v>2770</v>
      </c>
      <c r="AM1547" t="s">
        <v>92</v>
      </c>
      <c r="AN1547" t="s">
        <v>1610</v>
      </c>
      <c r="AO1547" t="s">
        <v>1670</v>
      </c>
      <c r="AP1547" t="s">
        <v>422</v>
      </c>
      <c r="AT1547" t="s">
        <v>1612</v>
      </c>
      <c r="AV1547" t="s">
        <v>584</v>
      </c>
      <c r="BQ1547" t="str">
        <f>BS1547 &amp; ":" &amp; BR1547</f>
        <v>AZDEQ_GW:EPA 300.0</v>
      </c>
      <c r="BR1547" t="s">
        <v>1664</v>
      </c>
      <c r="BS1547" t="s">
        <v>1603</v>
      </c>
      <c r="BT1547" t="s">
        <v>1664</v>
      </c>
      <c r="BW1547" t="s">
        <v>1614</v>
      </c>
      <c r="BX1547" s="1">
        <v>37025</v>
      </c>
      <c r="BZ1547" t="s">
        <v>2771</v>
      </c>
      <c r="CA1547" t="s">
        <v>397</v>
      </c>
      <c r="CB1547">
        <v>0.05</v>
      </c>
      <c r="CC1547" t="s">
        <v>1616</v>
      </c>
      <c r="CE1547" t="s">
        <v>2328</v>
      </c>
      <c r="CF1547" t="s">
        <v>1618</v>
      </c>
    </row>
    <row r="1548" spans="1:84" hidden="1" x14ac:dyDescent="0.4">
      <c r="A1548" t="s">
        <v>1603</v>
      </c>
      <c r="B1548" t="s">
        <v>1603</v>
      </c>
      <c r="C1548" t="s">
        <v>2369</v>
      </c>
      <c r="D1548" t="s">
        <v>81</v>
      </c>
      <c r="E1548" t="s">
        <v>82</v>
      </c>
      <c r="F1548" t="s">
        <v>83</v>
      </c>
      <c r="G1548" s="4" t="str">
        <f>TEXT(H1548+I1548,"yyyy-mm-dd""T""hh:mm:ss")&amp;
IF(J1548="MST","-07:00",
IF(J1548="MDT","-06:00",
IF(J1548="PST","-08:00",
IF(J1548="PDT","-07:00",
IF(J1548="UTC","+00:00","+00:00")))))</f>
        <v>2001-05-24T10:45:00-07:00</v>
      </c>
      <c r="H1548" s="1">
        <v>37035</v>
      </c>
      <c r="I1548" s="5">
        <v>0.44791666666666669</v>
      </c>
      <c r="J1548" t="s">
        <v>84</v>
      </c>
      <c r="U1548">
        <v>9673</v>
      </c>
      <c r="V1548" t="s">
        <v>1605</v>
      </c>
      <c r="W1548" t="s">
        <v>1606</v>
      </c>
      <c r="X1548" t="s">
        <v>2370</v>
      </c>
      <c r="Y1548">
        <v>59265</v>
      </c>
      <c r="Z1548" t="s">
        <v>2371</v>
      </c>
      <c r="AD1548">
        <v>31.8377044</v>
      </c>
      <c r="AE1548">
        <v>-111.3179789</v>
      </c>
      <c r="AG1548" t="s">
        <v>90</v>
      </c>
      <c r="AH1548" t="s">
        <v>1603</v>
      </c>
      <c r="AI1548" t="s">
        <v>90</v>
      </c>
      <c r="AK1548" t="s">
        <v>1608</v>
      </c>
      <c r="AL1548" t="s">
        <v>2772</v>
      </c>
      <c r="AM1548" t="s">
        <v>92</v>
      </c>
      <c r="AN1548" t="s">
        <v>1610</v>
      </c>
      <c r="AO1548" t="s">
        <v>1611</v>
      </c>
      <c r="AP1548" t="s">
        <v>422</v>
      </c>
      <c r="AT1548" t="s">
        <v>1612</v>
      </c>
      <c r="AV1548" t="s">
        <v>584</v>
      </c>
      <c r="BQ1548" t="str">
        <f>BS1548 &amp; ":" &amp; BR1548</f>
        <v>AZDEQ_GW:EPA 350.1</v>
      </c>
      <c r="BR1548" t="s">
        <v>1613</v>
      </c>
      <c r="BS1548" t="s">
        <v>1603</v>
      </c>
      <c r="BT1548" t="s">
        <v>1613</v>
      </c>
      <c r="BW1548" t="s">
        <v>1614</v>
      </c>
      <c r="BX1548" s="1">
        <v>37040</v>
      </c>
      <c r="BZ1548" t="s">
        <v>2773</v>
      </c>
      <c r="CA1548" t="s">
        <v>397</v>
      </c>
      <c r="CB1548">
        <v>0.02</v>
      </c>
      <c r="CC1548" t="s">
        <v>1616</v>
      </c>
      <c r="CE1548" t="s">
        <v>2328</v>
      </c>
      <c r="CF1548" t="s">
        <v>1618</v>
      </c>
    </row>
    <row r="1549" spans="1:84" x14ac:dyDescent="0.4">
      <c r="A1549" t="s">
        <v>1603</v>
      </c>
      <c r="B1549" t="s">
        <v>1603</v>
      </c>
      <c r="C1549" t="s">
        <v>1802</v>
      </c>
      <c r="D1549" t="s">
        <v>81</v>
      </c>
      <c r="E1549" t="s">
        <v>82</v>
      </c>
      <c r="F1549" t="s">
        <v>83</v>
      </c>
      <c r="G1549" s="4" t="str">
        <f>TEXT(H1549+I1549,"yyyy-mm-dd""T""hh:mm:ss")&amp;
IF(J1549="MST","-07:00",
IF(J1549="MDT","-06:00",
IF(J1549="PST","-08:00",
IF(J1549="PDT","-07:00",
IF(J1549="UTC","+00:00","+00:00")))))</f>
        <v>2000-04-20T03:30:00-07:00</v>
      </c>
      <c r="H1549" s="1">
        <v>36636</v>
      </c>
      <c r="I1549" s="5">
        <v>0.14583333333333334</v>
      </c>
      <c r="J1549" t="s">
        <v>84</v>
      </c>
      <c r="U1549">
        <v>9673</v>
      </c>
      <c r="V1549" t="s">
        <v>1605</v>
      </c>
      <c r="W1549" t="s">
        <v>1606</v>
      </c>
      <c r="X1549" t="s">
        <v>1803</v>
      </c>
      <c r="Y1549">
        <v>58654</v>
      </c>
      <c r="Z1549" t="s">
        <v>1804</v>
      </c>
      <c r="AD1549">
        <v>32.456317499999997</v>
      </c>
      <c r="AE1549">
        <v>-110.6404036</v>
      </c>
      <c r="AF1549" t="str">
        <f>"ID:"&amp;AG1549&amp;"; context:" &amp; AH1549 &amp;"; Name:" &amp; AI1549 &amp; "; Equipment:" &amp; AK1549</f>
        <v>ID:Unknown; context:AZDEQ_GW; Name:Unknown; Equipment:Miscellaneous (Other)</v>
      </c>
      <c r="AG1549" t="s">
        <v>90</v>
      </c>
      <c r="AH1549" t="s">
        <v>1603</v>
      </c>
      <c r="AI1549" t="s">
        <v>90</v>
      </c>
      <c r="AK1549" t="s">
        <v>1608</v>
      </c>
      <c r="AL1549" t="s">
        <v>1883</v>
      </c>
      <c r="AN1549" t="s">
        <v>1700</v>
      </c>
      <c r="AO1549" t="s">
        <v>457</v>
      </c>
      <c r="AP1549" t="s">
        <v>422</v>
      </c>
      <c r="AQ1549">
        <v>4.3999999999999997E-2</v>
      </c>
      <c r="AR1549" t="s">
        <v>1616</v>
      </c>
      <c r="AT1549" t="s">
        <v>1612</v>
      </c>
      <c r="AV1549" t="s">
        <v>96</v>
      </c>
      <c r="BQ1549" t="str">
        <f>BS1549 &amp; ":" &amp; BR1549</f>
        <v>AZDEQ_GW:EPA 365.4</v>
      </c>
      <c r="BR1549" t="s">
        <v>1713</v>
      </c>
      <c r="BS1549" t="s">
        <v>1603</v>
      </c>
      <c r="BT1549" t="s">
        <v>1713</v>
      </c>
      <c r="BW1549" t="s">
        <v>1614</v>
      </c>
      <c r="BX1549" s="1">
        <v>36650</v>
      </c>
      <c r="BZ1549" t="s">
        <v>1884</v>
      </c>
      <c r="CA1549" t="s">
        <v>397</v>
      </c>
      <c r="CB1549">
        <v>0.02</v>
      </c>
      <c r="CC1549" t="s">
        <v>1616</v>
      </c>
      <c r="CE1549" t="s">
        <v>1845</v>
      </c>
      <c r="CF1549" t="s">
        <v>1618</v>
      </c>
    </row>
    <row r="1550" spans="1:84" hidden="1" x14ac:dyDescent="0.4">
      <c r="A1550" t="s">
        <v>1603</v>
      </c>
      <c r="B1550" t="s">
        <v>1603</v>
      </c>
      <c r="C1550" t="s">
        <v>2414</v>
      </c>
      <c r="D1550" t="s">
        <v>81</v>
      </c>
      <c r="E1550" t="s">
        <v>82</v>
      </c>
      <c r="F1550" t="s">
        <v>83</v>
      </c>
      <c r="G1550" s="4" t="str">
        <f>TEXT(H1550+I1550,"yyyy-mm-dd""T""hh:mm:ss")&amp;
IF(J1550="MST","-07:00",
IF(J1550="MDT","-06:00",
IF(J1550="PST","-08:00",
IF(J1550="PDT","-07:00",
IF(J1550="UTC","+00:00","+00:00")))))</f>
        <v>2001-05-10T06:16:00-07:00</v>
      </c>
      <c r="H1550" s="1">
        <v>37021</v>
      </c>
      <c r="I1550" s="5">
        <v>0.26111111111111113</v>
      </c>
      <c r="J1550" t="s">
        <v>84</v>
      </c>
      <c r="U1550">
        <v>9673</v>
      </c>
      <c r="V1550" t="s">
        <v>1605</v>
      </c>
      <c r="W1550" t="s">
        <v>1606</v>
      </c>
      <c r="X1550" t="s">
        <v>2415</v>
      </c>
      <c r="Y1550">
        <v>59237</v>
      </c>
      <c r="Z1550" t="s">
        <v>1689</v>
      </c>
      <c r="AD1550">
        <v>31.762790299999999</v>
      </c>
      <c r="AE1550">
        <v>-111.28084939999999</v>
      </c>
      <c r="AG1550" t="s">
        <v>90</v>
      </c>
      <c r="AH1550" t="s">
        <v>1603</v>
      </c>
      <c r="AI1550" t="s">
        <v>90</v>
      </c>
      <c r="AK1550" t="s">
        <v>1608</v>
      </c>
      <c r="AL1550" t="s">
        <v>2776</v>
      </c>
      <c r="AM1550" t="s">
        <v>92</v>
      </c>
      <c r="AN1550" t="s">
        <v>1610</v>
      </c>
      <c r="AO1550" t="s">
        <v>1611</v>
      </c>
      <c r="AP1550" t="s">
        <v>422</v>
      </c>
      <c r="AT1550" t="s">
        <v>1612</v>
      </c>
      <c r="AV1550" t="s">
        <v>584</v>
      </c>
      <c r="BQ1550" t="str">
        <f>BS1550 &amp; ":" &amp; BR1550</f>
        <v>AZDEQ_GW:EPA 350.1</v>
      </c>
      <c r="BR1550" t="s">
        <v>1613</v>
      </c>
      <c r="BS1550" t="s">
        <v>1603</v>
      </c>
      <c r="BT1550" t="s">
        <v>1613</v>
      </c>
      <c r="BW1550" t="s">
        <v>1614</v>
      </c>
      <c r="BX1550" s="1">
        <v>37026</v>
      </c>
      <c r="BZ1550" t="s">
        <v>2777</v>
      </c>
      <c r="CA1550" t="s">
        <v>397</v>
      </c>
      <c r="CB1550">
        <v>0.02</v>
      </c>
      <c r="CC1550" t="s">
        <v>1616</v>
      </c>
      <c r="CE1550" t="s">
        <v>2418</v>
      </c>
      <c r="CF1550" t="s">
        <v>1618</v>
      </c>
    </row>
    <row r="1551" spans="1:84" hidden="1" x14ac:dyDescent="0.4">
      <c r="A1551" t="s">
        <v>1603</v>
      </c>
      <c r="B1551" t="s">
        <v>1603</v>
      </c>
      <c r="C1551" t="s">
        <v>2619</v>
      </c>
      <c r="D1551" t="s">
        <v>81</v>
      </c>
      <c r="E1551" t="s">
        <v>82</v>
      </c>
      <c r="F1551" t="s">
        <v>83</v>
      </c>
      <c r="G1551" s="4" t="str">
        <f>TEXT(H1551+I1551,"yyyy-mm-dd""T""hh:mm:ss")&amp;
IF(J1551="MST","-07:00",
IF(J1551="MDT","-06:00",
IF(J1551="PST","-08:00",
IF(J1551="PDT","-07:00",
IF(J1551="UTC","+00:00","+00:00")))))</f>
        <v>2001-05-09T01:41:00-07:00</v>
      </c>
      <c r="H1551" s="1">
        <v>37020</v>
      </c>
      <c r="I1551" s="5">
        <v>7.013888888888889E-2</v>
      </c>
      <c r="J1551" t="s">
        <v>84</v>
      </c>
      <c r="U1551">
        <v>9673</v>
      </c>
      <c r="V1551" t="s">
        <v>1605</v>
      </c>
      <c r="W1551" t="s">
        <v>1606</v>
      </c>
      <c r="X1551" t="s">
        <v>2620</v>
      </c>
      <c r="Y1551">
        <v>59234</v>
      </c>
      <c r="Z1551" t="s">
        <v>1689</v>
      </c>
      <c r="AD1551">
        <v>31.9256286</v>
      </c>
      <c r="AE1551">
        <v>-111.5043453</v>
      </c>
      <c r="AG1551" t="s">
        <v>90</v>
      </c>
      <c r="AH1551" t="s">
        <v>1603</v>
      </c>
      <c r="AI1551" t="s">
        <v>90</v>
      </c>
      <c r="AK1551" t="s">
        <v>1608</v>
      </c>
      <c r="AL1551" t="s">
        <v>2778</v>
      </c>
      <c r="AM1551" t="s">
        <v>92</v>
      </c>
      <c r="AN1551" t="s">
        <v>1610</v>
      </c>
      <c r="AO1551" t="s">
        <v>1611</v>
      </c>
      <c r="AP1551" t="s">
        <v>422</v>
      </c>
      <c r="AT1551" t="s">
        <v>1612</v>
      </c>
      <c r="AV1551" t="s">
        <v>584</v>
      </c>
      <c r="BQ1551" t="str">
        <f>BS1551 &amp; ":" &amp; BR1551</f>
        <v>AZDEQ_GW:EPA 350.1</v>
      </c>
      <c r="BR1551" t="s">
        <v>1613</v>
      </c>
      <c r="BS1551" t="s">
        <v>1603</v>
      </c>
      <c r="BT1551" t="s">
        <v>1613</v>
      </c>
      <c r="BW1551" t="s">
        <v>1614</v>
      </c>
      <c r="BX1551" s="1">
        <v>37026</v>
      </c>
      <c r="BZ1551" t="s">
        <v>2779</v>
      </c>
      <c r="CA1551" t="s">
        <v>397</v>
      </c>
      <c r="CB1551">
        <v>0.02</v>
      </c>
      <c r="CC1551" t="s">
        <v>1616</v>
      </c>
      <c r="CE1551" t="s">
        <v>2623</v>
      </c>
      <c r="CF1551" t="s">
        <v>1618</v>
      </c>
    </row>
    <row r="1552" spans="1:84" hidden="1" x14ac:dyDescent="0.4">
      <c r="A1552" t="s">
        <v>1626</v>
      </c>
      <c r="B1552" t="s">
        <v>1626</v>
      </c>
      <c r="C1552" t="s">
        <v>2780</v>
      </c>
      <c r="D1552" t="s">
        <v>81</v>
      </c>
      <c r="E1552" t="s">
        <v>82</v>
      </c>
      <c r="F1552" t="s">
        <v>393</v>
      </c>
      <c r="G1552" s="4" t="str">
        <f>TEXT(H1552+I1552,"yyyy-mm-dd""T""hh:mm:ss")&amp;
IF(J1552="MST","-07:00",
IF(J1552="MDT","-06:00",
IF(J1552="PST","-08:00",
IF(J1552="PDT","-07:00",
IF(J1552="UTC","+00:00","+00:00")))))</f>
        <v>2001-09-18T09:15:00-07:00</v>
      </c>
      <c r="H1552" s="1">
        <v>37152</v>
      </c>
      <c r="I1552" s="5">
        <v>0.38541666666666669</v>
      </c>
      <c r="J1552" t="s">
        <v>84</v>
      </c>
      <c r="N1552">
        <v>0</v>
      </c>
      <c r="O1552" t="s">
        <v>1628</v>
      </c>
      <c r="U1552">
        <v>1934</v>
      </c>
      <c r="V1552" t="s">
        <v>2341</v>
      </c>
      <c r="W1552" t="s">
        <v>1606</v>
      </c>
      <c r="X1552" t="s">
        <v>1683</v>
      </c>
      <c r="Y1552">
        <v>101176</v>
      </c>
      <c r="Z1552" t="s">
        <v>1661</v>
      </c>
      <c r="AD1552">
        <v>31.8146111</v>
      </c>
      <c r="AE1552">
        <v>-110.5903611</v>
      </c>
      <c r="AG1552" t="s">
        <v>90</v>
      </c>
      <c r="AH1552" t="s">
        <v>1626</v>
      </c>
      <c r="AI1552" t="s">
        <v>90</v>
      </c>
      <c r="AK1552" t="s">
        <v>1608</v>
      </c>
      <c r="AL1552" t="s">
        <v>2781</v>
      </c>
      <c r="AM1552" t="s">
        <v>92</v>
      </c>
      <c r="AN1552" t="s">
        <v>1610</v>
      </c>
      <c r="AO1552" t="s">
        <v>1670</v>
      </c>
      <c r="AP1552" t="s">
        <v>422</v>
      </c>
      <c r="AT1552" t="s">
        <v>1612</v>
      </c>
      <c r="AV1552" t="s">
        <v>584</v>
      </c>
      <c r="BQ1552" t="str">
        <f>BS1552 &amp; ":" &amp; BR1552</f>
        <v>AZDEQ_SW:EPA 353.2</v>
      </c>
      <c r="BR1552" t="s">
        <v>1623</v>
      </c>
      <c r="BS1552" t="s">
        <v>1626</v>
      </c>
      <c r="BT1552" t="s">
        <v>1623</v>
      </c>
      <c r="BW1552" t="s">
        <v>1614</v>
      </c>
      <c r="BZ1552" t="s">
        <v>2782</v>
      </c>
      <c r="CA1552" t="s">
        <v>397</v>
      </c>
      <c r="CB1552">
        <v>0.05</v>
      </c>
      <c r="CC1552" t="s">
        <v>1616</v>
      </c>
      <c r="CE1552" t="s">
        <v>2534</v>
      </c>
      <c r="CF1552" t="s">
        <v>1618</v>
      </c>
    </row>
    <row r="1553" spans="1:84" hidden="1" x14ac:dyDescent="0.4">
      <c r="A1553" t="s">
        <v>1626</v>
      </c>
      <c r="B1553" t="s">
        <v>1626</v>
      </c>
      <c r="C1553" t="s">
        <v>2424</v>
      </c>
      <c r="D1553" t="s">
        <v>81</v>
      </c>
      <c r="E1553" t="s">
        <v>82</v>
      </c>
      <c r="F1553" t="s">
        <v>393</v>
      </c>
      <c r="G1553" s="4" t="str">
        <f>TEXT(H1553+I1553,"yyyy-mm-dd""T""hh:mm:ss")&amp;
IF(J1553="MST","-07:00",
IF(J1553="MDT","-06:00",
IF(J1553="PST","-08:00",
IF(J1553="PDT","-07:00",
IF(J1553="UTC","+00:00","+00:00")))))</f>
        <v>2001-07-19T01:30:00-07:00</v>
      </c>
      <c r="H1553" s="1">
        <v>37091</v>
      </c>
      <c r="I1553" s="5">
        <v>6.25E-2</v>
      </c>
      <c r="J1553" t="s">
        <v>84</v>
      </c>
      <c r="N1553">
        <v>0</v>
      </c>
      <c r="O1553" t="s">
        <v>1628</v>
      </c>
      <c r="U1553">
        <v>1934</v>
      </c>
      <c r="V1553" t="s">
        <v>2341</v>
      </c>
      <c r="W1553" t="s">
        <v>1606</v>
      </c>
      <c r="X1553" t="s">
        <v>1683</v>
      </c>
      <c r="Y1553">
        <v>101176</v>
      </c>
      <c r="Z1553" t="s">
        <v>1661</v>
      </c>
      <c r="AD1553">
        <v>31.8146111</v>
      </c>
      <c r="AE1553">
        <v>-110.5903611</v>
      </c>
      <c r="AG1553" t="s">
        <v>90</v>
      </c>
      <c r="AH1553" t="s">
        <v>1626</v>
      </c>
      <c r="AI1553" t="s">
        <v>90</v>
      </c>
      <c r="AK1553" t="s">
        <v>1608</v>
      </c>
      <c r="AL1553" t="s">
        <v>2783</v>
      </c>
      <c r="AM1553" t="s">
        <v>92</v>
      </c>
      <c r="AN1553" t="s">
        <v>1610</v>
      </c>
      <c r="AO1553" t="s">
        <v>1611</v>
      </c>
      <c r="AP1553" t="s">
        <v>422</v>
      </c>
      <c r="AT1553" t="s">
        <v>1612</v>
      </c>
      <c r="AV1553" t="s">
        <v>584</v>
      </c>
      <c r="BQ1553" t="str">
        <f>BS1553 &amp; ":" &amp; BR1553</f>
        <v>AZDEQ_SW:EPA 350.1</v>
      </c>
      <c r="BR1553" t="s">
        <v>1613</v>
      </c>
      <c r="BS1553" t="s">
        <v>1626</v>
      </c>
      <c r="BT1553" t="s">
        <v>1613</v>
      </c>
      <c r="BW1553" t="s">
        <v>1614</v>
      </c>
      <c r="BZ1553" t="s">
        <v>2784</v>
      </c>
      <c r="CA1553" t="s">
        <v>397</v>
      </c>
      <c r="CB1553">
        <v>0.02</v>
      </c>
      <c r="CC1553" t="s">
        <v>1616</v>
      </c>
      <c r="CE1553" t="s">
        <v>2408</v>
      </c>
      <c r="CF1553" t="s">
        <v>1618</v>
      </c>
    </row>
    <row r="1554" spans="1:84" x14ac:dyDescent="0.4">
      <c r="A1554" t="s">
        <v>1603</v>
      </c>
      <c r="B1554" t="s">
        <v>1603</v>
      </c>
      <c r="C1554" t="s">
        <v>1875</v>
      </c>
      <c r="D1554" t="s">
        <v>81</v>
      </c>
      <c r="E1554" t="s">
        <v>82</v>
      </c>
      <c r="F1554" t="s">
        <v>83</v>
      </c>
      <c r="G1554" s="4" t="str">
        <f>TEXT(H1554+I1554,"yyyy-mm-dd""T""hh:mm:ss")&amp;
IF(J1554="MST","-07:00",
IF(J1554="MDT","-06:00",
IF(J1554="PST","-08:00",
IF(J1554="PDT","-07:00",
IF(J1554="UTC","+00:00","+00:00")))))</f>
        <v>2000-04-19T06:15:00-07:00</v>
      </c>
      <c r="H1554" s="1">
        <v>36635</v>
      </c>
      <c r="I1554" s="5">
        <v>0.26041666666666669</v>
      </c>
      <c r="J1554" t="s">
        <v>84</v>
      </c>
      <c r="U1554">
        <v>9673</v>
      </c>
      <c r="V1554" t="s">
        <v>1605</v>
      </c>
      <c r="W1554" t="s">
        <v>1606</v>
      </c>
      <c r="X1554" t="s">
        <v>1876</v>
      </c>
      <c r="Y1554">
        <v>58653</v>
      </c>
      <c r="Z1554" t="s">
        <v>1804</v>
      </c>
      <c r="AD1554">
        <v>32.492540599999998</v>
      </c>
      <c r="AE1554">
        <v>-110.69813139999999</v>
      </c>
      <c r="AF1554" t="str">
        <f>"ID:"&amp;AG1554&amp;"; context:" &amp; AH1554 &amp;"; Name:" &amp; AI1554 &amp; "; Equipment:" &amp; AK1554</f>
        <v>ID:Unknown; context:AZDEQ_GW; Name:Unknown; Equipment:Miscellaneous (Other)</v>
      </c>
      <c r="AG1554" t="s">
        <v>90</v>
      </c>
      <c r="AH1554" t="s">
        <v>1603</v>
      </c>
      <c r="AI1554" t="s">
        <v>90</v>
      </c>
      <c r="AK1554" t="s">
        <v>1608</v>
      </c>
      <c r="AL1554" t="s">
        <v>1877</v>
      </c>
      <c r="AN1554" t="s">
        <v>1610</v>
      </c>
      <c r="AO1554" t="s">
        <v>442</v>
      </c>
      <c r="AP1554" t="s">
        <v>422</v>
      </c>
      <c r="AQ1554">
        <v>0.65</v>
      </c>
      <c r="AR1554" t="s">
        <v>1616</v>
      </c>
      <c r="AT1554" t="s">
        <v>1612</v>
      </c>
      <c r="AV1554" t="s">
        <v>96</v>
      </c>
      <c r="BQ1554" t="str">
        <f>BS1554 &amp; ":" &amp; BR1554</f>
        <v>AZDEQ_GW:EPA 351.2</v>
      </c>
      <c r="BR1554" t="s">
        <v>1633</v>
      </c>
      <c r="BS1554" t="s">
        <v>1603</v>
      </c>
      <c r="BT1554" t="s">
        <v>1633</v>
      </c>
      <c r="BW1554" t="s">
        <v>1614</v>
      </c>
      <c r="BX1554" s="1">
        <v>36651</v>
      </c>
      <c r="BZ1554" t="s">
        <v>1878</v>
      </c>
      <c r="CA1554" t="s">
        <v>397</v>
      </c>
      <c r="CB1554">
        <v>0.05</v>
      </c>
      <c r="CC1554" t="s">
        <v>1616</v>
      </c>
      <c r="CE1554" t="s">
        <v>1807</v>
      </c>
      <c r="CF1554" t="s">
        <v>1618</v>
      </c>
    </row>
    <row r="1555" spans="1:84" hidden="1" x14ac:dyDescent="0.4">
      <c r="A1555" t="s">
        <v>1626</v>
      </c>
      <c r="B1555" t="s">
        <v>1626</v>
      </c>
      <c r="C1555" t="s">
        <v>2409</v>
      </c>
      <c r="D1555" t="s">
        <v>81</v>
      </c>
      <c r="E1555" t="s">
        <v>82</v>
      </c>
      <c r="F1555" t="s">
        <v>393</v>
      </c>
      <c r="G1555" s="4" t="str">
        <f>TEXT(H1555+I1555,"yyyy-mm-dd""T""hh:mm:ss")&amp;
IF(J1555="MST","-07:00",
IF(J1555="MDT","-06:00",
IF(J1555="PST","-08:00",
IF(J1555="PDT","-07:00",
IF(J1555="UTC","+00:00","+00:00")))))</f>
        <v>2001-08-14T01:35:15-07:00</v>
      </c>
      <c r="H1555" s="1">
        <v>37117</v>
      </c>
      <c r="I1555" s="5">
        <v>6.6145833333333334E-2</v>
      </c>
      <c r="J1555" t="s">
        <v>84</v>
      </c>
      <c r="N1555">
        <v>8</v>
      </c>
      <c r="O1555" t="s">
        <v>1628</v>
      </c>
      <c r="U1555">
        <v>1934</v>
      </c>
      <c r="V1555" t="s">
        <v>2341</v>
      </c>
      <c r="W1555" t="s">
        <v>1606</v>
      </c>
      <c r="X1555" t="s">
        <v>1653</v>
      </c>
      <c r="Y1555">
        <v>100183</v>
      </c>
      <c r="Z1555" t="s">
        <v>2410</v>
      </c>
      <c r="AD1555">
        <v>32.387222199999997</v>
      </c>
      <c r="AE1555">
        <v>-110.7111111</v>
      </c>
      <c r="AG1555" t="s">
        <v>90</v>
      </c>
      <c r="AH1555" t="s">
        <v>1626</v>
      </c>
      <c r="AI1555" t="s">
        <v>90</v>
      </c>
      <c r="AK1555" t="s">
        <v>1608</v>
      </c>
      <c r="AL1555" t="s">
        <v>2787</v>
      </c>
      <c r="AN1555" t="s">
        <v>1610</v>
      </c>
      <c r="AO1555" t="s">
        <v>1611</v>
      </c>
      <c r="AP1555" t="s">
        <v>422</v>
      </c>
      <c r="AQ1555">
        <v>0.56999999999999995</v>
      </c>
      <c r="AR1555" t="s">
        <v>1616</v>
      </c>
      <c r="AT1555" t="s">
        <v>1612</v>
      </c>
      <c r="AV1555" t="s">
        <v>96</v>
      </c>
      <c r="BQ1555" t="str">
        <f>BS1555 &amp; ":" &amp; BR1555</f>
        <v>AZDEQ_SW:EPA 350.2</v>
      </c>
      <c r="BR1555" t="s">
        <v>1656</v>
      </c>
      <c r="BS1555" t="s">
        <v>1626</v>
      </c>
      <c r="BT1555" t="s">
        <v>1656</v>
      </c>
      <c r="BW1555" t="s">
        <v>1657</v>
      </c>
      <c r="BZ1555" t="s">
        <v>2788</v>
      </c>
      <c r="CA1555" t="s">
        <v>397</v>
      </c>
      <c r="CB1555">
        <v>0.03</v>
      </c>
      <c r="CC1555" t="s">
        <v>1616</v>
      </c>
      <c r="CE1555" t="s">
        <v>2413</v>
      </c>
      <c r="CF1555" t="s">
        <v>1618</v>
      </c>
    </row>
    <row r="1556" spans="1:84" hidden="1" x14ac:dyDescent="0.4">
      <c r="A1556" t="s">
        <v>1626</v>
      </c>
      <c r="B1556" t="s">
        <v>1626</v>
      </c>
      <c r="C1556" t="s">
        <v>2629</v>
      </c>
      <c r="D1556" t="s">
        <v>81</v>
      </c>
      <c r="E1556" t="s">
        <v>82</v>
      </c>
      <c r="F1556" t="s">
        <v>393</v>
      </c>
      <c r="G1556" s="4" t="str">
        <f>TEXT(H1556+I1556,"yyyy-mm-dd""T""hh:mm:ss")&amp;
IF(J1556="MST","-07:00",
IF(J1556="MDT","-06:00",
IF(J1556="PST","-08:00",
IF(J1556="PDT","-07:00",
IF(J1556="UTC","+00:00","+00:00")))))</f>
        <v>2001-06-27T01:57:01-07:00</v>
      </c>
      <c r="H1556" s="1">
        <v>37069</v>
      </c>
      <c r="I1556" s="5">
        <v>8.1261574074074069E-2</v>
      </c>
      <c r="J1556" t="s">
        <v>84</v>
      </c>
      <c r="N1556">
        <v>4</v>
      </c>
      <c r="O1556" t="s">
        <v>1628</v>
      </c>
      <c r="U1556">
        <v>1934</v>
      </c>
      <c r="V1556" t="s">
        <v>2341</v>
      </c>
      <c r="W1556" t="s">
        <v>1606</v>
      </c>
      <c r="X1556" t="s">
        <v>1653</v>
      </c>
      <c r="Y1556">
        <v>100183</v>
      </c>
      <c r="Z1556" t="s">
        <v>2456</v>
      </c>
      <c r="AD1556">
        <v>32.387222199999997</v>
      </c>
      <c r="AE1556">
        <v>-110.7111111</v>
      </c>
      <c r="AG1556" t="s">
        <v>90</v>
      </c>
      <c r="AH1556" t="s">
        <v>1626</v>
      </c>
      <c r="AI1556" t="s">
        <v>90</v>
      </c>
      <c r="AK1556" t="s">
        <v>1608</v>
      </c>
      <c r="AL1556" t="s">
        <v>2789</v>
      </c>
      <c r="AN1556" t="s">
        <v>1610</v>
      </c>
      <c r="AO1556" t="s">
        <v>1611</v>
      </c>
      <c r="AP1556" t="s">
        <v>422</v>
      </c>
      <c r="AQ1556">
        <v>0.14000000000000001</v>
      </c>
      <c r="AR1556" t="s">
        <v>1616</v>
      </c>
      <c r="AT1556" t="s">
        <v>1612</v>
      </c>
      <c r="AV1556" t="s">
        <v>96</v>
      </c>
      <c r="BQ1556" t="str">
        <f>BS1556 &amp; ":" &amp; BR1556</f>
        <v>AZDEQ_SW:EPA 350.2</v>
      </c>
      <c r="BR1556" t="s">
        <v>1656</v>
      </c>
      <c r="BS1556" t="s">
        <v>1626</v>
      </c>
      <c r="BT1556" t="s">
        <v>1656</v>
      </c>
      <c r="BW1556" t="s">
        <v>1657</v>
      </c>
      <c r="BZ1556" t="s">
        <v>2790</v>
      </c>
      <c r="CA1556" t="s">
        <v>397</v>
      </c>
      <c r="CB1556">
        <v>0.03</v>
      </c>
      <c r="CC1556" t="s">
        <v>1616</v>
      </c>
      <c r="CE1556" t="s">
        <v>2459</v>
      </c>
      <c r="CF1556" t="s">
        <v>1618</v>
      </c>
    </row>
    <row r="1557" spans="1:84" hidden="1" x14ac:dyDescent="0.4">
      <c r="A1557" t="s">
        <v>1626</v>
      </c>
      <c r="B1557" t="s">
        <v>1626</v>
      </c>
      <c r="C1557" t="s">
        <v>2791</v>
      </c>
      <c r="D1557" t="s">
        <v>81</v>
      </c>
      <c r="E1557" t="s">
        <v>82</v>
      </c>
      <c r="F1557" t="s">
        <v>393</v>
      </c>
      <c r="G1557" s="4" t="str">
        <f>TEXT(H1557+I1557,"yyyy-mm-dd""T""hh:mm:ss")&amp;
IF(J1557="MST","-07:00",
IF(J1557="MDT","-06:00",
IF(J1557="PST","-08:00",
IF(J1557="PDT","-07:00",
IF(J1557="UTC","+00:00","+00:00")))))</f>
        <v>2001-05-21T02:53:01-07:00</v>
      </c>
      <c r="H1557" s="1">
        <v>37032</v>
      </c>
      <c r="I1557" s="5">
        <v>0.12015046296296296</v>
      </c>
      <c r="J1557" t="s">
        <v>84</v>
      </c>
      <c r="N1557">
        <v>5</v>
      </c>
      <c r="O1557" t="s">
        <v>1628</v>
      </c>
      <c r="U1557">
        <v>1934</v>
      </c>
      <c r="V1557" t="s">
        <v>2341</v>
      </c>
      <c r="W1557" t="s">
        <v>1606</v>
      </c>
      <c r="X1557" t="s">
        <v>1706</v>
      </c>
      <c r="Y1557">
        <v>100000</v>
      </c>
      <c r="Z1557" t="s">
        <v>2655</v>
      </c>
      <c r="AD1557">
        <v>31.532777800000002</v>
      </c>
      <c r="AE1557">
        <v>-111.2547222</v>
      </c>
      <c r="AG1557" t="s">
        <v>90</v>
      </c>
      <c r="AH1557" t="s">
        <v>1626</v>
      </c>
      <c r="AI1557" t="s">
        <v>90</v>
      </c>
      <c r="AK1557" t="s">
        <v>1608</v>
      </c>
      <c r="AL1557" t="s">
        <v>2792</v>
      </c>
      <c r="AN1557" t="s">
        <v>1610</v>
      </c>
      <c r="AO1557" t="s">
        <v>442</v>
      </c>
      <c r="AP1557" t="s">
        <v>422</v>
      </c>
      <c r="AQ1557">
        <v>1.1599999999999999</v>
      </c>
      <c r="AR1557" t="s">
        <v>1616</v>
      </c>
      <c r="AT1557" t="s">
        <v>1612</v>
      </c>
      <c r="AV1557" t="s">
        <v>96</v>
      </c>
      <c r="BQ1557" t="str">
        <f>BS1557 &amp; ":" &amp; BR1557</f>
        <v>AZDEQ_SW:EPA 351.3</v>
      </c>
      <c r="BR1557" t="s">
        <v>1701</v>
      </c>
      <c r="BS1557" t="s">
        <v>1626</v>
      </c>
      <c r="BT1557" t="s">
        <v>1701</v>
      </c>
      <c r="BW1557" t="s">
        <v>1657</v>
      </c>
      <c r="CE1557" t="s">
        <v>2658</v>
      </c>
      <c r="CF1557" t="s">
        <v>1618</v>
      </c>
    </row>
    <row r="1558" spans="1:84" hidden="1" x14ac:dyDescent="0.4">
      <c r="A1558" t="s">
        <v>1626</v>
      </c>
      <c r="B1558" t="s">
        <v>1626</v>
      </c>
      <c r="C1558" t="s">
        <v>2745</v>
      </c>
      <c r="D1558" t="s">
        <v>81</v>
      </c>
      <c r="E1558" t="s">
        <v>82</v>
      </c>
      <c r="F1558" t="s">
        <v>393</v>
      </c>
      <c r="G1558" s="4" t="str">
        <f>TEXT(H1558+I1558,"yyyy-mm-dd""T""hh:mm:ss")&amp;
IF(J1558="MST","-07:00",
IF(J1558="MDT","-06:00",
IF(J1558="PST","-08:00",
IF(J1558="PDT","-07:00",
IF(J1558="UTC","+00:00","+00:00")))))</f>
        <v>2001-02-27T04:35:00-07:00</v>
      </c>
      <c r="H1558" s="1">
        <v>36949</v>
      </c>
      <c r="I1558" s="5">
        <v>0.19097222222222221</v>
      </c>
      <c r="J1558" t="s">
        <v>84</v>
      </c>
      <c r="N1558">
        <v>4</v>
      </c>
      <c r="O1558" t="s">
        <v>1628</v>
      </c>
      <c r="U1558">
        <v>1934</v>
      </c>
      <c r="V1558" t="s">
        <v>2341</v>
      </c>
      <c r="W1558" t="s">
        <v>1606</v>
      </c>
      <c r="X1558" t="s">
        <v>1706</v>
      </c>
      <c r="Y1558">
        <v>100000</v>
      </c>
      <c r="Z1558" t="s">
        <v>2746</v>
      </c>
      <c r="AD1558">
        <v>31.532777800000002</v>
      </c>
      <c r="AE1558">
        <v>-111.2547222</v>
      </c>
      <c r="AG1558" t="s">
        <v>90</v>
      </c>
      <c r="AH1558" t="s">
        <v>1626</v>
      </c>
      <c r="AI1558" t="s">
        <v>90</v>
      </c>
      <c r="AK1558" t="s">
        <v>1608</v>
      </c>
      <c r="AL1558" t="s">
        <v>2793</v>
      </c>
      <c r="AN1558" t="s">
        <v>1700</v>
      </c>
      <c r="AO1558" t="s">
        <v>457</v>
      </c>
      <c r="AP1558" t="s">
        <v>422</v>
      </c>
      <c r="AQ1558">
        <v>2.1000000000000001E-2</v>
      </c>
      <c r="AR1558" t="s">
        <v>1616</v>
      </c>
      <c r="AT1558" t="s">
        <v>1612</v>
      </c>
      <c r="AV1558" t="s">
        <v>96</v>
      </c>
      <c r="BQ1558" t="str">
        <f>BS1558 &amp; ":" &amp; BR1558</f>
        <v>AZDEQ_SW:EPA 365.3</v>
      </c>
      <c r="BR1558" t="s">
        <v>1744</v>
      </c>
      <c r="BS1558" t="s">
        <v>1626</v>
      </c>
      <c r="BT1558" t="s">
        <v>1744</v>
      </c>
      <c r="BW1558" t="s">
        <v>1657</v>
      </c>
      <c r="BZ1558" t="s">
        <v>2794</v>
      </c>
      <c r="CA1558" t="s">
        <v>397</v>
      </c>
      <c r="CB1558">
        <v>5.0000000000000001E-3</v>
      </c>
      <c r="CC1558" t="s">
        <v>1616</v>
      </c>
      <c r="CE1558" t="s">
        <v>2749</v>
      </c>
      <c r="CF1558" t="s">
        <v>1618</v>
      </c>
    </row>
    <row r="1559" spans="1:84" hidden="1" x14ac:dyDescent="0.4">
      <c r="A1559" t="s">
        <v>1626</v>
      </c>
      <c r="B1559" t="s">
        <v>1626</v>
      </c>
      <c r="C1559" t="s">
        <v>2340</v>
      </c>
      <c r="D1559" t="s">
        <v>81</v>
      </c>
      <c r="E1559" t="s">
        <v>82</v>
      </c>
      <c r="F1559" t="s">
        <v>393</v>
      </c>
      <c r="G1559" s="4" t="str">
        <f>TEXT(H1559+I1559,"yyyy-mm-dd""T""hh:mm:ss")&amp;
IF(J1559="MST","-07:00",
IF(J1559="MDT","-06:00",
IF(J1559="PST","-08:00",
IF(J1559="PDT","-07:00",
IF(J1559="UTC","+00:00","+00:00")))))</f>
        <v>2001-02-22T12:10:00-07:00</v>
      </c>
      <c r="H1559" s="1">
        <v>36944</v>
      </c>
      <c r="I1559" s="5">
        <v>0.50694444444444442</v>
      </c>
      <c r="J1559" t="s">
        <v>84</v>
      </c>
      <c r="N1559">
        <v>0</v>
      </c>
      <c r="O1559" t="s">
        <v>1628</v>
      </c>
      <c r="U1559">
        <v>1934</v>
      </c>
      <c r="V1559" t="s">
        <v>2341</v>
      </c>
      <c r="W1559" t="s">
        <v>1606</v>
      </c>
      <c r="X1559" t="s">
        <v>1668</v>
      </c>
      <c r="Y1559">
        <v>101178</v>
      </c>
      <c r="Z1559" t="s">
        <v>1661</v>
      </c>
      <c r="AD1559">
        <v>31.999833299999999</v>
      </c>
      <c r="AE1559">
        <v>-110.6020278</v>
      </c>
      <c r="AG1559" t="s">
        <v>90</v>
      </c>
      <c r="AH1559" t="s">
        <v>1626</v>
      </c>
      <c r="AI1559" t="s">
        <v>90</v>
      </c>
      <c r="AK1559" t="s">
        <v>1608</v>
      </c>
      <c r="AL1559" t="s">
        <v>2795</v>
      </c>
      <c r="AM1559" t="s">
        <v>92</v>
      </c>
      <c r="AN1559" t="s">
        <v>1700</v>
      </c>
      <c r="AO1559" t="s">
        <v>457</v>
      </c>
      <c r="AP1559" t="s">
        <v>422</v>
      </c>
      <c r="AT1559" t="s">
        <v>1612</v>
      </c>
      <c r="AV1559" t="s">
        <v>584</v>
      </c>
      <c r="BQ1559" t="str">
        <f>BS1559 &amp; ":" &amp; BR1559</f>
        <v>AZDEQ_SW:EPA 365.4</v>
      </c>
      <c r="BR1559" t="s">
        <v>1713</v>
      </c>
      <c r="BS1559" t="s">
        <v>1626</v>
      </c>
      <c r="BT1559" t="s">
        <v>1713</v>
      </c>
      <c r="BW1559" t="s">
        <v>1614</v>
      </c>
      <c r="BX1559" s="1">
        <v>36951</v>
      </c>
      <c r="BZ1559" t="s">
        <v>2796</v>
      </c>
      <c r="CA1559" t="s">
        <v>397</v>
      </c>
      <c r="CB1559">
        <v>0.02</v>
      </c>
      <c r="CC1559" t="s">
        <v>1616</v>
      </c>
      <c r="CE1559" t="s">
        <v>2344</v>
      </c>
      <c r="CF1559" t="s">
        <v>1618</v>
      </c>
    </row>
    <row r="1560" spans="1:84" hidden="1" x14ac:dyDescent="0.4">
      <c r="A1560" t="s">
        <v>1603</v>
      </c>
      <c r="B1560" t="s">
        <v>1603</v>
      </c>
      <c r="C1560" t="s">
        <v>2479</v>
      </c>
      <c r="D1560" t="s">
        <v>81</v>
      </c>
      <c r="E1560" t="s">
        <v>82</v>
      </c>
      <c r="F1560" t="s">
        <v>83</v>
      </c>
      <c r="G1560" s="4" t="str">
        <f>TEXT(H1560+I1560,"yyyy-mm-dd""T""hh:mm:ss")&amp;
IF(J1560="MST","-07:00",
IF(J1560="MDT","-06:00",
IF(J1560="PST","-08:00",
IF(J1560="PDT","-07:00",
IF(J1560="UTC","+00:00","+00:00")))))</f>
        <v>2001-05-22T11:00:00-07:00</v>
      </c>
      <c r="H1560" s="1">
        <v>37033</v>
      </c>
      <c r="I1560" s="5">
        <v>0.45833333333333331</v>
      </c>
      <c r="J1560" t="s">
        <v>84</v>
      </c>
      <c r="U1560">
        <v>9673</v>
      </c>
      <c r="V1560" t="s">
        <v>1605</v>
      </c>
      <c r="W1560" t="s">
        <v>1606</v>
      </c>
      <c r="X1560" t="s">
        <v>2480</v>
      </c>
      <c r="Y1560">
        <v>59242</v>
      </c>
      <c r="Z1560" t="s">
        <v>2481</v>
      </c>
      <c r="AD1560">
        <v>32.299972199999999</v>
      </c>
      <c r="AE1560">
        <v>-111.2604111</v>
      </c>
      <c r="AG1560" t="s">
        <v>90</v>
      </c>
      <c r="AH1560" t="s">
        <v>1603</v>
      </c>
      <c r="AI1560" t="s">
        <v>90</v>
      </c>
      <c r="AK1560" t="s">
        <v>1608</v>
      </c>
      <c r="AL1560" t="s">
        <v>2797</v>
      </c>
      <c r="AM1560" t="s">
        <v>92</v>
      </c>
      <c r="AN1560" t="s">
        <v>1610</v>
      </c>
      <c r="AO1560" t="s">
        <v>1611</v>
      </c>
      <c r="AP1560" t="s">
        <v>422</v>
      </c>
      <c r="AT1560" t="s">
        <v>1612</v>
      </c>
      <c r="AV1560" t="s">
        <v>584</v>
      </c>
      <c r="BQ1560" t="str">
        <f>BS1560 &amp; ":" &amp; BR1560</f>
        <v>AZDEQ_GW:EPA 350.1</v>
      </c>
      <c r="BR1560" t="s">
        <v>1613</v>
      </c>
      <c r="BS1560" t="s">
        <v>1603</v>
      </c>
      <c r="BT1560" t="s">
        <v>1613</v>
      </c>
      <c r="BW1560" t="s">
        <v>1614</v>
      </c>
      <c r="BX1560" s="1">
        <v>37040</v>
      </c>
      <c r="BZ1560" t="s">
        <v>2798</v>
      </c>
      <c r="CA1560" t="s">
        <v>397</v>
      </c>
      <c r="CB1560">
        <v>0.02</v>
      </c>
      <c r="CC1560" t="s">
        <v>1616</v>
      </c>
      <c r="CE1560" t="s">
        <v>2381</v>
      </c>
      <c r="CF1560" t="s">
        <v>1618</v>
      </c>
    </row>
    <row r="1561" spans="1:84" hidden="1" x14ac:dyDescent="0.4">
      <c r="A1561" t="s">
        <v>1626</v>
      </c>
      <c r="B1561" t="s">
        <v>1626</v>
      </c>
      <c r="C1561" t="s">
        <v>2566</v>
      </c>
      <c r="D1561" t="s">
        <v>81</v>
      </c>
      <c r="E1561" t="s">
        <v>82</v>
      </c>
      <c r="F1561" t="s">
        <v>393</v>
      </c>
      <c r="G1561" s="4" t="str">
        <f>TEXT(H1561+I1561,"yyyy-mm-dd""T""hh:mm:ss")&amp;
IF(J1561="MST","-07:00",
IF(J1561="MDT","-06:00",
IF(J1561="PST","-08:00",
IF(J1561="PDT","-07:00",
IF(J1561="UTC","+00:00","+00:00")))))</f>
        <v>2001-08-28T04:15:15-07:00</v>
      </c>
      <c r="H1561" s="1">
        <v>37131</v>
      </c>
      <c r="I1561" s="5">
        <v>0.17725694444444445</v>
      </c>
      <c r="J1561" t="s">
        <v>84</v>
      </c>
      <c r="N1561">
        <v>2</v>
      </c>
      <c r="O1561" t="s">
        <v>1628</v>
      </c>
      <c r="U1561">
        <v>1934</v>
      </c>
      <c r="V1561" t="s">
        <v>2341</v>
      </c>
      <c r="W1561" t="s">
        <v>1606</v>
      </c>
      <c r="X1561" t="s">
        <v>1706</v>
      </c>
      <c r="Y1561">
        <v>100000</v>
      </c>
      <c r="Z1561" t="s">
        <v>2567</v>
      </c>
      <c r="AD1561">
        <v>31.532777800000002</v>
      </c>
      <c r="AE1561">
        <v>-111.2547222</v>
      </c>
      <c r="AG1561" t="s">
        <v>90</v>
      </c>
      <c r="AH1561" t="s">
        <v>1626</v>
      </c>
      <c r="AI1561" t="s">
        <v>90</v>
      </c>
      <c r="AK1561" t="s">
        <v>1608</v>
      </c>
      <c r="AL1561" t="s">
        <v>2799</v>
      </c>
      <c r="AN1561" t="s">
        <v>1700</v>
      </c>
      <c r="AO1561" t="s">
        <v>457</v>
      </c>
      <c r="AP1561" t="s">
        <v>422</v>
      </c>
      <c r="AQ1561">
        <v>1.7999999999999999E-2</v>
      </c>
      <c r="AR1561" t="s">
        <v>1616</v>
      </c>
      <c r="AT1561" t="s">
        <v>1612</v>
      </c>
      <c r="AV1561" t="s">
        <v>96</v>
      </c>
      <c r="BQ1561" t="str">
        <f>BS1561 &amp; ":" &amp; BR1561</f>
        <v>AZDEQ_SW:EPA 365.3</v>
      </c>
      <c r="BR1561" t="s">
        <v>1744</v>
      </c>
      <c r="BS1561" t="s">
        <v>1626</v>
      </c>
      <c r="BT1561" t="s">
        <v>1744</v>
      </c>
      <c r="BW1561" t="s">
        <v>1657</v>
      </c>
      <c r="BZ1561" t="s">
        <v>2800</v>
      </c>
      <c r="CA1561" t="s">
        <v>397</v>
      </c>
      <c r="CB1561">
        <v>5.0000000000000001E-3</v>
      </c>
      <c r="CC1561" t="s">
        <v>1616</v>
      </c>
      <c r="CE1561" t="s">
        <v>2570</v>
      </c>
      <c r="CF1561" t="s">
        <v>1618</v>
      </c>
    </row>
    <row r="1562" spans="1:84" hidden="1" x14ac:dyDescent="0.4">
      <c r="A1562" t="s">
        <v>1603</v>
      </c>
      <c r="B1562" t="s">
        <v>1603</v>
      </c>
      <c r="C1562" t="s">
        <v>2720</v>
      </c>
      <c r="D1562" t="s">
        <v>81</v>
      </c>
      <c r="E1562" t="s">
        <v>82</v>
      </c>
      <c r="F1562" t="s">
        <v>83</v>
      </c>
      <c r="G1562" s="4" t="str">
        <f>TEXT(H1562+I1562,"yyyy-mm-dd""T""hh:mm:ss")&amp;
IF(J1562="MST","-07:00",
IF(J1562="MDT","-06:00",
IF(J1562="PST","-08:00",
IF(J1562="PDT","-07:00",
IF(J1562="UTC","+00:00","+00:00")))))</f>
        <v>2001-05-30T12:20:00-07:00</v>
      </c>
      <c r="H1562" s="1">
        <v>37041</v>
      </c>
      <c r="I1562" s="5">
        <v>0.51388888888888884</v>
      </c>
      <c r="J1562" t="s">
        <v>84</v>
      </c>
      <c r="U1562">
        <v>9673</v>
      </c>
      <c r="V1562" t="s">
        <v>1605</v>
      </c>
      <c r="W1562" t="s">
        <v>1606</v>
      </c>
      <c r="X1562" t="s">
        <v>2721</v>
      </c>
      <c r="Y1562">
        <v>34543</v>
      </c>
      <c r="Z1562" t="s">
        <v>1621</v>
      </c>
      <c r="AD1562">
        <v>32.439555599999998</v>
      </c>
      <c r="AE1562">
        <v>-111.2711389</v>
      </c>
      <c r="AG1562" t="s">
        <v>90</v>
      </c>
      <c r="AH1562" t="s">
        <v>1603</v>
      </c>
      <c r="AI1562" t="s">
        <v>90</v>
      </c>
      <c r="AK1562" t="s">
        <v>1608</v>
      </c>
      <c r="AL1562" t="s">
        <v>2801</v>
      </c>
      <c r="AM1562" t="s">
        <v>92</v>
      </c>
      <c r="AN1562" t="s">
        <v>1610</v>
      </c>
      <c r="AO1562" t="s">
        <v>442</v>
      </c>
      <c r="AP1562" t="s">
        <v>422</v>
      </c>
      <c r="AT1562" t="s">
        <v>1612</v>
      </c>
      <c r="AV1562" t="s">
        <v>584</v>
      </c>
      <c r="BQ1562" t="str">
        <f>BS1562 &amp; ":" &amp; BR1562</f>
        <v>AZDEQ_GW:EPA 351.2</v>
      </c>
      <c r="BR1562" t="s">
        <v>1633</v>
      </c>
      <c r="BS1562" t="s">
        <v>1603</v>
      </c>
      <c r="BT1562" t="s">
        <v>1633</v>
      </c>
      <c r="BW1562" t="s">
        <v>1614</v>
      </c>
      <c r="BX1562" s="1">
        <v>37055</v>
      </c>
      <c r="BZ1562" t="s">
        <v>2802</v>
      </c>
      <c r="CA1562" t="s">
        <v>397</v>
      </c>
      <c r="CB1562">
        <v>0.05</v>
      </c>
      <c r="CC1562" t="s">
        <v>1616</v>
      </c>
      <c r="CE1562" t="s">
        <v>2490</v>
      </c>
      <c r="CF1562" t="s">
        <v>1618</v>
      </c>
    </row>
    <row r="1563" spans="1:84" hidden="1" x14ac:dyDescent="0.4">
      <c r="A1563" t="s">
        <v>1626</v>
      </c>
      <c r="B1563" t="s">
        <v>1626</v>
      </c>
      <c r="C1563" t="s">
        <v>2708</v>
      </c>
      <c r="D1563" t="s">
        <v>81</v>
      </c>
      <c r="E1563" t="s">
        <v>82</v>
      </c>
      <c r="F1563" t="s">
        <v>393</v>
      </c>
      <c r="G1563" s="4" t="str">
        <f>TEXT(H1563+I1563,"yyyy-mm-dd""T""hh:mm:ss")&amp;
IF(J1563="MST","-07:00",
IF(J1563="MDT","-06:00",
IF(J1563="PST","-08:00",
IF(J1563="PDT","-07:00",
IF(J1563="UTC","+00:00","+00:00")))))</f>
        <v>2001-03-24T09:55:00-07:00</v>
      </c>
      <c r="H1563" s="1">
        <v>36974</v>
      </c>
      <c r="I1563" s="5">
        <v>0.41319444444444442</v>
      </c>
      <c r="J1563" t="s">
        <v>84</v>
      </c>
      <c r="N1563">
        <v>0</v>
      </c>
      <c r="O1563" t="s">
        <v>1628</v>
      </c>
      <c r="U1563">
        <v>1934</v>
      </c>
      <c r="V1563" t="s">
        <v>2341</v>
      </c>
      <c r="W1563" t="s">
        <v>1606</v>
      </c>
      <c r="X1563" t="s">
        <v>1683</v>
      </c>
      <c r="Y1563">
        <v>101176</v>
      </c>
      <c r="Z1563" t="s">
        <v>1661</v>
      </c>
      <c r="AD1563">
        <v>31.8146111</v>
      </c>
      <c r="AE1563">
        <v>-110.5903611</v>
      </c>
      <c r="AG1563" t="s">
        <v>90</v>
      </c>
      <c r="AH1563" t="s">
        <v>1626</v>
      </c>
      <c r="AI1563" t="s">
        <v>90</v>
      </c>
      <c r="AK1563" t="s">
        <v>1608</v>
      </c>
      <c r="AL1563" t="s">
        <v>2803</v>
      </c>
      <c r="AM1563" t="s">
        <v>92</v>
      </c>
      <c r="AN1563" t="s">
        <v>1610</v>
      </c>
      <c r="AO1563" t="s">
        <v>1611</v>
      </c>
      <c r="AP1563" t="s">
        <v>422</v>
      </c>
      <c r="AT1563" t="s">
        <v>1612</v>
      </c>
      <c r="AV1563" t="s">
        <v>584</v>
      </c>
      <c r="BQ1563" t="str">
        <f>BS1563 &amp; ":" &amp; BR1563</f>
        <v>AZDEQ_SW:EPA 350.1</v>
      </c>
      <c r="BR1563" t="s">
        <v>1613</v>
      </c>
      <c r="BS1563" t="s">
        <v>1626</v>
      </c>
      <c r="BT1563" t="s">
        <v>1613</v>
      </c>
      <c r="BW1563" t="s">
        <v>1614</v>
      </c>
      <c r="BZ1563" t="s">
        <v>2804</v>
      </c>
      <c r="CA1563" t="s">
        <v>397</v>
      </c>
      <c r="CB1563">
        <v>0.02</v>
      </c>
      <c r="CC1563" t="s">
        <v>1616</v>
      </c>
      <c r="CE1563" t="s">
        <v>2674</v>
      </c>
      <c r="CF1563" t="s">
        <v>1618</v>
      </c>
    </row>
    <row r="1564" spans="1:84" hidden="1" x14ac:dyDescent="0.4">
      <c r="A1564" t="s">
        <v>1603</v>
      </c>
      <c r="B1564" t="s">
        <v>1603</v>
      </c>
      <c r="C1564" t="s">
        <v>2508</v>
      </c>
      <c r="D1564" t="s">
        <v>81</v>
      </c>
      <c r="E1564" t="s">
        <v>82</v>
      </c>
      <c r="F1564" t="s">
        <v>83</v>
      </c>
      <c r="G1564" s="4" t="str">
        <f>TEXT(H1564+I1564,"yyyy-mm-dd""T""hh:mm:ss")&amp;
IF(J1564="MST","-07:00",
IF(J1564="MDT","-06:00",
IF(J1564="PST","-08:00",
IF(J1564="PDT","-07:00",
IF(J1564="UTC","+00:00","+00:00")))))</f>
        <v>2001-04-18T01:15:00-07:00</v>
      </c>
      <c r="H1564" s="1">
        <v>36999</v>
      </c>
      <c r="I1564" s="5">
        <v>5.2083333333333336E-2</v>
      </c>
      <c r="J1564" t="s">
        <v>84</v>
      </c>
      <c r="U1564">
        <v>9673</v>
      </c>
      <c r="V1564" t="s">
        <v>1605</v>
      </c>
      <c r="W1564" t="s">
        <v>1606</v>
      </c>
      <c r="X1564" t="s">
        <v>2509</v>
      </c>
      <c r="Y1564">
        <v>59196</v>
      </c>
      <c r="Z1564" t="s">
        <v>1689</v>
      </c>
      <c r="AD1564">
        <v>31.6577278</v>
      </c>
      <c r="AE1564">
        <v>-111.2676481</v>
      </c>
      <c r="AG1564" t="s">
        <v>90</v>
      </c>
      <c r="AH1564" t="s">
        <v>1603</v>
      </c>
      <c r="AI1564" t="s">
        <v>90</v>
      </c>
      <c r="AK1564" t="s">
        <v>1608</v>
      </c>
      <c r="AL1564" t="s">
        <v>2805</v>
      </c>
      <c r="AM1564" t="s">
        <v>92</v>
      </c>
      <c r="AN1564" t="s">
        <v>1610</v>
      </c>
      <c r="AO1564" t="s">
        <v>1611</v>
      </c>
      <c r="AP1564" t="s">
        <v>422</v>
      </c>
      <c r="AT1564" t="s">
        <v>1612</v>
      </c>
      <c r="AV1564" t="s">
        <v>584</v>
      </c>
      <c r="BQ1564" t="str">
        <f>BS1564 &amp; ":" &amp; BR1564</f>
        <v>AZDEQ_GW:EPA 353.2</v>
      </c>
      <c r="BR1564" t="s">
        <v>1623</v>
      </c>
      <c r="BS1564" t="s">
        <v>1603</v>
      </c>
      <c r="BT1564" t="s">
        <v>1623</v>
      </c>
      <c r="BW1564" t="s">
        <v>1614</v>
      </c>
      <c r="BX1564" s="1">
        <v>37001</v>
      </c>
      <c r="BZ1564" t="s">
        <v>2806</v>
      </c>
      <c r="CA1564" t="s">
        <v>397</v>
      </c>
      <c r="CB1564">
        <v>0.02</v>
      </c>
      <c r="CC1564" t="s">
        <v>1616</v>
      </c>
      <c r="CE1564" t="s">
        <v>2512</v>
      </c>
      <c r="CF1564" t="s">
        <v>1618</v>
      </c>
    </row>
    <row r="1565" spans="1:84" hidden="1" x14ac:dyDescent="0.4">
      <c r="A1565" t="s">
        <v>1626</v>
      </c>
      <c r="B1565" t="s">
        <v>1626</v>
      </c>
      <c r="C1565" t="s">
        <v>2374</v>
      </c>
      <c r="D1565" t="s">
        <v>81</v>
      </c>
      <c r="E1565" t="s">
        <v>82</v>
      </c>
      <c r="F1565" t="s">
        <v>393</v>
      </c>
      <c r="G1565" s="4" t="str">
        <f>TEXT(H1565+I1565,"yyyy-mm-dd""T""hh:mm:ss")&amp;
IF(J1565="MST","-07:00",
IF(J1565="MDT","-06:00",
IF(J1565="PST","-08:00",
IF(J1565="PDT","-07:00",
IF(J1565="UTC","+00:00","+00:00")))))</f>
        <v>2001-04-18T11:45:00-07:00</v>
      </c>
      <c r="H1565" s="1">
        <v>36999</v>
      </c>
      <c r="I1565" s="5">
        <v>0.48958333333333331</v>
      </c>
      <c r="J1565" t="s">
        <v>84</v>
      </c>
      <c r="N1565">
        <v>0</v>
      </c>
      <c r="O1565" t="s">
        <v>1628</v>
      </c>
      <c r="U1565">
        <v>1934</v>
      </c>
      <c r="V1565" t="s">
        <v>2341</v>
      </c>
      <c r="W1565" t="s">
        <v>1606</v>
      </c>
      <c r="X1565" t="s">
        <v>1630</v>
      </c>
      <c r="Y1565">
        <v>101152</v>
      </c>
      <c r="Z1565" t="s">
        <v>2375</v>
      </c>
      <c r="AD1565">
        <v>32.323726700000002</v>
      </c>
      <c r="AE1565">
        <v>-110.8065194</v>
      </c>
      <c r="AG1565" t="s">
        <v>90</v>
      </c>
      <c r="AH1565" t="s">
        <v>1626</v>
      </c>
      <c r="AI1565" t="s">
        <v>90</v>
      </c>
      <c r="AK1565" t="s">
        <v>1608</v>
      </c>
      <c r="AL1565" t="s">
        <v>2807</v>
      </c>
      <c r="AN1565" t="s">
        <v>1610</v>
      </c>
      <c r="AO1565" t="s">
        <v>111</v>
      </c>
      <c r="AP1565" t="s">
        <v>422</v>
      </c>
      <c r="AQ1565">
        <v>6.0999999999999999E-2</v>
      </c>
      <c r="AR1565" t="s">
        <v>1616</v>
      </c>
      <c r="AT1565" t="s">
        <v>1612</v>
      </c>
      <c r="AV1565" t="s">
        <v>96</v>
      </c>
      <c r="BQ1565" t="str">
        <f>BS1565 &amp; ":" &amp; BR1565</f>
        <v>AZDEQ_SW:EPA 300.0</v>
      </c>
      <c r="BR1565" t="s">
        <v>1664</v>
      </c>
      <c r="BS1565" t="s">
        <v>1626</v>
      </c>
      <c r="BT1565" t="s">
        <v>1664</v>
      </c>
      <c r="BW1565" t="s">
        <v>1614</v>
      </c>
      <c r="BZ1565" t="s">
        <v>2808</v>
      </c>
      <c r="CA1565" t="s">
        <v>397</v>
      </c>
      <c r="CB1565">
        <v>0.05</v>
      </c>
      <c r="CC1565" t="s">
        <v>1616</v>
      </c>
      <c r="CE1565" t="s">
        <v>2378</v>
      </c>
      <c r="CF1565" t="s">
        <v>1618</v>
      </c>
    </row>
    <row r="1566" spans="1:84" hidden="1" x14ac:dyDescent="0.4">
      <c r="A1566" t="s">
        <v>1626</v>
      </c>
      <c r="B1566" t="s">
        <v>1626</v>
      </c>
      <c r="C1566" t="s">
        <v>2809</v>
      </c>
      <c r="D1566" t="s">
        <v>81</v>
      </c>
      <c r="E1566" t="s">
        <v>82</v>
      </c>
      <c r="F1566" t="s">
        <v>393</v>
      </c>
      <c r="G1566" s="4" t="str">
        <f>TEXT(H1566+I1566,"yyyy-mm-dd""T""hh:mm:ss")&amp;
IF(J1566="MST","-07:00",
IF(J1566="MDT","-06:00",
IF(J1566="PST","-08:00",
IF(J1566="PDT","-07:00",
IF(J1566="UTC","+00:00","+00:00")))))</f>
        <v>2001-08-28T04:25:15-07:00</v>
      </c>
      <c r="H1566" s="1">
        <v>37131</v>
      </c>
      <c r="I1566" s="5">
        <v>0.1842013888888889</v>
      </c>
      <c r="J1566" t="s">
        <v>84</v>
      </c>
      <c r="N1566">
        <v>7</v>
      </c>
      <c r="O1566" t="s">
        <v>1628</v>
      </c>
      <c r="U1566">
        <v>1934</v>
      </c>
      <c r="V1566" t="s">
        <v>2341</v>
      </c>
      <c r="W1566" t="s">
        <v>1606</v>
      </c>
      <c r="X1566" t="s">
        <v>1706</v>
      </c>
      <c r="Y1566">
        <v>100000</v>
      </c>
      <c r="Z1566" t="s">
        <v>2567</v>
      </c>
      <c r="AD1566">
        <v>31.532777800000002</v>
      </c>
      <c r="AE1566">
        <v>-111.2547222</v>
      </c>
      <c r="AG1566" t="s">
        <v>90</v>
      </c>
      <c r="AH1566" t="s">
        <v>1626</v>
      </c>
      <c r="AI1566" t="s">
        <v>90</v>
      </c>
      <c r="AK1566" t="s">
        <v>1608</v>
      </c>
      <c r="AL1566" t="s">
        <v>2810</v>
      </c>
      <c r="AN1566" t="s">
        <v>1610</v>
      </c>
      <c r="AO1566" t="s">
        <v>1611</v>
      </c>
      <c r="AP1566" t="s">
        <v>422</v>
      </c>
      <c r="AQ1566">
        <v>1.94</v>
      </c>
      <c r="AR1566" t="s">
        <v>1616</v>
      </c>
      <c r="AT1566" t="s">
        <v>1612</v>
      </c>
      <c r="AV1566" t="s">
        <v>96</v>
      </c>
      <c r="BQ1566" t="str">
        <f>BS1566 &amp; ":" &amp; BR1566</f>
        <v>AZDEQ_SW:EPA 350.2</v>
      </c>
      <c r="BR1566" t="s">
        <v>1656</v>
      </c>
      <c r="BS1566" t="s">
        <v>1626</v>
      </c>
      <c r="BT1566" t="s">
        <v>1656</v>
      </c>
      <c r="BW1566" t="s">
        <v>1657</v>
      </c>
      <c r="BZ1566" t="s">
        <v>2811</v>
      </c>
      <c r="CA1566" t="s">
        <v>397</v>
      </c>
      <c r="CB1566">
        <v>0.03</v>
      </c>
      <c r="CC1566" t="s">
        <v>1616</v>
      </c>
      <c r="CE1566" t="s">
        <v>2570</v>
      </c>
      <c r="CF1566" t="s">
        <v>1618</v>
      </c>
    </row>
    <row r="1567" spans="1:84" hidden="1" x14ac:dyDescent="0.4">
      <c r="A1567" t="s">
        <v>1603</v>
      </c>
      <c r="B1567" t="s">
        <v>1603</v>
      </c>
      <c r="C1567" t="s">
        <v>2517</v>
      </c>
      <c r="D1567" t="s">
        <v>81</v>
      </c>
      <c r="E1567" t="s">
        <v>82</v>
      </c>
      <c r="F1567" t="s">
        <v>83</v>
      </c>
      <c r="G1567" s="4" t="str">
        <f>TEXT(H1567+I1567,"yyyy-mm-dd""T""hh:mm:ss")&amp;
IF(J1567="MST","-07:00",
IF(J1567="MDT","-06:00",
IF(J1567="PST","-08:00",
IF(J1567="PDT","-07:00",
IF(J1567="UTC","+00:00","+00:00")))))</f>
        <v>2001-05-23T12:01:00-07:00</v>
      </c>
      <c r="H1567" s="1">
        <v>37034</v>
      </c>
      <c r="I1567" s="5">
        <v>0.50069444444444444</v>
      </c>
      <c r="J1567" t="s">
        <v>84</v>
      </c>
      <c r="U1567">
        <v>9673</v>
      </c>
      <c r="V1567" t="s">
        <v>1605</v>
      </c>
      <c r="W1567" t="s">
        <v>1606</v>
      </c>
      <c r="X1567" t="s">
        <v>2518</v>
      </c>
      <c r="Y1567">
        <v>59246</v>
      </c>
      <c r="Z1567" t="s">
        <v>1621</v>
      </c>
      <c r="AD1567">
        <v>31.573540300000001</v>
      </c>
      <c r="AE1567">
        <v>-111.505915</v>
      </c>
      <c r="AG1567" t="s">
        <v>90</v>
      </c>
      <c r="AH1567" t="s">
        <v>1603</v>
      </c>
      <c r="AI1567" t="s">
        <v>90</v>
      </c>
      <c r="AK1567" t="s">
        <v>1608</v>
      </c>
      <c r="AL1567" t="s">
        <v>2812</v>
      </c>
      <c r="AM1567" t="s">
        <v>92</v>
      </c>
      <c r="AN1567" t="s">
        <v>1610</v>
      </c>
      <c r="AO1567" t="s">
        <v>442</v>
      </c>
      <c r="AP1567" t="s">
        <v>422</v>
      </c>
      <c r="AT1567" t="s">
        <v>1612</v>
      </c>
      <c r="AV1567" t="s">
        <v>584</v>
      </c>
      <c r="BQ1567" t="str">
        <f>BS1567 &amp; ":" &amp; BR1567</f>
        <v>AZDEQ_GW:EPA 351.2</v>
      </c>
      <c r="BR1567" t="s">
        <v>1633</v>
      </c>
      <c r="BS1567" t="s">
        <v>1603</v>
      </c>
      <c r="BT1567" t="s">
        <v>1633</v>
      </c>
      <c r="BW1567" t="s">
        <v>1614</v>
      </c>
      <c r="BX1567" s="1">
        <v>37055</v>
      </c>
      <c r="BZ1567" t="s">
        <v>2813</v>
      </c>
      <c r="CA1567" t="s">
        <v>397</v>
      </c>
      <c r="CB1567">
        <v>0.05</v>
      </c>
      <c r="CC1567" t="s">
        <v>1616</v>
      </c>
      <c r="CE1567" t="s">
        <v>2357</v>
      </c>
      <c r="CF1567" t="s">
        <v>1618</v>
      </c>
    </row>
    <row r="1568" spans="1:84" hidden="1" x14ac:dyDescent="0.4">
      <c r="A1568" t="s">
        <v>1626</v>
      </c>
      <c r="B1568" t="s">
        <v>1626</v>
      </c>
      <c r="C1568" t="s">
        <v>2606</v>
      </c>
      <c r="D1568" t="s">
        <v>81</v>
      </c>
      <c r="E1568" t="s">
        <v>82</v>
      </c>
      <c r="F1568" t="s">
        <v>393</v>
      </c>
      <c r="G1568" s="4" t="str">
        <f>TEXT(H1568+I1568,"yyyy-mm-dd""T""hh:mm:ss")&amp;
IF(J1568="MST","-07:00",
IF(J1568="MDT","-06:00",
IF(J1568="PST","-08:00",
IF(J1568="PDT","-07:00",
IF(J1568="UTC","+00:00","+00:00")))))</f>
        <v>2001-12-17T02:00:00-07:00</v>
      </c>
      <c r="H1568" s="1">
        <v>37242</v>
      </c>
      <c r="I1568" s="5">
        <v>8.3333333333333329E-2</v>
      </c>
      <c r="J1568" t="s">
        <v>84</v>
      </c>
      <c r="N1568">
        <v>0</v>
      </c>
      <c r="O1568" t="s">
        <v>1628</v>
      </c>
      <c r="U1568">
        <v>1934</v>
      </c>
      <c r="V1568" t="s">
        <v>2341</v>
      </c>
      <c r="W1568" t="s">
        <v>1606</v>
      </c>
      <c r="X1568" t="s">
        <v>1787</v>
      </c>
      <c r="Y1568">
        <v>101177</v>
      </c>
      <c r="Z1568" t="s">
        <v>2402</v>
      </c>
      <c r="AD1568">
        <v>31.8811578</v>
      </c>
      <c r="AE1568">
        <v>-110.56033720000001</v>
      </c>
      <c r="AG1568" t="s">
        <v>90</v>
      </c>
      <c r="AH1568" t="s">
        <v>1626</v>
      </c>
      <c r="AI1568" t="s">
        <v>90</v>
      </c>
      <c r="AK1568" t="s">
        <v>1608</v>
      </c>
      <c r="AL1568" t="s">
        <v>2814</v>
      </c>
      <c r="AN1568" t="s">
        <v>1700</v>
      </c>
      <c r="AO1568" t="s">
        <v>457</v>
      </c>
      <c r="AP1568" t="s">
        <v>422</v>
      </c>
      <c r="AQ1568">
        <v>0.02</v>
      </c>
      <c r="AR1568" t="s">
        <v>1616</v>
      </c>
      <c r="AT1568" t="s">
        <v>1612</v>
      </c>
      <c r="AV1568" t="s">
        <v>96</v>
      </c>
      <c r="BQ1568" t="str">
        <f>BS1568 &amp; ":" &amp; BR1568</f>
        <v>AZDEQ_SW:EPA 365.4</v>
      </c>
      <c r="BR1568" t="s">
        <v>1713</v>
      </c>
      <c r="BS1568" t="s">
        <v>1626</v>
      </c>
      <c r="BT1568" t="s">
        <v>1713</v>
      </c>
      <c r="BW1568" t="s">
        <v>1614</v>
      </c>
      <c r="BZ1568" t="s">
        <v>2815</v>
      </c>
      <c r="CA1568" t="s">
        <v>397</v>
      </c>
      <c r="CB1568">
        <v>0.02</v>
      </c>
      <c r="CC1568" t="s">
        <v>1616</v>
      </c>
      <c r="CE1568" t="s">
        <v>2546</v>
      </c>
      <c r="CF1568" t="s">
        <v>1618</v>
      </c>
    </row>
    <row r="1569" spans="1:84" hidden="1" x14ac:dyDescent="0.4">
      <c r="A1569" t="s">
        <v>1626</v>
      </c>
      <c r="B1569" t="s">
        <v>1626</v>
      </c>
      <c r="C1569" t="s">
        <v>2348</v>
      </c>
      <c r="D1569" t="s">
        <v>81</v>
      </c>
      <c r="E1569" t="s">
        <v>82</v>
      </c>
      <c r="F1569" t="s">
        <v>393</v>
      </c>
      <c r="G1569" s="4" t="str">
        <f>TEXT(H1569+I1569,"yyyy-mm-dd""T""hh:mm:ss")&amp;
IF(J1569="MST","-07:00",
IF(J1569="MDT","-06:00",
IF(J1569="PST","-08:00",
IF(J1569="PDT","-07:00",
IF(J1569="UTC","+00:00","+00:00")))))</f>
        <v>2001-12-17T11:00:00-07:00</v>
      </c>
      <c r="H1569" s="1">
        <v>37242</v>
      </c>
      <c r="I1569" s="5">
        <v>0.45833333333333331</v>
      </c>
      <c r="J1569" t="s">
        <v>84</v>
      </c>
      <c r="N1569">
        <v>0</v>
      </c>
      <c r="O1569" t="s">
        <v>1628</v>
      </c>
      <c r="U1569">
        <v>1934</v>
      </c>
      <c r="V1569" t="s">
        <v>2341</v>
      </c>
      <c r="W1569" t="s">
        <v>1606</v>
      </c>
      <c r="X1569" t="s">
        <v>1660</v>
      </c>
      <c r="Y1569">
        <v>101179</v>
      </c>
      <c r="Z1569" t="s">
        <v>2349</v>
      </c>
      <c r="AD1569">
        <v>32.013464200000001</v>
      </c>
      <c r="AE1569">
        <v>-110.6282456</v>
      </c>
      <c r="AG1569" t="s">
        <v>90</v>
      </c>
      <c r="AH1569" t="s">
        <v>1626</v>
      </c>
      <c r="AI1569" t="s">
        <v>90</v>
      </c>
      <c r="AK1569" t="s">
        <v>1608</v>
      </c>
      <c r="AL1569" t="s">
        <v>2816</v>
      </c>
      <c r="AM1569" t="s">
        <v>92</v>
      </c>
      <c r="AN1569" t="s">
        <v>1610</v>
      </c>
      <c r="AO1569" t="s">
        <v>111</v>
      </c>
      <c r="AP1569" t="s">
        <v>422</v>
      </c>
      <c r="AT1569" t="s">
        <v>1612</v>
      </c>
      <c r="AV1569" t="s">
        <v>584</v>
      </c>
      <c r="BQ1569" t="str">
        <f>BS1569 &amp; ":" &amp; BR1569</f>
        <v>AZDEQ_SW:EPA 353.2</v>
      </c>
      <c r="BR1569" t="s">
        <v>1623</v>
      </c>
      <c r="BS1569" t="s">
        <v>1626</v>
      </c>
      <c r="BT1569" t="s">
        <v>1623</v>
      </c>
      <c r="BW1569" t="s">
        <v>1614</v>
      </c>
      <c r="BZ1569" t="s">
        <v>2817</v>
      </c>
      <c r="CA1569" t="s">
        <v>397</v>
      </c>
      <c r="CB1569">
        <v>0.02</v>
      </c>
      <c r="CC1569" t="s">
        <v>1616</v>
      </c>
      <c r="CE1569" t="s">
        <v>2352</v>
      </c>
      <c r="CF1569" t="s">
        <v>1618</v>
      </c>
    </row>
    <row r="1570" spans="1:84" hidden="1" x14ac:dyDescent="0.4">
      <c r="A1570" t="s">
        <v>1626</v>
      </c>
      <c r="B1570" t="s">
        <v>1626</v>
      </c>
      <c r="C1570" t="s">
        <v>2662</v>
      </c>
      <c r="D1570" t="s">
        <v>81</v>
      </c>
      <c r="E1570" t="s">
        <v>82</v>
      </c>
      <c r="F1570" t="s">
        <v>393</v>
      </c>
      <c r="G1570" s="4" t="str">
        <f>TEXT(H1570+I1570,"yyyy-mm-dd""T""hh:mm:ss")&amp;
IF(J1570="MST","-07:00",
IF(J1570="MDT","-06:00",
IF(J1570="PST","-08:00",
IF(J1570="PDT","-07:00",
IF(J1570="UTC","+00:00","+00:00")))))</f>
        <v>2001-04-19T09:00:00-07:00</v>
      </c>
      <c r="H1570" s="1">
        <v>37000</v>
      </c>
      <c r="I1570" s="5">
        <v>0.375</v>
      </c>
      <c r="J1570" t="s">
        <v>84</v>
      </c>
      <c r="N1570">
        <v>0</v>
      </c>
      <c r="O1570" t="s">
        <v>1628</v>
      </c>
      <c r="U1570">
        <v>1934</v>
      </c>
      <c r="V1570" t="s">
        <v>2341</v>
      </c>
      <c r="W1570" t="s">
        <v>1606</v>
      </c>
      <c r="X1570" t="s">
        <v>1767</v>
      </c>
      <c r="Y1570">
        <v>101175</v>
      </c>
      <c r="Z1570" t="s">
        <v>2663</v>
      </c>
      <c r="AD1570">
        <v>32.4063333</v>
      </c>
      <c r="AE1570">
        <v>-110.5407778</v>
      </c>
      <c r="AG1570" t="s">
        <v>90</v>
      </c>
      <c r="AH1570" t="s">
        <v>1626</v>
      </c>
      <c r="AI1570" t="s">
        <v>90</v>
      </c>
      <c r="AK1570" t="s">
        <v>1608</v>
      </c>
      <c r="AL1570" t="s">
        <v>2818</v>
      </c>
      <c r="AM1570" t="s">
        <v>92</v>
      </c>
      <c r="AN1570" t="s">
        <v>1663</v>
      </c>
      <c r="AO1570" t="s">
        <v>105</v>
      </c>
      <c r="AP1570" t="s">
        <v>422</v>
      </c>
      <c r="AT1570" t="s">
        <v>1612</v>
      </c>
      <c r="AV1570" t="s">
        <v>584</v>
      </c>
      <c r="BQ1570" t="str">
        <f>BS1570 &amp; ":" &amp; BR1570</f>
        <v>AZDEQ_SW:EPA 300.0</v>
      </c>
      <c r="BR1570" t="s">
        <v>1664</v>
      </c>
      <c r="BS1570" t="s">
        <v>1626</v>
      </c>
      <c r="BT1570" t="s">
        <v>1664</v>
      </c>
      <c r="BW1570" t="s">
        <v>1614</v>
      </c>
      <c r="BZ1570" t="s">
        <v>2819</v>
      </c>
      <c r="CA1570" t="s">
        <v>397</v>
      </c>
      <c r="CB1570">
        <v>0.02</v>
      </c>
      <c r="CC1570" t="s">
        <v>1616</v>
      </c>
      <c r="CE1570" t="s">
        <v>2666</v>
      </c>
      <c r="CF1570" t="s">
        <v>1618</v>
      </c>
    </row>
    <row r="1571" spans="1:84" hidden="1" x14ac:dyDescent="0.4">
      <c r="A1571" t="s">
        <v>1626</v>
      </c>
      <c r="B1571" t="s">
        <v>1626</v>
      </c>
      <c r="C1571" t="s">
        <v>2791</v>
      </c>
      <c r="D1571" t="s">
        <v>81</v>
      </c>
      <c r="E1571" t="s">
        <v>82</v>
      </c>
      <c r="F1571" t="s">
        <v>393</v>
      </c>
      <c r="G1571" s="4" t="str">
        <f>TEXT(H1571+I1571,"yyyy-mm-dd""T""hh:mm:ss")&amp;
IF(J1571="MST","-07:00",
IF(J1571="MDT","-06:00",
IF(J1571="PST","-08:00",
IF(J1571="PDT","-07:00",
IF(J1571="UTC","+00:00","+00:00")))))</f>
        <v>2001-05-21T02:53:01-07:00</v>
      </c>
      <c r="H1571" s="1">
        <v>37032</v>
      </c>
      <c r="I1571" s="5">
        <v>0.12015046296296296</v>
      </c>
      <c r="J1571" t="s">
        <v>84</v>
      </c>
      <c r="N1571">
        <v>5</v>
      </c>
      <c r="O1571" t="s">
        <v>1628</v>
      </c>
      <c r="U1571">
        <v>1934</v>
      </c>
      <c r="V1571" t="s">
        <v>2341</v>
      </c>
      <c r="W1571" t="s">
        <v>1606</v>
      </c>
      <c r="X1571" t="s">
        <v>1706</v>
      </c>
      <c r="Y1571">
        <v>100000</v>
      </c>
      <c r="Z1571" t="s">
        <v>2655</v>
      </c>
      <c r="AD1571">
        <v>31.532777800000002</v>
      </c>
      <c r="AE1571">
        <v>-111.2547222</v>
      </c>
      <c r="AG1571" t="s">
        <v>90</v>
      </c>
      <c r="AH1571" t="s">
        <v>1626</v>
      </c>
      <c r="AI1571" t="s">
        <v>90</v>
      </c>
      <c r="AK1571" t="s">
        <v>1608</v>
      </c>
      <c r="AL1571" t="s">
        <v>2820</v>
      </c>
      <c r="AN1571" t="s">
        <v>1610</v>
      </c>
      <c r="AO1571" t="s">
        <v>1611</v>
      </c>
      <c r="AP1571" t="s">
        <v>422</v>
      </c>
      <c r="AQ1571">
        <v>0.34</v>
      </c>
      <c r="AR1571" t="s">
        <v>1616</v>
      </c>
      <c r="AT1571" t="s">
        <v>1612</v>
      </c>
      <c r="AV1571" t="s">
        <v>96</v>
      </c>
      <c r="BQ1571" t="str">
        <f>BS1571 &amp; ":" &amp; BR1571</f>
        <v>AZDEQ_SW:EPA 350.2</v>
      </c>
      <c r="BR1571" t="s">
        <v>1656</v>
      </c>
      <c r="BS1571" t="s">
        <v>1626</v>
      </c>
      <c r="BT1571" t="s">
        <v>1656</v>
      </c>
      <c r="BW1571" t="s">
        <v>1657</v>
      </c>
      <c r="CE1571" t="s">
        <v>2658</v>
      </c>
      <c r="CF1571" t="s">
        <v>1618</v>
      </c>
    </row>
    <row r="1572" spans="1:84" hidden="1" x14ac:dyDescent="0.4">
      <c r="A1572" t="s">
        <v>1626</v>
      </c>
      <c r="B1572" t="s">
        <v>1626</v>
      </c>
      <c r="C1572" t="s">
        <v>2427</v>
      </c>
      <c r="D1572" t="s">
        <v>81</v>
      </c>
      <c r="E1572" t="s">
        <v>82</v>
      </c>
      <c r="F1572" t="s">
        <v>393</v>
      </c>
      <c r="G1572" s="4" t="str">
        <f>TEXT(H1572+I1572,"yyyy-mm-dd""T""hh:mm:ss")&amp;
IF(J1572="MST","-07:00",
IF(J1572="MDT","-06:00",
IF(J1572="PST","-08:00",
IF(J1572="PDT","-07:00",
IF(J1572="UTC","+00:00","+00:00")))))</f>
        <v>2001-12-13T11:30:00-07:00</v>
      </c>
      <c r="H1572" s="1">
        <v>37238</v>
      </c>
      <c r="I1572" s="5">
        <v>0.47916666666666669</v>
      </c>
      <c r="J1572" t="s">
        <v>84</v>
      </c>
      <c r="N1572">
        <v>0</v>
      </c>
      <c r="O1572" t="s">
        <v>1628</v>
      </c>
      <c r="U1572">
        <v>1934</v>
      </c>
      <c r="V1572" t="s">
        <v>2341</v>
      </c>
      <c r="W1572" t="s">
        <v>1606</v>
      </c>
      <c r="X1572" t="s">
        <v>1767</v>
      </c>
      <c r="Y1572">
        <v>101175</v>
      </c>
      <c r="Z1572" t="s">
        <v>2428</v>
      </c>
      <c r="AD1572">
        <v>32.4063333</v>
      </c>
      <c r="AE1572">
        <v>-110.5407778</v>
      </c>
      <c r="AG1572" t="s">
        <v>90</v>
      </c>
      <c r="AH1572" t="s">
        <v>1626</v>
      </c>
      <c r="AI1572" t="s">
        <v>90</v>
      </c>
      <c r="AK1572" t="s">
        <v>1608</v>
      </c>
      <c r="AL1572" t="s">
        <v>2821</v>
      </c>
      <c r="AM1572" t="s">
        <v>92</v>
      </c>
      <c r="AN1572" t="s">
        <v>1610</v>
      </c>
      <c r="AO1572" t="s">
        <v>1670</v>
      </c>
      <c r="AP1572" t="s">
        <v>422</v>
      </c>
      <c r="AT1572" t="s">
        <v>1612</v>
      </c>
      <c r="AV1572" t="s">
        <v>584</v>
      </c>
      <c r="BQ1572" t="str">
        <f>BS1572 &amp; ":" &amp; BR1572</f>
        <v>AZDEQ_SW:EPA 353.2</v>
      </c>
      <c r="BR1572" t="s">
        <v>1623</v>
      </c>
      <c r="BS1572" t="s">
        <v>1626</v>
      </c>
      <c r="BT1572" t="s">
        <v>1623</v>
      </c>
      <c r="BW1572" t="s">
        <v>1614</v>
      </c>
      <c r="BZ1572" t="s">
        <v>2822</v>
      </c>
      <c r="CA1572" t="s">
        <v>397</v>
      </c>
      <c r="CB1572">
        <v>0.02</v>
      </c>
      <c r="CC1572" t="s">
        <v>1616</v>
      </c>
      <c r="CE1572" t="s">
        <v>2431</v>
      </c>
      <c r="CF1572" t="s">
        <v>1618</v>
      </c>
    </row>
    <row r="1573" spans="1:84" x14ac:dyDescent="0.4">
      <c r="A1573" t="s">
        <v>1603</v>
      </c>
      <c r="B1573" t="s">
        <v>1603</v>
      </c>
      <c r="C1573" t="s">
        <v>1875</v>
      </c>
      <c r="D1573" t="s">
        <v>81</v>
      </c>
      <c r="E1573" t="s">
        <v>82</v>
      </c>
      <c r="F1573" t="s">
        <v>83</v>
      </c>
      <c r="G1573" s="4" t="str">
        <f>TEXT(H1573+I1573,"yyyy-mm-dd""T""hh:mm:ss")&amp;
IF(J1573="MST","-07:00",
IF(J1573="MDT","-06:00",
IF(J1573="PST","-08:00",
IF(J1573="PDT","-07:00",
IF(J1573="UTC","+00:00","+00:00")))))</f>
        <v>2000-04-19T06:15:00-07:00</v>
      </c>
      <c r="H1573" s="1">
        <v>36635</v>
      </c>
      <c r="I1573" s="5">
        <v>0.26041666666666669</v>
      </c>
      <c r="J1573" t="s">
        <v>84</v>
      </c>
      <c r="U1573">
        <v>9673</v>
      </c>
      <c r="V1573" t="s">
        <v>1605</v>
      </c>
      <c r="W1573" t="s">
        <v>1606</v>
      </c>
      <c r="X1573" t="s">
        <v>1876</v>
      </c>
      <c r="Y1573">
        <v>58653</v>
      </c>
      <c r="Z1573" t="s">
        <v>1804</v>
      </c>
      <c r="AD1573">
        <v>32.492540599999998</v>
      </c>
      <c r="AE1573">
        <v>-110.69813139999999</v>
      </c>
      <c r="AF1573" t="str">
        <f>"ID:"&amp;AG1573&amp;"; context:" &amp; AH1573 &amp;"; Name:" &amp; AI1573 &amp; "; Equipment:" &amp; AK1573</f>
        <v>ID:Unknown; context:AZDEQ_GW; Name:Unknown; Equipment:Miscellaneous (Other)</v>
      </c>
      <c r="AG1573" t="s">
        <v>90</v>
      </c>
      <c r="AH1573" t="s">
        <v>1603</v>
      </c>
      <c r="AI1573" t="s">
        <v>90</v>
      </c>
      <c r="AK1573" t="s">
        <v>1608</v>
      </c>
      <c r="AL1573" t="s">
        <v>1900</v>
      </c>
      <c r="AN1573" t="s">
        <v>1700</v>
      </c>
      <c r="AO1573" t="s">
        <v>457</v>
      </c>
      <c r="AP1573" t="s">
        <v>422</v>
      </c>
      <c r="AQ1573">
        <v>0.1</v>
      </c>
      <c r="AR1573" t="s">
        <v>1616</v>
      </c>
      <c r="AT1573" t="s">
        <v>1612</v>
      </c>
      <c r="AV1573" t="s">
        <v>96</v>
      </c>
      <c r="BQ1573" t="str">
        <f>BS1573 &amp; ":" &amp; BR1573</f>
        <v>AZDEQ_GW:EPA 365.4</v>
      </c>
      <c r="BR1573" t="s">
        <v>1713</v>
      </c>
      <c r="BS1573" t="s">
        <v>1603</v>
      </c>
      <c r="BT1573" t="s">
        <v>1713</v>
      </c>
      <c r="BW1573" t="s">
        <v>1614</v>
      </c>
      <c r="BX1573" s="1">
        <v>36650</v>
      </c>
      <c r="BZ1573" t="s">
        <v>1901</v>
      </c>
      <c r="CA1573" t="s">
        <v>397</v>
      </c>
      <c r="CB1573">
        <v>0.02</v>
      </c>
      <c r="CC1573" t="s">
        <v>1616</v>
      </c>
      <c r="CE1573" t="s">
        <v>1807</v>
      </c>
      <c r="CF1573" t="s">
        <v>1618</v>
      </c>
    </row>
    <row r="1574" spans="1:84" hidden="1" x14ac:dyDescent="0.4">
      <c r="A1574" t="s">
        <v>1626</v>
      </c>
      <c r="B1574" t="s">
        <v>1626</v>
      </c>
      <c r="C1574" t="s">
        <v>2579</v>
      </c>
      <c r="D1574" t="s">
        <v>81</v>
      </c>
      <c r="E1574" t="s">
        <v>82</v>
      </c>
      <c r="F1574" t="s">
        <v>393</v>
      </c>
      <c r="G1574" s="4" t="str">
        <f>TEXT(H1574+I1574,"yyyy-mm-dd""T""hh:mm:ss")&amp;
IF(J1574="MST","-07:00",
IF(J1574="MDT","-06:00",
IF(J1574="PST","-08:00",
IF(J1574="PDT","-07:00",
IF(J1574="UTC","+00:00","+00:00")))))</f>
        <v>2001-04-16T01:37:00-07:00</v>
      </c>
      <c r="H1574" s="1">
        <v>36997</v>
      </c>
      <c r="I1574" s="5">
        <v>6.7361111111111108E-2</v>
      </c>
      <c r="J1574" t="s">
        <v>84</v>
      </c>
      <c r="N1574">
        <v>5</v>
      </c>
      <c r="O1574" t="s">
        <v>1628</v>
      </c>
      <c r="U1574">
        <v>1934</v>
      </c>
      <c r="V1574" t="s">
        <v>2341</v>
      </c>
      <c r="W1574" t="s">
        <v>1606</v>
      </c>
      <c r="X1574" t="s">
        <v>1653</v>
      </c>
      <c r="Y1574">
        <v>100183</v>
      </c>
      <c r="Z1574" t="s">
        <v>2580</v>
      </c>
      <c r="AD1574">
        <v>32.387222199999997</v>
      </c>
      <c r="AE1574">
        <v>-110.7111111</v>
      </c>
      <c r="AG1574" t="s">
        <v>90</v>
      </c>
      <c r="AH1574" t="s">
        <v>1626</v>
      </c>
      <c r="AI1574" t="s">
        <v>90</v>
      </c>
      <c r="AK1574" t="s">
        <v>1608</v>
      </c>
      <c r="AL1574" t="s">
        <v>2825</v>
      </c>
      <c r="AN1574" t="s">
        <v>1700</v>
      </c>
      <c r="AO1574" t="s">
        <v>457</v>
      </c>
      <c r="AP1574" t="s">
        <v>422</v>
      </c>
      <c r="AQ1574">
        <v>0.01</v>
      </c>
      <c r="AR1574" t="s">
        <v>1616</v>
      </c>
      <c r="AT1574" t="s">
        <v>1612</v>
      </c>
      <c r="AV1574" t="s">
        <v>96</v>
      </c>
      <c r="BQ1574" t="str">
        <f>BS1574 &amp; ":" &amp; BR1574</f>
        <v>AZDEQ_SW:EPA 365.3</v>
      </c>
      <c r="BR1574" t="s">
        <v>1744</v>
      </c>
      <c r="BS1574" t="s">
        <v>1626</v>
      </c>
      <c r="BT1574" t="s">
        <v>1744</v>
      </c>
      <c r="BW1574" t="s">
        <v>1657</v>
      </c>
      <c r="BZ1574" t="s">
        <v>2826</v>
      </c>
      <c r="CA1574" t="s">
        <v>397</v>
      </c>
      <c r="CB1574">
        <v>5.0000000000000001E-3</v>
      </c>
      <c r="CC1574" t="s">
        <v>1616</v>
      </c>
      <c r="CE1574" t="s">
        <v>2583</v>
      </c>
      <c r="CF1574" t="s">
        <v>1618</v>
      </c>
    </row>
    <row r="1575" spans="1:84" hidden="1" x14ac:dyDescent="0.4">
      <c r="A1575" t="s">
        <v>1626</v>
      </c>
      <c r="B1575" t="s">
        <v>1626</v>
      </c>
      <c r="C1575" t="s">
        <v>2400</v>
      </c>
      <c r="D1575" t="s">
        <v>81</v>
      </c>
      <c r="E1575" t="s">
        <v>82</v>
      </c>
      <c r="F1575" t="s">
        <v>393</v>
      </c>
      <c r="G1575" s="4" t="str">
        <f>TEXT(H1575+I1575,"yyyy-mm-dd""T""hh:mm:ss")&amp;
IF(J1575="MST","-07:00",
IF(J1575="MDT","-06:00",
IF(J1575="PST","-08:00",
IF(J1575="PDT","-07:00",
IF(J1575="UTC","+00:00","+00:00")))))</f>
        <v>2001-04-23T01:10:00-07:00</v>
      </c>
      <c r="H1575" s="1">
        <v>37004</v>
      </c>
      <c r="I1575" s="5">
        <v>4.8611111111111112E-2</v>
      </c>
      <c r="J1575" t="s">
        <v>84</v>
      </c>
      <c r="N1575">
        <v>0</v>
      </c>
      <c r="O1575" t="s">
        <v>1628</v>
      </c>
      <c r="U1575">
        <v>1934</v>
      </c>
      <c r="V1575" t="s">
        <v>2341</v>
      </c>
      <c r="W1575" t="s">
        <v>1606</v>
      </c>
      <c r="X1575" t="s">
        <v>2401</v>
      </c>
      <c r="Y1575">
        <v>100635</v>
      </c>
      <c r="Z1575" t="s">
        <v>2402</v>
      </c>
      <c r="AD1575">
        <v>32.367903099999999</v>
      </c>
      <c r="AE1575">
        <v>-110.7815725</v>
      </c>
      <c r="AG1575" t="s">
        <v>90</v>
      </c>
      <c r="AH1575" t="s">
        <v>1626</v>
      </c>
      <c r="AI1575" t="s">
        <v>90</v>
      </c>
      <c r="AK1575" t="s">
        <v>1608</v>
      </c>
      <c r="AL1575" t="s">
        <v>2827</v>
      </c>
      <c r="AN1575" t="s">
        <v>1610</v>
      </c>
      <c r="AO1575" t="s">
        <v>442</v>
      </c>
      <c r="AP1575" t="s">
        <v>422</v>
      </c>
      <c r="AQ1575">
        <v>0.19</v>
      </c>
      <c r="AR1575" t="s">
        <v>1616</v>
      </c>
      <c r="AT1575" t="s">
        <v>1612</v>
      </c>
      <c r="AV1575" t="s">
        <v>96</v>
      </c>
      <c r="BQ1575" t="str">
        <f>BS1575 &amp; ":" &amp; BR1575</f>
        <v>AZDEQ_SW:EPA 351.2</v>
      </c>
      <c r="BR1575" t="s">
        <v>1633</v>
      </c>
      <c r="BS1575" t="s">
        <v>1626</v>
      </c>
      <c r="BT1575" t="s">
        <v>1633</v>
      </c>
      <c r="BW1575" t="s">
        <v>1614</v>
      </c>
      <c r="BZ1575" t="s">
        <v>2828</v>
      </c>
      <c r="CA1575" t="s">
        <v>397</v>
      </c>
      <c r="CB1575">
        <v>0.05</v>
      </c>
      <c r="CC1575" t="s">
        <v>1616</v>
      </c>
      <c r="CE1575" t="s">
        <v>2405</v>
      </c>
      <c r="CF1575" t="s">
        <v>1618</v>
      </c>
    </row>
    <row r="1576" spans="1:84" x14ac:dyDescent="0.4">
      <c r="A1576" t="s">
        <v>1603</v>
      </c>
      <c r="B1576" t="s">
        <v>1603</v>
      </c>
      <c r="C1576" t="s">
        <v>1875</v>
      </c>
      <c r="D1576" t="s">
        <v>81</v>
      </c>
      <c r="E1576" t="s">
        <v>82</v>
      </c>
      <c r="F1576" t="s">
        <v>83</v>
      </c>
      <c r="G1576" s="4" t="str">
        <f>TEXT(H1576+I1576,"yyyy-mm-dd""T""hh:mm:ss")&amp;
IF(J1576="MST","-07:00",
IF(J1576="MDT","-06:00",
IF(J1576="PST","-08:00",
IF(J1576="PDT","-07:00",
IF(J1576="UTC","+00:00","+00:00")))))</f>
        <v>2000-04-19T06:15:00-07:00</v>
      </c>
      <c r="H1576" s="1">
        <v>36635</v>
      </c>
      <c r="I1576" s="5">
        <v>0.26041666666666669</v>
      </c>
      <c r="J1576" t="s">
        <v>84</v>
      </c>
      <c r="U1576">
        <v>9673</v>
      </c>
      <c r="V1576" t="s">
        <v>1605</v>
      </c>
      <c r="W1576" t="s">
        <v>1606</v>
      </c>
      <c r="X1576" t="s">
        <v>1876</v>
      </c>
      <c r="Y1576">
        <v>58653</v>
      </c>
      <c r="Z1576" t="s">
        <v>1804</v>
      </c>
      <c r="AD1576">
        <v>32.492540599999998</v>
      </c>
      <c r="AE1576">
        <v>-110.69813139999999</v>
      </c>
      <c r="AF1576" t="str">
        <f>"ID:"&amp;AG1576&amp;"; context:" &amp; AH1576 &amp;"; Name:" &amp; AI1576 &amp; "; Equipment:" &amp; AK1576</f>
        <v>ID:Unknown; context:AZDEQ_GW; Name:Unknown; Equipment:Miscellaneous (Other)</v>
      </c>
      <c r="AG1576" t="s">
        <v>90</v>
      </c>
      <c r="AH1576" t="s">
        <v>1603</v>
      </c>
      <c r="AI1576" t="s">
        <v>90</v>
      </c>
      <c r="AK1576" t="s">
        <v>1608</v>
      </c>
      <c r="AL1576" t="s">
        <v>1932</v>
      </c>
      <c r="AN1576" t="s">
        <v>1610</v>
      </c>
      <c r="AO1576" t="s">
        <v>1611</v>
      </c>
      <c r="AP1576" t="s">
        <v>422</v>
      </c>
      <c r="AQ1576">
        <v>2.5999999999999999E-2</v>
      </c>
      <c r="AR1576" t="s">
        <v>1616</v>
      </c>
      <c r="AT1576" t="s">
        <v>1612</v>
      </c>
      <c r="AV1576" t="s">
        <v>96</v>
      </c>
      <c r="BQ1576" t="str">
        <f>BS1576 &amp; ":" &amp; BR1576</f>
        <v>AZDEQ_GW:EPA 350.1</v>
      </c>
      <c r="BR1576" t="s">
        <v>1613</v>
      </c>
      <c r="BS1576" t="s">
        <v>1603</v>
      </c>
      <c r="BT1576" t="s">
        <v>1613</v>
      </c>
      <c r="BW1576" t="s">
        <v>1614</v>
      </c>
      <c r="BX1576" s="1">
        <v>36651</v>
      </c>
      <c r="BZ1576" t="s">
        <v>1933</v>
      </c>
      <c r="CA1576" t="s">
        <v>397</v>
      </c>
      <c r="CB1576">
        <v>0.02</v>
      </c>
      <c r="CC1576" t="s">
        <v>1616</v>
      </c>
      <c r="CE1576" t="s">
        <v>1934</v>
      </c>
      <c r="CF1576" t="s">
        <v>1618</v>
      </c>
    </row>
    <row r="1577" spans="1:84" hidden="1" x14ac:dyDescent="0.4">
      <c r="A1577" t="s">
        <v>1626</v>
      </c>
      <c r="B1577" t="s">
        <v>1626</v>
      </c>
      <c r="C1577" t="s">
        <v>2543</v>
      </c>
      <c r="D1577" t="s">
        <v>81</v>
      </c>
      <c r="E1577" t="s">
        <v>82</v>
      </c>
      <c r="F1577" t="s">
        <v>393</v>
      </c>
      <c r="G1577" s="4" t="str">
        <f>TEXT(H1577+I1577,"yyyy-mm-dd""T""hh:mm:ss")&amp;
IF(J1577="MST","-07:00",
IF(J1577="MDT","-06:00",
IF(J1577="PST","-08:00",
IF(J1577="PDT","-07:00",
IF(J1577="UTC","+00:00","+00:00")))))</f>
        <v>2001-12-17T12:30:00-07:00</v>
      </c>
      <c r="H1577" s="1">
        <v>37242</v>
      </c>
      <c r="I1577" s="5">
        <v>0.52083333333333337</v>
      </c>
      <c r="J1577" t="s">
        <v>84</v>
      </c>
      <c r="N1577">
        <v>0</v>
      </c>
      <c r="O1577" t="s">
        <v>1628</v>
      </c>
      <c r="U1577">
        <v>1934</v>
      </c>
      <c r="V1577" t="s">
        <v>2341</v>
      </c>
      <c r="W1577" t="s">
        <v>1606</v>
      </c>
      <c r="X1577" t="s">
        <v>1683</v>
      </c>
      <c r="Y1577">
        <v>101176</v>
      </c>
      <c r="Z1577" t="s">
        <v>2402</v>
      </c>
      <c r="AD1577">
        <v>31.8146111</v>
      </c>
      <c r="AE1577">
        <v>-110.5903611</v>
      </c>
      <c r="AG1577" t="s">
        <v>90</v>
      </c>
      <c r="AH1577" t="s">
        <v>1626</v>
      </c>
      <c r="AI1577" t="s">
        <v>90</v>
      </c>
      <c r="AK1577" t="s">
        <v>1608</v>
      </c>
      <c r="AL1577" t="s">
        <v>2831</v>
      </c>
      <c r="AM1577" t="s">
        <v>92</v>
      </c>
      <c r="AN1577" t="s">
        <v>1610</v>
      </c>
      <c r="AO1577" t="s">
        <v>1670</v>
      </c>
      <c r="AP1577" t="s">
        <v>422</v>
      </c>
      <c r="AT1577" t="s">
        <v>1612</v>
      </c>
      <c r="AV1577" t="s">
        <v>584</v>
      </c>
      <c r="BQ1577" t="str">
        <f>BS1577 &amp; ":" &amp; BR1577</f>
        <v>AZDEQ_SW:EPA 353.2</v>
      </c>
      <c r="BR1577" t="s">
        <v>1623</v>
      </c>
      <c r="BS1577" t="s">
        <v>1626</v>
      </c>
      <c r="BT1577" t="s">
        <v>1623</v>
      </c>
      <c r="BW1577" t="s">
        <v>1614</v>
      </c>
      <c r="BZ1577" t="s">
        <v>2832</v>
      </c>
      <c r="CA1577" t="s">
        <v>397</v>
      </c>
      <c r="CB1577">
        <v>0.02</v>
      </c>
      <c r="CC1577" t="s">
        <v>1616</v>
      </c>
      <c r="CE1577" t="s">
        <v>2546</v>
      </c>
      <c r="CF1577" t="s">
        <v>1618</v>
      </c>
    </row>
    <row r="1578" spans="1:84" hidden="1" x14ac:dyDescent="0.4">
      <c r="A1578" t="s">
        <v>1626</v>
      </c>
      <c r="B1578" t="s">
        <v>1626</v>
      </c>
      <c r="C1578" t="s">
        <v>2424</v>
      </c>
      <c r="D1578" t="s">
        <v>81</v>
      </c>
      <c r="E1578" t="s">
        <v>82</v>
      </c>
      <c r="F1578" t="s">
        <v>393</v>
      </c>
      <c r="G1578" s="4" t="str">
        <f>TEXT(H1578+I1578,"yyyy-mm-dd""T""hh:mm:ss")&amp;
IF(J1578="MST","-07:00",
IF(J1578="MDT","-06:00",
IF(J1578="PST","-08:00",
IF(J1578="PDT","-07:00",
IF(J1578="UTC","+00:00","+00:00")))))</f>
        <v>2001-07-19T01:30:00-07:00</v>
      </c>
      <c r="H1578" s="1">
        <v>37091</v>
      </c>
      <c r="I1578" s="5">
        <v>6.25E-2</v>
      </c>
      <c r="J1578" t="s">
        <v>84</v>
      </c>
      <c r="N1578">
        <v>0</v>
      </c>
      <c r="O1578" t="s">
        <v>1628</v>
      </c>
      <c r="U1578">
        <v>1934</v>
      </c>
      <c r="V1578" t="s">
        <v>2341</v>
      </c>
      <c r="W1578" t="s">
        <v>1606</v>
      </c>
      <c r="X1578" t="s">
        <v>1683</v>
      </c>
      <c r="Y1578">
        <v>101176</v>
      </c>
      <c r="Z1578" t="s">
        <v>1661</v>
      </c>
      <c r="AD1578">
        <v>31.8146111</v>
      </c>
      <c r="AE1578">
        <v>-110.5903611</v>
      </c>
      <c r="AG1578" t="s">
        <v>90</v>
      </c>
      <c r="AH1578" t="s">
        <v>1626</v>
      </c>
      <c r="AI1578" t="s">
        <v>90</v>
      </c>
      <c r="AK1578" t="s">
        <v>1608</v>
      </c>
      <c r="AL1578" t="s">
        <v>2833</v>
      </c>
      <c r="AM1578" t="s">
        <v>92</v>
      </c>
      <c r="AN1578" t="s">
        <v>1663</v>
      </c>
      <c r="AO1578" t="s">
        <v>105</v>
      </c>
      <c r="AP1578" t="s">
        <v>422</v>
      </c>
      <c r="AT1578" t="s">
        <v>1612</v>
      </c>
      <c r="AV1578" t="s">
        <v>584</v>
      </c>
      <c r="BQ1578" t="str">
        <f>BS1578 &amp; ":" &amp; BR1578</f>
        <v>AZDEQ_SW:EPA 300.0</v>
      </c>
      <c r="BR1578" t="s">
        <v>1664</v>
      </c>
      <c r="BS1578" t="s">
        <v>1626</v>
      </c>
      <c r="BT1578" t="s">
        <v>1664</v>
      </c>
      <c r="BW1578" t="s">
        <v>1614</v>
      </c>
      <c r="BZ1578" t="s">
        <v>2834</v>
      </c>
      <c r="CA1578" t="s">
        <v>397</v>
      </c>
      <c r="CB1578">
        <v>0.02</v>
      </c>
      <c r="CC1578" t="s">
        <v>1616</v>
      </c>
      <c r="CE1578" t="s">
        <v>2408</v>
      </c>
      <c r="CF1578" t="s">
        <v>1618</v>
      </c>
    </row>
    <row r="1579" spans="1:84" hidden="1" x14ac:dyDescent="0.4">
      <c r="A1579" t="s">
        <v>1603</v>
      </c>
      <c r="B1579" t="s">
        <v>1603</v>
      </c>
      <c r="C1579" t="s">
        <v>2432</v>
      </c>
      <c r="D1579" t="s">
        <v>81</v>
      </c>
      <c r="E1579" t="s">
        <v>82</v>
      </c>
      <c r="F1579" t="s">
        <v>83</v>
      </c>
      <c r="G1579" s="4" t="str">
        <f>TEXT(H1579+I1579,"yyyy-mm-dd""T""hh:mm:ss")&amp;
IF(J1579="MST","-07:00",
IF(J1579="MDT","-06:00",
IF(J1579="PST","-08:00",
IF(J1579="PDT","-07:00",
IF(J1579="UTC","+00:00","+00:00")))))</f>
        <v>2001-01-30T01:31:00-07:00</v>
      </c>
      <c r="H1579" s="1">
        <v>36921</v>
      </c>
      <c r="I1579" s="5">
        <v>6.3194444444444442E-2</v>
      </c>
      <c r="J1579" t="s">
        <v>84</v>
      </c>
      <c r="U1579">
        <v>9673</v>
      </c>
      <c r="V1579" t="s">
        <v>1605</v>
      </c>
      <c r="W1579" t="s">
        <v>1606</v>
      </c>
      <c r="X1579" t="s">
        <v>2433</v>
      </c>
      <c r="Y1579">
        <v>59062</v>
      </c>
      <c r="Z1579" t="s">
        <v>1621</v>
      </c>
      <c r="AD1579">
        <v>31.835930600000001</v>
      </c>
      <c r="AE1579">
        <v>-110.5435758</v>
      </c>
      <c r="AG1579" t="s">
        <v>90</v>
      </c>
      <c r="AH1579" t="s">
        <v>1603</v>
      </c>
      <c r="AI1579" t="s">
        <v>90</v>
      </c>
      <c r="AK1579" t="s">
        <v>1608</v>
      </c>
      <c r="AL1579" t="s">
        <v>2835</v>
      </c>
      <c r="AM1579" t="s">
        <v>92</v>
      </c>
      <c r="AN1579" t="s">
        <v>1610</v>
      </c>
      <c r="AO1579" t="s">
        <v>1611</v>
      </c>
      <c r="AP1579" t="s">
        <v>422</v>
      </c>
      <c r="AT1579" t="s">
        <v>1612</v>
      </c>
      <c r="AV1579" t="s">
        <v>584</v>
      </c>
      <c r="BQ1579" t="str">
        <f>BS1579 &amp; ":" &amp; BR1579</f>
        <v>AZDEQ_GW:EPA 350.1</v>
      </c>
      <c r="BR1579" t="s">
        <v>1613</v>
      </c>
      <c r="BS1579" t="s">
        <v>1603</v>
      </c>
      <c r="BT1579" t="s">
        <v>1613</v>
      </c>
      <c r="BW1579" t="s">
        <v>1614</v>
      </c>
      <c r="BX1579" s="1">
        <v>36928</v>
      </c>
      <c r="BZ1579" t="s">
        <v>2836</v>
      </c>
      <c r="CA1579" t="s">
        <v>397</v>
      </c>
      <c r="CB1579">
        <v>0.02</v>
      </c>
      <c r="CC1579" t="s">
        <v>1616</v>
      </c>
      <c r="CE1579" t="s">
        <v>1896</v>
      </c>
      <c r="CF1579" t="s">
        <v>1618</v>
      </c>
    </row>
    <row r="1580" spans="1:84" hidden="1" x14ac:dyDescent="0.4">
      <c r="A1580" t="s">
        <v>1626</v>
      </c>
      <c r="B1580" t="s">
        <v>1626</v>
      </c>
      <c r="C1580" t="s">
        <v>2662</v>
      </c>
      <c r="D1580" t="s">
        <v>81</v>
      </c>
      <c r="E1580" t="s">
        <v>82</v>
      </c>
      <c r="F1580" t="s">
        <v>393</v>
      </c>
      <c r="G1580" s="4" t="str">
        <f>TEXT(H1580+I1580,"yyyy-mm-dd""T""hh:mm:ss")&amp;
IF(J1580="MST","-07:00",
IF(J1580="MDT","-06:00",
IF(J1580="PST","-08:00",
IF(J1580="PDT","-07:00",
IF(J1580="UTC","+00:00","+00:00")))))</f>
        <v>2001-04-19T09:00:00-07:00</v>
      </c>
      <c r="H1580" s="1">
        <v>37000</v>
      </c>
      <c r="I1580" s="5">
        <v>0.375</v>
      </c>
      <c r="J1580" t="s">
        <v>84</v>
      </c>
      <c r="N1580">
        <v>0</v>
      </c>
      <c r="O1580" t="s">
        <v>1628</v>
      </c>
      <c r="U1580">
        <v>1934</v>
      </c>
      <c r="V1580" t="s">
        <v>2341</v>
      </c>
      <c r="W1580" t="s">
        <v>1606</v>
      </c>
      <c r="X1580" t="s">
        <v>1767</v>
      </c>
      <c r="Y1580">
        <v>101175</v>
      </c>
      <c r="Z1580" t="s">
        <v>2663</v>
      </c>
      <c r="AD1580">
        <v>32.4063333</v>
      </c>
      <c r="AE1580">
        <v>-110.5407778</v>
      </c>
      <c r="AG1580" t="s">
        <v>90</v>
      </c>
      <c r="AH1580" t="s">
        <v>1626</v>
      </c>
      <c r="AI1580" t="s">
        <v>90</v>
      </c>
      <c r="AK1580" t="s">
        <v>1608</v>
      </c>
      <c r="AL1580" t="s">
        <v>2837</v>
      </c>
      <c r="AM1580" t="s">
        <v>92</v>
      </c>
      <c r="AN1580" t="s">
        <v>1610</v>
      </c>
      <c r="AO1580" t="s">
        <v>111</v>
      </c>
      <c r="AP1580" t="s">
        <v>422</v>
      </c>
      <c r="AT1580" t="s">
        <v>1612</v>
      </c>
      <c r="AV1580" t="s">
        <v>584</v>
      </c>
      <c r="BQ1580" t="str">
        <f>BS1580 &amp; ":" &amp; BR1580</f>
        <v>AZDEQ_SW:EPA 300.0</v>
      </c>
      <c r="BR1580" t="s">
        <v>1664</v>
      </c>
      <c r="BS1580" t="s">
        <v>1626</v>
      </c>
      <c r="BT1580" t="s">
        <v>1664</v>
      </c>
      <c r="BW1580" t="s">
        <v>1614</v>
      </c>
      <c r="BZ1580" t="s">
        <v>2838</v>
      </c>
      <c r="CA1580" t="s">
        <v>397</v>
      </c>
      <c r="CB1580">
        <v>0.05</v>
      </c>
      <c r="CC1580" t="s">
        <v>1616</v>
      </c>
      <c r="CE1580" t="s">
        <v>2666</v>
      </c>
      <c r="CF1580" t="s">
        <v>1618</v>
      </c>
    </row>
    <row r="1581" spans="1:84" x14ac:dyDescent="0.4">
      <c r="A1581" t="s">
        <v>1603</v>
      </c>
      <c r="B1581" t="s">
        <v>1603</v>
      </c>
      <c r="C1581" t="s">
        <v>8332</v>
      </c>
      <c r="D1581" t="s">
        <v>81</v>
      </c>
      <c r="E1581" t="s">
        <v>82</v>
      </c>
      <c r="F1581" t="s">
        <v>83</v>
      </c>
      <c r="G1581" s="4" t="str">
        <f>TEXT(H1581+I1581,"yyyy-mm-dd""T""hh:mm:ss")&amp;
IF(J1581="MST","-07:00",
IF(J1581="MDT","-06:00",
IF(J1581="PST","-08:00",
IF(J1581="PDT","-07:00",
IF(J1581="UTC","+00:00","+00:00")))))</f>
        <v>2017-01-09T12:45:00-07:00</v>
      </c>
      <c r="H1581" s="1">
        <v>42744</v>
      </c>
      <c r="I1581" s="5">
        <v>0.53125</v>
      </c>
      <c r="J1581" t="s">
        <v>84</v>
      </c>
      <c r="N1581">
        <v>0</v>
      </c>
      <c r="O1581" t="s">
        <v>5517</v>
      </c>
      <c r="U1581">
        <v>9673</v>
      </c>
      <c r="V1581" t="s">
        <v>1605</v>
      </c>
      <c r="W1581" t="s">
        <v>1606</v>
      </c>
      <c r="X1581" t="s">
        <v>8333</v>
      </c>
      <c r="Y1581">
        <v>25660</v>
      </c>
      <c r="Z1581" t="s">
        <v>8334</v>
      </c>
      <c r="AD1581">
        <v>32.023888900000003</v>
      </c>
      <c r="AE1581">
        <v>-112.89222220000001</v>
      </c>
      <c r="AF1581" t="str">
        <f>"ID:"&amp;AG1581&amp;"; context:" &amp; AH1581 &amp;"; Name:" &amp; AI1581 &amp; "; Equipment:" &amp; AK1581</f>
        <v>ID:Unknown; context:AZDEQ_GW; Name:Unknown; Equipment:Miscellaneous (Other)</v>
      </c>
      <c r="AG1581" t="s">
        <v>90</v>
      </c>
      <c r="AH1581" t="s">
        <v>1603</v>
      </c>
      <c r="AI1581" t="s">
        <v>90</v>
      </c>
      <c r="AK1581" t="s">
        <v>1608</v>
      </c>
      <c r="AL1581" t="s">
        <v>8374</v>
      </c>
      <c r="AN1581" t="s">
        <v>1610</v>
      </c>
      <c r="AO1581" t="s">
        <v>1611</v>
      </c>
      <c r="AP1581" t="s">
        <v>422</v>
      </c>
      <c r="AQ1581">
        <v>13</v>
      </c>
      <c r="AR1581" t="s">
        <v>1616</v>
      </c>
      <c r="AT1581" t="s">
        <v>1612</v>
      </c>
      <c r="AV1581" t="s">
        <v>96</v>
      </c>
      <c r="BF1581" t="s">
        <v>6522</v>
      </c>
      <c r="BQ1581" t="str">
        <f>BS1581 &amp; ":" &amp; BR1581</f>
        <v>AZDEQ_GW:EPA 350.1</v>
      </c>
      <c r="BR1581" t="s">
        <v>1613</v>
      </c>
      <c r="BS1581" t="s">
        <v>1603</v>
      </c>
      <c r="BT1581" t="s">
        <v>1613</v>
      </c>
      <c r="BW1581" t="s">
        <v>5460</v>
      </c>
      <c r="BX1581" s="1">
        <v>42750</v>
      </c>
      <c r="BZ1581" t="s">
        <v>8375</v>
      </c>
      <c r="CA1581" t="s">
        <v>397</v>
      </c>
      <c r="CB1581">
        <v>1.3</v>
      </c>
      <c r="CC1581" t="s">
        <v>1616</v>
      </c>
      <c r="CE1581" t="s">
        <v>8198</v>
      </c>
      <c r="CF1581" t="s">
        <v>1618</v>
      </c>
    </row>
    <row r="1582" spans="1:84" x14ac:dyDescent="0.4">
      <c r="A1582" t="s">
        <v>1603</v>
      </c>
      <c r="B1582" t="s">
        <v>1603</v>
      </c>
      <c r="C1582" t="s">
        <v>8332</v>
      </c>
      <c r="D1582" t="s">
        <v>81</v>
      </c>
      <c r="E1582" t="s">
        <v>82</v>
      </c>
      <c r="F1582" t="s">
        <v>83</v>
      </c>
      <c r="G1582" s="4" t="str">
        <f>TEXT(H1582+I1582,"yyyy-mm-dd""T""hh:mm:ss")&amp;
IF(J1582="MST","-07:00",
IF(J1582="MDT","-06:00",
IF(J1582="PST","-08:00",
IF(J1582="PDT","-07:00",
IF(J1582="UTC","+00:00","+00:00")))))</f>
        <v>2017-01-09T12:45:00-07:00</v>
      </c>
      <c r="H1582" s="1">
        <v>42744</v>
      </c>
      <c r="I1582" s="5">
        <v>0.53125</v>
      </c>
      <c r="J1582" t="s">
        <v>84</v>
      </c>
      <c r="N1582">
        <v>0</v>
      </c>
      <c r="O1582" t="s">
        <v>5517</v>
      </c>
      <c r="U1582">
        <v>9673</v>
      </c>
      <c r="V1582" t="s">
        <v>1605</v>
      </c>
      <c r="W1582" t="s">
        <v>1606</v>
      </c>
      <c r="X1582" t="s">
        <v>8333</v>
      </c>
      <c r="Y1582">
        <v>25660</v>
      </c>
      <c r="Z1582" t="s">
        <v>8334</v>
      </c>
      <c r="AD1582">
        <v>32.023888900000003</v>
      </c>
      <c r="AE1582">
        <v>-112.89222220000001</v>
      </c>
      <c r="AF1582" t="str">
        <f>"ID:"&amp;AG1582&amp;"; context:" &amp; AH1582 &amp;"; Name:" &amp; AI1582 &amp; "; Equipment:" &amp; AK1582</f>
        <v>ID:Unknown; context:AZDEQ_GW; Name:Unknown; Equipment:Miscellaneous (Other)</v>
      </c>
      <c r="AG1582" t="s">
        <v>90</v>
      </c>
      <c r="AH1582" t="s">
        <v>1603</v>
      </c>
      <c r="AI1582" t="s">
        <v>90</v>
      </c>
      <c r="AK1582" t="s">
        <v>1608</v>
      </c>
      <c r="AL1582" t="s">
        <v>8641</v>
      </c>
      <c r="AN1582" t="s">
        <v>1700</v>
      </c>
      <c r="AO1582" t="s">
        <v>457</v>
      </c>
      <c r="AP1582" t="s">
        <v>422</v>
      </c>
      <c r="AQ1582">
        <v>2.7</v>
      </c>
      <c r="AR1582" t="s">
        <v>1616</v>
      </c>
      <c r="AT1582" t="s">
        <v>1612</v>
      </c>
      <c r="AV1582" t="s">
        <v>96</v>
      </c>
      <c r="BQ1582" t="str">
        <f>BS1582 &amp; ":" &amp; BR1582</f>
        <v>AZDEQ_GW:EPA 365.4</v>
      </c>
      <c r="BR1582" t="s">
        <v>1713</v>
      </c>
      <c r="BS1582" t="s">
        <v>1603</v>
      </c>
      <c r="BT1582" t="s">
        <v>1713</v>
      </c>
      <c r="BW1582" t="s">
        <v>8275</v>
      </c>
      <c r="BX1582" s="1">
        <v>42749</v>
      </c>
      <c r="BZ1582" t="s">
        <v>8642</v>
      </c>
      <c r="CA1582" t="s">
        <v>397</v>
      </c>
      <c r="CB1582">
        <v>0.1</v>
      </c>
      <c r="CC1582" t="s">
        <v>1616</v>
      </c>
      <c r="CE1582" t="s">
        <v>8198</v>
      </c>
      <c r="CF1582" t="s">
        <v>1618</v>
      </c>
    </row>
    <row r="1583" spans="1:84" x14ac:dyDescent="0.4">
      <c r="A1583" t="s">
        <v>1603</v>
      </c>
      <c r="B1583" t="s">
        <v>1603</v>
      </c>
      <c r="C1583" t="s">
        <v>8332</v>
      </c>
      <c r="D1583" t="s">
        <v>81</v>
      </c>
      <c r="E1583" t="s">
        <v>82</v>
      </c>
      <c r="F1583" t="s">
        <v>83</v>
      </c>
      <c r="G1583" s="4" t="str">
        <f>TEXT(H1583+I1583,"yyyy-mm-dd""T""hh:mm:ss")&amp;
IF(J1583="MST","-07:00",
IF(J1583="MDT","-06:00",
IF(J1583="PST","-08:00",
IF(J1583="PDT","-07:00",
IF(J1583="UTC","+00:00","+00:00")))))</f>
        <v>2017-01-09T12:45:00-07:00</v>
      </c>
      <c r="H1583" s="1">
        <v>42744</v>
      </c>
      <c r="I1583" s="5">
        <v>0.53125</v>
      </c>
      <c r="J1583" t="s">
        <v>84</v>
      </c>
      <c r="N1583">
        <v>0</v>
      </c>
      <c r="O1583" t="s">
        <v>5517</v>
      </c>
      <c r="U1583">
        <v>9673</v>
      </c>
      <c r="V1583" t="s">
        <v>1605</v>
      </c>
      <c r="W1583" t="s">
        <v>1606</v>
      </c>
      <c r="X1583" t="s">
        <v>8333</v>
      </c>
      <c r="Y1583">
        <v>25660</v>
      </c>
      <c r="Z1583" t="s">
        <v>8334</v>
      </c>
      <c r="AD1583">
        <v>32.023888900000003</v>
      </c>
      <c r="AE1583">
        <v>-112.89222220000001</v>
      </c>
      <c r="AF1583" t="str">
        <f>"ID:"&amp;AG1583&amp;"; context:" &amp; AH1583 &amp;"; Name:" &amp; AI1583 &amp; "; Equipment:" &amp; AK1583</f>
        <v>ID:Unknown; context:AZDEQ_GW; Name:Unknown; Equipment:Miscellaneous (Other)</v>
      </c>
      <c r="AG1583" t="s">
        <v>90</v>
      </c>
      <c r="AH1583" t="s">
        <v>1603</v>
      </c>
      <c r="AI1583" t="s">
        <v>90</v>
      </c>
      <c r="AK1583" t="s">
        <v>1608</v>
      </c>
      <c r="AL1583" t="s">
        <v>8820</v>
      </c>
      <c r="AN1583" t="s">
        <v>1610</v>
      </c>
      <c r="AO1583" t="s">
        <v>442</v>
      </c>
      <c r="AP1583" t="s">
        <v>422</v>
      </c>
      <c r="AQ1583">
        <v>15</v>
      </c>
      <c r="AR1583" t="s">
        <v>1616</v>
      </c>
      <c r="AT1583" t="s">
        <v>1612</v>
      </c>
      <c r="AV1583" t="s">
        <v>96</v>
      </c>
      <c r="BF1583" t="s">
        <v>7867</v>
      </c>
      <c r="BQ1583" t="str">
        <f>BS1583 &amp; ":" &amp; BR1583</f>
        <v>AZDEQ_GW:EPA 351.2</v>
      </c>
      <c r="BR1583" t="s">
        <v>1633</v>
      </c>
      <c r="BS1583" t="s">
        <v>1603</v>
      </c>
      <c r="BT1583" t="s">
        <v>1633</v>
      </c>
      <c r="BW1583" t="s">
        <v>5460</v>
      </c>
      <c r="BX1583" s="1">
        <v>42751</v>
      </c>
      <c r="BZ1583" t="s">
        <v>8821</v>
      </c>
      <c r="CA1583" t="s">
        <v>397</v>
      </c>
      <c r="CB1583">
        <v>0.5</v>
      </c>
      <c r="CC1583" t="s">
        <v>1616</v>
      </c>
      <c r="CE1583" t="s">
        <v>8198</v>
      </c>
      <c r="CF1583" t="s">
        <v>1618</v>
      </c>
    </row>
    <row r="1584" spans="1:84" hidden="1" x14ac:dyDescent="0.4">
      <c r="A1584" t="s">
        <v>1603</v>
      </c>
      <c r="B1584" t="s">
        <v>1603</v>
      </c>
      <c r="C1584" t="s">
        <v>2396</v>
      </c>
      <c r="D1584" t="s">
        <v>81</v>
      </c>
      <c r="E1584" t="s">
        <v>82</v>
      </c>
      <c r="F1584" t="s">
        <v>83</v>
      </c>
      <c r="G1584" s="4" t="str">
        <f>TEXT(H1584+I1584,"yyyy-mm-dd""T""hh:mm:ss")&amp;
IF(J1584="MST","-07:00",
IF(J1584="MDT","-06:00",
IF(J1584="PST","-08:00",
IF(J1584="PDT","-07:00",
IF(J1584="UTC","+00:00","+00:00")))))</f>
        <v>2001-05-23T05:25:00-07:00</v>
      </c>
      <c r="H1584" s="1">
        <v>37034</v>
      </c>
      <c r="I1584" s="5">
        <v>0.22569444444444445</v>
      </c>
      <c r="J1584" t="s">
        <v>84</v>
      </c>
      <c r="U1584">
        <v>9673</v>
      </c>
      <c r="V1584" t="s">
        <v>1605</v>
      </c>
      <c r="W1584" t="s">
        <v>1606</v>
      </c>
      <c r="X1584" t="s">
        <v>2397</v>
      </c>
      <c r="Y1584">
        <v>59247</v>
      </c>
      <c r="Z1584" t="s">
        <v>1832</v>
      </c>
      <c r="AD1584">
        <v>32.446551900000003</v>
      </c>
      <c r="AE1584">
        <v>-111.0912672</v>
      </c>
      <c r="AG1584" t="s">
        <v>90</v>
      </c>
      <c r="AH1584" t="s">
        <v>1603</v>
      </c>
      <c r="AI1584" t="s">
        <v>90</v>
      </c>
      <c r="AK1584" t="s">
        <v>1608</v>
      </c>
      <c r="AL1584" t="s">
        <v>2845</v>
      </c>
      <c r="AM1584" t="s">
        <v>92</v>
      </c>
      <c r="AN1584" t="s">
        <v>1610</v>
      </c>
      <c r="AO1584" t="s">
        <v>442</v>
      </c>
      <c r="AP1584" t="s">
        <v>422</v>
      </c>
      <c r="AT1584" t="s">
        <v>1612</v>
      </c>
      <c r="AV1584" t="s">
        <v>584</v>
      </c>
      <c r="BQ1584" t="str">
        <f>BS1584 &amp; ":" &amp; BR1584</f>
        <v>AZDEQ_GW:EPA 351.2</v>
      </c>
      <c r="BR1584" t="s">
        <v>1633</v>
      </c>
      <c r="BS1584" t="s">
        <v>1603</v>
      </c>
      <c r="BT1584" t="s">
        <v>1633</v>
      </c>
      <c r="BW1584" t="s">
        <v>1614</v>
      </c>
      <c r="BX1584" s="1">
        <v>37047</v>
      </c>
      <c r="BZ1584" t="s">
        <v>2846</v>
      </c>
      <c r="CA1584" t="s">
        <v>397</v>
      </c>
      <c r="CB1584">
        <v>0.05</v>
      </c>
      <c r="CC1584" t="s">
        <v>1616</v>
      </c>
      <c r="CE1584" t="s">
        <v>2683</v>
      </c>
      <c r="CF1584" t="s">
        <v>1618</v>
      </c>
    </row>
    <row r="1585" spans="1:84" hidden="1" x14ac:dyDescent="0.4">
      <c r="A1585" t="s">
        <v>1603</v>
      </c>
      <c r="B1585" t="s">
        <v>1603</v>
      </c>
      <c r="C1585" t="s">
        <v>2491</v>
      </c>
      <c r="D1585" t="s">
        <v>81</v>
      </c>
      <c r="E1585" t="s">
        <v>82</v>
      </c>
      <c r="F1585" t="s">
        <v>83</v>
      </c>
      <c r="G1585" s="4" t="str">
        <f>TEXT(H1585+I1585,"yyyy-mm-dd""T""hh:mm:ss")&amp;
IF(J1585="MST","-07:00",
IF(J1585="MDT","-06:00",
IF(J1585="PST","-08:00",
IF(J1585="PDT","-07:00",
IF(J1585="UTC","+00:00","+00:00")))))</f>
        <v>2001-02-28T09:31:00-07:00</v>
      </c>
      <c r="H1585" s="1">
        <v>36950</v>
      </c>
      <c r="I1585" s="5">
        <v>0.39652777777777776</v>
      </c>
      <c r="J1585" t="s">
        <v>84</v>
      </c>
      <c r="U1585">
        <v>9673</v>
      </c>
      <c r="V1585" t="s">
        <v>1605</v>
      </c>
      <c r="W1585" t="s">
        <v>1606</v>
      </c>
      <c r="X1585" t="s">
        <v>2492</v>
      </c>
      <c r="Y1585">
        <v>59092</v>
      </c>
      <c r="Z1585" t="s">
        <v>1621</v>
      </c>
      <c r="AD1585">
        <v>31.5933058</v>
      </c>
      <c r="AE1585">
        <v>-111.3207247</v>
      </c>
      <c r="AG1585" t="s">
        <v>90</v>
      </c>
      <c r="AH1585" t="s">
        <v>1603</v>
      </c>
      <c r="AI1585" t="s">
        <v>90</v>
      </c>
      <c r="AK1585" t="s">
        <v>1608</v>
      </c>
      <c r="AL1585" t="s">
        <v>2847</v>
      </c>
      <c r="AM1585" t="s">
        <v>92</v>
      </c>
      <c r="AN1585" t="s">
        <v>1610</v>
      </c>
      <c r="AO1585" t="s">
        <v>1611</v>
      </c>
      <c r="AP1585" t="s">
        <v>422</v>
      </c>
      <c r="AT1585" t="s">
        <v>1612</v>
      </c>
      <c r="AV1585" t="s">
        <v>584</v>
      </c>
      <c r="BQ1585" t="str">
        <f>BS1585 &amp; ":" &amp; BR1585</f>
        <v>AZDEQ_GW:EPA 350.1</v>
      </c>
      <c r="BR1585" t="s">
        <v>1613</v>
      </c>
      <c r="BS1585" t="s">
        <v>1603</v>
      </c>
      <c r="BT1585" t="s">
        <v>1613</v>
      </c>
      <c r="BW1585" t="s">
        <v>1614</v>
      </c>
      <c r="BX1585" s="1">
        <v>36969</v>
      </c>
      <c r="BZ1585" t="s">
        <v>2848</v>
      </c>
      <c r="CA1585" t="s">
        <v>397</v>
      </c>
      <c r="CB1585">
        <v>0.02</v>
      </c>
      <c r="CC1585" t="s">
        <v>1616</v>
      </c>
      <c r="CE1585" t="s">
        <v>1645</v>
      </c>
      <c r="CF1585" t="s">
        <v>1618</v>
      </c>
    </row>
    <row r="1586" spans="1:84" hidden="1" x14ac:dyDescent="0.4">
      <c r="A1586" t="s">
        <v>1626</v>
      </c>
      <c r="B1586" t="s">
        <v>1626</v>
      </c>
      <c r="C1586" t="s">
        <v>2496</v>
      </c>
      <c r="D1586" t="s">
        <v>81</v>
      </c>
      <c r="E1586" t="s">
        <v>82</v>
      </c>
      <c r="F1586" t="s">
        <v>393</v>
      </c>
      <c r="G1586" s="4" t="str">
        <f>TEXT(H1586+I1586,"yyyy-mm-dd""T""hh:mm:ss")&amp;
IF(J1586="MST","-07:00",
IF(J1586="MDT","-06:00",
IF(J1586="PST","-08:00",
IF(J1586="PDT","-07:00",
IF(J1586="UTC","+00:00","+00:00")))))</f>
        <v>2001-04-18T11:30:00-07:00</v>
      </c>
      <c r="H1586" s="1">
        <v>36999</v>
      </c>
      <c r="I1586" s="5">
        <v>0.47916666666666669</v>
      </c>
      <c r="J1586" t="s">
        <v>84</v>
      </c>
      <c r="N1586">
        <v>0</v>
      </c>
      <c r="O1586" t="s">
        <v>1628</v>
      </c>
      <c r="U1586">
        <v>1934</v>
      </c>
      <c r="V1586" t="s">
        <v>2341</v>
      </c>
      <c r="W1586" t="s">
        <v>1606</v>
      </c>
      <c r="X1586" t="s">
        <v>1787</v>
      </c>
      <c r="Y1586">
        <v>101177</v>
      </c>
      <c r="Z1586" t="s">
        <v>1661</v>
      </c>
      <c r="AD1586">
        <v>31.8811578</v>
      </c>
      <c r="AE1586">
        <v>-110.56033720000001</v>
      </c>
      <c r="AG1586" t="s">
        <v>90</v>
      </c>
      <c r="AH1586" t="s">
        <v>1626</v>
      </c>
      <c r="AI1586" t="s">
        <v>90</v>
      </c>
      <c r="AK1586" t="s">
        <v>1608</v>
      </c>
      <c r="AL1586" t="s">
        <v>2849</v>
      </c>
      <c r="AM1586" t="s">
        <v>92</v>
      </c>
      <c r="AN1586" t="s">
        <v>1610</v>
      </c>
      <c r="AO1586" t="s">
        <v>1670</v>
      </c>
      <c r="AP1586" t="s">
        <v>422</v>
      </c>
      <c r="AT1586" t="s">
        <v>1612</v>
      </c>
      <c r="AV1586" t="s">
        <v>584</v>
      </c>
      <c r="BQ1586" t="str">
        <f>BS1586 &amp; ":" &amp; BR1586</f>
        <v>AZDEQ_SW:EPA 353.2</v>
      </c>
      <c r="BR1586" t="s">
        <v>1623</v>
      </c>
      <c r="BS1586" t="s">
        <v>1626</v>
      </c>
      <c r="BT1586" t="s">
        <v>1623</v>
      </c>
      <c r="BW1586" t="s">
        <v>1614</v>
      </c>
      <c r="BZ1586" t="s">
        <v>2850</v>
      </c>
      <c r="CA1586" t="s">
        <v>397</v>
      </c>
      <c r="CB1586">
        <v>0.05</v>
      </c>
      <c r="CC1586" t="s">
        <v>1616</v>
      </c>
      <c r="CE1586" t="s">
        <v>2454</v>
      </c>
      <c r="CF1586" t="s">
        <v>1618</v>
      </c>
    </row>
    <row r="1587" spans="1:84" hidden="1" x14ac:dyDescent="0.4">
      <c r="A1587" t="s">
        <v>1626</v>
      </c>
      <c r="B1587" t="s">
        <v>1626</v>
      </c>
      <c r="C1587" t="s">
        <v>2606</v>
      </c>
      <c r="D1587" t="s">
        <v>81</v>
      </c>
      <c r="E1587" t="s">
        <v>82</v>
      </c>
      <c r="F1587" t="s">
        <v>393</v>
      </c>
      <c r="G1587" s="4" t="str">
        <f>TEXT(H1587+I1587,"yyyy-mm-dd""T""hh:mm:ss")&amp;
IF(J1587="MST","-07:00",
IF(J1587="MDT","-06:00",
IF(J1587="PST","-08:00",
IF(J1587="PDT","-07:00",
IF(J1587="UTC","+00:00","+00:00")))))</f>
        <v>2001-12-17T02:00:00-07:00</v>
      </c>
      <c r="H1587" s="1">
        <v>37242</v>
      </c>
      <c r="I1587" s="5">
        <v>8.3333333333333329E-2</v>
      </c>
      <c r="J1587" t="s">
        <v>84</v>
      </c>
      <c r="N1587">
        <v>0</v>
      </c>
      <c r="O1587" t="s">
        <v>1628</v>
      </c>
      <c r="U1587">
        <v>1934</v>
      </c>
      <c r="V1587" t="s">
        <v>2341</v>
      </c>
      <c r="W1587" t="s">
        <v>1606</v>
      </c>
      <c r="X1587" t="s">
        <v>1787</v>
      </c>
      <c r="Y1587">
        <v>101177</v>
      </c>
      <c r="Z1587" t="s">
        <v>2402</v>
      </c>
      <c r="AD1587">
        <v>31.8811578</v>
      </c>
      <c r="AE1587">
        <v>-110.56033720000001</v>
      </c>
      <c r="AG1587" t="s">
        <v>90</v>
      </c>
      <c r="AH1587" t="s">
        <v>1626</v>
      </c>
      <c r="AI1587" t="s">
        <v>90</v>
      </c>
      <c r="AK1587" t="s">
        <v>1608</v>
      </c>
      <c r="AL1587" t="s">
        <v>2851</v>
      </c>
      <c r="AM1587" t="s">
        <v>92</v>
      </c>
      <c r="AN1587" t="s">
        <v>1663</v>
      </c>
      <c r="AO1587" t="s">
        <v>105</v>
      </c>
      <c r="AP1587" t="s">
        <v>422</v>
      </c>
      <c r="AT1587" t="s">
        <v>1612</v>
      </c>
      <c r="AV1587" t="s">
        <v>584</v>
      </c>
      <c r="BQ1587" t="str">
        <f>BS1587 &amp; ":" &amp; BR1587</f>
        <v>AZDEQ_SW:EPA 353.2</v>
      </c>
      <c r="BR1587" t="s">
        <v>1623</v>
      </c>
      <c r="BS1587" t="s">
        <v>1626</v>
      </c>
      <c r="BT1587" t="s">
        <v>1623</v>
      </c>
      <c r="BW1587" t="s">
        <v>1614</v>
      </c>
      <c r="BZ1587" t="s">
        <v>2852</v>
      </c>
      <c r="CA1587" t="s">
        <v>397</v>
      </c>
      <c r="CB1587">
        <v>0.02</v>
      </c>
      <c r="CC1587" t="s">
        <v>1616</v>
      </c>
      <c r="CE1587" t="s">
        <v>2546</v>
      </c>
      <c r="CF1587" t="s">
        <v>1618</v>
      </c>
    </row>
    <row r="1588" spans="1:84" hidden="1" x14ac:dyDescent="0.4">
      <c r="A1588" t="s">
        <v>1603</v>
      </c>
      <c r="B1588" t="s">
        <v>1603</v>
      </c>
      <c r="C1588" t="s">
        <v>2391</v>
      </c>
      <c r="D1588" t="s">
        <v>81</v>
      </c>
      <c r="E1588" t="s">
        <v>82</v>
      </c>
      <c r="F1588" t="s">
        <v>83</v>
      </c>
      <c r="G1588" s="4" t="str">
        <f>TEXT(H1588+I1588,"yyyy-mm-dd""T""hh:mm:ss")&amp;
IF(J1588="MST","-07:00",
IF(J1588="MDT","-06:00",
IF(J1588="PST","-08:00",
IF(J1588="PDT","-07:00",
IF(J1588="UTC","+00:00","+00:00")))))</f>
        <v>2001-02-28T11:46:00-07:00</v>
      </c>
      <c r="H1588" s="1">
        <v>36950</v>
      </c>
      <c r="I1588" s="5">
        <v>0.49027777777777776</v>
      </c>
      <c r="J1588" t="s">
        <v>84</v>
      </c>
      <c r="U1588">
        <v>9673</v>
      </c>
      <c r="V1588" t="s">
        <v>1605</v>
      </c>
      <c r="W1588" t="s">
        <v>1606</v>
      </c>
      <c r="X1588" t="s">
        <v>2392</v>
      </c>
      <c r="Y1588">
        <v>59093</v>
      </c>
      <c r="Z1588" t="s">
        <v>2331</v>
      </c>
      <c r="AD1588">
        <v>31.5451944</v>
      </c>
      <c r="AE1588">
        <v>-111.2085144</v>
      </c>
      <c r="AG1588" t="s">
        <v>90</v>
      </c>
      <c r="AH1588" t="s">
        <v>1603</v>
      </c>
      <c r="AI1588" t="s">
        <v>90</v>
      </c>
      <c r="AK1588" t="s">
        <v>1608</v>
      </c>
      <c r="AL1588" t="s">
        <v>2853</v>
      </c>
      <c r="AM1588" t="s">
        <v>92</v>
      </c>
      <c r="AN1588" t="s">
        <v>1700</v>
      </c>
      <c r="AO1588" t="s">
        <v>457</v>
      </c>
      <c r="AP1588" t="s">
        <v>422</v>
      </c>
      <c r="AT1588" t="s">
        <v>1612</v>
      </c>
      <c r="AV1588" t="s">
        <v>584</v>
      </c>
      <c r="BQ1588" t="str">
        <f>BS1588 &amp; ":" &amp; BR1588</f>
        <v>AZDEQ_GW:EPA 365.4</v>
      </c>
      <c r="BR1588" t="s">
        <v>1713</v>
      </c>
      <c r="BS1588" t="s">
        <v>1603</v>
      </c>
      <c r="BT1588" t="s">
        <v>1713</v>
      </c>
      <c r="BW1588" t="s">
        <v>1614</v>
      </c>
      <c r="BX1588" s="1">
        <v>36965</v>
      </c>
      <c r="BZ1588" t="s">
        <v>2854</v>
      </c>
      <c r="CA1588" t="s">
        <v>397</v>
      </c>
      <c r="CB1588">
        <v>0.02</v>
      </c>
      <c r="CC1588" t="s">
        <v>1616</v>
      </c>
      <c r="CE1588" t="s">
        <v>2395</v>
      </c>
      <c r="CF1588" t="s">
        <v>1618</v>
      </c>
    </row>
    <row r="1589" spans="1:84" hidden="1" x14ac:dyDescent="0.4">
      <c r="A1589" t="s">
        <v>1626</v>
      </c>
      <c r="B1589" t="s">
        <v>1626</v>
      </c>
      <c r="C1589" t="s">
        <v>2708</v>
      </c>
      <c r="D1589" t="s">
        <v>81</v>
      </c>
      <c r="E1589" t="s">
        <v>82</v>
      </c>
      <c r="F1589" t="s">
        <v>393</v>
      </c>
      <c r="G1589" s="4" t="str">
        <f>TEXT(H1589+I1589,"yyyy-mm-dd""T""hh:mm:ss")&amp;
IF(J1589="MST","-07:00",
IF(J1589="MDT","-06:00",
IF(J1589="PST","-08:00",
IF(J1589="PDT","-07:00",
IF(J1589="UTC","+00:00","+00:00")))))</f>
        <v>2001-03-24T09:55:00-07:00</v>
      </c>
      <c r="H1589" s="1">
        <v>36974</v>
      </c>
      <c r="I1589" s="5">
        <v>0.41319444444444442</v>
      </c>
      <c r="J1589" t="s">
        <v>84</v>
      </c>
      <c r="N1589">
        <v>0</v>
      </c>
      <c r="O1589" t="s">
        <v>1628</v>
      </c>
      <c r="U1589">
        <v>1934</v>
      </c>
      <c r="V1589" t="s">
        <v>2341</v>
      </c>
      <c r="W1589" t="s">
        <v>1606</v>
      </c>
      <c r="X1589" t="s">
        <v>1683</v>
      </c>
      <c r="Y1589">
        <v>101176</v>
      </c>
      <c r="Z1589" t="s">
        <v>1661</v>
      </c>
      <c r="AD1589">
        <v>31.8146111</v>
      </c>
      <c r="AE1589">
        <v>-110.5903611</v>
      </c>
      <c r="AG1589" t="s">
        <v>90</v>
      </c>
      <c r="AH1589" t="s">
        <v>1626</v>
      </c>
      <c r="AI1589" t="s">
        <v>90</v>
      </c>
      <c r="AK1589" t="s">
        <v>1608</v>
      </c>
      <c r="AL1589" t="s">
        <v>2855</v>
      </c>
      <c r="AM1589" t="s">
        <v>92</v>
      </c>
      <c r="AN1589" t="s">
        <v>1610</v>
      </c>
      <c r="AO1589" t="s">
        <v>111</v>
      </c>
      <c r="AP1589" t="s">
        <v>422</v>
      </c>
      <c r="AT1589" t="s">
        <v>1612</v>
      </c>
      <c r="AV1589" t="s">
        <v>584</v>
      </c>
      <c r="BQ1589" t="str">
        <f>BS1589 &amp; ":" &amp; BR1589</f>
        <v>AZDEQ_SW:EPA 300.0</v>
      </c>
      <c r="BR1589" t="s">
        <v>1664</v>
      </c>
      <c r="BS1589" t="s">
        <v>1626</v>
      </c>
      <c r="BT1589" t="s">
        <v>1664</v>
      </c>
      <c r="BW1589" t="s">
        <v>1614</v>
      </c>
      <c r="BZ1589" t="s">
        <v>2856</v>
      </c>
      <c r="CA1589" t="s">
        <v>397</v>
      </c>
      <c r="CB1589">
        <v>0.05</v>
      </c>
      <c r="CC1589" t="s">
        <v>1616</v>
      </c>
      <c r="CE1589" t="s">
        <v>2674</v>
      </c>
      <c r="CF1589" t="s">
        <v>1618</v>
      </c>
    </row>
    <row r="1590" spans="1:84" hidden="1" x14ac:dyDescent="0.4">
      <c r="A1590" t="s">
        <v>1626</v>
      </c>
      <c r="B1590" t="s">
        <v>1626</v>
      </c>
      <c r="C1590" t="s">
        <v>2857</v>
      </c>
      <c r="D1590" t="s">
        <v>81</v>
      </c>
      <c r="E1590" t="s">
        <v>82</v>
      </c>
      <c r="F1590" t="s">
        <v>393</v>
      </c>
      <c r="G1590" s="4" t="str">
        <f>TEXT(H1590+I1590,"yyyy-mm-dd""T""hh:mm:ss")&amp;
IF(J1590="MST","-07:00",
IF(J1590="MDT","-06:00",
IF(J1590="PST","-08:00",
IF(J1590="PDT","-07:00",
IF(J1590="UTC","+00:00","+00:00")))))</f>
        <v>2001-02-26T02:20:00-07:00</v>
      </c>
      <c r="H1590" s="1">
        <v>36948</v>
      </c>
      <c r="I1590" s="5">
        <v>9.7222222222222224E-2</v>
      </c>
      <c r="J1590" t="s">
        <v>84</v>
      </c>
      <c r="N1590">
        <v>0</v>
      </c>
      <c r="O1590" t="s">
        <v>1628</v>
      </c>
      <c r="U1590">
        <v>1934</v>
      </c>
      <c r="V1590" t="s">
        <v>2341</v>
      </c>
      <c r="W1590" t="s">
        <v>1606</v>
      </c>
      <c r="X1590" t="s">
        <v>2561</v>
      </c>
      <c r="Y1590">
        <v>101081</v>
      </c>
      <c r="Z1590" t="s">
        <v>2858</v>
      </c>
      <c r="AD1590">
        <v>32.400194399999997</v>
      </c>
      <c r="AE1590">
        <v>-111.14175</v>
      </c>
      <c r="AG1590" t="s">
        <v>90</v>
      </c>
      <c r="AH1590" t="s">
        <v>1626</v>
      </c>
      <c r="AI1590" t="s">
        <v>90</v>
      </c>
      <c r="AK1590" t="s">
        <v>1608</v>
      </c>
      <c r="AL1590" t="s">
        <v>2859</v>
      </c>
      <c r="AN1590" t="s">
        <v>1700</v>
      </c>
      <c r="AO1590" t="s">
        <v>457</v>
      </c>
      <c r="AP1590" t="s">
        <v>422</v>
      </c>
      <c r="AQ1590">
        <v>4.3</v>
      </c>
      <c r="AR1590" t="s">
        <v>1616</v>
      </c>
      <c r="AT1590" t="s">
        <v>1612</v>
      </c>
      <c r="AV1590" t="s">
        <v>96</v>
      </c>
      <c r="BQ1590" t="str">
        <f>BS1590 &amp; ":" &amp; BR1590</f>
        <v>AZDEQ_SW:EPA 365.4</v>
      </c>
      <c r="BR1590" t="s">
        <v>1713</v>
      </c>
      <c r="BS1590" t="s">
        <v>1626</v>
      </c>
      <c r="BT1590" t="s">
        <v>1713</v>
      </c>
      <c r="BW1590" t="s">
        <v>1614</v>
      </c>
      <c r="BZ1590" t="s">
        <v>2860</v>
      </c>
      <c r="CA1590" t="s">
        <v>397</v>
      </c>
      <c r="CB1590">
        <v>0.02</v>
      </c>
      <c r="CC1590" t="s">
        <v>1616</v>
      </c>
      <c r="CE1590" t="s">
        <v>2861</v>
      </c>
      <c r="CF1590" t="s">
        <v>1618</v>
      </c>
    </row>
    <row r="1591" spans="1:84" hidden="1" x14ac:dyDescent="0.4">
      <c r="A1591" t="s">
        <v>1626</v>
      </c>
      <c r="B1591" t="s">
        <v>1626</v>
      </c>
      <c r="C1591" t="s">
        <v>2857</v>
      </c>
      <c r="D1591" t="s">
        <v>81</v>
      </c>
      <c r="E1591" t="s">
        <v>82</v>
      </c>
      <c r="F1591" t="s">
        <v>393</v>
      </c>
      <c r="G1591" s="4" t="str">
        <f>TEXT(H1591+I1591,"yyyy-mm-dd""T""hh:mm:ss")&amp;
IF(J1591="MST","-07:00",
IF(J1591="MDT","-06:00",
IF(J1591="PST","-08:00",
IF(J1591="PDT","-07:00",
IF(J1591="UTC","+00:00","+00:00")))))</f>
        <v>2001-02-26T02:20:00-07:00</v>
      </c>
      <c r="H1591" s="1">
        <v>36948</v>
      </c>
      <c r="I1591" s="5">
        <v>9.7222222222222224E-2</v>
      </c>
      <c r="J1591" t="s">
        <v>84</v>
      </c>
      <c r="N1591">
        <v>0</v>
      </c>
      <c r="O1591" t="s">
        <v>1628</v>
      </c>
      <c r="U1591">
        <v>1934</v>
      </c>
      <c r="V1591" t="s">
        <v>2341</v>
      </c>
      <c r="W1591" t="s">
        <v>1606</v>
      </c>
      <c r="X1591" t="s">
        <v>2561</v>
      </c>
      <c r="Y1591">
        <v>101081</v>
      </c>
      <c r="Z1591" t="s">
        <v>2858</v>
      </c>
      <c r="AD1591">
        <v>32.400194399999997</v>
      </c>
      <c r="AE1591">
        <v>-111.14175</v>
      </c>
      <c r="AG1591" t="s">
        <v>90</v>
      </c>
      <c r="AH1591" t="s">
        <v>1626</v>
      </c>
      <c r="AI1591" t="s">
        <v>90</v>
      </c>
      <c r="AK1591" t="s">
        <v>1608</v>
      </c>
      <c r="AL1591" t="s">
        <v>2862</v>
      </c>
      <c r="AN1591" t="s">
        <v>1663</v>
      </c>
      <c r="AO1591" t="s">
        <v>105</v>
      </c>
      <c r="AP1591" t="s">
        <v>422</v>
      </c>
      <c r="AQ1591">
        <v>0.68</v>
      </c>
      <c r="AR1591" t="s">
        <v>1616</v>
      </c>
      <c r="AT1591" t="s">
        <v>1612</v>
      </c>
      <c r="AV1591" t="s">
        <v>96</v>
      </c>
      <c r="BF1591" t="s">
        <v>2863</v>
      </c>
      <c r="BQ1591" t="str">
        <f>BS1591 &amp; ":" &amp; BR1591</f>
        <v>AZDEQ_SW:EPA 353.2</v>
      </c>
      <c r="BR1591" t="s">
        <v>1623</v>
      </c>
      <c r="BS1591" t="s">
        <v>1626</v>
      </c>
      <c r="BT1591" t="s">
        <v>1623</v>
      </c>
      <c r="BW1591" t="s">
        <v>1614</v>
      </c>
      <c r="BZ1591" t="s">
        <v>2864</v>
      </c>
      <c r="CA1591" t="s">
        <v>397</v>
      </c>
      <c r="CB1591">
        <v>0.02</v>
      </c>
      <c r="CC1591" t="s">
        <v>1616</v>
      </c>
      <c r="CE1591" t="s">
        <v>2861</v>
      </c>
      <c r="CF1591" t="s">
        <v>1618</v>
      </c>
    </row>
    <row r="1592" spans="1:84" hidden="1" x14ac:dyDescent="0.4">
      <c r="A1592" t="s">
        <v>1626</v>
      </c>
      <c r="B1592" t="s">
        <v>1626</v>
      </c>
      <c r="C1592" t="s">
        <v>2451</v>
      </c>
      <c r="D1592" t="s">
        <v>81</v>
      </c>
      <c r="E1592" t="s">
        <v>82</v>
      </c>
      <c r="F1592" t="s">
        <v>393</v>
      </c>
      <c r="G1592" s="4" t="str">
        <f>TEXT(H1592+I1592,"yyyy-mm-dd""T""hh:mm:ss")&amp;
IF(J1592="MST","-07:00",
IF(J1592="MDT","-06:00",
IF(J1592="PST","-08:00",
IF(J1592="PDT","-07:00",
IF(J1592="UTC","+00:00","+00:00")))))</f>
        <v>2001-02-16T09:55:00-07:00</v>
      </c>
      <c r="H1592" s="1">
        <v>36938</v>
      </c>
      <c r="I1592" s="5">
        <v>0.41319444444444442</v>
      </c>
      <c r="J1592" t="s">
        <v>84</v>
      </c>
      <c r="N1592">
        <v>0</v>
      </c>
      <c r="O1592" t="s">
        <v>1628</v>
      </c>
      <c r="U1592">
        <v>1934</v>
      </c>
      <c r="V1592" t="s">
        <v>2341</v>
      </c>
      <c r="W1592" t="s">
        <v>1606</v>
      </c>
      <c r="X1592" t="s">
        <v>1683</v>
      </c>
      <c r="Y1592">
        <v>101176</v>
      </c>
      <c r="Z1592" t="s">
        <v>1661</v>
      </c>
      <c r="AD1592">
        <v>31.8146111</v>
      </c>
      <c r="AE1592">
        <v>-110.5903611</v>
      </c>
      <c r="AG1592" t="s">
        <v>90</v>
      </c>
      <c r="AH1592" t="s">
        <v>1626</v>
      </c>
      <c r="AI1592" t="s">
        <v>90</v>
      </c>
      <c r="AK1592" t="s">
        <v>1608</v>
      </c>
      <c r="AL1592" t="s">
        <v>2865</v>
      </c>
      <c r="AM1592" t="s">
        <v>92</v>
      </c>
      <c r="AN1592" t="s">
        <v>1700</v>
      </c>
      <c r="AO1592" t="s">
        <v>457</v>
      </c>
      <c r="AP1592" t="s">
        <v>422</v>
      </c>
      <c r="AT1592" t="s">
        <v>1612</v>
      </c>
      <c r="AV1592" t="s">
        <v>584</v>
      </c>
      <c r="BQ1592" t="str">
        <f>BS1592 &amp; ":" &amp; BR1592</f>
        <v>AZDEQ_SW:EPA 365.4</v>
      </c>
      <c r="BR1592" t="s">
        <v>1713</v>
      </c>
      <c r="BS1592" t="s">
        <v>1626</v>
      </c>
      <c r="BT1592" t="s">
        <v>1713</v>
      </c>
      <c r="BW1592" t="s">
        <v>1614</v>
      </c>
      <c r="BZ1592" t="s">
        <v>2866</v>
      </c>
      <c r="CA1592" t="s">
        <v>397</v>
      </c>
      <c r="CB1592">
        <v>0.02</v>
      </c>
      <c r="CC1592" t="s">
        <v>1616</v>
      </c>
      <c r="CE1592" t="s">
        <v>2454</v>
      </c>
      <c r="CF1592" t="s">
        <v>1618</v>
      </c>
    </row>
    <row r="1593" spans="1:84" hidden="1" x14ac:dyDescent="0.4">
      <c r="A1593" t="s">
        <v>1626</v>
      </c>
      <c r="B1593" t="s">
        <v>1626</v>
      </c>
      <c r="C1593" t="s">
        <v>2671</v>
      </c>
      <c r="D1593" t="s">
        <v>81</v>
      </c>
      <c r="E1593" t="s">
        <v>82</v>
      </c>
      <c r="F1593" t="s">
        <v>393</v>
      </c>
      <c r="G1593" s="4" t="str">
        <f>TEXT(H1593+I1593,"yyyy-mm-dd""T""hh:mm:ss")&amp;
IF(J1593="MST","-07:00",
IF(J1593="MDT","-06:00",
IF(J1593="PST","-08:00",
IF(J1593="PDT","-07:00",
IF(J1593="UTC","+00:00","+00:00")))))</f>
        <v>2001-02-22T02:00:00-07:00</v>
      </c>
      <c r="H1593" s="1">
        <v>36944</v>
      </c>
      <c r="I1593" s="5">
        <v>8.3333333333333329E-2</v>
      </c>
      <c r="J1593" t="s">
        <v>84</v>
      </c>
      <c r="N1593">
        <v>0</v>
      </c>
      <c r="O1593" t="s">
        <v>1628</v>
      </c>
      <c r="U1593">
        <v>1934</v>
      </c>
      <c r="V1593" t="s">
        <v>2341</v>
      </c>
      <c r="W1593" t="s">
        <v>1606</v>
      </c>
      <c r="X1593" t="s">
        <v>1660</v>
      </c>
      <c r="Y1593">
        <v>101179</v>
      </c>
      <c r="Z1593" t="s">
        <v>1661</v>
      </c>
      <c r="AD1593">
        <v>32.013464200000001</v>
      </c>
      <c r="AE1593">
        <v>-110.6282456</v>
      </c>
      <c r="AG1593" t="s">
        <v>90</v>
      </c>
      <c r="AH1593" t="s">
        <v>1626</v>
      </c>
      <c r="AI1593" t="s">
        <v>90</v>
      </c>
      <c r="AK1593" t="s">
        <v>1608</v>
      </c>
      <c r="AL1593" t="s">
        <v>2867</v>
      </c>
      <c r="AN1593" t="s">
        <v>1610</v>
      </c>
      <c r="AO1593" t="s">
        <v>442</v>
      </c>
      <c r="AP1593" t="s">
        <v>422</v>
      </c>
      <c r="AQ1593">
        <v>0.12</v>
      </c>
      <c r="AR1593" t="s">
        <v>1616</v>
      </c>
      <c r="AT1593" t="s">
        <v>1612</v>
      </c>
      <c r="AV1593" t="s">
        <v>96</v>
      </c>
      <c r="BQ1593" t="str">
        <f>BS1593 &amp; ":" &amp; BR1593</f>
        <v>AZDEQ_SW:EPA 351.2</v>
      </c>
      <c r="BR1593" t="s">
        <v>1633</v>
      </c>
      <c r="BS1593" t="s">
        <v>1626</v>
      </c>
      <c r="BT1593" t="s">
        <v>1633</v>
      </c>
      <c r="BW1593" t="s">
        <v>1614</v>
      </c>
      <c r="BZ1593" t="s">
        <v>2868</v>
      </c>
      <c r="CA1593" t="s">
        <v>397</v>
      </c>
      <c r="CB1593">
        <v>0.05</v>
      </c>
      <c r="CC1593" t="s">
        <v>1616</v>
      </c>
      <c r="CE1593" t="s">
        <v>2674</v>
      </c>
      <c r="CF1593" t="s">
        <v>1618</v>
      </c>
    </row>
    <row r="1594" spans="1:84" x14ac:dyDescent="0.4">
      <c r="A1594" t="s">
        <v>1603</v>
      </c>
      <c r="B1594" t="s">
        <v>1603</v>
      </c>
      <c r="C1594" t="s">
        <v>7519</v>
      </c>
      <c r="D1594" t="s">
        <v>81</v>
      </c>
      <c r="E1594" t="s">
        <v>82</v>
      </c>
      <c r="F1594" t="s">
        <v>83</v>
      </c>
      <c r="G1594" s="4" t="str">
        <f>TEXT(H1594+I1594,"yyyy-mm-dd""T""hh:mm:ss")&amp;
IF(J1594="MST","-07:00",
IF(J1594="MDT","-06:00",
IF(J1594="PST","-08:00",
IF(J1594="PDT","-07:00",
IF(J1594="UTC","+00:00","+00:00")))))</f>
        <v>2016-02-23T02:15:00-07:00</v>
      </c>
      <c r="H1594" s="1">
        <v>42423</v>
      </c>
      <c r="I1594" s="5">
        <v>9.375E-2</v>
      </c>
      <c r="J1594" t="s">
        <v>84</v>
      </c>
      <c r="N1594">
        <v>0</v>
      </c>
      <c r="O1594" t="s">
        <v>5517</v>
      </c>
      <c r="U1594">
        <v>9673</v>
      </c>
      <c r="V1594" t="s">
        <v>1605</v>
      </c>
      <c r="W1594" t="s">
        <v>1606</v>
      </c>
      <c r="X1594" t="s">
        <v>7520</v>
      </c>
      <c r="Y1594">
        <v>25676</v>
      </c>
      <c r="Z1594" t="s">
        <v>7521</v>
      </c>
      <c r="AD1594">
        <v>31.9495836</v>
      </c>
      <c r="AE1594">
        <v>-112.8016317</v>
      </c>
      <c r="AF1594" t="str">
        <f>"ID:"&amp;AG1594&amp;"; context:" &amp; AH1594 &amp;"; Name:" &amp; AI1594 &amp; "; Equipment:" &amp; AK1594</f>
        <v>ID:Unknown; context:AZDEQ_GW; Name:Unknown; Equipment:Miscellaneous (Other)</v>
      </c>
      <c r="AG1594" t="s">
        <v>90</v>
      </c>
      <c r="AH1594" t="s">
        <v>1603</v>
      </c>
      <c r="AI1594" t="s">
        <v>90</v>
      </c>
      <c r="AK1594" t="s">
        <v>1608</v>
      </c>
      <c r="AL1594" t="s">
        <v>7522</v>
      </c>
      <c r="AN1594" t="s">
        <v>1700</v>
      </c>
      <c r="AO1594" t="s">
        <v>457</v>
      </c>
      <c r="AP1594" t="s">
        <v>422</v>
      </c>
      <c r="AQ1594">
        <v>0.03</v>
      </c>
      <c r="AR1594" t="s">
        <v>1616</v>
      </c>
      <c r="AT1594" t="s">
        <v>1612</v>
      </c>
      <c r="AV1594" t="s">
        <v>96</v>
      </c>
      <c r="BQ1594" t="str">
        <f>BS1594 &amp; ":" &amp; BR1594</f>
        <v>AZDEQ_GW:SM 4500 PE</v>
      </c>
      <c r="BR1594" t="s">
        <v>5518</v>
      </c>
      <c r="BS1594" t="s">
        <v>1603</v>
      </c>
      <c r="BT1594" t="s">
        <v>5518</v>
      </c>
      <c r="BW1594" t="s">
        <v>5519</v>
      </c>
      <c r="BX1594" s="1">
        <v>42432</v>
      </c>
      <c r="BZ1594" t="s">
        <v>7523</v>
      </c>
      <c r="CA1594" t="s">
        <v>397</v>
      </c>
      <c r="CB1594">
        <v>0.02</v>
      </c>
      <c r="CC1594" t="s">
        <v>1616</v>
      </c>
      <c r="CE1594" t="s">
        <v>7503</v>
      </c>
      <c r="CF1594" t="s">
        <v>1618</v>
      </c>
    </row>
    <row r="1595" spans="1:84" hidden="1" x14ac:dyDescent="0.4">
      <c r="A1595" t="s">
        <v>1626</v>
      </c>
      <c r="B1595" t="s">
        <v>1626</v>
      </c>
      <c r="C1595" t="s">
        <v>2460</v>
      </c>
      <c r="D1595" t="s">
        <v>81</v>
      </c>
      <c r="E1595" t="s">
        <v>82</v>
      </c>
      <c r="F1595" t="s">
        <v>393</v>
      </c>
      <c r="G1595" s="4" t="str">
        <f>TEXT(H1595+I1595,"yyyy-mm-dd""T""hh:mm:ss")&amp;
IF(J1595="MST","-07:00",
IF(J1595="MDT","-06:00",
IF(J1595="PST","-08:00",
IF(J1595="PDT","-07:00",
IF(J1595="UTC","+00:00","+00:00")))))</f>
        <v>2001-04-20T11:30:00-07:00</v>
      </c>
      <c r="H1595" s="1">
        <v>37001</v>
      </c>
      <c r="I1595" s="5">
        <v>0.47916666666666669</v>
      </c>
      <c r="J1595" t="s">
        <v>84</v>
      </c>
      <c r="N1595">
        <v>0</v>
      </c>
      <c r="O1595" t="s">
        <v>1628</v>
      </c>
      <c r="U1595">
        <v>1934</v>
      </c>
      <c r="V1595" t="s">
        <v>2341</v>
      </c>
      <c r="W1595" t="s">
        <v>1606</v>
      </c>
      <c r="X1595" t="s">
        <v>1787</v>
      </c>
      <c r="Y1595">
        <v>101177</v>
      </c>
      <c r="Z1595" t="s">
        <v>1661</v>
      </c>
      <c r="AD1595">
        <v>31.8811578</v>
      </c>
      <c r="AE1595">
        <v>-110.56033720000001</v>
      </c>
      <c r="AG1595" t="s">
        <v>90</v>
      </c>
      <c r="AH1595" t="s">
        <v>1626</v>
      </c>
      <c r="AI1595" t="s">
        <v>90</v>
      </c>
      <c r="AK1595" t="s">
        <v>1608</v>
      </c>
      <c r="AL1595" t="s">
        <v>2871</v>
      </c>
      <c r="AM1595" t="s">
        <v>92</v>
      </c>
      <c r="AN1595" t="s">
        <v>1610</v>
      </c>
      <c r="AO1595" t="s">
        <v>1611</v>
      </c>
      <c r="AP1595" t="s">
        <v>422</v>
      </c>
      <c r="AT1595" t="s">
        <v>1612</v>
      </c>
      <c r="AV1595" t="s">
        <v>584</v>
      </c>
      <c r="BQ1595" t="str">
        <f>BS1595 &amp; ":" &amp; BR1595</f>
        <v>AZDEQ_SW:EPA 350.1</v>
      </c>
      <c r="BR1595" t="s">
        <v>1613</v>
      </c>
      <c r="BS1595" t="s">
        <v>1626</v>
      </c>
      <c r="BT1595" t="s">
        <v>1613</v>
      </c>
      <c r="BW1595" t="s">
        <v>1614</v>
      </c>
      <c r="BZ1595" t="s">
        <v>2872</v>
      </c>
      <c r="CA1595" t="s">
        <v>397</v>
      </c>
      <c r="CB1595">
        <v>0.02</v>
      </c>
      <c r="CC1595" t="s">
        <v>1616</v>
      </c>
      <c r="CE1595" t="s">
        <v>2408</v>
      </c>
      <c r="CF1595" t="s">
        <v>1618</v>
      </c>
    </row>
    <row r="1596" spans="1:84" hidden="1" x14ac:dyDescent="0.4">
      <c r="A1596" t="s">
        <v>1626</v>
      </c>
      <c r="B1596" t="s">
        <v>1626</v>
      </c>
      <c r="C1596" t="s">
        <v>2732</v>
      </c>
      <c r="D1596" t="s">
        <v>81</v>
      </c>
      <c r="E1596" t="s">
        <v>82</v>
      </c>
      <c r="F1596" t="s">
        <v>393</v>
      </c>
      <c r="G1596" s="4" t="str">
        <f>TEXT(H1596+I1596,"yyyy-mm-dd""T""hh:mm:ss")&amp;
IF(J1596="MST","-07:00",
IF(J1596="MDT","-06:00",
IF(J1596="PST","-08:00",
IF(J1596="PDT","-07:00",
IF(J1596="UTC","+00:00","+00:00")))))</f>
        <v>2001-01-03T11:30:00-07:00</v>
      </c>
      <c r="H1596" s="1">
        <v>36894</v>
      </c>
      <c r="I1596" s="5">
        <v>0.47916666666666669</v>
      </c>
      <c r="J1596" t="s">
        <v>84</v>
      </c>
      <c r="N1596">
        <v>0</v>
      </c>
      <c r="O1596" t="s">
        <v>1628</v>
      </c>
      <c r="U1596">
        <v>1934</v>
      </c>
      <c r="V1596" t="s">
        <v>2341</v>
      </c>
      <c r="W1596" t="s">
        <v>1606</v>
      </c>
      <c r="X1596" t="s">
        <v>2561</v>
      </c>
      <c r="Y1596">
        <v>101081</v>
      </c>
      <c r="Z1596" t="s">
        <v>2733</v>
      </c>
      <c r="AD1596">
        <v>32.400194399999997</v>
      </c>
      <c r="AE1596">
        <v>-111.14175</v>
      </c>
      <c r="AG1596" t="s">
        <v>90</v>
      </c>
      <c r="AH1596" t="s">
        <v>1626</v>
      </c>
      <c r="AI1596" t="s">
        <v>90</v>
      </c>
      <c r="AK1596" t="s">
        <v>1608</v>
      </c>
      <c r="AL1596" t="s">
        <v>2873</v>
      </c>
      <c r="AN1596" t="s">
        <v>1700</v>
      </c>
      <c r="AO1596" t="s">
        <v>457</v>
      </c>
      <c r="AP1596" t="s">
        <v>422</v>
      </c>
      <c r="AQ1596">
        <v>4.2</v>
      </c>
      <c r="AR1596" t="s">
        <v>1616</v>
      </c>
      <c r="AT1596" t="s">
        <v>1612</v>
      </c>
      <c r="AV1596" t="s">
        <v>96</v>
      </c>
      <c r="BQ1596" t="str">
        <f>BS1596 &amp; ":" &amp; BR1596</f>
        <v>AZDEQ_SW:EPA 365.4</v>
      </c>
      <c r="BR1596" t="s">
        <v>1713</v>
      </c>
      <c r="BS1596" t="s">
        <v>1626</v>
      </c>
      <c r="BT1596" t="s">
        <v>1713</v>
      </c>
      <c r="BW1596" t="s">
        <v>1614</v>
      </c>
      <c r="BZ1596" t="s">
        <v>2874</v>
      </c>
      <c r="CA1596" t="s">
        <v>397</v>
      </c>
      <c r="CB1596">
        <v>0.02</v>
      </c>
      <c r="CC1596" t="s">
        <v>1616</v>
      </c>
      <c r="CE1596" t="s">
        <v>2736</v>
      </c>
      <c r="CF1596" t="s">
        <v>1618</v>
      </c>
    </row>
    <row r="1597" spans="1:84" hidden="1" x14ac:dyDescent="0.4">
      <c r="A1597" t="s">
        <v>1626</v>
      </c>
      <c r="B1597" t="s">
        <v>1626</v>
      </c>
      <c r="C1597" t="s">
        <v>2662</v>
      </c>
      <c r="D1597" t="s">
        <v>81</v>
      </c>
      <c r="E1597" t="s">
        <v>82</v>
      </c>
      <c r="F1597" t="s">
        <v>393</v>
      </c>
      <c r="G1597" s="4" t="str">
        <f>TEXT(H1597+I1597,"yyyy-mm-dd""T""hh:mm:ss")&amp;
IF(J1597="MST","-07:00",
IF(J1597="MDT","-06:00",
IF(J1597="PST","-08:00",
IF(J1597="PDT","-07:00",
IF(J1597="UTC","+00:00","+00:00")))))</f>
        <v>2001-04-19T09:00:00-07:00</v>
      </c>
      <c r="H1597" s="1">
        <v>37000</v>
      </c>
      <c r="I1597" s="5">
        <v>0.375</v>
      </c>
      <c r="J1597" t="s">
        <v>84</v>
      </c>
      <c r="N1597">
        <v>0</v>
      </c>
      <c r="O1597" t="s">
        <v>1628</v>
      </c>
      <c r="U1597">
        <v>1934</v>
      </c>
      <c r="V1597" t="s">
        <v>2341</v>
      </c>
      <c r="W1597" t="s">
        <v>1606</v>
      </c>
      <c r="X1597" t="s">
        <v>1767</v>
      </c>
      <c r="Y1597">
        <v>101175</v>
      </c>
      <c r="Z1597" t="s">
        <v>2663</v>
      </c>
      <c r="AD1597">
        <v>32.4063333</v>
      </c>
      <c r="AE1597">
        <v>-110.5407778</v>
      </c>
      <c r="AG1597" t="s">
        <v>90</v>
      </c>
      <c r="AH1597" t="s">
        <v>1626</v>
      </c>
      <c r="AI1597" t="s">
        <v>90</v>
      </c>
      <c r="AK1597" t="s">
        <v>1608</v>
      </c>
      <c r="AL1597" t="s">
        <v>2875</v>
      </c>
      <c r="AN1597" t="s">
        <v>1610</v>
      </c>
      <c r="AO1597" t="s">
        <v>442</v>
      </c>
      <c r="AP1597" t="s">
        <v>422</v>
      </c>
      <c r="AQ1597">
        <v>0.13</v>
      </c>
      <c r="AR1597" t="s">
        <v>1616</v>
      </c>
      <c r="AT1597" t="s">
        <v>1612</v>
      </c>
      <c r="AV1597" t="s">
        <v>96</v>
      </c>
      <c r="BQ1597" t="str">
        <f>BS1597 &amp; ":" &amp; BR1597</f>
        <v>AZDEQ_SW:EPA 351.2</v>
      </c>
      <c r="BR1597" t="s">
        <v>1633</v>
      </c>
      <c r="BS1597" t="s">
        <v>1626</v>
      </c>
      <c r="BT1597" t="s">
        <v>1633</v>
      </c>
      <c r="BW1597" t="s">
        <v>1614</v>
      </c>
      <c r="BZ1597" t="s">
        <v>2876</v>
      </c>
      <c r="CA1597" t="s">
        <v>397</v>
      </c>
      <c r="CB1597">
        <v>0.05</v>
      </c>
      <c r="CC1597" t="s">
        <v>1616</v>
      </c>
      <c r="CE1597" t="s">
        <v>2666</v>
      </c>
      <c r="CF1597" t="s">
        <v>1618</v>
      </c>
    </row>
    <row r="1598" spans="1:84" hidden="1" x14ac:dyDescent="0.4">
      <c r="A1598" t="s">
        <v>1603</v>
      </c>
      <c r="B1598" t="s">
        <v>1603</v>
      </c>
      <c r="C1598" t="s">
        <v>2720</v>
      </c>
      <c r="D1598" t="s">
        <v>81</v>
      </c>
      <c r="E1598" t="s">
        <v>82</v>
      </c>
      <c r="F1598" t="s">
        <v>83</v>
      </c>
      <c r="G1598" s="4" t="str">
        <f>TEXT(H1598+I1598,"yyyy-mm-dd""T""hh:mm:ss")&amp;
IF(J1598="MST","-07:00",
IF(J1598="MDT","-06:00",
IF(J1598="PST","-08:00",
IF(J1598="PDT","-07:00",
IF(J1598="UTC","+00:00","+00:00")))))</f>
        <v>2001-05-30T12:20:00-07:00</v>
      </c>
      <c r="H1598" s="1">
        <v>37041</v>
      </c>
      <c r="I1598" s="5">
        <v>0.51388888888888884</v>
      </c>
      <c r="J1598" t="s">
        <v>84</v>
      </c>
      <c r="U1598">
        <v>9673</v>
      </c>
      <c r="V1598" t="s">
        <v>1605</v>
      </c>
      <c r="W1598" t="s">
        <v>1606</v>
      </c>
      <c r="X1598" t="s">
        <v>2721</v>
      </c>
      <c r="Y1598">
        <v>34543</v>
      </c>
      <c r="Z1598" t="s">
        <v>1621</v>
      </c>
      <c r="AD1598">
        <v>32.439555599999998</v>
      </c>
      <c r="AE1598">
        <v>-111.2711389</v>
      </c>
      <c r="AG1598" t="s">
        <v>90</v>
      </c>
      <c r="AH1598" t="s">
        <v>1603</v>
      </c>
      <c r="AI1598" t="s">
        <v>90</v>
      </c>
      <c r="AK1598" t="s">
        <v>1608</v>
      </c>
      <c r="AL1598" t="s">
        <v>2877</v>
      </c>
      <c r="AM1598" t="s">
        <v>92</v>
      </c>
      <c r="AN1598" t="s">
        <v>1610</v>
      </c>
      <c r="AO1598" t="s">
        <v>1611</v>
      </c>
      <c r="AP1598" t="s">
        <v>422</v>
      </c>
      <c r="AT1598" t="s">
        <v>1612</v>
      </c>
      <c r="AV1598" t="s">
        <v>584</v>
      </c>
      <c r="BQ1598" t="str">
        <f>BS1598 &amp; ":" &amp; BR1598</f>
        <v>AZDEQ_GW:EPA 353.2</v>
      </c>
      <c r="BR1598" t="s">
        <v>1623</v>
      </c>
      <c r="BS1598" t="s">
        <v>1603</v>
      </c>
      <c r="BT1598" t="s">
        <v>1623</v>
      </c>
      <c r="BW1598" t="s">
        <v>1614</v>
      </c>
      <c r="BX1598" s="1">
        <v>37042</v>
      </c>
      <c r="BZ1598" t="s">
        <v>2878</v>
      </c>
      <c r="CA1598" t="s">
        <v>397</v>
      </c>
      <c r="CB1598">
        <v>0.02</v>
      </c>
      <c r="CC1598" t="s">
        <v>1616</v>
      </c>
      <c r="CE1598" t="s">
        <v>2490</v>
      </c>
      <c r="CF1598" t="s">
        <v>1618</v>
      </c>
    </row>
    <row r="1599" spans="1:84" hidden="1" x14ac:dyDescent="0.4">
      <c r="A1599" t="s">
        <v>1626</v>
      </c>
      <c r="B1599" t="s">
        <v>1626</v>
      </c>
      <c r="C1599" t="s">
        <v>2654</v>
      </c>
      <c r="D1599" t="s">
        <v>81</v>
      </c>
      <c r="E1599" t="s">
        <v>82</v>
      </c>
      <c r="F1599" t="s">
        <v>393</v>
      </c>
      <c r="G1599" s="4" t="str">
        <f>TEXT(H1599+I1599,"yyyy-mm-dd""T""hh:mm:ss")&amp;
IF(J1599="MST","-07:00",
IF(J1599="MDT","-06:00",
IF(J1599="PST","-08:00",
IF(J1599="PDT","-07:00",
IF(J1599="UTC","+00:00","+00:00")))))</f>
        <v>2001-05-21T02:37:02-07:00</v>
      </c>
      <c r="H1599" s="1">
        <v>37032</v>
      </c>
      <c r="I1599" s="5">
        <v>0.10905092592592593</v>
      </c>
      <c r="J1599" t="s">
        <v>84</v>
      </c>
      <c r="N1599">
        <v>1</v>
      </c>
      <c r="O1599" t="s">
        <v>1628</v>
      </c>
      <c r="U1599">
        <v>1934</v>
      </c>
      <c r="V1599" t="s">
        <v>2341</v>
      </c>
      <c r="W1599" t="s">
        <v>1606</v>
      </c>
      <c r="X1599" t="s">
        <v>1706</v>
      </c>
      <c r="Y1599">
        <v>100000</v>
      </c>
      <c r="Z1599" t="s">
        <v>2655</v>
      </c>
      <c r="AD1599">
        <v>31.532777800000002</v>
      </c>
      <c r="AE1599">
        <v>-111.2547222</v>
      </c>
      <c r="AG1599" t="s">
        <v>90</v>
      </c>
      <c r="AH1599" t="s">
        <v>1626</v>
      </c>
      <c r="AI1599" t="s">
        <v>90</v>
      </c>
      <c r="AK1599" t="s">
        <v>1608</v>
      </c>
      <c r="AL1599" t="s">
        <v>2879</v>
      </c>
      <c r="AN1599" t="s">
        <v>1610</v>
      </c>
      <c r="AO1599" t="s">
        <v>1670</v>
      </c>
      <c r="AP1599" t="s">
        <v>422</v>
      </c>
      <c r="AQ1599">
        <v>0.01</v>
      </c>
      <c r="AR1599" t="s">
        <v>1616</v>
      </c>
      <c r="AT1599" t="s">
        <v>1612</v>
      </c>
      <c r="AV1599" t="s">
        <v>96</v>
      </c>
      <c r="BQ1599" t="str">
        <f>BS1599 &amp; ":" &amp; BR1599</f>
        <v>AZDEQ_SW:SM 4500NO3 E</v>
      </c>
      <c r="BR1599" t="s">
        <v>1851</v>
      </c>
      <c r="BS1599" t="s">
        <v>1626</v>
      </c>
      <c r="BT1599" t="s">
        <v>1851</v>
      </c>
      <c r="BW1599" t="s">
        <v>1657</v>
      </c>
      <c r="BZ1599" t="s">
        <v>2880</v>
      </c>
      <c r="CA1599" t="s">
        <v>397</v>
      </c>
      <c r="CB1599">
        <v>0.01</v>
      </c>
      <c r="CC1599" t="s">
        <v>1616</v>
      </c>
      <c r="CE1599" t="s">
        <v>2658</v>
      </c>
      <c r="CF1599" t="s">
        <v>1618</v>
      </c>
    </row>
    <row r="1600" spans="1:84" hidden="1" x14ac:dyDescent="0.4">
      <c r="A1600" t="s">
        <v>1626</v>
      </c>
      <c r="B1600" t="s">
        <v>1626</v>
      </c>
      <c r="C1600" t="s">
        <v>2598</v>
      </c>
      <c r="D1600" t="s">
        <v>81</v>
      </c>
      <c r="E1600" t="s">
        <v>82</v>
      </c>
      <c r="F1600" t="s">
        <v>393</v>
      </c>
      <c r="G1600" s="4" t="str">
        <f>TEXT(H1600+I1600,"yyyy-mm-dd""T""hh:mm:ss")&amp;
IF(J1600="MST","-07:00",
IF(J1600="MDT","-06:00",
IF(J1600="PST","-08:00",
IF(J1600="PDT","-07:00",
IF(J1600="UTC","+00:00","+00:00")))))</f>
        <v>2001-04-16T01:28:00-07:00</v>
      </c>
      <c r="H1600" s="1">
        <v>36997</v>
      </c>
      <c r="I1600" s="5">
        <v>6.1111111111111109E-2</v>
      </c>
      <c r="J1600" t="s">
        <v>84</v>
      </c>
      <c r="N1600">
        <v>1</v>
      </c>
      <c r="O1600" t="s">
        <v>1628</v>
      </c>
      <c r="U1600">
        <v>1934</v>
      </c>
      <c r="V1600" t="s">
        <v>2341</v>
      </c>
      <c r="W1600" t="s">
        <v>1606</v>
      </c>
      <c r="X1600" t="s">
        <v>1653</v>
      </c>
      <c r="Y1600">
        <v>100183</v>
      </c>
      <c r="Z1600" t="s">
        <v>2580</v>
      </c>
      <c r="AD1600">
        <v>32.387222199999997</v>
      </c>
      <c r="AE1600">
        <v>-110.7111111</v>
      </c>
      <c r="AG1600" t="s">
        <v>90</v>
      </c>
      <c r="AH1600" t="s">
        <v>1626</v>
      </c>
      <c r="AI1600" t="s">
        <v>90</v>
      </c>
      <c r="AK1600" t="s">
        <v>1608</v>
      </c>
      <c r="AL1600" t="s">
        <v>2881</v>
      </c>
      <c r="AN1600" t="s">
        <v>1610</v>
      </c>
      <c r="AO1600" t="s">
        <v>1670</v>
      </c>
      <c r="AP1600" t="s">
        <v>422</v>
      </c>
      <c r="AQ1600">
        <v>0.01</v>
      </c>
      <c r="AR1600" t="s">
        <v>1616</v>
      </c>
      <c r="AT1600" t="s">
        <v>1612</v>
      </c>
      <c r="AV1600" t="s">
        <v>96</v>
      </c>
      <c r="BQ1600" t="str">
        <f>BS1600 &amp; ":" &amp; BR1600</f>
        <v>AZDEQ_SW:SM 4500NO3 E</v>
      </c>
      <c r="BR1600" t="s">
        <v>1851</v>
      </c>
      <c r="BS1600" t="s">
        <v>1626</v>
      </c>
      <c r="BT1600" t="s">
        <v>1851</v>
      </c>
      <c r="BW1600" t="s">
        <v>1657</v>
      </c>
      <c r="BZ1600" t="s">
        <v>2882</v>
      </c>
      <c r="CA1600" t="s">
        <v>397</v>
      </c>
      <c r="CB1600">
        <v>0.01</v>
      </c>
      <c r="CC1600" t="s">
        <v>1616</v>
      </c>
      <c r="CE1600" t="s">
        <v>2601</v>
      </c>
      <c r="CF1600" t="s">
        <v>1618</v>
      </c>
    </row>
    <row r="1601" spans="1:84" hidden="1" x14ac:dyDescent="0.4">
      <c r="A1601" t="s">
        <v>1626</v>
      </c>
      <c r="B1601" t="s">
        <v>1626</v>
      </c>
      <c r="C1601" t="s">
        <v>2809</v>
      </c>
      <c r="D1601" t="s">
        <v>81</v>
      </c>
      <c r="E1601" t="s">
        <v>82</v>
      </c>
      <c r="F1601" t="s">
        <v>393</v>
      </c>
      <c r="G1601" s="4" t="str">
        <f>TEXT(H1601+I1601,"yyyy-mm-dd""T""hh:mm:ss")&amp;
IF(J1601="MST","-07:00",
IF(J1601="MDT","-06:00",
IF(J1601="PST","-08:00",
IF(J1601="PDT","-07:00",
IF(J1601="UTC","+00:00","+00:00")))))</f>
        <v>2001-08-28T04:25:15-07:00</v>
      </c>
      <c r="H1601" s="1">
        <v>37131</v>
      </c>
      <c r="I1601" s="5">
        <v>0.1842013888888889</v>
      </c>
      <c r="J1601" t="s">
        <v>84</v>
      </c>
      <c r="N1601">
        <v>7</v>
      </c>
      <c r="O1601" t="s">
        <v>1628</v>
      </c>
      <c r="U1601">
        <v>1934</v>
      </c>
      <c r="V1601" t="s">
        <v>2341</v>
      </c>
      <c r="W1601" t="s">
        <v>1606</v>
      </c>
      <c r="X1601" t="s">
        <v>1706</v>
      </c>
      <c r="Y1601">
        <v>100000</v>
      </c>
      <c r="Z1601" t="s">
        <v>2567</v>
      </c>
      <c r="AD1601">
        <v>31.532777800000002</v>
      </c>
      <c r="AE1601">
        <v>-111.2547222</v>
      </c>
      <c r="AG1601" t="s">
        <v>90</v>
      </c>
      <c r="AH1601" t="s">
        <v>1626</v>
      </c>
      <c r="AI1601" t="s">
        <v>90</v>
      </c>
      <c r="AK1601" t="s">
        <v>1608</v>
      </c>
      <c r="AL1601" t="s">
        <v>2883</v>
      </c>
      <c r="AN1601" t="s">
        <v>1610</v>
      </c>
      <c r="AO1601" t="s">
        <v>1670</v>
      </c>
      <c r="AP1601" t="s">
        <v>422</v>
      </c>
      <c r="AQ1601">
        <v>0.03</v>
      </c>
      <c r="AR1601" t="s">
        <v>1616</v>
      </c>
      <c r="AT1601" t="s">
        <v>1612</v>
      </c>
      <c r="AV1601" t="s">
        <v>96</v>
      </c>
      <c r="BQ1601" t="str">
        <f>BS1601 &amp; ":" &amp; BR1601</f>
        <v>AZDEQ_SW:SM 4500NO3 E</v>
      </c>
      <c r="BR1601" t="s">
        <v>1851</v>
      </c>
      <c r="BS1601" t="s">
        <v>1626</v>
      </c>
      <c r="BT1601" t="s">
        <v>1851</v>
      </c>
      <c r="BW1601" t="s">
        <v>1657</v>
      </c>
      <c r="BZ1601" t="s">
        <v>2884</v>
      </c>
      <c r="CA1601" t="s">
        <v>397</v>
      </c>
      <c r="CB1601">
        <v>0.01</v>
      </c>
      <c r="CC1601" t="s">
        <v>1616</v>
      </c>
      <c r="CE1601" t="s">
        <v>2570</v>
      </c>
      <c r="CF1601" t="s">
        <v>1618</v>
      </c>
    </row>
    <row r="1602" spans="1:84" x14ac:dyDescent="0.4">
      <c r="A1602" t="s">
        <v>1603</v>
      </c>
      <c r="B1602" t="s">
        <v>1603</v>
      </c>
      <c r="C1602" t="s">
        <v>7519</v>
      </c>
      <c r="D1602" t="s">
        <v>81</v>
      </c>
      <c r="E1602" t="s">
        <v>82</v>
      </c>
      <c r="F1602" t="s">
        <v>83</v>
      </c>
      <c r="G1602" s="4" t="str">
        <f>TEXT(H1602+I1602,"yyyy-mm-dd""T""hh:mm:ss")&amp;
IF(J1602="MST","-07:00",
IF(J1602="MDT","-06:00",
IF(J1602="PST","-08:00",
IF(J1602="PDT","-07:00",
IF(J1602="UTC","+00:00","+00:00")))))</f>
        <v>2016-02-23T02:15:00-07:00</v>
      </c>
      <c r="H1602" s="1">
        <v>42423</v>
      </c>
      <c r="I1602" s="5">
        <v>9.375E-2</v>
      </c>
      <c r="J1602" t="s">
        <v>84</v>
      </c>
      <c r="N1602">
        <v>0</v>
      </c>
      <c r="O1602" t="s">
        <v>5517</v>
      </c>
      <c r="U1602">
        <v>9673</v>
      </c>
      <c r="V1602" t="s">
        <v>1605</v>
      </c>
      <c r="W1602" t="s">
        <v>1606</v>
      </c>
      <c r="X1602" t="s">
        <v>7520</v>
      </c>
      <c r="Y1602">
        <v>25676</v>
      </c>
      <c r="Z1602" t="s">
        <v>7521</v>
      </c>
      <c r="AD1602">
        <v>31.9495836</v>
      </c>
      <c r="AE1602">
        <v>-112.8016317</v>
      </c>
      <c r="AF1602" t="str">
        <f>"ID:"&amp;AG1602&amp;"; context:" &amp; AH1602 &amp;"; Name:" &amp; AI1602 &amp; "; Equipment:" &amp; AK1602</f>
        <v>ID:Unknown; context:AZDEQ_GW; Name:Unknown; Equipment:Miscellaneous (Other)</v>
      </c>
      <c r="AG1602" t="s">
        <v>90</v>
      </c>
      <c r="AH1602" t="s">
        <v>1603</v>
      </c>
      <c r="AI1602" t="s">
        <v>90</v>
      </c>
      <c r="AK1602" t="s">
        <v>1608</v>
      </c>
      <c r="AL1602" t="s">
        <v>7847</v>
      </c>
      <c r="AN1602" t="s">
        <v>1610</v>
      </c>
      <c r="AO1602" t="s">
        <v>111</v>
      </c>
      <c r="AP1602" t="s">
        <v>422</v>
      </c>
      <c r="AQ1602">
        <v>4</v>
      </c>
      <c r="AR1602" t="s">
        <v>1616</v>
      </c>
      <c r="AT1602" t="s">
        <v>1612</v>
      </c>
      <c r="AV1602" t="s">
        <v>96</v>
      </c>
      <c r="BF1602" t="s">
        <v>7500</v>
      </c>
      <c r="BQ1602" t="str">
        <f>BS1602 &amp; ":" &amp; BR1602</f>
        <v>AZDEQ_GW:EPA 300/SW846 9056A</v>
      </c>
      <c r="BR1602" t="s">
        <v>7501</v>
      </c>
      <c r="BS1602" t="s">
        <v>1603</v>
      </c>
      <c r="BT1602" t="s">
        <v>7501</v>
      </c>
      <c r="BW1602" t="s">
        <v>5519</v>
      </c>
      <c r="BX1602" s="1">
        <v>42426</v>
      </c>
      <c r="BZ1602" t="s">
        <v>7848</v>
      </c>
      <c r="CA1602" t="s">
        <v>397</v>
      </c>
      <c r="CB1602">
        <v>0.1</v>
      </c>
      <c r="CC1602" t="s">
        <v>1616</v>
      </c>
      <c r="CE1602" t="s">
        <v>7503</v>
      </c>
      <c r="CF1602" t="s">
        <v>1618</v>
      </c>
    </row>
    <row r="1603" spans="1:84" hidden="1" x14ac:dyDescent="0.4">
      <c r="A1603" t="s">
        <v>1626</v>
      </c>
      <c r="B1603" t="s">
        <v>1626</v>
      </c>
      <c r="C1603" t="s">
        <v>2662</v>
      </c>
      <c r="D1603" t="s">
        <v>81</v>
      </c>
      <c r="E1603" t="s">
        <v>82</v>
      </c>
      <c r="F1603" t="s">
        <v>393</v>
      </c>
      <c r="G1603" s="4" t="str">
        <f>TEXT(H1603+I1603,"yyyy-mm-dd""T""hh:mm:ss")&amp;
IF(J1603="MST","-07:00",
IF(J1603="MDT","-06:00",
IF(J1603="PST","-08:00",
IF(J1603="PDT","-07:00",
IF(J1603="UTC","+00:00","+00:00")))))</f>
        <v>2001-04-19T09:00:00-07:00</v>
      </c>
      <c r="H1603" s="1">
        <v>37000</v>
      </c>
      <c r="I1603" s="5">
        <v>0.375</v>
      </c>
      <c r="J1603" t="s">
        <v>84</v>
      </c>
      <c r="N1603">
        <v>0</v>
      </c>
      <c r="O1603" t="s">
        <v>1628</v>
      </c>
      <c r="U1603">
        <v>1934</v>
      </c>
      <c r="V1603" t="s">
        <v>2341</v>
      </c>
      <c r="W1603" t="s">
        <v>1606</v>
      </c>
      <c r="X1603" t="s">
        <v>1767</v>
      </c>
      <c r="Y1603">
        <v>101175</v>
      </c>
      <c r="Z1603" t="s">
        <v>2663</v>
      </c>
      <c r="AD1603">
        <v>32.4063333</v>
      </c>
      <c r="AE1603">
        <v>-110.5407778</v>
      </c>
      <c r="AG1603" t="s">
        <v>90</v>
      </c>
      <c r="AH1603" t="s">
        <v>1626</v>
      </c>
      <c r="AI1603" t="s">
        <v>90</v>
      </c>
      <c r="AK1603" t="s">
        <v>1608</v>
      </c>
      <c r="AL1603" t="s">
        <v>2887</v>
      </c>
      <c r="AM1603" t="s">
        <v>92</v>
      </c>
      <c r="AN1603" t="s">
        <v>1700</v>
      </c>
      <c r="AO1603" t="s">
        <v>457</v>
      </c>
      <c r="AP1603" t="s">
        <v>422</v>
      </c>
      <c r="AT1603" t="s">
        <v>1612</v>
      </c>
      <c r="AV1603" t="s">
        <v>584</v>
      </c>
      <c r="BQ1603" t="str">
        <f>BS1603 &amp; ":" &amp; BR1603</f>
        <v>AZDEQ_SW:EPA 365.4</v>
      </c>
      <c r="BR1603" t="s">
        <v>1713</v>
      </c>
      <c r="BS1603" t="s">
        <v>1626</v>
      </c>
      <c r="BT1603" t="s">
        <v>1713</v>
      </c>
      <c r="BW1603" t="s">
        <v>1614</v>
      </c>
      <c r="BZ1603" t="s">
        <v>2888</v>
      </c>
      <c r="CA1603" t="s">
        <v>397</v>
      </c>
      <c r="CB1603">
        <v>0.02</v>
      </c>
      <c r="CC1603" t="s">
        <v>1616</v>
      </c>
      <c r="CE1603" t="s">
        <v>2666</v>
      </c>
      <c r="CF1603" t="s">
        <v>1618</v>
      </c>
    </row>
    <row r="1604" spans="1:84" hidden="1" x14ac:dyDescent="0.4">
      <c r="A1604" t="s">
        <v>1626</v>
      </c>
      <c r="B1604" t="s">
        <v>1626</v>
      </c>
      <c r="C1604" t="s">
        <v>2531</v>
      </c>
      <c r="D1604" t="s">
        <v>81</v>
      </c>
      <c r="E1604" t="s">
        <v>82</v>
      </c>
      <c r="F1604" t="s">
        <v>393</v>
      </c>
      <c r="G1604" s="4" t="str">
        <f>TEXT(H1604+I1604,"yyyy-mm-dd""T""hh:mm:ss")&amp;
IF(J1604="MST","-07:00",
IF(J1604="MDT","-06:00",
IF(J1604="PST","-08:00",
IF(J1604="PDT","-07:00",
IF(J1604="UTC","+00:00","+00:00")))))</f>
        <v>2001-09-18T11:00:00-07:00</v>
      </c>
      <c r="H1604" s="1">
        <v>37152</v>
      </c>
      <c r="I1604" s="5">
        <v>0.45833333333333331</v>
      </c>
      <c r="J1604" t="s">
        <v>84</v>
      </c>
      <c r="N1604">
        <v>0</v>
      </c>
      <c r="O1604" t="s">
        <v>1628</v>
      </c>
      <c r="U1604">
        <v>1934</v>
      </c>
      <c r="V1604" t="s">
        <v>2341</v>
      </c>
      <c r="W1604" t="s">
        <v>1606</v>
      </c>
      <c r="X1604" t="s">
        <v>1787</v>
      </c>
      <c r="Y1604">
        <v>101177</v>
      </c>
      <c r="Z1604" t="s">
        <v>1661</v>
      </c>
      <c r="AD1604">
        <v>31.8811578</v>
      </c>
      <c r="AE1604">
        <v>-110.56033720000001</v>
      </c>
      <c r="AG1604" t="s">
        <v>90</v>
      </c>
      <c r="AH1604" t="s">
        <v>1626</v>
      </c>
      <c r="AI1604" t="s">
        <v>90</v>
      </c>
      <c r="AK1604" t="s">
        <v>1608</v>
      </c>
      <c r="AL1604" t="s">
        <v>2889</v>
      </c>
      <c r="AM1604" t="s">
        <v>92</v>
      </c>
      <c r="AN1604" t="s">
        <v>1610</v>
      </c>
      <c r="AO1604" t="s">
        <v>1670</v>
      </c>
      <c r="AP1604" t="s">
        <v>422</v>
      </c>
      <c r="AT1604" t="s">
        <v>1612</v>
      </c>
      <c r="AV1604" t="s">
        <v>584</v>
      </c>
      <c r="BQ1604" t="str">
        <f>BS1604 &amp; ":" &amp; BR1604</f>
        <v>AZDEQ_SW:EPA 353.2</v>
      </c>
      <c r="BR1604" t="s">
        <v>1623</v>
      </c>
      <c r="BS1604" t="s">
        <v>1626</v>
      </c>
      <c r="BT1604" t="s">
        <v>1623</v>
      </c>
      <c r="BW1604" t="s">
        <v>1614</v>
      </c>
      <c r="BZ1604" t="s">
        <v>2890</v>
      </c>
      <c r="CA1604" t="s">
        <v>397</v>
      </c>
      <c r="CB1604">
        <v>0.05</v>
      </c>
      <c r="CC1604" t="s">
        <v>1616</v>
      </c>
      <c r="CE1604" t="s">
        <v>2534</v>
      </c>
      <c r="CF1604" t="s">
        <v>1618</v>
      </c>
    </row>
    <row r="1605" spans="1:84" hidden="1" x14ac:dyDescent="0.4">
      <c r="A1605" t="s">
        <v>1626</v>
      </c>
      <c r="B1605" t="s">
        <v>1626</v>
      </c>
      <c r="C1605" t="s">
        <v>2626</v>
      </c>
      <c r="D1605" t="s">
        <v>81</v>
      </c>
      <c r="E1605" t="s">
        <v>82</v>
      </c>
      <c r="F1605" t="s">
        <v>393</v>
      </c>
      <c r="G1605" s="4" t="str">
        <f>TEXT(H1605+I1605,"yyyy-mm-dd""T""hh:mm:ss")&amp;
IF(J1605="MST","-07:00",
IF(J1605="MDT","-06:00",
IF(J1605="PST","-08:00",
IF(J1605="PDT","-07:00",
IF(J1605="UTC","+00:00","+00:00")))))</f>
        <v>2001-12-17T09:40:00-07:00</v>
      </c>
      <c r="H1605" s="1">
        <v>37242</v>
      </c>
      <c r="I1605" s="5">
        <v>0.40277777777777779</v>
      </c>
      <c r="J1605" t="s">
        <v>84</v>
      </c>
      <c r="N1605">
        <v>0</v>
      </c>
      <c r="O1605" t="s">
        <v>1628</v>
      </c>
      <c r="U1605">
        <v>1934</v>
      </c>
      <c r="V1605" t="s">
        <v>2341</v>
      </c>
      <c r="W1605" t="s">
        <v>1606</v>
      </c>
      <c r="X1605" t="s">
        <v>1668</v>
      </c>
      <c r="Y1605">
        <v>101178</v>
      </c>
      <c r="Z1605" t="s">
        <v>2349</v>
      </c>
      <c r="AD1605">
        <v>31.999833299999999</v>
      </c>
      <c r="AE1605">
        <v>-110.6020278</v>
      </c>
      <c r="AG1605" t="s">
        <v>90</v>
      </c>
      <c r="AH1605" t="s">
        <v>1626</v>
      </c>
      <c r="AI1605" t="s">
        <v>90</v>
      </c>
      <c r="AK1605" t="s">
        <v>1608</v>
      </c>
      <c r="AL1605" t="s">
        <v>2891</v>
      </c>
      <c r="AN1605" t="s">
        <v>1610</v>
      </c>
      <c r="AO1605" t="s">
        <v>111</v>
      </c>
      <c r="AP1605" t="s">
        <v>422</v>
      </c>
      <c r="AQ1605">
        <v>0.1</v>
      </c>
      <c r="AR1605" t="s">
        <v>1616</v>
      </c>
      <c r="AT1605" t="s">
        <v>1612</v>
      </c>
      <c r="AV1605" t="s">
        <v>96</v>
      </c>
      <c r="BQ1605" t="str">
        <f>BS1605 &amp; ":" &amp; BR1605</f>
        <v>AZDEQ_SW:EPA 353.2</v>
      </c>
      <c r="BR1605" t="s">
        <v>1623</v>
      </c>
      <c r="BS1605" t="s">
        <v>1626</v>
      </c>
      <c r="BT1605" t="s">
        <v>1623</v>
      </c>
      <c r="BW1605" t="s">
        <v>1614</v>
      </c>
      <c r="BZ1605" t="s">
        <v>2892</v>
      </c>
      <c r="CA1605" t="s">
        <v>397</v>
      </c>
      <c r="CB1605">
        <v>0.02</v>
      </c>
      <c r="CC1605" t="s">
        <v>1616</v>
      </c>
      <c r="CE1605" t="s">
        <v>2352</v>
      </c>
      <c r="CF1605" t="s">
        <v>1618</v>
      </c>
    </row>
    <row r="1606" spans="1:84" hidden="1" x14ac:dyDescent="0.4">
      <c r="A1606" t="s">
        <v>1626</v>
      </c>
      <c r="B1606" t="s">
        <v>1626</v>
      </c>
      <c r="C1606" t="s">
        <v>2451</v>
      </c>
      <c r="D1606" t="s">
        <v>81</v>
      </c>
      <c r="E1606" t="s">
        <v>82</v>
      </c>
      <c r="F1606" t="s">
        <v>393</v>
      </c>
      <c r="G1606" s="4" t="str">
        <f>TEXT(H1606+I1606,"yyyy-mm-dd""T""hh:mm:ss")&amp;
IF(J1606="MST","-07:00",
IF(J1606="MDT","-06:00",
IF(J1606="PST","-08:00",
IF(J1606="PDT","-07:00",
IF(J1606="UTC","+00:00","+00:00")))))</f>
        <v>2001-02-16T09:55:00-07:00</v>
      </c>
      <c r="H1606" s="1">
        <v>36938</v>
      </c>
      <c r="I1606" s="5">
        <v>0.41319444444444442</v>
      </c>
      <c r="J1606" t="s">
        <v>84</v>
      </c>
      <c r="N1606">
        <v>0</v>
      </c>
      <c r="O1606" t="s">
        <v>1628</v>
      </c>
      <c r="U1606">
        <v>1934</v>
      </c>
      <c r="V1606" t="s">
        <v>2341</v>
      </c>
      <c r="W1606" t="s">
        <v>1606</v>
      </c>
      <c r="X1606" t="s">
        <v>1683</v>
      </c>
      <c r="Y1606">
        <v>101176</v>
      </c>
      <c r="Z1606" t="s">
        <v>1661</v>
      </c>
      <c r="AD1606">
        <v>31.8146111</v>
      </c>
      <c r="AE1606">
        <v>-110.5903611</v>
      </c>
      <c r="AG1606" t="s">
        <v>90</v>
      </c>
      <c r="AH1606" t="s">
        <v>1626</v>
      </c>
      <c r="AI1606" t="s">
        <v>90</v>
      </c>
      <c r="AK1606" t="s">
        <v>1608</v>
      </c>
      <c r="AL1606" t="s">
        <v>2893</v>
      </c>
      <c r="AN1606" t="s">
        <v>1610</v>
      </c>
      <c r="AO1606" t="s">
        <v>442</v>
      </c>
      <c r="AP1606" t="s">
        <v>422</v>
      </c>
      <c r="AQ1606">
        <v>0.1</v>
      </c>
      <c r="AR1606" t="s">
        <v>1616</v>
      </c>
      <c r="AT1606" t="s">
        <v>1612</v>
      </c>
      <c r="AV1606" t="s">
        <v>96</v>
      </c>
      <c r="BQ1606" t="str">
        <f>BS1606 &amp; ":" &amp; BR1606</f>
        <v>AZDEQ_SW:EPA 351.2</v>
      </c>
      <c r="BR1606" t="s">
        <v>1633</v>
      </c>
      <c r="BS1606" t="s">
        <v>1626</v>
      </c>
      <c r="BT1606" t="s">
        <v>1633</v>
      </c>
      <c r="BW1606" t="s">
        <v>1614</v>
      </c>
      <c r="BZ1606" t="s">
        <v>2894</v>
      </c>
      <c r="CA1606" t="s">
        <v>397</v>
      </c>
      <c r="CB1606">
        <v>0.05</v>
      </c>
      <c r="CC1606" t="s">
        <v>1616</v>
      </c>
      <c r="CE1606" t="s">
        <v>2408</v>
      </c>
      <c r="CF1606" t="s">
        <v>1618</v>
      </c>
    </row>
    <row r="1607" spans="1:84" hidden="1" x14ac:dyDescent="0.4">
      <c r="A1607" t="s">
        <v>1626</v>
      </c>
      <c r="B1607" t="s">
        <v>1626</v>
      </c>
      <c r="C1607" t="s">
        <v>2662</v>
      </c>
      <c r="D1607" t="s">
        <v>81</v>
      </c>
      <c r="E1607" t="s">
        <v>82</v>
      </c>
      <c r="F1607" t="s">
        <v>393</v>
      </c>
      <c r="G1607" s="4" t="str">
        <f>TEXT(H1607+I1607,"yyyy-mm-dd""T""hh:mm:ss")&amp;
IF(J1607="MST","-07:00",
IF(J1607="MDT","-06:00",
IF(J1607="PST","-08:00",
IF(J1607="PDT","-07:00",
IF(J1607="UTC","+00:00","+00:00")))))</f>
        <v>2001-04-19T09:00:00-07:00</v>
      </c>
      <c r="H1607" s="1">
        <v>37000</v>
      </c>
      <c r="I1607" s="5">
        <v>0.375</v>
      </c>
      <c r="J1607" t="s">
        <v>84</v>
      </c>
      <c r="N1607">
        <v>0</v>
      </c>
      <c r="O1607" t="s">
        <v>1628</v>
      </c>
      <c r="U1607">
        <v>1934</v>
      </c>
      <c r="V1607" t="s">
        <v>2341</v>
      </c>
      <c r="W1607" t="s">
        <v>1606</v>
      </c>
      <c r="X1607" t="s">
        <v>1767</v>
      </c>
      <c r="Y1607">
        <v>101175</v>
      </c>
      <c r="Z1607" t="s">
        <v>2663</v>
      </c>
      <c r="AD1607">
        <v>32.4063333</v>
      </c>
      <c r="AE1607">
        <v>-110.5407778</v>
      </c>
      <c r="AG1607" t="s">
        <v>90</v>
      </c>
      <c r="AH1607" t="s">
        <v>1626</v>
      </c>
      <c r="AI1607" t="s">
        <v>90</v>
      </c>
      <c r="AK1607" t="s">
        <v>1608</v>
      </c>
      <c r="AL1607" t="s">
        <v>2895</v>
      </c>
      <c r="AM1607" t="s">
        <v>92</v>
      </c>
      <c r="AN1607" t="s">
        <v>1610</v>
      </c>
      <c r="AO1607" t="s">
        <v>1670</v>
      </c>
      <c r="AP1607" t="s">
        <v>422</v>
      </c>
      <c r="AT1607" t="s">
        <v>1612</v>
      </c>
      <c r="AV1607" t="s">
        <v>584</v>
      </c>
      <c r="BQ1607" t="str">
        <f>BS1607 &amp; ":" &amp; BR1607</f>
        <v>AZDEQ_SW:EPA 353.2</v>
      </c>
      <c r="BR1607" t="s">
        <v>1623</v>
      </c>
      <c r="BS1607" t="s">
        <v>1626</v>
      </c>
      <c r="BT1607" t="s">
        <v>1623</v>
      </c>
      <c r="BW1607" t="s">
        <v>1614</v>
      </c>
      <c r="BZ1607" t="s">
        <v>2896</v>
      </c>
      <c r="CA1607" t="s">
        <v>397</v>
      </c>
      <c r="CB1607">
        <v>0.05</v>
      </c>
      <c r="CC1607" t="s">
        <v>1616</v>
      </c>
      <c r="CE1607" t="s">
        <v>2666</v>
      </c>
      <c r="CF1607" t="s">
        <v>1618</v>
      </c>
    </row>
    <row r="1608" spans="1:84" hidden="1" x14ac:dyDescent="0.4">
      <c r="A1608" t="s">
        <v>1626</v>
      </c>
      <c r="B1608" t="s">
        <v>1626</v>
      </c>
      <c r="C1608" t="s">
        <v>2471</v>
      </c>
      <c r="D1608" t="s">
        <v>81</v>
      </c>
      <c r="E1608" t="s">
        <v>82</v>
      </c>
      <c r="F1608" t="s">
        <v>393</v>
      </c>
      <c r="G1608" s="4" t="str">
        <f>TEXT(H1608+I1608,"yyyy-mm-dd""T""hh:mm:ss")&amp;
IF(J1608="MST","-07:00",
IF(J1608="MDT","-06:00",
IF(J1608="PST","-08:00",
IF(J1608="PDT","-07:00",
IF(J1608="UTC","+00:00","+00:00")))))</f>
        <v>2001-09-18T01:50:00-07:00</v>
      </c>
      <c r="H1608" s="1">
        <v>37152</v>
      </c>
      <c r="I1608" s="5">
        <v>7.6388888888888895E-2</v>
      </c>
      <c r="J1608" t="s">
        <v>84</v>
      </c>
      <c r="N1608">
        <v>0</v>
      </c>
      <c r="O1608" t="s">
        <v>1628</v>
      </c>
      <c r="U1608">
        <v>1934</v>
      </c>
      <c r="V1608" t="s">
        <v>2341</v>
      </c>
      <c r="W1608" t="s">
        <v>1606</v>
      </c>
      <c r="X1608" t="s">
        <v>1668</v>
      </c>
      <c r="Y1608">
        <v>101178</v>
      </c>
      <c r="Z1608" t="s">
        <v>1661</v>
      </c>
      <c r="AD1608">
        <v>31.999833299999999</v>
      </c>
      <c r="AE1608">
        <v>-110.6020278</v>
      </c>
      <c r="AG1608" t="s">
        <v>90</v>
      </c>
      <c r="AH1608" t="s">
        <v>1626</v>
      </c>
      <c r="AI1608" t="s">
        <v>90</v>
      </c>
      <c r="AK1608" t="s">
        <v>1608</v>
      </c>
      <c r="AL1608" t="s">
        <v>2897</v>
      </c>
      <c r="AM1608" t="s">
        <v>92</v>
      </c>
      <c r="AN1608" t="s">
        <v>1700</v>
      </c>
      <c r="AO1608" t="s">
        <v>457</v>
      </c>
      <c r="AP1608" t="s">
        <v>422</v>
      </c>
      <c r="AT1608" t="s">
        <v>1612</v>
      </c>
      <c r="AV1608" t="s">
        <v>584</v>
      </c>
      <c r="BQ1608" t="str">
        <f>BS1608 &amp; ":" &amp; BR1608</f>
        <v>AZDEQ_SW:EPA 365.4</v>
      </c>
      <c r="BR1608" t="s">
        <v>1713</v>
      </c>
      <c r="BS1608" t="s">
        <v>1626</v>
      </c>
      <c r="BT1608" t="s">
        <v>1713</v>
      </c>
      <c r="BW1608" t="s">
        <v>1614</v>
      </c>
      <c r="BZ1608" t="s">
        <v>2898</v>
      </c>
      <c r="CA1608" t="s">
        <v>397</v>
      </c>
      <c r="CB1608">
        <v>0.02</v>
      </c>
      <c r="CC1608" t="s">
        <v>1616</v>
      </c>
      <c r="CE1608" t="s">
        <v>2474</v>
      </c>
      <c r="CF1608" t="s">
        <v>1618</v>
      </c>
    </row>
    <row r="1609" spans="1:84" hidden="1" x14ac:dyDescent="0.4">
      <c r="A1609" t="s">
        <v>1626</v>
      </c>
      <c r="B1609" t="s">
        <v>1626</v>
      </c>
      <c r="C1609" t="s">
        <v>2419</v>
      </c>
      <c r="D1609" t="s">
        <v>81</v>
      </c>
      <c r="E1609" t="s">
        <v>82</v>
      </c>
      <c r="F1609" t="s">
        <v>393</v>
      </c>
      <c r="G1609" s="4" t="str">
        <f>TEXT(H1609+I1609,"yyyy-mm-dd""T""hh:mm:ss")&amp;
IF(J1609="MST","-07:00",
IF(J1609="MDT","-06:00",
IF(J1609="PST","-08:00",
IF(J1609="PDT","-07:00",
IF(J1609="UTC","+00:00","+00:00")))))</f>
        <v>2001-08-14T01:45:15-07:00</v>
      </c>
      <c r="H1609" s="1">
        <v>37117</v>
      </c>
      <c r="I1609" s="5">
        <v>7.3090277777777782E-2</v>
      </c>
      <c r="J1609" t="s">
        <v>84</v>
      </c>
      <c r="N1609">
        <v>3</v>
      </c>
      <c r="O1609" t="s">
        <v>1628</v>
      </c>
      <c r="U1609">
        <v>1934</v>
      </c>
      <c r="V1609" t="s">
        <v>2341</v>
      </c>
      <c r="W1609" t="s">
        <v>1606</v>
      </c>
      <c r="X1609" t="s">
        <v>1653</v>
      </c>
      <c r="Y1609">
        <v>100183</v>
      </c>
      <c r="Z1609" t="s">
        <v>2410</v>
      </c>
      <c r="AD1609">
        <v>32.387222199999997</v>
      </c>
      <c r="AE1609">
        <v>-110.7111111</v>
      </c>
      <c r="AG1609" t="s">
        <v>90</v>
      </c>
      <c r="AH1609" t="s">
        <v>1626</v>
      </c>
      <c r="AI1609" t="s">
        <v>90</v>
      </c>
      <c r="AK1609" t="s">
        <v>1608</v>
      </c>
      <c r="AL1609" t="s">
        <v>2899</v>
      </c>
      <c r="AN1609" t="s">
        <v>1700</v>
      </c>
      <c r="AO1609" t="s">
        <v>457</v>
      </c>
      <c r="AP1609" t="s">
        <v>422</v>
      </c>
      <c r="AQ1609">
        <v>0.04</v>
      </c>
      <c r="AR1609" t="s">
        <v>1616</v>
      </c>
      <c r="AT1609" t="s">
        <v>1612</v>
      </c>
      <c r="AV1609" t="s">
        <v>96</v>
      </c>
      <c r="BQ1609" t="str">
        <f>BS1609 &amp; ":" &amp; BR1609</f>
        <v>AZDEQ_SW:EPA 365.3</v>
      </c>
      <c r="BR1609" t="s">
        <v>1744</v>
      </c>
      <c r="BS1609" t="s">
        <v>1626</v>
      </c>
      <c r="BT1609" t="s">
        <v>1744</v>
      </c>
      <c r="BW1609" t="s">
        <v>1657</v>
      </c>
      <c r="BZ1609" t="s">
        <v>2900</v>
      </c>
      <c r="CA1609" t="s">
        <v>397</v>
      </c>
      <c r="CB1609">
        <v>5.0000000000000001E-3</v>
      </c>
      <c r="CC1609" t="s">
        <v>1616</v>
      </c>
      <c r="CE1609" t="s">
        <v>2413</v>
      </c>
      <c r="CF1609" t="s">
        <v>1618</v>
      </c>
    </row>
    <row r="1610" spans="1:84" x14ac:dyDescent="0.4">
      <c r="A1610" t="s">
        <v>1603</v>
      </c>
      <c r="B1610" t="s">
        <v>1603</v>
      </c>
      <c r="C1610" t="s">
        <v>1636</v>
      </c>
      <c r="D1610" t="s">
        <v>81</v>
      </c>
      <c r="E1610" t="s">
        <v>82</v>
      </c>
      <c r="F1610" t="s">
        <v>83</v>
      </c>
      <c r="G1610" s="4" t="str">
        <f>TEXT(H1610+I1610,"yyyy-mm-dd""T""hh:mm:ss")&amp;
IF(J1610="MST","-07:00",
IF(J1610="MDT","-06:00",
IF(J1610="PST","-08:00",
IF(J1610="PDT","-07:00",
IF(J1610="UTC","+00:00","+00:00")))))</f>
        <v>2000-08-09T03:16:00-07:00</v>
      </c>
      <c r="H1610" s="1">
        <v>36747</v>
      </c>
      <c r="I1610" s="5">
        <v>0.1361111111111111</v>
      </c>
      <c r="J1610" t="s">
        <v>84</v>
      </c>
      <c r="U1610">
        <v>9673</v>
      </c>
      <c r="V1610" t="s">
        <v>1605</v>
      </c>
      <c r="W1610" t="s">
        <v>1606</v>
      </c>
      <c r="X1610" t="s">
        <v>1637</v>
      </c>
      <c r="Y1610">
        <v>40887</v>
      </c>
      <c r="Z1610" t="e">
        <f>--- SAMPLE TAKEN: Migrated</f>
        <v>#NAME?</v>
      </c>
      <c r="AD1610">
        <v>31.8359731</v>
      </c>
      <c r="AE1610">
        <v>-111.4131125</v>
      </c>
      <c r="AF1610" t="str">
        <f>"ID:"&amp;AG1610&amp;"; context:" &amp; AH1610 &amp;"; Name:" &amp; AI1610 &amp; "; Equipment:" &amp; AK1610</f>
        <v>ID:Unknown; context:AZDEQ_GW; Name:Unknown; Equipment:Miscellaneous (Other)</v>
      </c>
      <c r="AG1610" t="s">
        <v>90</v>
      </c>
      <c r="AH1610" t="s">
        <v>1603</v>
      </c>
      <c r="AI1610" t="s">
        <v>90</v>
      </c>
      <c r="AK1610" t="s">
        <v>1608</v>
      </c>
      <c r="AL1610" t="s">
        <v>1638</v>
      </c>
      <c r="AN1610" t="s">
        <v>1610</v>
      </c>
      <c r="AO1610" t="s">
        <v>1611</v>
      </c>
      <c r="AP1610" t="s">
        <v>422</v>
      </c>
      <c r="AQ1610">
        <v>1.3</v>
      </c>
      <c r="AR1610" t="s">
        <v>1616</v>
      </c>
      <c r="AT1610" t="s">
        <v>1612</v>
      </c>
      <c r="AV1610" t="s">
        <v>96</v>
      </c>
      <c r="BQ1610" t="str">
        <f>BS1610 &amp; ":" &amp; BR1610</f>
        <v>AZDEQ_GW:EPA 353.2</v>
      </c>
      <c r="BR1610" t="s">
        <v>1623</v>
      </c>
      <c r="BS1610" t="s">
        <v>1603</v>
      </c>
      <c r="BT1610" t="s">
        <v>1623</v>
      </c>
      <c r="BW1610" t="s">
        <v>1614</v>
      </c>
      <c r="BX1610" s="1">
        <v>36752</v>
      </c>
      <c r="BZ1610" t="s">
        <v>1639</v>
      </c>
      <c r="CA1610" t="s">
        <v>397</v>
      </c>
      <c r="CB1610">
        <v>0.02</v>
      </c>
      <c r="CC1610" t="s">
        <v>1616</v>
      </c>
      <c r="CE1610" t="s">
        <v>1640</v>
      </c>
      <c r="CF1610" t="s">
        <v>1618</v>
      </c>
    </row>
    <row r="1611" spans="1:84" hidden="1" x14ac:dyDescent="0.4">
      <c r="A1611" t="s">
        <v>1603</v>
      </c>
      <c r="B1611" t="s">
        <v>1603</v>
      </c>
      <c r="C1611" t="s">
        <v>2369</v>
      </c>
      <c r="D1611" t="s">
        <v>81</v>
      </c>
      <c r="E1611" t="s">
        <v>82</v>
      </c>
      <c r="F1611" t="s">
        <v>83</v>
      </c>
      <c r="G1611" s="4" t="str">
        <f>TEXT(H1611+I1611,"yyyy-mm-dd""T""hh:mm:ss")&amp;
IF(J1611="MST","-07:00",
IF(J1611="MDT","-06:00",
IF(J1611="PST","-08:00",
IF(J1611="PDT","-07:00",
IF(J1611="UTC","+00:00","+00:00")))))</f>
        <v>2001-05-24T10:45:00-07:00</v>
      </c>
      <c r="H1611" s="1">
        <v>37035</v>
      </c>
      <c r="I1611" s="5">
        <v>0.44791666666666669</v>
      </c>
      <c r="J1611" t="s">
        <v>84</v>
      </c>
      <c r="U1611">
        <v>9673</v>
      </c>
      <c r="V1611" t="s">
        <v>1605</v>
      </c>
      <c r="W1611" t="s">
        <v>1606</v>
      </c>
      <c r="X1611" t="s">
        <v>2370</v>
      </c>
      <c r="Y1611">
        <v>59265</v>
      </c>
      <c r="Z1611" t="s">
        <v>2371</v>
      </c>
      <c r="AD1611">
        <v>31.8377044</v>
      </c>
      <c r="AE1611">
        <v>-111.3179789</v>
      </c>
      <c r="AG1611" t="s">
        <v>90</v>
      </c>
      <c r="AH1611" t="s">
        <v>1603</v>
      </c>
      <c r="AI1611" t="s">
        <v>90</v>
      </c>
      <c r="AK1611" t="s">
        <v>1608</v>
      </c>
      <c r="AL1611" t="s">
        <v>2903</v>
      </c>
      <c r="AM1611" t="s">
        <v>92</v>
      </c>
      <c r="AN1611" t="s">
        <v>1610</v>
      </c>
      <c r="AO1611" t="s">
        <v>1670</v>
      </c>
      <c r="AP1611" t="s">
        <v>422</v>
      </c>
      <c r="AT1611" t="s">
        <v>1612</v>
      </c>
      <c r="AV1611" t="s">
        <v>584</v>
      </c>
      <c r="BQ1611" t="str">
        <f>BS1611 &amp; ":" &amp; BR1611</f>
        <v>AZDEQ_GW:EPA 300.0</v>
      </c>
      <c r="BR1611" t="s">
        <v>1664</v>
      </c>
      <c r="BS1611" t="s">
        <v>1603</v>
      </c>
      <c r="BT1611" t="s">
        <v>1664</v>
      </c>
      <c r="BW1611" t="s">
        <v>1614</v>
      </c>
      <c r="BX1611" s="1">
        <v>37035</v>
      </c>
      <c r="BZ1611" t="s">
        <v>2904</v>
      </c>
      <c r="CA1611" t="s">
        <v>397</v>
      </c>
      <c r="CB1611">
        <v>0.05</v>
      </c>
      <c r="CC1611" t="s">
        <v>1616</v>
      </c>
      <c r="CE1611" t="s">
        <v>2328</v>
      </c>
      <c r="CF1611" t="s">
        <v>1618</v>
      </c>
    </row>
    <row r="1612" spans="1:84" hidden="1" x14ac:dyDescent="0.4">
      <c r="A1612" t="s">
        <v>1626</v>
      </c>
      <c r="B1612" t="s">
        <v>1626</v>
      </c>
      <c r="C1612" t="s">
        <v>2543</v>
      </c>
      <c r="D1612" t="s">
        <v>81</v>
      </c>
      <c r="E1612" t="s">
        <v>82</v>
      </c>
      <c r="F1612" t="s">
        <v>393</v>
      </c>
      <c r="G1612" s="4" t="str">
        <f>TEXT(H1612+I1612,"yyyy-mm-dd""T""hh:mm:ss")&amp;
IF(J1612="MST","-07:00",
IF(J1612="MDT","-06:00",
IF(J1612="PST","-08:00",
IF(J1612="PDT","-07:00",
IF(J1612="UTC","+00:00","+00:00")))))</f>
        <v>2001-12-17T12:30:00-07:00</v>
      </c>
      <c r="H1612" s="1">
        <v>37242</v>
      </c>
      <c r="I1612" s="5">
        <v>0.52083333333333337</v>
      </c>
      <c r="J1612" t="s">
        <v>84</v>
      </c>
      <c r="N1612">
        <v>0</v>
      </c>
      <c r="O1612" t="s">
        <v>1628</v>
      </c>
      <c r="U1612">
        <v>1934</v>
      </c>
      <c r="V1612" t="s">
        <v>2341</v>
      </c>
      <c r="W1612" t="s">
        <v>1606</v>
      </c>
      <c r="X1612" t="s">
        <v>1683</v>
      </c>
      <c r="Y1612">
        <v>101176</v>
      </c>
      <c r="Z1612" t="s">
        <v>2402</v>
      </c>
      <c r="AD1612">
        <v>31.8146111</v>
      </c>
      <c r="AE1612">
        <v>-110.5903611</v>
      </c>
      <c r="AG1612" t="s">
        <v>90</v>
      </c>
      <c r="AH1612" t="s">
        <v>1626</v>
      </c>
      <c r="AI1612" t="s">
        <v>90</v>
      </c>
      <c r="AK1612" t="s">
        <v>1608</v>
      </c>
      <c r="AL1612" t="s">
        <v>2905</v>
      </c>
      <c r="AM1612" t="s">
        <v>92</v>
      </c>
      <c r="AN1612" t="s">
        <v>1610</v>
      </c>
      <c r="AO1612" t="s">
        <v>1611</v>
      </c>
      <c r="AP1612" t="s">
        <v>422</v>
      </c>
      <c r="AT1612" t="s">
        <v>1612</v>
      </c>
      <c r="AV1612" t="s">
        <v>584</v>
      </c>
      <c r="BQ1612" t="str">
        <f>BS1612 &amp; ":" &amp; BR1612</f>
        <v>AZDEQ_SW:EPA 350.1</v>
      </c>
      <c r="BR1612" t="s">
        <v>1613</v>
      </c>
      <c r="BS1612" t="s">
        <v>1626</v>
      </c>
      <c r="BT1612" t="s">
        <v>1613</v>
      </c>
      <c r="BW1612" t="s">
        <v>1614</v>
      </c>
      <c r="BZ1612" t="s">
        <v>2906</v>
      </c>
      <c r="CA1612" t="s">
        <v>397</v>
      </c>
      <c r="CB1612">
        <v>0.02</v>
      </c>
      <c r="CC1612" t="s">
        <v>1616</v>
      </c>
      <c r="CE1612" t="s">
        <v>2546</v>
      </c>
      <c r="CF1612" t="s">
        <v>1618</v>
      </c>
    </row>
    <row r="1613" spans="1:84" x14ac:dyDescent="0.4">
      <c r="A1613" t="s">
        <v>1603</v>
      </c>
      <c r="B1613" t="s">
        <v>1603</v>
      </c>
      <c r="C1613" t="s">
        <v>1636</v>
      </c>
      <c r="D1613" t="s">
        <v>81</v>
      </c>
      <c r="E1613" t="s">
        <v>82</v>
      </c>
      <c r="F1613" t="s">
        <v>83</v>
      </c>
      <c r="G1613" s="4" t="str">
        <f>TEXT(H1613+I1613,"yyyy-mm-dd""T""hh:mm:ss")&amp;
IF(J1613="MST","-07:00",
IF(J1613="MDT","-06:00",
IF(J1613="PST","-08:00",
IF(J1613="PDT","-07:00",
IF(J1613="UTC","+00:00","+00:00")))))</f>
        <v>2000-08-09T03:16:00-07:00</v>
      </c>
      <c r="H1613" s="1">
        <v>36747</v>
      </c>
      <c r="I1613" s="5">
        <v>0.1361111111111111</v>
      </c>
      <c r="J1613" t="s">
        <v>84</v>
      </c>
      <c r="U1613">
        <v>9673</v>
      </c>
      <c r="V1613" t="s">
        <v>1605</v>
      </c>
      <c r="W1613" t="s">
        <v>1606</v>
      </c>
      <c r="X1613" t="s">
        <v>1637</v>
      </c>
      <c r="Y1613">
        <v>40887</v>
      </c>
      <c r="Z1613" t="e">
        <f>--- SAMPLE TAKEN: Migrated</f>
        <v>#NAME?</v>
      </c>
      <c r="AD1613">
        <v>31.8359731</v>
      </c>
      <c r="AE1613">
        <v>-111.4131125</v>
      </c>
      <c r="AF1613" t="str">
        <f>"ID:"&amp;AG1613&amp;"; context:" &amp; AH1613 &amp;"; Name:" &amp; AI1613 &amp; "; Equipment:" &amp; AK1613</f>
        <v>ID:Unknown; context:AZDEQ_GW; Name:Unknown; Equipment:Miscellaneous (Other)</v>
      </c>
      <c r="AG1613" t="s">
        <v>90</v>
      </c>
      <c r="AH1613" t="s">
        <v>1603</v>
      </c>
      <c r="AI1613" t="s">
        <v>90</v>
      </c>
      <c r="AK1613" t="s">
        <v>1608</v>
      </c>
      <c r="AL1613" t="s">
        <v>2142</v>
      </c>
      <c r="AN1613" t="s">
        <v>1610</v>
      </c>
      <c r="AO1613" t="s">
        <v>442</v>
      </c>
      <c r="AP1613" t="s">
        <v>422</v>
      </c>
      <c r="AQ1613">
        <v>9.6000000000000002E-2</v>
      </c>
      <c r="AR1613" t="s">
        <v>1616</v>
      </c>
      <c r="AT1613" t="s">
        <v>1612</v>
      </c>
      <c r="AV1613" t="s">
        <v>96</v>
      </c>
      <c r="BQ1613" t="str">
        <f>BS1613 &amp; ":" &amp; BR1613</f>
        <v>AZDEQ_GW:EPA 351.2</v>
      </c>
      <c r="BR1613" t="s">
        <v>1633</v>
      </c>
      <c r="BS1613" t="s">
        <v>1603</v>
      </c>
      <c r="BT1613" t="s">
        <v>1633</v>
      </c>
      <c r="BW1613" t="s">
        <v>1614</v>
      </c>
      <c r="BX1613" s="1">
        <v>36752</v>
      </c>
      <c r="BZ1613" t="s">
        <v>2143</v>
      </c>
      <c r="CA1613" t="s">
        <v>397</v>
      </c>
      <c r="CB1613">
        <v>0.05</v>
      </c>
      <c r="CC1613" t="s">
        <v>1616</v>
      </c>
      <c r="CE1613" t="s">
        <v>1640</v>
      </c>
      <c r="CF1613" t="s">
        <v>1618</v>
      </c>
    </row>
    <row r="1614" spans="1:84" hidden="1" x14ac:dyDescent="0.4">
      <c r="A1614" t="s">
        <v>1626</v>
      </c>
      <c r="B1614" t="s">
        <v>1626</v>
      </c>
      <c r="C1614" t="s">
        <v>2579</v>
      </c>
      <c r="D1614" t="s">
        <v>81</v>
      </c>
      <c r="E1614" t="s">
        <v>82</v>
      </c>
      <c r="F1614" t="s">
        <v>393</v>
      </c>
      <c r="G1614" s="4" t="str">
        <f>TEXT(H1614+I1614,"yyyy-mm-dd""T""hh:mm:ss")&amp;
IF(J1614="MST","-07:00",
IF(J1614="MDT","-06:00",
IF(J1614="PST","-08:00",
IF(J1614="PDT","-07:00",
IF(J1614="UTC","+00:00","+00:00")))))</f>
        <v>2001-04-16T01:37:00-07:00</v>
      </c>
      <c r="H1614" s="1">
        <v>36997</v>
      </c>
      <c r="I1614" s="5">
        <v>6.7361111111111108E-2</v>
      </c>
      <c r="J1614" t="s">
        <v>84</v>
      </c>
      <c r="N1614">
        <v>5</v>
      </c>
      <c r="O1614" t="s">
        <v>1628</v>
      </c>
      <c r="U1614">
        <v>1934</v>
      </c>
      <c r="V1614" t="s">
        <v>2341</v>
      </c>
      <c r="W1614" t="s">
        <v>1606</v>
      </c>
      <c r="X1614" t="s">
        <v>1653</v>
      </c>
      <c r="Y1614">
        <v>100183</v>
      </c>
      <c r="Z1614" t="s">
        <v>2580</v>
      </c>
      <c r="AD1614">
        <v>32.387222199999997</v>
      </c>
      <c r="AE1614">
        <v>-110.7111111</v>
      </c>
      <c r="AG1614" t="s">
        <v>90</v>
      </c>
      <c r="AH1614" t="s">
        <v>1626</v>
      </c>
      <c r="AI1614" t="s">
        <v>90</v>
      </c>
      <c r="AK1614" t="s">
        <v>1608</v>
      </c>
      <c r="AL1614" t="s">
        <v>2909</v>
      </c>
      <c r="AN1614" t="s">
        <v>1610</v>
      </c>
      <c r="AO1614" t="s">
        <v>1670</v>
      </c>
      <c r="AP1614" t="s">
        <v>422</v>
      </c>
      <c r="AQ1614">
        <v>0.04</v>
      </c>
      <c r="AR1614" t="s">
        <v>1616</v>
      </c>
      <c r="AT1614" t="s">
        <v>1612</v>
      </c>
      <c r="AV1614" t="s">
        <v>96</v>
      </c>
      <c r="BQ1614" t="str">
        <f>BS1614 &amp; ":" &amp; BR1614</f>
        <v>AZDEQ_SW:SM 4500NO3 E</v>
      </c>
      <c r="BR1614" t="s">
        <v>1851</v>
      </c>
      <c r="BS1614" t="s">
        <v>1626</v>
      </c>
      <c r="BT1614" t="s">
        <v>1851</v>
      </c>
      <c r="BW1614" t="s">
        <v>1657</v>
      </c>
      <c r="BZ1614" t="s">
        <v>2910</v>
      </c>
      <c r="CA1614" t="s">
        <v>397</v>
      </c>
      <c r="CB1614">
        <v>0.01</v>
      </c>
      <c r="CC1614" t="s">
        <v>1616</v>
      </c>
      <c r="CE1614" t="s">
        <v>2583</v>
      </c>
      <c r="CF1614" t="s">
        <v>1618</v>
      </c>
    </row>
    <row r="1615" spans="1:84" hidden="1" x14ac:dyDescent="0.4">
      <c r="A1615" t="s">
        <v>1626</v>
      </c>
      <c r="B1615" t="s">
        <v>1626</v>
      </c>
      <c r="C1615" t="s">
        <v>2732</v>
      </c>
      <c r="D1615" t="s">
        <v>81</v>
      </c>
      <c r="E1615" t="s">
        <v>82</v>
      </c>
      <c r="F1615" t="s">
        <v>393</v>
      </c>
      <c r="G1615" s="4" t="str">
        <f>TEXT(H1615+I1615,"yyyy-mm-dd""T""hh:mm:ss")&amp;
IF(J1615="MST","-07:00",
IF(J1615="MDT","-06:00",
IF(J1615="PST","-08:00",
IF(J1615="PDT","-07:00",
IF(J1615="UTC","+00:00","+00:00")))))</f>
        <v>2001-01-03T11:30:00-07:00</v>
      </c>
      <c r="H1615" s="1">
        <v>36894</v>
      </c>
      <c r="I1615" s="5">
        <v>0.47916666666666669</v>
      </c>
      <c r="J1615" t="s">
        <v>84</v>
      </c>
      <c r="N1615">
        <v>0</v>
      </c>
      <c r="O1615" t="s">
        <v>1628</v>
      </c>
      <c r="U1615">
        <v>1934</v>
      </c>
      <c r="V1615" t="s">
        <v>2341</v>
      </c>
      <c r="W1615" t="s">
        <v>1606</v>
      </c>
      <c r="X1615" t="s">
        <v>2561</v>
      </c>
      <c r="Y1615">
        <v>101081</v>
      </c>
      <c r="Z1615" t="s">
        <v>2733</v>
      </c>
      <c r="AD1615">
        <v>32.400194399999997</v>
      </c>
      <c r="AE1615">
        <v>-111.14175</v>
      </c>
      <c r="AG1615" t="s">
        <v>90</v>
      </c>
      <c r="AH1615" t="s">
        <v>1626</v>
      </c>
      <c r="AI1615" t="s">
        <v>90</v>
      </c>
      <c r="AK1615" t="s">
        <v>1608</v>
      </c>
      <c r="AL1615" t="s">
        <v>2911</v>
      </c>
      <c r="AN1615" t="s">
        <v>1610</v>
      </c>
      <c r="AO1615" t="s">
        <v>1670</v>
      </c>
      <c r="AP1615" t="s">
        <v>422</v>
      </c>
      <c r="AQ1615">
        <v>2.4</v>
      </c>
      <c r="AR1615" t="s">
        <v>1616</v>
      </c>
      <c r="AT1615" t="s">
        <v>1612</v>
      </c>
      <c r="AV1615" t="s">
        <v>96</v>
      </c>
      <c r="BQ1615" t="str">
        <f>BS1615 &amp; ":" &amp; BR1615</f>
        <v>AZDEQ_SW:EPA 353.2</v>
      </c>
      <c r="BR1615" t="s">
        <v>1623</v>
      </c>
      <c r="BS1615" t="s">
        <v>1626</v>
      </c>
      <c r="BT1615" t="s">
        <v>1623</v>
      </c>
      <c r="BW1615" t="s">
        <v>1614</v>
      </c>
      <c r="BZ1615" t="s">
        <v>2912</v>
      </c>
      <c r="CA1615" t="s">
        <v>397</v>
      </c>
      <c r="CB1615">
        <v>0.02</v>
      </c>
      <c r="CC1615" t="s">
        <v>1616</v>
      </c>
      <c r="CE1615" t="s">
        <v>2736</v>
      </c>
      <c r="CF1615" t="s">
        <v>1618</v>
      </c>
    </row>
    <row r="1616" spans="1:84" hidden="1" x14ac:dyDescent="0.4">
      <c r="A1616" t="s">
        <v>1603</v>
      </c>
      <c r="B1616" t="s">
        <v>1603</v>
      </c>
      <c r="C1616" t="s">
        <v>2619</v>
      </c>
      <c r="D1616" t="s">
        <v>81</v>
      </c>
      <c r="E1616" t="s">
        <v>82</v>
      </c>
      <c r="F1616" t="s">
        <v>83</v>
      </c>
      <c r="G1616" s="4" t="str">
        <f>TEXT(H1616+I1616,"yyyy-mm-dd""T""hh:mm:ss")&amp;
IF(J1616="MST","-07:00",
IF(J1616="MDT","-06:00",
IF(J1616="PST","-08:00",
IF(J1616="PDT","-07:00",
IF(J1616="UTC","+00:00","+00:00")))))</f>
        <v>2001-05-09T01:41:00-07:00</v>
      </c>
      <c r="H1616" s="1">
        <v>37020</v>
      </c>
      <c r="I1616" s="5">
        <v>7.013888888888889E-2</v>
      </c>
      <c r="J1616" t="s">
        <v>84</v>
      </c>
      <c r="U1616">
        <v>9673</v>
      </c>
      <c r="V1616" t="s">
        <v>1605</v>
      </c>
      <c r="W1616" t="s">
        <v>1606</v>
      </c>
      <c r="X1616" t="s">
        <v>2620</v>
      </c>
      <c r="Y1616">
        <v>59234</v>
      </c>
      <c r="Z1616" t="s">
        <v>1689</v>
      </c>
      <c r="AD1616">
        <v>31.9256286</v>
      </c>
      <c r="AE1616">
        <v>-111.5043453</v>
      </c>
      <c r="AG1616" t="s">
        <v>90</v>
      </c>
      <c r="AH1616" t="s">
        <v>1603</v>
      </c>
      <c r="AI1616" t="s">
        <v>90</v>
      </c>
      <c r="AK1616" t="s">
        <v>1608</v>
      </c>
      <c r="AL1616" t="s">
        <v>2913</v>
      </c>
      <c r="AM1616" t="s">
        <v>92</v>
      </c>
      <c r="AN1616" t="s">
        <v>1610</v>
      </c>
      <c r="AO1616" t="s">
        <v>1670</v>
      </c>
      <c r="AP1616" t="s">
        <v>422</v>
      </c>
      <c r="AT1616" t="s">
        <v>1612</v>
      </c>
      <c r="AV1616" t="s">
        <v>584</v>
      </c>
      <c r="BQ1616" t="str">
        <f>BS1616 &amp; ":" &amp; BR1616</f>
        <v>AZDEQ_GW:EPA 300.0</v>
      </c>
      <c r="BR1616" t="s">
        <v>1664</v>
      </c>
      <c r="BS1616" t="s">
        <v>1603</v>
      </c>
      <c r="BT1616" t="s">
        <v>1664</v>
      </c>
      <c r="BW1616" t="s">
        <v>1614</v>
      </c>
      <c r="BX1616" s="1">
        <v>37025</v>
      </c>
      <c r="BZ1616" t="s">
        <v>2914</v>
      </c>
      <c r="CA1616" t="s">
        <v>397</v>
      </c>
      <c r="CB1616">
        <v>0.05</v>
      </c>
      <c r="CC1616" t="s">
        <v>1616</v>
      </c>
      <c r="CE1616" t="s">
        <v>2623</v>
      </c>
      <c r="CF1616" t="s">
        <v>1618</v>
      </c>
    </row>
    <row r="1617" spans="1:84" hidden="1" x14ac:dyDescent="0.4">
      <c r="A1617" t="s">
        <v>1626</v>
      </c>
      <c r="B1617" t="s">
        <v>1626</v>
      </c>
      <c r="C1617" t="s">
        <v>2745</v>
      </c>
      <c r="D1617" t="s">
        <v>81</v>
      </c>
      <c r="E1617" t="s">
        <v>82</v>
      </c>
      <c r="F1617" t="s">
        <v>393</v>
      </c>
      <c r="G1617" s="4" t="str">
        <f>TEXT(H1617+I1617,"yyyy-mm-dd""T""hh:mm:ss")&amp;
IF(J1617="MST","-07:00",
IF(J1617="MDT","-06:00",
IF(J1617="PST","-08:00",
IF(J1617="PDT","-07:00",
IF(J1617="UTC","+00:00","+00:00")))))</f>
        <v>2001-02-27T04:35:00-07:00</v>
      </c>
      <c r="H1617" s="1">
        <v>36949</v>
      </c>
      <c r="I1617" s="5">
        <v>0.19097222222222221</v>
      </c>
      <c r="J1617" t="s">
        <v>84</v>
      </c>
      <c r="N1617">
        <v>4</v>
      </c>
      <c r="O1617" t="s">
        <v>1628</v>
      </c>
      <c r="U1617">
        <v>1934</v>
      </c>
      <c r="V1617" t="s">
        <v>2341</v>
      </c>
      <c r="W1617" t="s">
        <v>1606</v>
      </c>
      <c r="X1617" t="s">
        <v>1706</v>
      </c>
      <c r="Y1617">
        <v>100000</v>
      </c>
      <c r="Z1617" t="s">
        <v>2746</v>
      </c>
      <c r="AD1617">
        <v>31.532777800000002</v>
      </c>
      <c r="AE1617">
        <v>-111.2547222</v>
      </c>
      <c r="AG1617" t="s">
        <v>90</v>
      </c>
      <c r="AH1617" t="s">
        <v>1626</v>
      </c>
      <c r="AI1617" t="s">
        <v>90</v>
      </c>
      <c r="AK1617" t="s">
        <v>1608</v>
      </c>
      <c r="AL1617" t="s">
        <v>2915</v>
      </c>
      <c r="AN1617" t="s">
        <v>1610</v>
      </c>
      <c r="AO1617" t="s">
        <v>442</v>
      </c>
      <c r="AP1617" t="s">
        <v>422</v>
      </c>
      <c r="AQ1617">
        <v>1.05</v>
      </c>
      <c r="AR1617" t="s">
        <v>1616</v>
      </c>
      <c r="AT1617" t="s">
        <v>1612</v>
      </c>
      <c r="AV1617" t="s">
        <v>96</v>
      </c>
      <c r="BQ1617" t="str">
        <f>BS1617 &amp; ":" &amp; BR1617</f>
        <v>AZDEQ_SW:EPA 351.3</v>
      </c>
      <c r="BR1617" t="s">
        <v>1701</v>
      </c>
      <c r="BS1617" t="s">
        <v>1626</v>
      </c>
      <c r="BT1617" t="s">
        <v>1701</v>
      </c>
      <c r="BW1617" t="s">
        <v>1657</v>
      </c>
      <c r="BZ1617" t="s">
        <v>2916</v>
      </c>
      <c r="CA1617" t="s">
        <v>397</v>
      </c>
      <c r="CB1617">
        <v>0.03</v>
      </c>
      <c r="CC1617" t="s">
        <v>1616</v>
      </c>
      <c r="CE1617" t="s">
        <v>2749</v>
      </c>
      <c r="CF1617" t="s">
        <v>1618</v>
      </c>
    </row>
    <row r="1618" spans="1:84" hidden="1" x14ac:dyDescent="0.4">
      <c r="A1618" t="s">
        <v>1603</v>
      </c>
      <c r="B1618" t="s">
        <v>1603</v>
      </c>
      <c r="C1618" t="s">
        <v>2329</v>
      </c>
      <c r="D1618" t="s">
        <v>81</v>
      </c>
      <c r="E1618" t="s">
        <v>82</v>
      </c>
      <c r="F1618" t="s">
        <v>83</v>
      </c>
      <c r="G1618" s="4" t="str">
        <f>TEXT(H1618+I1618,"yyyy-mm-dd""T""hh:mm:ss")&amp;
IF(J1618="MST","-07:00",
IF(J1618="MDT","-06:00",
IF(J1618="PST","-08:00",
IF(J1618="PDT","-07:00",
IF(J1618="UTC","+00:00","+00:00")))))</f>
        <v>2001-02-28T03:31:00-07:00</v>
      </c>
      <c r="H1618" s="1">
        <v>36950</v>
      </c>
      <c r="I1618" s="5">
        <v>0.14652777777777778</v>
      </c>
      <c r="J1618" t="s">
        <v>84</v>
      </c>
      <c r="U1618">
        <v>9673</v>
      </c>
      <c r="V1618" t="s">
        <v>1605</v>
      </c>
      <c r="W1618" t="s">
        <v>1606</v>
      </c>
      <c r="X1618" t="s">
        <v>2330</v>
      </c>
      <c r="Y1618">
        <v>59095</v>
      </c>
      <c r="Z1618" t="s">
        <v>2331</v>
      </c>
      <c r="AD1618">
        <v>31.5233475</v>
      </c>
      <c r="AE1618">
        <v>-111.3825939</v>
      </c>
      <c r="AG1618" t="s">
        <v>90</v>
      </c>
      <c r="AH1618" t="s">
        <v>1603</v>
      </c>
      <c r="AI1618" t="s">
        <v>90</v>
      </c>
      <c r="AK1618" t="s">
        <v>1608</v>
      </c>
      <c r="AL1618" t="s">
        <v>2917</v>
      </c>
      <c r="AM1618" t="s">
        <v>92</v>
      </c>
      <c r="AN1618" t="s">
        <v>1610</v>
      </c>
      <c r="AO1618" t="s">
        <v>1611</v>
      </c>
      <c r="AP1618" t="s">
        <v>422</v>
      </c>
      <c r="AT1618" t="s">
        <v>1612</v>
      </c>
      <c r="AV1618" t="s">
        <v>584</v>
      </c>
      <c r="BQ1618" t="str">
        <f>BS1618 &amp; ":" &amp; BR1618</f>
        <v>AZDEQ_GW:EPA 353.2</v>
      </c>
      <c r="BR1618" t="s">
        <v>1623</v>
      </c>
      <c r="BS1618" t="s">
        <v>1603</v>
      </c>
      <c r="BT1618" t="s">
        <v>1623</v>
      </c>
      <c r="BW1618" t="s">
        <v>1614</v>
      </c>
      <c r="BX1618" s="1">
        <v>36952</v>
      </c>
      <c r="BZ1618" t="s">
        <v>2918</v>
      </c>
      <c r="CA1618" t="s">
        <v>397</v>
      </c>
      <c r="CB1618">
        <v>0.02</v>
      </c>
      <c r="CC1618" t="s">
        <v>1616</v>
      </c>
      <c r="CE1618" t="s">
        <v>2495</v>
      </c>
      <c r="CF1618" t="s">
        <v>1618</v>
      </c>
    </row>
    <row r="1619" spans="1:84" x14ac:dyDescent="0.4">
      <c r="A1619" t="s">
        <v>1603</v>
      </c>
      <c r="B1619" t="s">
        <v>1603</v>
      </c>
      <c r="C1619" t="s">
        <v>1604</v>
      </c>
      <c r="D1619" t="s">
        <v>81</v>
      </c>
      <c r="E1619" t="s">
        <v>82</v>
      </c>
      <c r="F1619" t="s">
        <v>83</v>
      </c>
      <c r="G1619" s="4" t="str">
        <f>TEXT(H1619+I1619,"yyyy-mm-dd""T""hh:mm:ss")&amp;
IF(J1619="MST","-07:00",
IF(J1619="MDT","-06:00",
IF(J1619="PST","-08:00",
IF(J1619="PDT","-07:00",
IF(J1619="UTC","+00:00","+00:00")))))</f>
        <v>2000-08-09T12:14:00-07:00</v>
      </c>
      <c r="H1619" s="1">
        <v>36747</v>
      </c>
      <c r="I1619" s="5">
        <v>0.50972222222222219</v>
      </c>
      <c r="J1619" t="s">
        <v>84</v>
      </c>
      <c r="U1619">
        <v>9673</v>
      </c>
      <c r="V1619" t="s">
        <v>1605</v>
      </c>
      <c r="W1619" t="s">
        <v>1606</v>
      </c>
      <c r="X1619" t="s">
        <v>1607</v>
      </c>
      <c r="Y1619">
        <v>38415</v>
      </c>
      <c r="Z1619" t="e">
        <f>--- SAMPLE TAKEN: Migrated</f>
        <v>#NAME?</v>
      </c>
      <c r="AD1619">
        <v>32.075763600000002</v>
      </c>
      <c r="AE1619">
        <v>-111.3278672</v>
      </c>
      <c r="AF1619" t="str">
        <f>"ID:"&amp;AG1619&amp;"; context:" &amp; AH1619 &amp;"; Name:" &amp; AI1619 &amp; "; Equipment:" &amp; AK1619</f>
        <v>ID:Unknown; context:AZDEQ_GW; Name:Unknown; Equipment:Miscellaneous (Other)</v>
      </c>
      <c r="AG1619" t="s">
        <v>90</v>
      </c>
      <c r="AH1619" t="s">
        <v>1603</v>
      </c>
      <c r="AI1619" t="s">
        <v>90</v>
      </c>
      <c r="AK1619" t="s">
        <v>1608</v>
      </c>
      <c r="AL1619" t="s">
        <v>1916</v>
      </c>
      <c r="AN1619" t="s">
        <v>1610</v>
      </c>
      <c r="AO1619" t="s">
        <v>442</v>
      </c>
      <c r="AP1619" t="s">
        <v>422</v>
      </c>
      <c r="AQ1619">
        <v>0.22</v>
      </c>
      <c r="AR1619" t="s">
        <v>1616</v>
      </c>
      <c r="AT1619" t="s">
        <v>1612</v>
      </c>
      <c r="AV1619" t="s">
        <v>96</v>
      </c>
      <c r="BQ1619" t="str">
        <f>BS1619 &amp; ":" &amp; BR1619</f>
        <v>AZDEQ_GW:EPA 351.2</v>
      </c>
      <c r="BR1619" t="s">
        <v>1633</v>
      </c>
      <c r="BS1619" t="s">
        <v>1603</v>
      </c>
      <c r="BT1619" t="s">
        <v>1633</v>
      </c>
      <c r="BW1619" t="s">
        <v>1614</v>
      </c>
      <c r="BX1619" s="1">
        <v>36760</v>
      </c>
      <c r="BZ1619" t="s">
        <v>1917</v>
      </c>
      <c r="CA1619" t="s">
        <v>397</v>
      </c>
      <c r="CB1619">
        <v>0.05</v>
      </c>
      <c r="CC1619" t="s">
        <v>1616</v>
      </c>
      <c r="CE1619" t="s">
        <v>1617</v>
      </c>
      <c r="CF1619" t="s">
        <v>1618</v>
      </c>
    </row>
    <row r="1620" spans="1:84" hidden="1" x14ac:dyDescent="0.4">
      <c r="A1620" t="s">
        <v>1626</v>
      </c>
      <c r="B1620" t="s">
        <v>1626</v>
      </c>
      <c r="C1620" t="s">
        <v>2857</v>
      </c>
      <c r="D1620" t="s">
        <v>81</v>
      </c>
      <c r="E1620" t="s">
        <v>82</v>
      </c>
      <c r="F1620" t="s">
        <v>393</v>
      </c>
      <c r="G1620" s="4" t="str">
        <f>TEXT(H1620+I1620,"yyyy-mm-dd""T""hh:mm:ss")&amp;
IF(J1620="MST","-07:00",
IF(J1620="MDT","-06:00",
IF(J1620="PST","-08:00",
IF(J1620="PDT","-07:00",
IF(J1620="UTC","+00:00","+00:00")))))</f>
        <v>2001-02-26T02:20:00-07:00</v>
      </c>
      <c r="H1620" s="1">
        <v>36948</v>
      </c>
      <c r="I1620" s="5">
        <v>9.7222222222222224E-2</v>
      </c>
      <c r="J1620" t="s">
        <v>84</v>
      </c>
      <c r="N1620">
        <v>0</v>
      </c>
      <c r="O1620" t="s">
        <v>1628</v>
      </c>
      <c r="U1620">
        <v>1934</v>
      </c>
      <c r="V1620" t="s">
        <v>2341</v>
      </c>
      <c r="W1620" t="s">
        <v>1606</v>
      </c>
      <c r="X1620" t="s">
        <v>2561</v>
      </c>
      <c r="Y1620">
        <v>101081</v>
      </c>
      <c r="Z1620" t="s">
        <v>2858</v>
      </c>
      <c r="AD1620">
        <v>32.400194399999997</v>
      </c>
      <c r="AE1620">
        <v>-111.14175</v>
      </c>
      <c r="AG1620" t="s">
        <v>90</v>
      </c>
      <c r="AH1620" t="s">
        <v>1626</v>
      </c>
      <c r="AI1620" t="s">
        <v>90</v>
      </c>
      <c r="AK1620" t="s">
        <v>1608</v>
      </c>
      <c r="AL1620" t="s">
        <v>2921</v>
      </c>
      <c r="AN1620" t="s">
        <v>1610</v>
      </c>
      <c r="AO1620" t="s">
        <v>1670</v>
      </c>
      <c r="AP1620" t="s">
        <v>422</v>
      </c>
      <c r="AQ1620">
        <v>3.6</v>
      </c>
      <c r="AR1620" t="s">
        <v>1616</v>
      </c>
      <c r="AT1620" t="s">
        <v>1612</v>
      </c>
      <c r="AV1620" t="s">
        <v>96</v>
      </c>
      <c r="BQ1620" t="str">
        <f>BS1620 &amp; ":" &amp; BR1620</f>
        <v>AZDEQ_SW:EPA 353.2</v>
      </c>
      <c r="BR1620" t="s">
        <v>1623</v>
      </c>
      <c r="BS1620" t="s">
        <v>1626</v>
      </c>
      <c r="BT1620" t="s">
        <v>1623</v>
      </c>
      <c r="BW1620" t="s">
        <v>1614</v>
      </c>
      <c r="BZ1620" t="s">
        <v>2922</v>
      </c>
      <c r="CA1620" t="s">
        <v>397</v>
      </c>
      <c r="CB1620">
        <v>0.02</v>
      </c>
      <c r="CC1620" t="s">
        <v>1616</v>
      </c>
      <c r="CE1620" t="s">
        <v>2861</v>
      </c>
      <c r="CF1620" t="s">
        <v>1618</v>
      </c>
    </row>
    <row r="1621" spans="1:84" hidden="1" x14ac:dyDescent="0.4">
      <c r="A1621" t="s">
        <v>1603</v>
      </c>
      <c r="B1621" t="s">
        <v>1603</v>
      </c>
      <c r="C1621" t="s">
        <v>2446</v>
      </c>
      <c r="D1621" t="s">
        <v>81</v>
      </c>
      <c r="E1621" t="s">
        <v>82</v>
      </c>
      <c r="F1621" t="s">
        <v>83</v>
      </c>
      <c r="G1621" s="4" t="str">
        <f>TEXT(H1621+I1621,"yyyy-mm-dd""T""hh:mm:ss")&amp;
IF(J1621="MST","-07:00",
IF(J1621="MDT","-06:00",
IF(J1621="PST","-08:00",
IF(J1621="PDT","-07:00",
IF(J1621="UTC","+00:00","+00:00")))))</f>
        <v>2001-05-09T10:15:00-07:00</v>
      </c>
      <c r="H1621" s="1">
        <v>37020</v>
      </c>
      <c r="I1621" s="5">
        <v>0.42708333333333331</v>
      </c>
      <c r="J1621" t="s">
        <v>84</v>
      </c>
      <c r="U1621">
        <v>9673</v>
      </c>
      <c r="V1621" t="s">
        <v>1605</v>
      </c>
      <c r="W1621" t="s">
        <v>1606</v>
      </c>
      <c r="X1621" t="s">
        <v>2359</v>
      </c>
      <c r="Y1621">
        <v>59233</v>
      </c>
      <c r="Z1621" t="s">
        <v>1621</v>
      </c>
      <c r="AD1621">
        <v>31.938582499999999</v>
      </c>
      <c r="AE1621">
        <v>-111.38810669999999</v>
      </c>
      <c r="AG1621" t="s">
        <v>90</v>
      </c>
      <c r="AH1621" t="s">
        <v>1603</v>
      </c>
      <c r="AI1621" t="s">
        <v>90</v>
      </c>
      <c r="AK1621" t="s">
        <v>1608</v>
      </c>
      <c r="AL1621" t="s">
        <v>2923</v>
      </c>
      <c r="AM1621" t="s">
        <v>92</v>
      </c>
      <c r="AN1621" t="s">
        <v>1700</v>
      </c>
      <c r="AO1621" t="s">
        <v>457</v>
      </c>
      <c r="AP1621" t="s">
        <v>422</v>
      </c>
      <c r="AT1621" t="s">
        <v>1612</v>
      </c>
      <c r="AV1621" t="s">
        <v>584</v>
      </c>
      <c r="BQ1621" t="str">
        <f>BS1621 &amp; ":" &amp; BR1621</f>
        <v>AZDEQ_GW:EPA 365.4</v>
      </c>
      <c r="BR1621" t="s">
        <v>1713</v>
      </c>
      <c r="BS1621" t="s">
        <v>1603</v>
      </c>
      <c r="BT1621" t="s">
        <v>1713</v>
      </c>
      <c r="BW1621" t="s">
        <v>1614</v>
      </c>
      <c r="BX1621" s="1">
        <v>37028</v>
      </c>
      <c r="BZ1621" t="s">
        <v>2924</v>
      </c>
      <c r="CA1621" t="s">
        <v>397</v>
      </c>
      <c r="CB1621">
        <v>0.02</v>
      </c>
      <c r="CC1621" t="s">
        <v>1616</v>
      </c>
      <c r="CE1621" t="s">
        <v>2386</v>
      </c>
      <c r="CF1621" t="s">
        <v>1618</v>
      </c>
    </row>
    <row r="1622" spans="1:84" x14ac:dyDescent="0.4">
      <c r="A1622" t="s">
        <v>1603</v>
      </c>
      <c r="B1622" t="s">
        <v>1603</v>
      </c>
      <c r="C1622" t="s">
        <v>1604</v>
      </c>
      <c r="D1622" t="s">
        <v>81</v>
      </c>
      <c r="E1622" t="s">
        <v>82</v>
      </c>
      <c r="F1622" t="s">
        <v>83</v>
      </c>
      <c r="G1622" s="4" t="str">
        <f>TEXT(H1622+I1622,"yyyy-mm-dd""T""hh:mm:ss")&amp;
IF(J1622="MST","-07:00",
IF(J1622="MDT","-06:00",
IF(J1622="PST","-08:00",
IF(J1622="PDT","-07:00",
IF(J1622="UTC","+00:00","+00:00")))))</f>
        <v>2000-08-09T12:14:00-07:00</v>
      </c>
      <c r="H1622" s="1">
        <v>36747</v>
      </c>
      <c r="I1622" s="5">
        <v>0.50972222222222219</v>
      </c>
      <c r="J1622" t="s">
        <v>84</v>
      </c>
      <c r="U1622">
        <v>9673</v>
      </c>
      <c r="V1622" t="s">
        <v>1605</v>
      </c>
      <c r="W1622" t="s">
        <v>1606</v>
      </c>
      <c r="X1622" t="s">
        <v>1607</v>
      </c>
      <c r="Y1622">
        <v>38415</v>
      </c>
      <c r="Z1622" t="e">
        <f>--- SAMPLE TAKEN: Migrated</f>
        <v>#NAME?</v>
      </c>
      <c r="AD1622">
        <v>32.075763600000002</v>
      </c>
      <c r="AE1622">
        <v>-111.3278672</v>
      </c>
      <c r="AF1622" t="str">
        <f>"ID:"&amp;AG1622&amp;"; context:" &amp; AH1622 &amp;"; Name:" &amp; AI1622 &amp; "; Equipment:" &amp; AK1622</f>
        <v>ID:Unknown; context:AZDEQ_GW; Name:Unknown; Equipment:Miscellaneous (Other)</v>
      </c>
      <c r="AG1622" t="s">
        <v>90</v>
      </c>
      <c r="AH1622" t="s">
        <v>1603</v>
      </c>
      <c r="AI1622" t="s">
        <v>90</v>
      </c>
      <c r="AK1622" t="s">
        <v>1608</v>
      </c>
      <c r="AL1622" t="s">
        <v>1987</v>
      </c>
      <c r="AN1622" t="s">
        <v>1610</v>
      </c>
      <c r="AO1622" t="s">
        <v>1611</v>
      </c>
      <c r="AP1622" t="s">
        <v>422</v>
      </c>
      <c r="AQ1622">
        <v>6.6</v>
      </c>
      <c r="AR1622" t="s">
        <v>1616</v>
      </c>
      <c r="AT1622" t="s">
        <v>1612</v>
      </c>
      <c r="AV1622" t="s">
        <v>96</v>
      </c>
      <c r="BQ1622" t="str">
        <f>BS1622 &amp; ":" &amp; BR1622</f>
        <v>AZDEQ_GW:EPA 353.2</v>
      </c>
      <c r="BR1622" t="s">
        <v>1623</v>
      </c>
      <c r="BS1622" t="s">
        <v>1603</v>
      </c>
      <c r="BT1622" t="s">
        <v>1623</v>
      </c>
      <c r="BW1622" t="s">
        <v>1614</v>
      </c>
      <c r="BX1622" s="1">
        <v>36753</v>
      </c>
      <c r="BZ1622" t="s">
        <v>1988</v>
      </c>
      <c r="CA1622" t="s">
        <v>397</v>
      </c>
      <c r="CB1622">
        <v>0.02</v>
      </c>
      <c r="CC1622" t="s">
        <v>1616</v>
      </c>
      <c r="CE1622" t="s">
        <v>1617</v>
      </c>
      <c r="CF1622" t="s">
        <v>1618</v>
      </c>
    </row>
    <row r="1623" spans="1:84" hidden="1" x14ac:dyDescent="0.4">
      <c r="A1623" t="s">
        <v>1626</v>
      </c>
      <c r="B1623" t="s">
        <v>1626</v>
      </c>
      <c r="C1623" t="s">
        <v>2424</v>
      </c>
      <c r="D1623" t="s">
        <v>81</v>
      </c>
      <c r="E1623" t="s">
        <v>82</v>
      </c>
      <c r="F1623" t="s">
        <v>393</v>
      </c>
      <c r="G1623" s="4" t="str">
        <f>TEXT(H1623+I1623,"yyyy-mm-dd""T""hh:mm:ss")&amp;
IF(J1623="MST","-07:00",
IF(J1623="MDT","-06:00",
IF(J1623="PST","-08:00",
IF(J1623="PDT","-07:00",
IF(J1623="UTC","+00:00","+00:00")))))</f>
        <v>2001-07-19T01:30:00-07:00</v>
      </c>
      <c r="H1623" s="1">
        <v>37091</v>
      </c>
      <c r="I1623" s="5">
        <v>6.25E-2</v>
      </c>
      <c r="J1623" t="s">
        <v>84</v>
      </c>
      <c r="N1623">
        <v>0</v>
      </c>
      <c r="O1623" t="s">
        <v>1628</v>
      </c>
      <c r="U1623">
        <v>1934</v>
      </c>
      <c r="V1623" t="s">
        <v>2341</v>
      </c>
      <c r="W1623" t="s">
        <v>1606</v>
      </c>
      <c r="X1623" t="s">
        <v>1683</v>
      </c>
      <c r="Y1623">
        <v>101176</v>
      </c>
      <c r="Z1623" t="s">
        <v>1661</v>
      </c>
      <c r="AD1623">
        <v>31.8146111</v>
      </c>
      <c r="AE1623">
        <v>-110.5903611</v>
      </c>
      <c r="AG1623" t="s">
        <v>90</v>
      </c>
      <c r="AH1623" t="s">
        <v>1626</v>
      </c>
      <c r="AI1623" t="s">
        <v>90</v>
      </c>
      <c r="AK1623" t="s">
        <v>1608</v>
      </c>
      <c r="AL1623" t="s">
        <v>2927</v>
      </c>
      <c r="AM1623" t="s">
        <v>92</v>
      </c>
      <c r="AN1623" t="s">
        <v>1610</v>
      </c>
      <c r="AO1623" t="s">
        <v>111</v>
      </c>
      <c r="AP1623" t="s">
        <v>422</v>
      </c>
      <c r="AT1623" t="s">
        <v>1612</v>
      </c>
      <c r="AV1623" t="s">
        <v>584</v>
      </c>
      <c r="BQ1623" t="str">
        <f>BS1623 &amp; ":" &amp; BR1623</f>
        <v>AZDEQ_SW:EPA 300.0</v>
      </c>
      <c r="BR1623" t="s">
        <v>1664</v>
      </c>
      <c r="BS1623" t="s">
        <v>1626</v>
      </c>
      <c r="BT1623" t="s">
        <v>1664</v>
      </c>
      <c r="BW1623" t="s">
        <v>1614</v>
      </c>
      <c r="BZ1623" t="s">
        <v>2928</v>
      </c>
      <c r="CA1623" t="s">
        <v>397</v>
      </c>
      <c r="CB1623">
        <v>0.05</v>
      </c>
      <c r="CC1623" t="s">
        <v>1616</v>
      </c>
      <c r="CE1623" t="s">
        <v>2408</v>
      </c>
      <c r="CF1623" t="s">
        <v>1618</v>
      </c>
    </row>
    <row r="1624" spans="1:84" hidden="1" x14ac:dyDescent="0.4">
      <c r="A1624" t="s">
        <v>1626</v>
      </c>
      <c r="B1624" t="s">
        <v>1626</v>
      </c>
      <c r="C1624" t="s">
        <v>2649</v>
      </c>
      <c r="D1624" t="s">
        <v>81</v>
      </c>
      <c r="E1624" t="s">
        <v>82</v>
      </c>
      <c r="F1624" t="s">
        <v>393</v>
      </c>
      <c r="G1624" s="4" t="str">
        <f>TEXT(H1624+I1624,"yyyy-mm-dd""T""hh:mm:ss")&amp;
IF(J1624="MST","-07:00",
IF(J1624="MDT","-06:00",
IF(J1624="PST","-08:00",
IF(J1624="PDT","-07:00",
IF(J1624="UTC","+00:00","+00:00")))))</f>
        <v>2001-10-02T10:00:00-07:00</v>
      </c>
      <c r="H1624" s="1">
        <v>37166</v>
      </c>
      <c r="I1624" s="5">
        <v>0.41666666666666669</v>
      </c>
      <c r="J1624" t="s">
        <v>84</v>
      </c>
      <c r="N1624">
        <v>0</v>
      </c>
      <c r="O1624" t="s">
        <v>1628</v>
      </c>
      <c r="U1624">
        <v>1934</v>
      </c>
      <c r="V1624" t="s">
        <v>2341</v>
      </c>
      <c r="W1624" t="s">
        <v>1606</v>
      </c>
      <c r="X1624" t="s">
        <v>2561</v>
      </c>
      <c r="Y1624">
        <v>101081</v>
      </c>
      <c r="Z1624" t="s">
        <v>2650</v>
      </c>
      <c r="AD1624">
        <v>32.400194399999997</v>
      </c>
      <c r="AE1624">
        <v>-111.14175</v>
      </c>
      <c r="AG1624" t="s">
        <v>90</v>
      </c>
      <c r="AH1624" t="s">
        <v>1626</v>
      </c>
      <c r="AI1624" t="s">
        <v>90</v>
      </c>
      <c r="AK1624" t="s">
        <v>1608</v>
      </c>
      <c r="AL1624" t="s">
        <v>2929</v>
      </c>
      <c r="AN1624" t="s">
        <v>1610</v>
      </c>
      <c r="AO1624" t="s">
        <v>1670</v>
      </c>
      <c r="AP1624" t="s">
        <v>422</v>
      </c>
      <c r="AQ1624">
        <v>1.1000000000000001</v>
      </c>
      <c r="AR1624" t="s">
        <v>1616</v>
      </c>
      <c r="AT1624" t="s">
        <v>1612</v>
      </c>
      <c r="AV1624" t="s">
        <v>96</v>
      </c>
      <c r="BQ1624" t="str">
        <f>BS1624 &amp; ":" &amp; BR1624</f>
        <v>AZDEQ_SW:EPA 353.2</v>
      </c>
      <c r="BR1624" t="s">
        <v>1623</v>
      </c>
      <c r="BS1624" t="s">
        <v>1626</v>
      </c>
      <c r="BT1624" t="s">
        <v>1623</v>
      </c>
      <c r="BW1624" t="s">
        <v>1614</v>
      </c>
      <c r="BZ1624" t="s">
        <v>2930</v>
      </c>
      <c r="CA1624" t="s">
        <v>397</v>
      </c>
      <c r="CB1624">
        <v>0.05</v>
      </c>
      <c r="CC1624" t="s">
        <v>1616</v>
      </c>
      <c r="CE1624" t="s">
        <v>2653</v>
      </c>
      <c r="CF1624" t="s">
        <v>1618</v>
      </c>
    </row>
    <row r="1625" spans="1:84" hidden="1" x14ac:dyDescent="0.4">
      <c r="A1625" t="s">
        <v>1626</v>
      </c>
      <c r="B1625" t="s">
        <v>1626</v>
      </c>
      <c r="C1625" t="s">
        <v>2345</v>
      </c>
      <c r="D1625" t="s">
        <v>81</v>
      </c>
      <c r="E1625" t="s">
        <v>82</v>
      </c>
      <c r="F1625" t="s">
        <v>393</v>
      </c>
      <c r="G1625" s="4" t="str">
        <f>TEXT(H1625+I1625,"yyyy-mm-dd""T""hh:mm:ss")&amp;
IF(J1625="MST","-07:00",
IF(J1625="MDT","-06:00",
IF(J1625="PST","-08:00",
IF(J1625="PDT","-07:00",
IF(J1625="UTC","+00:00","+00:00")))))</f>
        <v>2001-04-17T04:00:00-07:00</v>
      </c>
      <c r="H1625" s="1">
        <v>36998</v>
      </c>
      <c r="I1625" s="5">
        <v>0.16666666666666666</v>
      </c>
      <c r="J1625" t="s">
        <v>84</v>
      </c>
      <c r="N1625">
        <v>0</v>
      </c>
      <c r="O1625" t="s">
        <v>1628</v>
      </c>
      <c r="U1625">
        <v>1934</v>
      </c>
      <c r="V1625" t="s">
        <v>2341</v>
      </c>
      <c r="W1625" t="s">
        <v>1606</v>
      </c>
      <c r="X1625" t="s">
        <v>1668</v>
      </c>
      <c r="Y1625">
        <v>101178</v>
      </c>
      <c r="Z1625" t="s">
        <v>1661</v>
      </c>
      <c r="AD1625">
        <v>31.999833299999999</v>
      </c>
      <c r="AE1625">
        <v>-110.6020278</v>
      </c>
      <c r="AG1625" t="s">
        <v>90</v>
      </c>
      <c r="AH1625" t="s">
        <v>1626</v>
      </c>
      <c r="AI1625" t="s">
        <v>90</v>
      </c>
      <c r="AK1625" t="s">
        <v>1608</v>
      </c>
      <c r="AL1625" t="s">
        <v>2931</v>
      </c>
      <c r="AM1625" t="s">
        <v>92</v>
      </c>
      <c r="AN1625" t="s">
        <v>1700</v>
      </c>
      <c r="AO1625" t="s">
        <v>457</v>
      </c>
      <c r="AP1625" t="s">
        <v>422</v>
      </c>
      <c r="AT1625" t="s">
        <v>1612</v>
      </c>
      <c r="AV1625" t="s">
        <v>584</v>
      </c>
      <c r="BQ1625" t="str">
        <f>BS1625 &amp; ":" &amp; BR1625</f>
        <v>AZDEQ_SW:EPA 365.4</v>
      </c>
      <c r="BR1625" t="s">
        <v>1713</v>
      </c>
      <c r="BS1625" t="s">
        <v>1626</v>
      </c>
      <c r="BT1625" t="s">
        <v>1713</v>
      </c>
      <c r="BW1625" t="s">
        <v>1614</v>
      </c>
      <c r="BZ1625" t="s">
        <v>2932</v>
      </c>
      <c r="CA1625" t="s">
        <v>397</v>
      </c>
      <c r="CB1625">
        <v>0.02</v>
      </c>
      <c r="CC1625" t="s">
        <v>1616</v>
      </c>
      <c r="CE1625" t="s">
        <v>2408</v>
      </c>
      <c r="CF1625" t="s">
        <v>1618</v>
      </c>
    </row>
    <row r="1626" spans="1:84" x14ac:dyDescent="0.4">
      <c r="A1626" t="s">
        <v>1603</v>
      </c>
      <c r="B1626" t="s">
        <v>1603</v>
      </c>
      <c r="C1626" t="s">
        <v>7631</v>
      </c>
      <c r="D1626" t="s">
        <v>81</v>
      </c>
      <c r="E1626" t="s">
        <v>82</v>
      </c>
      <c r="F1626" t="s">
        <v>83</v>
      </c>
      <c r="G1626" s="4" t="str">
        <f>TEXT(H1626+I1626,"yyyy-mm-dd""T""hh:mm:ss")&amp;
IF(J1626="MST","-07:00",
IF(J1626="MDT","-06:00",
IF(J1626="PST","-08:00",
IF(J1626="PDT","-07:00",
IF(J1626="UTC","+00:00","+00:00")))))</f>
        <v>2016-02-23T10:15:00-07:00</v>
      </c>
      <c r="H1626" s="1">
        <v>42423</v>
      </c>
      <c r="I1626" s="5">
        <v>0.42708333333333331</v>
      </c>
      <c r="J1626" t="s">
        <v>84</v>
      </c>
      <c r="U1626">
        <v>9673</v>
      </c>
      <c r="V1626" t="s">
        <v>1605</v>
      </c>
      <c r="W1626" t="s">
        <v>1606</v>
      </c>
      <c r="X1626" t="s">
        <v>7632</v>
      </c>
      <c r="Y1626">
        <v>25472</v>
      </c>
      <c r="Z1626" t="s">
        <v>7633</v>
      </c>
      <c r="AD1626">
        <v>32.455555599999997</v>
      </c>
      <c r="AE1626">
        <v>-112.83083329999999</v>
      </c>
      <c r="AF1626" t="str">
        <f>"ID:"&amp;AG1626&amp;"; context:" &amp; AH1626 &amp;"; Name:" &amp; AI1626 &amp; "; Equipment:" &amp; AK1626</f>
        <v>ID:Unknown; context:AZDEQ_GW; Name:Unknown; Equipment:Miscellaneous (Other)</v>
      </c>
      <c r="AG1626" t="s">
        <v>90</v>
      </c>
      <c r="AH1626" t="s">
        <v>1603</v>
      </c>
      <c r="AI1626" t="s">
        <v>90</v>
      </c>
      <c r="AK1626" t="s">
        <v>1608</v>
      </c>
      <c r="AL1626" t="s">
        <v>7634</v>
      </c>
      <c r="AN1626" t="s">
        <v>1610</v>
      </c>
      <c r="AO1626" t="s">
        <v>442</v>
      </c>
      <c r="AP1626" t="s">
        <v>422</v>
      </c>
      <c r="AQ1626">
        <v>0.2</v>
      </c>
      <c r="AR1626" t="s">
        <v>1616</v>
      </c>
      <c r="AT1626" t="s">
        <v>1612</v>
      </c>
      <c r="AV1626" t="s">
        <v>96</v>
      </c>
      <c r="BQ1626" t="str">
        <f>BS1626 &amp; ":" &amp; BR1626</f>
        <v>AZDEQ_GW:SM 4500-NORG,C</v>
      </c>
      <c r="BR1626" t="s">
        <v>5164</v>
      </c>
      <c r="BS1626" t="s">
        <v>1603</v>
      </c>
      <c r="BT1626" t="s">
        <v>5164</v>
      </c>
      <c r="BW1626" t="s">
        <v>1657</v>
      </c>
      <c r="BX1626" s="1">
        <v>42432</v>
      </c>
      <c r="CE1626" t="s">
        <v>7635</v>
      </c>
      <c r="CF1626" t="s">
        <v>1618</v>
      </c>
    </row>
    <row r="1627" spans="1:84" x14ac:dyDescent="0.4">
      <c r="A1627" t="s">
        <v>1603</v>
      </c>
      <c r="B1627" t="s">
        <v>1603</v>
      </c>
      <c r="C1627" t="s">
        <v>7909</v>
      </c>
      <c r="D1627" t="s">
        <v>81</v>
      </c>
      <c r="E1627" t="s">
        <v>82</v>
      </c>
      <c r="F1627" t="s">
        <v>83</v>
      </c>
      <c r="G1627" s="4" t="str">
        <f>TEXT(H1627+I1627,"yyyy-mm-dd""T""hh:mm:ss")&amp;
IF(J1627="MST","-07:00",
IF(J1627="MDT","-06:00",
IF(J1627="PST","-08:00",
IF(J1627="PDT","-07:00",
IF(J1627="UTC","+00:00","+00:00")))))</f>
        <v>2016-02-23T10:15:00-07:00</v>
      </c>
      <c r="H1627" s="1">
        <v>42423</v>
      </c>
      <c r="I1627" s="5">
        <v>0.42708333333333331</v>
      </c>
      <c r="J1627" t="s">
        <v>84</v>
      </c>
      <c r="N1627">
        <v>0</v>
      </c>
      <c r="O1627" t="s">
        <v>5517</v>
      </c>
      <c r="U1627">
        <v>9673</v>
      </c>
      <c r="V1627" t="s">
        <v>1605</v>
      </c>
      <c r="W1627" t="s">
        <v>1606</v>
      </c>
      <c r="X1627" t="s">
        <v>7632</v>
      </c>
      <c r="Y1627">
        <v>25472</v>
      </c>
      <c r="Z1627" t="s">
        <v>7498</v>
      </c>
      <c r="AD1627">
        <v>32.455555599999997</v>
      </c>
      <c r="AE1627">
        <v>-112.83083329999999</v>
      </c>
      <c r="AF1627" t="str">
        <f>"ID:"&amp;AG1627&amp;"; context:" &amp; AH1627 &amp;"; Name:" &amp; AI1627 &amp; "; Equipment:" &amp; AK1627</f>
        <v>ID:Unknown; context:AZDEQ_GW; Name:Unknown; Equipment:Miscellaneous (Other)</v>
      </c>
      <c r="AG1627" t="s">
        <v>90</v>
      </c>
      <c r="AH1627" t="s">
        <v>1603</v>
      </c>
      <c r="AI1627" t="s">
        <v>90</v>
      </c>
      <c r="AK1627" t="s">
        <v>1608</v>
      </c>
      <c r="AL1627" t="s">
        <v>8087</v>
      </c>
      <c r="AN1627" t="s">
        <v>1700</v>
      </c>
      <c r="AO1627" t="s">
        <v>457</v>
      </c>
      <c r="AP1627" t="s">
        <v>422</v>
      </c>
      <c r="AQ1627">
        <v>0.02</v>
      </c>
      <c r="AR1627" t="s">
        <v>1616</v>
      </c>
      <c r="AT1627" t="s">
        <v>1612</v>
      </c>
      <c r="AV1627" t="s">
        <v>96</v>
      </c>
      <c r="BQ1627" t="str">
        <f>BS1627 &amp; ":" &amp; BR1627</f>
        <v>AZDEQ_GW:SM 4500 PE</v>
      </c>
      <c r="BR1627" t="s">
        <v>5518</v>
      </c>
      <c r="BS1627" t="s">
        <v>1603</v>
      </c>
      <c r="BT1627" t="s">
        <v>5518</v>
      </c>
      <c r="BW1627" t="s">
        <v>5519</v>
      </c>
      <c r="BX1627" s="1">
        <v>42432</v>
      </c>
      <c r="BZ1627" t="s">
        <v>8088</v>
      </c>
      <c r="CA1627" t="s">
        <v>397</v>
      </c>
      <c r="CB1627">
        <v>0.02</v>
      </c>
      <c r="CC1627" t="s">
        <v>1616</v>
      </c>
      <c r="CE1627" t="s">
        <v>7912</v>
      </c>
      <c r="CF1627" t="s">
        <v>1618</v>
      </c>
    </row>
    <row r="1628" spans="1:84" hidden="1" x14ac:dyDescent="0.4">
      <c r="A1628" t="s">
        <v>1626</v>
      </c>
      <c r="B1628" t="s">
        <v>1626</v>
      </c>
      <c r="C1628" t="s">
        <v>2531</v>
      </c>
      <c r="D1628" t="s">
        <v>81</v>
      </c>
      <c r="E1628" t="s">
        <v>82</v>
      </c>
      <c r="F1628" t="s">
        <v>393</v>
      </c>
      <c r="G1628" s="4" t="str">
        <f>TEXT(H1628+I1628,"yyyy-mm-dd""T""hh:mm:ss")&amp;
IF(J1628="MST","-07:00",
IF(J1628="MDT","-06:00",
IF(J1628="PST","-08:00",
IF(J1628="PDT","-07:00",
IF(J1628="UTC","+00:00","+00:00")))))</f>
        <v>2001-09-18T11:00:00-07:00</v>
      </c>
      <c r="H1628" s="1">
        <v>37152</v>
      </c>
      <c r="I1628" s="5">
        <v>0.45833333333333331</v>
      </c>
      <c r="J1628" t="s">
        <v>84</v>
      </c>
      <c r="N1628">
        <v>0</v>
      </c>
      <c r="O1628" t="s">
        <v>1628</v>
      </c>
      <c r="U1628">
        <v>1934</v>
      </c>
      <c r="V1628" t="s">
        <v>2341</v>
      </c>
      <c r="W1628" t="s">
        <v>1606</v>
      </c>
      <c r="X1628" t="s">
        <v>1787</v>
      </c>
      <c r="Y1628">
        <v>101177</v>
      </c>
      <c r="Z1628" t="s">
        <v>1661</v>
      </c>
      <c r="AD1628">
        <v>31.8811578</v>
      </c>
      <c r="AE1628">
        <v>-110.56033720000001</v>
      </c>
      <c r="AG1628" t="s">
        <v>90</v>
      </c>
      <c r="AH1628" t="s">
        <v>1626</v>
      </c>
      <c r="AI1628" t="s">
        <v>90</v>
      </c>
      <c r="AK1628" t="s">
        <v>1608</v>
      </c>
      <c r="AL1628" t="s">
        <v>2937</v>
      </c>
      <c r="AM1628" t="s">
        <v>92</v>
      </c>
      <c r="AN1628" t="s">
        <v>1610</v>
      </c>
      <c r="AO1628" t="s">
        <v>1611</v>
      </c>
      <c r="AP1628" t="s">
        <v>422</v>
      </c>
      <c r="AT1628" t="s">
        <v>1612</v>
      </c>
      <c r="AV1628" t="s">
        <v>584</v>
      </c>
      <c r="BQ1628" t="str">
        <f>BS1628 &amp; ":" &amp; BR1628</f>
        <v>AZDEQ_SW:EPA 350.1</v>
      </c>
      <c r="BR1628" t="s">
        <v>1613</v>
      </c>
      <c r="BS1628" t="s">
        <v>1626</v>
      </c>
      <c r="BT1628" t="s">
        <v>1613</v>
      </c>
      <c r="BW1628" t="s">
        <v>1614</v>
      </c>
      <c r="BZ1628" t="s">
        <v>2938</v>
      </c>
      <c r="CA1628" t="s">
        <v>397</v>
      </c>
      <c r="CB1628">
        <v>0.02</v>
      </c>
      <c r="CC1628" t="s">
        <v>1616</v>
      </c>
      <c r="CE1628" t="s">
        <v>2534</v>
      </c>
      <c r="CF1628" t="s">
        <v>1618</v>
      </c>
    </row>
    <row r="1629" spans="1:84" hidden="1" x14ac:dyDescent="0.4">
      <c r="A1629" t="s">
        <v>1626</v>
      </c>
      <c r="B1629" t="s">
        <v>1626</v>
      </c>
      <c r="C1629" t="s">
        <v>2427</v>
      </c>
      <c r="D1629" t="s">
        <v>81</v>
      </c>
      <c r="E1629" t="s">
        <v>82</v>
      </c>
      <c r="F1629" t="s">
        <v>393</v>
      </c>
      <c r="G1629" s="4" t="str">
        <f>TEXT(H1629+I1629,"yyyy-mm-dd""T""hh:mm:ss")&amp;
IF(J1629="MST","-07:00",
IF(J1629="MDT","-06:00",
IF(J1629="PST","-08:00",
IF(J1629="PDT","-07:00",
IF(J1629="UTC","+00:00","+00:00")))))</f>
        <v>2001-12-13T11:30:00-07:00</v>
      </c>
      <c r="H1629" s="1">
        <v>37238</v>
      </c>
      <c r="I1629" s="5">
        <v>0.47916666666666669</v>
      </c>
      <c r="J1629" t="s">
        <v>84</v>
      </c>
      <c r="N1629">
        <v>0</v>
      </c>
      <c r="O1629" t="s">
        <v>1628</v>
      </c>
      <c r="U1629">
        <v>1934</v>
      </c>
      <c r="V1629" t="s">
        <v>2341</v>
      </c>
      <c r="W1629" t="s">
        <v>1606</v>
      </c>
      <c r="X1629" t="s">
        <v>1767</v>
      </c>
      <c r="Y1629">
        <v>101175</v>
      </c>
      <c r="Z1629" t="s">
        <v>2428</v>
      </c>
      <c r="AD1629">
        <v>32.4063333</v>
      </c>
      <c r="AE1629">
        <v>-110.5407778</v>
      </c>
      <c r="AG1629" t="s">
        <v>90</v>
      </c>
      <c r="AH1629" t="s">
        <v>1626</v>
      </c>
      <c r="AI1629" t="s">
        <v>90</v>
      </c>
      <c r="AK1629" t="s">
        <v>1608</v>
      </c>
      <c r="AL1629" t="s">
        <v>2939</v>
      </c>
      <c r="AM1629" t="s">
        <v>92</v>
      </c>
      <c r="AN1629" t="s">
        <v>1663</v>
      </c>
      <c r="AO1629" t="s">
        <v>105</v>
      </c>
      <c r="AP1629" t="s">
        <v>422</v>
      </c>
      <c r="AT1629" t="s">
        <v>1612</v>
      </c>
      <c r="AV1629" t="s">
        <v>584</v>
      </c>
      <c r="BQ1629" t="str">
        <f>BS1629 &amp; ":" &amp; BR1629</f>
        <v>AZDEQ_SW:EPA 353.2</v>
      </c>
      <c r="BR1629" t="s">
        <v>1623</v>
      </c>
      <c r="BS1629" t="s">
        <v>1626</v>
      </c>
      <c r="BT1629" t="s">
        <v>1623</v>
      </c>
      <c r="BW1629" t="s">
        <v>1614</v>
      </c>
      <c r="BZ1629" t="s">
        <v>2940</v>
      </c>
      <c r="CA1629" t="s">
        <v>397</v>
      </c>
      <c r="CB1629">
        <v>0.02</v>
      </c>
      <c r="CC1629" t="s">
        <v>1616</v>
      </c>
      <c r="CE1629" t="s">
        <v>2431</v>
      </c>
      <c r="CF1629" t="s">
        <v>1618</v>
      </c>
    </row>
    <row r="1630" spans="1:84" hidden="1" x14ac:dyDescent="0.4">
      <c r="A1630" t="s">
        <v>1626</v>
      </c>
      <c r="B1630" t="s">
        <v>1626</v>
      </c>
      <c r="C1630" t="s">
        <v>2560</v>
      </c>
      <c r="D1630" t="s">
        <v>81</v>
      </c>
      <c r="E1630" t="s">
        <v>82</v>
      </c>
      <c r="F1630" t="s">
        <v>393</v>
      </c>
      <c r="G1630" s="4" t="str">
        <f>TEXT(H1630+I1630,"yyyy-mm-dd""T""hh:mm:ss")&amp;
IF(J1630="MST","-07:00",
IF(J1630="MDT","-06:00",
IF(J1630="PST","-08:00",
IF(J1630="PDT","-07:00",
IF(J1630="UTC","+00:00","+00:00")))))</f>
        <v>2001-04-24T01:45:00-07:00</v>
      </c>
      <c r="H1630" s="1">
        <v>37005</v>
      </c>
      <c r="I1630" s="5">
        <v>7.2916666666666671E-2</v>
      </c>
      <c r="J1630" t="s">
        <v>84</v>
      </c>
      <c r="N1630">
        <v>0</v>
      </c>
      <c r="O1630" t="s">
        <v>1628</v>
      </c>
      <c r="U1630">
        <v>1934</v>
      </c>
      <c r="V1630" t="s">
        <v>2341</v>
      </c>
      <c r="W1630" t="s">
        <v>1606</v>
      </c>
      <c r="X1630" t="s">
        <v>2561</v>
      </c>
      <c r="Y1630">
        <v>101081</v>
      </c>
      <c r="Z1630" t="s">
        <v>2562</v>
      </c>
      <c r="AD1630">
        <v>32.400194399999997</v>
      </c>
      <c r="AE1630">
        <v>-111.14175</v>
      </c>
      <c r="AG1630" t="s">
        <v>90</v>
      </c>
      <c r="AH1630" t="s">
        <v>1626</v>
      </c>
      <c r="AI1630" t="s">
        <v>90</v>
      </c>
      <c r="AK1630" t="s">
        <v>1608</v>
      </c>
      <c r="AL1630" t="s">
        <v>2941</v>
      </c>
      <c r="AN1630" t="s">
        <v>1700</v>
      </c>
      <c r="AO1630" t="s">
        <v>457</v>
      </c>
      <c r="AP1630" t="s">
        <v>422</v>
      </c>
      <c r="AQ1630">
        <v>4.4000000000000004</v>
      </c>
      <c r="AR1630" t="s">
        <v>1616</v>
      </c>
      <c r="AT1630" t="s">
        <v>1612</v>
      </c>
      <c r="AV1630" t="s">
        <v>96</v>
      </c>
      <c r="BQ1630" t="str">
        <f>BS1630 &amp; ":" &amp; BR1630</f>
        <v>AZDEQ_SW:EPA 365.4</v>
      </c>
      <c r="BR1630" t="s">
        <v>1713</v>
      </c>
      <c r="BS1630" t="s">
        <v>1626</v>
      </c>
      <c r="BT1630" t="s">
        <v>1713</v>
      </c>
      <c r="BW1630" t="s">
        <v>1614</v>
      </c>
      <c r="BZ1630" t="s">
        <v>2942</v>
      </c>
      <c r="CA1630" t="s">
        <v>397</v>
      </c>
      <c r="CB1630">
        <v>0.02</v>
      </c>
      <c r="CC1630" t="s">
        <v>1616</v>
      </c>
      <c r="CE1630" t="s">
        <v>2565</v>
      </c>
      <c r="CF1630" t="s">
        <v>1618</v>
      </c>
    </row>
    <row r="1631" spans="1:84" hidden="1" x14ac:dyDescent="0.4">
      <c r="A1631" t="s">
        <v>1603</v>
      </c>
      <c r="B1631" t="s">
        <v>1603</v>
      </c>
      <c r="C1631" t="s">
        <v>2555</v>
      </c>
      <c r="D1631" t="s">
        <v>81</v>
      </c>
      <c r="E1631" t="s">
        <v>82</v>
      </c>
      <c r="F1631" t="s">
        <v>83</v>
      </c>
      <c r="G1631" s="4" t="str">
        <f>TEXT(H1631+I1631,"yyyy-mm-dd""T""hh:mm:ss")&amp;
IF(J1631="MST","-07:00",
IF(J1631="MDT","-06:00",
IF(J1631="PST","-08:00",
IF(J1631="PDT","-07:00",
IF(J1631="UTC","+00:00","+00:00")))))</f>
        <v>2001-04-19T11:15:00-07:00</v>
      </c>
      <c r="H1631" s="1">
        <v>37000</v>
      </c>
      <c r="I1631" s="5">
        <v>0.46875</v>
      </c>
      <c r="J1631" t="s">
        <v>84</v>
      </c>
      <c r="U1631">
        <v>9673</v>
      </c>
      <c r="V1631" t="s">
        <v>1605</v>
      </c>
      <c r="W1631" t="s">
        <v>1606</v>
      </c>
      <c r="X1631" t="s">
        <v>2556</v>
      </c>
      <c r="Y1631">
        <v>59198</v>
      </c>
      <c r="Z1631" t="s">
        <v>1621</v>
      </c>
      <c r="AD1631">
        <v>32.230844400000002</v>
      </c>
      <c r="AE1631">
        <v>-111.2820528</v>
      </c>
      <c r="AG1631" t="s">
        <v>90</v>
      </c>
      <c r="AH1631" t="s">
        <v>1603</v>
      </c>
      <c r="AI1631" t="s">
        <v>90</v>
      </c>
      <c r="AK1631" t="s">
        <v>1608</v>
      </c>
      <c r="AL1631" t="s">
        <v>2943</v>
      </c>
      <c r="AM1631" t="s">
        <v>92</v>
      </c>
      <c r="AN1631" t="s">
        <v>1610</v>
      </c>
      <c r="AO1631" t="s">
        <v>1611</v>
      </c>
      <c r="AP1631" t="s">
        <v>422</v>
      </c>
      <c r="AT1631" t="s">
        <v>1612</v>
      </c>
      <c r="AV1631" t="s">
        <v>584</v>
      </c>
      <c r="BQ1631" t="str">
        <f>BS1631 &amp; ":" &amp; BR1631</f>
        <v>AZDEQ_GW:EPA 353.2</v>
      </c>
      <c r="BR1631" t="s">
        <v>1623</v>
      </c>
      <c r="BS1631" t="s">
        <v>1603</v>
      </c>
      <c r="BT1631" t="s">
        <v>1623</v>
      </c>
      <c r="BW1631" t="s">
        <v>1614</v>
      </c>
      <c r="BX1631" s="1">
        <v>37001</v>
      </c>
      <c r="BZ1631" t="s">
        <v>2944</v>
      </c>
      <c r="CA1631" t="s">
        <v>397</v>
      </c>
      <c r="CB1631">
        <v>0.02</v>
      </c>
      <c r="CC1631" t="s">
        <v>1616</v>
      </c>
      <c r="CE1631" t="s">
        <v>2559</v>
      </c>
      <c r="CF1631" t="s">
        <v>1618</v>
      </c>
    </row>
    <row r="1632" spans="1:84" hidden="1" x14ac:dyDescent="0.4">
      <c r="A1632" t="s">
        <v>1626</v>
      </c>
      <c r="B1632" t="s">
        <v>1626</v>
      </c>
      <c r="C1632" t="s">
        <v>2560</v>
      </c>
      <c r="D1632" t="s">
        <v>81</v>
      </c>
      <c r="E1632" t="s">
        <v>82</v>
      </c>
      <c r="F1632" t="s">
        <v>393</v>
      </c>
      <c r="G1632" s="4" t="str">
        <f>TEXT(H1632+I1632,"yyyy-mm-dd""T""hh:mm:ss")&amp;
IF(J1632="MST","-07:00",
IF(J1632="MDT","-06:00",
IF(J1632="PST","-08:00",
IF(J1632="PDT","-07:00",
IF(J1632="UTC","+00:00","+00:00")))))</f>
        <v>2001-04-24T01:45:00-07:00</v>
      </c>
      <c r="H1632" s="1">
        <v>37005</v>
      </c>
      <c r="I1632" s="5">
        <v>7.2916666666666671E-2</v>
      </c>
      <c r="J1632" t="s">
        <v>84</v>
      </c>
      <c r="N1632">
        <v>0</v>
      </c>
      <c r="O1632" t="s">
        <v>1628</v>
      </c>
      <c r="U1632">
        <v>1934</v>
      </c>
      <c r="V1632" t="s">
        <v>2341</v>
      </c>
      <c r="W1632" t="s">
        <v>1606</v>
      </c>
      <c r="X1632" t="s">
        <v>2561</v>
      </c>
      <c r="Y1632">
        <v>101081</v>
      </c>
      <c r="Z1632" t="s">
        <v>2562</v>
      </c>
      <c r="AD1632">
        <v>32.400194399999997</v>
      </c>
      <c r="AE1632">
        <v>-111.14175</v>
      </c>
      <c r="AG1632" t="s">
        <v>90</v>
      </c>
      <c r="AH1632" t="s">
        <v>1626</v>
      </c>
      <c r="AI1632" t="s">
        <v>90</v>
      </c>
      <c r="AK1632" t="s">
        <v>1608</v>
      </c>
      <c r="AL1632" t="s">
        <v>2945</v>
      </c>
      <c r="AN1632" t="s">
        <v>1610</v>
      </c>
      <c r="AO1632" t="s">
        <v>1670</v>
      </c>
      <c r="AP1632" t="s">
        <v>422</v>
      </c>
      <c r="AQ1632">
        <v>4</v>
      </c>
      <c r="AR1632" t="s">
        <v>1616</v>
      </c>
      <c r="AT1632" t="s">
        <v>1612</v>
      </c>
      <c r="AV1632" t="s">
        <v>96</v>
      </c>
      <c r="BQ1632" t="str">
        <f>BS1632 &amp; ":" &amp; BR1632</f>
        <v>AZDEQ_SW:EPA 353.2</v>
      </c>
      <c r="BR1632" t="s">
        <v>1623</v>
      </c>
      <c r="BS1632" t="s">
        <v>1626</v>
      </c>
      <c r="BT1632" t="s">
        <v>1623</v>
      </c>
      <c r="BW1632" t="s">
        <v>1614</v>
      </c>
      <c r="BZ1632" t="s">
        <v>2946</v>
      </c>
      <c r="CA1632" t="s">
        <v>397</v>
      </c>
      <c r="CB1632">
        <v>0.02</v>
      </c>
      <c r="CC1632" t="s">
        <v>1616</v>
      </c>
      <c r="CE1632" t="s">
        <v>2947</v>
      </c>
      <c r="CF1632" t="s">
        <v>1618</v>
      </c>
    </row>
    <row r="1633" spans="1:84" hidden="1" x14ac:dyDescent="0.4">
      <c r="A1633" t="s">
        <v>1626</v>
      </c>
      <c r="B1633" t="s">
        <v>1626</v>
      </c>
      <c r="C1633" t="s">
        <v>2598</v>
      </c>
      <c r="D1633" t="s">
        <v>81</v>
      </c>
      <c r="E1633" t="s">
        <v>82</v>
      </c>
      <c r="F1633" t="s">
        <v>393</v>
      </c>
      <c r="G1633" s="4" t="str">
        <f>TEXT(H1633+I1633,"yyyy-mm-dd""T""hh:mm:ss")&amp;
IF(J1633="MST","-07:00",
IF(J1633="MDT","-06:00",
IF(J1633="PST","-08:00",
IF(J1633="PDT","-07:00",
IF(J1633="UTC","+00:00","+00:00")))))</f>
        <v>2001-04-16T01:28:00-07:00</v>
      </c>
      <c r="H1633" s="1">
        <v>36997</v>
      </c>
      <c r="I1633" s="5">
        <v>6.1111111111111109E-2</v>
      </c>
      <c r="J1633" t="s">
        <v>84</v>
      </c>
      <c r="N1633">
        <v>1</v>
      </c>
      <c r="O1633" t="s">
        <v>1628</v>
      </c>
      <c r="U1633">
        <v>1934</v>
      </c>
      <c r="V1633" t="s">
        <v>2341</v>
      </c>
      <c r="W1633" t="s">
        <v>1606</v>
      </c>
      <c r="X1633" t="s">
        <v>1653</v>
      </c>
      <c r="Y1633">
        <v>100183</v>
      </c>
      <c r="Z1633" t="s">
        <v>2580</v>
      </c>
      <c r="AD1633">
        <v>32.387222199999997</v>
      </c>
      <c r="AE1633">
        <v>-110.7111111</v>
      </c>
      <c r="AG1633" t="s">
        <v>90</v>
      </c>
      <c r="AH1633" t="s">
        <v>1626</v>
      </c>
      <c r="AI1633" t="s">
        <v>90</v>
      </c>
      <c r="AK1633" t="s">
        <v>1608</v>
      </c>
      <c r="AL1633" t="s">
        <v>2948</v>
      </c>
      <c r="AN1633" t="s">
        <v>1610</v>
      </c>
      <c r="AO1633" t="s">
        <v>1611</v>
      </c>
      <c r="AP1633" t="s">
        <v>422</v>
      </c>
      <c r="AQ1633">
        <v>0.14000000000000001</v>
      </c>
      <c r="AR1633" t="s">
        <v>1616</v>
      </c>
      <c r="AT1633" t="s">
        <v>1612</v>
      </c>
      <c r="AV1633" t="s">
        <v>96</v>
      </c>
      <c r="BQ1633" t="str">
        <f>BS1633 &amp; ":" &amp; BR1633</f>
        <v>AZDEQ_SW:EPA 350.2</v>
      </c>
      <c r="BR1633" t="s">
        <v>1656</v>
      </c>
      <c r="BS1633" t="s">
        <v>1626</v>
      </c>
      <c r="BT1633" t="s">
        <v>1656</v>
      </c>
      <c r="BW1633" t="s">
        <v>1657</v>
      </c>
      <c r="BZ1633" t="s">
        <v>2949</v>
      </c>
      <c r="CA1633" t="s">
        <v>397</v>
      </c>
      <c r="CB1633">
        <v>0.03</v>
      </c>
      <c r="CC1633" t="s">
        <v>1616</v>
      </c>
      <c r="CE1633" t="s">
        <v>2601</v>
      </c>
      <c r="CF1633" t="s">
        <v>1618</v>
      </c>
    </row>
    <row r="1634" spans="1:84" x14ac:dyDescent="0.4">
      <c r="A1634" t="s">
        <v>1603</v>
      </c>
      <c r="B1634" t="s">
        <v>1603</v>
      </c>
      <c r="C1634" t="s">
        <v>7909</v>
      </c>
      <c r="D1634" t="s">
        <v>81</v>
      </c>
      <c r="E1634" t="s">
        <v>82</v>
      </c>
      <c r="F1634" t="s">
        <v>83</v>
      </c>
      <c r="G1634" s="4" t="str">
        <f>TEXT(H1634+I1634,"yyyy-mm-dd""T""hh:mm:ss")&amp;
IF(J1634="MST","-07:00",
IF(J1634="MDT","-06:00",
IF(J1634="PST","-08:00",
IF(J1634="PDT","-07:00",
IF(J1634="UTC","+00:00","+00:00")))))</f>
        <v>2016-02-23T10:15:00-07:00</v>
      </c>
      <c r="H1634" s="1">
        <v>42423</v>
      </c>
      <c r="I1634" s="5">
        <v>0.42708333333333331</v>
      </c>
      <c r="J1634" t="s">
        <v>84</v>
      </c>
      <c r="N1634">
        <v>0</v>
      </c>
      <c r="O1634" t="s">
        <v>5517</v>
      </c>
      <c r="U1634">
        <v>9673</v>
      </c>
      <c r="V1634" t="s">
        <v>1605</v>
      </c>
      <c r="W1634" t="s">
        <v>1606</v>
      </c>
      <c r="X1634" t="s">
        <v>7632</v>
      </c>
      <c r="Y1634">
        <v>25472</v>
      </c>
      <c r="Z1634" t="s">
        <v>7498</v>
      </c>
      <c r="AD1634">
        <v>32.455555599999997</v>
      </c>
      <c r="AE1634">
        <v>-112.83083329999999</v>
      </c>
      <c r="AF1634" t="str">
        <f>"ID:"&amp;AG1634&amp;"; context:" &amp; AH1634 &amp;"; Name:" &amp; AI1634 &amp; "; Equipment:" &amp; AK1634</f>
        <v>ID:Unknown; context:AZDEQ_GW; Name:Unknown; Equipment:Miscellaneous (Other)</v>
      </c>
      <c r="AG1634" t="s">
        <v>90</v>
      </c>
      <c r="AH1634" t="s">
        <v>1603</v>
      </c>
      <c r="AI1634" t="s">
        <v>90</v>
      </c>
      <c r="AK1634" t="s">
        <v>1608</v>
      </c>
      <c r="AL1634" t="s">
        <v>8167</v>
      </c>
      <c r="AN1634" t="s">
        <v>1610</v>
      </c>
      <c r="AO1634" t="s">
        <v>111</v>
      </c>
      <c r="AP1634" t="s">
        <v>422</v>
      </c>
      <c r="AQ1634">
        <v>3.4</v>
      </c>
      <c r="AR1634" t="s">
        <v>1616</v>
      </c>
      <c r="AT1634" t="s">
        <v>1612</v>
      </c>
      <c r="AV1634" t="s">
        <v>96</v>
      </c>
      <c r="BF1634" t="s">
        <v>7500</v>
      </c>
      <c r="BQ1634" t="str">
        <f>BS1634 &amp; ":" &amp; BR1634</f>
        <v>AZDEQ_GW:EPA 300/SW846 9056A</v>
      </c>
      <c r="BR1634" t="s">
        <v>7501</v>
      </c>
      <c r="BS1634" t="s">
        <v>1603</v>
      </c>
      <c r="BT1634" t="s">
        <v>7501</v>
      </c>
      <c r="BW1634" t="s">
        <v>5519</v>
      </c>
      <c r="BX1634" s="1">
        <v>42426</v>
      </c>
      <c r="BZ1634" t="s">
        <v>8168</v>
      </c>
      <c r="CA1634" t="s">
        <v>397</v>
      </c>
      <c r="CB1634">
        <v>0.1</v>
      </c>
      <c r="CC1634" t="s">
        <v>1616</v>
      </c>
      <c r="CE1634" t="s">
        <v>7912</v>
      </c>
      <c r="CF1634" t="s">
        <v>1618</v>
      </c>
    </row>
    <row r="1635" spans="1:84" x14ac:dyDescent="0.4">
      <c r="A1635" t="s">
        <v>1603</v>
      </c>
      <c r="B1635" t="s">
        <v>1603</v>
      </c>
      <c r="C1635" t="s">
        <v>1761</v>
      </c>
      <c r="D1635" t="s">
        <v>81</v>
      </c>
      <c r="E1635" t="s">
        <v>82</v>
      </c>
      <c r="F1635" t="s">
        <v>83</v>
      </c>
      <c r="G1635" s="4" t="str">
        <f>TEXT(H1635+I1635,"yyyy-mm-dd""T""hh:mm:ss")&amp;
IF(J1635="MST","-07:00",
IF(J1635="MDT","-06:00",
IF(J1635="PST","-08:00",
IF(J1635="PDT","-07:00",
IF(J1635="UTC","+00:00","+00:00")))))</f>
        <v>2000-11-28T03:30:00-07:00</v>
      </c>
      <c r="H1635" s="1">
        <v>36858</v>
      </c>
      <c r="I1635" s="5">
        <v>0.14583333333333334</v>
      </c>
      <c r="J1635" t="s">
        <v>84</v>
      </c>
      <c r="U1635">
        <v>9673</v>
      </c>
      <c r="V1635" t="s">
        <v>1605</v>
      </c>
      <c r="W1635" t="s">
        <v>1606</v>
      </c>
      <c r="X1635" t="s">
        <v>1762</v>
      </c>
      <c r="Y1635" s="3" t="s">
        <v>1763</v>
      </c>
      <c r="Z1635" t="s">
        <v>1621</v>
      </c>
      <c r="AD1635">
        <v>31.836144399999998</v>
      </c>
      <c r="AE1635">
        <v>-110.57536</v>
      </c>
      <c r="AF1635" t="str">
        <f>"ID:"&amp;AG1635&amp;"; context:" &amp; AH1635 &amp;"; Name:" &amp; AI1635 &amp; "; Equipment:" &amp; AK1635</f>
        <v>ID:Unknown; context:AZDEQ_GW; Name:Unknown; Equipment:Miscellaneous (Other)</v>
      </c>
      <c r="AG1635" t="s">
        <v>90</v>
      </c>
      <c r="AH1635" t="s">
        <v>1603</v>
      </c>
      <c r="AI1635" t="s">
        <v>90</v>
      </c>
      <c r="AK1635" t="s">
        <v>1608</v>
      </c>
      <c r="AL1635" t="s">
        <v>2053</v>
      </c>
      <c r="AN1635" t="s">
        <v>1610</v>
      </c>
      <c r="AO1635" t="s">
        <v>1611</v>
      </c>
      <c r="AP1635" t="s">
        <v>422</v>
      </c>
      <c r="AQ1635">
        <v>0.83</v>
      </c>
      <c r="AR1635" t="s">
        <v>1616</v>
      </c>
      <c r="AT1635" t="s">
        <v>1612</v>
      </c>
      <c r="AV1635" t="s">
        <v>96</v>
      </c>
      <c r="BQ1635" t="str">
        <f>BS1635 &amp; ":" &amp; BR1635</f>
        <v>AZDEQ_GW:EPA 353.2</v>
      </c>
      <c r="BR1635" t="s">
        <v>1623</v>
      </c>
      <c r="BS1635" t="s">
        <v>1603</v>
      </c>
      <c r="BT1635" t="s">
        <v>1623</v>
      </c>
      <c r="BW1635" t="s">
        <v>1614</v>
      </c>
      <c r="BX1635" s="1">
        <v>36861</v>
      </c>
      <c r="BZ1635" t="s">
        <v>2054</v>
      </c>
      <c r="CA1635" t="s">
        <v>397</v>
      </c>
      <c r="CB1635">
        <v>0.02</v>
      </c>
      <c r="CC1635" t="s">
        <v>1616</v>
      </c>
      <c r="CE1635" t="s">
        <v>1738</v>
      </c>
      <c r="CF1635" t="s">
        <v>1618</v>
      </c>
    </row>
    <row r="1636" spans="1:84" hidden="1" x14ac:dyDescent="0.4">
      <c r="A1636" t="s">
        <v>1626</v>
      </c>
      <c r="B1636" t="s">
        <v>1626</v>
      </c>
      <c r="C1636" t="s">
        <v>2537</v>
      </c>
      <c r="D1636" t="s">
        <v>81</v>
      </c>
      <c r="E1636" t="s">
        <v>82</v>
      </c>
      <c r="F1636" t="s">
        <v>393</v>
      </c>
      <c r="G1636" s="4" t="str">
        <f>TEXT(H1636+I1636,"yyyy-mm-dd""T""hh:mm:ss")&amp;
IF(J1636="MST","-07:00",
IF(J1636="MDT","-06:00",
IF(J1636="PST","-08:00",
IF(J1636="PDT","-07:00",
IF(J1636="UTC","+00:00","+00:00")))))</f>
        <v>2001-02-16T12:20:00-07:00</v>
      </c>
      <c r="H1636" s="1">
        <v>36938</v>
      </c>
      <c r="I1636" s="5">
        <v>0.51388888888888884</v>
      </c>
      <c r="J1636" t="s">
        <v>84</v>
      </c>
      <c r="N1636">
        <v>0</v>
      </c>
      <c r="O1636" t="s">
        <v>1628</v>
      </c>
      <c r="U1636">
        <v>1934</v>
      </c>
      <c r="V1636" t="s">
        <v>2341</v>
      </c>
      <c r="W1636" t="s">
        <v>1606</v>
      </c>
      <c r="X1636" t="s">
        <v>1787</v>
      </c>
      <c r="Y1636">
        <v>101177</v>
      </c>
      <c r="Z1636" t="s">
        <v>1661</v>
      </c>
      <c r="AD1636">
        <v>31.8811578</v>
      </c>
      <c r="AE1636">
        <v>-110.56033720000001</v>
      </c>
      <c r="AG1636" t="s">
        <v>90</v>
      </c>
      <c r="AH1636" t="s">
        <v>1626</v>
      </c>
      <c r="AI1636" t="s">
        <v>90</v>
      </c>
      <c r="AK1636" t="s">
        <v>1608</v>
      </c>
      <c r="AL1636" t="s">
        <v>2954</v>
      </c>
      <c r="AN1636" t="s">
        <v>1610</v>
      </c>
      <c r="AO1636" t="s">
        <v>442</v>
      </c>
      <c r="AP1636" t="s">
        <v>422</v>
      </c>
      <c r="AQ1636">
        <v>6.4000000000000001E-2</v>
      </c>
      <c r="AR1636" t="s">
        <v>1616</v>
      </c>
      <c r="AT1636" t="s">
        <v>1612</v>
      </c>
      <c r="AV1636" t="s">
        <v>96</v>
      </c>
      <c r="BQ1636" t="str">
        <f>BS1636 &amp; ":" &amp; BR1636</f>
        <v>AZDEQ_SW:EPA 351.2</v>
      </c>
      <c r="BR1636" t="s">
        <v>1633</v>
      </c>
      <c r="BS1636" t="s">
        <v>1626</v>
      </c>
      <c r="BT1636" t="s">
        <v>1633</v>
      </c>
      <c r="BW1636" t="s">
        <v>1614</v>
      </c>
      <c r="BZ1636" t="s">
        <v>2955</v>
      </c>
      <c r="CA1636" t="s">
        <v>397</v>
      </c>
      <c r="CB1636">
        <v>0.05</v>
      </c>
      <c r="CC1636" t="s">
        <v>1616</v>
      </c>
      <c r="CE1636" t="s">
        <v>2540</v>
      </c>
      <c r="CF1636" t="s">
        <v>1618</v>
      </c>
    </row>
    <row r="1637" spans="1:84" hidden="1" x14ac:dyDescent="0.4">
      <c r="A1637" t="s">
        <v>1626</v>
      </c>
      <c r="B1637" t="s">
        <v>1626</v>
      </c>
      <c r="C1637" t="s">
        <v>2566</v>
      </c>
      <c r="D1637" t="s">
        <v>81</v>
      </c>
      <c r="E1637" t="s">
        <v>82</v>
      </c>
      <c r="F1637" t="s">
        <v>393</v>
      </c>
      <c r="G1637" s="4" t="str">
        <f>TEXT(H1637+I1637,"yyyy-mm-dd""T""hh:mm:ss")&amp;
IF(J1637="MST","-07:00",
IF(J1637="MDT","-06:00",
IF(J1637="PST","-08:00",
IF(J1637="PDT","-07:00",
IF(J1637="UTC","+00:00","+00:00")))))</f>
        <v>2001-08-28T04:15:15-07:00</v>
      </c>
      <c r="H1637" s="1">
        <v>37131</v>
      </c>
      <c r="I1637" s="5">
        <v>0.17725694444444445</v>
      </c>
      <c r="J1637" t="s">
        <v>84</v>
      </c>
      <c r="N1637">
        <v>2</v>
      </c>
      <c r="O1637" t="s">
        <v>1628</v>
      </c>
      <c r="U1637">
        <v>1934</v>
      </c>
      <c r="V1637" t="s">
        <v>2341</v>
      </c>
      <c r="W1637" t="s">
        <v>1606</v>
      </c>
      <c r="X1637" t="s">
        <v>1706</v>
      </c>
      <c r="Y1637">
        <v>100000</v>
      </c>
      <c r="Z1637" t="s">
        <v>2567</v>
      </c>
      <c r="AD1637">
        <v>31.532777800000002</v>
      </c>
      <c r="AE1637">
        <v>-111.2547222</v>
      </c>
      <c r="AG1637" t="s">
        <v>90</v>
      </c>
      <c r="AH1637" t="s">
        <v>1626</v>
      </c>
      <c r="AI1637" t="s">
        <v>90</v>
      </c>
      <c r="AK1637" t="s">
        <v>1608</v>
      </c>
      <c r="AL1637" t="s">
        <v>2956</v>
      </c>
      <c r="AN1637" t="s">
        <v>1610</v>
      </c>
      <c r="AO1637" t="s">
        <v>1611</v>
      </c>
      <c r="AP1637" t="s">
        <v>422</v>
      </c>
      <c r="AQ1637">
        <v>0.24</v>
      </c>
      <c r="AR1637" t="s">
        <v>1616</v>
      </c>
      <c r="AT1637" t="s">
        <v>1612</v>
      </c>
      <c r="AV1637" t="s">
        <v>96</v>
      </c>
      <c r="BQ1637" t="str">
        <f>BS1637 &amp; ":" &amp; BR1637</f>
        <v>AZDEQ_SW:EPA 350.2</v>
      </c>
      <c r="BR1637" t="s">
        <v>1656</v>
      </c>
      <c r="BS1637" t="s">
        <v>1626</v>
      </c>
      <c r="BT1637" t="s">
        <v>1656</v>
      </c>
      <c r="BW1637" t="s">
        <v>1657</v>
      </c>
      <c r="BZ1637" t="s">
        <v>2957</v>
      </c>
      <c r="CA1637" t="s">
        <v>397</v>
      </c>
      <c r="CB1637">
        <v>0.03</v>
      </c>
      <c r="CC1637" t="s">
        <v>1616</v>
      </c>
      <c r="CE1637" t="s">
        <v>2570</v>
      </c>
      <c r="CF1637" t="s">
        <v>1618</v>
      </c>
    </row>
    <row r="1638" spans="1:84" x14ac:dyDescent="0.4">
      <c r="A1638" t="s">
        <v>1603</v>
      </c>
      <c r="B1638" t="s">
        <v>1603</v>
      </c>
      <c r="C1638" t="s">
        <v>2353</v>
      </c>
      <c r="D1638" t="s">
        <v>81</v>
      </c>
      <c r="E1638" t="s">
        <v>82</v>
      </c>
      <c r="F1638" t="s">
        <v>83</v>
      </c>
      <c r="G1638" s="4" t="str">
        <f>TEXT(H1638+I1638,"yyyy-mm-dd""T""hh:mm:ss")&amp;
IF(J1638="MST","-07:00",
IF(J1638="MDT","-06:00",
IF(J1638="PST","-08:00",
IF(J1638="PDT","-07:00",
IF(J1638="UTC","+00:00","+00:00")))))</f>
        <v>2001-05-23T02:30:00-07:00</v>
      </c>
      <c r="H1638" s="1">
        <v>37034</v>
      </c>
      <c r="I1638" s="5">
        <v>0.10416666666666667</v>
      </c>
      <c r="J1638" t="s">
        <v>84</v>
      </c>
      <c r="U1638">
        <v>9673</v>
      </c>
      <c r="V1638" t="s">
        <v>1605</v>
      </c>
      <c r="W1638" t="s">
        <v>1606</v>
      </c>
      <c r="X1638" t="s">
        <v>2354</v>
      </c>
      <c r="Y1638">
        <v>41587</v>
      </c>
      <c r="Z1638" t="s">
        <v>1621</v>
      </c>
      <c r="AD1638">
        <v>31.7782661</v>
      </c>
      <c r="AE1638">
        <v>-111.40462309999999</v>
      </c>
      <c r="AF1638" t="str">
        <f>"ID:"&amp;AG1638&amp;"; context:" &amp; AH1638 &amp;"; Name:" &amp; AI1638 &amp; "; Equipment:" &amp; AK1638</f>
        <v>ID:Unknown; context:AZDEQ_GW; Name:Unknown; Equipment:Miscellaneous (Other)</v>
      </c>
      <c r="AG1638" t="s">
        <v>90</v>
      </c>
      <c r="AH1638" t="s">
        <v>1603</v>
      </c>
      <c r="AI1638" t="s">
        <v>90</v>
      </c>
      <c r="AK1638" t="s">
        <v>1608</v>
      </c>
      <c r="AL1638" t="s">
        <v>2355</v>
      </c>
      <c r="AN1638" t="s">
        <v>1610</v>
      </c>
      <c r="AO1638" t="s">
        <v>1670</v>
      </c>
      <c r="AP1638" t="s">
        <v>422</v>
      </c>
      <c r="AQ1638">
        <v>3.1</v>
      </c>
      <c r="AR1638" t="s">
        <v>1616</v>
      </c>
      <c r="AT1638" t="s">
        <v>1612</v>
      </c>
      <c r="AV1638" t="s">
        <v>96</v>
      </c>
      <c r="BQ1638" t="str">
        <f>BS1638 &amp; ":" &amp; BR1638</f>
        <v>AZDEQ_GW:EPA 300.0</v>
      </c>
      <c r="BR1638" t="s">
        <v>1664</v>
      </c>
      <c r="BS1638" t="s">
        <v>1603</v>
      </c>
      <c r="BT1638" t="s">
        <v>1664</v>
      </c>
      <c r="BW1638" t="s">
        <v>1614</v>
      </c>
      <c r="BX1638" s="1">
        <v>37035</v>
      </c>
      <c r="BZ1638" t="s">
        <v>2356</v>
      </c>
      <c r="CA1638" t="s">
        <v>397</v>
      </c>
      <c r="CB1638">
        <v>0.05</v>
      </c>
      <c r="CC1638" t="s">
        <v>1616</v>
      </c>
      <c r="CE1638" t="s">
        <v>2357</v>
      </c>
      <c r="CF1638" t="s">
        <v>1618</v>
      </c>
    </row>
    <row r="1639" spans="1:84" hidden="1" x14ac:dyDescent="0.4">
      <c r="A1639" t="s">
        <v>1626</v>
      </c>
      <c r="B1639" t="s">
        <v>1626</v>
      </c>
      <c r="C1639" t="s">
        <v>2745</v>
      </c>
      <c r="D1639" t="s">
        <v>81</v>
      </c>
      <c r="E1639" t="s">
        <v>82</v>
      </c>
      <c r="F1639" t="s">
        <v>393</v>
      </c>
      <c r="G1639" s="4" t="str">
        <f>TEXT(H1639+I1639,"yyyy-mm-dd""T""hh:mm:ss")&amp;
IF(J1639="MST","-07:00",
IF(J1639="MDT","-06:00",
IF(J1639="PST","-08:00",
IF(J1639="PDT","-07:00",
IF(J1639="UTC","+00:00","+00:00")))))</f>
        <v>2001-02-27T04:35:00-07:00</v>
      </c>
      <c r="H1639" s="1">
        <v>36949</v>
      </c>
      <c r="I1639" s="5">
        <v>0.19097222222222221</v>
      </c>
      <c r="J1639" t="s">
        <v>84</v>
      </c>
      <c r="N1639">
        <v>4</v>
      </c>
      <c r="O1639" t="s">
        <v>1628</v>
      </c>
      <c r="U1639">
        <v>1934</v>
      </c>
      <c r="V1639" t="s">
        <v>2341</v>
      </c>
      <c r="W1639" t="s">
        <v>1606</v>
      </c>
      <c r="X1639" t="s">
        <v>1706</v>
      </c>
      <c r="Y1639">
        <v>100000</v>
      </c>
      <c r="Z1639" t="s">
        <v>2746</v>
      </c>
      <c r="AD1639">
        <v>31.532777800000002</v>
      </c>
      <c r="AE1639">
        <v>-111.2547222</v>
      </c>
      <c r="AG1639" t="s">
        <v>90</v>
      </c>
      <c r="AH1639" t="s">
        <v>1626</v>
      </c>
      <c r="AI1639" t="s">
        <v>90</v>
      </c>
      <c r="AK1639" t="s">
        <v>1608</v>
      </c>
      <c r="AL1639" t="s">
        <v>2960</v>
      </c>
      <c r="AN1639" t="s">
        <v>1610</v>
      </c>
      <c r="AO1639" t="s">
        <v>1611</v>
      </c>
      <c r="AP1639" t="s">
        <v>422</v>
      </c>
      <c r="AQ1639">
        <v>0.13</v>
      </c>
      <c r="AR1639" t="s">
        <v>1616</v>
      </c>
      <c r="AT1639" t="s">
        <v>1612</v>
      </c>
      <c r="AV1639" t="s">
        <v>96</v>
      </c>
      <c r="BQ1639" t="str">
        <f>BS1639 &amp; ":" &amp; BR1639</f>
        <v>AZDEQ_SW:EPA 350.2</v>
      </c>
      <c r="BR1639" t="s">
        <v>1656</v>
      </c>
      <c r="BS1639" t="s">
        <v>1626</v>
      </c>
      <c r="BT1639" t="s">
        <v>1656</v>
      </c>
      <c r="BW1639" t="s">
        <v>1657</v>
      </c>
      <c r="BZ1639" t="s">
        <v>2961</v>
      </c>
      <c r="CA1639" t="s">
        <v>397</v>
      </c>
      <c r="CB1639">
        <v>0.03</v>
      </c>
      <c r="CC1639" t="s">
        <v>1616</v>
      </c>
      <c r="CE1639" t="s">
        <v>2749</v>
      </c>
      <c r="CF1639" t="s">
        <v>1618</v>
      </c>
    </row>
    <row r="1640" spans="1:84" hidden="1" x14ac:dyDescent="0.4">
      <c r="A1640" t="s">
        <v>1626</v>
      </c>
      <c r="B1640" t="s">
        <v>1626</v>
      </c>
      <c r="C1640" t="s">
        <v>2424</v>
      </c>
      <c r="D1640" t="s">
        <v>81</v>
      </c>
      <c r="E1640" t="s">
        <v>82</v>
      </c>
      <c r="F1640" t="s">
        <v>393</v>
      </c>
      <c r="G1640" s="4" t="str">
        <f>TEXT(H1640+I1640,"yyyy-mm-dd""T""hh:mm:ss")&amp;
IF(J1640="MST","-07:00",
IF(J1640="MDT","-06:00",
IF(J1640="PST","-08:00",
IF(J1640="PDT","-07:00",
IF(J1640="UTC","+00:00","+00:00")))))</f>
        <v>2001-07-19T01:30:00-07:00</v>
      </c>
      <c r="H1640" s="1">
        <v>37091</v>
      </c>
      <c r="I1640" s="5">
        <v>6.25E-2</v>
      </c>
      <c r="J1640" t="s">
        <v>84</v>
      </c>
      <c r="N1640">
        <v>0</v>
      </c>
      <c r="O1640" t="s">
        <v>1628</v>
      </c>
      <c r="U1640">
        <v>1934</v>
      </c>
      <c r="V1640" t="s">
        <v>2341</v>
      </c>
      <c r="W1640" t="s">
        <v>1606</v>
      </c>
      <c r="X1640" t="s">
        <v>1683</v>
      </c>
      <c r="Y1640">
        <v>101176</v>
      </c>
      <c r="Z1640" t="s">
        <v>1661</v>
      </c>
      <c r="AD1640">
        <v>31.8146111</v>
      </c>
      <c r="AE1640">
        <v>-110.5903611</v>
      </c>
      <c r="AG1640" t="s">
        <v>90</v>
      </c>
      <c r="AH1640" t="s">
        <v>1626</v>
      </c>
      <c r="AI1640" t="s">
        <v>90</v>
      </c>
      <c r="AK1640" t="s">
        <v>1608</v>
      </c>
      <c r="AL1640" t="s">
        <v>2962</v>
      </c>
      <c r="AN1640" t="s">
        <v>1610</v>
      </c>
      <c r="AO1640" t="s">
        <v>442</v>
      </c>
      <c r="AP1640" t="s">
        <v>422</v>
      </c>
      <c r="AQ1640">
        <v>0.28000000000000003</v>
      </c>
      <c r="AR1640" t="s">
        <v>1616</v>
      </c>
      <c r="AT1640" t="s">
        <v>1612</v>
      </c>
      <c r="AV1640" t="s">
        <v>96</v>
      </c>
      <c r="BQ1640" t="str">
        <f>BS1640 &amp; ":" &amp; BR1640</f>
        <v>AZDEQ_SW:EPA 351.2</v>
      </c>
      <c r="BR1640" t="s">
        <v>1633</v>
      </c>
      <c r="BS1640" t="s">
        <v>1626</v>
      </c>
      <c r="BT1640" t="s">
        <v>1633</v>
      </c>
      <c r="BW1640" t="s">
        <v>1614</v>
      </c>
      <c r="BZ1640" t="s">
        <v>2963</v>
      </c>
      <c r="CA1640" t="s">
        <v>397</v>
      </c>
      <c r="CB1640">
        <v>0.05</v>
      </c>
      <c r="CC1640" t="s">
        <v>1616</v>
      </c>
      <c r="CE1640" t="s">
        <v>2408</v>
      </c>
      <c r="CF1640" t="s">
        <v>1618</v>
      </c>
    </row>
    <row r="1641" spans="1:84" hidden="1" x14ac:dyDescent="0.4">
      <c r="A1641" t="s">
        <v>1626</v>
      </c>
      <c r="B1641" t="s">
        <v>1626</v>
      </c>
      <c r="C1641" t="s">
        <v>2400</v>
      </c>
      <c r="D1641" t="s">
        <v>81</v>
      </c>
      <c r="E1641" t="s">
        <v>82</v>
      </c>
      <c r="F1641" t="s">
        <v>393</v>
      </c>
      <c r="G1641" s="4" t="str">
        <f>TEXT(H1641+I1641,"yyyy-mm-dd""T""hh:mm:ss")&amp;
IF(J1641="MST","-07:00",
IF(J1641="MDT","-06:00",
IF(J1641="PST","-08:00",
IF(J1641="PDT","-07:00",
IF(J1641="UTC","+00:00","+00:00")))))</f>
        <v>2001-04-23T01:10:00-07:00</v>
      </c>
      <c r="H1641" s="1">
        <v>37004</v>
      </c>
      <c r="I1641" s="5">
        <v>4.8611111111111112E-2</v>
      </c>
      <c r="J1641" t="s">
        <v>84</v>
      </c>
      <c r="N1641">
        <v>0</v>
      </c>
      <c r="O1641" t="s">
        <v>1628</v>
      </c>
      <c r="U1641">
        <v>1934</v>
      </c>
      <c r="V1641" t="s">
        <v>2341</v>
      </c>
      <c r="W1641" t="s">
        <v>1606</v>
      </c>
      <c r="X1641" t="s">
        <v>2401</v>
      </c>
      <c r="Y1641">
        <v>100635</v>
      </c>
      <c r="Z1641" t="s">
        <v>2402</v>
      </c>
      <c r="AD1641">
        <v>32.367903099999999</v>
      </c>
      <c r="AE1641">
        <v>-110.7815725</v>
      </c>
      <c r="AG1641" t="s">
        <v>90</v>
      </c>
      <c r="AH1641" t="s">
        <v>1626</v>
      </c>
      <c r="AI1641" t="s">
        <v>90</v>
      </c>
      <c r="AK1641" t="s">
        <v>1608</v>
      </c>
      <c r="AL1641" t="s">
        <v>2964</v>
      </c>
      <c r="AM1641" t="s">
        <v>92</v>
      </c>
      <c r="AN1641" t="s">
        <v>1700</v>
      </c>
      <c r="AO1641" t="s">
        <v>457</v>
      </c>
      <c r="AP1641" t="s">
        <v>422</v>
      </c>
      <c r="AT1641" t="s">
        <v>1612</v>
      </c>
      <c r="AV1641" t="s">
        <v>584</v>
      </c>
      <c r="BQ1641" t="str">
        <f>BS1641 &amp; ":" &amp; BR1641</f>
        <v>AZDEQ_SW:EPA 365.4</v>
      </c>
      <c r="BR1641" t="s">
        <v>1713</v>
      </c>
      <c r="BS1641" t="s">
        <v>1626</v>
      </c>
      <c r="BT1641" t="s">
        <v>1713</v>
      </c>
      <c r="BW1641" t="s">
        <v>1614</v>
      </c>
      <c r="BZ1641" t="s">
        <v>2965</v>
      </c>
      <c r="CA1641" t="s">
        <v>397</v>
      </c>
      <c r="CB1641">
        <v>0.02</v>
      </c>
      <c r="CC1641" t="s">
        <v>1616</v>
      </c>
      <c r="CE1641" t="s">
        <v>2405</v>
      </c>
      <c r="CF1641" t="s">
        <v>1618</v>
      </c>
    </row>
    <row r="1642" spans="1:84" x14ac:dyDescent="0.4">
      <c r="A1642" t="s">
        <v>1603</v>
      </c>
      <c r="B1642" t="s">
        <v>1603</v>
      </c>
      <c r="C1642" t="s">
        <v>2353</v>
      </c>
      <c r="D1642" t="s">
        <v>81</v>
      </c>
      <c r="E1642" t="s">
        <v>82</v>
      </c>
      <c r="F1642" t="s">
        <v>83</v>
      </c>
      <c r="G1642" s="4" t="str">
        <f>TEXT(H1642+I1642,"yyyy-mm-dd""T""hh:mm:ss")&amp;
IF(J1642="MST","-07:00",
IF(J1642="MDT","-06:00",
IF(J1642="PST","-08:00",
IF(J1642="PDT","-07:00",
IF(J1642="UTC","+00:00","+00:00")))))</f>
        <v>2001-05-23T02:30:00-07:00</v>
      </c>
      <c r="H1642" s="1">
        <v>37034</v>
      </c>
      <c r="I1642" s="5">
        <v>0.10416666666666667</v>
      </c>
      <c r="J1642" t="s">
        <v>84</v>
      </c>
      <c r="U1642">
        <v>9673</v>
      </c>
      <c r="V1642" t="s">
        <v>1605</v>
      </c>
      <c r="W1642" t="s">
        <v>1606</v>
      </c>
      <c r="X1642" t="s">
        <v>2354</v>
      </c>
      <c r="Y1642">
        <v>41587</v>
      </c>
      <c r="Z1642" t="s">
        <v>1621</v>
      </c>
      <c r="AD1642">
        <v>31.7782661</v>
      </c>
      <c r="AE1642">
        <v>-111.40462309999999</v>
      </c>
      <c r="AF1642" t="str">
        <f>"ID:"&amp;AG1642&amp;"; context:" &amp; AH1642 &amp;"; Name:" &amp; AI1642 &amp; "; Equipment:" &amp; AK1642</f>
        <v>ID:Unknown; context:AZDEQ_GW; Name:Unknown; Equipment:Miscellaneous (Other)</v>
      </c>
      <c r="AG1642" t="s">
        <v>90</v>
      </c>
      <c r="AH1642" t="s">
        <v>1603</v>
      </c>
      <c r="AI1642" t="s">
        <v>90</v>
      </c>
      <c r="AK1642" t="s">
        <v>1608</v>
      </c>
      <c r="AL1642" t="s">
        <v>2869</v>
      </c>
      <c r="AN1642" t="s">
        <v>1610</v>
      </c>
      <c r="AO1642" t="s">
        <v>1670</v>
      </c>
      <c r="AP1642" t="s">
        <v>422</v>
      </c>
      <c r="AQ1642">
        <v>3.1</v>
      </c>
      <c r="AR1642" t="s">
        <v>1616</v>
      </c>
      <c r="AT1642" t="s">
        <v>1612</v>
      </c>
      <c r="AV1642" t="s">
        <v>96</v>
      </c>
      <c r="BQ1642" t="str">
        <f>BS1642 &amp; ":" &amp; BR1642</f>
        <v>AZDEQ_GW:EPA 300.0</v>
      </c>
      <c r="BR1642" t="s">
        <v>1664</v>
      </c>
      <c r="BS1642" t="s">
        <v>1603</v>
      </c>
      <c r="BT1642" t="s">
        <v>1664</v>
      </c>
      <c r="BW1642" t="s">
        <v>1614</v>
      </c>
      <c r="BX1642" s="1">
        <v>37035</v>
      </c>
      <c r="BZ1642" t="s">
        <v>2870</v>
      </c>
      <c r="CA1642" t="s">
        <v>397</v>
      </c>
      <c r="CB1642">
        <v>0.05</v>
      </c>
      <c r="CC1642" t="s">
        <v>1616</v>
      </c>
      <c r="CE1642" t="s">
        <v>2357</v>
      </c>
      <c r="CF1642" t="s">
        <v>1618</v>
      </c>
    </row>
    <row r="1643" spans="1:84" hidden="1" x14ac:dyDescent="0.4">
      <c r="A1643" t="s">
        <v>1626</v>
      </c>
      <c r="B1643" t="s">
        <v>1626</v>
      </c>
      <c r="C1643" t="s">
        <v>2467</v>
      </c>
      <c r="D1643" t="s">
        <v>81</v>
      </c>
      <c r="E1643" t="s">
        <v>82</v>
      </c>
      <c r="F1643" t="s">
        <v>393</v>
      </c>
      <c r="G1643" s="4" t="str">
        <f>TEXT(H1643+I1643,"yyyy-mm-dd""T""hh:mm:ss")&amp;
IF(J1643="MST","-07:00",
IF(J1643="MDT","-06:00",
IF(J1643="PST","-08:00",
IF(J1643="PDT","-07:00",
IF(J1643="UTC","+00:00","+00:00")))))</f>
        <v>2001-09-18T03:25:00-07:00</v>
      </c>
      <c r="H1643" s="1">
        <v>37152</v>
      </c>
      <c r="I1643" s="5">
        <v>0.1423611111111111</v>
      </c>
      <c r="J1643" t="s">
        <v>84</v>
      </c>
      <c r="N1643">
        <v>0</v>
      </c>
      <c r="O1643" t="s">
        <v>1628</v>
      </c>
      <c r="U1643">
        <v>1934</v>
      </c>
      <c r="V1643" t="s">
        <v>2341</v>
      </c>
      <c r="W1643" t="s">
        <v>1606</v>
      </c>
      <c r="X1643" t="s">
        <v>1660</v>
      </c>
      <c r="Y1643">
        <v>101179</v>
      </c>
      <c r="Z1643" t="s">
        <v>1661</v>
      </c>
      <c r="AD1643">
        <v>32.013464200000001</v>
      </c>
      <c r="AE1643">
        <v>-110.6282456</v>
      </c>
      <c r="AG1643" t="s">
        <v>90</v>
      </c>
      <c r="AH1643" t="s">
        <v>1626</v>
      </c>
      <c r="AI1643" t="s">
        <v>90</v>
      </c>
      <c r="AK1643" t="s">
        <v>1608</v>
      </c>
      <c r="AL1643" t="s">
        <v>2968</v>
      </c>
      <c r="AM1643" t="s">
        <v>92</v>
      </c>
      <c r="AN1643" t="s">
        <v>1610</v>
      </c>
      <c r="AO1643" t="s">
        <v>1611</v>
      </c>
      <c r="AP1643" t="s">
        <v>422</v>
      </c>
      <c r="AT1643" t="s">
        <v>1612</v>
      </c>
      <c r="AV1643" t="s">
        <v>584</v>
      </c>
      <c r="BQ1643" t="str">
        <f>BS1643 &amp; ":" &amp; BR1643</f>
        <v>AZDEQ_SW:EPA 350.1</v>
      </c>
      <c r="BR1643" t="s">
        <v>1613</v>
      </c>
      <c r="BS1643" t="s">
        <v>1626</v>
      </c>
      <c r="BT1643" t="s">
        <v>1613</v>
      </c>
      <c r="BW1643" t="s">
        <v>1614</v>
      </c>
      <c r="BZ1643" t="s">
        <v>2969</v>
      </c>
      <c r="CA1643" t="s">
        <v>397</v>
      </c>
      <c r="CB1643">
        <v>0.02</v>
      </c>
      <c r="CC1643" t="s">
        <v>1616</v>
      </c>
      <c r="CE1643" t="s">
        <v>2470</v>
      </c>
      <c r="CF1643" t="s">
        <v>1618</v>
      </c>
    </row>
    <row r="1644" spans="1:84" hidden="1" x14ac:dyDescent="0.4">
      <c r="A1644" t="s">
        <v>1626</v>
      </c>
      <c r="B1644" t="s">
        <v>1626</v>
      </c>
      <c r="C1644" t="s">
        <v>2460</v>
      </c>
      <c r="D1644" t="s">
        <v>81</v>
      </c>
      <c r="E1644" t="s">
        <v>82</v>
      </c>
      <c r="F1644" t="s">
        <v>393</v>
      </c>
      <c r="G1644" s="4" t="str">
        <f>TEXT(H1644+I1644,"yyyy-mm-dd""T""hh:mm:ss")&amp;
IF(J1644="MST","-07:00",
IF(J1644="MDT","-06:00",
IF(J1644="PST","-08:00",
IF(J1644="PDT","-07:00",
IF(J1644="UTC","+00:00","+00:00")))))</f>
        <v>2001-04-20T11:30:00-07:00</v>
      </c>
      <c r="H1644" s="1">
        <v>37001</v>
      </c>
      <c r="I1644" s="5">
        <v>0.47916666666666669</v>
      </c>
      <c r="J1644" t="s">
        <v>84</v>
      </c>
      <c r="N1644">
        <v>0</v>
      </c>
      <c r="O1644" t="s">
        <v>1628</v>
      </c>
      <c r="U1644">
        <v>1934</v>
      </c>
      <c r="V1644" t="s">
        <v>2341</v>
      </c>
      <c r="W1644" t="s">
        <v>1606</v>
      </c>
      <c r="X1644" t="s">
        <v>1787</v>
      </c>
      <c r="Y1644">
        <v>101177</v>
      </c>
      <c r="Z1644" t="s">
        <v>1661</v>
      </c>
      <c r="AD1644">
        <v>31.8811578</v>
      </c>
      <c r="AE1644">
        <v>-110.56033720000001</v>
      </c>
      <c r="AG1644" t="s">
        <v>90</v>
      </c>
      <c r="AH1644" t="s">
        <v>1626</v>
      </c>
      <c r="AI1644" t="s">
        <v>90</v>
      </c>
      <c r="AK1644" t="s">
        <v>1608</v>
      </c>
      <c r="AL1644" t="s">
        <v>2970</v>
      </c>
      <c r="AM1644" t="s">
        <v>92</v>
      </c>
      <c r="AN1644" t="s">
        <v>1700</v>
      </c>
      <c r="AO1644" t="s">
        <v>457</v>
      </c>
      <c r="AP1644" t="s">
        <v>422</v>
      </c>
      <c r="AT1644" t="s">
        <v>1612</v>
      </c>
      <c r="AV1644" t="s">
        <v>584</v>
      </c>
      <c r="BQ1644" t="str">
        <f>BS1644 &amp; ":" &amp; BR1644</f>
        <v>AZDEQ_SW:EPA 365.4</v>
      </c>
      <c r="BR1644" t="s">
        <v>1713</v>
      </c>
      <c r="BS1644" t="s">
        <v>1626</v>
      </c>
      <c r="BT1644" t="s">
        <v>1713</v>
      </c>
      <c r="BW1644" t="s">
        <v>1614</v>
      </c>
      <c r="BZ1644" t="s">
        <v>2971</v>
      </c>
      <c r="CA1644" t="s">
        <v>397</v>
      </c>
      <c r="CB1644">
        <v>0.02</v>
      </c>
      <c r="CC1644" t="s">
        <v>1616</v>
      </c>
      <c r="CE1644" t="s">
        <v>2408</v>
      </c>
      <c r="CF1644" t="s">
        <v>1618</v>
      </c>
    </row>
    <row r="1645" spans="1:84" hidden="1" x14ac:dyDescent="0.4">
      <c r="A1645" t="s">
        <v>1626</v>
      </c>
      <c r="B1645" t="s">
        <v>1626</v>
      </c>
      <c r="C1645" t="s">
        <v>2972</v>
      </c>
      <c r="D1645" t="s">
        <v>81</v>
      </c>
      <c r="E1645" t="s">
        <v>82</v>
      </c>
      <c r="F1645" t="s">
        <v>393</v>
      </c>
      <c r="G1645" s="4" t="str">
        <f>TEXT(H1645+I1645,"yyyy-mm-dd""T""hh:mm:ss")&amp;
IF(J1645="MST","-07:00",
IF(J1645="MDT","-06:00",
IF(J1645="PST","-08:00",
IF(J1645="PDT","-07:00",
IF(J1645="UTC","+00:00","+00:00")))))</f>
        <v>2001-06-27T02:07:00-07:00</v>
      </c>
      <c r="H1645" s="1">
        <v>37069</v>
      </c>
      <c r="I1645" s="5">
        <v>8.819444444444445E-2</v>
      </c>
      <c r="J1645" t="s">
        <v>84</v>
      </c>
      <c r="N1645">
        <v>1</v>
      </c>
      <c r="O1645" t="s">
        <v>1628</v>
      </c>
      <c r="U1645">
        <v>1934</v>
      </c>
      <c r="V1645" t="s">
        <v>2341</v>
      </c>
      <c r="W1645" t="s">
        <v>1606</v>
      </c>
      <c r="X1645" t="s">
        <v>1653</v>
      </c>
      <c r="Y1645">
        <v>100183</v>
      </c>
      <c r="Z1645" t="s">
        <v>2456</v>
      </c>
      <c r="AD1645">
        <v>32.387222199999997</v>
      </c>
      <c r="AE1645">
        <v>-110.7111111</v>
      </c>
      <c r="AG1645" t="s">
        <v>90</v>
      </c>
      <c r="AH1645" t="s">
        <v>1626</v>
      </c>
      <c r="AI1645" t="s">
        <v>90</v>
      </c>
      <c r="AK1645" t="s">
        <v>1608</v>
      </c>
      <c r="AL1645" t="s">
        <v>2973</v>
      </c>
      <c r="AN1645" t="s">
        <v>1610</v>
      </c>
      <c r="AO1645" t="s">
        <v>442</v>
      </c>
      <c r="AP1645" t="s">
        <v>422</v>
      </c>
      <c r="AQ1645">
        <v>0.79</v>
      </c>
      <c r="AR1645" t="s">
        <v>1616</v>
      </c>
      <c r="AT1645" t="s">
        <v>1612</v>
      </c>
      <c r="AV1645" t="s">
        <v>96</v>
      </c>
      <c r="BQ1645" t="str">
        <f>BS1645 &amp; ":" &amp; BR1645</f>
        <v>AZDEQ_SW:EPA 351.3</v>
      </c>
      <c r="BR1645" t="s">
        <v>1701</v>
      </c>
      <c r="BS1645" t="s">
        <v>1626</v>
      </c>
      <c r="BT1645" t="s">
        <v>1701</v>
      </c>
      <c r="BW1645" t="s">
        <v>1657</v>
      </c>
      <c r="BZ1645" t="s">
        <v>2974</v>
      </c>
      <c r="CA1645" t="s">
        <v>397</v>
      </c>
      <c r="CB1645">
        <v>0.03</v>
      </c>
      <c r="CC1645" t="s">
        <v>1616</v>
      </c>
      <c r="CE1645" t="s">
        <v>2459</v>
      </c>
      <c r="CF1645" t="s">
        <v>1618</v>
      </c>
    </row>
    <row r="1646" spans="1:84" hidden="1" x14ac:dyDescent="0.4">
      <c r="A1646" t="s">
        <v>1626</v>
      </c>
      <c r="B1646" t="s">
        <v>1626</v>
      </c>
      <c r="C1646" t="s">
        <v>2345</v>
      </c>
      <c r="D1646" t="s">
        <v>81</v>
      </c>
      <c r="E1646" t="s">
        <v>82</v>
      </c>
      <c r="F1646" t="s">
        <v>393</v>
      </c>
      <c r="G1646" s="4" t="str">
        <f>TEXT(H1646+I1646,"yyyy-mm-dd""T""hh:mm:ss")&amp;
IF(J1646="MST","-07:00",
IF(J1646="MDT","-06:00",
IF(J1646="PST","-08:00",
IF(J1646="PDT","-07:00",
IF(J1646="UTC","+00:00","+00:00")))))</f>
        <v>2001-04-17T04:00:00-07:00</v>
      </c>
      <c r="H1646" s="1">
        <v>36998</v>
      </c>
      <c r="I1646" s="5">
        <v>0.16666666666666666</v>
      </c>
      <c r="J1646" t="s">
        <v>84</v>
      </c>
      <c r="N1646">
        <v>0</v>
      </c>
      <c r="O1646" t="s">
        <v>1628</v>
      </c>
      <c r="U1646">
        <v>1934</v>
      </c>
      <c r="V1646" t="s">
        <v>2341</v>
      </c>
      <c r="W1646" t="s">
        <v>1606</v>
      </c>
      <c r="X1646" t="s">
        <v>1668</v>
      </c>
      <c r="Y1646">
        <v>101178</v>
      </c>
      <c r="Z1646" t="s">
        <v>1661</v>
      </c>
      <c r="AD1646">
        <v>31.999833299999999</v>
      </c>
      <c r="AE1646">
        <v>-110.6020278</v>
      </c>
      <c r="AG1646" t="s">
        <v>90</v>
      </c>
      <c r="AH1646" t="s">
        <v>1626</v>
      </c>
      <c r="AI1646" t="s">
        <v>90</v>
      </c>
      <c r="AK1646" t="s">
        <v>1608</v>
      </c>
      <c r="AL1646" t="s">
        <v>2975</v>
      </c>
      <c r="AM1646" t="s">
        <v>92</v>
      </c>
      <c r="AN1646" t="s">
        <v>1610</v>
      </c>
      <c r="AO1646" t="s">
        <v>1611</v>
      </c>
      <c r="AP1646" t="s">
        <v>422</v>
      </c>
      <c r="AT1646" t="s">
        <v>1612</v>
      </c>
      <c r="AV1646" t="s">
        <v>584</v>
      </c>
      <c r="BQ1646" t="str">
        <f>BS1646 &amp; ":" &amp; BR1646</f>
        <v>AZDEQ_SW:EPA 350.1</v>
      </c>
      <c r="BR1646" t="s">
        <v>1613</v>
      </c>
      <c r="BS1646" t="s">
        <v>1626</v>
      </c>
      <c r="BT1646" t="s">
        <v>1613</v>
      </c>
      <c r="BW1646" t="s">
        <v>1614</v>
      </c>
      <c r="BZ1646" t="s">
        <v>2976</v>
      </c>
      <c r="CA1646" t="s">
        <v>397</v>
      </c>
      <c r="CB1646">
        <v>0.02</v>
      </c>
      <c r="CC1646" t="s">
        <v>1616</v>
      </c>
      <c r="CE1646" t="s">
        <v>2344</v>
      </c>
      <c r="CF1646" t="s">
        <v>1618</v>
      </c>
    </row>
    <row r="1647" spans="1:84" hidden="1" x14ac:dyDescent="0.4">
      <c r="A1647" t="s">
        <v>1626</v>
      </c>
      <c r="B1647" t="s">
        <v>1626</v>
      </c>
      <c r="C1647" t="s">
        <v>2460</v>
      </c>
      <c r="D1647" t="s">
        <v>81</v>
      </c>
      <c r="E1647" t="s">
        <v>82</v>
      </c>
      <c r="F1647" t="s">
        <v>393</v>
      </c>
      <c r="G1647" s="4" t="str">
        <f>TEXT(H1647+I1647,"yyyy-mm-dd""T""hh:mm:ss")&amp;
IF(J1647="MST","-07:00",
IF(J1647="MDT","-06:00",
IF(J1647="PST","-08:00",
IF(J1647="PDT","-07:00",
IF(J1647="UTC","+00:00","+00:00")))))</f>
        <v>2001-04-20T11:30:00-07:00</v>
      </c>
      <c r="H1647" s="1">
        <v>37001</v>
      </c>
      <c r="I1647" s="5">
        <v>0.47916666666666669</v>
      </c>
      <c r="J1647" t="s">
        <v>84</v>
      </c>
      <c r="N1647">
        <v>0</v>
      </c>
      <c r="O1647" t="s">
        <v>1628</v>
      </c>
      <c r="U1647">
        <v>1934</v>
      </c>
      <c r="V1647" t="s">
        <v>2341</v>
      </c>
      <c r="W1647" t="s">
        <v>1606</v>
      </c>
      <c r="X1647" t="s">
        <v>1787</v>
      </c>
      <c r="Y1647">
        <v>101177</v>
      </c>
      <c r="Z1647" t="s">
        <v>1661</v>
      </c>
      <c r="AD1647">
        <v>31.8811578</v>
      </c>
      <c r="AE1647">
        <v>-110.56033720000001</v>
      </c>
      <c r="AG1647" t="s">
        <v>90</v>
      </c>
      <c r="AH1647" t="s">
        <v>1626</v>
      </c>
      <c r="AI1647" t="s">
        <v>90</v>
      </c>
      <c r="AK1647" t="s">
        <v>1608</v>
      </c>
      <c r="AL1647" t="s">
        <v>2977</v>
      </c>
      <c r="AM1647" t="s">
        <v>92</v>
      </c>
      <c r="AN1647" t="s">
        <v>1610</v>
      </c>
      <c r="AO1647" t="s">
        <v>1670</v>
      </c>
      <c r="AP1647" t="s">
        <v>422</v>
      </c>
      <c r="AT1647" t="s">
        <v>1612</v>
      </c>
      <c r="AV1647" t="s">
        <v>584</v>
      </c>
      <c r="BQ1647" t="str">
        <f>BS1647 &amp; ":" &amp; BR1647</f>
        <v>AZDEQ_SW:EPA 353.2</v>
      </c>
      <c r="BR1647" t="s">
        <v>1623</v>
      </c>
      <c r="BS1647" t="s">
        <v>1626</v>
      </c>
      <c r="BT1647" t="s">
        <v>1623</v>
      </c>
      <c r="BW1647" t="s">
        <v>1614</v>
      </c>
      <c r="BZ1647" t="s">
        <v>2978</v>
      </c>
      <c r="CA1647" t="s">
        <v>397</v>
      </c>
      <c r="CB1647">
        <v>0.05</v>
      </c>
      <c r="CC1647" t="s">
        <v>1616</v>
      </c>
      <c r="CE1647" t="s">
        <v>2408</v>
      </c>
      <c r="CF1647" t="s">
        <v>1618</v>
      </c>
    </row>
    <row r="1648" spans="1:84" hidden="1" x14ac:dyDescent="0.4">
      <c r="A1648" t="s">
        <v>1626</v>
      </c>
      <c r="B1648" t="s">
        <v>1626</v>
      </c>
      <c r="C1648" t="s">
        <v>2809</v>
      </c>
      <c r="D1648" t="s">
        <v>81</v>
      </c>
      <c r="E1648" t="s">
        <v>82</v>
      </c>
      <c r="F1648" t="s">
        <v>393</v>
      </c>
      <c r="G1648" s="4" t="str">
        <f>TEXT(H1648+I1648,"yyyy-mm-dd""T""hh:mm:ss")&amp;
IF(J1648="MST","-07:00",
IF(J1648="MDT","-06:00",
IF(J1648="PST","-08:00",
IF(J1648="PDT","-07:00",
IF(J1648="UTC","+00:00","+00:00")))))</f>
        <v>2001-08-28T04:25:15-07:00</v>
      </c>
      <c r="H1648" s="1">
        <v>37131</v>
      </c>
      <c r="I1648" s="5">
        <v>0.1842013888888889</v>
      </c>
      <c r="J1648" t="s">
        <v>84</v>
      </c>
      <c r="N1648">
        <v>7</v>
      </c>
      <c r="O1648" t="s">
        <v>1628</v>
      </c>
      <c r="U1648">
        <v>1934</v>
      </c>
      <c r="V1648" t="s">
        <v>2341</v>
      </c>
      <c r="W1648" t="s">
        <v>1606</v>
      </c>
      <c r="X1648" t="s">
        <v>1706</v>
      </c>
      <c r="Y1648">
        <v>100000</v>
      </c>
      <c r="Z1648" t="s">
        <v>2567</v>
      </c>
      <c r="AD1648">
        <v>31.532777800000002</v>
      </c>
      <c r="AE1648">
        <v>-111.2547222</v>
      </c>
      <c r="AG1648" t="s">
        <v>90</v>
      </c>
      <c r="AH1648" t="s">
        <v>1626</v>
      </c>
      <c r="AI1648" t="s">
        <v>90</v>
      </c>
      <c r="AK1648" t="s">
        <v>1608</v>
      </c>
      <c r="AL1648" t="s">
        <v>2979</v>
      </c>
      <c r="AN1648" t="s">
        <v>1610</v>
      </c>
      <c r="AO1648" t="s">
        <v>442</v>
      </c>
      <c r="AP1648" t="s">
        <v>422</v>
      </c>
      <c r="AQ1648">
        <v>3.54</v>
      </c>
      <c r="AR1648" t="s">
        <v>1616</v>
      </c>
      <c r="AT1648" t="s">
        <v>1612</v>
      </c>
      <c r="AV1648" t="s">
        <v>96</v>
      </c>
      <c r="BQ1648" t="str">
        <f>BS1648 &amp; ":" &amp; BR1648</f>
        <v>AZDEQ_SW:EPA 351.3</v>
      </c>
      <c r="BR1648" t="s">
        <v>1701</v>
      </c>
      <c r="BS1648" t="s">
        <v>1626</v>
      </c>
      <c r="BT1648" t="s">
        <v>1701</v>
      </c>
      <c r="BW1648" t="s">
        <v>1657</v>
      </c>
      <c r="BZ1648" t="s">
        <v>2980</v>
      </c>
      <c r="CA1648" t="s">
        <v>397</v>
      </c>
      <c r="CB1648">
        <v>0.03</v>
      </c>
      <c r="CC1648" t="s">
        <v>1616</v>
      </c>
      <c r="CE1648" t="s">
        <v>2570</v>
      </c>
      <c r="CF1648" t="s">
        <v>1618</v>
      </c>
    </row>
    <row r="1649" spans="1:84" hidden="1" x14ac:dyDescent="0.4">
      <c r="A1649" t="s">
        <v>1626</v>
      </c>
      <c r="B1649" t="s">
        <v>1626</v>
      </c>
      <c r="C1649" t="s">
        <v>2791</v>
      </c>
      <c r="D1649" t="s">
        <v>81</v>
      </c>
      <c r="E1649" t="s">
        <v>82</v>
      </c>
      <c r="F1649" t="s">
        <v>393</v>
      </c>
      <c r="G1649" s="4" t="str">
        <f>TEXT(H1649+I1649,"yyyy-mm-dd""T""hh:mm:ss")&amp;
IF(J1649="MST","-07:00",
IF(J1649="MDT","-06:00",
IF(J1649="PST","-08:00",
IF(J1649="PDT","-07:00",
IF(J1649="UTC","+00:00","+00:00")))))</f>
        <v>2001-05-21T02:53:01-07:00</v>
      </c>
      <c r="H1649" s="1">
        <v>37032</v>
      </c>
      <c r="I1649" s="5">
        <v>0.12015046296296296</v>
      </c>
      <c r="J1649" t="s">
        <v>84</v>
      </c>
      <c r="N1649">
        <v>5</v>
      </c>
      <c r="O1649" t="s">
        <v>1628</v>
      </c>
      <c r="U1649">
        <v>1934</v>
      </c>
      <c r="V1649" t="s">
        <v>2341</v>
      </c>
      <c r="W1649" t="s">
        <v>1606</v>
      </c>
      <c r="X1649" t="s">
        <v>1706</v>
      </c>
      <c r="Y1649">
        <v>100000</v>
      </c>
      <c r="Z1649" t="s">
        <v>2655</v>
      </c>
      <c r="AD1649">
        <v>31.532777800000002</v>
      </c>
      <c r="AE1649">
        <v>-111.2547222</v>
      </c>
      <c r="AG1649" t="s">
        <v>90</v>
      </c>
      <c r="AH1649" t="s">
        <v>1626</v>
      </c>
      <c r="AI1649" t="s">
        <v>90</v>
      </c>
      <c r="AK1649" t="s">
        <v>1608</v>
      </c>
      <c r="AL1649" t="s">
        <v>2981</v>
      </c>
      <c r="AN1649" t="s">
        <v>1610</v>
      </c>
      <c r="AO1649" t="s">
        <v>1670</v>
      </c>
      <c r="AP1649" t="s">
        <v>422</v>
      </c>
      <c r="AQ1649">
        <v>0.01</v>
      </c>
      <c r="AR1649" t="s">
        <v>1616</v>
      </c>
      <c r="AT1649" t="s">
        <v>1612</v>
      </c>
      <c r="AV1649" t="s">
        <v>96</v>
      </c>
      <c r="BQ1649" t="str">
        <f>BS1649 &amp; ":" &amp; BR1649</f>
        <v>AZDEQ_SW:SM 4500NO3</v>
      </c>
      <c r="BR1649" t="s">
        <v>2982</v>
      </c>
      <c r="BS1649" t="s">
        <v>1626</v>
      </c>
      <c r="BT1649" t="s">
        <v>2982</v>
      </c>
      <c r="BW1649" t="s">
        <v>1657</v>
      </c>
      <c r="CE1649" t="s">
        <v>2658</v>
      </c>
      <c r="CF1649" t="s">
        <v>1618</v>
      </c>
    </row>
    <row r="1650" spans="1:84" hidden="1" x14ac:dyDescent="0.4">
      <c r="A1650" t="s">
        <v>1626</v>
      </c>
      <c r="B1650" t="s">
        <v>1626</v>
      </c>
      <c r="C1650" t="s">
        <v>2467</v>
      </c>
      <c r="D1650" t="s">
        <v>81</v>
      </c>
      <c r="E1650" t="s">
        <v>82</v>
      </c>
      <c r="F1650" t="s">
        <v>393</v>
      </c>
      <c r="G1650" s="4" t="str">
        <f>TEXT(H1650+I1650,"yyyy-mm-dd""T""hh:mm:ss")&amp;
IF(J1650="MST","-07:00",
IF(J1650="MDT","-06:00",
IF(J1650="PST","-08:00",
IF(J1650="PDT","-07:00",
IF(J1650="UTC","+00:00","+00:00")))))</f>
        <v>2001-09-18T03:25:00-07:00</v>
      </c>
      <c r="H1650" s="1">
        <v>37152</v>
      </c>
      <c r="I1650" s="5">
        <v>0.1423611111111111</v>
      </c>
      <c r="J1650" t="s">
        <v>84</v>
      </c>
      <c r="N1650">
        <v>0</v>
      </c>
      <c r="O1650" t="s">
        <v>1628</v>
      </c>
      <c r="U1650">
        <v>1934</v>
      </c>
      <c r="V1650" t="s">
        <v>2341</v>
      </c>
      <c r="W1650" t="s">
        <v>1606</v>
      </c>
      <c r="X1650" t="s">
        <v>1660</v>
      </c>
      <c r="Y1650">
        <v>101179</v>
      </c>
      <c r="Z1650" t="s">
        <v>1661</v>
      </c>
      <c r="AD1650">
        <v>32.013464200000001</v>
      </c>
      <c r="AE1650">
        <v>-110.6282456</v>
      </c>
      <c r="AG1650" t="s">
        <v>90</v>
      </c>
      <c r="AH1650" t="s">
        <v>1626</v>
      </c>
      <c r="AI1650" t="s">
        <v>90</v>
      </c>
      <c r="AK1650" t="s">
        <v>1608</v>
      </c>
      <c r="AL1650" t="s">
        <v>2983</v>
      </c>
      <c r="AN1650" t="s">
        <v>1700</v>
      </c>
      <c r="AO1650" t="s">
        <v>457</v>
      </c>
      <c r="AP1650" t="s">
        <v>422</v>
      </c>
      <c r="AQ1650">
        <v>30</v>
      </c>
      <c r="AR1650" t="s">
        <v>1616</v>
      </c>
      <c r="AT1650" t="s">
        <v>1612</v>
      </c>
      <c r="AV1650" t="s">
        <v>96</v>
      </c>
      <c r="BQ1650" t="str">
        <f>BS1650 &amp; ":" &amp; BR1650</f>
        <v>AZDEQ_SW:EPA 365.4</v>
      </c>
      <c r="BR1650" t="s">
        <v>1713</v>
      </c>
      <c r="BS1650" t="s">
        <v>1626</v>
      </c>
      <c r="BT1650" t="s">
        <v>1713</v>
      </c>
      <c r="BW1650" t="s">
        <v>1614</v>
      </c>
      <c r="BZ1650" t="s">
        <v>2984</v>
      </c>
      <c r="CA1650" t="s">
        <v>397</v>
      </c>
      <c r="CB1650">
        <v>0.02</v>
      </c>
      <c r="CC1650" t="s">
        <v>1616</v>
      </c>
      <c r="CE1650" t="s">
        <v>2470</v>
      </c>
      <c r="CF1650" t="s">
        <v>1618</v>
      </c>
    </row>
    <row r="1651" spans="1:84" x14ac:dyDescent="0.4">
      <c r="A1651" t="s">
        <v>1603</v>
      </c>
      <c r="B1651" t="s">
        <v>1603</v>
      </c>
      <c r="C1651" t="s">
        <v>1892</v>
      </c>
      <c r="D1651" t="s">
        <v>81</v>
      </c>
      <c r="E1651" t="s">
        <v>82</v>
      </c>
      <c r="F1651" t="s">
        <v>83</v>
      </c>
      <c r="G1651" s="4" t="str">
        <f>TEXT(H1651+I1651,"yyyy-mm-dd""T""hh:mm:ss")&amp;
IF(J1651="MST","-07:00",
IF(J1651="MDT","-06:00",
IF(J1651="PST","-08:00",
IF(J1651="PDT","-07:00",
IF(J1651="UTC","+00:00","+00:00")))))</f>
        <v>2000-11-29T05:15:00-07:00</v>
      </c>
      <c r="H1651" s="1">
        <v>36859</v>
      </c>
      <c r="I1651" s="5">
        <v>0.21875</v>
      </c>
      <c r="J1651" t="s">
        <v>84</v>
      </c>
      <c r="U1651">
        <v>9673</v>
      </c>
      <c r="V1651" t="s">
        <v>1605</v>
      </c>
      <c r="W1651" t="s">
        <v>1606</v>
      </c>
      <c r="X1651" t="s">
        <v>1893</v>
      </c>
      <c r="Y1651">
        <v>39553</v>
      </c>
      <c r="Z1651" t="s">
        <v>1832</v>
      </c>
      <c r="AD1651">
        <v>32.044194400000002</v>
      </c>
      <c r="AE1651">
        <v>-110.5546944</v>
      </c>
      <c r="AF1651" t="str">
        <f>"ID:"&amp;AG1651&amp;"; context:" &amp; AH1651 &amp;"; Name:" &amp; AI1651 &amp; "; Equipment:" &amp; AK1651</f>
        <v>ID:Unknown; context:AZDEQ_GW; Name:Unknown; Equipment:Miscellaneous (Other)</v>
      </c>
      <c r="AG1651" t="s">
        <v>90</v>
      </c>
      <c r="AH1651" t="s">
        <v>1603</v>
      </c>
      <c r="AI1651" t="s">
        <v>90</v>
      </c>
      <c r="AK1651" t="s">
        <v>1608</v>
      </c>
      <c r="AL1651" t="s">
        <v>2024</v>
      </c>
      <c r="AN1651" t="s">
        <v>1610</v>
      </c>
      <c r="AO1651" t="s">
        <v>1611</v>
      </c>
      <c r="AP1651" t="s">
        <v>422</v>
      </c>
      <c r="AQ1651">
        <v>0.42</v>
      </c>
      <c r="AR1651" t="s">
        <v>1616</v>
      </c>
      <c r="AT1651" t="s">
        <v>1612</v>
      </c>
      <c r="AV1651" t="s">
        <v>96</v>
      </c>
      <c r="BQ1651" t="str">
        <f>BS1651 &amp; ":" &amp; BR1651</f>
        <v>AZDEQ_GW:EPA 353.2</v>
      </c>
      <c r="BR1651" t="s">
        <v>1623</v>
      </c>
      <c r="BS1651" t="s">
        <v>1603</v>
      </c>
      <c r="BT1651" t="s">
        <v>1623</v>
      </c>
      <c r="BW1651" t="s">
        <v>1614</v>
      </c>
      <c r="BX1651" s="1">
        <v>36861</v>
      </c>
      <c r="BZ1651" t="s">
        <v>2025</v>
      </c>
      <c r="CA1651" t="s">
        <v>397</v>
      </c>
      <c r="CB1651">
        <v>0.02</v>
      </c>
      <c r="CC1651" t="s">
        <v>1616</v>
      </c>
      <c r="CE1651" t="s">
        <v>1896</v>
      </c>
      <c r="CF1651" t="s">
        <v>1618</v>
      </c>
    </row>
    <row r="1652" spans="1:84" hidden="1" x14ac:dyDescent="0.4">
      <c r="A1652" t="s">
        <v>1626</v>
      </c>
      <c r="B1652" t="s">
        <v>1626</v>
      </c>
      <c r="C1652" t="s">
        <v>2400</v>
      </c>
      <c r="D1652" t="s">
        <v>81</v>
      </c>
      <c r="E1652" t="s">
        <v>82</v>
      </c>
      <c r="F1652" t="s">
        <v>393</v>
      </c>
      <c r="G1652" s="4" t="str">
        <f>TEXT(H1652+I1652,"yyyy-mm-dd""T""hh:mm:ss")&amp;
IF(J1652="MST","-07:00",
IF(J1652="MDT","-06:00",
IF(J1652="PST","-08:00",
IF(J1652="PDT","-07:00",
IF(J1652="UTC","+00:00","+00:00")))))</f>
        <v>2001-04-23T01:10:00-07:00</v>
      </c>
      <c r="H1652" s="1">
        <v>37004</v>
      </c>
      <c r="I1652" s="5">
        <v>4.8611111111111112E-2</v>
      </c>
      <c r="J1652" t="s">
        <v>84</v>
      </c>
      <c r="N1652">
        <v>0</v>
      </c>
      <c r="O1652" t="s">
        <v>1628</v>
      </c>
      <c r="U1652">
        <v>1934</v>
      </c>
      <c r="V1652" t="s">
        <v>2341</v>
      </c>
      <c r="W1652" t="s">
        <v>1606</v>
      </c>
      <c r="X1652" t="s">
        <v>2401</v>
      </c>
      <c r="Y1652">
        <v>100635</v>
      </c>
      <c r="Z1652" t="s">
        <v>2402</v>
      </c>
      <c r="AD1652">
        <v>32.367903099999999</v>
      </c>
      <c r="AE1652">
        <v>-110.7815725</v>
      </c>
      <c r="AG1652" t="s">
        <v>90</v>
      </c>
      <c r="AH1652" t="s">
        <v>1626</v>
      </c>
      <c r="AI1652" t="s">
        <v>90</v>
      </c>
      <c r="AK1652" t="s">
        <v>1608</v>
      </c>
      <c r="AL1652" t="s">
        <v>2987</v>
      </c>
      <c r="AM1652" t="s">
        <v>92</v>
      </c>
      <c r="AN1652" t="s">
        <v>1610</v>
      </c>
      <c r="AO1652" t="s">
        <v>1611</v>
      </c>
      <c r="AP1652" t="s">
        <v>422</v>
      </c>
      <c r="AT1652" t="s">
        <v>1612</v>
      </c>
      <c r="AV1652" t="s">
        <v>584</v>
      </c>
      <c r="BQ1652" t="str">
        <f>BS1652 &amp; ":" &amp; BR1652</f>
        <v>AZDEQ_SW:EPA 350.1</v>
      </c>
      <c r="BR1652" t="s">
        <v>1613</v>
      </c>
      <c r="BS1652" t="s">
        <v>1626</v>
      </c>
      <c r="BT1652" t="s">
        <v>1613</v>
      </c>
      <c r="BW1652" t="s">
        <v>1614</v>
      </c>
      <c r="BZ1652" t="s">
        <v>2988</v>
      </c>
      <c r="CA1652" t="s">
        <v>397</v>
      </c>
      <c r="CB1652">
        <v>0.02</v>
      </c>
      <c r="CC1652" t="s">
        <v>1616</v>
      </c>
      <c r="CE1652" t="s">
        <v>2405</v>
      </c>
      <c r="CF1652" t="s">
        <v>1618</v>
      </c>
    </row>
    <row r="1653" spans="1:84" hidden="1" x14ac:dyDescent="0.4">
      <c r="A1653" t="s">
        <v>1603</v>
      </c>
      <c r="B1653" t="s">
        <v>1603</v>
      </c>
      <c r="C1653" t="s">
        <v>2517</v>
      </c>
      <c r="D1653" t="s">
        <v>81</v>
      </c>
      <c r="E1653" t="s">
        <v>82</v>
      </c>
      <c r="F1653" t="s">
        <v>83</v>
      </c>
      <c r="G1653" s="4" t="str">
        <f>TEXT(H1653+I1653,"yyyy-mm-dd""T""hh:mm:ss")&amp;
IF(J1653="MST","-07:00",
IF(J1653="MDT","-06:00",
IF(J1653="PST","-08:00",
IF(J1653="PDT","-07:00",
IF(J1653="UTC","+00:00","+00:00")))))</f>
        <v>2001-05-23T12:01:00-07:00</v>
      </c>
      <c r="H1653" s="1">
        <v>37034</v>
      </c>
      <c r="I1653" s="5">
        <v>0.50069444444444444</v>
      </c>
      <c r="J1653" t="s">
        <v>84</v>
      </c>
      <c r="U1653">
        <v>9673</v>
      </c>
      <c r="V1653" t="s">
        <v>1605</v>
      </c>
      <c r="W1653" t="s">
        <v>1606</v>
      </c>
      <c r="X1653" t="s">
        <v>2518</v>
      </c>
      <c r="Y1653">
        <v>59246</v>
      </c>
      <c r="Z1653" t="s">
        <v>1621</v>
      </c>
      <c r="AD1653">
        <v>31.573540300000001</v>
      </c>
      <c r="AE1653">
        <v>-111.505915</v>
      </c>
      <c r="AG1653" t="s">
        <v>90</v>
      </c>
      <c r="AH1653" t="s">
        <v>1603</v>
      </c>
      <c r="AI1653" t="s">
        <v>90</v>
      </c>
      <c r="AK1653" t="s">
        <v>1608</v>
      </c>
      <c r="AL1653" t="s">
        <v>2989</v>
      </c>
      <c r="AM1653" t="s">
        <v>92</v>
      </c>
      <c r="AN1653" t="s">
        <v>1610</v>
      </c>
      <c r="AO1653" t="s">
        <v>1611</v>
      </c>
      <c r="AP1653" t="s">
        <v>422</v>
      </c>
      <c r="AT1653" t="s">
        <v>1612</v>
      </c>
      <c r="AV1653" t="s">
        <v>584</v>
      </c>
      <c r="BQ1653" t="str">
        <f>BS1653 &amp; ":" &amp; BR1653</f>
        <v>AZDEQ_GW:EPA 350.1</v>
      </c>
      <c r="BR1653" t="s">
        <v>1613</v>
      </c>
      <c r="BS1653" t="s">
        <v>1603</v>
      </c>
      <c r="BT1653" t="s">
        <v>1613</v>
      </c>
      <c r="BW1653" t="s">
        <v>1614</v>
      </c>
      <c r="BX1653" s="1">
        <v>37040</v>
      </c>
      <c r="BZ1653" t="s">
        <v>2990</v>
      </c>
      <c r="CA1653" t="s">
        <v>397</v>
      </c>
      <c r="CB1653">
        <v>0.02</v>
      </c>
      <c r="CC1653" t="s">
        <v>1616</v>
      </c>
      <c r="CE1653" t="s">
        <v>2357</v>
      </c>
      <c r="CF1653" t="s">
        <v>1618</v>
      </c>
    </row>
    <row r="1654" spans="1:84" hidden="1" x14ac:dyDescent="0.4">
      <c r="A1654" t="s">
        <v>1626</v>
      </c>
      <c r="B1654" t="s">
        <v>1626</v>
      </c>
      <c r="C1654" t="s">
        <v>2345</v>
      </c>
      <c r="D1654" t="s">
        <v>81</v>
      </c>
      <c r="E1654" t="s">
        <v>82</v>
      </c>
      <c r="F1654" t="s">
        <v>393</v>
      </c>
      <c r="G1654" s="4" t="str">
        <f>TEXT(H1654+I1654,"yyyy-mm-dd""T""hh:mm:ss")&amp;
IF(J1654="MST","-07:00",
IF(J1654="MDT","-06:00",
IF(J1654="PST","-08:00",
IF(J1654="PDT","-07:00",
IF(J1654="UTC","+00:00","+00:00")))))</f>
        <v>2001-04-17T04:00:00-07:00</v>
      </c>
      <c r="H1654" s="1">
        <v>36998</v>
      </c>
      <c r="I1654" s="5">
        <v>0.16666666666666666</v>
      </c>
      <c r="J1654" t="s">
        <v>84</v>
      </c>
      <c r="N1654">
        <v>0</v>
      </c>
      <c r="O1654" t="s">
        <v>1628</v>
      </c>
      <c r="U1654">
        <v>1934</v>
      </c>
      <c r="V1654" t="s">
        <v>2341</v>
      </c>
      <c r="W1654" t="s">
        <v>1606</v>
      </c>
      <c r="X1654" t="s">
        <v>1668</v>
      </c>
      <c r="Y1654">
        <v>101178</v>
      </c>
      <c r="Z1654" t="s">
        <v>1661</v>
      </c>
      <c r="AD1654">
        <v>31.999833299999999</v>
      </c>
      <c r="AE1654">
        <v>-110.6020278</v>
      </c>
      <c r="AG1654" t="s">
        <v>90</v>
      </c>
      <c r="AH1654" t="s">
        <v>1626</v>
      </c>
      <c r="AI1654" t="s">
        <v>90</v>
      </c>
      <c r="AK1654" t="s">
        <v>1608</v>
      </c>
      <c r="AL1654" t="s">
        <v>2991</v>
      </c>
      <c r="AM1654" t="s">
        <v>92</v>
      </c>
      <c r="AN1654" t="s">
        <v>1663</v>
      </c>
      <c r="AO1654" t="s">
        <v>105</v>
      </c>
      <c r="AP1654" t="s">
        <v>422</v>
      </c>
      <c r="AT1654" t="s">
        <v>1612</v>
      </c>
      <c r="AV1654" t="s">
        <v>584</v>
      </c>
      <c r="BQ1654" t="str">
        <f>BS1654 &amp; ":" &amp; BR1654</f>
        <v>AZDEQ_SW:EPA 300.0</v>
      </c>
      <c r="BR1654" t="s">
        <v>1664</v>
      </c>
      <c r="BS1654" t="s">
        <v>1626</v>
      </c>
      <c r="BT1654" t="s">
        <v>1664</v>
      </c>
      <c r="BW1654" t="s">
        <v>1614</v>
      </c>
      <c r="BZ1654" t="s">
        <v>2992</v>
      </c>
      <c r="CA1654" t="s">
        <v>397</v>
      </c>
      <c r="CB1654">
        <v>0.02</v>
      </c>
      <c r="CC1654" t="s">
        <v>1616</v>
      </c>
      <c r="CE1654" t="s">
        <v>2344</v>
      </c>
      <c r="CF1654" t="s">
        <v>1618</v>
      </c>
    </row>
    <row r="1655" spans="1:84" hidden="1" x14ac:dyDescent="0.4">
      <c r="A1655" t="s">
        <v>1626</v>
      </c>
      <c r="B1655" t="s">
        <v>1626</v>
      </c>
      <c r="C1655" t="s">
        <v>2348</v>
      </c>
      <c r="D1655" t="s">
        <v>81</v>
      </c>
      <c r="E1655" t="s">
        <v>82</v>
      </c>
      <c r="F1655" t="s">
        <v>393</v>
      </c>
      <c r="G1655" s="4" t="str">
        <f>TEXT(H1655+I1655,"yyyy-mm-dd""T""hh:mm:ss")&amp;
IF(J1655="MST","-07:00",
IF(J1655="MDT","-06:00",
IF(J1655="PST","-08:00",
IF(J1655="PDT","-07:00",
IF(J1655="UTC","+00:00","+00:00")))))</f>
        <v>2001-12-17T11:00:00-07:00</v>
      </c>
      <c r="H1655" s="1">
        <v>37242</v>
      </c>
      <c r="I1655" s="5">
        <v>0.45833333333333331</v>
      </c>
      <c r="J1655" t="s">
        <v>84</v>
      </c>
      <c r="N1655">
        <v>0</v>
      </c>
      <c r="O1655" t="s">
        <v>1628</v>
      </c>
      <c r="U1655">
        <v>1934</v>
      </c>
      <c r="V1655" t="s">
        <v>2341</v>
      </c>
      <c r="W1655" t="s">
        <v>1606</v>
      </c>
      <c r="X1655" t="s">
        <v>1660</v>
      </c>
      <c r="Y1655">
        <v>101179</v>
      </c>
      <c r="Z1655" t="s">
        <v>2349</v>
      </c>
      <c r="AD1655">
        <v>32.013464200000001</v>
      </c>
      <c r="AE1655">
        <v>-110.6282456</v>
      </c>
      <c r="AG1655" t="s">
        <v>90</v>
      </c>
      <c r="AH1655" t="s">
        <v>1626</v>
      </c>
      <c r="AI1655" t="s">
        <v>90</v>
      </c>
      <c r="AK1655" t="s">
        <v>1608</v>
      </c>
      <c r="AL1655" t="s">
        <v>2993</v>
      </c>
      <c r="AN1655" t="s">
        <v>1610</v>
      </c>
      <c r="AO1655" t="s">
        <v>442</v>
      </c>
      <c r="AP1655" t="s">
        <v>422</v>
      </c>
      <c r="AQ1655">
        <v>6.8000000000000005E-2</v>
      </c>
      <c r="AR1655" t="s">
        <v>1616</v>
      </c>
      <c r="AT1655" t="s">
        <v>1612</v>
      </c>
      <c r="AV1655" t="s">
        <v>96</v>
      </c>
      <c r="BQ1655" t="str">
        <f>BS1655 &amp; ":" &amp; BR1655</f>
        <v>AZDEQ_SW:EPA 351.2</v>
      </c>
      <c r="BR1655" t="s">
        <v>1633</v>
      </c>
      <c r="BS1655" t="s">
        <v>1626</v>
      </c>
      <c r="BT1655" t="s">
        <v>1633</v>
      </c>
      <c r="BW1655" t="s">
        <v>1614</v>
      </c>
      <c r="BZ1655" t="s">
        <v>2994</v>
      </c>
      <c r="CA1655" t="s">
        <v>397</v>
      </c>
      <c r="CB1655">
        <v>0.05</v>
      </c>
      <c r="CC1655" t="s">
        <v>1616</v>
      </c>
      <c r="CE1655" t="s">
        <v>2352</v>
      </c>
      <c r="CF1655" t="s">
        <v>1618</v>
      </c>
    </row>
    <row r="1656" spans="1:84" x14ac:dyDescent="0.4">
      <c r="A1656" t="s">
        <v>1603</v>
      </c>
      <c r="B1656" t="s">
        <v>1603</v>
      </c>
      <c r="C1656" t="s">
        <v>1968</v>
      </c>
      <c r="D1656" t="s">
        <v>81</v>
      </c>
      <c r="E1656" t="s">
        <v>82</v>
      </c>
      <c r="F1656" t="s">
        <v>83</v>
      </c>
      <c r="G1656" s="4" t="str">
        <f>TEXT(H1656+I1656,"yyyy-mm-dd""T""hh:mm:ss")&amp;
IF(J1656="MST","-07:00",
IF(J1656="MDT","-06:00",
IF(J1656="PST","-08:00",
IF(J1656="PDT","-07:00",
IF(J1656="UTC","+00:00","+00:00")))))</f>
        <v>2000-08-09T10:17:00-07:00</v>
      </c>
      <c r="H1656" s="1">
        <v>36747</v>
      </c>
      <c r="I1656" s="5">
        <v>0.4284722222222222</v>
      </c>
      <c r="J1656" t="s">
        <v>84</v>
      </c>
      <c r="U1656">
        <v>9673</v>
      </c>
      <c r="V1656" t="s">
        <v>1605</v>
      </c>
      <c r="W1656" t="s">
        <v>1606</v>
      </c>
      <c r="X1656" t="s">
        <v>1969</v>
      </c>
      <c r="Y1656">
        <v>37358</v>
      </c>
      <c r="Z1656" t="e">
        <f>--- SAMPLE TAKEN: Migrated</f>
        <v>#NAME?</v>
      </c>
      <c r="AD1656">
        <v>32.176850000000002</v>
      </c>
      <c r="AE1656">
        <v>-111.1874375</v>
      </c>
      <c r="AF1656" t="str">
        <f>"ID:"&amp;AG1656&amp;"; context:" &amp; AH1656 &amp;"; Name:" &amp; AI1656 &amp; "; Equipment:" &amp; AK1656</f>
        <v>ID:Unknown; context:AZDEQ_GW; Name:Unknown; Equipment:Miscellaneous (Other)</v>
      </c>
      <c r="AG1656" t="s">
        <v>90</v>
      </c>
      <c r="AH1656" t="s">
        <v>1603</v>
      </c>
      <c r="AI1656" t="s">
        <v>90</v>
      </c>
      <c r="AK1656" t="s">
        <v>1608</v>
      </c>
      <c r="AL1656" t="s">
        <v>2030</v>
      </c>
      <c r="AN1656" t="s">
        <v>1610</v>
      </c>
      <c r="AO1656" t="s">
        <v>442</v>
      </c>
      <c r="AP1656" t="s">
        <v>422</v>
      </c>
      <c r="AQ1656">
        <v>7.1999999999999995E-2</v>
      </c>
      <c r="AR1656" t="s">
        <v>1616</v>
      </c>
      <c r="AT1656" t="s">
        <v>1612</v>
      </c>
      <c r="AV1656" t="s">
        <v>96</v>
      </c>
      <c r="BQ1656" t="str">
        <f>BS1656 &amp; ":" &amp; BR1656</f>
        <v>AZDEQ_GW:EPA 351.2</v>
      </c>
      <c r="BR1656" t="s">
        <v>1633</v>
      </c>
      <c r="BS1656" t="s">
        <v>1603</v>
      </c>
      <c r="BT1656" t="s">
        <v>1633</v>
      </c>
      <c r="BW1656" t="s">
        <v>1614</v>
      </c>
      <c r="BX1656" s="1">
        <v>36760</v>
      </c>
      <c r="BZ1656" t="s">
        <v>2031</v>
      </c>
      <c r="CA1656" t="s">
        <v>397</v>
      </c>
      <c r="CB1656">
        <v>0.05</v>
      </c>
      <c r="CC1656" t="s">
        <v>1616</v>
      </c>
      <c r="CE1656" t="s">
        <v>1692</v>
      </c>
      <c r="CF1656" t="s">
        <v>1618</v>
      </c>
    </row>
    <row r="1657" spans="1:84" hidden="1" x14ac:dyDescent="0.4">
      <c r="A1657" t="s">
        <v>1603</v>
      </c>
      <c r="B1657" t="s">
        <v>1603</v>
      </c>
      <c r="C1657" t="s">
        <v>2432</v>
      </c>
      <c r="D1657" t="s">
        <v>81</v>
      </c>
      <c r="E1657" t="s">
        <v>82</v>
      </c>
      <c r="F1657" t="s">
        <v>83</v>
      </c>
      <c r="G1657" s="4" t="str">
        <f>TEXT(H1657+I1657,"yyyy-mm-dd""T""hh:mm:ss")&amp;
IF(J1657="MST","-07:00",
IF(J1657="MDT","-06:00",
IF(J1657="PST","-08:00",
IF(J1657="PDT","-07:00",
IF(J1657="UTC","+00:00","+00:00")))))</f>
        <v>2001-01-30T01:31:00-07:00</v>
      </c>
      <c r="H1657" s="1">
        <v>36921</v>
      </c>
      <c r="I1657" s="5">
        <v>6.3194444444444442E-2</v>
      </c>
      <c r="J1657" t="s">
        <v>84</v>
      </c>
      <c r="U1657">
        <v>9673</v>
      </c>
      <c r="V1657" t="s">
        <v>1605</v>
      </c>
      <c r="W1657" t="s">
        <v>1606</v>
      </c>
      <c r="X1657" t="s">
        <v>2433</v>
      </c>
      <c r="Y1657">
        <v>59062</v>
      </c>
      <c r="Z1657" t="s">
        <v>1621</v>
      </c>
      <c r="AD1657">
        <v>31.835930600000001</v>
      </c>
      <c r="AE1657">
        <v>-110.5435758</v>
      </c>
      <c r="AG1657" t="s">
        <v>90</v>
      </c>
      <c r="AH1657" t="s">
        <v>1603</v>
      </c>
      <c r="AI1657" t="s">
        <v>90</v>
      </c>
      <c r="AK1657" t="s">
        <v>1608</v>
      </c>
      <c r="AL1657" t="s">
        <v>2997</v>
      </c>
      <c r="AM1657" t="s">
        <v>92</v>
      </c>
      <c r="AN1657" t="s">
        <v>1610</v>
      </c>
      <c r="AO1657" t="s">
        <v>442</v>
      </c>
      <c r="AP1657" t="s">
        <v>422</v>
      </c>
      <c r="AT1657" t="s">
        <v>1612</v>
      </c>
      <c r="AV1657" t="s">
        <v>584</v>
      </c>
      <c r="BQ1657" t="str">
        <f>BS1657 &amp; ":" &amp; BR1657</f>
        <v>AZDEQ_GW:EPA 351.2</v>
      </c>
      <c r="BR1657" t="s">
        <v>1633</v>
      </c>
      <c r="BS1657" t="s">
        <v>1603</v>
      </c>
      <c r="BT1657" t="s">
        <v>1633</v>
      </c>
      <c r="BW1657" t="s">
        <v>1614</v>
      </c>
      <c r="BX1657" s="1">
        <v>36930</v>
      </c>
      <c r="BZ1657" t="s">
        <v>2998</v>
      </c>
      <c r="CA1657" t="s">
        <v>397</v>
      </c>
      <c r="CB1657">
        <v>0.05</v>
      </c>
      <c r="CC1657" t="s">
        <v>1616</v>
      </c>
      <c r="CE1657" t="s">
        <v>2436</v>
      </c>
      <c r="CF1657" t="s">
        <v>1618</v>
      </c>
    </row>
    <row r="1658" spans="1:84" hidden="1" x14ac:dyDescent="0.4">
      <c r="A1658" t="s">
        <v>1603</v>
      </c>
      <c r="B1658" t="s">
        <v>1603</v>
      </c>
      <c r="C1658" t="s">
        <v>2382</v>
      </c>
      <c r="D1658" t="s">
        <v>81</v>
      </c>
      <c r="E1658" t="s">
        <v>82</v>
      </c>
      <c r="F1658" t="s">
        <v>83</v>
      </c>
      <c r="G1658" s="4" t="str">
        <f>TEXT(H1658+I1658,"yyyy-mm-dd""T""hh:mm:ss")&amp;
IF(J1658="MST","-07:00",
IF(J1658="MDT","-06:00",
IF(J1658="PST","-08:00",
IF(J1658="PDT","-07:00",
IF(J1658="UTC","+00:00","+00:00")))))</f>
        <v>2001-05-09T09:20:00-07:00</v>
      </c>
      <c r="H1658" s="1">
        <v>37020</v>
      </c>
      <c r="I1658" s="5">
        <v>0.3888888888888889</v>
      </c>
      <c r="J1658" t="s">
        <v>84</v>
      </c>
      <c r="U1658">
        <v>9673</v>
      </c>
      <c r="V1658" t="s">
        <v>1605</v>
      </c>
      <c r="W1658" t="s">
        <v>1606</v>
      </c>
      <c r="X1658" t="s">
        <v>2383</v>
      </c>
      <c r="Y1658">
        <v>59232</v>
      </c>
      <c r="Z1658" t="s">
        <v>1621</v>
      </c>
      <c r="AD1658">
        <v>32.014096899999998</v>
      </c>
      <c r="AE1658">
        <v>-111.33354780000001</v>
      </c>
      <c r="AG1658" t="s">
        <v>90</v>
      </c>
      <c r="AH1658" t="s">
        <v>1603</v>
      </c>
      <c r="AI1658" t="s">
        <v>90</v>
      </c>
      <c r="AK1658" t="s">
        <v>1608</v>
      </c>
      <c r="AL1658" t="s">
        <v>2999</v>
      </c>
      <c r="AM1658" t="s">
        <v>92</v>
      </c>
      <c r="AN1658" t="s">
        <v>1610</v>
      </c>
      <c r="AO1658" t="s">
        <v>442</v>
      </c>
      <c r="AP1658" t="s">
        <v>422</v>
      </c>
      <c r="AT1658" t="s">
        <v>1612</v>
      </c>
      <c r="AV1658" t="s">
        <v>584</v>
      </c>
      <c r="BQ1658" t="str">
        <f>BS1658 &amp; ":" &amp; BR1658</f>
        <v>AZDEQ_GW:EPA 351.2</v>
      </c>
      <c r="BR1658" t="s">
        <v>1633</v>
      </c>
      <c r="BS1658" t="s">
        <v>1603</v>
      </c>
      <c r="BT1658" t="s">
        <v>1633</v>
      </c>
      <c r="BW1658" t="s">
        <v>1614</v>
      </c>
      <c r="BX1658" s="1">
        <v>37028</v>
      </c>
      <c r="BZ1658" t="s">
        <v>3000</v>
      </c>
      <c r="CA1658" t="s">
        <v>397</v>
      </c>
      <c r="CB1658">
        <v>0.05</v>
      </c>
      <c r="CC1658" t="s">
        <v>1616</v>
      </c>
      <c r="CE1658" t="s">
        <v>2386</v>
      </c>
      <c r="CF1658" t="s">
        <v>1618</v>
      </c>
    </row>
    <row r="1659" spans="1:84" hidden="1" x14ac:dyDescent="0.4">
      <c r="A1659" t="s">
        <v>1626</v>
      </c>
      <c r="B1659" t="s">
        <v>1626</v>
      </c>
      <c r="C1659" t="s">
        <v>2440</v>
      </c>
      <c r="D1659" t="s">
        <v>81</v>
      </c>
      <c r="E1659" t="s">
        <v>82</v>
      </c>
      <c r="F1659" t="s">
        <v>393</v>
      </c>
      <c r="G1659" s="4" t="str">
        <f>TEXT(H1659+I1659,"yyyy-mm-dd""T""hh:mm:ss")&amp;
IF(J1659="MST","-07:00",
IF(J1659="MDT","-06:00",
IF(J1659="PST","-08:00",
IF(J1659="PDT","-07:00",
IF(J1659="UTC","+00:00","+00:00")))))</f>
        <v>2001-08-14T01:50:15-07:00</v>
      </c>
      <c r="H1659" s="1">
        <v>37117</v>
      </c>
      <c r="I1659" s="5">
        <v>7.6562500000000006E-2</v>
      </c>
      <c r="J1659" t="s">
        <v>84</v>
      </c>
      <c r="N1659">
        <v>0.5</v>
      </c>
      <c r="O1659" t="s">
        <v>1628</v>
      </c>
      <c r="U1659">
        <v>1934</v>
      </c>
      <c r="V1659" t="s">
        <v>2341</v>
      </c>
      <c r="W1659" t="s">
        <v>1606</v>
      </c>
      <c r="X1659" t="s">
        <v>1653</v>
      </c>
      <c r="Y1659">
        <v>100183</v>
      </c>
      <c r="Z1659" t="s">
        <v>2410</v>
      </c>
      <c r="AD1659">
        <v>32.387222199999997</v>
      </c>
      <c r="AE1659">
        <v>-110.7111111</v>
      </c>
      <c r="AG1659" t="s">
        <v>90</v>
      </c>
      <c r="AH1659" t="s">
        <v>1626</v>
      </c>
      <c r="AI1659" t="s">
        <v>90</v>
      </c>
      <c r="AK1659" t="s">
        <v>1608</v>
      </c>
      <c r="AL1659" t="s">
        <v>3001</v>
      </c>
      <c r="AN1659" t="s">
        <v>1700</v>
      </c>
      <c r="AO1659" t="s">
        <v>457</v>
      </c>
      <c r="AP1659" t="s">
        <v>422</v>
      </c>
      <c r="AQ1659">
        <v>2.1999999999999999E-2</v>
      </c>
      <c r="AR1659" t="s">
        <v>1616</v>
      </c>
      <c r="AT1659" t="s">
        <v>1612</v>
      </c>
      <c r="AV1659" t="s">
        <v>96</v>
      </c>
      <c r="BQ1659" t="str">
        <f>BS1659 &amp; ":" &amp; BR1659</f>
        <v>AZDEQ_SW:EPA 365.3</v>
      </c>
      <c r="BR1659" t="s">
        <v>1744</v>
      </c>
      <c r="BS1659" t="s">
        <v>1626</v>
      </c>
      <c r="BT1659" t="s">
        <v>1744</v>
      </c>
      <c r="BW1659" t="s">
        <v>1657</v>
      </c>
      <c r="BZ1659" t="s">
        <v>3002</v>
      </c>
      <c r="CA1659" t="s">
        <v>397</v>
      </c>
      <c r="CB1659">
        <v>5.0000000000000001E-3</v>
      </c>
      <c r="CC1659" t="s">
        <v>1616</v>
      </c>
      <c r="CE1659" t="s">
        <v>2443</v>
      </c>
      <c r="CF1659" t="s">
        <v>1618</v>
      </c>
    </row>
    <row r="1660" spans="1:84" hidden="1" x14ac:dyDescent="0.4">
      <c r="A1660" t="s">
        <v>1603</v>
      </c>
      <c r="B1660" t="s">
        <v>1603</v>
      </c>
      <c r="C1660" t="s">
        <v>2508</v>
      </c>
      <c r="D1660" t="s">
        <v>81</v>
      </c>
      <c r="E1660" t="s">
        <v>82</v>
      </c>
      <c r="F1660" t="s">
        <v>83</v>
      </c>
      <c r="G1660" s="4" t="str">
        <f>TEXT(H1660+I1660,"yyyy-mm-dd""T""hh:mm:ss")&amp;
IF(J1660="MST","-07:00",
IF(J1660="MDT","-06:00",
IF(J1660="PST","-08:00",
IF(J1660="PDT","-07:00",
IF(J1660="UTC","+00:00","+00:00")))))</f>
        <v>2001-04-18T01:15:00-07:00</v>
      </c>
      <c r="H1660" s="1">
        <v>36999</v>
      </c>
      <c r="I1660" s="5">
        <v>5.2083333333333336E-2</v>
      </c>
      <c r="J1660" t="s">
        <v>84</v>
      </c>
      <c r="U1660">
        <v>9673</v>
      </c>
      <c r="V1660" t="s">
        <v>1605</v>
      </c>
      <c r="W1660" t="s">
        <v>1606</v>
      </c>
      <c r="X1660" t="s">
        <v>2509</v>
      </c>
      <c r="Y1660">
        <v>59196</v>
      </c>
      <c r="Z1660" t="s">
        <v>1689</v>
      </c>
      <c r="AD1660">
        <v>31.6577278</v>
      </c>
      <c r="AE1660">
        <v>-111.2676481</v>
      </c>
      <c r="AG1660" t="s">
        <v>90</v>
      </c>
      <c r="AH1660" t="s">
        <v>1603</v>
      </c>
      <c r="AI1660" t="s">
        <v>90</v>
      </c>
      <c r="AK1660" t="s">
        <v>1608</v>
      </c>
      <c r="AL1660" t="s">
        <v>3003</v>
      </c>
      <c r="AM1660" t="s">
        <v>92</v>
      </c>
      <c r="AN1660" t="s">
        <v>1610</v>
      </c>
      <c r="AO1660" t="s">
        <v>442</v>
      </c>
      <c r="AP1660" t="s">
        <v>422</v>
      </c>
      <c r="AT1660" t="s">
        <v>1612</v>
      </c>
      <c r="AV1660" t="s">
        <v>584</v>
      </c>
      <c r="BQ1660" t="str">
        <f>BS1660 &amp; ":" &amp; BR1660</f>
        <v>AZDEQ_GW:EPA 351.2</v>
      </c>
      <c r="BR1660" t="s">
        <v>1633</v>
      </c>
      <c r="BS1660" t="s">
        <v>1603</v>
      </c>
      <c r="BT1660" t="s">
        <v>1633</v>
      </c>
      <c r="BW1660" t="s">
        <v>1614</v>
      </c>
      <c r="BX1660" s="1">
        <v>37012</v>
      </c>
      <c r="BZ1660" t="s">
        <v>3004</v>
      </c>
      <c r="CA1660" t="s">
        <v>397</v>
      </c>
      <c r="CB1660">
        <v>0.05</v>
      </c>
      <c r="CC1660" t="s">
        <v>1616</v>
      </c>
      <c r="CE1660" t="s">
        <v>2512</v>
      </c>
      <c r="CF1660" t="s">
        <v>1618</v>
      </c>
    </row>
    <row r="1661" spans="1:84" hidden="1" x14ac:dyDescent="0.4">
      <c r="A1661" t="s">
        <v>1626</v>
      </c>
      <c r="B1661" t="s">
        <v>1626</v>
      </c>
      <c r="C1661" t="s">
        <v>2460</v>
      </c>
      <c r="D1661" t="s">
        <v>81</v>
      </c>
      <c r="E1661" t="s">
        <v>82</v>
      </c>
      <c r="F1661" t="s">
        <v>393</v>
      </c>
      <c r="G1661" s="4" t="str">
        <f>TEXT(H1661+I1661,"yyyy-mm-dd""T""hh:mm:ss")&amp;
IF(J1661="MST","-07:00",
IF(J1661="MDT","-06:00",
IF(J1661="PST","-08:00",
IF(J1661="PDT","-07:00",
IF(J1661="UTC","+00:00","+00:00")))))</f>
        <v>2001-04-20T11:30:00-07:00</v>
      </c>
      <c r="H1661" s="1">
        <v>37001</v>
      </c>
      <c r="I1661" s="5">
        <v>0.47916666666666669</v>
      </c>
      <c r="J1661" t="s">
        <v>84</v>
      </c>
      <c r="N1661">
        <v>0</v>
      </c>
      <c r="O1661" t="s">
        <v>1628</v>
      </c>
      <c r="U1661">
        <v>1934</v>
      </c>
      <c r="V1661" t="s">
        <v>2341</v>
      </c>
      <c r="W1661" t="s">
        <v>1606</v>
      </c>
      <c r="X1661" t="s">
        <v>1787</v>
      </c>
      <c r="Y1661">
        <v>101177</v>
      </c>
      <c r="Z1661" t="s">
        <v>1661</v>
      </c>
      <c r="AD1661">
        <v>31.8811578</v>
      </c>
      <c r="AE1661">
        <v>-110.56033720000001</v>
      </c>
      <c r="AG1661" t="s">
        <v>90</v>
      </c>
      <c r="AH1661" t="s">
        <v>1626</v>
      </c>
      <c r="AI1661" t="s">
        <v>90</v>
      </c>
      <c r="AK1661" t="s">
        <v>1608</v>
      </c>
      <c r="AL1661" t="s">
        <v>3005</v>
      </c>
      <c r="AM1661" t="s">
        <v>92</v>
      </c>
      <c r="AN1661" t="s">
        <v>1610</v>
      </c>
      <c r="AO1661" t="s">
        <v>111</v>
      </c>
      <c r="AP1661" t="s">
        <v>422</v>
      </c>
      <c r="AT1661" t="s">
        <v>1612</v>
      </c>
      <c r="AV1661" t="s">
        <v>584</v>
      </c>
      <c r="BQ1661" t="str">
        <f>BS1661 &amp; ":" &amp; BR1661</f>
        <v>AZDEQ_SW:EPA 300.0</v>
      </c>
      <c r="BR1661" t="s">
        <v>1664</v>
      </c>
      <c r="BS1661" t="s">
        <v>1626</v>
      </c>
      <c r="BT1661" t="s">
        <v>1664</v>
      </c>
      <c r="BW1661" t="s">
        <v>1614</v>
      </c>
      <c r="BZ1661" t="s">
        <v>3006</v>
      </c>
      <c r="CA1661" t="s">
        <v>397</v>
      </c>
      <c r="CB1661">
        <v>0.05</v>
      </c>
      <c r="CC1661" t="s">
        <v>1616</v>
      </c>
      <c r="CE1661" t="s">
        <v>2408</v>
      </c>
      <c r="CF1661" t="s">
        <v>1618</v>
      </c>
    </row>
    <row r="1662" spans="1:84" hidden="1" x14ac:dyDescent="0.4">
      <c r="A1662" t="s">
        <v>1603</v>
      </c>
      <c r="B1662" t="s">
        <v>1603</v>
      </c>
      <c r="C1662" t="s">
        <v>2521</v>
      </c>
      <c r="D1662" t="s">
        <v>81</v>
      </c>
      <c r="E1662" t="s">
        <v>82</v>
      </c>
      <c r="F1662" t="s">
        <v>83</v>
      </c>
      <c r="G1662" s="4" t="str">
        <f>TEXT(H1662+I1662,"yyyy-mm-dd""T""hh:mm:ss")&amp;
IF(J1662="MST","-07:00",
IF(J1662="MDT","-06:00",
IF(J1662="PST","-08:00",
IF(J1662="PDT","-07:00",
IF(J1662="UTC","+00:00","+00:00")))))</f>
        <v>2001-05-22T11:05:00-07:00</v>
      </c>
      <c r="H1662" s="1">
        <v>37033</v>
      </c>
      <c r="I1662" s="5">
        <v>0.46180555555555558</v>
      </c>
      <c r="J1662" t="s">
        <v>84</v>
      </c>
      <c r="U1662">
        <v>9673</v>
      </c>
      <c r="V1662" t="s">
        <v>1605</v>
      </c>
      <c r="W1662" t="s">
        <v>1606</v>
      </c>
      <c r="X1662" t="s">
        <v>2480</v>
      </c>
      <c r="Y1662">
        <v>59242</v>
      </c>
      <c r="Z1662" t="s">
        <v>2481</v>
      </c>
      <c r="AD1662">
        <v>32.299972199999999</v>
      </c>
      <c r="AE1662">
        <v>-111.2604111</v>
      </c>
      <c r="AG1662" t="s">
        <v>90</v>
      </c>
      <c r="AH1662" t="s">
        <v>1603</v>
      </c>
      <c r="AI1662" t="s">
        <v>90</v>
      </c>
      <c r="AK1662" t="s">
        <v>1608</v>
      </c>
      <c r="AL1662" t="s">
        <v>3007</v>
      </c>
      <c r="AM1662" t="s">
        <v>92</v>
      </c>
      <c r="AN1662" t="s">
        <v>1610</v>
      </c>
      <c r="AO1662" t="s">
        <v>1670</v>
      </c>
      <c r="AP1662" t="s">
        <v>422</v>
      </c>
      <c r="AT1662" t="s">
        <v>1612</v>
      </c>
      <c r="AV1662" t="s">
        <v>584</v>
      </c>
      <c r="BQ1662" t="str">
        <f>BS1662 &amp; ":" &amp; BR1662</f>
        <v>AZDEQ_GW:EPA 300.0</v>
      </c>
      <c r="BR1662" t="s">
        <v>1664</v>
      </c>
      <c r="BS1662" t="s">
        <v>1603</v>
      </c>
      <c r="BT1662" t="s">
        <v>1664</v>
      </c>
      <c r="BW1662" t="s">
        <v>1614</v>
      </c>
      <c r="BX1662" s="1">
        <v>37035</v>
      </c>
      <c r="BZ1662" t="s">
        <v>3008</v>
      </c>
      <c r="CA1662" t="s">
        <v>397</v>
      </c>
      <c r="CB1662">
        <v>0.05</v>
      </c>
      <c r="CC1662" t="s">
        <v>1616</v>
      </c>
      <c r="CE1662" t="s">
        <v>2381</v>
      </c>
      <c r="CF1662" t="s">
        <v>1618</v>
      </c>
    </row>
    <row r="1663" spans="1:84" x14ac:dyDescent="0.4">
      <c r="A1663" t="s">
        <v>1603</v>
      </c>
      <c r="B1663" t="s">
        <v>1603</v>
      </c>
      <c r="C1663" t="s">
        <v>1968</v>
      </c>
      <c r="D1663" t="s">
        <v>81</v>
      </c>
      <c r="E1663" t="s">
        <v>82</v>
      </c>
      <c r="F1663" t="s">
        <v>83</v>
      </c>
      <c r="G1663" s="4" t="str">
        <f>TEXT(H1663+I1663,"yyyy-mm-dd""T""hh:mm:ss")&amp;
IF(J1663="MST","-07:00",
IF(J1663="MDT","-06:00",
IF(J1663="PST","-08:00",
IF(J1663="PDT","-07:00",
IF(J1663="UTC","+00:00","+00:00")))))</f>
        <v>2000-08-09T10:17:00-07:00</v>
      </c>
      <c r="H1663" s="1">
        <v>36747</v>
      </c>
      <c r="I1663" s="5">
        <v>0.4284722222222222</v>
      </c>
      <c r="J1663" t="s">
        <v>84</v>
      </c>
      <c r="U1663">
        <v>9673</v>
      </c>
      <c r="V1663" t="s">
        <v>1605</v>
      </c>
      <c r="W1663" t="s">
        <v>1606</v>
      </c>
      <c r="X1663" t="s">
        <v>1969</v>
      </c>
      <c r="Y1663">
        <v>37358</v>
      </c>
      <c r="Z1663" t="e">
        <f>--- SAMPLE TAKEN: Migrated</f>
        <v>#NAME?</v>
      </c>
      <c r="AD1663">
        <v>32.176850000000002</v>
      </c>
      <c r="AE1663">
        <v>-111.1874375</v>
      </c>
      <c r="AF1663" t="str">
        <f>"ID:"&amp;AG1663&amp;"; context:" &amp; AH1663 &amp;"; Name:" &amp; AI1663 &amp; "; Equipment:" &amp; AK1663</f>
        <v>ID:Unknown; context:AZDEQ_GW; Name:Unknown; Equipment:Miscellaneous (Other)</v>
      </c>
      <c r="AG1663" t="s">
        <v>90</v>
      </c>
      <c r="AH1663" t="s">
        <v>1603</v>
      </c>
      <c r="AI1663" t="s">
        <v>90</v>
      </c>
      <c r="AK1663" t="s">
        <v>1608</v>
      </c>
      <c r="AL1663" t="s">
        <v>2124</v>
      </c>
      <c r="AN1663" t="s">
        <v>1610</v>
      </c>
      <c r="AO1663" t="s">
        <v>1611</v>
      </c>
      <c r="AP1663" t="s">
        <v>422</v>
      </c>
      <c r="AQ1663">
        <v>1.6</v>
      </c>
      <c r="AR1663" t="s">
        <v>1616</v>
      </c>
      <c r="AT1663" t="s">
        <v>1612</v>
      </c>
      <c r="AV1663" t="s">
        <v>96</v>
      </c>
      <c r="BQ1663" t="str">
        <f>BS1663 &amp; ":" &amp; BR1663</f>
        <v>AZDEQ_GW:EPA 353.2</v>
      </c>
      <c r="BR1663" t="s">
        <v>1623</v>
      </c>
      <c r="BS1663" t="s">
        <v>1603</v>
      </c>
      <c r="BT1663" t="s">
        <v>1623</v>
      </c>
      <c r="BW1663" t="s">
        <v>1614</v>
      </c>
      <c r="BX1663" s="1">
        <v>36753</v>
      </c>
      <c r="BZ1663" t="s">
        <v>2125</v>
      </c>
      <c r="CA1663" t="s">
        <v>397</v>
      </c>
      <c r="CB1663">
        <v>0.02</v>
      </c>
      <c r="CC1663" t="s">
        <v>1616</v>
      </c>
      <c r="CE1663" t="s">
        <v>1692</v>
      </c>
      <c r="CF1663" t="s">
        <v>1618</v>
      </c>
    </row>
    <row r="1664" spans="1:84" hidden="1" x14ac:dyDescent="0.4">
      <c r="A1664" t="s">
        <v>1626</v>
      </c>
      <c r="B1664" t="s">
        <v>1626</v>
      </c>
      <c r="C1664" t="s">
        <v>2598</v>
      </c>
      <c r="D1664" t="s">
        <v>81</v>
      </c>
      <c r="E1664" t="s">
        <v>82</v>
      </c>
      <c r="F1664" t="s">
        <v>393</v>
      </c>
      <c r="G1664" s="4" t="str">
        <f>TEXT(H1664+I1664,"yyyy-mm-dd""T""hh:mm:ss")&amp;
IF(J1664="MST","-07:00",
IF(J1664="MDT","-06:00",
IF(J1664="PST","-08:00",
IF(J1664="PDT","-07:00",
IF(J1664="UTC","+00:00","+00:00")))))</f>
        <v>2001-04-16T01:28:00-07:00</v>
      </c>
      <c r="H1664" s="1">
        <v>36997</v>
      </c>
      <c r="I1664" s="5">
        <v>6.1111111111111109E-2</v>
      </c>
      <c r="J1664" t="s">
        <v>84</v>
      </c>
      <c r="N1664">
        <v>1</v>
      </c>
      <c r="O1664" t="s">
        <v>1628</v>
      </c>
      <c r="U1664">
        <v>1934</v>
      </c>
      <c r="V1664" t="s">
        <v>2341</v>
      </c>
      <c r="W1664" t="s">
        <v>1606</v>
      </c>
      <c r="X1664" t="s">
        <v>1653</v>
      </c>
      <c r="Y1664">
        <v>100183</v>
      </c>
      <c r="Z1664" t="s">
        <v>2580</v>
      </c>
      <c r="AD1664">
        <v>32.387222199999997</v>
      </c>
      <c r="AE1664">
        <v>-110.7111111</v>
      </c>
      <c r="AG1664" t="s">
        <v>90</v>
      </c>
      <c r="AH1664" t="s">
        <v>1626</v>
      </c>
      <c r="AI1664" t="s">
        <v>90</v>
      </c>
      <c r="AK1664" t="s">
        <v>1608</v>
      </c>
      <c r="AL1664" t="s">
        <v>3011</v>
      </c>
      <c r="AN1664" t="s">
        <v>1610</v>
      </c>
      <c r="AO1664" t="s">
        <v>442</v>
      </c>
      <c r="AP1664" t="s">
        <v>422</v>
      </c>
      <c r="AQ1664">
        <v>0.6</v>
      </c>
      <c r="AR1664" t="s">
        <v>1616</v>
      </c>
      <c r="AT1664" t="s">
        <v>1612</v>
      </c>
      <c r="AV1664" t="s">
        <v>96</v>
      </c>
      <c r="BQ1664" t="str">
        <f>BS1664 &amp; ":" &amp; BR1664</f>
        <v>AZDEQ_SW:EPA 351.3</v>
      </c>
      <c r="BR1664" t="s">
        <v>1701</v>
      </c>
      <c r="BS1664" t="s">
        <v>1626</v>
      </c>
      <c r="BT1664" t="s">
        <v>1701</v>
      </c>
      <c r="BW1664" t="s">
        <v>1657</v>
      </c>
      <c r="BZ1664" t="s">
        <v>3012</v>
      </c>
      <c r="CA1664" t="s">
        <v>397</v>
      </c>
      <c r="CB1664">
        <v>0.03</v>
      </c>
      <c r="CC1664" t="s">
        <v>1616</v>
      </c>
      <c r="CE1664" t="s">
        <v>2601</v>
      </c>
      <c r="CF1664" t="s">
        <v>1618</v>
      </c>
    </row>
    <row r="1665" spans="1:84" hidden="1" x14ac:dyDescent="0.4">
      <c r="A1665" t="s">
        <v>1603</v>
      </c>
      <c r="B1665" t="s">
        <v>1603</v>
      </c>
      <c r="C1665" t="s">
        <v>2555</v>
      </c>
      <c r="D1665" t="s">
        <v>81</v>
      </c>
      <c r="E1665" t="s">
        <v>82</v>
      </c>
      <c r="F1665" t="s">
        <v>83</v>
      </c>
      <c r="G1665" s="4" t="str">
        <f>TEXT(H1665+I1665,"yyyy-mm-dd""T""hh:mm:ss")&amp;
IF(J1665="MST","-07:00",
IF(J1665="MDT","-06:00",
IF(J1665="PST","-08:00",
IF(J1665="PDT","-07:00",
IF(J1665="UTC","+00:00","+00:00")))))</f>
        <v>2001-04-19T11:15:00-07:00</v>
      </c>
      <c r="H1665" s="1">
        <v>37000</v>
      </c>
      <c r="I1665" s="5">
        <v>0.46875</v>
      </c>
      <c r="J1665" t="s">
        <v>84</v>
      </c>
      <c r="U1665">
        <v>9673</v>
      </c>
      <c r="V1665" t="s">
        <v>1605</v>
      </c>
      <c r="W1665" t="s">
        <v>1606</v>
      </c>
      <c r="X1665" t="s">
        <v>2556</v>
      </c>
      <c r="Y1665">
        <v>59198</v>
      </c>
      <c r="Z1665" t="s">
        <v>1621</v>
      </c>
      <c r="AD1665">
        <v>32.230844400000002</v>
      </c>
      <c r="AE1665">
        <v>-111.2820528</v>
      </c>
      <c r="AG1665" t="s">
        <v>90</v>
      </c>
      <c r="AH1665" t="s">
        <v>1603</v>
      </c>
      <c r="AI1665" t="s">
        <v>90</v>
      </c>
      <c r="AK1665" t="s">
        <v>1608</v>
      </c>
      <c r="AL1665" t="s">
        <v>3013</v>
      </c>
      <c r="AM1665" t="s">
        <v>92</v>
      </c>
      <c r="AN1665" t="s">
        <v>1610</v>
      </c>
      <c r="AO1665" t="s">
        <v>1611</v>
      </c>
      <c r="AP1665" t="s">
        <v>422</v>
      </c>
      <c r="AT1665" t="s">
        <v>1612</v>
      </c>
      <c r="AV1665" t="s">
        <v>584</v>
      </c>
      <c r="BQ1665" t="str">
        <f>BS1665 &amp; ":" &amp; BR1665</f>
        <v>AZDEQ_GW:EPA 350.1</v>
      </c>
      <c r="BR1665" t="s">
        <v>1613</v>
      </c>
      <c r="BS1665" t="s">
        <v>1603</v>
      </c>
      <c r="BT1665" t="s">
        <v>1613</v>
      </c>
      <c r="BW1665" t="s">
        <v>1614</v>
      </c>
      <c r="BX1665" s="1">
        <v>37005</v>
      </c>
      <c r="BZ1665" t="s">
        <v>3014</v>
      </c>
      <c r="CA1665" t="s">
        <v>397</v>
      </c>
      <c r="CB1665">
        <v>0.02</v>
      </c>
      <c r="CC1665" t="s">
        <v>1616</v>
      </c>
      <c r="CE1665" t="s">
        <v>2559</v>
      </c>
      <c r="CF1665" t="s">
        <v>1618</v>
      </c>
    </row>
    <row r="1666" spans="1:84" hidden="1" x14ac:dyDescent="0.4">
      <c r="A1666" t="s">
        <v>1626</v>
      </c>
      <c r="B1666" t="s">
        <v>1626</v>
      </c>
      <c r="C1666" t="s">
        <v>2560</v>
      </c>
      <c r="D1666" t="s">
        <v>81</v>
      </c>
      <c r="E1666" t="s">
        <v>82</v>
      </c>
      <c r="F1666" t="s">
        <v>393</v>
      </c>
      <c r="G1666" s="4" t="str">
        <f>TEXT(H1666+I1666,"yyyy-mm-dd""T""hh:mm:ss")&amp;
IF(J1666="MST","-07:00",
IF(J1666="MDT","-06:00",
IF(J1666="PST","-08:00",
IF(J1666="PDT","-07:00",
IF(J1666="UTC","+00:00","+00:00")))))</f>
        <v>2001-04-24T01:45:00-07:00</v>
      </c>
      <c r="H1666" s="1">
        <v>37005</v>
      </c>
      <c r="I1666" s="5">
        <v>7.2916666666666671E-2</v>
      </c>
      <c r="J1666" t="s">
        <v>84</v>
      </c>
      <c r="N1666">
        <v>0</v>
      </c>
      <c r="O1666" t="s">
        <v>1628</v>
      </c>
      <c r="U1666">
        <v>1934</v>
      </c>
      <c r="V1666" t="s">
        <v>2341</v>
      </c>
      <c r="W1666" t="s">
        <v>1606</v>
      </c>
      <c r="X1666" t="s">
        <v>2561</v>
      </c>
      <c r="Y1666">
        <v>101081</v>
      </c>
      <c r="Z1666" t="s">
        <v>2562</v>
      </c>
      <c r="AD1666">
        <v>32.400194399999997</v>
      </c>
      <c r="AE1666">
        <v>-111.14175</v>
      </c>
      <c r="AG1666" t="s">
        <v>90</v>
      </c>
      <c r="AH1666" t="s">
        <v>1626</v>
      </c>
      <c r="AI1666" t="s">
        <v>90</v>
      </c>
      <c r="AK1666" t="s">
        <v>1608</v>
      </c>
      <c r="AL1666" t="s">
        <v>3015</v>
      </c>
      <c r="AN1666" t="s">
        <v>1663</v>
      </c>
      <c r="AO1666" t="s">
        <v>105</v>
      </c>
      <c r="AP1666" t="s">
        <v>422</v>
      </c>
      <c r="AQ1666">
        <v>3</v>
      </c>
      <c r="AR1666" t="s">
        <v>1616</v>
      </c>
      <c r="AT1666" t="s">
        <v>1612</v>
      </c>
      <c r="AV1666" t="s">
        <v>96</v>
      </c>
      <c r="BQ1666" t="str">
        <f>BS1666 &amp; ":" &amp; BR1666</f>
        <v>AZDEQ_SW:EPA 300.0</v>
      </c>
      <c r="BR1666" t="s">
        <v>1664</v>
      </c>
      <c r="BS1666" t="s">
        <v>1626</v>
      </c>
      <c r="BT1666" t="s">
        <v>1664</v>
      </c>
      <c r="BW1666" t="s">
        <v>1614</v>
      </c>
      <c r="BZ1666" t="s">
        <v>3016</v>
      </c>
      <c r="CA1666" t="s">
        <v>397</v>
      </c>
      <c r="CB1666">
        <v>0.05</v>
      </c>
      <c r="CC1666" t="s">
        <v>1616</v>
      </c>
      <c r="CE1666" t="s">
        <v>2947</v>
      </c>
      <c r="CF1666" t="s">
        <v>1618</v>
      </c>
    </row>
    <row r="1667" spans="1:84" hidden="1" x14ac:dyDescent="0.4">
      <c r="A1667" t="s">
        <v>1603</v>
      </c>
      <c r="B1667" t="s">
        <v>1603</v>
      </c>
      <c r="C1667" t="s">
        <v>2555</v>
      </c>
      <c r="D1667" t="s">
        <v>81</v>
      </c>
      <c r="E1667" t="s">
        <v>82</v>
      </c>
      <c r="F1667" t="s">
        <v>83</v>
      </c>
      <c r="G1667" s="4" t="str">
        <f>TEXT(H1667+I1667,"yyyy-mm-dd""T""hh:mm:ss")&amp;
IF(J1667="MST","-07:00",
IF(J1667="MDT","-06:00",
IF(J1667="PST","-08:00",
IF(J1667="PDT","-07:00",
IF(J1667="UTC","+00:00","+00:00")))))</f>
        <v>2001-04-19T11:15:00-07:00</v>
      </c>
      <c r="H1667" s="1">
        <v>37000</v>
      </c>
      <c r="I1667" s="5">
        <v>0.46875</v>
      </c>
      <c r="J1667" t="s">
        <v>84</v>
      </c>
      <c r="U1667">
        <v>9673</v>
      </c>
      <c r="V1667" t="s">
        <v>1605</v>
      </c>
      <c r="W1667" t="s">
        <v>1606</v>
      </c>
      <c r="X1667" t="s">
        <v>2556</v>
      </c>
      <c r="Y1667">
        <v>59198</v>
      </c>
      <c r="Z1667" t="s">
        <v>1621</v>
      </c>
      <c r="AD1667">
        <v>32.230844400000002</v>
      </c>
      <c r="AE1667">
        <v>-111.2820528</v>
      </c>
      <c r="AG1667" t="s">
        <v>90</v>
      </c>
      <c r="AH1667" t="s">
        <v>1603</v>
      </c>
      <c r="AI1667" t="s">
        <v>90</v>
      </c>
      <c r="AK1667" t="s">
        <v>1608</v>
      </c>
      <c r="AL1667" t="s">
        <v>3017</v>
      </c>
      <c r="AM1667" t="s">
        <v>92</v>
      </c>
      <c r="AN1667" t="s">
        <v>1610</v>
      </c>
      <c r="AO1667" t="s">
        <v>442</v>
      </c>
      <c r="AP1667" t="s">
        <v>422</v>
      </c>
      <c r="AT1667" t="s">
        <v>1612</v>
      </c>
      <c r="AV1667" t="s">
        <v>584</v>
      </c>
      <c r="BQ1667" t="str">
        <f>BS1667 &amp; ":" &amp; BR1667</f>
        <v>AZDEQ_GW:EPA 351.2</v>
      </c>
      <c r="BR1667" t="s">
        <v>1633</v>
      </c>
      <c r="BS1667" t="s">
        <v>1603</v>
      </c>
      <c r="BT1667" t="s">
        <v>1633</v>
      </c>
      <c r="BW1667" t="s">
        <v>1614</v>
      </c>
      <c r="BX1667" s="1">
        <v>37012</v>
      </c>
      <c r="BZ1667" t="s">
        <v>3018</v>
      </c>
      <c r="CA1667" t="s">
        <v>397</v>
      </c>
      <c r="CB1667">
        <v>0.05</v>
      </c>
      <c r="CC1667" t="s">
        <v>1616</v>
      </c>
      <c r="CE1667" t="s">
        <v>2559</v>
      </c>
      <c r="CF1667" t="s">
        <v>1618</v>
      </c>
    </row>
    <row r="1668" spans="1:84" hidden="1" x14ac:dyDescent="0.4">
      <c r="A1668" t="s">
        <v>1626</v>
      </c>
      <c r="B1668" t="s">
        <v>1626</v>
      </c>
      <c r="C1668" t="s">
        <v>2496</v>
      </c>
      <c r="D1668" t="s">
        <v>81</v>
      </c>
      <c r="E1668" t="s">
        <v>82</v>
      </c>
      <c r="F1668" t="s">
        <v>393</v>
      </c>
      <c r="G1668" s="4" t="str">
        <f>TEXT(H1668+I1668,"yyyy-mm-dd""T""hh:mm:ss")&amp;
IF(J1668="MST","-07:00",
IF(J1668="MDT","-06:00",
IF(J1668="PST","-08:00",
IF(J1668="PDT","-07:00",
IF(J1668="UTC","+00:00","+00:00")))))</f>
        <v>2001-04-18T11:30:00-07:00</v>
      </c>
      <c r="H1668" s="1">
        <v>36999</v>
      </c>
      <c r="I1668" s="5">
        <v>0.47916666666666669</v>
      </c>
      <c r="J1668" t="s">
        <v>84</v>
      </c>
      <c r="N1668">
        <v>0</v>
      </c>
      <c r="O1668" t="s">
        <v>1628</v>
      </c>
      <c r="U1668">
        <v>1934</v>
      </c>
      <c r="V1668" t="s">
        <v>2341</v>
      </c>
      <c r="W1668" t="s">
        <v>1606</v>
      </c>
      <c r="X1668" t="s">
        <v>1787</v>
      </c>
      <c r="Y1668">
        <v>101177</v>
      </c>
      <c r="Z1668" t="s">
        <v>1661</v>
      </c>
      <c r="AD1668">
        <v>31.8811578</v>
      </c>
      <c r="AE1668">
        <v>-110.56033720000001</v>
      </c>
      <c r="AG1668" t="s">
        <v>90</v>
      </c>
      <c r="AH1668" t="s">
        <v>1626</v>
      </c>
      <c r="AI1668" t="s">
        <v>90</v>
      </c>
      <c r="AK1668" t="s">
        <v>1608</v>
      </c>
      <c r="AL1668" t="s">
        <v>3019</v>
      </c>
      <c r="AM1668" t="s">
        <v>92</v>
      </c>
      <c r="AN1668" t="s">
        <v>1700</v>
      </c>
      <c r="AO1668" t="s">
        <v>457</v>
      </c>
      <c r="AP1668" t="s">
        <v>422</v>
      </c>
      <c r="AT1668" t="s">
        <v>1612</v>
      </c>
      <c r="AV1668" t="s">
        <v>584</v>
      </c>
      <c r="BQ1668" t="str">
        <f>BS1668 &amp; ":" &amp; BR1668</f>
        <v>AZDEQ_SW:EPA 365.4</v>
      </c>
      <c r="BR1668" t="s">
        <v>1713</v>
      </c>
      <c r="BS1668" t="s">
        <v>1626</v>
      </c>
      <c r="BT1668" t="s">
        <v>1713</v>
      </c>
      <c r="BW1668" t="s">
        <v>1614</v>
      </c>
      <c r="BZ1668" t="s">
        <v>3020</v>
      </c>
      <c r="CA1668" t="s">
        <v>397</v>
      </c>
      <c r="CB1668">
        <v>0.02</v>
      </c>
      <c r="CC1668" t="s">
        <v>1616</v>
      </c>
      <c r="CE1668" t="s">
        <v>2454</v>
      </c>
      <c r="CF1668" t="s">
        <v>1618</v>
      </c>
    </row>
    <row r="1669" spans="1:84" hidden="1" x14ac:dyDescent="0.4">
      <c r="A1669" t="s">
        <v>1626</v>
      </c>
      <c r="B1669" t="s">
        <v>1626</v>
      </c>
      <c r="C1669" t="s">
        <v>2460</v>
      </c>
      <c r="D1669" t="s">
        <v>81</v>
      </c>
      <c r="E1669" t="s">
        <v>82</v>
      </c>
      <c r="F1669" t="s">
        <v>393</v>
      </c>
      <c r="G1669" s="4" t="str">
        <f>TEXT(H1669+I1669,"yyyy-mm-dd""T""hh:mm:ss")&amp;
IF(J1669="MST","-07:00",
IF(J1669="MDT","-06:00",
IF(J1669="PST","-08:00",
IF(J1669="PDT","-07:00",
IF(J1669="UTC","+00:00","+00:00")))))</f>
        <v>2001-04-20T11:30:00-07:00</v>
      </c>
      <c r="H1669" s="1">
        <v>37001</v>
      </c>
      <c r="I1669" s="5">
        <v>0.47916666666666669</v>
      </c>
      <c r="J1669" t="s">
        <v>84</v>
      </c>
      <c r="N1669">
        <v>0</v>
      </c>
      <c r="O1669" t="s">
        <v>1628</v>
      </c>
      <c r="U1669">
        <v>1934</v>
      </c>
      <c r="V1669" t="s">
        <v>2341</v>
      </c>
      <c r="W1669" t="s">
        <v>1606</v>
      </c>
      <c r="X1669" t="s">
        <v>1787</v>
      </c>
      <c r="Y1669">
        <v>101177</v>
      </c>
      <c r="Z1669" t="s">
        <v>1661</v>
      </c>
      <c r="AD1669">
        <v>31.8811578</v>
      </c>
      <c r="AE1669">
        <v>-110.56033720000001</v>
      </c>
      <c r="AG1669" t="s">
        <v>90</v>
      </c>
      <c r="AH1669" t="s">
        <v>1626</v>
      </c>
      <c r="AI1669" t="s">
        <v>90</v>
      </c>
      <c r="AK1669" t="s">
        <v>1608</v>
      </c>
      <c r="AL1669" t="s">
        <v>3021</v>
      </c>
      <c r="AN1669" t="s">
        <v>1610</v>
      </c>
      <c r="AO1669" t="s">
        <v>442</v>
      </c>
      <c r="AP1669" t="s">
        <v>422</v>
      </c>
      <c r="AQ1669">
        <v>0.16</v>
      </c>
      <c r="AR1669" t="s">
        <v>1616</v>
      </c>
      <c r="AT1669" t="s">
        <v>1612</v>
      </c>
      <c r="AV1669" t="s">
        <v>96</v>
      </c>
      <c r="BQ1669" t="str">
        <f>BS1669 &amp; ":" &amp; BR1669</f>
        <v>AZDEQ_SW:EPA 351.2</v>
      </c>
      <c r="BR1669" t="s">
        <v>1633</v>
      </c>
      <c r="BS1669" t="s">
        <v>1626</v>
      </c>
      <c r="BT1669" t="s">
        <v>1633</v>
      </c>
      <c r="BW1669" t="s">
        <v>1614</v>
      </c>
      <c r="BZ1669" t="s">
        <v>3022</v>
      </c>
      <c r="CA1669" t="s">
        <v>397</v>
      </c>
      <c r="CB1669">
        <v>0.05</v>
      </c>
      <c r="CC1669" t="s">
        <v>1616</v>
      </c>
      <c r="CE1669" t="s">
        <v>2408</v>
      </c>
      <c r="CF1669" t="s">
        <v>1618</v>
      </c>
    </row>
    <row r="1670" spans="1:84" x14ac:dyDescent="0.4">
      <c r="A1670" t="s">
        <v>1603</v>
      </c>
      <c r="B1670" t="s">
        <v>1603</v>
      </c>
      <c r="C1670" t="s">
        <v>1830</v>
      </c>
      <c r="D1670" t="s">
        <v>81</v>
      </c>
      <c r="E1670" t="s">
        <v>82</v>
      </c>
      <c r="F1670" t="s">
        <v>83</v>
      </c>
      <c r="G1670" s="4" t="str">
        <f>TEXT(H1670+I1670,"yyyy-mm-dd""T""hh:mm:ss")&amp;
IF(J1670="MST","-07:00",
IF(J1670="MDT","-06:00",
IF(J1670="PST","-08:00",
IF(J1670="PDT","-07:00",
IF(J1670="UTC","+00:00","+00:00")))))</f>
        <v>2000-01-12T02:45:00-07:00</v>
      </c>
      <c r="H1670" s="1">
        <v>36537</v>
      </c>
      <c r="I1670" s="5">
        <v>0.11458333333333333</v>
      </c>
      <c r="J1670" t="s">
        <v>84</v>
      </c>
      <c r="U1670">
        <v>9673</v>
      </c>
      <c r="V1670" t="s">
        <v>1605</v>
      </c>
      <c r="W1670" t="s">
        <v>1606</v>
      </c>
      <c r="X1670" t="s">
        <v>1831</v>
      </c>
      <c r="Y1670">
        <v>36630</v>
      </c>
      <c r="Z1670" t="s">
        <v>1832</v>
      </c>
      <c r="AD1670">
        <v>32.323611100000001</v>
      </c>
      <c r="AE1670">
        <v>-110.4689444</v>
      </c>
      <c r="AF1670" t="str">
        <f>"ID:"&amp;AG1670&amp;"; context:" &amp; AH1670 &amp;"; Name:" &amp; AI1670 &amp; "; Equipment:" &amp; AK1670</f>
        <v>ID:Unknown; context:AZDEQ_GW; Name:Unknown; Equipment:Miscellaneous (Other)</v>
      </c>
      <c r="AG1670" t="s">
        <v>90</v>
      </c>
      <c r="AH1670" t="s">
        <v>1603</v>
      </c>
      <c r="AI1670" t="s">
        <v>90</v>
      </c>
      <c r="AK1670" t="s">
        <v>1608</v>
      </c>
      <c r="AL1670" t="s">
        <v>1833</v>
      </c>
      <c r="AN1670" t="s">
        <v>1610</v>
      </c>
      <c r="AO1670" t="s">
        <v>1611</v>
      </c>
      <c r="AP1670" t="s">
        <v>422</v>
      </c>
      <c r="AQ1670">
        <v>2.2999999999999998</v>
      </c>
      <c r="AR1670" t="s">
        <v>1616</v>
      </c>
      <c r="AT1670" t="s">
        <v>1612</v>
      </c>
      <c r="AV1670" t="s">
        <v>96</v>
      </c>
      <c r="BQ1670" t="str">
        <f>BS1670 &amp; ":" &amp; BR1670</f>
        <v>AZDEQ_GW:EPA 353.2</v>
      </c>
      <c r="BR1670" t="s">
        <v>1623</v>
      </c>
      <c r="BS1670" t="s">
        <v>1603</v>
      </c>
      <c r="BT1670" t="s">
        <v>1623</v>
      </c>
      <c r="BW1670" t="s">
        <v>1614</v>
      </c>
      <c r="BX1670" s="1">
        <v>36539</v>
      </c>
      <c r="BZ1670" t="s">
        <v>1834</v>
      </c>
      <c r="CA1670" t="s">
        <v>397</v>
      </c>
      <c r="CB1670">
        <v>0.02</v>
      </c>
      <c r="CC1670" t="s">
        <v>1616</v>
      </c>
      <c r="CE1670" t="s">
        <v>1835</v>
      </c>
      <c r="CF1670" t="s">
        <v>1618</v>
      </c>
    </row>
    <row r="1671" spans="1:84" hidden="1" x14ac:dyDescent="0.4">
      <c r="A1671" t="s">
        <v>1626</v>
      </c>
      <c r="B1671" t="s">
        <v>1626</v>
      </c>
      <c r="C1671" t="s">
        <v>2857</v>
      </c>
      <c r="D1671" t="s">
        <v>81</v>
      </c>
      <c r="E1671" t="s">
        <v>82</v>
      </c>
      <c r="F1671" t="s">
        <v>393</v>
      </c>
      <c r="G1671" s="4" t="str">
        <f>TEXT(H1671+I1671,"yyyy-mm-dd""T""hh:mm:ss")&amp;
IF(J1671="MST","-07:00",
IF(J1671="MDT","-06:00",
IF(J1671="PST","-08:00",
IF(J1671="PDT","-07:00",
IF(J1671="UTC","+00:00","+00:00")))))</f>
        <v>2001-02-26T02:20:00-07:00</v>
      </c>
      <c r="H1671" s="1">
        <v>36948</v>
      </c>
      <c r="I1671" s="5">
        <v>9.7222222222222224E-2</v>
      </c>
      <c r="J1671" t="s">
        <v>84</v>
      </c>
      <c r="N1671">
        <v>0</v>
      </c>
      <c r="O1671" t="s">
        <v>1628</v>
      </c>
      <c r="U1671">
        <v>1934</v>
      </c>
      <c r="V1671" t="s">
        <v>2341</v>
      </c>
      <c r="W1671" t="s">
        <v>1606</v>
      </c>
      <c r="X1671" t="s">
        <v>2561</v>
      </c>
      <c r="Y1671">
        <v>101081</v>
      </c>
      <c r="Z1671" t="s">
        <v>2858</v>
      </c>
      <c r="AD1671">
        <v>32.400194399999997</v>
      </c>
      <c r="AE1671">
        <v>-111.14175</v>
      </c>
      <c r="AG1671" t="s">
        <v>90</v>
      </c>
      <c r="AH1671" t="s">
        <v>1626</v>
      </c>
      <c r="AI1671" t="s">
        <v>90</v>
      </c>
      <c r="AK1671" t="s">
        <v>1608</v>
      </c>
      <c r="AL1671" t="s">
        <v>3025</v>
      </c>
      <c r="AN1671" t="s">
        <v>1610</v>
      </c>
      <c r="AO1671" t="s">
        <v>442</v>
      </c>
      <c r="AP1671" t="s">
        <v>422</v>
      </c>
      <c r="AQ1671">
        <v>30</v>
      </c>
      <c r="AR1671" t="s">
        <v>1616</v>
      </c>
      <c r="AT1671" t="s">
        <v>1612</v>
      </c>
      <c r="AV1671" t="s">
        <v>96</v>
      </c>
      <c r="BQ1671" t="str">
        <f>BS1671 &amp; ":" &amp; BR1671</f>
        <v>AZDEQ_SW:EPA 351.2</v>
      </c>
      <c r="BR1671" t="s">
        <v>1633</v>
      </c>
      <c r="BS1671" t="s">
        <v>1626</v>
      </c>
      <c r="BT1671" t="s">
        <v>1633</v>
      </c>
      <c r="BW1671" t="s">
        <v>1614</v>
      </c>
      <c r="BZ1671" t="s">
        <v>3026</v>
      </c>
      <c r="CA1671" t="s">
        <v>397</v>
      </c>
      <c r="CB1671">
        <v>0.05</v>
      </c>
      <c r="CC1671" t="s">
        <v>1616</v>
      </c>
      <c r="CE1671" t="s">
        <v>2861</v>
      </c>
      <c r="CF1671" t="s">
        <v>1618</v>
      </c>
    </row>
    <row r="1672" spans="1:84" hidden="1" x14ac:dyDescent="0.4">
      <c r="A1672" t="s">
        <v>1603</v>
      </c>
      <c r="B1672" t="s">
        <v>1603</v>
      </c>
      <c r="C1672" t="s">
        <v>2645</v>
      </c>
      <c r="D1672" t="s">
        <v>81</v>
      </c>
      <c r="E1672" t="s">
        <v>82</v>
      </c>
      <c r="F1672" t="s">
        <v>83</v>
      </c>
      <c r="G1672" s="4" t="str">
        <f>TEXT(H1672+I1672,"yyyy-mm-dd""T""hh:mm:ss")&amp;
IF(J1672="MST","-07:00",
IF(J1672="MDT","-06:00",
IF(J1672="PST","-08:00",
IF(J1672="PDT","-07:00",
IF(J1672="UTC","+00:00","+00:00")))))</f>
        <v>2001-05-10T07:06:00-07:00</v>
      </c>
      <c r="H1672" s="1">
        <v>37021</v>
      </c>
      <c r="I1672" s="5">
        <v>0.29583333333333334</v>
      </c>
      <c r="J1672" t="s">
        <v>84</v>
      </c>
      <c r="U1672">
        <v>9673</v>
      </c>
      <c r="V1672" t="s">
        <v>1605</v>
      </c>
      <c r="W1672" t="s">
        <v>1606</v>
      </c>
      <c r="X1672" t="s">
        <v>2646</v>
      </c>
      <c r="Y1672">
        <v>59323</v>
      </c>
      <c r="Z1672" t="s">
        <v>1689</v>
      </c>
      <c r="AD1672">
        <v>31.7976931</v>
      </c>
      <c r="AE1672">
        <v>-111.2437814</v>
      </c>
      <c r="AG1672" t="s">
        <v>90</v>
      </c>
      <c r="AH1672" t="s">
        <v>1603</v>
      </c>
      <c r="AI1672" t="s">
        <v>90</v>
      </c>
      <c r="AK1672" t="s">
        <v>1608</v>
      </c>
      <c r="AL1672" t="s">
        <v>3027</v>
      </c>
      <c r="AM1672" t="s">
        <v>92</v>
      </c>
      <c r="AN1672" t="s">
        <v>1610</v>
      </c>
      <c r="AO1672" t="s">
        <v>1611</v>
      </c>
      <c r="AP1672" t="s">
        <v>422</v>
      </c>
      <c r="AT1672" t="s">
        <v>1612</v>
      </c>
      <c r="AV1672" t="s">
        <v>584</v>
      </c>
      <c r="BQ1672" t="str">
        <f>BS1672 &amp; ":" &amp; BR1672</f>
        <v>AZDEQ_GW:EPA 350.1</v>
      </c>
      <c r="BR1672" t="s">
        <v>1613</v>
      </c>
      <c r="BS1672" t="s">
        <v>1603</v>
      </c>
      <c r="BT1672" t="s">
        <v>1613</v>
      </c>
      <c r="BW1672" t="s">
        <v>1614</v>
      </c>
      <c r="BX1672" s="1">
        <v>37026</v>
      </c>
      <c r="BZ1672" t="s">
        <v>3028</v>
      </c>
      <c r="CA1672" t="s">
        <v>397</v>
      </c>
      <c r="CB1672">
        <v>0.02</v>
      </c>
      <c r="CC1672" t="s">
        <v>1616</v>
      </c>
      <c r="CE1672" t="s">
        <v>2323</v>
      </c>
      <c r="CF1672" t="s">
        <v>1618</v>
      </c>
    </row>
    <row r="1673" spans="1:84" hidden="1" x14ac:dyDescent="0.4">
      <c r="A1673" t="s">
        <v>1603</v>
      </c>
      <c r="B1673" t="s">
        <v>1603</v>
      </c>
      <c r="C1673" t="s">
        <v>2432</v>
      </c>
      <c r="D1673" t="s">
        <v>81</v>
      </c>
      <c r="E1673" t="s">
        <v>82</v>
      </c>
      <c r="F1673" t="s">
        <v>83</v>
      </c>
      <c r="G1673" s="4" t="str">
        <f>TEXT(H1673+I1673,"yyyy-mm-dd""T""hh:mm:ss")&amp;
IF(J1673="MST","-07:00",
IF(J1673="MDT","-06:00",
IF(J1673="PST","-08:00",
IF(J1673="PDT","-07:00",
IF(J1673="UTC","+00:00","+00:00")))))</f>
        <v>2001-01-30T01:31:00-07:00</v>
      </c>
      <c r="H1673" s="1">
        <v>36921</v>
      </c>
      <c r="I1673" s="5">
        <v>6.3194444444444442E-2</v>
      </c>
      <c r="J1673" t="s">
        <v>84</v>
      </c>
      <c r="U1673">
        <v>9673</v>
      </c>
      <c r="V1673" t="s">
        <v>1605</v>
      </c>
      <c r="W1673" t="s">
        <v>1606</v>
      </c>
      <c r="X1673" t="s">
        <v>2433</v>
      </c>
      <c r="Y1673">
        <v>59062</v>
      </c>
      <c r="Z1673" t="s">
        <v>1621</v>
      </c>
      <c r="AD1673">
        <v>31.835930600000001</v>
      </c>
      <c r="AE1673">
        <v>-110.5435758</v>
      </c>
      <c r="AG1673" t="s">
        <v>90</v>
      </c>
      <c r="AH1673" t="s">
        <v>1603</v>
      </c>
      <c r="AI1673" t="s">
        <v>90</v>
      </c>
      <c r="AK1673" t="s">
        <v>1608</v>
      </c>
      <c r="AL1673" t="s">
        <v>3029</v>
      </c>
      <c r="AM1673" t="s">
        <v>92</v>
      </c>
      <c r="AN1673" t="s">
        <v>1610</v>
      </c>
      <c r="AO1673" t="s">
        <v>1611</v>
      </c>
      <c r="AP1673" t="s">
        <v>422</v>
      </c>
      <c r="AT1673" t="s">
        <v>1612</v>
      </c>
      <c r="AV1673" t="s">
        <v>584</v>
      </c>
      <c r="BQ1673" t="str">
        <f>BS1673 &amp; ":" &amp; BR1673</f>
        <v>AZDEQ_GW:EPA 353.2</v>
      </c>
      <c r="BR1673" t="s">
        <v>1623</v>
      </c>
      <c r="BS1673" t="s">
        <v>1603</v>
      </c>
      <c r="BT1673" t="s">
        <v>1623</v>
      </c>
      <c r="BW1673" t="s">
        <v>1614</v>
      </c>
      <c r="BX1673" s="1">
        <v>36923</v>
      </c>
      <c r="BZ1673" t="s">
        <v>3030</v>
      </c>
      <c r="CA1673" t="s">
        <v>397</v>
      </c>
      <c r="CB1673">
        <v>0.02</v>
      </c>
      <c r="CC1673" t="s">
        <v>1616</v>
      </c>
      <c r="CE1673" t="s">
        <v>1896</v>
      </c>
      <c r="CF1673" t="s">
        <v>1618</v>
      </c>
    </row>
    <row r="1674" spans="1:84" hidden="1" x14ac:dyDescent="0.4">
      <c r="A1674" t="s">
        <v>1626</v>
      </c>
      <c r="B1674" t="s">
        <v>1626</v>
      </c>
      <c r="C1674" t="s">
        <v>2671</v>
      </c>
      <c r="D1674" t="s">
        <v>81</v>
      </c>
      <c r="E1674" t="s">
        <v>82</v>
      </c>
      <c r="F1674" t="s">
        <v>393</v>
      </c>
      <c r="G1674" s="4" t="str">
        <f>TEXT(H1674+I1674,"yyyy-mm-dd""T""hh:mm:ss")&amp;
IF(J1674="MST","-07:00",
IF(J1674="MDT","-06:00",
IF(J1674="PST","-08:00",
IF(J1674="PDT","-07:00",
IF(J1674="UTC","+00:00","+00:00")))))</f>
        <v>2001-02-22T02:00:00-07:00</v>
      </c>
      <c r="H1674" s="1">
        <v>36944</v>
      </c>
      <c r="I1674" s="5">
        <v>8.3333333333333329E-2</v>
      </c>
      <c r="J1674" t="s">
        <v>84</v>
      </c>
      <c r="N1674">
        <v>0</v>
      </c>
      <c r="O1674" t="s">
        <v>1628</v>
      </c>
      <c r="U1674">
        <v>1934</v>
      </c>
      <c r="V1674" t="s">
        <v>2341</v>
      </c>
      <c r="W1674" t="s">
        <v>1606</v>
      </c>
      <c r="X1674" t="s">
        <v>1660</v>
      </c>
      <c r="Y1674">
        <v>101179</v>
      </c>
      <c r="Z1674" t="s">
        <v>1661</v>
      </c>
      <c r="AD1674">
        <v>32.013464200000001</v>
      </c>
      <c r="AE1674">
        <v>-110.6282456</v>
      </c>
      <c r="AG1674" t="s">
        <v>90</v>
      </c>
      <c r="AH1674" t="s">
        <v>1626</v>
      </c>
      <c r="AI1674" t="s">
        <v>90</v>
      </c>
      <c r="AK1674" t="s">
        <v>1608</v>
      </c>
      <c r="AL1674" t="s">
        <v>3031</v>
      </c>
      <c r="AM1674" t="s">
        <v>92</v>
      </c>
      <c r="AN1674" t="s">
        <v>1610</v>
      </c>
      <c r="AO1674" t="s">
        <v>1611</v>
      </c>
      <c r="AP1674" t="s">
        <v>422</v>
      </c>
      <c r="AT1674" t="s">
        <v>1612</v>
      </c>
      <c r="AV1674" t="s">
        <v>584</v>
      </c>
      <c r="BQ1674" t="str">
        <f>BS1674 &amp; ":" &amp; BR1674</f>
        <v>AZDEQ_SW:EPA 350.1</v>
      </c>
      <c r="BR1674" t="s">
        <v>1613</v>
      </c>
      <c r="BS1674" t="s">
        <v>1626</v>
      </c>
      <c r="BT1674" t="s">
        <v>1613</v>
      </c>
      <c r="BW1674" t="s">
        <v>1614</v>
      </c>
      <c r="BZ1674" t="s">
        <v>3032</v>
      </c>
      <c r="CA1674" t="s">
        <v>397</v>
      </c>
      <c r="CB1674">
        <v>0.02</v>
      </c>
      <c r="CC1674" t="s">
        <v>1616</v>
      </c>
      <c r="CE1674" t="s">
        <v>2674</v>
      </c>
      <c r="CF1674" t="s">
        <v>1618</v>
      </c>
    </row>
    <row r="1675" spans="1:84" x14ac:dyDescent="0.4">
      <c r="A1675" t="s">
        <v>1603</v>
      </c>
      <c r="B1675" t="s">
        <v>1603</v>
      </c>
      <c r="C1675" t="s">
        <v>2105</v>
      </c>
      <c r="D1675" t="s">
        <v>81</v>
      </c>
      <c r="E1675" t="s">
        <v>82</v>
      </c>
      <c r="F1675" t="s">
        <v>83</v>
      </c>
      <c r="G1675" s="4" t="str">
        <f>TEXT(H1675+I1675,"yyyy-mm-dd""T""hh:mm:ss")&amp;
IF(J1675="MST","-07:00",
IF(J1675="MDT","-06:00",
IF(J1675="PST","-08:00",
IF(J1675="PDT","-07:00",
IF(J1675="UTC","+00:00","+00:00")))))</f>
        <v>2000-06-21T09:19:00-07:00</v>
      </c>
      <c r="H1675" s="1">
        <v>36698</v>
      </c>
      <c r="I1675" s="5">
        <v>0.38819444444444445</v>
      </c>
      <c r="J1675" t="s">
        <v>84</v>
      </c>
      <c r="U1675">
        <v>9673</v>
      </c>
      <c r="V1675" t="s">
        <v>1605</v>
      </c>
      <c r="W1675" t="s">
        <v>1606</v>
      </c>
      <c r="X1675" t="s">
        <v>2106</v>
      </c>
      <c r="Y1675">
        <v>35039</v>
      </c>
      <c r="Z1675" t="s">
        <v>1648</v>
      </c>
      <c r="AD1675">
        <v>32.408749999999998</v>
      </c>
      <c r="AE1675">
        <v>-111.27747220000001</v>
      </c>
      <c r="AF1675" t="str">
        <f>"ID:"&amp;AG1675&amp;"; context:" &amp; AH1675 &amp;"; Name:" &amp; AI1675 &amp; "; Equipment:" &amp; AK1675</f>
        <v>ID:Unknown; context:AZDEQ_GW; Name:Unknown; Equipment:Miscellaneous (Other)</v>
      </c>
      <c r="AG1675" t="s">
        <v>90</v>
      </c>
      <c r="AH1675" t="s">
        <v>1603</v>
      </c>
      <c r="AI1675" t="s">
        <v>90</v>
      </c>
      <c r="AK1675" t="s">
        <v>1608</v>
      </c>
      <c r="AL1675" t="s">
        <v>2107</v>
      </c>
      <c r="AN1675" t="s">
        <v>1610</v>
      </c>
      <c r="AO1675" t="s">
        <v>1611</v>
      </c>
      <c r="AP1675" t="s">
        <v>422</v>
      </c>
      <c r="AQ1675">
        <v>6.8</v>
      </c>
      <c r="AR1675" t="s">
        <v>1616</v>
      </c>
      <c r="AT1675" t="s">
        <v>1612</v>
      </c>
      <c r="AV1675" t="s">
        <v>96</v>
      </c>
      <c r="BQ1675" t="str">
        <f>BS1675 &amp; ":" &amp; BR1675</f>
        <v>AZDEQ_GW:EPA 353.2</v>
      </c>
      <c r="BR1675" t="s">
        <v>1623</v>
      </c>
      <c r="BS1675" t="s">
        <v>1603</v>
      </c>
      <c r="BT1675" t="s">
        <v>1623</v>
      </c>
      <c r="BW1675" t="s">
        <v>1614</v>
      </c>
      <c r="BX1675" s="1">
        <v>36707</v>
      </c>
      <c r="BZ1675" t="s">
        <v>2108</v>
      </c>
      <c r="CA1675" t="s">
        <v>397</v>
      </c>
      <c r="CB1675">
        <v>0.02</v>
      </c>
      <c r="CC1675" t="s">
        <v>1616</v>
      </c>
      <c r="CE1675" t="s">
        <v>2109</v>
      </c>
      <c r="CF1675" t="s">
        <v>1618</v>
      </c>
    </row>
    <row r="1676" spans="1:84" hidden="1" x14ac:dyDescent="0.4">
      <c r="A1676" t="s">
        <v>1626</v>
      </c>
      <c r="B1676" t="s">
        <v>1626</v>
      </c>
      <c r="C1676" t="s">
        <v>2649</v>
      </c>
      <c r="D1676" t="s">
        <v>81</v>
      </c>
      <c r="E1676" t="s">
        <v>82</v>
      </c>
      <c r="F1676" t="s">
        <v>393</v>
      </c>
      <c r="G1676" s="4" t="str">
        <f>TEXT(H1676+I1676,"yyyy-mm-dd""T""hh:mm:ss")&amp;
IF(J1676="MST","-07:00",
IF(J1676="MDT","-06:00",
IF(J1676="PST","-08:00",
IF(J1676="PDT","-07:00",
IF(J1676="UTC","+00:00","+00:00")))))</f>
        <v>2001-10-02T10:00:00-07:00</v>
      </c>
      <c r="H1676" s="1">
        <v>37166</v>
      </c>
      <c r="I1676" s="5">
        <v>0.41666666666666669</v>
      </c>
      <c r="J1676" t="s">
        <v>84</v>
      </c>
      <c r="N1676">
        <v>0</v>
      </c>
      <c r="O1676" t="s">
        <v>1628</v>
      </c>
      <c r="U1676">
        <v>1934</v>
      </c>
      <c r="V1676" t="s">
        <v>2341</v>
      </c>
      <c r="W1676" t="s">
        <v>1606</v>
      </c>
      <c r="X1676" t="s">
        <v>2561</v>
      </c>
      <c r="Y1676">
        <v>101081</v>
      </c>
      <c r="Z1676" t="s">
        <v>2650</v>
      </c>
      <c r="AD1676">
        <v>32.400194399999997</v>
      </c>
      <c r="AE1676">
        <v>-111.14175</v>
      </c>
      <c r="AG1676" t="s">
        <v>90</v>
      </c>
      <c r="AH1676" t="s">
        <v>1626</v>
      </c>
      <c r="AI1676" t="s">
        <v>90</v>
      </c>
      <c r="AK1676" t="s">
        <v>1608</v>
      </c>
      <c r="AL1676" t="s">
        <v>3035</v>
      </c>
      <c r="AN1676" t="s">
        <v>1610</v>
      </c>
      <c r="AO1676" t="s">
        <v>1611</v>
      </c>
      <c r="AP1676" t="s">
        <v>422</v>
      </c>
      <c r="AQ1676">
        <v>26</v>
      </c>
      <c r="AR1676" t="s">
        <v>1616</v>
      </c>
      <c r="AT1676" t="s">
        <v>1612</v>
      </c>
      <c r="AV1676" t="s">
        <v>96</v>
      </c>
      <c r="BF1676" t="s">
        <v>3036</v>
      </c>
      <c r="BQ1676" t="str">
        <f>BS1676 &amp; ":" &amp; BR1676</f>
        <v>AZDEQ_SW:EPA 350.1</v>
      </c>
      <c r="BR1676" t="s">
        <v>1613</v>
      </c>
      <c r="BS1676" t="s">
        <v>1626</v>
      </c>
      <c r="BT1676" t="s">
        <v>1613</v>
      </c>
      <c r="BW1676" t="s">
        <v>1614</v>
      </c>
      <c r="BZ1676" t="s">
        <v>3037</v>
      </c>
      <c r="CA1676" t="s">
        <v>397</v>
      </c>
      <c r="CB1676">
        <v>0.02</v>
      </c>
      <c r="CC1676" t="s">
        <v>1616</v>
      </c>
      <c r="CE1676" t="s">
        <v>2653</v>
      </c>
      <c r="CF1676" t="s">
        <v>1618</v>
      </c>
    </row>
    <row r="1677" spans="1:84" hidden="1" x14ac:dyDescent="0.4">
      <c r="A1677" t="s">
        <v>1626</v>
      </c>
      <c r="B1677" t="s">
        <v>1626</v>
      </c>
      <c r="C1677" t="s">
        <v>2467</v>
      </c>
      <c r="D1677" t="s">
        <v>81</v>
      </c>
      <c r="E1677" t="s">
        <v>82</v>
      </c>
      <c r="F1677" t="s">
        <v>393</v>
      </c>
      <c r="G1677" s="4" t="str">
        <f>TEXT(H1677+I1677,"yyyy-mm-dd""T""hh:mm:ss")&amp;
IF(J1677="MST","-07:00",
IF(J1677="MDT","-06:00",
IF(J1677="PST","-08:00",
IF(J1677="PDT","-07:00",
IF(J1677="UTC","+00:00","+00:00")))))</f>
        <v>2001-09-18T03:25:00-07:00</v>
      </c>
      <c r="H1677" s="1">
        <v>37152</v>
      </c>
      <c r="I1677" s="5">
        <v>0.1423611111111111</v>
      </c>
      <c r="J1677" t="s">
        <v>84</v>
      </c>
      <c r="N1677">
        <v>0</v>
      </c>
      <c r="O1677" t="s">
        <v>1628</v>
      </c>
      <c r="U1677">
        <v>1934</v>
      </c>
      <c r="V1677" t="s">
        <v>2341</v>
      </c>
      <c r="W1677" t="s">
        <v>1606</v>
      </c>
      <c r="X1677" t="s">
        <v>1660</v>
      </c>
      <c r="Y1677">
        <v>101179</v>
      </c>
      <c r="Z1677" t="s">
        <v>1661</v>
      </c>
      <c r="AD1677">
        <v>32.013464200000001</v>
      </c>
      <c r="AE1677">
        <v>-110.6282456</v>
      </c>
      <c r="AG1677" t="s">
        <v>90</v>
      </c>
      <c r="AH1677" t="s">
        <v>1626</v>
      </c>
      <c r="AI1677" t="s">
        <v>90</v>
      </c>
      <c r="AK1677" t="s">
        <v>1608</v>
      </c>
      <c r="AL1677" t="s">
        <v>3038</v>
      </c>
      <c r="AM1677" t="s">
        <v>92</v>
      </c>
      <c r="AN1677" t="s">
        <v>1610</v>
      </c>
      <c r="AO1677" t="s">
        <v>1670</v>
      </c>
      <c r="AP1677" t="s">
        <v>422</v>
      </c>
      <c r="AT1677" t="s">
        <v>1612</v>
      </c>
      <c r="AV1677" t="s">
        <v>584</v>
      </c>
      <c r="BQ1677" t="str">
        <f>BS1677 &amp; ":" &amp; BR1677</f>
        <v>AZDEQ_SW:EPA 353.2</v>
      </c>
      <c r="BR1677" t="s">
        <v>1623</v>
      </c>
      <c r="BS1677" t="s">
        <v>1626</v>
      </c>
      <c r="BT1677" t="s">
        <v>1623</v>
      </c>
      <c r="BW1677" t="s">
        <v>1614</v>
      </c>
      <c r="BZ1677" t="s">
        <v>3039</v>
      </c>
      <c r="CA1677" t="s">
        <v>397</v>
      </c>
      <c r="CB1677">
        <v>0.05</v>
      </c>
      <c r="CC1677" t="s">
        <v>1616</v>
      </c>
      <c r="CE1677" t="s">
        <v>2470</v>
      </c>
      <c r="CF1677" t="s">
        <v>1618</v>
      </c>
    </row>
    <row r="1678" spans="1:84" hidden="1" x14ac:dyDescent="0.4">
      <c r="A1678" t="s">
        <v>1603</v>
      </c>
      <c r="B1678" t="s">
        <v>1603</v>
      </c>
      <c r="C1678" t="s">
        <v>2491</v>
      </c>
      <c r="D1678" t="s">
        <v>81</v>
      </c>
      <c r="E1678" t="s">
        <v>82</v>
      </c>
      <c r="F1678" t="s">
        <v>83</v>
      </c>
      <c r="G1678" s="4" t="str">
        <f>TEXT(H1678+I1678,"yyyy-mm-dd""T""hh:mm:ss")&amp;
IF(J1678="MST","-07:00",
IF(J1678="MDT","-06:00",
IF(J1678="PST","-08:00",
IF(J1678="PDT","-07:00",
IF(J1678="UTC","+00:00","+00:00")))))</f>
        <v>2001-02-28T09:31:00-07:00</v>
      </c>
      <c r="H1678" s="1">
        <v>36950</v>
      </c>
      <c r="I1678" s="5">
        <v>0.39652777777777776</v>
      </c>
      <c r="J1678" t="s">
        <v>84</v>
      </c>
      <c r="U1678">
        <v>9673</v>
      </c>
      <c r="V1678" t="s">
        <v>1605</v>
      </c>
      <c r="W1678" t="s">
        <v>1606</v>
      </c>
      <c r="X1678" t="s">
        <v>2492</v>
      </c>
      <c r="Y1678">
        <v>59092</v>
      </c>
      <c r="Z1678" t="s">
        <v>1621</v>
      </c>
      <c r="AD1678">
        <v>31.5933058</v>
      </c>
      <c r="AE1678">
        <v>-111.3207247</v>
      </c>
      <c r="AG1678" t="s">
        <v>90</v>
      </c>
      <c r="AH1678" t="s">
        <v>1603</v>
      </c>
      <c r="AI1678" t="s">
        <v>90</v>
      </c>
      <c r="AK1678" t="s">
        <v>1608</v>
      </c>
      <c r="AL1678" t="s">
        <v>3040</v>
      </c>
      <c r="AM1678" t="s">
        <v>92</v>
      </c>
      <c r="AN1678" t="s">
        <v>1610</v>
      </c>
      <c r="AO1678" t="s">
        <v>1611</v>
      </c>
      <c r="AP1678" t="s">
        <v>422</v>
      </c>
      <c r="AT1678" t="s">
        <v>1612</v>
      </c>
      <c r="AV1678" t="s">
        <v>584</v>
      </c>
      <c r="BQ1678" t="str">
        <f>BS1678 &amp; ":" &amp; BR1678</f>
        <v>AZDEQ_GW:EPA 353.2</v>
      </c>
      <c r="BR1678" t="s">
        <v>1623</v>
      </c>
      <c r="BS1678" t="s">
        <v>1603</v>
      </c>
      <c r="BT1678" t="s">
        <v>1623</v>
      </c>
      <c r="BW1678" t="s">
        <v>1614</v>
      </c>
      <c r="BX1678" s="1">
        <v>36952</v>
      </c>
      <c r="BZ1678" t="s">
        <v>3041</v>
      </c>
      <c r="CA1678" t="s">
        <v>397</v>
      </c>
      <c r="CB1678">
        <v>0.02</v>
      </c>
      <c r="CC1678" t="s">
        <v>1616</v>
      </c>
      <c r="CE1678" t="s">
        <v>1645</v>
      </c>
      <c r="CF1678" t="s">
        <v>1618</v>
      </c>
    </row>
    <row r="1679" spans="1:84" x14ac:dyDescent="0.4">
      <c r="A1679" t="s">
        <v>1603</v>
      </c>
      <c r="B1679" t="s">
        <v>1603</v>
      </c>
      <c r="C1679" t="s">
        <v>2720</v>
      </c>
      <c r="D1679" t="s">
        <v>81</v>
      </c>
      <c r="E1679" t="s">
        <v>82</v>
      </c>
      <c r="F1679" t="s">
        <v>83</v>
      </c>
      <c r="G1679" s="4" t="str">
        <f>TEXT(H1679+I1679,"yyyy-mm-dd""T""hh:mm:ss")&amp;
IF(J1679="MST","-07:00",
IF(J1679="MDT","-06:00",
IF(J1679="PST","-08:00",
IF(J1679="PDT","-07:00",
IF(J1679="UTC","+00:00","+00:00")))))</f>
        <v>2001-05-30T12:20:00-07:00</v>
      </c>
      <c r="H1679" s="1">
        <v>37041</v>
      </c>
      <c r="I1679" s="5">
        <v>0.51388888888888884</v>
      </c>
      <c r="J1679" t="s">
        <v>84</v>
      </c>
      <c r="U1679">
        <v>9673</v>
      </c>
      <c r="V1679" t="s">
        <v>1605</v>
      </c>
      <c r="W1679" t="s">
        <v>1606</v>
      </c>
      <c r="X1679" t="s">
        <v>2721</v>
      </c>
      <c r="Y1679">
        <v>34543</v>
      </c>
      <c r="Z1679" t="s">
        <v>1621</v>
      </c>
      <c r="AD1679">
        <v>32.439555599999998</v>
      </c>
      <c r="AE1679">
        <v>-111.2711389</v>
      </c>
      <c r="AF1679" t="str">
        <f>"ID:"&amp;AG1679&amp;"; context:" &amp; AH1679 &amp;"; Name:" &amp; AI1679 &amp; "; Equipment:" &amp; AK1679</f>
        <v>ID:Unknown; context:AZDEQ_GW; Name:Unknown; Equipment:Miscellaneous (Other)</v>
      </c>
      <c r="AG1679" t="s">
        <v>90</v>
      </c>
      <c r="AH1679" t="s">
        <v>1603</v>
      </c>
      <c r="AI1679" t="s">
        <v>90</v>
      </c>
      <c r="AK1679" t="s">
        <v>1608</v>
      </c>
      <c r="AL1679" t="s">
        <v>2722</v>
      </c>
      <c r="AN1679" t="s">
        <v>1610</v>
      </c>
      <c r="AO1679" t="s">
        <v>1670</v>
      </c>
      <c r="AP1679" t="s">
        <v>422</v>
      </c>
      <c r="AQ1679">
        <v>9.8000000000000007</v>
      </c>
      <c r="AR1679" t="s">
        <v>1616</v>
      </c>
      <c r="AT1679" t="s">
        <v>1612</v>
      </c>
      <c r="AV1679" t="s">
        <v>96</v>
      </c>
      <c r="BQ1679" t="str">
        <f>BS1679 &amp; ":" &amp; BR1679</f>
        <v>AZDEQ_GW:EPA 300.0</v>
      </c>
      <c r="BR1679" t="s">
        <v>1664</v>
      </c>
      <c r="BS1679" t="s">
        <v>1603</v>
      </c>
      <c r="BT1679" t="s">
        <v>1664</v>
      </c>
      <c r="BW1679" t="s">
        <v>1614</v>
      </c>
      <c r="BX1679" s="1">
        <v>37042</v>
      </c>
      <c r="BZ1679" t="s">
        <v>2723</v>
      </c>
      <c r="CA1679" t="s">
        <v>397</v>
      </c>
      <c r="CB1679">
        <v>0.05</v>
      </c>
      <c r="CC1679" t="s">
        <v>1616</v>
      </c>
      <c r="CE1679" t="s">
        <v>2490</v>
      </c>
      <c r="CF1679" t="s">
        <v>1618</v>
      </c>
    </row>
    <row r="1680" spans="1:84" hidden="1" x14ac:dyDescent="0.4">
      <c r="A1680" t="s">
        <v>1603</v>
      </c>
      <c r="B1680" t="s">
        <v>1603</v>
      </c>
      <c r="C1680" t="s">
        <v>2503</v>
      </c>
      <c r="D1680" t="s">
        <v>81</v>
      </c>
      <c r="E1680" t="s">
        <v>82</v>
      </c>
      <c r="F1680" t="s">
        <v>83</v>
      </c>
      <c r="G1680" s="4" t="str">
        <f>TEXT(H1680+I1680,"yyyy-mm-dd""T""hh:mm:ss")&amp;
IF(J1680="MST","-07:00",
IF(J1680="MDT","-06:00",
IF(J1680="PST","-08:00",
IF(J1680="PDT","-07:00",
IF(J1680="UTC","+00:00","+00:00")))))</f>
        <v>2001-01-31T01:41:00-07:00</v>
      </c>
      <c r="H1680" s="1">
        <v>36922</v>
      </c>
      <c r="I1680" s="5">
        <v>7.013888888888889E-2</v>
      </c>
      <c r="J1680" t="s">
        <v>84</v>
      </c>
      <c r="U1680">
        <v>9673</v>
      </c>
      <c r="V1680" t="s">
        <v>1605</v>
      </c>
      <c r="W1680" t="s">
        <v>1606</v>
      </c>
      <c r="X1680" t="s">
        <v>2504</v>
      </c>
      <c r="Y1680">
        <v>59063</v>
      </c>
      <c r="Z1680" t="s">
        <v>1621</v>
      </c>
      <c r="AD1680">
        <v>31.824791699999999</v>
      </c>
      <c r="AE1680">
        <v>-110.75488559999999</v>
      </c>
      <c r="AG1680" t="s">
        <v>90</v>
      </c>
      <c r="AH1680" t="s">
        <v>1603</v>
      </c>
      <c r="AI1680" t="s">
        <v>90</v>
      </c>
      <c r="AK1680" t="s">
        <v>1608</v>
      </c>
      <c r="AL1680" t="s">
        <v>3044</v>
      </c>
      <c r="AM1680" t="s">
        <v>92</v>
      </c>
      <c r="AN1680" t="s">
        <v>1610</v>
      </c>
      <c r="AO1680" t="s">
        <v>1611</v>
      </c>
      <c r="AP1680" t="s">
        <v>422</v>
      </c>
      <c r="AT1680" t="s">
        <v>1612</v>
      </c>
      <c r="AV1680" t="s">
        <v>584</v>
      </c>
      <c r="BQ1680" t="str">
        <f>BS1680 &amp; ":" &amp; BR1680</f>
        <v>AZDEQ_GW:EPA 350.1</v>
      </c>
      <c r="BR1680" t="s">
        <v>1613</v>
      </c>
      <c r="BS1680" t="s">
        <v>1603</v>
      </c>
      <c r="BT1680" t="s">
        <v>1613</v>
      </c>
      <c r="BW1680" t="s">
        <v>1614</v>
      </c>
      <c r="BX1680" s="1">
        <v>36928</v>
      </c>
      <c r="BZ1680" t="s">
        <v>3045</v>
      </c>
      <c r="CA1680" t="s">
        <v>397</v>
      </c>
      <c r="CB1680">
        <v>0.02</v>
      </c>
      <c r="CC1680" t="s">
        <v>1616</v>
      </c>
      <c r="CE1680" t="s">
        <v>2717</v>
      </c>
      <c r="CF1680" t="s">
        <v>1618</v>
      </c>
    </row>
    <row r="1681" spans="1:84" hidden="1" x14ac:dyDescent="0.4">
      <c r="A1681" t="s">
        <v>1626</v>
      </c>
      <c r="B1681" t="s">
        <v>1626</v>
      </c>
      <c r="C1681" t="s">
        <v>2455</v>
      </c>
      <c r="D1681" t="s">
        <v>81</v>
      </c>
      <c r="E1681" t="s">
        <v>82</v>
      </c>
      <c r="F1681" t="s">
        <v>393</v>
      </c>
      <c r="G1681" s="4" t="str">
        <f>TEXT(H1681+I1681,"yyyy-mm-dd""T""hh:mm:ss")&amp;
IF(J1681="MST","-07:00",
IF(J1681="MDT","-06:00",
IF(J1681="PST","-08:00",
IF(J1681="PDT","-07:00",
IF(J1681="UTC","+00:00","+00:00")))))</f>
        <v>2001-06-27T01:50:30-07:00</v>
      </c>
      <c r="H1681" s="1">
        <v>37069</v>
      </c>
      <c r="I1681" s="5">
        <v>7.6736111111111116E-2</v>
      </c>
      <c r="J1681" t="s">
        <v>84</v>
      </c>
      <c r="N1681">
        <v>8</v>
      </c>
      <c r="O1681" t="s">
        <v>1628</v>
      </c>
      <c r="U1681">
        <v>1934</v>
      </c>
      <c r="V1681" t="s">
        <v>2341</v>
      </c>
      <c r="W1681" t="s">
        <v>1606</v>
      </c>
      <c r="X1681" t="s">
        <v>1653</v>
      </c>
      <c r="Y1681">
        <v>100183</v>
      </c>
      <c r="Z1681" t="s">
        <v>2456</v>
      </c>
      <c r="AD1681">
        <v>32.387222199999997</v>
      </c>
      <c r="AE1681">
        <v>-110.7111111</v>
      </c>
      <c r="AG1681" t="s">
        <v>90</v>
      </c>
      <c r="AH1681" t="s">
        <v>1626</v>
      </c>
      <c r="AI1681" t="s">
        <v>90</v>
      </c>
      <c r="AK1681" t="s">
        <v>1608</v>
      </c>
      <c r="AL1681" t="s">
        <v>3046</v>
      </c>
      <c r="AM1681" t="s">
        <v>92</v>
      </c>
      <c r="AN1681" t="s">
        <v>1610</v>
      </c>
      <c r="AO1681" t="s">
        <v>1670</v>
      </c>
      <c r="AP1681" t="s">
        <v>422</v>
      </c>
      <c r="AT1681" t="s">
        <v>1612</v>
      </c>
      <c r="AV1681" t="s">
        <v>584</v>
      </c>
      <c r="BQ1681" t="str">
        <f>BS1681 &amp; ":" &amp; BR1681</f>
        <v>AZDEQ_SW:SM 4500NO3 E</v>
      </c>
      <c r="BR1681" t="s">
        <v>1851</v>
      </c>
      <c r="BS1681" t="s">
        <v>1626</v>
      </c>
      <c r="BT1681" t="s">
        <v>1851</v>
      </c>
      <c r="BW1681" t="s">
        <v>1657</v>
      </c>
      <c r="BZ1681" t="s">
        <v>3047</v>
      </c>
      <c r="CA1681" t="s">
        <v>397</v>
      </c>
      <c r="CB1681">
        <v>0.01</v>
      </c>
      <c r="CC1681" t="s">
        <v>1616</v>
      </c>
      <c r="CE1681" t="s">
        <v>2459</v>
      </c>
      <c r="CF1681" t="s">
        <v>1618</v>
      </c>
    </row>
    <row r="1682" spans="1:84" hidden="1" x14ac:dyDescent="0.4">
      <c r="A1682" t="s">
        <v>1626</v>
      </c>
      <c r="B1682" t="s">
        <v>1626</v>
      </c>
      <c r="C1682" t="s">
        <v>2374</v>
      </c>
      <c r="D1682" t="s">
        <v>81</v>
      </c>
      <c r="E1682" t="s">
        <v>82</v>
      </c>
      <c r="F1682" t="s">
        <v>393</v>
      </c>
      <c r="G1682" s="4" t="str">
        <f>TEXT(H1682+I1682,"yyyy-mm-dd""T""hh:mm:ss")&amp;
IF(J1682="MST","-07:00",
IF(J1682="MDT","-06:00",
IF(J1682="PST","-08:00",
IF(J1682="PDT","-07:00",
IF(J1682="UTC","+00:00","+00:00")))))</f>
        <v>2001-04-18T11:45:00-07:00</v>
      </c>
      <c r="H1682" s="1">
        <v>36999</v>
      </c>
      <c r="I1682" s="5">
        <v>0.48958333333333331</v>
      </c>
      <c r="J1682" t="s">
        <v>84</v>
      </c>
      <c r="N1682">
        <v>0</v>
      </c>
      <c r="O1682" t="s">
        <v>1628</v>
      </c>
      <c r="U1682">
        <v>1934</v>
      </c>
      <c r="V1682" t="s">
        <v>2341</v>
      </c>
      <c r="W1682" t="s">
        <v>1606</v>
      </c>
      <c r="X1682" t="s">
        <v>1630</v>
      </c>
      <c r="Y1682">
        <v>101152</v>
      </c>
      <c r="Z1682" t="s">
        <v>2375</v>
      </c>
      <c r="AD1682">
        <v>32.323726700000002</v>
      </c>
      <c r="AE1682">
        <v>-110.8065194</v>
      </c>
      <c r="AG1682" t="s">
        <v>90</v>
      </c>
      <c r="AH1682" t="s">
        <v>1626</v>
      </c>
      <c r="AI1682" t="s">
        <v>90</v>
      </c>
      <c r="AK1682" t="s">
        <v>1608</v>
      </c>
      <c r="AL1682" t="s">
        <v>3048</v>
      </c>
      <c r="AN1682" t="s">
        <v>1610</v>
      </c>
      <c r="AO1682" t="s">
        <v>1670</v>
      </c>
      <c r="AP1682" t="s">
        <v>422</v>
      </c>
      <c r="AQ1682">
        <v>6.0999999999999999E-2</v>
      </c>
      <c r="AR1682" t="s">
        <v>1616</v>
      </c>
      <c r="AT1682" t="s">
        <v>1612</v>
      </c>
      <c r="AV1682" t="s">
        <v>96</v>
      </c>
      <c r="BQ1682" t="str">
        <f>BS1682 &amp; ":" &amp; BR1682</f>
        <v>AZDEQ_SW:EPA 353.2</v>
      </c>
      <c r="BR1682" t="s">
        <v>1623</v>
      </c>
      <c r="BS1682" t="s">
        <v>1626</v>
      </c>
      <c r="BT1682" t="s">
        <v>1623</v>
      </c>
      <c r="BW1682" t="s">
        <v>1614</v>
      </c>
      <c r="BZ1682" t="s">
        <v>3049</v>
      </c>
      <c r="CA1682" t="s">
        <v>397</v>
      </c>
      <c r="CB1682">
        <v>0.02</v>
      </c>
      <c r="CC1682" t="s">
        <v>1616</v>
      </c>
      <c r="CE1682" t="s">
        <v>2378</v>
      </c>
      <c r="CF1682" t="s">
        <v>1618</v>
      </c>
    </row>
    <row r="1683" spans="1:84" hidden="1" x14ac:dyDescent="0.4">
      <c r="A1683" t="s">
        <v>1626</v>
      </c>
      <c r="B1683" t="s">
        <v>1626</v>
      </c>
      <c r="C1683" t="s">
        <v>2531</v>
      </c>
      <c r="D1683" t="s">
        <v>81</v>
      </c>
      <c r="E1683" t="s">
        <v>82</v>
      </c>
      <c r="F1683" t="s">
        <v>393</v>
      </c>
      <c r="G1683" s="4" t="str">
        <f>TEXT(H1683+I1683,"yyyy-mm-dd""T""hh:mm:ss")&amp;
IF(J1683="MST","-07:00",
IF(J1683="MDT","-06:00",
IF(J1683="PST","-08:00",
IF(J1683="PDT","-07:00",
IF(J1683="UTC","+00:00","+00:00")))))</f>
        <v>2001-09-18T11:00:00-07:00</v>
      </c>
      <c r="H1683" s="1">
        <v>37152</v>
      </c>
      <c r="I1683" s="5">
        <v>0.45833333333333331</v>
      </c>
      <c r="J1683" t="s">
        <v>84</v>
      </c>
      <c r="N1683">
        <v>0</v>
      </c>
      <c r="O1683" t="s">
        <v>1628</v>
      </c>
      <c r="U1683">
        <v>1934</v>
      </c>
      <c r="V1683" t="s">
        <v>2341</v>
      </c>
      <c r="W1683" t="s">
        <v>1606</v>
      </c>
      <c r="X1683" t="s">
        <v>1787</v>
      </c>
      <c r="Y1683">
        <v>101177</v>
      </c>
      <c r="Z1683" t="s">
        <v>1661</v>
      </c>
      <c r="AD1683">
        <v>31.8811578</v>
      </c>
      <c r="AE1683">
        <v>-110.56033720000001</v>
      </c>
      <c r="AG1683" t="s">
        <v>90</v>
      </c>
      <c r="AH1683" t="s">
        <v>1626</v>
      </c>
      <c r="AI1683" t="s">
        <v>90</v>
      </c>
      <c r="AK1683" t="s">
        <v>1608</v>
      </c>
      <c r="AL1683" t="s">
        <v>3050</v>
      </c>
      <c r="AM1683" t="s">
        <v>92</v>
      </c>
      <c r="AN1683" t="s">
        <v>1663</v>
      </c>
      <c r="AO1683" t="s">
        <v>105</v>
      </c>
      <c r="AP1683" t="s">
        <v>422</v>
      </c>
      <c r="AT1683" t="s">
        <v>1612</v>
      </c>
      <c r="AV1683" t="s">
        <v>584</v>
      </c>
      <c r="BQ1683" t="str">
        <f>BS1683 &amp; ":" &amp; BR1683</f>
        <v>AZDEQ_SW:EPA 300.0</v>
      </c>
      <c r="BR1683" t="s">
        <v>1664</v>
      </c>
      <c r="BS1683" t="s">
        <v>1626</v>
      </c>
      <c r="BT1683" t="s">
        <v>1664</v>
      </c>
      <c r="BW1683" t="s">
        <v>1614</v>
      </c>
      <c r="BZ1683" t="s">
        <v>3051</v>
      </c>
      <c r="CA1683" t="s">
        <v>397</v>
      </c>
      <c r="CB1683">
        <v>0.02</v>
      </c>
      <c r="CC1683" t="s">
        <v>1616</v>
      </c>
      <c r="CE1683" t="s">
        <v>2534</v>
      </c>
      <c r="CF1683" t="s">
        <v>1618</v>
      </c>
    </row>
    <row r="1684" spans="1:84" hidden="1" x14ac:dyDescent="0.4">
      <c r="A1684" t="s">
        <v>1626</v>
      </c>
      <c r="B1684" t="s">
        <v>1626</v>
      </c>
      <c r="C1684" t="s">
        <v>2626</v>
      </c>
      <c r="D1684" t="s">
        <v>81</v>
      </c>
      <c r="E1684" t="s">
        <v>82</v>
      </c>
      <c r="F1684" t="s">
        <v>393</v>
      </c>
      <c r="G1684" s="4" t="str">
        <f>TEXT(H1684+I1684,"yyyy-mm-dd""T""hh:mm:ss")&amp;
IF(J1684="MST","-07:00",
IF(J1684="MDT","-06:00",
IF(J1684="PST","-08:00",
IF(J1684="PDT","-07:00",
IF(J1684="UTC","+00:00","+00:00")))))</f>
        <v>2001-12-17T09:40:00-07:00</v>
      </c>
      <c r="H1684" s="1">
        <v>37242</v>
      </c>
      <c r="I1684" s="5">
        <v>0.40277777777777779</v>
      </c>
      <c r="J1684" t="s">
        <v>84</v>
      </c>
      <c r="N1684">
        <v>0</v>
      </c>
      <c r="O1684" t="s">
        <v>1628</v>
      </c>
      <c r="U1684">
        <v>1934</v>
      </c>
      <c r="V1684" t="s">
        <v>2341</v>
      </c>
      <c r="W1684" t="s">
        <v>1606</v>
      </c>
      <c r="X1684" t="s">
        <v>1668</v>
      </c>
      <c r="Y1684">
        <v>101178</v>
      </c>
      <c r="Z1684" t="s">
        <v>2349</v>
      </c>
      <c r="AD1684">
        <v>31.999833299999999</v>
      </c>
      <c r="AE1684">
        <v>-110.6020278</v>
      </c>
      <c r="AG1684" t="s">
        <v>90</v>
      </c>
      <c r="AH1684" t="s">
        <v>1626</v>
      </c>
      <c r="AI1684" t="s">
        <v>90</v>
      </c>
      <c r="AK1684" t="s">
        <v>1608</v>
      </c>
      <c r="AL1684" t="s">
        <v>3052</v>
      </c>
      <c r="AM1684" t="s">
        <v>92</v>
      </c>
      <c r="AN1684" t="s">
        <v>1610</v>
      </c>
      <c r="AO1684" t="s">
        <v>442</v>
      </c>
      <c r="AP1684" t="s">
        <v>422</v>
      </c>
      <c r="AT1684" t="s">
        <v>1612</v>
      </c>
      <c r="AV1684" t="s">
        <v>584</v>
      </c>
      <c r="BQ1684" t="str">
        <f>BS1684 &amp; ":" &amp; BR1684</f>
        <v>AZDEQ_SW:EPA 351.2</v>
      </c>
      <c r="BR1684" t="s">
        <v>1633</v>
      </c>
      <c r="BS1684" t="s">
        <v>1626</v>
      </c>
      <c r="BT1684" t="s">
        <v>1633</v>
      </c>
      <c r="BW1684" t="s">
        <v>1614</v>
      </c>
      <c r="BZ1684" t="s">
        <v>3053</v>
      </c>
      <c r="CA1684" t="s">
        <v>397</v>
      </c>
      <c r="CB1684">
        <v>0.05</v>
      </c>
      <c r="CC1684" t="s">
        <v>1616</v>
      </c>
      <c r="CE1684" t="s">
        <v>2352</v>
      </c>
      <c r="CF1684" t="s">
        <v>1618</v>
      </c>
    </row>
    <row r="1685" spans="1:84" hidden="1" x14ac:dyDescent="0.4">
      <c r="A1685" t="s">
        <v>1626</v>
      </c>
      <c r="B1685" t="s">
        <v>1626</v>
      </c>
      <c r="C1685" t="s">
        <v>2455</v>
      </c>
      <c r="D1685" t="s">
        <v>81</v>
      </c>
      <c r="E1685" t="s">
        <v>82</v>
      </c>
      <c r="F1685" t="s">
        <v>393</v>
      </c>
      <c r="G1685" s="4" t="str">
        <f>TEXT(H1685+I1685,"yyyy-mm-dd""T""hh:mm:ss")&amp;
IF(J1685="MST","-07:00",
IF(J1685="MDT","-06:00",
IF(J1685="PST","-08:00",
IF(J1685="PDT","-07:00",
IF(J1685="UTC","+00:00","+00:00")))))</f>
        <v>2001-06-27T01:50:30-07:00</v>
      </c>
      <c r="H1685" s="1">
        <v>37069</v>
      </c>
      <c r="I1685" s="5">
        <v>7.6736111111111116E-2</v>
      </c>
      <c r="J1685" t="s">
        <v>84</v>
      </c>
      <c r="N1685">
        <v>8</v>
      </c>
      <c r="O1685" t="s">
        <v>1628</v>
      </c>
      <c r="U1685">
        <v>1934</v>
      </c>
      <c r="V1685" t="s">
        <v>2341</v>
      </c>
      <c r="W1685" t="s">
        <v>1606</v>
      </c>
      <c r="X1685" t="s">
        <v>1653</v>
      </c>
      <c r="Y1685">
        <v>100183</v>
      </c>
      <c r="Z1685" t="s">
        <v>2456</v>
      </c>
      <c r="AD1685">
        <v>32.387222199999997</v>
      </c>
      <c r="AE1685">
        <v>-110.7111111</v>
      </c>
      <c r="AG1685" t="s">
        <v>90</v>
      </c>
      <c r="AH1685" t="s">
        <v>1626</v>
      </c>
      <c r="AI1685" t="s">
        <v>90</v>
      </c>
      <c r="AK1685" t="s">
        <v>1608</v>
      </c>
      <c r="AL1685" t="s">
        <v>3054</v>
      </c>
      <c r="AN1685" t="s">
        <v>1610</v>
      </c>
      <c r="AO1685" t="s">
        <v>442</v>
      </c>
      <c r="AP1685" t="s">
        <v>422</v>
      </c>
      <c r="AQ1685">
        <v>0.99</v>
      </c>
      <c r="AR1685" t="s">
        <v>1616</v>
      </c>
      <c r="AT1685" t="s">
        <v>1612</v>
      </c>
      <c r="AV1685" t="s">
        <v>96</v>
      </c>
      <c r="BQ1685" t="str">
        <f>BS1685 &amp; ":" &amp; BR1685</f>
        <v>AZDEQ_SW:EPA 351.3</v>
      </c>
      <c r="BR1685" t="s">
        <v>1701</v>
      </c>
      <c r="BS1685" t="s">
        <v>1626</v>
      </c>
      <c r="BT1685" t="s">
        <v>1701</v>
      </c>
      <c r="BW1685" t="s">
        <v>1657</v>
      </c>
      <c r="BZ1685" t="s">
        <v>3055</v>
      </c>
      <c r="CA1685" t="s">
        <v>397</v>
      </c>
      <c r="CB1685">
        <v>0.03</v>
      </c>
      <c r="CC1685" t="s">
        <v>1616</v>
      </c>
      <c r="CE1685" t="s">
        <v>2459</v>
      </c>
      <c r="CF1685" t="s">
        <v>1618</v>
      </c>
    </row>
    <row r="1686" spans="1:84" hidden="1" x14ac:dyDescent="0.4">
      <c r="A1686" t="s">
        <v>1626</v>
      </c>
      <c r="B1686" t="s">
        <v>1626</v>
      </c>
      <c r="C1686" t="s">
        <v>2732</v>
      </c>
      <c r="D1686" t="s">
        <v>81</v>
      </c>
      <c r="E1686" t="s">
        <v>82</v>
      </c>
      <c r="F1686" t="s">
        <v>393</v>
      </c>
      <c r="G1686" s="4" t="str">
        <f>TEXT(H1686+I1686,"yyyy-mm-dd""T""hh:mm:ss")&amp;
IF(J1686="MST","-07:00",
IF(J1686="MDT","-06:00",
IF(J1686="PST","-08:00",
IF(J1686="PDT","-07:00",
IF(J1686="UTC","+00:00","+00:00")))))</f>
        <v>2001-01-03T11:30:00-07:00</v>
      </c>
      <c r="H1686" s="1">
        <v>36894</v>
      </c>
      <c r="I1686" s="5">
        <v>0.47916666666666669</v>
      </c>
      <c r="J1686" t="s">
        <v>84</v>
      </c>
      <c r="N1686">
        <v>0</v>
      </c>
      <c r="O1686" t="s">
        <v>1628</v>
      </c>
      <c r="U1686">
        <v>1934</v>
      </c>
      <c r="V1686" t="s">
        <v>2341</v>
      </c>
      <c r="W1686" t="s">
        <v>1606</v>
      </c>
      <c r="X1686" t="s">
        <v>2561</v>
      </c>
      <c r="Y1686">
        <v>101081</v>
      </c>
      <c r="Z1686" t="s">
        <v>2733</v>
      </c>
      <c r="AD1686">
        <v>32.400194399999997</v>
      </c>
      <c r="AE1686">
        <v>-111.14175</v>
      </c>
      <c r="AG1686" t="s">
        <v>90</v>
      </c>
      <c r="AH1686" t="s">
        <v>1626</v>
      </c>
      <c r="AI1686" t="s">
        <v>90</v>
      </c>
      <c r="AK1686" t="s">
        <v>1608</v>
      </c>
      <c r="AL1686" t="s">
        <v>3056</v>
      </c>
      <c r="AN1686" t="s">
        <v>1610</v>
      </c>
      <c r="AO1686" t="s">
        <v>1611</v>
      </c>
      <c r="AP1686" t="s">
        <v>422</v>
      </c>
      <c r="AQ1686">
        <v>29</v>
      </c>
      <c r="AR1686" t="s">
        <v>1616</v>
      </c>
      <c r="AT1686" t="s">
        <v>1612</v>
      </c>
      <c r="AV1686" t="s">
        <v>96</v>
      </c>
      <c r="BF1686" t="s">
        <v>3057</v>
      </c>
      <c r="BQ1686" t="str">
        <f>BS1686 &amp; ":" &amp; BR1686</f>
        <v>AZDEQ_SW:EPA 350.1</v>
      </c>
      <c r="BR1686" t="s">
        <v>1613</v>
      </c>
      <c r="BS1686" t="s">
        <v>1626</v>
      </c>
      <c r="BT1686" t="s">
        <v>1613</v>
      </c>
      <c r="BW1686" t="s">
        <v>1614</v>
      </c>
      <c r="BZ1686" t="s">
        <v>3058</v>
      </c>
      <c r="CA1686" t="s">
        <v>397</v>
      </c>
      <c r="CB1686">
        <v>0.02</v>
      </c>
      <c r="CC1686" t="s">
        <v>1616</v>
      </c>
      <c r="CE1686" t="s">
        <v>2736</v>
      </c>
      <c r="CF1686" t="s">
        <v>1618</v>
      </c>
    </row>
    <row r="1687" spans="1:84" x14ac:dyDescent="0.4">
      <c r="A1687" t="s">
        <v>1603</v>
      </c>
      <c r="B1687" t="s">
        <v>1603</v>
      </c>
      <c r="C1687" t="s">
        <v>2720</v>
      </c>
      <c r="D1687" t="s">
        <v>81</v>
      </c>
      <c r="E1687" t="s">
        <v>82</v>
      </c>
      <c r="F1687" t="s">
        <v>83</v>
      </c>
      <c r="G1687" s="4" t="str">
        <f>TEXT(H1687+I1687,"yyyy-mm-dd""T""hh:mm:ss")&amp;
IF(J1687="MST","-07:00",
IF(J1687="MDT","-06:00",
IF(J1687="PST","-08:00",
IF(J1687="PDT","-07:00",
IF(J1687="UTC","+00:00","+00:00")))))</f>
        <v>2001-05-30T12:20:00-07:00</v>
      </c>
      <c r="H1687" s="1">
        <v>37041</v>
      </c>
      <c r="I1687" s="5">
        <v>0.51388888888888884</v>
      </c>
      <c r="J1687" t="s">
        <v>84</v>
      </c>
      <c r="U1687">
        <v>9673</v>
      </c>
      <c r="V1687" t="s">
        <v>1605</v>
      </c>
      <c r="W1687" t="s">
        <v>1606</v>
      </c>
      <c r="X1687" t="s">
        <v>2721</v>
      </c>
      <c r="Y1687">
        <v>34543</v>
      </c>
      <c r="Z1687" t="s">
        <v>1621</v>
      </c>
      <c r="AD1687">
        <v>32.439555599999998</v>
      </c>
      <c r="AE1687">
        <v>-111.2711389</v>
      </c>
      <c r="AF1687" t="str">
        <f>"ID:"&amp;AG1687&amp;"; context:" &amp; AH1687 &amp;"; Name:" &amp; AI1687 &amp; "; Equipment:" &amp; AK1687</f>
        <v>ID:Unknown; context:AZDEQ_GW; Name:Unknown; Equipment:Miscellaneous (Other)</v>
      </c>
      <c r="AG1687" t="s">
        <v>90</v>
      </c>
      <c r="AH1687" t="s">
        <v>1603</v>
      </c>
      <c r="AI1687" t="s">
        <v>90</v>
      </c>
      <c r="AK1687" t="s">
        <v>1608</v>
      </c>
      <c r="AL1687" t="s">
        <v>2841</v>
      </c>
      <c r="AN1687" t="s">
        <v>1610</v>
      </c>
      <c r="AO1687" t="s">
        <v>1670</v>
      </c>
      <c r="AP1687" t="s">
        <v>422</v>
      </c>
      <c r="AQ1687">
        <v>9.8000000000000007</v>
      </c>
      <c r="AR1687" t="s">
        <v>1616</v>
      </c>
      <c r="AT1687" t="s">
        <v>1612</v>
      </c>
      <c r="AV1687" t="s">
        <v>96</v>
      </c>
      <c r="BQ1687" t="str">
        <f>BS1687 &amp; ":" &amp; BR1687</f>
        <v>AZDEQ_GW:EPA 300.0</v>
      </c>
      <c r="BR1687" t="s">
        <v>1664</v>
      </c>
      <c r="BS1687" t="s">
        <v>1603</v>
      </c>
      <c r="BT1687" t="s">
        <v>1664</v>
      </c>
      <c r="BW1687" t="s">
        <v>1614</v>
      </c>
      <c r="BX1687" s="1">
        <v>37042</v>
      </c>
      <c r="BZ1687" t="s">
        <v>2842</v>
      </c>
      <c r="CA1687" t="s">
        <v>397</v>
      </c>
      <c r="CB1687">
        <v>0.05</v>
      </c>
      <c r="CC1687" t="s">
        <v>1616</v>
      </c>
      <c r="CE1687" t="s">
        <v>2490</v>
      </c>
      <c r="CF1687" t="s">
        <v>1618</v>
      </c>
    </row>
    <row r="1688" spans="1:84" hidden="1" x14ac:dyDescent="0.4">
      <c r="A1688" t="s">
        <v>1626</v>
      </c>
      <c r="B1688" t="s">
        <v>1626</v>
      </c>
      <c r="C1688" t="s">
        <v>2455</v>
      </c>
      <c r="D1688" t="s">
        <v>81</v>
      </c>
      <c r="E1688" t="s">
        <v>82</v>
      </c>
      <c r="F1688" t="s">
        <v>393</v>
      </c>
      <c r="G1688" s="4" t="str">
        <f>TEXT(H1688+I1688,"yyyy-mm-dd""T""hh:mm:ss")&amp;
IF(J1688="MST","-07:00",
IF(J1688="MDT","-06:00",
IF(J1688="PST","-08:00",
IF(J1688="PDT","-07:00",
IF(J1688="UTC","+00:00","+00:00")))))</f>
        <v>2001-06-27T01:50:30-07:00</v>
      </c>
      <c r="H1688" s="1">
        <v>37069</v>
      </c>
      <c r="I1688" s="5">
        <v>7.6736111111111116E-2</v>
      </c>
      <c r="J1688" t="s">
        <v>84</v>
      </c>
      <c r="N1688">
        <v>8</v>
      </c>
      <c r="O1688" t="s">
        <v>1628</v>
      </c>
      <c r="U1688">
        <v>1934</v>
      </c>
      <c r="V1688" t="s">
        <v>2341</v>
      </c>
      <c r="W1688" t="s">
        <v>1606</v>
      </c>
      <c r="X1688" t="s">
        <v>1653</v>
      </c>
      <c r="Y1688">
        <v>100183</v>
      </c>
      <c r="Z1688" t="s">
        <v>2456</v>
      </c>
      <c r="AD1688">
        <v>32.387222199999997</v>
      </c>
      <c r="AE1688">
        <v>-110.7111111</v>
      </c>
      <c r="AG1688" t="s">
        <v>90</v>
      </c>
      <c r="AH1688" t="s">
        <v>1626</v>
      </c>
      <c r="AI1688" t="s">
        <v>90</v>
      </c>
      <c r="AK1688" t="s">
        <v>1608</v>
      </c>
      <c r="AL1688" t="s">
        <v>3061</v>
      </c>
      <c r="AN1688" t="s">
        <v>1700</v>
      </c>
      <c r="AO1688" t="s">
        <v>457</v>
      </c>
      <c r="AP1688" t="s">
        <v>422</v>
      </c>
      <c r="AQ1688">
        <v>0.01</v>
      </c>
      <c r="AR1688" t="s">
        <v>1616</v>
      </c>
      <c r="AT1688" t="s">
        <v>1612</v>
      </c>
      <c r="AV1688" t="s">
        <v>96</v>
      </c>
      <c r="BQ1688" t="str">
        <f>BS1688 &amp; ":" &amp; BR1688</f>
        <v>AZDEQ_SW:EPA 365.3</v>
      </c>
      <c r="BR1688" t="s">
        <v>1744</v>
      </c>
      <c r="BS1688" t="s">
        <v>1626</v>
      </c>
      <c r="BT1688" t="s">
        <v>1744</v>
      </c>
      <c r="BW1688" t="s">
        <v>1657</v>
      </c>
      <c r="BZ1688" t="s">
        <v>3062</v>
      </c>
      <c r="CA1688" t="s">
        <v>397</v>
      </c>
      <c r="CB1688">
        <v>5.0000000000000001E-3</v>
      </c>
      <c r="CC1688" t="s">
        <v>1616</v>
      </c>
      <c r="CE1688" t="s">
        <v>2459</v>
      </c>
      <c r="CF1688" t="s">
        <v>1618</v>
      </c>
    </row>
    <row r="1689" spans="1:84" x14ac:dyDescent="0.4">
      <c r="A1689" t="s">
        <v>1603</v>
      </c>
      <c r="B1689" t="s">
        <v>1603</v>
      </c>
      <c r="C1689" t="s">
        <v>1646</v>
      </c>
      <c r="D1689" t="s">
        <v>81</v>
      </c>
      <c r="E1689" t="s">
        <v>82</v>
      </c>
      <c r="F1689" t="s">
        <v>83</v>
      </c>
      <c r="G1689" s="4" t="str">
        <f>TEXT(H1689+I1689,"yyyy-mm-dd""T""hh:mm:ss")&amp;
IF(J1689="MST","-07:00",
IF(J1689="MDT","-06:00",
IF(J1689="PST","-08:00",
IF(J1689="PDT","-07:00",
IF(J1689="UTC","+00:00","+00:00")))))</f>
        <v>2000-06-20T11:02:00-07:00</v>
      </c>
      <c r="H1689" s="1">
        <v>36697</v>
      </c>
      <c r="I1689" s="5">
        <v>0.4597222222222222</v>
      </c>
      <c r="J1689" t="s">
        <v>84</v>
      </c>
      <c r="U1689">
        <v>9673</v>
      </c>
      <c r="V1689" t="s">
        <v>1605</v>
      </c>
      <c r="W1689" t="s">
        <v>1606</v>
      </c>
      <c r="X1689" t="s">
        <v>1647</v>
      </c>
      <c r="Y1689">
        <v>34495</v>
      </c>
      <c r="Z1689" t="s">
        <v>1648</v>
      </c>
      <c r="AD1689">
        <v>32.446892499999997</v>
      </c>
      <c r="AE1689">
        <v>-111.41666669999999</v>
      </c>
      <c r="AF1689" t="str">
        <f>"ID:"&amp;AG1689&amp;"; context:" &amp; AH1689 &amp;"; Name:" &amp; AI1689 &amp; "; Equipment:" &amp; AK1689</f>
        <v>ID:Unknown; context:AZDEQ_GW; Name:Unknown; Equipment:Miscellaneous (Other)</v>
      </c>
      <c r="AG1689" t="s">
        <v>90</v>
      </c>
      <c r="AH1689" t="s">
        <v>1603</v>
      </c>
      <c r="AI1689" t="s">
        <v>90</v>
      </c>
      <c r="AK1689" t="s">
        <v>1608</v>
      </c>
      <c r="AL1689" t="s">
        <v>1649</v>
      </c>
      <c r="AN1689" t="s">
        <v>1610</v>
      </c>
      <c r="AO1689" t="s">
        <v>1611</v>
      </c>
      <c r="AP1689" t="s">
        <v>422</v>
      </c>
      <c r="AQ1689">
        <v>9.6</v>
      </c>
      <c r="AR1689" t="s">
        <v>1616</v>
      </c>
      <c r="AT1689" t="s">
        <v>1612</v>
      </c>
      <c r="AV1689" t="s">
        <v>96</v>
      </c>
      <c r="BQ1689" t="str">
        <f>BS1689 &amp; ":" &amp; BR1689</f>
        <v>AZDEQ_GW:EPA 353.2</v>
      </c>
      <c r="BR1689" t="s">
        <v>1623</v>
      </c>
      <c r="BS1689" t="s">
        <v>1603</v>
      </c>
      <c r="BT1689" t="s">
        <v>1623</v>
      </c>
      <c r="BW1689" t="s">
        <v>1614</v>
      </c>
      <c r="BX1689" s="1">
        <v>36707</v>
      </c>
      <c r="BZ1689" t="s">
        <v>1650</v>
      </c>
      <c r="CA1689" t="s">
        <v>397</v>
      </c>
      <c r="CB1689">
        <v>0.02</v>
      </c>
      <c r="CC1689" t="s">
        <v>1616</v>
      </c>
      <c r="CE1689" t="s">
        <v>1651</v>
      </c>
      <c r="CF1689" t="s">
        <v>1618</v>
      </c>
    </row>
    <row r="1690" spans="1:84" hidden="1" x14ac:dyDescent="0.4">
      <c r="A1690" t="s">
        <v>1626</v>
      </c>
      <c r="B1690" t="s">
        <v>1626</v>
      </c>
      <c r="C1690" t="s">
        <v>2636</v>
      </c>
      <c r="D1690" t="s">
        <v>81</v>
      </c>
      <c r="E1690" t="s">
        <v>82</v>
      </c>
      <c r="F1690" t="s">
        <v>393</v>
      </c>
      <c r="G1690" s="4" t="str">
        <f>TEXT(H1690+I1690,"yyyy-mm-dd""T""hh:mm:ss")&amp;
IF(J1690="MST","-07:00",
IF(J1690="MDT","-06:00",
IF(J1690="PST","-08:00",
IF(J1690="PDT","-07:00",
IF(J1690="UTC","+00:00","+00:00")))))</f>
        <v>2001-09-20T08:15:00-07:00</v>
      </c>
      <c r="H1690" s="1">
        <v>37154</v>
      </c>
      <c r="I1690" s="5">
        <v>0.34375</v>
      </c>
      <c r="J1690" t="s">
        <v>84</v>
      </c>
      <c r="N1690">
        <v>0</v>
      </c>
      <c r="O1690" t="s">
        <v>1628</v>
      </c>
      <c r="U1690">
        <v>1934</v>
      </c>
      <c r="V1690" t="s">
        <v>2341</v>
      </c>
      <c r="W1690" t="s">
        <v>1606</v>
      </c>
      <c r="X1690" t="s">
        <v>1630</v>
      </c>
      <c r="Y1690">
        <v>101152</v>
      </c>
      <c r="Z1690" t="s">
        <v>1661</v>
      </c>
      <c r="AD1690">
        <v>32.323726700000002</v>
      </c>
      <c r="AE1690">
        <v>-110.8065194</v>
      </c>
      <c r="AG1690" t="s">
        <v>90</v>
      </c>
      <c r="AH1690" t="s">
        <v>1626</v>
      </c>
      <c r="AI1690" t="s">
        <v>90</v>
      </c>
      <c r="AK1690" t="s">
        <v>1608</v>
      </c>
      <c r="AL1690" t="s">
        <v>3065</v>
      </c>
      <c r="AN1690" t="s">
        <v>1610</v>
      </c>
      <c r="AO1690" t="s">
        <v>111</v>
      </c>
      <c r="AP1690" t="s">
        <v>422</v>
      </c>
      <c r="AQ1690">
        <v>8.3000000000000004E-2</v>
      </c>
      <c r="AR1690" t="s">
        <v>1616</v>
      </c>
      <c r="AT1690" t="s">
        <v>1612</v>
      </c>
      <c r="AV1690" t="s">
        <v>96</v>
      </c>
      <c r="BQ1690" t="str">
        <f>BS1690 &amp; ":" &amp; BR1690</f>
        <v>AZDEQ_SW:EPA 300.0</v>
      </c>
      <c r="BR1690" t="s">
        <v>1664</v>
      </c>
      <c r="BS1690" t="s">
        <v>1626</v>
      </c>
      <c r="BT1690" t="s">
        <v>1664</v>
      </c>
      <c r="BW1690" t="s">
        <v>1614</v>
      </c>
      <c r="BZ1690" t="s">
        <v>3066</v>
      </c>
      <c r="CA1690" t="s">
        <v>397</v>
      </c>
      <c r="CB1690">
        <v>0.05</v>
      </c>
      <c r="CC1690" t="s">
        <v>1616</v>
      </c>
      <c r="CE1690" t="s">
        <v>2470</v>
      </c>
      <c r="CF1690" t="s">
        <v>1618</v>
      </c>
    </row>
    <row r="1691" spans="1:84" hidden="1" x14ac:dyDescent="0.4">
      <c r="A1691" t="s">
        <v>1626</v>
      </c>
      <c r="B1691" t="s">
        <v>1626</v>
      </c>
      <c r="C1691" t="s">
        <v>2531</v>
      </c>
      <c r="D1691" t="s">
        <v>81</v>
      </c>
      <c r="E1691" t="s">
        <v>82</v>
      </c>
      <c r="F1691" t="s">
        <v>393</v>
      </c>
      <c r="G1691" s="4" t="str">
        <f>TEXT(H1691+I1691,"yyyy-mm-dd""T""hh:mm:ss")&amp;
IF(J1691="MST","-07:00",
IF(J1691="MDT","-06:00",
IF(J1691="PST","-08:00",
IF(J1691="PDT","-07:00",
IF(J1691="UTC","+00:00","+00:00")))))</f>
        <v>2001-09-18T11:00:00-07:00</v>
      </c>
      <c r="H1691" s="1">
        <v>37152</v>
      </c>
      <c r="I1691" s="5">
        <v>0.45833333333333331</v>
      </c>
      <c r="J1691" t="s">
        <v>84</v>
      </c>
      <c r="N1691">
        <v>0</v>
      </c>
      <c r="O1691" t="s">
        <v>1628</v>
      </c>
      <c r="U1691">
        <v>1934</v>
      </c>
      <c r="V1691" t="s">
        <v>2341</v>
      </c>
      <c r="W1691" t="s">
        <v>1606</v>
      </c>
      <c r="X1691" t="s">
        <v>1787</v>
      </c>
      <c r="Y1691">
        <v>101177</v>
      </c>
      <c r="Z1691" t="s">
        <v>1661</v>
      </c>
      <c r="AD1691">
        <v>31.8811578</v>
      </c>
      <c r="AE1691">
        <v>-110.56033720000001</v>
      </c>
      <c r="AG1691" t="s">
        <v>90</v>
      </c>
      <c r="AH1691" t="s">
        <v>1626</v>
      </c>
      <c r="AI1691" t="s">
        <v>90</v>
      </c>
      <c r="AK1691" t="s">
        <v>1608</v>
      </c>
      <c r="AL1691" t="s">
        <v>3067</v>
      </c>
      <c r="AM1691" t="s">
        <v>92</v>
      </c>
      <c r="AN1691" t="s">
        <v>1700</v>
      </c>
      <c r="AO1691" t="s">
        <v>457</v>
      </c>
      <c r="AP1691" t="s">
        <v>422</v>
      </c>
      <c r="AT1691" t="s">
        <v>1612</v>
      </c>
      <c r="AV1691" t="s">
        <v>584</v>
      </c>
      <c r="BQ1691" t="str">
        <f>BS1691 &amp; ":" &amp; BR1691</f>
        <v>AZDEQ_SW:EPA 365.4</v>
      </c>
      <c r="BR1691" t="s">
        <v>1713</v>
      </c>
      <c r="BS1691" t="s">
        <v>1626</v>
      </c>
      <c r="BT1691" t="s">
        <v>1713</v>
      </c>
      <c r="BW1691" t="s">
        <v>1614</v>
      </c>
      <c r="BZ1691" t="s">
        <v>3068</v>
      </c>
      <c r="CA1691" t="s">
        <v>397</v>
      </c>
      <c r="CB1691">
        <v>0.02</v>
      </c>
      <c r="CC1691" t="s">
        <v>1616</v>
      </c>
      <c r="CE1691" t="s">
        <v>2534</v>
      </c>
      <c r="CF1691" t="s">
        <v>1618</v>
      </c>
    </row>
    <row r="1692" spans="1:84" hidden="1" x14ac:dyDescent="0.4">
      <c r="A1692" t="s">
        <v>1626</v>
      </c>
      <c r="B1692" t="s">
        <v>1626</v>
      </c>
      <c r="C1692" t="s">
        <v>2649</v>
      </c>
      <c r="D1692" t="s">
        <v>81</v>
      </c>
      <c r="E1692" t="s">
        <v>82</v>
      </c>
      <c r="F1692" t="s">
        <v>393</v>
      </c>
      <c r="G1692" s="4" t="str">
        <f>TEXT(H1692+I1692,"yyyy-mm-dd""T""hh:mm:ss")&amp;
IF(J1692="MST","-07:00",
IF(J1692="MDT","-06:00",
IF(J1692="PST","-08:00",
IF(J1692="PDT","-07:00",
IF(J1692="UTC","+00:00","+00:00")))))</f>
        <v>2001-10-02T10:00:00-07:00</v>
      </c>
      <c r="H1692" s="1">
        <v>37166</v>
      </c>
      <c r="I1692" s="5">
        <v>0.41666666666666669</v>
      </c>
      <c r="J1692" t="s">
        <v>84</v>
      </c>
      <c r="N1692">
        <v>0</v>
      </c>
      <c r="O1692" t="s">
        <v>1628</v>
      </c>
      <c r="U1692">
        <v>1934</v>
      </c>
      <c r="V1692" t="s">
        <v>2341</v>
      </c>
      <c r="W1692" t="s">
        <v>1606</v>
      </c>
      <c r="X1692" t="s">
        <v>2561</v>
      </c>
      <c r="Y1692">
        <v>101081</v>
      </c>
      <c r="Z1692" t="s">
        <v>2650</v>
      </c>
      <c r="AD1692">
        <v>32.400194399999997</v>
      </c>
      <c r="AE1692">
        <v>-111.14175</v>
      </c>
      <c r="AG1692" t="s">
        <v>90</v>
      </c>
      <c r="AH1692" t="s">
        <v>1626</v>
      </c>
      <c r="AI1692" t="s">
        <v>90</v>
      </c>
      <c r="AK1692" t="s">
        <v>1608</v>
      </c>
      <c r="AL1692" t="s">
        <v>3069</v>
      </c>
      <c r="AN1692" t="s">
        <v>1700</v>
      </c>
      <c r="AO1692" t="s">
        <v>457</v>
      </c>
      <c r="AP1692" t="s">
        <v>422</v>
      </c>
      <c r="AQ1692">
        <v>4.2</v>
      </c>
      <c r="AR1692" t="s">
        <v>1616</v>
      </c>
      <c r="AT1692" t="s">
        <v>1612</v>
      </c>
      <c r="AV1692" t="s">
        <v>96</v>
      </c>
      <c r="BQ1692" t="str">
        <f>BS1692 &amp; ":" &amp; BR1692</f>
        <v>AZDEQ_SW:EPA 365.4</v>
      </c>
      <c r="BR1692" t="s">
        <v>1713</v>
      </c>
      <c r="BS1692" t="s">
        <v>1626</v>
      </c>
      <c r="BT1692" t="s">
        <v>1713</v>
      </c>
      <c r="BW1692" t="s">
        <v>1614</v>
      </c>
      <c r="BZ1692" t="s">
        <v>3070</v>
      </c>
      <c r="CA1692" t="s">
        <v>397</v>
      </c>
      <c r="CB1692">
        <v>0.02</v>
      </c>
      <c r="CC1692" t="s">
        <v>1616</v>
      </c>
      <c r="CE1692" t="s">
        <v>2653</v>
      </c>
      <c r="CF1692" t="s">
        <v>1618</v>
      </c>
    </row>
    <row r="1693" spans="1:84" hidden="1" x14ac:dyDescent="0.4">
      <c r="A1693" t="s">
        <v>1626</v>
      </c>
      <c r="B1693" t="s">
        <v>1626</v>
      </c>
      <c r="C1693" t="s">
        <v>2636</v>
      </c>
      <c r="D1693" t="s">
        <v>81</v>
      </c>
      <c r="E1693" t="s">
        <v>82</v>
      </c>
      <c r="F1693" t="s">
        <v>393</v>
      </c>
      <c r="G1693" s="4" t="str">
        <f>TEXT(H1693+I1693,"yyyy-mm-dd""T""hh:mm:ss")&amp;
IF(J1693="MST","-07:00",
IF(J1693="MDT","-06:00",
IF(J1693="PST","-08:00",
IF(J1693="PDT","-07:00",
IF(J1693="UTC","+00:00","+00:00")))))</f>
        <v>2001-09-20T08:15:00-07:00</v>
      </c>
      <c r="H1693" s="1">
        <v>37154</v>
      </c>
      <c r="I1693" s="5">
        <v>0.34375</v>
      </c>
      <c r="J1693" t="s">
        <v>84</v>
      </c>
      <c r="N1693">
        <v>0</v>
      </c>
      <c r="O1693" t="s">
        <v>1628</v>
      </c>
      <c r="U1693">
        <v>1934</v>
      </c>
      <c r="V1693" t="s">
        <v>2341</v>
      </c>
      <c r="W1693" t="s">
        <v>1606</v>
      </c>
      <c r="X1693" t="s">
        <v>1630</v>
      </c>
      <c r="Y1693">
        <v>101152</v>
      </c>
      <c r="Z1693" t="s">
        <v>1661</v>
      </c>
      <c r="AD1693">
        <v>32.323726700000002</v>
      </c>
      <c r="AE1693">
        <v>-110.8065194</v>
      </c>
      <c r="AG1693" t="s">
        <v>90</v>
      </c>
      <c r="AH1693" t="s">
        <v>1626</v>
      </c>
      <c r="AI1693" t="s">
        <v>90</v>
      </c>
      <c r="AK1693" t="s">
        <v>1608</v>
      </c>
      <c r="AL1693" t="s">
        <v>3071</v>
      </c>
      <c r="AM1693" t="s">
        <v>92</v>
      </c>
      <c r="AN1693" t="s">
        <v>1663</v>
      </c>
      <c r="AO1693" t="s">
        <v>105</v>
      </c>
      <c r="AP1693" t="s">
        <v>422</v>
      </c>
      <c r="AT1693" t="s">
        <v>1612</v>
      </c>
      <c r="AV1693" t="s">
        <v>584</v>
      </c>
      <c r="BQ1693" t="str">
        <f>BS1693 &amp; ":" &amp; BR1693</f>
        <v>AZDEQ_SW:EPA 300.0</v>
      </c>
      <c r="BR1693" t="s">
        <v>1664</v>
      </c>
      <c r="BS1693" t="s">
        <v>1626</v>
      </c>
      <c r="BT1693" t="s">
        <v>1664</v>
      </c>
      <c r="BW1693" t="s">
        <v>1614</v>
      </c>
      <c r="BZ1693" t="s">
        <v>3072</v>
      </c>
      <c r="CA1693" t="s">
        <v>397</v>
      </c>
      <c r="CB1693">
        <v>0.02</v>
      </c>
      <c r="CC1693" t="s">
        <v>1616</v>
      </c>
      <c r="CE1693" t="s">
        <v>2470</v>
      </c>
      <c r="CF1693" t="s">
        <v>1618</v>
      </c>
    </row>
    <row r="1694" spans="1:84" hidden="1" x14ac:dyDescent="0.4">
      <c r="A1694" t="s">
        <v>1603</v>
      </c>
      <c r="B1694" t="s">
        <v>1603</v>
      </c>
      <c r="C1694" t="s">
        <v>2324</v>
      </c>
      <c r="D1694" t="s">
        <v>81</v>
      </c>
      <c r="E1694" t="s">
        <v>82</v>
      </c>
      <c r="F1694" t="s">
        <v>83</v>
      </c>
      <c r="G1694" s="4" t="str">
        <f>TEXT(H1694+I1694,"yyyy-mm-dd""T""hh:mm:ss")&amp;
IF(J1694="MST","-07:00",
IF(J1694="MDT","-06:00",
IF(J1694="PST","-08:00",
IF(J1694="PDT","-07:00",
IF(J1694="UTC","+00:00","+00:00")))))</f>
        <v>2001-05-09T04:05:00-07:00</v>
      </c>
      <c r="H1694" s="1">
        <v>37020</v>
      </c>
      <c r="I1694" s="5">
        <v>0.1701388888888889</v>
      </c>
      <c r="J1694" t="s">
        <v>84</v>
      </c>
      <c r="U1694">
        <v>9673</v>
      </c>
      <c r="V1694" t="s">
        <v>1605</v>
      </c>
      <c r="W1694" t="s">
        <v>1606</v>
      </c>
      <c r="X1694" t="s">
        <v>2325</v>
      </c>
      <c r="Y1694">
        <v>59235</v>
      </c>
      <c r="Z1694" t="s">
        <v>1689</v>
      </c>
      <c r="AD1694">
        <v>31.6015908</v>
      </c>
      <c r="AE1694">
        <v>-111.6248889</v>
      </c>
      <c r="AG1694" t="s">
        <v>90</v>
      </c>
      <c r="AH1694" t="s">
        <v>1603</v>
      </c>
      <c r="AI1694" t="s">
        <v>90</v>
      </c>
      <c r="AK1694" t="s">
        <v>1608</v>
      </c>
      <c r="AL1694" t="s">
        <v>3073</v>
      </c>
      <c r="AM1694" t="s">
        <v>92</v>
      </c>
      <c r="AN1694" t="s">
        <v>1610</v>
      </c>
      <c r="AO1694" t="s">
        <v>442</v>
      </c>
      <c r="AP1694" t="s">
        <v>422</v>
      </c>
      <c r="AT1694" t="s">
        <v>1612</v>
      </c>
      <c r="AV1694" t="s">
        <v>584</v>
      </c>
      <c r="BQ1694" t="str">
        <f>BS1694 &amp; ":" &amp; BR1694</f>
        <v>AZDEQ_GW:EPA 351.2</v>
      </c>
      <c r="BR1694" t="s">
        <v>1633</v>
      </c>
      <c r="BS1694" t="s">
        <v>1603</v>
      </c>
      <c r="BT1694" t="s">
        <v>1633</v>
      </c>
      <c r="BW1694" t="s">
        <v>1614</v>
      </c>
      <c r="BX1694" s="1">
        <v>37028</v>
      </c>
      <c r="BZ1694" t="s">
        <v>3074</v>
      </c>
      <c r="CA1694" t="s">
        <v>397</v>
      </c>
      <c r="CB1694">
        <v>0.05</v>
      </c>
      <c r="CC1694" t="s">
        <v>1616</v>
      </c>
      <c r="CE1694" t="s">
        <v>2381</v>
      </c>
      <c r="CF1694" t="s">
        <v>1618</v>
      </c>
    </row>
    <row r="1695" spans="1:84" hidden="1" x14ac:dyDescent="0.4">
      <c r="A1695" t="s">
        <v>1626</v>
      </c>
      <c r="B1695" t="s">
        <v>1626</v>
      </c>
      <c r="C1695" t="s">
        <v>2560</v>
      </c>
      <c r="D1695" t="s">
        <v>81</v>
      </c>
      <c r="E1695" t="s">
        <v>82</v>
      </c>
      <c r="F1695" t="s">
        <v>393</v>
      </c>
      <c r="G1695" s="4" t="str">
        <f>TEXT(H1695+I1695,"yyyy-mm-dd""T""hh:mm:ss")&amp;
IF(J1695="MST","-07:00",
IF(J1695="MDT","-06:00",
IF(J1695="PST","-08:00",
IF(J1695="PDT","-07:00",
IF(J1695="UTC","+00:00","+00:00")))))</f>
        <v>2001-04-24T01:45:00-07:00</v>
      </c>
      <c r="H1695" s="1">
        <v>37005</v>
      </c>
      <c r="I1695" s="5">
        <v>7.2916666666666671E-2</v>
      </c>
      <c r="J1695" t="s">
        <v>84</v>
      </c>
      <c r="N1695">
        <v>0</v>
      </c>
      <c r="O1695" t="s">
        <v>1628</v>
      </c>
      <c r="U1695">
        <v>1934</v>
      </c>
      <c r="V1695" t="s">
        <v>2341</v>
      </c>
      <c r="W1695" t="s">
        <v>1606</v>
      </c>
      <c r="X1695" t="s">
        <v>2561</v>
      </c>
      <c r="Y1695">
        <v>101081</v>
      </c>
      <c r="Z1695" t="s">
        <v>2562</v>
      </c>
      <c r="AD1695">
        <v>32.400194399999997</v>
      </c>
      <c r="AE1695">
        <v>-111.14175</v>
      </c>
      <c r="AG1695" t="s">
        <v>90</v>
      </c>
      <c r="AH1695" t="s">
        <v>1626</v>
      </c>
      <c r="AI1695" t="s">
        <v>90</v>
      </c>
      <c r="AK1695" t="s">
        <v>1608</v>
      </c>
      <c r="AL1695" t="s">
        <v>3075</v>
      </c>
      <c r="AN1695" t="s">
        <v>1610</v>
      </c>
      <c r="AO1695" t="s">
        <v>442</v>
      </c>
      <c r="AP1695" t="s">
        <v>422</v>
      </c>
      <c r="AQ1695">
        <v>32</v>
      </c>
      <c r="AR1695" t="s">
        <v>1616</v>
      </c>
      <c r="AT1695" t="s">
        <v>1612</v>
      </c>
      <c r="AV1695" t="s">
        <v>96</v>
      </c>
      <c r="BQ1695" t="str">
        <f>BS1695 &amp; ":" &amp; BR1695</f>
        <v>AZDEQ_SW:EPA 351.2</v>
      </c>
      <c r="BR1695" t="s">
        <v>1633</v>
      </c>
      <c r="BS1695" t="s">
        <v>1626</v>
      </c>
      <c r="BT1695" t="s">
        <v>1633</v>
      </c>
      <c r="BW1695" t="s">
        <v>1614</v>
      </c>
      <c r="BZ1695" t="s">
        <v>3076</v>
      </c>
      <c r="CA1695" t="s">
        <v>397</v>
      </c>
      <c r="CB1695">
        <v>0.05</v>
      </c>
      <c r="CC1695" t="s">
        <v>1616</v>
      </c>
      <c r="CE1695" t="s">
        <v>2947</v>
      </c>
      <c r="CF1695" t="s">
        <v>1618</v>
      </c>
    </row>
    <row r="1696" spans="1:84" hidden="1" x14ac:dyDescent="0.4">
      <c r="A1696" t="s">
        <v>1603</v>
      </c>
      <c r="B1696" t="s">
        <v>1603</v>
      </c>
      <c r="C1696" t="s">
        <v>2503</v>
      </c>
      <c r="D1696" t="s">
        <v>81</v>
      </c>
      <c r="E1696" t="s">
        <v>82</v>
      </c>
      <c r="F1696" t="s">
        <v>83</v>
      </c>
      <c r="G1696" s="4" t="str">
        <f>TEXT(H1696+I1696,"yyyy-mm-dd""T""hh:mm:ss")&amp;
IF(J1696="MST","-07:00",
IF(J1696="MDT","-06:00",
IF(J1696="PST","-08:00",
IF(J1696="PDT","-07:00",
IF(J1696="UTC","+00:00","+00:00")))))</f>
        <v>2001-01-31T01:41:00-07:00</v>
      </c>
      <c r="H1696" s="1">
        <v>36922</v>
      </c>
      <c r="I1696" s="5">
        <v>7.013888888888889E-2</v>
      </c>
      <c r="J1696" t="s">
        <v>84</v>
      </c>
      <c r="U1696">
        <v>9673</v>
      </c>
      <c r="V1696" t="s">
        <v>1605</v>
      </c>
      <c r="W1696" t="s">
        <v>1606</v>
      </c>
      <c r="X1696" t="s">
        <v>2504</v>
      </c>
      <c r="Y1696">
        <v>59063</v>
      </c>
      <c r="Z1696" t="s">
        <v>1621</v>
      </c>
      <c r="AD1696">
        <v>31.824791699999999</v>
      </c>
      <c r="AE1696">
        <v>-110.75488559999999</v>
      </c>
      <c r="AG1696" t="s">
        <v>90</v>
      </c>
      <c r="AH1696" t="s">
        <v>1603</v>
      </c>
      <c r="AI1696" t="s">
        <v>90</v>
      </c>
      <c r="AK1696" t="s">
        <v>1608</v>
      </c>
      <c r="AL1696" t="s">
        <v>3077</v>
      </c>
      <c r="AM1696" t="s">
        <v>92</v>
      </c>
      <c r="AN1696" t="s">
        <v>1700</v>
      </c>
      <c r="AO1696" t="s">
        <v>457</v>
      </c>
      <c r="AP1696" t="s">
        <v>422</v>
      </c>
      <c r="AT1696" t="s">
        <v>1612</v>
      </c>
      <c r="AV1696" t="s">
        <v>584</v>
      </c>
      <c r="BQ1696" t="str">
        <f>BS1696 &amp; ":" &amp; BR1696</f>
        <v>AZDEQ_GW:EPA 365.4</v>
      </c>
      <c r="BR1696" t="s">
        <v>1713</v>
      </c>
      <c r="BS1696" t="s">
        <v>1603</v>
      </c>
      <c r="BT1696" t="s">
        <v>1713</v>
      </c>
      <c r="BW1696" t="s">
        <v>1614</v>
      </c>
      <c r="BX1696" s="1">
        <v>36930</v>
      </c>
      <c r="BZ1696" t="s">
        <v>3078</v>
      </c>
      <c r="CA1696" t="s">
        <v>397</v>
      </c>
      <c r="CB1696">
        <v>0.02</v>
      </c>
      <c r="CC1696" t="s">
        <v>1616</v>
      </c>
      <c r="CE1696" t="s">
        <v>2717</v>
      </c>
      <c r="CF1696" t="s">
        <v>1618</v>
      </c>
    </row>
    <row r="1697" spans="1:84" hidden="1" x14ac:dyDescent="0.4">
      <c r="A1697" t="s">
        <v>1603</v>
      </c>
      <c r="B1697" t="s">
        <v>1603</v>
      </c>
      <c r="C1697" t="s">
        <v>2609</v>
      </c>
      <c r="D1697" t="s">
        <v>81</v>
      </c>
      <c r="E1697" t="s">
        <v>82</v>
      </c>
      <c r="F1697" t="s">
        <v>83</v>
      </c>
      <c r="G1697" s="4" t="str">
        <f>TEXT(H1697+I1697,"yyyy-mm-dd""T""hh:mm:ss")&amp;
IF(J1697="MST","-07:00",
IF(J1697="MDT","-06:00",
IF(J1697="PST","-08:00",
IF(J1697="PDT","-07:00",
IF(J1697="UTC","+00:00","+00:00")))))</f>
        <v>2001-04-18T03:15:00-07:00</v>
      </c>
      <c r="H1697" s="1">
        <v>36999</v>
      </c>
      <c r="I1697" s="5">
        <v>0.13541666666666666</v>
      </c>
      <c r="J1697" t="s">
        <v>84</v>
      </c>
      <c r="U1697">
        <v>9673</v>
      </c>
      <c r="V1697" t="s">
        <v>1605</v>
      </c>
      <c r="W1697" t="s">
        <v>1606</v>
      </c>
      <c r="X1697" t="s">
        <v>2336</v>
      </c>
      <c r="Y1697">
        <v>59197</v>
      </c>
      <c r="Z1697" t="s">
        <v>1689</v>
      </c>
      <c r="AD1697">
        <v>31.7554944</v>
      </c>
      <c r="AE1697">
        <v>-111.51776390000001</v>
      </c>
      <c r="AG1697" t="s">
        <v>90</v>
      </c>
      <c r="AH1697" t="s">
        <v>1603</v>
      </c>
      <c r="AI1697" t="s">
        <v>90</v>
      </c>
      <c r="AK1697" t="s">
        <v>1608</v>
      </c>
      <c r="AL1697" t="s">
        <v>3079</v>
      </c>
      <c r="AM1697" t="s">
        <v>92</v>
      </c>
      <c r="AN1697" t="s">
        <v>1700</v>
      </c>
      <c r="AO1697" t="s">
        <v>457</v>
      </c>
      <c r="AP1697" t="s">
        <v>422</v>
      </c>
      <c r="AT1697" t="s">
        <v>1612</v>
      </c>
      <c r="AV1697" t="s">
        <v>584</v>
      </c>
      <c r="BQ1697" t="str">
        <f>BS1697 &amp; ":" &amp; BR1697</f>
        <v>AZDEQ_GW:EPA 365.4</v>
      </c>
      <c r="BR1697" t="s">
        <v>1713</v>
      </c>
      <c r="BS1697" t="s">
        <v>1603</v>
      </c>
      <c r="BT1697" t="s">
        <v>1713</v>
      </c>
      <c r="BW1697" t="s">
        <v>1614</v>
      </c>
      <c r="BX1697" s="1">
        <v>37012</v>
      </c>
      <c r="BZ1697" t="s">
        <v>3080</v>
      </c>
      <c r="CA1697" t="s">
        <v>397</v>
      </c>
      <c r="CB1697">
        <v>0.02</v>
      </c>
      <c r="CC1697" t="s">
        <v>1616</v>
      </c>
      <c r="CE1697" t="s">
        <v>2612</v>
      </c>
      <c r="CF1697" t="s">
        <v>1618</v>
      </c>
    </row>
    <row r="1698" spans="1:84" hidden="1" x14ac:dyDescent="0.4">
      <c r="A1698" t="s">
        <v>1603</v>
      </c>
      <c r="B1698" t="s">
        <v>1603</v>
      </c>
      <c r="C1698" t="s">
        <v>2414</v>
      </c>
      <c r="D1698" t="s">
        <v>81</v>
      </c>
      <c r="E1698" t="s">
        <v>82</v>
      </c>
      <c r="F1698" t="s">
        <v>83</v>
      </c>
      <c r="G1698" s="4" t="str">
        <f>TEXT(H1698+I1698,"yyyy-mm-dd""T""hh:mm:ss")&amp;
IF(J1698="MST","-07:00",
IF(J1698="MDT","-06:00",
IF(J1698="PST","-08:00",
IF(J1698="PDT","-07:00",
IF(J1698="UTC","+00:00","+00:00")))))</f>
        <v>2001-05-10T06:16:00-07:00</v>
      </c>
      <c r="H1698" s="1">
        <v>37021</v>
      </c>
      <c r="I1698" s="5">
        <v>0.26111111111111113</v>
      </c>
      <c r="J1698" t="s">
        <v>84</v>
      </c>
      <c r="U1698">
        <v>9673</v>
      </c>
      <c r="V1698" t="s">
        <v>1605</v>
      </c>
      <c r="W1698" t="s">
        <v>1606</v>
      </c>
      <c r="X1698" t="s">
        <v>2415</v>
      </c>
      <c r="Y1698">
        <v>59237</v>
      </c>
      <c r="Z1698" t="s">
        <v>1689</v>
      </c>
      <c r="AD1698">
        <v>31.762790299999999</v>
      </c>
      <c r="AE1698">
        <v>-111.28084939999999</v>
      </c>
      <c r="AG1698" t="s">
        <v>90</v>
      </c>
      <c r="AH1698" t="s">
        <v>1603</v>
      </c>
      <c r="AI1698" t="s">
        <v>90</v>
      </c>
      <c r="AK1698" t="s">
        <v>1608</v>
      </c>
      <c r="AL1698" t="s">
        <v>3081</v>
      </c>
      <c r="AM1698" t="s">
        <v>92</v>
      </c>
      <c r="AN1698" t="s">
        <v>1610</v>
      </c>
      <c r="AO1698" t="s">
        <v>1670</v>
      </c>
      <c r="AP1698" t="s">
        <v>422</v>
      </c>
      <c r="AT1698" t="s">
        <v>1612</v>
      </c>
      <c r="AV1698" t="s">
        <v>584</v>
      </c>
      <c r="BQ1698" t="str">
        <f>BS1698 &amp; ":" &amp; BR1698</f>
        <v>AZDEQ_GW:EPA 300.0</v>
      </c>
      <c r="BR1698" t="s">
        <v>1664</v>
      </c>
      <c r="BS1698" t="s">
        <v>1603</v>
      </c>
      <c r="BT1698" t="s">
        <v>1664</v>
      </c>
      <c r="BW1698" t="s">
        <v>1614</v>
      </c>
      <c r="BX1698" s="1">
        <v>37025</v>
      </c>
      <c r="BZ1698" t="s">
        <v>3082</v>
      </c>
      <c r="CA1698" t="s">
        <v>397</v>
      </c>
      <c r="CB1698">
        <v>0.05</v>
      </c>
      <c r="CC1698" t="s">
        <v>1616</v>
      </c>
      <c r="CE1698" t="s">
        <v>2418</v>
      </c>
      <c r="CF1698" t="s">
        <v>1618</v>
      </c>
    </row>
    <row r="1699" spans="1:84" hidden="1" x14ac:dyDescent="0.4">
      <c r="A1699" t="s">
        <v>1626</v>
      </c>
      <c r="B1699" t="s">
        <v>1626</v>
      </c>
      <c r="C1699" t="s">
        <v>2636</v>
      </c>
      <c r="D1699" t="s">
        <v>81</v>
      </c>
      <c r="E1699" t="s">
        <v>82</v>
      </c>
      <c r="F1699" t="s">
        <v>393</v>
      </c>
      <c r="G1699" s="4" t="str">
        <f>TEXT(H1699+I1699,"yyyy-mm-dd""T""hh:mm:ss")&amp;
IF(J1699="MST","-07:00",
IF(J1699="MDT","-06:00",
IF(J1699="PST","-08:00",
IF(J1699="PDT","-07:00",
IF(J1699="UTC","+00:00","+00:00")))))</f>
        <v>2001-09-20T08:15:00-07:00</v>
      </c>
      <c r="H1699" s="1">
        <v>37154</v>
      </c>
      <c r="I1699" s="5">
        <v>0.34375</v>
      </c>
      <c r="J1699" t="s">
        <v>84</v>
      </c>
      <c r="N1699">
        <v>0</v>
      </c>
      <c r="O1699" t="s">
        <v>1628</v>
      </c>
      <c r="U1699">
        <v>1934</v>
      </c>
      <c r="V1699" t="s">
        <v>2341</v>
      </c>
      <c r="W1699" t="s">
        <v>1606</v>
      </c>
      <c r="X1699" t="s">
        <v>1630</v>
      </c>
      <c r="Y1699">
        <v>101152</v>
      </c>
      <c r="Z1699" t="s">
        <v>1661</v>
      </c>
      <c r="AD1699">
        <v>32.323726700000002</v>
      </c>
      <c r="AE1699">
        <v>-110.8065194</v>
      </c>
      <c r="AG1699" t="s">
        <v>90</v>
      </c>
      <c r="AH1699" t="s">
        <v>1626</v>
      </c>
      <c r="AI1699" t="s">
        <v>90</v>
      </c>
      <c r="AK1699" t="s">
        <v>1608</v>
      </c>
      <c r="AL1699" t="s">
        <v>3083</v>
      </c>
      <c r="AN1699" t="s">
        <v>1610</v>
      </c>
      <c r="AO1699" t="s">
        <v>1670</v>
      </c>
      <c r="AP1699" t="s">
        <v>422</v>
      </c>
      <c r="AQ1699">
        <v>8.3000000000000004E-2</v>
      </c>
      <c r="AR1699" t="s">
        <v>1616</v>
      </c>
      <c r="AT1699" t="s">
        <v>1612</v>
      </c>
      <c r="AV1699" t="s">
        <v>96</v>
      </c>
      <c r="BQ1699" t="str">
        <f>BS1699 &amp; ":" &amp; BR1699</f>
        <v>AZDEQ_SW:EPA 353.2</v>
      </c>
      <c r="BR1699" t="s">
        <v>1623</v>
      </c>
      <c r="BS1699" t="s">
        <v>1626</v>
      </c>
      <c r="BT1699" t="s">
        <v>1623</v>
      </c>
      <c r="BW1699" t="s">
        <v>1614</v>
      </c>
      <c r="BZ1699" t="s">
        <v>3084</v>
      </c>
      <c r="CA1699" t="s">
        <v>397</v>
      </c>
      <c r="CB1699">
        <v>0.05</v>
      </c>
      <c r="CC1699" t="s">
        <v>1616</v>
      </c>
      <c r="CE1699" t="s">
        <v>2470</v>
      </c>
      <c r="CF1699" t="s">
        <v>1618</v>
      </c>
    </row>
    <row r="1700" spans="1:84" hidden="1" x14ac:dyDescent="0.4">
      <c r="A1700" t="s">
        <v>1626</v>
      </c>
      <c r="B1700" t="s">
        <v>1626</v>
      </c>
      <c r="C1700" t="s">
        <v>2649</v>
      </c>
      <c r="D1700" t="s">
        <v>81</v>
      </c>
      <c r="E1700" t="s">
        <v>82</v>
      </c>
      <c r="F1700" t="s">
        <v>393</v>
      </c>
      <c r="G1700" s="4" t="str">
        <f>TEXT(H1700+I1700,"yyyy-mm-dd""T""hh:mm:ss")&amp;
IF(J1700="MST","-07:00",
IF(J1700="MDT","-06:00",
IF(J1700="PST","-08:00",
IF(J1700="PDT","-07:00",
IF(J1700="UTC","+00:00","+00:00")))))</f>
        <v>2001-10-02T10:00:00-07:00</v>
      </c>
      <c r="H1700" s="1">
        <v>37166</v>
      </c>
      <c r="I1700" s="5">
        <v>0.41666666666666669</v>
      </c>
      <c r="J1700" t="s">
        <v>84</v>
      </c>
      <c r="N1700">
        <v>0</v>
      </c>
      <c r="O1700" t="s">
        <v>1628</v>
      </c>
      <c r="U1700">
        <v>1934</v>
      </c>
      <c r="V1700" t="s">
        <v>2341</v>
      </c>
      <c r="W1700" t="s">
        <v>1606</v>
      </c>
      <c r="X1700" t="s">
        <v>2561</v>
      </c>
      <c r="Y1700">
        <v>101081</v>
      </c>
      <c r="Z1700" t="s">
        <v>2650</v>
      </c>
      <c r="AD1700">
        <v>32.400194399999997</v>
      </c>
      <c r="AE1700">
        <v>-111.14175</v>
      </c>
      <c r="AG1700" t="s">
        <v>90</v>
      </c>
      <c r="AH1700" t="s">
        <v>1626</v>
      </c>
      <c r="AI1700" t="s">
        <v>90</v>
      </c>
      <c r="AK1700" t="s">
        <v>1608</v>
      </c>
      <c r="AL1700" t="s">
        <v>3085</v>
      </c>
      <c r="AN1700" t="s">
        <v>1663</v>
      </c>
      <c r="AO1700" t="s">
        <v>105</v>
      </c>
      <c r="AP1700" t="s">
        <v>422</v>
      </c>
      <c r="AQ1700">
        <v>1.3</v>
      </c>
      <c r="AR1700" t="s">
        <v>1616</v>
      </c>
      <c r="AT1700" t="s">
        <v>1612</v>
      </c>
      <c r="AV1700" t="s">
        <v>96</v>
      </c>
      <c r="BF1700" t="s">
        <v>2863</v>
      </c>
      <c r="BQ1700" t="str">
        <f>BS1700 &amp; ":" &amp; BR1700</f>
        <v>AZDEQ_SW:EPA 300.0</v>
      </c>
      <c r="BR1700" t="s">
        <v>1664</v>
      </c>
      <c r="BS1700" t="s">
        <v>1626</v>
      </c>
      <c r="BT1700" t="s">
        <v>1664</v>
      </c>
      <c r="BW1700" t="s">
        <v>1614</v>
      </c>
      <c r="BZ1700" t="s">
        <v>3086</v>
      </c>
      <c r="CA1700" t="s">
        <v>397</v>
      </c>
      <c r="CB1700">
        <v>0.02</v>
      </c>
      <c r="CC1700" t="s">
        <v>1616</v>
      </c>
      <c r="CE1700" t="s">
        <v>2653</v>
      </c>
      <c r="CF1700" t="s">
        <v>1618</v>
      </c>
    </row>
    <row r="1701" spans="1:84" x14ac:dyDescent="0.4">
      <c r="A1701" t="s">
        <v>1603</v>
      </c>
      <c r="B1701" t="s">
        <v>1603</v>
      </c>
      <c r="C1701" t="s">
        <v>5150</v>
      </c>
      <c r="D1701" t="s">
        <v>81</v>
      </c>
      <c r="E1701" t="s">
        <v>82</v>
      </c>
      <c r="F1701" t="s">
        <v>83</v>
      </c>
      <c r="G1701" s="4" t="str">
        <f>TEXT(H1701+I1701,"yyyy-mm-dd""T""hh:mm:ss")&amp;
IF(J1701="MST","-07:00",
IF(J1701="MDT","-06:00",
IF(J1701="PST","-08:00",
IF(J1701="PDT","-07:00",
IF(J1701="UTC","+00:00","+00:00")))))</f>
        <v>2006-03-15T11:01:00-07:00</v>
      </c>
      <c r="H1701" s="1">
        <v>38791</v>
      </c>
      <c r="I1701" s="5">
        <v>0.45902777777777776</v>
      </c>
      <c r="J1701" t="s">
        <v>84</v>
      </c>
      <c r="U1701">
        <v>9673</v>
      </c>
      <c r="V1701" t="s">
        <v>1605</v>
      </c>
      <c r="W1701" t="s">
        <v>1606</v>
      </c>
      <c r="X1701" t="s">
        <v>5082</v>
      </c>
      <c r="Y1701">
        <v>34480</v>
      </c>
      <c r="Z1701" t="s">
        <v>5151</v>
      </c>
      <c r="AD1701">
        <v>32.4487703</v>
      </c>
      <c r="AE1701">
        <v>-111.7271492</v>
      </c>
      <c r="AF1701" t="str">
        <f>"ID:"&amp;AG1701&amp;"; context:" &amp; AH1701 &amp;"; Name:" &amp; AI1701 &amp; "; Equipment:" &amp; AK1701</f>
        <v>ID:Unknown; context:AZDEQ_GW; Name:Unknown; Equipment:Miscellaneous (Other)</v>
      </c>
      <c r="AG1701" t="s">
        <v>90</v>
      </c>
      <c r="AH1701" t="s">
        <v>1603</v>
      </c>
      <c r="AI1701" t="s">
        <v>90</v>
      </c>
      <c r="AK1701" t="s">
        <v>1608</v>
      </c>
      <c r="AL1701" t="s">
        <v>5163</v>
      </c>
      <c r="AN1701" t="s">
        <v>1610</v>
      </c>
      <c r="AO1701" t="s">
        <v>442</v>
      </c>
      <c r="AP1701" t="s">
        <v>422</v>
      </c>
      <c r="AQ1701">
        <v>0.56000000000000005</v>
      </c>
      <c r="AR1701" t="s">
        <v>1616</v>
      </c>
      <c r="AT1701" t="s">
        <v>1612</v>
      </c>
      <c r="AV1701" t="s">
        <v>96</v>
      </c>
      <c r="BQ1701" t="str">
        <f>BS1701 &amp; ":" &amp; BR1701</f>
        <v>AZDEQ_GW:SM 4500-NORG,C</v>
      </c>
      <c r="BR1701" t="s">
        <v>5164</v>
      </c>
      <c r="BS1701" t="s">
        <v>1603</v>
      </c>
      <c r="BT1701" t="s">
        <v>5164</v>
      </c>
      <c r="BW1701" t="s">
        <v>1997</v>
      </c>
      <c r="BX1701" s="1">
        <v>38796</v>
      </c>
      <c r="BZ1701" t="s">
        <v>5165</v>
      </c>
      <c r="CA1701" t="s">
        <v>397</v>
      </c>
      <c r="CB1701">
        <v>0.5</v>
      </c>
      <c r="CC1701" t="s">
        <v>1616</v>
      </c>
      <c r="CE1701" t="s">
        <v>5154</v>
      </c>
      <c r="CF1701" t="s">
        <v>1618</v>
      </c>
    </row>
    <row r="1702" spans="1:84" x14ac:dyDescent="0.4">
      <c r="A1702" t="s">
        <v>1603</v>
      </c>
      <c r="B1702" t="s">
        <v>1603</v>
      </c>
      <c r="C1702" t="s">
        <v>5081</v>
      </c>
      <c r="D1702" t="s">
        <v>81</v>
      </c>
      <c r="E1702" t="s">
        <v>82</v>
      </c>
      <c r="F1702" t="s">
        <v>83</v>
      </c>
      <c r="G1702" s="4" t="str">
        <f>TEXT(H1702+I1702,"yyyy-mm-dd""T""hh:mm:ss")&amp;
IF(J1702="MST","-07:00",
IF(J1702="MDT","-06:00",
IF(J1702="PST","-08:00",
IF(J1702="PDT","-07:00",
IF(J1702="UTC","+00:00","+00:00")))))</f>
        <v>2006-03-15T11:00:00-07:00</v>
      </c>
      <c r="H1702" s="1">
        <v>38791</v>
      </c>
      <c r="I1702" s="5">
        <v>0.45833333333333331</v>
      </c>
      <c r="J1702" t="s">
        <v>84</v>
      </c>
      <c r="U1702">
        <v>9673</v>
      </c>
      <c r="V1702" t="s">
        <v>1605</v>
      </c>
      <c r="W1702" t="s">
        <v>1606</v>
      </c>
      <c r="X1702" t="s">
        <v>5082</v>
      </c>
      <c r="Y1702">
        <v>34480</v>
      </c>
      <c r="Z1702" t="s">
        <v>5083</v>
      </c>
      <c r="AD1702">
        <v>32.4487703</v>
      </c>
      <c r="AE1702">
        <v>-111.7271492</v>
      </c>
      <c r="AF1702" t="str">
        <f>"ID:"&amp;AG1702&amp;"; context:" &amp; AH1702 &amp;"; Name:" &amp; AI1702 &amp; "; Equipment:" &amp; AK1702</f>
        <v>ID:Unknown; context:AZDEQ_GW; Name:Unknown; Equipment:Miscellaneous (Other)</v>
      </c>
      <c r="AG1702" t="s">
        <v>90</v>
      </c>
      <c r="AH1702" t="s">
        <v>1603</v>
      </c>
      <c r="AI1702" t="s">
        <v>90</v>
      </c>
      <c r="AK1702" t="s">
        <v>1608</v>
      </c>
      <c r="AL1702" t="s">
        <v>5189</v>
      </c>
      <c r="AN1702" t="s">
        <v>1610</v>
      </c>
      <c r="AO1702" t="s">
        <v>1611</v>
      </c>
      <c r="AP1702" t="s">
        <v>422</v>
      </c>
      <c r="AQ1702">
        <v>4.5</v>
      </c>
      <c r="AR1702" t="s">
        <v>1616</v>
      </c>
      <c r="AT1702" t="s">
        <v>1612</v>
      </c>
      <c r="AV1702" t="s">
        <v>96</v>
      </c>
      <c r="BQ1702" t="str">
        <f>BS1702 &amp; ":" &amp; BR1702</f>
        <v>AZDEQ_GW:EPA 353.2</v>
      </c>
      <c r="BR1702" t="s">
        <v>1623</v>
      </c>
      <c r="BS1702" t="s">
        <v>1603</v>
      </c>
      <c r="BT1702" t="s">
        <v>1623</v>
      </c>
      <c r="BW1702" t="s">
        <v>1614</v>
      </c>
      <c r="BX1702" s="1">
        <v>38796</v>
      </c>
      <c r="BZ1702" t="s">
        <v>5190</v>
      </c>
      <c r="CA1702" t="s">
        <v>397</v>
      </c>
      <c r="CB1702">
        <v>0.02</v>
      </c>
      <c r="CC1702" t="s">
        <v>1616</v>
      </c>
      <c r="CE1702" t="s">
        <v>5086</v>
      </c>
      <c r="CF1702" t="s">
        <v>1618</v>
      </c>
    </row>
    <row r="1703" spans="1:84" hidden="1" x14ac:dyDescent="0.4">
      <c r="A1703" t="s">
        <v>1626</v>
      </c>
      <c r="B1703" t="s">
        <v>1626</v>
      </c>
      <c r="C1703" t="s">
        <v>2496</v>
      </c>
      <c r="D1703" t="s">
        <v>81</v>
      </c>
      <c r="E1703" t="s">
        <v>82</v>
      </c>
      <c r="F1703" t="s">
        <v>393</v>
      </c>
      <c r="G1703" s="4" t="str">
        <f>TEXT(H1703+I1703,"yyyy-mm-dd""T""hh:mm:ss")&amp;
IF(J1703="MST","-07:00",
IF(J1703="MDT","-06:00",
IF(J1703="PST","-08:00",
IF(J1703="PDT","-07:00",
IF(J1703="UTC","+00:00","+00:00")))))</f>
        <v>2001-04-18T11:30:00-07:00</v>
      </c>
      <c r="H1703" s="1">
        <v>36999</v>
      </c>
      <c r="I1703" s="5">
        <v>0.47916666666666669</v>
      </c>
      <c r="J1703" t="s">
        <v>84</v>
      </c>
      <c r="N1703">
        <v>0</v>
      </c>
      <c r="O1703" t="s">
        <v>1628</v>
      </c>
      <c r="U1703">
        <v>1934</v>
      </c>
      <c r="V1703" t="s">
        <v>2341</v>
      </c>
      <c r="W1703" t="s">
        <v>1606</v>
      </c>
      <c r="X1703" t="s">
        <v>1787</v>
      </c>
      <c r="Y1703">
        <v>101177</v>
      </c>
      <c r="Z1703" t="s">
        <v>1661</v>
      </c>
      <c r="AD1703">
        <v>31.8811578</v>
      </c>
      <c r="AE1703">
        <v>-110.56033720000001</v>
      </c>
      <c r="AG1703" t="s">
        <v>90</v>
      </c>
      <c r="AH1703" t="s">
        <v>1626</v>
      </c>
      <c r="AI1703" t="s">
        <v>90</v>
      </c>
      <c r="AK1703" t="s">
        <v>1608</v>
      </c>
      <c r="AL1703" t="s">
        <v>3091</v>
      </c>
      <c r="AM1703" t="s">
        <v>92</v>
      </c>
      <c r="AN1703" t="s">
        <v>1663</v>
      </c>
      <c r="AO1703" t="s">
        <v>105</v>
      </c>
      <c r="AP1703" t="s">
        <v>422</v>
      </c>
      <c r="AT1703" t="s">
        <v>1612</v>
      </c>
      <c r="AV1703" t="s">
        <v>584</v>
      </c>
      <c r="BQ1703" t="str">
        <f>BS1703 &amp; ":" &amp; BR1703</f>
        <v>AZDEQ_SW:EPA 300.0</v>
      </c>
      <c r="BR1703" t="s">
        <v>1664</v>
      </c>
      <c r="BS1703" t="s">
        <v>1626</v>
      </c>
      <c r="BT1703" t="s">
        <v>1664</v>
      </c>
      <c r="BW1703" t="s">
        <v>1614</v>
      </c>
      <c r="BZ1703" t="s">
        <v>3092</v>
      </c>
      <c r="CA1703" t="s">
        <v>397</v>
      </c>
      <c r="CB1703">
        <v>0.02</v>
      </c>
      <c r="CC1703" t="s">
        <v>1616</v>
      </c>
      <c r="CE1703" t="s">
        <v>2454</v>
      </c>
      <c r="CF1703" t="s">
        <v>1618</v>
      </c>
    </row>
    <row r="1704" spans="1:84" hidden="1" x14ac:dyDescent="0.4">
      <c r="A1704" t="s">
        <v>1626</v>
      </c>
      <c r="B1704" t="s">
        <v>1626</v>
      </c>
      <c r="C1704" t="s">
        <v>2629</v>
      </c>
      <c r="D1704" t="s">
        <v>81</v>
      </c>
      <c r="E1704" t="s">
        <v>82</v>
      </c>
      <c r="F1704" t="s">
        <v>393</v>
      </c>
      <c r="G1704" s="4" t="str">
        <f>TEXT(H1704+I1704,"yyyy-mm-dd""T""hh:mm:ss")&amp;
IF(J1704="MST","-07:00",
IF(J1704="MDT","-06:00",
IF(J1704="PST","-08:00",
IF(J1704="PDT","-07:00",
IF(J1704="UTC","+00:00","+00:00")))))</f>
        <v>2001-06-27T01:57:01-07:00</v>
      </c>
      <c r="H1704" s="1">
        <v>37069</v>
      </c>
      <c r="I1704" s="5">
        <v>8.1261574074074069E-2</v>
      </c>
      <c r="J1704" t="s">
        <v>84</v>
      </c>
      <c r="N1704">
        <v>4</v>
      </c>
      <c r="O1704" t="s">
        <v>1628</v>
      </c>
      <c r="U1704">
        <v>1934</v>
      </c>
      <c r="V1704" t="s">
        <v>2341</v>
      </c>
      <c r="W1704" t="s">
        <v>1606</v>
      </c>
      <c r="X1704" t="s">
        <v>1653</v>
      </c>
      <c r="Y1704">
        <v>100183</v>
      </c>
      <c r="Z1704" t="s">
        <v>2456</v>
      </c>
      <c r="AD1704">
        <v>32.387222199999997</v>
      </c>
      <c r="AE1704">
        <v>-110.7111111</v>
      </c>
      <c r="AG1704" t="s">
        <v>90</v>
      </c>
      <c r="AH1704" t="s">
        <v>1626</v>
      </c>
      <c r="AI1704" t="s">
        <v>90</v>
      </c>
      <c r="AK1704" t="s">
        <v>1608</v>
      </c>
      <c r="AL1704" t="s">
        <v>3093</v>
      </c>
      <c r="AM1704" t="s">
        <v>92</v>
      </c>
      <c r="AN1704" t="s">
        <v>1610</v>
      </c>
      <c r="AO1704" t="s">
        <v>1670</v>
      </c>
      <c r="AP1704" t="s">
        <v>422</v>
      </c>
      <c r="AT1704" t="s">
        <v>1612</v>
      </c>
      <c r="AV1704" t="s">
        <v>584</v>
      </c>
      <c r="BQ1704" t="str">
        <f>BS1704 &amp; ":" &amp; BR1704</f>
        <v>AZDEQ_SW:SM 4500NO3 E</v>
      </c>
      <c r="BR1704" t="s">
        <v>1851</v>
      </c>
      <c r="BS1704" t="s">
        <v>1626</v>
      </c>
      <c r="BT1704" t="s">
        <v>1851</v>
      </c>
      <c r="BW1704" t="s">
        <v>1657</v>
      </c>
      <c r="BZ1704" t="s">
        <v>3094</v>
      </c>
      <c r="CA1704" t="s">
        <v>397</v>
      </c>
      <c r="CB1704">
        <v>0.01</v>
      </c>
      <c r="CC1704" t="s">
        <v>1616</v>
      </c>
      <c r="CE1704" t="s">
        <v>2459</v>
      </c>
      <c r="CF1704" t="s">
        <v>1618</v>
      </c>
    </row>
    <row r="1705" spans="1:84" hidden="1" x14ac:dyDescent="0.4">
      <c r="A1705" t="s">
        <v>1626</v>
      </c>
      <c r="B1705" t="s">
        <v>1626</v>
      </c>
      <c r="C1705" t="s">
        <v>2537</v>
      </c>
      <c r="D1705" t="s">
        <v>81</v>
      </c>
      <c r="E1705" t="s">
        <v>82</v>
      </c>
      <c r="F1705" t="s">
        <v>393</v>
      </c>
      <c r="G1705" s="4" t="str">
        <f>TEXT(H1705+I1705,"yyyy-mm-dd""T""hh:mm:ss")&amp;
IF(J1705="MST","-07:00",
IF(J1705="MDT","-06:00",
IF(J1705="PST","-08:00",
IF(J1705="PDT","-07:00",
IF(J1705="UTC","+00:00","+00:00")))))</f>
        <v>2001-02-16T12:20:00-07:00</v>
      </c>
      <c r="H1705" s="1">
        <v>36938</v>
      </c>
      <c r="I1705" s="5">
        <v>0.51388888888888884</v>
      </c>
      <c r="J1705" t="s">
        <v>84</v>
      </c>
      <c r="N1705">
        <v>0</v>
      </c>
      <c r="O1705" t="s">
        <v>1628</v>
      </c>
      <c r="U1705">
        <v>1934</v>
      </c>
      <c r="V1705" t="s">
        <v>2341</v>
      </c>
      <c r="W1705" t="s">
        <v>1606</v>
      </c>
      <c r="X1705" t="s">
        <v>1787</v>
      </c>
      <c r="Y1705">
        <v>101177</v>
      </c>
      <c r="Z1705" t="s">
        <v>1661</v>
      </c>
      <c r="AD1705">
        <v>31.8811578</v>
      </c>
      <c r="AE1705">
        <v>-110.56033720000001</v>
      </c>
      <c r="AG1705" t="s">
        <v>90</v>
      </c>
      <c r="AH1705" t="s">
        <v>1626</v>
      </c>
      <c r="AI1705" t="s">
        <v>90</v>
      </c>
      <c r="AK1705" t="s">
        <v>1608</v>
      </c>
      <c r="AL1705" t="s">
        <v>3095</v>
      </c>
      <c r="AM1705" t="s">
        <v>92</v>
      </c>
      <c r="AN1705" t="s">
        <v>1610</v>
      </c>
      <c r="AO1705" t="s">
        <v>1611</v>
      </c>
      <c r="AP1705" t="s">
        <v>422</v>
      </c>
      <c r="AT1705" t="s">
        <v>1612</v>
      </c>
      <c r="AV1705" t="s">
        <v>584</v>
      </c>
      <c r="BQ1705" t="str">
        <f>BS1705 &amp; ":" &amp; BR1705</f>
        <v>AZDEQ_SW:EPA 350.1</v>
      </c>
      <c r="BR1705" t="s">
        <v>1613</v>
      </c>
      <c r="BS1705" t="s">
        <v>1626</v>
      </c>
      <c r="BT1705" t="s">
        <v>1613</v>
      </c>
      <c r="BW1705" t="s">
        <v>1614</v>
      </c>
      <c r="BZ1705" t="s">
        <v>3096</v>
      </c>
      <c r="CA1705" t="s">
        <v>397</v>
      </c>
      <c r="CB1705">
        <v>0.02</v>
      </c>
      <c r="CC1705" t="s">
        <v>1616</v>
      </c>
      <c r="CE1705" t="s">
        <v>2540</v>
      </c>
      <c r="CF1705" t="s">
        <v>1618</v>
      </c>
    </row>
    <row r="1706" spans="1:84" hidden="1" x14ac:dyDescent="0.4">
      <c r="A1706" t="s">
        <v>1603</v>
      </c>
      <c r="B1706" t="s">
        <v>1603</v>
      </c>
      <c r="C1706" t="s">
        <v>2329</v>
      </c>
      <c r="D1706" t="s">
        <v>81</v>
      </c>
      <c r="E1706" t="s">
        <v>82</v>
      </c>
      <c r="F1706" t="s">
        <v>83</v>
      </c>
      <c r="G1706" s="4" t="str">
        <f>TEXT(H1706+I1706,"yyyy-mm-dd""T""hh:mm:ss")&amp;
IF(J1706="MST","-07:00",
IF(J1706="MDT","-06:00",
IF(J1706="PST","-08:00",
IF(J1706="PDT","-07:00",
IF(J1706="UTC","+00:00","+00:00")))))</f>
        <v>2001-02-28T03:31:00-07:00</v>
      </c>
      <c r="H1706" s="1">
        <v>36950</v>
      </c>
      <c r="I1706" s="5">
        <v>0.14652777777777778</v>
      </c>
      <c r="J1706" t="s">
        <v>84</v>
      </c>
      <c r="U1706">
        <v>9673</v>
      </c>
      <c r="V1706" t="s">
        <v>1605</v>
      </c>
      <c r="W1706" t="s">
        <v>1606</v>
      </c>
      <c r="X1706" t="s">
        <v>2330</v>
      </c>
      <c r="Y1706">
        <v>59095</v>
      </c>
      <c r="Z1706" t="s">
        <v>2331</v>
      </c>
      <c r="AD1706">
        <v>31.5233475</v>
      </c>
      <c r="AE1706">
        <v>-111.3825939</v>
      </c>
      <c r="AG1706" t="s">
        <v>90</v>
      </c>
      <c r="AH1706" t="s">
        <v>1603</v>
      </c>
      <c r="AI1706" t="s">
        <v>90</v>
      </c>
      <c r="AK1706" t="s">
        <v>1608</v>
      </c>
      <c r="AL1706" t="s">
        <v>3097</v>
      </c>
      <c r="AM1706" t="s">
        <v>92</v>
      </c>
      <c r="AN1706" t="s">
        <v>1610</v>
      </c>
      <c r="AO1706" t="s">
        <v>1611</v>
      </c>
      <c r="AP1706" t="s">
        <v>422</v>
      </c>
      <c r="AT1706" t="s">
        <v>1612</v>
      </c>
      <c r="AV1706" t="s">
        <v>584</v>
      </c>
      <c r="BQ1706" t="str">
        <f>BS1706 &amp; ":" &amp; BR1706</f>
        <v>AZDEQ_GW:EPA 350.1</v>
      </c>
      <c r="BR1706" t="s">
        <v>1613</v>
      </c>
      <c r="BS1706" t="s">
        <v>1603</v>
      </c>
      <c r="BT1706" t="s">
        <v>1613</v>
      </c>
      <c r="BW1706" t="s">
        <v>1614</v>
      </c>
      <c r="BX1706" s="1">
        <v>36969</v>
      </c>
      <c r="BZ1706" t="s">
        <v>3098</v>
      </c>
      <c r="CA1706" t="s">
        <v>397</v>
      </c>
      <c r="CB1706">
        <v>0.02</v>
      </c>
      <c r="CC1706" t="s">
        <v>1616</v>
      </c>
      <c r="CE1706" t="s">
        <v>2495</v>
      </c>
      <c r="CF1706" t="s">
        <v>1618</v>
      </c>
    </row>
    <row r="1707" spans="1:84" hidden="1" x14ac:dyDescent="0.4">
      <c r="A1707" t="s">
        <v>1626</v>
      </c>
      <c r="B1707" t="s">
        <v>1626</v>
      </c>
      <c r="C1707" t="s">
        <v>2400</v>
      </c>
      <c r="D1707" t="s">
        <v>81</v>
      </c>
      <c r="E1707" t="s">
        <v>82</v>
      </c>
      <c r="F1707" t="s">
        <v>393</v>
      </c>
      <c r="G1707" s="4" t="str">
        <f>TEXT(H1707+I1707,"yyyy-mm-dd""T""hh:mm:ss")&amp;
IF(J1707="MST","-07:00",
IF(J1707="MDT","-06:00",
IF(J1707="PST","-08:00",
IF(J1707="PDT","-07:00",
IF(J1707="UTC","+00:00","+00:00")))))</f>
        <v>2001-04-23T01:10:00-07:00</v>
      </c>
      <c r="H1707" s="1">
        <v>37004</v>
      </c>
      <c r="I1707" s="5">
        <v>4.8611111111111112E-2</v>
      </c>
      <c r="J1707" t="s">
        <v>84</v>
      </c>
      <c r="N1707">
        <v>0</v>
      </c>
      <c r="O1707" t="s">
        <v>1628</v>
      </c>
      <c r="U1707">
        <v>1934</v>
      </c>
      <c r="V1707" t="s">
        <v>2341</v>
      </c>
      <c r="W1707" t="s">
        <v>1606</v>
      </c>
      <c r="X1707" t="s">
        <v>2401</v>
      </c>
      <c r="Y1707">
        <v>100635</v>
      </c>
      <c r="Z1707" t="s">
        <v>2402</v>
      </c>
      <c r="AD1707">
        <v>32.367903099999999</v>
      </c>
      <c r="AE1707">
        <v>-110.7815725</v>
      </c>
      <c r="AG1707" t="s">
        <v>90</v>
      </c>
      <c r="AH1707" t="s">
        <v>1626</v>
      </c>
      <c r="AI1707" t="s">
        <v>90</v>
      </c>
      <c r="AK1707" t="s">
        <v>1608</v>
      </c>
      <c r="AL1707" t="s">
        <v>3099</v>
      </c>
      <c r="AM1707" t="s">
        <v>92</v>
      </c>
      <c r="AN1707" t="s">
        <v>1610</v>
      </c>
      <c r="AO1707" t="s">
        <v>1670</v>
      </c>
      <c r="AP1707" t="s">
        <v>422</v>
      </c>
      <c r="AT1707" t="s">
        <v>1612</v>
      </c>
      <c r="AV1707" t="s">
        <v>584</v>
      </c>
      <c r="BQ1707" t="str">
        <f>BS1707 &amp; ":" &amp; BR1707</f>
        <v>AZDEQ_SW:EPA 353.2</v>
      </c>
      <c r="BR1707" t="s">
        <v>1623</v>
      </c>
      <c r="BS1707" t="s">
        <v>1626</v>
      </c>
      <c r="BT1707" t="s">
        <v>1623</v>
      </c>
      <c r="BW1707" t="s">
        <v>1614</v>
      </c>
      <c r="BZ1707" t="s">
        <v>3100</v>
      </c>
      <c r="CA1707" t="s">
        <v>397</v>
      </c>
      <c r="CB1707">
        <v>0.05</v>
      </c>
      <c r="CC1707" t="s">
        <v>1616</v>
      </c>
      <c r="CE1707" t="s">
        <v>2405</v>
      </c>
      <c r="CF1707" t="s">
        <v>1618</v>
      </c>
    </row>
    <row r="1708" spans="1:84" x14ac:dyDescent="0.4">
      <c r="A1708" t="s">
        <v>1603</v>
      </c>
      <c r="B1708" t="s">
        <v>1603</v>
      </c>
      <c r="C1708" t="s">
        <v>5081</v>
      </c>
      <c r="D1708" t="s">
        <v>81</v>
      </c>
      <c r="E1708" t="s">
        <v>82</v>
      </c>
      <c r="F1708" t="s">
        <v>83</v>
      </c>
      <c r="G1708" s="4" t="str">
        <f>TEXT(H1708+I1708,"yyyy-mm-dd""T""hh:mm:ss")&amp;
IF(J1708="MST","-07:00",
IF(J1708="MDT","-06:00",
IF(J1708="PST","-08:00",
IF(J1708="PDT","-07:00",
IF(J1708="UTC","+00:00","+00:00")))))</f>
        <v>2006-03-15T11:00:00-07:00</v>
      </c>
      <c r="H1708" s="1">
        <v>38791</v>
      </c>
      <c r="I1708" s="5">
        <v>0.45833333333333331</v>
      </c>
      <c r="J1708" t="s">
        <v>84</v>
      </c>
      <c r="U1708">
        <v>9673</v>
      </c>
      <c r="V1708" t="s">
        <v>1605</v>
      </c>
      <c r="W1708" t="s">
        <v>1606</v>
      </c>
      <c r="X1708" t="s">
        <v>5082</v>
      </c>
      <c r="Y1708">
        <v>34480</v>
      </c>
      <c r="Z1708" t="s">
        <v>5083</v>
      </c>
      <c r="AD1708">
        <v>32.4487703</v>
      </c>
      <c r="AE1708">
        <v>-111.7271492</v>
      </c>
      <c r="AF1708" t="str">
        <f>"ID:"&amp;AG1708&amp;"; context:" &amp; AH1708 &amp;"; Name:" &amp; AI1708 &amp; "; Equipment:" &amp; AK1708</f>
        <v>ID:Unknown; context:AZDEQ_GW; Name:Unknown; Equipment:Miscellaneous (Other)</v>
      </c>
      <c r="AG1708" t="s">
        <v>90</v>
      </c>
      <c r="AH1708" t="s">
        <v>1603</v>
      </c>
      <c r="AI1708" t="s">
        <v>90</v>
      </c>
      <c r="AK1708" t="s">
        <v>1608</v>
      </c>
      <c r="AL1708" t="s">
        <v>5209</v>
      </c>
      <c r="AN1708" t="s">
        <v>1610</v>
      </c>
      <c r="AO1708" t="s">
        <v>1611</v>
      </c>
      <c r="AP1708" t="s">
        <v>422</v>
      </c>
      <c r="AQ1708">
        <v>4.5</v>
      </c>
      <c r="AR1708" t="s">
        <v>1616</v>
      </c>
      <c r="AT1708" t="s">
        <v>1612</v>
      </c>
      <c r="AV1708" t="s">
        <v>96</v>
      </c>
      <c r="BQ1708" t="str">
        <f>BS1708 &amp; ":" &amp; BR1708</f>
        <v>AZDEQ_GW:EPA 353.2</v>
      </c>
      <c r="BR1708" t="s">
        <v>1623</v>
      </c>
      <c r="BS1708" t="s">
        <v>1603</v>
      </c>
      <c r="BT1708" t="s">
        <v>1623</v>
      </c>
      <c r="BW1708" t="s">
        <v>1614</v>
      </c>
      <c r="BX1708" s="1">
        <v>38796</v>
      </c>
      <c r="BZ1708" t="s">
        <v>5210</v>
      </c>
      <c r="CA1708" t="s">
        <v>397</v>
      </c>
      <c r="CB1708">
        <v>0.02</v>
      </c>
      <c r="CC1708" t="s">
        <v>1616</v>
      </c>
      <c r="CE1708" t="s">
        <v>5086</v>
      </c>
      <c r="CF1708" t="s">
        <v>1618</v>
      </c>
    </row>
    <row r="1709" spans="1:84" hidden="1" x14ac:dyDescent="0.4">
      <c r="A1709" t="s">
        <v>1626</v>
      </c>
      <c r="B1709" t="s">
        <v>1626</v>
      </c>
      <c r="C1709" t="s">
        <v>2471</v>
      </c>
      <c r="D1709" t="s">
        <v>81</v>
      </c>
      <c r="E1709" t="s">
        <v>82</v>
      </c>
      <c r="F1709" t="s">
        <v>393</v>
      </c>
      <c r="G1709" s="4" t="str">
        <f>TEXT(H1709+I1709,"yyyy-mm-dd""T""hh:mm:ss")&amp;
IF(J1709="MST","-07:00",
IF(J1709="MDT","-06:00",
IF(J1709="PST","-08:00",
IF(J1709="PDT","-07:00",
IF(J1709="UTC","+00:00","+00:00")))))</f>
        <v>2001-09-18T01:50:00-07:00</v>
      </c>
      <c r="H1709" s="1">
        <v>37152</v>
      </c>
      <c r="I1709" s="5">
        <v>7.6388888888888895E-2</v>
      </c>
      <c r="J1709" t="s">
        <v>84</v>
      </c>
      <c r="N1709">
        <v>0</v>
      </c>
      <c r="O1709" t="s">
        <v>1628</v>
      </c>
      <c r="U1709">
        <v>1934</v>
      </c>
      <c r="V1709" t="s">
        <v>2341</v>
      </c>
      <c r="W1709" t="s">
        <v>1606</v>
      </c>
      <c r="X1709" t="s">
        <v>1668</v>
      </c>
      <c r="Y1709">
        <v>101178</v>
      </c>
      <c r="Z1709" t="s">
        <v>1661</v>
      </c>
      <c r="AD1709">
        <v>31.999833299999999</v>
      </c>
      <c r="AE1709">
        <v>-110.6020278</v>
      </c>
      <c r="AG1709" t="s">
        <v>90</v>
      </c>
      <c r="AH1709" t="s">
        <v>1626</v>
      </c>
      <c r="AI1709" t="s">
        <v>90</v>
      </c>
      <c r="AK1709" t="s">
        <v>1608</v>
      </c>
      <c r="AL1709" t="s">
        <v>3103</v>
      </c>
      <c r="AM1709" t="s">
        <v>92</v>
      </c>
      <c r="AN1709" t="s">
        <v>1610</v>
      </c>
      <c r="AO1709" t="s">
        <v>442</v>
      </c>
      <c r="AP1709" t="s">
        <v>422</v>
      </c>
      <c r="AT1709" t="s">
        <v>1612</v>
      </c>
      <c r="AV1709" t="s">
        <v>584</v>
      </c>
      <c r="BQ1709" t="str">
        <f>BS1709 &amp; ":" &amp; BR1709</f>
        <v>AZDEQ_SW:EPA 351.2</v>
      </c>
      <c r="BR1709" t="s">
        <v>1633</v>
      </c>
      <c r="BS1709" t="s">
        <v>1626</v>
      </c>
      <c r="BT1709" t="s">
        <v>1633</v>
      </c>
      <c r="BW1709" t="s">
        <v>1614</v>
      </c>
      <c r="BZ1709" t="s">
        <v>3104</v>
      </c>
      <c r="CA1709" t="s">
        <v>397</v>
      </c>
      <c r="CB1709">
        <v>0.05</v>
      </c>
      <c r="CC1709" t="s">
        <v>1616</v>
      </c>
      <c r="CE1709" t="s">
        <v>2470</v>
      </c>
      <c r="CF1709" t="s">
        <v>1618</v>
      </c>
    </row>
    <row r="1710" spans="1:84" hidden="1" x14ac:dyDescent="0.4">
      <c r="A1710" t="s">
        <v>1603</v>
      </c>
      <c r="B1710" t="s">
        <v>1603</v>
      </c>
      <c r="C1710" t="s">
        <v>2382</v>
      </c>
      <c r="D1710" t="s">
        <v>81</v>
      </c>
      <c r="E1710" t="s">
        <v>82</v>
      </c>
      <c r="F1710" t="s">
        <v>83</v>
      </c>
      <c r="G1710" s="4" t="str">
        <f>TEXT(H1710+I1710,"yyyy-mm-dd""T""hh:mm:ss")&amp;
IF(J1710="MST","-07:00",
IF(J1710="MDT","-06:00",
IF(J1710="PST","-08:00",
IF(J1710="PDT","-07:00",
IF(J1710="UTC","+00:00","+00:00")))))</f>
        <v>2001-05-09T09:20:00-07:00</v>
      </c>
      <c r="H1710" s="1">
        <v>37020</v>
      </c>
      <c r="I1710" s="5">
        <v>0.3888888888888889</v>
      </c>
      <c r="J1710" t="s">
        <v>84</v>
      </c>
      <c r="U1710">
        <v>9673</v>
      </c>
      <c r="V1710" t="s">
        <v>1605</v>
      </c>
      <c r="W1710" t="s">
        <v>1606</v>
      </c>
      <c r="X1710" t="s">
        <v>2383</v>
      </c>
      <c r="Y1710">
        <v>59232</v>
      </c>
      <c r="Z1710" t="s">
        <v>1621</v>
      </c>
      <c r="AD1710">
        <v>32.014096899999998</v>
      </c>
      <c r="AE1710">
        <v>-111.33354780000001</v>
      </c>
      <c r="AG1710" t="s">
        <v>90</v>
      </c>
      <c r="AH1710" t="s">
        <v>1603</v>
      </c>
      <c r="AI1710" t="s">
        <v>90</v>
      </c>
      <c r="AK1710" t="s">
        <v>1608</v>
      </c>
      <c r="AL1710" t="s">
        <v>3105</v>
      </c>
      <c r="AM1710" t="s">
        <v>92</v>
      </c>
      <c r="AN1710" t="s">
        <v>1610</v>
      </c>
      <c r="AO1710" t="s">
        <v>1670</v>
      </c>
      <c r="AP1710" t="s">
        <v>422</v>
      </c>
      <c r="AT1710" t="s">
        <v>1612</v>
      </c>
      <c r="AV1710" t="s">
        <v>584</v>
      </c>
      <c r="BQ1710" t="str">
        <f>BS1710 &amp; ":" &amp; BR1710</f>
        <v>AZDEQ_GW:EPA 300.0</v>
      </c>
      <c r="BR1710" t="s">
        <v>1664</v>
      </c>
      <c r="BS1710" t="s">
        <v>1603</v>
      </c>
      <c r="BT1710" t="s">
        <v>1664</v>
      </c>
      <c r="BW1710" t="s">
        <v>1614</v>
      </c>
      <c r="BX1710" s="1">
        <v>37025</v>
      </c>
      <c r="BZ1710" t="s">
        <v>3106</v>
      </c>
      <c r="CA1710" t="s">
        <v>397</v>
      </c>
      <c r="CB1710">
        <v>0.05</v>
      </c>
      <c r="CC1710" t="s">
        <v>1616</v>
      </c>
      <c r="CE1710" t="s">
        <v>2386</v>
      </c>
      <c r="CF1710" t="s">
        <v>1618</v>
      </c>
    </row>
    <row r="1711" spans="1:84" x14ac:dyDescent="0.4">
      <c r="A1711" t="s">
        <v>1603</v>
      </c>
      <c r="B1711" t="s">
        <v>1603</v>
      </c>
      <c r="C1711" t="s">
        <v>5150</v>
      </c>
      <c r="D1711" t="s">
        <v>81</v>
      </c>
      <c r="E1711" t="s">
        <v>82</v>
      </c>
      <c r="F1711" t="s">
        <v>83</v>
      </c>
      <c r="G1711" s="4" t="str">
        <f>TEXT(H1711+I1711,"yyyy-mm-dd""T""hh:mm:ss")&amp;
IF(J1711="MST","-07:00",
IF(J1711="MDT","-06:00",
IF(J1711="PST","-08:00",
IF(J1711="PDT","-07:00",
IF(J1711="UTC","+00:00","+00:00")))))</f>
        <v>2006-03-15T11:01:00-07:00</v>
      </c>
      <c r="H1711" s="1">
        <v>38791</v>
      </c>
      <c r="I1711" s="5">
        <v>0.45902777777777776</v>
      </c>
      <c r="J1711" t="s">
        <v>84</v>
      </c>
      <c r="U1711">
        <v>9673</v>
      </c>
      <c r="V1711" t="s">
        <v>1605</v>
      </c>
      <c r="W1711" t="s">
        <v>1606</v>
      </c>
      <c r="X1711" t="s">
        <v>5082</v>
      </c>
      <c r="Y1711">
        <v>34480</v>
      </c>
      <c r="Z1711" t="s">
        <v>5151</v>
      </c>
      <c r="AD1711">
        <v>32.4487703</v>
      </c>
      <c r="AE1711">
        <v>-111.7271492</v>
      </c>
      <c r="AF1711" t="str">
        <f>"ID:"&amp;AG1711&amp;"; context:" &amp; AH1711 &amp;"; Name:" &amp; AI1711 &amp; "; Equipment:" &amp; AK1711</f>
        <v>ID:Unknown; context:AZDEQ_GW; Name:Unknown; Equipment:Miscellaneous (Other)</v>
      </c>
      <c r="AG1711" t="s">
        <v>90</v>
      </c>
      <c r="AH1711" t="s">
        <v>1603</v>
      </c>
      <c r="AI1711" t="s">
        <v>90</v>
      </c>
      <c r="AK1711" t="s">
        <v>1608</v>
      </c>
      <c r="AL1711" t="s">
        <v>5254</v>
      </c>
      <c r="AN1711" t="s">
        <v>1610</v>
      </c>
      <c r="AO1711" t="s">
        <v>1670</v>
      </c>
      <c r="AP1711" t="s">
        <v>422</v>
      </c>
      <c r="AQ1711">
        <v>4.3</v>
      </c>
      <c r="AR1711" t="s">
        <v>1616</v>
      </c>
      <c r="AT1711" t="s">
        <v>1612</v>
      </c>
      <c r="AV1711" t="s">
        <v>96</v>
      </c>
      <c r="BQ1711" t="str">
        <f>BS1711 &amp; ":" &amp; BR1711</f>
        <v>AZDEQ_GW:EPA 300.0</v>
      </c>
      <c r="BR1711" t="s">
        <v>1664</v>
      </c>
      <c r="BS1711" t="s">
        <v>1603</v>
      </c>
      <c r="BT1711" t="s">
        <v>1664</v>
      </c>
      <c r="BW1711" t="s">
        <v>1997</v>
      </c>
      <c r="BX1711" s="1">
        <v>38792</v>
      </c>
      <c r="BZ1711" t="s">
        <v>5255</v>
      </c>
      <c r="CA1711" t="s">
        <v>397</v>
      </c>
      <c r="CB1711">
        <v>0.1</v>
      </c>
      <c r="CC1711" t="s">
        <v>1616</v>
      </c>
      <c r="CE1711" t="s">
        <v>5154</v>
      </c>
      <c r="CF1711" t="s">
        <v>1618</v>
      </c>
    </row>
    <row r="1712" spans="1:84" hidden="1" x14ac:dyDescent="0.4">
      <c r="A1712" t="s">
        <v>1603</v>
      </c>
      <c r="B1712" t="s">
        <v>1603</v>
      </c>
      <c r="C1712" t="s">
        <v>2486</v>
      </c>
      <c r="D1712" t="s">
        <v>81</v>
      </c>
      <c r="E1712" t="s">
        <v>82</v>
      </c>
      <c r="F1712" t="s">
        <v>83</v>
      </c>
      <c r="G1712" s="4" t="str">
        <f>TEXT(H1712+I1712,"yyyy-mm-dd""T""hh:mm:ss")&amp;
IF(J1712="MST","-07:00",
IF(J1712="MDT","-06:00",
IF(J1712="PST","-08:00",
IF(J1712="PDT","-07:00",
IF(J1712="UTC","+00:00","+00:00")))))</f>
        <v>2001-05-30T11:01:00-07:00</v>
      </c>
      <c r="H1712" s="1">
        <v>37041</v>
      </c>
      <c r="I1712" s="5">
        <v>0.45902777777777776</v>
      </c>
      <c r="J1712" t="s">
        <v>84</v>
      </c>
      <c r="U1712">
        <v>9673</v>
      </c>
      <c r="V1712" t="s">
        <v>1605</v>
      </c>
      <c r="W1712" t="s">
        <v>1606</v>
      </c>
      <c r="X1712" t="s">
        <v>2487</v>
      </c>
      <c r="Y1712">
        <v>59243</v>
      </c>
      <c r="Z1712" t="s">
        <v>1621</v>
      </c>
      <c r="AD1712">
        <v>32.402841899999999</v>
      </c>
      <c r="AE1712">
        <v>-111.21822640000001</v>
      </c>
      <c r="AG1712" t="s">
        <v>90</v>
      </c>
      <c r="AH1712" t="s">
        <v>1603</v>
      </c>
      <c r="AI1712" t="s">
        <v>90</v>
      </c>
      <c r="AK1712" t="s">
        <v>1608</v>
      </c>
      <c r="AL1712" t="s">
        <v>3109</v>
      </c>
      <c r="AM1712" t="s">
        <v>92</v>
      </c>
      <c r="AN1712" t="s">
        <v>1610</v>
      </c>
      <c r="AO1712" t="s">
        <v>442</v>
      </c>
      <c r="AP1712" t="s">
        <v>422</v>
      </c>
      <c r="AT1712" t="s">
        <v>1612</v>
      </c>
      <c r="AV1712" t="s">
        <v>584</v>
      </c>
      <c r="BQ1712" t="str">
        <f>BS1712 &amp; ":" &amp; BR1712</f>
        <v>AZDEQ_GW:EPA 351.2</v>
      </c>
      <c r="BR1712" t="s">
        <v>1633</v>
      </c>
      <c r="BS1712" t="s">
        <v>1603</v>
      </c>
      <c r="BT1712" t="s">
        <v>1633</v>
      </c>
      <c r="BW1712" t="s">
        <v>1614</v>
      </c>
      <c r="BX1712" s="1">
        <v>37055</v>
      </c>
      <c r="BZ1712" t="s">
        <v>3110</v>
      </c>
      <c r="CA1712" t="s">
        <v>397</v>
      </c>
      <c r="CB1712">
        <v>0.05</v>
      </c>
      <c r="CC1712" t="s">
        <v>1616</v>
      </c>
      <c r="CE1712" t="s">
        <v>2490</v>
      </c>
      <c r="CF1712" t="s">
        <v>1618</v>
      </c>
    </row>
    <row r="1713" spans="1:84" x14ac:dyDescent="0.4">
      <c r="A1713" t="s">
        <v>1603</v>
      </c>
      <c r="B1713" t="s">
        <v>1603</v>
      </c>
      <c r="C1713" t="s">
        <v>5136</v>
      </c>
      <c r="D1713" t="s">
        <v>81</v>
      </c>
      <c r="E1713" t="s">
        <v>82</v>
      </c>
      <c r="F1713" t="s">
        <v>83</v>
      </c>
      <c r="G1713" s="4" t="str">
        <f>TEXT(H1713+I1713,"yyyy-mm-dd""T""hh:mm:ss")&amp;
IF(J1713="MST","-07:00",
IF(J1713="MDT","-06:00",
IF(J1713="PST","-08:00",
IF(J1713="PDT","-07:00",
IF(J1713="UTC","+00:00","+00:00")))))</f>
        <v>2006-03-15T10:15:00-07:00</v>
      </c>
      <c r="H1713" s="1">
        <v>38791</v>
      </c>
      <c r="I1713" s="5">
        <v>0.42708333333333331</v>
      </c>
      <c r="J1713" t="s">
        <v>84</v>
      </c>
      <c r="U1713">
        <v>9673</v>
      </c>
      <c r="V1713" t="s">
        <v>1605</v>
      </c>
      <c r="W1713" t="s">
        <v>1606</v>
      </c>
      <c r="X1713" t="s">
        <v>5137</v>
      </c>
      <c r="Y1713">
        <v>34476</v>
      </c>
      <c r="Z1713" t="s">
        <v>5138</v>
      </c>
      <c r="AD1713">
        <v>32.448775300000001</v>
      </c>
      <c r="AE1713">
        <v>-111.7528128</v>
      </c>
      <c r="AF1713" t="str">
        <f>"ID:"&amp;AG1713&amp;"; context:" &amp; AH1713 &amp;"; Name:" &amp; AI1713 &amp; "; Equipment:" &amp; AK1713</f>
        <v>ID:Unknown; context:AZDEQ_GW; Name:Unknown; Equipment:Miscellaneous (Other)</v>
      </c>
      <c r="AG1713" t="s">
        <v>90</v>
      </c>
      <c r="AH1713" t="s">
        <v>1603</v>
      </c>
      <c r="AI1713" t="s">
        <v>90</v>
      </c>
      <c r="AK1713" t="s">
        <v>1608</v>
      </c>
      <c r="AL1713" t="s">
        <v>5139</v>
      </c>
      <c r="AN1713" t="s">
        <v>1610</v>
      </c>
      <c r="AO1713" t="s">
        <v>1611</v>
      </c>
      <c r="AP1713" t="s">
        <v>422</v>
      </c>
      <c r="AQ1713">
        <v>10</v>
      </c>
      <c r="AR1713" t="s">
        <v>1616</v>
      </c>
      <c r="AT1713" t="s">
        <v>1612</v>
      </c>
      <c r="AV1713" t="s">
        <v>96</v>
      </c>
      <c r="BQ1713" t="str">
        <f>BS1713 &amp; ":" &amp; BR1713</f>
        <v>AZDEQ_GW:EPA 353.2</v>
      </c>
      <c r="BR1713" t="s">
        <v>1623</v>
      </c>
      <c r="BS1713" t="s">
        <v>1603</v>
      </c>
      <c r="BT1713" t="s">
        <v>1623</v>
      </c>
      <c r="BW1713" t="s">
        <v>1614</v>
      </c>
      <c r="BX1713" s="1">
        <v>38796</v>
      </c>
      <c r="BZ1713" t="s">
        <v>5140</v>
      </c>
      <c r="CA1713" t="s">
        <v>397</v>
      </c>
      <c r="CB1713">
        <v>0.02</v>
      </c>
      <c r="CC1713" t="s">
        <v>1616</v>
      </c>
      <c r="CE1713" t="s">
        <v>5141</v>
      </c>
      <c r="CF1713" t="s">
        <v>1618</v>
      </c>
    </row>
    <row r="1714" spans="1:84" hidden="1" x14ac:dyDescent="0.4">
      <c r="A1714" t="s">
        <v>1603</v>
      </c>
      <c r="B1714" t="s">
        <v>1603</v>
      </c>
      <c r="C1714" t="s">
        <v>2645</v>
      </c>
      <c r="D1714" t="s">
        <v>81</v>
      </c>
      <c r="E1714" t="s">
        <v>82</v>
      </c>
      <c r="F1714" t="s">
        <v>83</v>
      </c>
      <c r="G1714" s="4" t="str">
        <f>TEXT(H1714+I1714,"yyyy-mm-dd""T""hh:mm:ss")&amp;
IF(J1714="MST","-07:00",
IF(J1714="MDT","-06:00",
IF(J1714="PST","-08:00",
IF(J1714="PDT","-07:00",
IF(J1714="UTC","+00:00","+00:00")))))</f>
        <v>2001-05-10T07:06:00-07:00</v>
      </c>
      <c r="H1714" s="1">
        <v>37021</v>
      </c>
      <c r="I1714" s="5">
        <v>0.29583333333333334</v>
      </c>
      <c r="J1714" t="s">
        <v>84</v>
      </c>
      <c r="U1714">
        <v>9673</v>
      </c>
      <c r="V1714" t="s">
        <v>1605</v>
      </c>
      <c r="W1714" t="s">
        <v>1606</v>
      </c>
      <c r="X1714" t="s">
        <v>2646</v>
      </c>
      <c r="Y1714">
        <v>59323</v>
      </c>
      <c r="Z1714" t="s">
        <v>1689</v>
      </c>
      <c r="AD1714">
        <v>31.7976931</v>
      </c>
      <c r="AE1714">
        <v>-111.2437814</v>
      </c>
      <c r="AG1714" t="s">
        <v>90</v>
      </c>
      <c r="AH1714" t="s">
        <v>1603</v>
      </c>
      <c r="AI1714" t="s">
        <v>90</v>
      </c>
      <c r="AK1714" t="s">
        <v>1608</v>
      </c>
      <c r="AL1714" t="s">
        <v>3113</v>
      </c>
      <c r="AM1714" t="s">
        <v>92</v>
      </c>
      <c r="AN1714" t="s">
        <v>1610</v>
      </c>
      <c r="AO1714" t="s">
        <v>1670</v>
      </c>
      <c r="AP1714" t="s">
        <v>422</v>
      </c>
      <c r="AT1714" t="s">
        <v>1612</v>
      </c>
      <c r="AV1714" t="s">
        <v>584</v>
      </c>
      <c r="BQ1714" t="str">
        <f>BS1714 &amp; ":" &amp; BR1714</f>
        <v>AZDEQ_GW:EPA 300.0</v>
      </c>
      <c r="BR1714" t="s">
        <v>1664</v>
      </c>
      <c r="BS1714" t="s">
        <v>1603</v>
      </c>
      <c r="BT1714" t="s">
        <v>1664</v>
      </c>
      <c r="BW1714" t="s">
        <v>1614</v>
      </c>
      <c r="BX1714" s="1">
        <v>37025</v>
      </c>
      <c r="BZ1714" t="s">
        <v>3114</v>
      </c>
      <c r="CA1714" t="s">
        <v>397</v>
      </c>
      <c r="CB1714">
        <v>0.05</v>
      </c>
      <c r="CC1714" t="s">
        <v>1616</v>
      </c>
      <c r="CE1714" t="s">
        <v>2323</v>
      </c>
      <c r="CF1714" t="s">
        <v>1618</v>
      </c>
    </row>
    <row r="1715" spans="1:84" hidden="1" x14ac:dyDescent="0.4">
      <c r="A1715" t="s">
        <v>1626</v>
      </c>
      <c r="B1715" t="s">
        <v>1626</v>
      </c>
      <c r="C1715" t="s">
        <v>2409</v>
      </c>
      <c r="D1715" t="s">
        <v>81</v>
      </c>
      <c r="E1715" t="s">
        <v>82</v>
      </c>
      <c r="F1715" t="s">
        <v>393</v>
      </c>
      <c r="G1715" s="4" t="str">
        <f>TEXT(H1715+I1715,"yyyy-mm-dd""T""hh:mm:ss")&amp;
IF(J1715="MST","-07:00",
IF(J1715="MDT","-06:00",
IF(J1715="PST","-08:00",
IF(J1715="PDT","-07:00",
IF(J1715="UTC","+00:00","+00:00")))))</f>
        <v>2001-08-14T01:35:15-07:00</v>
      </c>
      <c r="H1715" s="1">
        <v>37117</v>
      </c>
      <c r="I1715" s="5">
        <v>6.6145833333333334E-2</v>
      </c>
      <c r="J1715" t="s">
        <v>84</v>
      </c>
      <c r="N1715">
        <v>8</v>
      </c>
      <c r="O1715" t="s">
        <v>1628</v>
      </c>
      <c r="U1715">
        <v>1934</v>
      </c>
      <c r="V1715" t="s">
        <v>2341</v>
      </c>
      <c r="W1715" t="s">
        <v>1606</v>
      </c>
      <c r="X1715" t="s">
        <v>1653</v>
      </c>
      <c r="Y1715">
        <v>100183</v>
      </c>
      <c r="Z1715" t="s">
        <v>2410</v>
      </c>
      <c r="AD1715">
        <v>32.387222199999997</v>
      </c>
      <c r="AE1715">
        <v>-110.7111111</v>
      </c>
      <c r="AG1715" t="s">
        <v>90</v>
      </c>
      <c r="AH1715" t="s">
        <v>1626</v>
      </c>
      <c r="AI1715" t="s">
        <v>90</v>
      </c>
      <c r="AK1715" t="s">
        <v>1608</v>
      </c>
      <c r="AL1715" t="s">
        <v>3115</v>
      </c>
      <c r="AN1715" t="s">
        <v>1700</v>
      </c>
      <c r="AO1715" t="s">
        <v>457</v>
      </c>
      <c r="AP1715" t="s">
        <v>422</v>
      </c>
      <c r="AQ1715">
        <v>3.9E-2</v>
      </c>
      <c r="AR1715" t="s">
        <v>1616</v>
      </c>
      <c r="AT1715" t="s">
        <v>1612</v>
      </c>
      <c r="AV1715" t="s">
        <v>96</v>
      </c>
      <c r="BQ1715" t="str">
        <f>BS1715 &amp; ":" &amp; BR1715</f>
        <v>AZDEQ_SW:EPA 365.3</v>
      </c>
      <c r="BR1715" t="s">
        <v>1744</v>
      </c>
      <c r="BS1715" t="s">
        <v>1626</v>
      </c>
      <c r="BT1715" t="s">
        <v>1744</v>
      </c>
      <c r="BW1715" t="s">
        <v>1657</v>
      </c>
      <c r="BZ1715" t="s">
        <v>3116</v>
      </c>
      <c r="CA1715" t="s">
        <v>397</v>
      </c>
      <c r="CB1715">
        <v>5.0000000000000001E-3</v>
      </c>
      <c r="CC1715" t="s">
        <v>1616</v>
      </c>
      <c r="CE1715" t="s">
        <v>2413</v>
      </c>
      <c r="CF1715" t="s">
        <v>1618</v>
      </c>
    </row>
    <row r="1716" spans="1:84" hidden="1" x14ac:dyDescent="0.4">
      <c r="A1716" t="s">
        <v>1626</v>
      </c>
      <c r="B1716" t="s">
        <v>1626</v>
      </c>
      <c r="C1716" t="s">
        <v>2537</v>
      </c>
      <c r="D1716" t="s">
        <v>81</v>
      </c>
      <c r="E1716" t="s">
        <v>82</v>
      </c>
      <c r="F1716" t="s">
        <v>393</v>
      </c>
      <c r="G1716" s="4" t="str">
        <f>TEXT(H1716+I1716,"yyyy-mm-dd""T""hh:mm:ss")&amp;
IF(J1716="MST","-07:00",
IF(J1716="MDT","-06:00",
IF(J1716="PST","-08:00",
IF(J1716="PDT","-07:00",
IF(J1716="UTC","+00:00","+00:00")))))</f>
        <v>2001-02-16T12:20:00-07:00</v>
      </c>
      <c r="H1716" s="1">
        <v>36938</v>
      </c>
      <c r="I1716" s="5">
        <v>0.51388888888888884</v>
      </c>
      <c r="J1716" t="s">
        <v>84</v>
      </c>
      <c r="N1716">
        <v>0</v>
      </c>
      <c r="O1716" t="s">
        <v>1628</v>
      </c>
      <c r="U1716">
        <v>1934</v>
      </c>
      <c r="V1716" t="s">
        <v>2341</v>
      </c>
      <c r="W1716" t="s">
        <v>1606</v>
      </c>
      <c r="X1716" t="s">
        <v>1787</v>
      </c>
      <c r="Y1716">
        <v>101177</v>
      </c>
      <c r="Z1716" t="s">
        <v>1661</v>
      </c>
      <c r="AD1716">
        <v>31.8811578</v>
      </c>
      <c r="AE1716">
        <v>-110.56033720000001</v>
      </c>
      <c r="AG1716" t="s">
        <v>90</v>
      </c>
      <c r="AH1716" t="s">
        <v>1626</v>
      </c>
      <c r="AI1716" t="s">
        <v>90</v>
      </c>
      <c r="AK1716" t="s">
        <v>1608</v>
      </c>
      <c r="AL1716" t="s">
        <v>3117</v>
      </c>
      <c r="AM1716" t="s">
        <v>92</v>
      </c>
      <c r="AN1716" t="s">
        <v>1610</v>
      </c>
      <c r="AO1716" t="s">
        <v>111</v>
      </c>
      <c r="AP1716" t="s">
        <v>422</v>
      </c>
      <c r="AT1716" t="s">
        <v>1612</v>
      </c>
      <c r="AV1716" t="s">
        <v>584</v>
      </c>
      <c r="BQ1716" t="str">
        <f>BS1716 &amp; ":" &amp; BR1716</f>
        <v>AZDEQ_SW:EPA 300.0</v>
      </c>
      <c r="BR1716" t="s">
        <v>1664</v>
      </c>
      <c r="BS1716" t="s">
        <v>1626</v>
      </c>
      <c r="BT1716" t="s">
        <v>1664</v>
      </c>
      <c r="BW1716" t="s">
        <v>1614</v>
      </c>
      <c r="BZ1716" t="s">
        <v>3118</v>
      </c>
      <c r="CA1716" t="s">
        <v>397</v>
      </c>
      <c r="CB1716">
        <v>0.05</v>
      </c>
      <c r="CC1716" t="s">
        <v>1616</v>
      </c>
      <c r="CE1716" t="s">
        <v>2540</v>
      </c>
      <c r="CF1716" t="s">
        <v>1618</v>
      </c>
    </row>
    <row r="1717" spans="1:84" x14ac:dyDescent="0.4">
      <c r="A1717" t="s">
        <v>1603</v>
      </c>
      <c r="B1717" t="s">
        <v>1603</v>
      </c>
      <c r="C1717" t="s">
        <v>5136</v>
      </c>
      <c r="D1717" t="s">
        <v>81</v>
      </c>
      <c r="E1717" t="s">
        <v>82</v>
      </c>
      <c r="F1717" t="s">
        <v>83</v>
      </c>
      <c r="G1717" s="4" t="str">
        <f>TEXT(H1717+I1717,"yyyy-mm-dd""T""hh:mm:ss")&amp;
IF(J1717="MST","-07:00",
IF(J1717="MDT","-06:00",
IF(J1717="PST","-08:00",
IF(J1717="PDT","-07:00",
IF(J1717="UTC","+00:00","+00:00")))))</f>
        <v>2006-03-15T10:15:00-07:00</v>
      </c>
      <c r="H1717" s="1">
        <v>38791</v>
      </c>
      <c r="I1717" s="5">
        <v>0.42708333333333331</v>
      </c>
      <c r="J1717" t="s">
        <v>84</v>
      </c>
      <c r="U1717">
        <v>9673</v>
      </c>
      <c r="V1717" t="s">
        <v>1605</v>
      </c>
      <c r="W1717" t="s">
        <v>1606</v>
      </c>
      <c r="X1717" t="s">
        <v>5137</v>
      </c>
      <c r="Y1717">
        <v>34476</v>
      </c>
      <c r="Z1717" t="s">
        <v>5138</v>
      </c>
      <c r="AD1717">
        <v>32.448775300000001</v>
      </c>
      <c r="AE1717">
        <v>-111.7528128</v>
      </c>
      <c r="AF1717" t="str">
        <f>"ID:"&amp;AG1717&amp;"; context:" &amp; AH1717 &amp;"; Name:" &amp; AI1717 &amp; "; Equipment:" &amp; AK1717</f>
        <v>ID:Unknown; context:AZDEQ_GW; Name:Unknown; Equipment:Miscellaneous (Other)</v>
      </c>
      <c r="AG1717" t="s">
        <v>90</v>
      </c>
      <c r="AH1717" t="s">
        <v>1603</v>
      </c>
      <c r="AI1717" t="s">
        <v>90</v>
      </c>
      <c r="AK1717" t="s">
        <v>1608</v>
      </c>
      <c r="AL1717" t="s">
        <v>5229</v>
      </c>
      <c r="AN1717" t="s">
        <v>1610</v>
      </c>
      <c r="AO1717" t="s">
        <v>1611</v>
      </c>
      <c r="AP1717" t="s">
        <v>422</v>
      </c>
      <c r="AQ1717">
        <v>10</v>
      </c>
      <c r="AR1717" t="s">
        <v>1616</v>
      </c>
      <c r="AT1717" t="s">
        <v>1612</v>
      </c>
      <c r="AV1717" t="s">
        <v>96</v>
      </c>
      <c r="BQ1717" t="str">
        <f>BS1717 &amp; ":" &amp; BR1717</f>
        <v>AZDEQ_GW:EPA 353.2</v>
      </c>
      <c r="BR1717" t="s">
        <v>1623</v>
      </c>
      <c r="BS1717" t="s">
        <v>1603</v>
      </c>
      <c r="BT1717" t="s">
        <v>1623</v>
      </c>
      <c r="BW1717" t="s">
        <v>1614</v>
      </c>
      <c r="BX1717" s="1">
        <v>38796</v>
      </c>
      <c r="BZ1717" t="s">
        <v>5230</v>
      </c>
      <c r="CA1717" t="s">
        <v>397</v>
      </c>
      <c r="CB1717">
        <v>0.02</v>
      </c>
      <c r="CC1717" t="s">
        <v>1616</v>
      </c>
      <c r="CE1717" t="s">
        <v>5141</v>
      </c>
      <c r="CF1717" t="s">
        <v>1618</v>
      </c>
    </row>
    <row r="1718" spans="1:84" hidden="1" x14ac:dyDescent="0.4">
      <c r="A1718" t="s">
        <v>1626</v>
      </c>
      <c r="B1718" t="s">
        <v>1626</v>
      </c>
      <c r="C1718" t="s">
        <v>2972</v>
      </c>
      <c r="D1718" t="s">
        <v>81</v>
      </c>
      <c r="E1718" t="s">
        <v>82</v>
      </c>
      <c r="F1718" t="s">
        <v>393</v>
      </c>
      <c r="G1718" s="4" t="str">
        <f>TEXT(H1718+I1718,"yyyy-mm-dd""T""hh:mm:ss")&amp;
IF(J1718="MST","-07:00",
IF(J1718="MDT","-06:00",
IF(J1718="PST","-08:00",
IF(J1718="PDT","-07:00",
IF(J1718="UTC","+00:00","+00:00")))))</f>
        <v>2001-06-27T02:07:00-07:00</v>
      </c>
      <c r="H1718" s="1">
        <v>37069</v>
      </c>
      <c r="I1718" s="5">
        <v>8.819444444444445E-2</v>
      </c>
      <c r="J1718" t="s">
        <v>84</v>
      </c>
      <c r="N1718">
        <v>1</v>
      </c>
      <c r="O1718" t="s">
        <v>1628</v>
      </c>
      <c r="U1718">
        <v>1934</v>
      </c>
      <c r="V1718" t="s">
        <v>2341</v>
      </c>
      <c r="W1718" t="s">
        <v>1606</v>
      </c>
      <c r="X1718" t="s">
        <v>1653</v>
      </c>
      <c r="Y1718">
        <v>100183</v>
      </c>
      <c r="Z1718" t="s">
        <v>2456</v>
      </c>
      <c r="AD1718">
        <v>32.387222199999997</v>
      </c>
      <c r="AE1718">
        <v>-110.7111111</v>
      </c>
      <c r="AG1718" t="s">
        <v>90</v>
      </c>
      <c r="AH1718" t="s">
        <v>1626</v>
      </c>
      <c r="AI1718" t="s">
        <v>90</v>
      </c>
      <c r="AK1718" t="s">
        <v>1608</v>
      </c>
      <c r="AL1718" t="s">
        <v>3121</v>
      </c>
      <c r="AM1718" t="s">
        <v>92</v>
      </c>
      <c r="AN1718" t="s">
        <v>1610</v>
      </c>
      <c r="AO1718" t="s">
        <v>1670</v>
      </c>
      <c r="AP1718" t="s">
        <v>422</v>
      </c>
      <c r="AT1718" t="s">
        <v>1612</v>
      </c>
      <c r="AV1718" t="s">
        <v>584</v>
      </c>
      <c r="BQ1718" t="str">
        <f>BS1718 &amp; ":" &amp; BR1718</f>
        <v>AZDEQ_SW:SM 4500NO3 E</v>
      </c>
      <c r="BR1718" t="s">
        <v>1851</v>
      </c>
      <c r="BS1718" t="s">
        <v>1626</v>
      </c>
      <c r="BT1718" t="s">
        <v>1851</v>
      </c>
      <c r="BW1718" t="s">
        <v>1657</v>
      </c>
      <c r="BZ1718" t="s">
        <v>3122</v>
      </c>
      <c r="CA1718" t="s">
        <v>397</v>
      </c>
      <c r="CB1718">
        <v>0.01</v>
      </c>
      <c r="CC1718" t="s">
        <v>1616</v>
      </c>
      <c r="CE1718" t="s">
        <v>2459</v>
      </c>
      <c r="CF1718" t="s">
        <v>1618</v>
      </c>
    </row>
    <row r="1719" spans="1:84" hidden="1" x14ac:dyDescent="0.4">
      <c r="A1719" t="s">
        <v>1626</v>
      </c>
      <c r="B1719" t="s">
        <v>1626</v>
      </c>
      <c r="C1719" t="s">
        <v>2972</v>
      </c>
      <c r="D1719" t="s">
        <v>81</v>
      </c>
      <c r="E1719" t="s">
        <v>82</v>
      </c>
      <c r="F1719" t="s">
        <v>393</v>
      </c>
      <c r="G1719" s="4" t="str">
        <f>TEXT(H1719+I1719,"yyyy-mm-dd""T""hh:mm:ss")&amp;
IF(J1719="MST","-07:00",
IF(J1719="MDT","-06:00",
IF(J1719="PST","-08:00",
IF(J1719="PDT","-07:00",
IF(J1719="UTC","+00:00","+00:00")))))</f>
        <v>2001-06-27T02:07:00-07:00</v>
      </c>
      <c r="H1719" s="1">
        <v>37069</v>
      </c>
      <c r="I1719" s="5">
        <v>8.819444444444445E-2</v>
      </c>
      <c r="J1719" t="s">
        <v>84</v>
      </c>
      <c r="N1719">
        <v>1</v>
      </c>
      <c r="O1719" t="s">
        <v>1628</v>
      </c>
      <c r="U1719">
        <v>1934</v>
      </c>
      <c r="V1719" t="s">
        <v>2341</v>
      </c>
      <c r="W1719" t="s">
        <v>1606</v>
      </c>
      <c r="X1719" t="s">
        <v>1653</v>
      </c>
      <c r="Y1719">
        <v>100183</v>
      </c>
      <c r="Z1719" t="s">
        <v>2456</v>
      </c>
      <c r="AD1719">
        <v>32.387222199999997</v>
      </c>
      <c r="AE1719">
        <v>-110.7111111</v>
      </c>
      <c r="AG1719" t="s">
        <v>90</v>
      </c>
      <c r="AH1719" t="s">
        <v>1626</v>
      </c>
      <c r="AI1719" t="s">
        <v>90</v>
      </c>
      <c r="AK1719" t="s">
        <v>1608</v>
      </c>
      <c r="AL1719" t="s">
        <v>3123</v>
      </c>
      <c r="AN1719" t="s">
        <v>1610</v>
      </c>
      <c r="AO1719" t="s">
        <v>1611</v>
      </c>
      <c r="AP1719" t="s">
        <v>422</v>
      </c>
      <c r="AQ1719">
        <v>0.22</v>
      </c>
      <c r="AR1719" t="s">
        <v>1616</v>
      </c>
      <c r="AT1719" t="s">
        <v>1612</v>
      </c>
      <c r="AV1719" t="s">
        <v>96</v>
      </c>
      <c r="BQ1719" t="str">
        <f>BS1719 &amp; ":" &amp; BR1719</f>
        <v>AZDEQ_SW:EPA 350.2</v>
      </c>
      <c r="BR1719" t="s">
        <v>1656</v>
      </c>
      <c r="BS1719" t="s">
        <v>1626</v>
      </c>
      <c r="BT1719" t="s">
        <v>1656</v>
      </c>
      <c r="BW1719" t="s">
        <v>1657</v>
      </c>
      <c r="BZ1719" t="s">
        <v>3124</v>
      </c>
      <c r="CA1719" t="s">
        <v>397</v>
      </c>
      <c r="CB1719">
        <v>0.03</v>
      </c>
      <c r="CC1719" t="s">
        <v>1616</v>
      </c>
      <c r="CE1719" t="s">
        <v>2459</v>
      </c>
      <c r="CF1719" t="s">
        <v>1618</v>
      </c>
    </row>
    <row r="1720" spans="1:84" hidden="1" x14ac:dyDescent="0.4">
      <c r="A1720" t="s">
        <v>1626</v>
      </c>
      <c r="B1720" t="s">
        <v>1626</v>
      </c>
      <c r="C1720" t="s">
        <v>2409</v>
      </c>
      <c r="D1720" t="s">
        <v>81</v>
      </c>
      <c r="E1720" t="s">
        <v>82</v>
      </c>
      <c r="F1720" t="s">
        <v>393</v>
      </c>
      <c r="G1720" s="4" t="str">
        <f>TEXT(H1720+I1720,"yyyy-mm-dd""T""hh:mm:ss")&amp;
IF(J1720="MST","-07:00",
IF(J1720="MDT","-06:00",
IF(J1720="PST","-08:00",
IF(J1720="PDT","-07:00",
IF(J1720="UTC","+00:00","+00:00")))))</f>
        <v>2001-08-14T01:35:15-07:00</v>
      </c>
      <c r="H1720" s="1">
        <v>37117</v>
      </c>
      <c r="I1720" s="5">
        <v>6.6145833333333334E-2</v>
      </c>
      <c r="J1720" t="s">
        <v>84</v>
      </c>
      <c r="N1720">
        <v>8</v>
      </c>
      <c r="O1720" t="s">
        <v>1628</v>
      </c>
      <c r="U1720">
        <v>1934</v>
      </c>
      <c r="V1720" t="s">
        <v>2341</v>
      </c>
      <c r="W1720" t="s">
        <v>1606</v>
      </c>
      <c r="X1720" t="s">
        <v>1653</v>
      </c>
      <c r="Y1720">
        <v>100183</v>
      </c>
      <c r="Z1720" t="s">
        <v>2410</v>
      </c>
      <c r="AD1720">
        <v>32.387222199999997</v>
      </c>
      <c r="AE1720">
        <v>-110.7111111</v>
      </c>
      <c r="AG1720" t="s">
        <v>90</v>
      </c>
      <c r="AH1720" t="s">
        <v>1626</v>
      </c>
      <c r="AI1720" t="s">
        <v>90</v>
      </c>
      <c r="AK1720" t="s">
        <v>1608</v>
      </c>
      <c r="AL1720" t="s">
        <v>3125</v>
      </c>
      <c r="AM1720" t="s">
        <v>92</v>
      </c>
      <c r="AN1720" t="s">
        <v>1610</v>
      </c>
      <c r="AO1720" t="s">
        <v>1670</v>
      </c>
      <c r="AP1720" t="s">
        <v>422</v>
      </c>
      <c r="AT1720" t="s">
        <v>1612</v>
      </c>
      <c r="AV1720" t="s">
        <v>584</v>
      </c>
      <c r="BQ1720" t="str">
        <f>BS1720 &amp; ":" &amp; BR1720</f>
        <v>AZDEQ_SW:SM 4500NO3 E</v>
      </c>
      <c r="BR1720" t="s">
        <v>1851</v>
      </c>
      <c r="BS1720" t="s">
        <v>1626</v>
      </c>
      <c r="BT1720" t="s">
        <v>1851</v>
      </c>
      <c r="BW1720" t="s">
        <v>1657</v>
      </c>
      <c r="BZ1720" t="s">
        <v>3126</v>
      </c>
      <c r="CA1720" t="s">
        <v>397</v>
      </c>
      <c r="CB1720">
        <v>0.01</v>
      </c>
      <c r="CC1720" t="s">
        <v>1616</v>
      </c>
      <c r="CE1720" t="s">
        <v>2413</v>
      </c>
      <c r="CF1720" t="s">
        <v>1618</v>
      </c>
    </row>
    <row r="1721" spans="1:84" hidden="1" x14ac:dyDescent="0.4">
      <c r="A1721" t="s">
        <v>1626</v>
      </c>
      <c r="B1721" t="s">
        <v>1626</v>
      </c>
      <c r="C1721" t="s">
        <v>2654</v>
      </c>
      <c r="D1721" t="s">
        <v>81</v>
      </c>
      <c r="E1721" t="s">
        <v>82</v>
      </c>
      <c r="F1721" t="s">
        <v>393</v>
      </c>
      <c r="G1721" s="4" t="str">
        <f>TEXT(H1721+I1721,"yyyy-mm-dd""T""hh:mm:ss")&amp;
IF(J1721="MST","-07:00",
IF(J1721="MDT","-06:00",
IF(J1721="PST","-08:00",
IF(J1721="PDT","-07:00",
IF(J1721="UTC","+00:00","+00:00")))))</f>
        <v>2001-05-21T02:37:02-07:00</v>
      </c>
      <c r="H1721" s="1">
        <v>37032</v>
      </c>
      <c r="I1721" s="5">
        <v>0.10905092592592593</v>
      </c>
      <c r="J1721" t="s">
        <v>84</v>
      </c>
      <c r="N1721">
        <v>1</v>
      </c>
      <c r="O1721" t="s">
        <v>1628</v>
      </c>
      <c r="U1721">
        <v>1934</v>
      </c>
      <c r="V1721" t="s">
        <v>2341</v>
      </c>
      <c r="W1721" t="s">
        <v>1606</v>
      </c>
      <c r="X1721" t="s">
        <v>1706</v>
      </c>
      <c r="Y1721">
        <v>100000</v>
      </c>
      <c r="Z1721" t="s">
        <v>2655</v>
      </c>
      <c r="AD1721">
        <v>31.532777800000002</v>
      </c>
      <c r="AE1721">
        <v>-111.2547222</v>
      </c>
      <c r="AG1721" t="s">
        <v>90</v>
      </c>
      <c r="AH1721" t="s">
        <v>1626</v>
      </c>
      <c r="AI1721" t="s">
        <v>90</v>
      </c>
      <c r="AK1721" t="s">
        <v>1608</v>
      </c>
      <c r="AL1721" t="s">
        <v>3127</v>
      </c>
      <c r="AN1721" t="s">
        <v>1700</v>
      </c>
      <c r="AO1721" t="s">
        <v>457</v>
      </c>
      <c r="AP1721" t="s">
        <v>422</v>
      </c>
      <c r="AQ1721">
        <v>6.5000000000000002E-2</v>
      </c>
      <c r="AR1721" t="s">
        <v>1616</v>
      </c>
      <c r="AT1721" t="s">
        <v>1612</v>
      </c>
      <c r="AV1721" t="s">
        <v>96</v>
      </c>
      <c r="BQ1721" t="str">
        <f>BS1721 &amp; ":" &amp; BR1721</f>
        <v>AZDEQ_SW:EPA 365.3</v>
      </c>
      <c r="BR1721" t="s">
        <v>1744</v>
      </c>
      <c r="BS1721" t="s">
        <v>1626</v>
      </c>
      <c r="BT1721" t="s">
        <v>1744</v>
      </c>
      <c r="BW1721" t="s">
        <v>1657</v>
      </c>
      <c r="BZ1721" t="s">
        <v>3128</v>
      </c>
      <c r="CA1721" t="s">
        <v>397</v>
      </c>
      <c r="CB1721">
        <v>5.0000000000000001E-3</v>
      </c>
      <c r="CC1721" t="s">
        <v>1616</v>
      </c>
      <c r="CE1721" t="s">
        <v>2658</v>
      </c>
      <c r="CF1721" t="s">
        <v>1618</v>
      </c>
    </row>
    <row r="1722" spans="1:84" hidden="1" x14ac:dyDescent="0.4">
      <c r="A1722" t="s">
        <v>1626</v>
      </c>
      <c r="B1722" t="s">
        <v>1626</v>
      </c>
      <c r="C1722" t="s">
        <v>2606</v>
      </c>
      <c r="D1722" t="s">
        <v>81</v>
      </c>
      <c r="E1722" t="s">
        <v>82</v>
      </c>
      <c r="F1722" t="s">
        <v>393</v>
      </c>
      <c r="G1722" s="4" t="str">
        <f>TEXT(H1722+I1722,"yyyy-mm-dd""T""hh:mm:ss")&amp;
IF(J1722="MST","-07:00",
IF(J1722="MDT","-06:00",
IF(J1722="PST","-08:00",
IF(J1722="PDT","-07:00",
IF(J1722="UTC","+00:00","+00:00")))))</f>
        <v>2001-12-17T02:00:00-07:00</v>
      </c>
      <c r="H1722" s="1">
        <v>37242</v>
      </c>
      <c r="I1722" s="5">
        <v>8.3333333333333329E-2</v>
      </c>
      <c r="J1722" t="s">
        <v>84</v>
      </c>
      <c r="N1722">
        <v>0</v>
      </c>
      <c r="O1722" t="s">
        <v>1628</v>
      </c>
      <c r="U1722">
        <v>1934</v>
      </c>
      <c r="V1722" t="s">
        <v>2341</v>
      </c>
      <c r="W1722" t="s">
        <v>1606</v>
      </c>
      <c r="X1722" t="s">
        <v>1787</v>
      </c>
      <c r="Y1722">
        <v>101177</v>
      </c>
      <c r="Z1722" t="s">
        <v>2402</v>
      </c>
      <c r="AD1722">
        <v>31.8811578</v>
      </c>
      <c r="AE1722">
        <v>-110.56033720000001</v>
      </c>
      <c r="AG1722" t="s">
        <v>90</v>
      </c>
      <c r="AH1722" t="s">
        <v>1626</v>
      </c>
      <c r="AI1722" t="s">
        <v>90</v>
      </c>
      <c r="AK1722" t="s">
        <v>1608</v>
      </c>
      <c r="AL1722" t="s">
        <v>3129</v>
      </c>
      <c r="AN1722" t="s">
        <v>1610</v>
      </c>
      <c r="AO1722" t="s">
        <v>442</v>
      </c>
      <c r="AP1722" t="s">
        <v>422</v>
      </c>
      <c r="AQ1722">
        <v>7.2999999999999995E-2</v>
      </c>
      <c r="AR1722" t="s">
        <v>1616</v>
      </c>
      <c r="AT1722" t="s">
        <v>1612</v>
      </c>
      <c r="AV1722" t="s">
        <v>96</v>
      </c>
      <c r="BQ1722" t="str">
        <f>BS1722 &amp; ":" &amp; BR1722</f>
        <v>AZDEQ_SW:EPA 351.2</v>
      </c>
      <c r="BR1722" t="s">
        <v>1633</v>
      </c>
      <c r="BS1722" t="s">
        <v>1626</v>
      </c>
      <c r="BT1722" t="s">
        <v>1633</v>
      </c>
      <c r="BW1722" t="s">
        <v>1614</v>
      </c>
      <c r="BZ1722" t="s">
        <v>3130</v>
      </c>
      <c r="CA1722" t="s">
        <v>397</v>
      </c>
      <c r="CB1722">
        <v>0.05</v>
      </c>
      <c r="CC1722" t="s">
        <v>1616</v>
      </c>
      <c r="CE1722" t="s">
        <v>2546</v>
      </c>
      <c r="CF1722" t="s">
        <v>1618</v>
      </c>
    </row>
    <row r="1723" spans="1:84" hidden="1" x14ac:dyDescent="0.4">
      <c r="A1723" t="s">
        <v>1603</v>
      </c>
      <c r="B1723" t="s">
        <v>1603</v>
      </c>
      <c r="C1723" t="s">
        <v>2575</v>
      </c>
      <c r="D1723" t="s">
        <v>81</v>
      </c>
      <c r="E1723" t="s">
        <v>82</v>
      </c>
      <c r="F1723" t="s">
        <v>83</v>
      </c>
      <c r="G1723" s="4" t="str">
        <f>TEXT(H1723+I1723,"yyyy-mm-dd""T""hh:mm:ss")&amp;
IF(J1723="MST","-07:00",
IF(J1723="MDT","-06:00",
IF(J1723="PST","-08:00",
IF(J1723="PDT","-07:00",
IF(J1723="UTC","+00:00","+00:00")))))</f>
        <v>2001-05-09T09:15:00-07:00</v>
      </c>
      <c r="H1723" s="1">
        <v>37020</v>
      </c>
      <c r="I1723" s="5">
        <v>0.38541666666666669</v>
      </c>
      <c r="J1723" t="s">
        <v>84</v>
      </c>
      <c r="U1723">
        <v>9673</v>
      </c>
      <c r="V1723" t="s">
        <v>1605</v>
      </c>
      <c r="W1723" t="s">
        <v>1606</v>
      </c>
      <c r="X1723" t="s">
        <v>2383</v>
      </c>
      <c r="Y1723">
        <v>59232</v>
      </c>
      <c r="Z1723" t="s">
        <v>1621</v>
      </c>
      <c r="AD1723">
        <v>32.014096899999998</v>
      </c>
      <c r="AE1723">
        <v>-111.33354780000001</v>
      </c>
      <c r="AG1723" t="s">
        <v>90</v>
      </c>
      <c r="AH1723" t="s">
        <v>1603</v>
      </c>
      <c r="AI1723" t="s">
        <v>90</v>
      </c>
      <c r="AK1723" t="s">
        <v>1608</v>
      </c>
      <c r="AL1723" t="s">
        <v>3131</v>
      </c>
      <c r="AM1723" t="s">
        <v>92</v>
      </c>
      <c r="AN1723" t="s">
        <v>1610</v>
      </c>
      <c r="AO1723" t="s">
        <v>1670</v>
      </c>
      <c r="AP1723" t="s">
        <v>422</v>
      </c>
      <c r="AT1723" t="s">
        <v>1612</v>
      </c>
      <c r="AV1723" t="s">
        <v>584</v>
      </c>
      <c r="BQ1723" t="str">
        <f>BS1723 &amp; ":" &amp; BR1723</f>
        <v>AZDEQ_GW:EPA 300.0</v>
      </c>
      <c r="BR1723" t="s">
        <v>1664</v>
      </c>
      <c r="BS1723" t="s">
        <v>1603</v>
      </c>
      <c r="BT1723" t="s">
        <v>1664</v>
      </c>
      <c r="BW1723" t="s">
        <v>1614</v>
      </c>
      <c r="BX1723" s="1">
        <v>37025</v>
      </c>
      <c r="BZ1723" t="s">
        <v>3132</v>
      </c>
      <c r="CA1723" t="s">
        <v>397</v>
      </c>
      <c r="CB1723">
        <v>0.05</v>
      </c>
      <c r="CC1723" t="s">
        <v>1616</v>
      </c>
      <c r="CE1723" t="s">
        <v>2578</v>
      </c>
      <c r="CF1723" t="s">
        <v>1618</v>
      </c>
    </row>
    <row r="1724" spans="1:84" hidden="1" x14ac:dyDescent="0.4">
      <c r="A1724" t="s">
        <v>1626</v>
      </c>
      <c r="B1724" t="s">
        <v>1626</v>
      </c>
      <c r="C1724" t="s">
        <v>2654</v>
      </c>
      <c r="D1724" t="s">
        <v>81</v>
      </c>
      <c r="E1724" t="s">
        <v>82</v>
      </c>
      <c r="F1724" t="s">
        <v>393</v>
      </c>
      <c r="G1724" s="4" t="str">
        <f>TEXT(H1724+I1724,"yyyy-mm-dd""T""hh:mm:ss")&amp;
IF(J1724="MST","-07:00",
IF(J1724="MDT","-06:00",
IF(J1724="PST","-08:00",
IF(J1724="PDT","-07:00",
IF(J1724="UTC","+00:00","+00:00")))))</f>
        <v>2001-05-21T02:37:02-07:00</v>
      </c>
      <c r="H1724" s="1">
        <v>37032</v>
      </c>
      <c r="I1724" s="5">
        <v>0.10905092592592593</v>
      </c>
      <c r="J1724" t="s">
        <v>84</v>
      </c>
      <c r="N1724">
        <v>1</v>
      </c>
      <c r="O1724" t="s">
        <v>1628</v>
      </c>
      <c r="U1724">
        <v>1934</v>
      </c>
      <c r="V1724" t="s">
        <v>2341</v>
      </c>
      <c r="W1724" t="s">
        <v>1606</v>
      </c>
      <c r="X1724" t="s">
        <v>1706</v>
      </c>
      <c r="Y1724">
        <v>100000</v>
      </c>
      <c r="Z1724" t="s">
        <v>2655</v>
      </c>
      <c r="AD1724">
        <v>31.532777800000002</v>
      </c>
      <c r="AE1724">
        <v>-111.2547222</v>
      </c>
      <c r="AG1724" t="s">
        <v>90</v>
      </c>
      <c r="AH1724" t="s">
        <v>1626</v>
      </c>
      <c r="AI1724" t="s">
        <v>90</v>
      </c>
      <c r="AK1724" t="s">
        <v>1608</v>
      </c>
      <c r="AL1724" t="s">
        <v>3133</v>
      </c>
      <c r="AN1724" t="s">
        <v>1610</v>
      </c>
      <c r="AO1724" t="s">
        <v>1611</v>
      </c>
      <c r="AP1724" t="s">
        <v>422</v>
      </c>
      <c r="AQ1724">
        <v>0.11</v>
      </c>
      <c r="AR1724" t="s">
        <v>1616</v>
      </c>
      <c r="AT1724" t="s">
        <v>1612</v>
      </c>
      <c r="AV1724" t="s">
        <v>96</v>
      </c>
      <c r="BQ1724" t="str">
        <f>BS1724 &amp; ":" &amp; BR1724</f>
        <v>AZDEQ_SW:EPA 350.2</v>
      </c>
      <c r="BR1724" t="s">
        <v>1656</v>
      </c>
      <c r="BS1724" t="s">
        <v>1626</v>
      </c>
      <c r="BT1724" t="s">
        <v>1656</v>
      </c>
      <c r="BW1724" t="s">
        <v>1657</v>
      </c>
      <c r="BZ1724" t="s">
        <v>3134</v>
      </c>
      <c r="CA1724" t="s">
        <v>397</v>
      </c>
      <c r="CB1724">
        <v>0.03</v>
      </c>
      <c r="CC1724" t="s">
        <v>1616</v>
      </c>
      <c r="CE1724" t="s">
        <v>2658</v>
      </c>
      <c r="CF1724" t="s">
        <v>1618</v>
      </c>
    </row>
    <row r="1725" spans="1:84" hidden="1" x14ac:dyDescent="0.4">
      <c r="A1725" t="s">
        <v>1626</v>
      </c>
      <c r="B1725" t="s">
        <v>1626</v>
      </c>
      <c r="C1725" t="s">
        <v>3135</v>
      </c>
      <c r="D1725" t="s">
        <v>81</v>
      </c>
      <c r="E1725" t="s">
        <v>82</v>
      </c>
      <c r="F1725" t="s">
        <v>393</v>
      </c>
      <c r="G1725" s="4" t="str">
        <f>TEXT(H1725+I1725,"yyyy-mm-dd""T""hh:mm:ss")&amp;
IF(J1725="MST","-07:00",
IF(J1725="MDT","-06:00",
IF(J1725="PST","-08:00",
IF(J1725="PDT","-07:00",
IF(J1725="UTC","+00:00","+00:00")))))</f>
        <v>2001-04-17T10:00:00-07:00</v>
      </c>
      <c r="H1725" s="1">
        <v>36998</v>
      </c>
      <c r="I1725" s="5">
        <v>0.41666666666666669</v>
      </c>
      <c r="J1725" t="s">
        <v>84</v>
      </c>
      <c r="N1725">
        <v>0</v>
      </c>
      <c r="O1725" t="s">
        <v>1628</v>
      </c>
      <c r="U1725">
        <v>1934</v>
      </c>
      <c r="V1725" t="s">
        <v>2341</v>
      </c>
      <c r="W1725" t="s">
        <v>1606</v>
      </c>
      <c r="X1725" t="s">
        <v>1660</v>
      </c>
      <c r="Y1725">
        <v>101179</v>
      </c>
      <c r="Z1725" t="s">
        <v>2402</v>
      </c>
      <c r="AD1725">
        <v>32.013464200000001</v>
      </c>
      <c r="AE1725">
        <v>-110.6282456</v>
      </c>
      <c r="AG1725" t="s">
        <v>90</v>
      </c>
      <c r="AH1725" t="s">
        <v>1626</v>
      </c>
      <c r="AI1725" t="s">
        <v>90</v>
      </c>
      <c r="AK1725" t="s">
        <v>1608</v>
      </c>
      <c r="AL1725" t="s">
        <v>3136</v>
      </c>
      <c r="AM1725" t="s">
        <v>92</v>
      </c>
      <c r="AN1725" t="s">
        <v>1663</v>
      </c>
      <c r="AO1725" t="s">
        <v>105</v>
      </c>
      <c r="AP1725" t="s">
        <v>422</v>
      </c>
      <c r="AT1725" t="s">
        <v>1612</v>
      </c>
      <c r="AV1725" t="s">
        <v>584</v>
      </c>
      <c r="BQ1725" t="str">
        <f>BS1725 &amp; ":" &amp; BR1725</f>
        <v>AZDEQ_SW:EPA 300.0</v>
      </c>
      <c r="BR1725" t="s">
        <v>1664</v>
      </c>
      <c r="BS1725" t="s">
        <v>1626</v>
      </c>
      <c r="BT1725" t="s">
        <v>1664</v>
      </c>
      <c r="BW1725" t="s">
        <v>1614</v>
      </c>
      <c r="BZ1725" t="s">
        <v>3137</v>
      </c>
      <c r="CA1725" t="s">
        <v>397</v>
      </c>
      <c r="CB1725">
        <v>0.02</v>
      </c>
      <c r="CC1725" t="s">
        <v>1616</v>
      </c>
      <c r="CE1725" t="s">
        <v>3138</v>
      </c>
      <c r="CF1725" t="s">
        <v>1618</v>
      </c>
    </row>
    <row r="1726" spans="1:84" hidden="1" x14ac:dyDescent="0.4">
      <c r="A1726" t="s">
        <v>1626</v>
      </c>
      <c r="B1726" t="s">
        <v>1626</v>
      </c>
      <c r="C1726" t="s">
        <v>2671</v>
      </c>
      <c r="D1726" t="s">
        <v>81</v>
      </c>
      <c r="E1726" t="s">
        <v>82</v>
      </c>
      <c r="F1726" t="s">
        <v>393</v>
      </c>
      <c r="G1726" s="4" t="str">
        <f>TEXT(H1726+I1726,"yyyy-mm-dd""T""hh:mm:ss")&amp;
IF(J1726="MST","-07:00",
IF(J1726="MDT","-06:00",
IF(J1726="PST","-08:00",
IF(J1726="PDT","-07:00",
IF(J1726="UTC","+00:00","+00:00")))))</f>
        <v>2001-02-22T02:00:00-07:00</v>
      </c>
      <c r="H1726" s="1">
        <v>36944</v>
      </c>
      <c r="I1726" s="5">
        <v>8.3333333333333329E-2</v>
      </c>
      <c r="J1726" t="s">
        <v>84</v>
      </c>
      <c r="N1726">
        <v>0</v>
      </c>
      <c r="O1726" t="s">
        <v>1628</v>
      </c>
      <c r="U1726">
        <v>1934</v>
      </c>
      <c r="V1726" t="s">
        <v>2341</v>
      </c>
      <c r="W1726" t="s">
        <v>1606</v>
      </c>
      <c r="X1726" t="s">
        <v>1660</v>
      </c>
      <c r="Y1726">
        <v>101179</v>
      </c>
      <c r="Z1726" t="s">
        <v>1661</v>
      </c>
      <c r="AD1726">
        <v>32.013464200000001</v>
      </c>
      <c r="AE1726">
        <v>-110.6282456</v>
      </c>
      <c r="AG1726" t="s">
        <v>90</v>
      </c>
      <c r="AH1726" t="s">
        <v>1626</v>
      </c>
      <c r="AI1726" t="s">
        <v>90</v>
      </c>
      <c r="AK1726" t="s">
        <v>1608</v>
      </c>
      <c r="AL1726" t="s">
        <v>3139</v>
      </c>
      <c r="AM1726" t="s">
        <v>92</v>
      </c>
      <c r="AN1726" t="s">
        <v>1700</v>
      </c>
      <c r="AO1726" t="s">
        <v>457</v>
      </c>
      <c r="AP1726" t="s">
        <v>422</v>
      </c>
      <c r="AT1726" t="s">
        <v>1612</v>
      </c>
      <c r="AV1726" t="s">
        <v>584</v>
      </c>
      <c r="BQ1726" t="str">
        <f>BS1726 &amp; ":" &amp; BR1726</f>
        <v>AZDEQ_SW:EPA 365.4</v>
      </c>
      <c r="BR1726" t="s">
        <v>1713</v>
      </c>
      <c r="BS1726" t="s">
        <v>1626</v>
      </c>
      <c r="BT1726" t="s">
        <v>1713</v>
      </c>
      <c r="BW1726" t="s">
        <v>1614</v>
      </c>
      <c r="BZ1726" t="s">
        <v>3140</v>
      </c>
      <c r="CA1726" t="s">
        <v>397</v>
      </c>
      <c r="CB1726">
        <v>0.02</v>
      </c>
      <c r="CC1726" t="s">
        <v>1616</v>
      </c>
      <c r="CE1726" t="s">
        <v>2674</v>
      </c>
      <c r="CF1726" t="s">
        <v>1618</v>
      </c>
    </row>
    <row r="1727" spans="1:84" hidden="1" x14ac:dyDescent="0.4">
      <c r="A1727" t="s">
        <v>1603</v>
      </c>
      <c r="B1727" t="s">
        <v>1603</v>
      </c>
      <c r="C1727" t="s">
        <v>2479</v>
      </c>
      <c r="D1727" t="s">
        <v>81</v>
      </c>
      <c r="E1727" t="s">
        <v>82</v>
      </c>
      <c r="F1727" t="s">
        <v>83</v>
      </c>
      <c r="G1727" s="4" t="str">
        <f>TEXT(H1727+I1727,"yyyy-mm-dd""T""hh:mm:ss")&amp;
IF(J1727="MST","-07:00",
IF(J1727="MDT","-06:00",
IF(J1727="PST","-08:00",
IF(J1727="PDT","-07:00",
IF(J1727="UTC","+00:00","+00:00")))))</f>
        <v>2001-05-22T11:00:00-07:00</v>
      </c>
      <c r="H1727" s="1">
        <v>37033</v>
      </c>
      <c r="I1727" s="5">
        <v>0.45833333333333331</v>
      </c>
      <c r="J1727" t="s">
        <v>84</v>
      </c>
      <c r="U1727">
        <v>9673</v>
      </c>
      <c r="V1727" t="s">
        <v>1605</v>
      </c>
      <c r="W1727" t="s">
        <v>1606</v>
      </c>
      <c r="X1727" t="s">
        <v>2480</v>
      </c>
      <c r="Y1727">
        <v>59242</v>
      </c>
      <c r="Z1727" t="s">
        <v>2481</v>
      </c>
      <c r="AD1727">
        <v>32.299972199999999</v>
      </c>
      <c r="AE1727">
        <v>-111.2604111</v>
      </c>
      <c r="AG1727" t="s">
        <v>90</v>
      </c>
      <c r="AH1727" t="s">
        <v>1603</v>
      </c>
      <c r="AI1727" t="s">
        <v>90</v>
      </c>
      <c r="AK1727" t="s">
        <v>1608</v>
      </c>
      <c r="AL1727" t="s">
        <v>3141</v>
      </c>
      <c r="AM1727" t="s">
        <v>92</v>
      </c>
      <c r="AN1727" t="s">
        <v>1610</v>
      </c>
      <c r="AO1727" t="s">
        <v>1670</v>
      </c>
      <c r="AP1727" t="s">
        <v>422</v>
      </c>
      <c r="AT1727" t="s">
        <v>1612</v>
      </c>
      <c r="AV1727" t="s">
        <v>584</v>
      </c>
      <c r="BQ1727" t="str">
        <f>BS1727 &amp; ":" &amp; BR1727</f>
        <v>AZDEQ_GW:EPA 300.0</v>
      </c>
      <c r="BR1727" t="s">
        <v>1664</v>
      </c>
      <c r="BS1727" t="s">
        <v>1603</v>
      </c>
      <c r="BT1727" t="s">
        <v>1664</v>
      </c>
      <c r="BW1727" t="s">
        <v>1614</v>
      </c>
      <c r="BX1727" s="1">
        <v>37035</v>
      </c>
      <c r="BZ1727" t="s">
        <v>3142</v>
      </c>
      <c r="CA1727" t="s">
        <v>397</v>
      </c>
      <c r="CB1727">
        <v>0.05</v>
      </c>
      <c r="CC1727" t="s">
        <v>1616</v>
      </c>
      <c r="CE1727" t="s">
        <v>2381</v>
      </c>
      <c r="CF1727" t="s">
        <v>1618</v>
      </c>
    </row>
    <row r="1728" spans="1:84" hidden="1" x14ac:dyDescent="0.4">
      <c r="A1728" t="s">
        <v>1626</v>
      </c>
      <c r="B1728" t="s">
        <v>1626</v>
      </c>
      <c r="C1728" t="s">
        <v>2857</v>
      </c>
      <c r="D1728" t="s">
        <v>81</v>
      </c>
      <c r="E1728" t="s">
        <v>82</v>
      </c>
      <c r="F1728" t="s">
        <v>393</v>
      </c>
      <c r="G1728" s="4" t="str">
        <f>TEXT(H1728+I1728,"yyyy-mm-dd""T""hh:mm:ss")&amp;
IF(J1728="MST","-07:00",
IF(J1728="MDT","-06:00",
IF(J1728="PST","-08:00",
IF(J1728="PDT","-07:00",
IF(J1728="UTC","+00:00","+00:00")))))</f>
        <v>2001-02-26T02:20:00-07:00</v>
      </c>
      <c r="H1728" s="1">
        <v>36948</v>
      </c>
      <c r="I1728" s="5">
        <v>9.7222222222222224E-2</v>
      </c>
      <c r="J1728" t="s">
        <v>84</v>
      </c>
      <c r="N1728">
        <v>0</v>
      </c>
      <c r="O1728" t="s">
        <v>1628</v>
      </c>
      <c r="U1728">
        <v>1934</v>
      </c>
      <c r="V1728" t="s">
        <v>2341</v>
      </c>
      <c r="W1728" t="s">
        <v>1606</v>
      </c>
      <c r="X1728" t="s">
        <v>2561</v>
      </c>
      <c r="Y1728">
        <v>101081</v>
      </c>
      <c r="Z1728" t="s">
        <v>2858</v>
      </c>
      <c r="AD1728">
        <v>32.400194399999997</v>
      </c>
      <c r="AE1728">
        <v>-111.14175</v>
      </c>
      <c r="AG1728" t="s">
        <v>90</v>
      </c>
      <c r="AH1728" t="s">
        <v>1626</v>
      </c>
      <c r="AI1728" t="s">
        <v>90</v>
      </c>
      <c r="AK1728" t="s">
        <v>1608</v>
      </c>
      <c r="AL1728" t="s">
        <v>3143</v>
      </c>
      <c r="AN1728" t="s">
        <v>1610</v>
      </c>
      <c r="AO1728" t="s">
        <v>1611</v>
      </c>
      <c r="AP1728" t="s">
        <v>422</v>
      </c>
      <c r="AQ1728">
        <v>23</v>
      </c>
      <c r="AR1728" t="s">
        <v>1616</v>
      </c>
      <c r="AT1728" t="s">
        <v>1612</v>
      </c>
      <c r="AV1728" t="s">
        <v>96</v>
      </c>
      <c r="BF1728" t="s">
        <v>3144</v>
      </c>
      <c r="BQ1728" t="str">
        <f>BS1728 &amp; ":" &amp; BR1728</f>
        <v>AZDEQ_SW:EPA 350.1</v>
      </c>
      <c r="BR1728" t="s">
        <v>1613</v>
      </c>
      <c r="BS1728" t="s">
        <v>1626</v>
      </c>
      <c r="BT1728" t="s">
        <v>1613</v>
      </c>
      <c r="BW1728" t="s">
        <v>1614</v>
      </c>
      <c r="BZ1728" t="s">
        <v>3145</v>
      </c>
      <c r="CA1728" t="s">
        <v>397</v>
      </c>
      <c r="CB1728">
        <v>0.02</v>
      </c>
      <c r="CC1728" t="s">
        <v>1616</v>
      </c>
      <c r="CE1728" t="s">
        <v>2861</v>
      </c>
      <c r="CF1728" t="s">
        <v>1618</v>
      </c>
    </row>
    <row r="1729" spans="1:84" hidden="1" x14ac:dyDescent="0.4">
      <c r="A1729" t="s">
        <v>1626</v>
      </c>
      <c r="B1729" t="s">
        <v>1626</v>
      </c>
      <c r="C1729" t="s">
        <v>2340</v>
      </c>
      <c r="D1729" t="s">
        <v>81</v>
      </c>
      <c r="E1729" t="s">
        <v>82</v>
      </c>
      <c r="F1729" t="s">
        <v>393</v>
      </c>
      <c r="G1729" s="4" t="str">
        <f>TEXT(H1729+I1729,"yyyy-mm-dd""T""hh:mm:ss")&amp;
IF(J1729="MST","-07:00",
IF(J1729="MDT","-06:00",
IF(J1729="PST","-08:00",
IF(J1729="PDT","-07:00",
IF(J1729="UTC","+00:00","+00:00")))))</f>
        <v>2001-02-22T12:10:00-07:00</v>
      </c>
      <c r="H1729" s="1">
        <v>36944</v>
      </c>
      <c r="I1729" s="5">
        <v>0.50694444444444442</v>
      </c>
      <c r="J1729" t="s">
        <v>84</v>
      </c>
      <c r="N1729">
        <v>0</v>
      </c>
      <c r="O1729" t="s">
        <v>1628</v>
      </c>
      <c r="U1729">
        <v>1934</v>
      </c>
      <c r="V1729" t="s">
        <v>2341</v>
      </c>
      <c r="W1729" t="s">
        <v>1606</v>
      </c>
      <c r="X1729" t="s">
        <v>1668</v>
      </c>
      <c r="Y1729">
        <v>101178</v>
      </c>
      <c r="Z1729" t="s">
        <v>1661</v>
      </c>
      <c r="AD1729">
        <v>31.999833299999999</v>
      </c>
      <c r="AE1729">
        <v>-110.6020278</v>
      </c>
      <c r="AG1729" t="s">
        <v>90</v>
      </c>
      <c r="AH1729" t="s">
        <v>1626</v>
      </c>
      <c r="AI1729" t="s">
        <v>90</v>
      </c>
      <c r="AK1729" t="s">
        <v>1608</v>
      </c>
      <c r="AL1729" t="s">
        <v>3146</v>
      </c>
      <c r="AN1729" t="s">
        <v>1610</v>
      </c>
      <c r="AO1729" t="s">
        <v>442</v>
      </c>
      <c r="AP1729" t="s">
        <v>422</v>
      </c>
      <c r="AQ1729">
        <v>0.12</v>
      </c>
      <c r="AR1729" t="s">
        <v>1616</v>
      </c>
      <c r="AT1729" t="s">
        <v>1612</v>
      </c>
      <c r="AV1729" t="s">
        <v>96</v>
      </c>
      <c r="BQ1729" t="str">
        <f>BS1729 &amp; ":" &amp; BR1729</f>
        <v>AZDEQ_SW:EPA 351.2</v>
      </c>
      <c r="BR1729" t="s">
        <v>1633</v>
      </c>
      <c r="BS1729" t="s">
        <v>1626</v>
      </c>
      <c r="BT1729" t="s">
        <v>1633</v>
      </c>
      <c r="BW1729" t="s">
        <v>1614</v>
      </c>
      <c r="BX1729" s="1">
        <v>36951</v>
      </c>
      <c r="BZ1729" t="s">
        <v>3147</v>
      </c>
      <c r="CA1729" t="s">
        <v>397</v>
      </c>
      <c r="CB1729">
        <v>0.05</v>
      </c>
      <c r="CC1729" t="s">
        <v>1616</v>
      </c>
      <c r="CE1729" t="s">
        <v>2344</v>
      </c>
      <c r="CF1729" t="s">
        <v>1618</v>
      </c>
    </row>
    <row r="1730" spans="1:84" hidden="1" x14ac:dyDescent="0.4">
      <c r="A1730" t="s">
        <v>1626</v>
      </c>
      <c r="B1730" t="s">
        <v>1626</v>
      </c>
      <c r="C1730" t="s">
        <v>2440</v>
      </c>
      <c r="D1730" t="s">
        <v>81</v>
      </c>
      <c r="E1730" t="s">
        <v>82</v>
      </c>
      <c r="F1730" t="s">
        <v>393</v>
      </c>
      <c r="G1730" s="4" t="str">
        <f>TEXT(H1730+I1730,"yyyy-mm-dd""T""hh:mm:ss")&amp;
IF(J1730="MST","-07:00",
IF(J1730="MDT","-06:00",
IF(J1730="PST","-08:00",
IF(J1730="PDT","-07:00",
IF(J1730="UTC","+00:00","+00:00")))))</f>
        <v>2001-08-14T01:50:15-07:00</v>
      </c>
      <c r="H1730" s="1">
        <v>37117</v>
      </c>
      <c r="I1730" s="5">
        <v>7.6562500000000006E-2</v>
      </c>
      <c r="J1730" t="s">
        <v>84</v>
      </c>
      <c r="N1730">
        <v>0.5</v>
      </c>
      <c r="O1730" t="s">
        <v>1628</v>
      </c>
      <c r="U1730">
        <v>1934</v>
      </c>
      <c r="V1730" t="s">
        <v>2341</v>
      </c>
      <c r="W1730" t="s">
        <v>1606</v>
      </c>
      <c r="X1730" t="s">
        <v>1653</v>
      </c>
      <c r="Y1730">
        <v>100183</v>
      </c>
      <c r="Z1730" t="s">
        <v>2410</v>
      </c>
      <c r="AD1730">
        <v>32.387222199999997</v>
      </c>
      <c r="AE1730">
        <v>-110.7111111</v>
      </c>
      <c r="AG1730" t="s">
        <v>90</v>
      </c>
      <c r="AH1730" t="s">
        <v>1626</v>
      </c>
      <c r="AI1730" t="s">
        <v>90</v>
      </c>
      <c r="AK1730" t="s">
        <v>1608</v>
      </c>
      <c r="AL1730" t="s">
        <v>3148</v>
      </c>
      <c r="AM1730" t="s">
        <v>92</v>
      </c>
      <c r="AN1730" t="s">
        <v>1610</v>
      </c>
      <c r="AO1730" t="s">
        <v>1670</v>
      </c>
      <c r="AP1730" t="s">
        <v>422</v>
      </c>
      <c r="AT1730" t="s">
        <v>1612</v>
      </c>
      <c r="AV1730" t="s">
        <v>584</v>
      </c>
      <c r="BQ1730" t="str">
        <f>BS1730 &amp; ":" &amp; BR1730</f>
        <v>AZDEQ_SW:SM 4500NO3 E</v>
      </c>
      <c r="BR1730" t="s">
        <v>1851</v>
      </c>
      <c r="BS1730" t="s">
        <v>1626</v>
      </c>
      <c r="BT1730" t="s">
        <v>1851</v>
      </c>
      <c r="BW1730" t="s">
        <v>1657</v>
      </c>
      <c r="BZ1730" t="s">
        <v>3149</v>
      </c>
      <c r="CA1730" t="s">
        <v>397</v>
      </c>
      <c r="CB1730">
        <v>0.01</v>
      </c>
      <c r="CC1730" t="s">
        <v>1616</v>
      </c>
      <c r="CE1730" t="s">
        <v>2443</v>
      </c>
      <c r="CF1730" t="s">
        <v>1618</v>
      </c>
    </row>
    <row r="1731" spans="1:84" hidden="1" x14ac:dyDescent="0.4">
      <c r="A1731" t="s">
        <v>1626</v>
      </c>
      <c r="B1731" t="s">
        <v>1626</v>
      </c>
      <c r="C1731" t="s">
        <v>2345</v>
      </c>
      <c r="D1731" t="s">
        <v>81</v>
      </c>
      <c r="E1731" t="s">
        <v>82</v>
      </c>
      <c r="F1731" t="s">
        <v>393</v>
      </c>
      <c r="G1731" s="4" t="str">
        <f>TEXT(H1731+I1731,"yyyy-mm-dd""T""hh:mm:ss")&amp;
IF(J1731="MST","-07:00",
IF(J1731="MDT","-06:00",
IF(J1731="PST","-08:00",
IF(J1731="PDT","-07:00",
IF(J1731="UTC","+00:00","+00:00")))))</f>
        <v>2001-04-17T04:00:00-07:00</v>
      </c>
      <c r="H1731" s="1">
        <v>36998</v>
      </c>
      <c r="I1731" s="5">
        <v>0.16666666666666666</v>
      </c>
      <c r="J1731" t="s">
        <v>84</v>
      </c>
      <c r="N1731">
        <v>0</v>
      </c>
      <c r="O1731" t="s">
        <v>1628</v>
      </c>
      <c r="U1731">
        <v>1934</v>
      </c>
      <c r="V1731" t="s">
        <v>2341</v>
      </c>
      <c r="W1731" t="s">
        <v>1606</v>
      </c>
      <c r="X1731" t="s">
        <v>1668</v>
      </c>
      <c r="Y1731">
        <v>101178</v>
      </c>
      <c r="Z1731" t="s">
        <v>1661</v>
      </c>
      <c r="AD1731">
        <v>31.999833299999999</v>
      </c>
      <c r="AE1731">
        <v>-110.6020278</v>
      </c>
      <c r="AG1731" t="s">
        <v>90</v>
      </c>
      <c r="AH1731" t="s">
        <v>1626</v>
      </c>
      <c r="AI1731" t="s">
        <v>90</v>
      </c>
      <c r="AK1731" t="s">
        <v>1608</v>
      </c>
      <c r="AL1731" t="s">
        <v>3150</v>
      </c>
      <c r="AN1731" t="s">
        <v>1610</v>
      </c>
      <c r="AO1731" t="s">
        <v>442</v>
      </c>
      <c r="AP1731" t="s">
        <v>422</v>
      </c>
      <c r="AQ1731">
        <v>0.13</v>
      </c>
      <c r="AR1731" t="s">
        <v>1616</v>
      </c>
      <c r="AT1731" t="s">
        <v>1612</v>
      </c>
      <c r="AV1731" t="s">
        <v>96</v>
      </c>
      <c r="BQ1731" t="str">
        <f>BS1731 &amp; ":" &amp; BR1731</f>
        <v>AZDEQ_SW:EPA 351.2</v>
      </c>
      <c r="BR1731" t="s">
        <v>1633</v>
      </c>
      <c r="BS1731" t="s">
        <v>1626</v>
      </c>
      <c r="BT1731" t="s">
        <v>1633</v>
      </c>
      <c r="BW1731" t="s">
        <v>1614</v>
      </c>
      <c r="BZ1731" t="s">
        <v>3151</v>
      </c>
      <c r="CA1731" t="s">
        <v>397</v>
      </c>
      <c r="CB1731">
        <v>0.05</v>
      </c>
      <c r="CC1731" t="s">
        <v>1616</v>
      </c>
      <c r="CE1731" t="s">
        <v>2344</v>
      </c>
      <c r="CF1731" t="s">
        <v>1618</v>
      </c>
    </row>
    <row r="1732" spans="1:84" hidden="1" x14ac:dyDescent="0.4">
      <c r="A1732" t="s">
        <v>1603</v>
      </c>
      <c r="B1732" t="s">
        <v>1603</v>
      </c>
      <c r="C1732" t="s">
        <v>2446</v>
      </c>
      <c r="D1732" t="s">
        <v>81</v>
      </c>
      <c r="E1732" t="s">
        <v>82</v>
      </c>
      <c r="F1732" t="s">
        <v>83</v>
      </c>
      <c r="G1732" s="4" t="str">
        <f>TEXT(H1732+I1732,"yyyy-mm-dd""T""hh:mm:ss")&amp;
IF(J1732="MST","-07:00",
IF(J1732="MDT","-06:00",
IF(J1732="PST","-08:00",
IF(J1732="PDT","-07:00",
IF(J1732="UTC","+00:00","+00:00")))))</f>
        <v>2001-05-09T10:15:00-07:00</v>
      </c>
      <c r="H1732" s="1">
        <v>37020</v>
      </c>
      <c r="I1732" s="5">
        <v>0.42708333333333331</v>
      </c>
      <c r="J1732" t="s">
        <v>84</v>
      </c>
      <c r="U1732">
        <v>9673</v>
      </c>
      <c r="V1732" t="s">
        <v>1605</v>
      </c>
      <c r="W1732" t="s">
        <v>1606</v>
      </c>
      <c r="X1732" t="s">
        <v>2359</v>
      </c>
      <c r="Y1732">
        <v>59233</v>
      </c>
      <c r="Z1732" t="s">
        <v>1621</v>
      </c>
      <c r="AD1732">
        <v>31.938582499999999</v>
      </c>
      <c r="AE1732">
        <v>-111.38810669999999</v>
      </c>
      <c r="AG1732" t="s">
        <v>90</v>
      </c>
      <c r="AH1732" t="s">
        <v>1603</v>
      </c>
      <c r="AI1732" t="s">
        <v>90</v>
      </c>
      <c r="AK1732" t="s">
        <v>1608</v>
      </c>
      <c r="AL1732" t="s">
        <v>3152</v>
      </c>
      <c r="AM1732" t="s">
        <v>92</v>
      </c>
      <c r="AN1732" t="s">
        <v>1610</v>
      </c>
      <c r="AO1732" t="s">
        <v>1611</v>
      </c>
      <c r="AP1732" t="s">
        <v>422</v>
      </c>
      <c r="AT1732" t="s">
        <v>1612</v>
      </c>
      <c r="AV1732" t="s">
        <v>584</v>
      </c>
      <c r="BQ1732" t="str">
        <f>BS1732 &amp; ":" &amp; BR1732</f>
        <v>AZDEQ_GW:EPA 350.1</v>
      </c>
      <c r="BR1732" t="s">
        <v>1613</v>
      </c>
      <c r="BS1732" t="s">
        <v>1603</v>
      </c>
      <c r="BT1732" t="s">
        <v>1613</v>
      </c>
      <c r="BW1732" t="s">
        <v>1614</v>
      </c>
      <c r="BX1732" s="1">
        <v>37026</v>
      </c>
      <c r="BZ1732" t="s">
        <v>3153</v>
      </c>
      <c r="CA1732" t="s">
        <v>397</v>
      </c>
      <c r="CB1732">
        <v>0.02</v>
      </c>
      <c r="CC1732" t="s">
        <v>1616</v>
      </c>
      <c r="CE1732" t="s">
        <v>2386</v>
      </c>
      <c r="CF1732" t="s">
        <v>1618</v>
      </c>
    </row>
    <row r="1733" spans="1:84" hidden="1" x14ac:dyDescent="0.4">
      <c r="A1733" t="s">
        <v>1626</v>
      </c>
      <c r="B1733" t="s">
        <v>1626</v>
      </c>
      <c r="C1733" t="s">
        <v>2606</v>
      </c>
      <c r="D1733" t="s">
        <v>81</v>
      </c>
      <c r="E1733" t="s">
        <v>82</v>
      </c>
      <c r="F1733" t="s">
        <v>393</v>
      </c>
      <c r="G1733" s="4" t="str">
        <f>TEXT(H1733+I1733,"yyyy-mm-dd""T""hh:mm:ss")&amp;
IF(J1733="MST","-07:00",
IF(J1733="MDT","-06:00",
IF(J1733="PST","-08:00",
IF(J1733="PDT","-07:00",
IF(J1733="UTC","+00:00","+00:00")))))</f>
        <v>2001-12-17T02:00:00-07:00</v>
      </c>
      <c r="H1733" s="1">
        <v>37242</v>
      </c>
      <c r="I1733" s="5">
        <v>8.3333333333333329E-2</v>
      </c>
      <c r="J1733" t="s">
        <v>84</v>
      </c>
      <c r="N1733">
        <v>0</v>
      </c>
      <c r="O1733" t="s">
        <v>1628</v>
      </c>
      <c r="U1733">
        <v>1934</v>
      </c>
      <c r="V1733" t="s">
        <v>2341</v>
      </c>
      <c r="W1733" t="s">
        <v>1606</v>
      </c>
      <c r="X1733" t="s">
        <v>1787</v>
      </c>
      <c r="Y1733">
        <v>101177</v>
      </c>
      <c r="Z1733" t="s">
        <v>2402</v>
      </c>
      <c r="AD1733">
        <v>31.8811578</v>
      </c>
      <c r="AE1733">
        <v>-110.56033720000001</v>
      </c>
      <c r="AG1733" t="s">
        <v>90</v>
      </c>
      <c r="AH1733" t="s">
        <v>1626</v>
      </c>
      <c r="AI1733" t="s">
        <v>90</v>
      </c>
      <c r="AK1733" t="s">
        <v>1608</v>
      </c>
      <c r="AL1733" t="s">
        <v>3154</v>
      </c>
      <c r="AM1733" t="s">
        <v>92</v>
      </c>
      <c r="AN1733" t="s">
        <v>1610</v>
      </c>
      <c r="AO1733" t="s">
        <v>1611</v>
      </c>
      <c r="AP1733" t="s">
        <v>422</v>
      </c>
      <c r="AT1733" t="s">
        <v>1612</v>
      </c>
      <c r="AV1733" t="s">
        <v>584</v>
      </c>
      <c r="BQ1733" t="str">
        <f>BS1733 &amp; ":" &amp; BR1733</f>
        <v>AZDEQ_SW:EPA 350.1</v>
      </c>
      <c r="BR1733" t="s">
        <v>1613</v>
      </c>
      <c r="BS1733" t="s">
        <v>1626</v>
      </c>
      <c r="BT1733" t="s">
        <v>1613</v>
      </c>
      <c r="BW1733" t="s">
        <v>1614</v>
      </c>
      <c r="BZ1733" t="s">
        <v>3155</v>
      </c>
      <c r="CA1733" t="s">
        <v>397</v>
      </c>
      <c r="CB1733">
        <v>0.02</v>
      </c>
      <c r="CC1733" t="s">
        <v>1616</v>
      </c>
      <c r="CE1733" t="s">
        <v>2546</v>
      </c>
      <c r="CF1733" t="s">
        <v>1618</v>
      </c>
    </row>
    <row r="1734" spans="1:84" hidden="1" x14ac:dyDescent="0.4">
      <c r="A1734" t="s">
        <v>1603</v>
      </c>
      <c r="B1734" t="s">
        <v>1603</v>
      </c>
      <c r="C1734" t="s">
        <v>2391</v>
      </c>
      <c r="D1734" t="s">
        <v>81</v>
      </c>
      <c r="E1734" t="s">
        <v>82</v>
      </c>
      <c r="F1734" t="s">
        <v>83</v>
      </c>
      <c r="G1734" s="4" t="str">
        <f>TEXT(H1734+I1734,"yyyy-mm-dd""T""hh:mm:ss")&amp;
IF(J1734="MST","-07:00",
IF(J1734="MDT","-06:00",
IF(J1734="PST","-08:00",
IF(J1734="PDT","-07:00",
IF(J1734="UTC","+00:00","+00:00")))))</f>
        <v>2001-02-28T11:46:00-07:00</v>
      </c>
      <c r="H1734" s="1">
        <v>36950</v>
      </c>
      <c r="I1734" s="5">
        <v>0.49027777777777776</v>
      </c>
      <c r="J1734" t="s">
        <v>84</v>
      </c>
      <c r="U1734">
        <v>9673</v>
      </c>
      <c r="V1734" t="s">
        <v>1605</v>
      </c>
      <c r="W1734" t="s">
        <v>1606</v>
      </c>
      <c r="X1734" t="s">
        <v>2392</v>
      </c>
      <c r="Y1734">
        <v>59093</v>
      </c>
      <c r="Z1734" t="s">
        <v>2331</v>
      </c>
      <c r="AD1734">
        <v>31.5451944</v>
      </c>
      <c r="AE1734">
        <v>-111.2085144</v>
      </c>
      <c r="AG1734" t="s">
        <v>90</v>
      </c>
      <c r="AH1734" t="s">
        <v>1603</v>
      </c>
      <c r="AI1734" t="s">
        <v>90</v>
      </c>
      <c r="AK1734" t="s">
        <v>1608</v>
      </c>
      <c r="AL1734" t="s">
        <v>3156</v>
      </c>
      <c r="AM1734" t="s">
        <v>92</v>
      </c>
      <c r="AN1734" t="s">
        <v>1610</v>
      </c>
      <c r="AO1734" t="s">
        <v>1611</v>
      </c>
      <c r="AP1734" t="s">
        <v>422</v>
      </c>
      <c r="AT1734" t="s">
        <v>1612</v>
      </c>
      <c r="AV1734" t="s">
        <v>584</v>
      </c>
      <c r="BQ1734" t="str">
        <f>BS1734 &amp; ":" &amp; BR1734</f>
        <v>AZDEQ_GW:EPA 353.2</v>
      </c>
      <c r="BR1734" t="s">
        <v>1623</v>
      </c>
      <c r="BS1734" t="s">
        <v>1603</v>
      </c>
      <c r="BT1734" t="s">
        <v>1623</v>
      </c>
      <c r="BW1734" t="s">
        <v>1614</v>
      </c>
      <c r="BX1734" s="1">
        <v>36952</v>
      </c>
      <c r="BZ1734" t="s">
        <v>3157</v>
      </c>
      <c r="CA1734" t="s">
        <v>397</v>
      </c>
      <c r="CB1734">
        <v>0.02</v>
      </c>
      <c r="CC1734" t="s">
        <v>1616</v>
      </c>
      <c r="CE1734" t="s">
        <v>2395</v>
      </c>
      <c r="CF1734" t="s">
        <v>1618</v>
      </c>
    </row>
    <row r="1735" spans="1:84" hidden="1" x14ac:dyDescent="0.4">
      <c r="A1735" t="s">
        <v>1626</v>
      </c>
      <c r="B1735" t="s">
        <v>1626</v>
      </c>
      <c r="C1735" t="s">
        <v>2531</v>
      </c>
      <c r="D1735" t="s">
        <v>81</v>
      </c>
      <c r="E1735" t="s">
        <v>82</v>
      </c>
      <c r="F1735" t="s">
        <v>393</v>
      </c>
      <c r="G1735" s="4" t="str">
        <f>TEXT(H1735+I1735,"yyyy-mm-dd""T""hh:mm:ss")&amp;
IF(J1735="MST","-07:00",
IF(J1735="MDT","-06:00",
IF(J1735="PST","-08:00",
IF(J1735="PDT","-07:00",
IF(J1735="UTC","+00:00","+00:00")))))</f>
        <v>2001-09-18T11:00:00-07:00</v>
      </c>
      <c r="H1735" s="1">
        <v>37152</v>
      </c>
      <c r="I1735" s="5">
        <v>0.45833333333333331</v>
      </c>
      <c r="J1735" t="s">
        <v>84</v>
      </c>
      <c r="N1735">
        <v>0</v>
      </c>
      <c r="O1735" t="s">
        <v>1628</v>
      </c>
      <c r="U1735">
        <v>1934</v>
      </c>
      <c r="V1735" t="s">
        <v>2341</v>
      </c>
      <c r="W1735" t="s">
        <v>1606</v>
      </c>
      <c r="X1735" t="s">
        <v>1787</v>
      </c>
      <c r="Y1735">
        <v>101177</v>
      </c>
      <c r="Z1735" t="s">
        <v>1661</v>
      </c>
      <c r="AD1735">
        <v>31.8811578</v>
      </c>
      <c r="AE1735">
        <v>-110.56033720000001</v>
      </c>
      <c r="AG1735" t="s">
        <v>90</v>
      </c>
      <c r="AH1735" t="s">
        <v>1626</v>
      </c>
      <c r="AI1735" t="s">
        <v>90</v>
      </c>
      <c r="AK1735" t="s">
        <v>1608</v>
      </c>
      <c r="AL1735" t="s">
        <v>3158</v>
      </c>
      <c r="AM1735" t="s">
        <v>92</v>
      </c>
      <c r="AN1735" t="s">
        <v>1610</v>
      </c>
      <c r="AO1735" t="s">
        <v>111</v>
      </c>
      <c r="AP1735" t="s">
        <v>422</v>
      </c>
      <c r="AT1735" t="s">
        <v>1612</v>
      </c>
      <c r="AV1735" t="s">
        <v>584</v>
      </c>
      <c r="BQ1735" t="str">
        <f>BS1735 &amp; ":" &amp; BR1735</f>
        <v>AZDEQ_SW:EPA 300.0</v>
      </c>
      <c r="BR1735" t="s">
        <v>1664</v>
      </c>
      <c r="BS1735" t="s">
        <v>1626</v>
      </c>
      <c r="BT1735" t="s">
        <v>1664</v>
      </c>
      <c r="BW1735" t="s">
        <v>1614</v>
      </c>
      <c r="BZ1735" t="s">
        <v>3159</v>
      </c>
      <c r="CA1735" t="s">
        <v>397</v>
      </c>
      <c r="CB1735">
        <v>0.05</v>
      </c>
      <c r="CC1735" t="s">
        <v>1616</v>
      </c>
      <c r="CE1735" t="s">
        <v>2534</v>
      </c>
      <c r="CF1735" t="s">
        <v>1618</v>
      </c>
    </row>
    <row r="1736" spans="1:84" hidden="1" x14ac:dyDescent="0.4">
      <c r="A1736" t="s">
        <v>1626</v>
      </c>
      <c r="B1736" t="s">
        <v>1626</v>
      </c>
      <c r="C1736" t="s">
        <v>2972</v>
      </c>
      <c r="D1736" t="s">
        <v>81</v>
      </c>
      <c r="E1736" t="s">
        <v>82</v>
      </c>
      <c r="F1736" t="s">
        <v>393</v>
      </c>
      <c r="G1736" s="4" t="str">
        <f>TEXT(H1736+I1736,"yyyy-mm-dd""T""hh:mm:ss")&amp;
IF(J1736="MST","-07:00",
IF(J1736="MDT","-06:00",
IF(J1736="PST","-08:00",
IF(J1736="PDT","-07:00",
IF(J1736="UTC","+00:00","+00:00")))))</f>
        <v>2001-06-27T02:07:00-07:00</v>
      </c>
      <c r="H1736" s="1">
        <v>37069</v>
      </c>
      <c r="I1736" s="5">
        <v>8.819444444444445E-2</v>
      </c>
      <c r="J1736" t="s">
        <v>84</v>
      </c>
      <c r="N1736">
        <v>1</v>
      </c>
      <c r="O1736" t="s">
        <v>1628</v>
      </c>
      <c r="U1736">
        <v>1934</v>
      </c>
      <c r="V1736" t="s">
        <v>2341</v>
      </c>
      <c r="W1736" t="s">
        <v>1606</v>
      </c>
      <c r="X1736" t="s">
        <v>1653</v>
      </c>
      <c r="Y1736">
        <v>100183</v>
      </c>
      <c r="Z1736" t="s">
        <v>2456</v>
      </c>
      <c r="AD1736">
        <v>32.387222199999997</v>
      </c>
      <c r="AE1736">
        <v>-110.7111111</v>
      </c>
      <c r="AG1736" t="s">
        <v>90</v>
      </c>
      <c r="AH1736" t="s">
        <v>1626</v>
      </c>
      <c r="AI1736" t="s">
        <v>90</v>
      </c>
      <c r="AK1736" t="s">
        <v>1608</v>
      </c>
      <c r="AL1736" t="s">
        <v>3160</v>
      </c>
      <c r="AN1736" t="s">
        <v>1700</v>
      </c>
      <c r="AO1736" t="s">
        <v>457</v>
      </c>
      <c r="AP1736" t="s">
        <v>422</v>
      </c>
      <c r="AQ1736">
        <v>0.01</v>
      </c>
      <c r="AR1736" t="s">
        <v>1616</v>
      </c>
      <c r="AT1736" t="s">
        <v>1612</v>
      </c>
      <c r="AV1736" t="s">
        <v>96</v>
      </c>
      <c r="BQ1736" t="str">
        <f>BS1736 &amp; ":" &amp; BR1736</f>
        <v>AZDEQ_SW:EPA 365.3</v>
      </c>
      <c r="BR1736" t="s">
        <v>1744</v>
      </c>
      <c r="BS1736" t="s">
        <v>1626</v>
      </c>
      <c r="BT1736" t="s">
        <v>1744</v>
      </c>
      <c r="BW1736" t="s">
        <v>1657</v>
      </c>
      <c r="BZ1736" t="s">
        <v>3161</v>
      </c>
      <c r="CA1736" t="s">
        <v>397</v>
      </c>
      <c r="CB1736">
        <v>5.0000000000000001E-3</v>
      </c>
      <c r="CC1736" t="s">
        <v>1616</v>
      </c>
      <c r="CE1736" t="s">
        <v>2459</v>
      </c>
      <c r="CF1736" t="s">
        <v>1618</v>
      </c>
    </row>
    <row r="1737" spans="1:84" hidden="1" x14ac:dyDescent="0.4">
      <c r="A1737" t="s">
        <v>1603</v>
      </c>
      <c r="B1737" t="s">
        <v>1603</v>
      </c>
      <c r="C1737" t="s">
        <v>2609</v>
      </c>
      <c r="D1737" t="s">
        <v>81</v>
      </c>
      <c r="E1737" t="s">
        <v>82</v>
      </c>
      <c r="F1737" t="s">
        <v>83</v>
      </c>
      <c r="G1737" s="4" t="str">
        <f>TEXT(H1737+I1737,"yyyy-mm-dd""T""hh:mm:ss")&amp;
IF(J1737="MST","-07:00",
IF(J1737="MDT","-06:00",
IF(J1737="PST","-08:00",
IF(J1737="PDT","-07:00",
IF(J1737="UTC","+00:00","+00:00")))))</f>
        <v>2001-04-18T03:15:00-07:00</v>
      </c>
      <c r="H1737" s="1">
        <v>36999</v>
      </c>
      <c r="I1737" s="5">
        <v>0.13541666666666666</v>
      </c>
      <c r="J1737" t="s">
        <v>84</v>
      </c>
      <c r="U1737">
        <v>9673</v>
      </c>
      <c r="V1737" t="s">
        <v>1605</v>
      </c>
      <c r="W1737" t="s">
        <v>1606</v>
      </c>
      <c r="X1737" t="s">
        <v>2336</v>
      </c>
      <c r="Y1737">
        <v>59197</v>
      </c>
      <c r="Z1737" t="s">
        <v>1689</v>
      </c>
      <c r="AD1737">
        <v>31.7554944</v>
      </c>
      <c r="AE1737">
        <v>-111.51776390000001</v>
      </c>
      <c r="AG1737" t="s">
        <v>90</v>
      </c>
      <c r="AH1737" t="s">
        <v>1603</v>
      </c>
      <c r="AI1737" t="s">
        <v>90</v>
      </c>
      <c r="AK1737" t="s">
        <v>1608</v>
      </c>
      <c r="AL1737" t="s">
        <v>3162</v>
      </c>
      <c r="AM1737" t="s">
        <v>92</v>
      </c>
      <c r="AN1737" t="s">
        <v>1610</v>
      </c>
      <c r="AO1737" t="s">
        <v>1611</v>
      </c>
      <c r="AP1737" t="s">
        <v>422</v>
      </c>
      <c r="AT1737" t="s">
        <v>1612</v>
      </c>
      <c r="AV1737" t="s">
        <v>584</v>
      </c>
      <c r="BQ1737" t="str">
        <f>BS1737 &amp; ":" &amp; BR1737</f>
        <v>AZDEQ_GW:EPA 350.1</v>
      </c>
      <c r="BR1737" t="s">
        <v>1613</v>
      </c>
      <c r="BS1737" t="s">
        <v>1603</v>
      </c>
      <c r="BT1737" t="s">
        <v>1613</v>
      </c>
      <c r="BW1737" t="s">
        <v>1614</v>
      </c>
      <c r="BX1737" s="1">
        <v>37005</v>
      </c>
      <c r="BZ1737" t="s">
        <v>3163</v>
      </c>
      <c r="CA1737" t="s">
        <v>397</v>
      </c>
      <c r="CB1737">
        <v>0.02</v>
      </c>
      <c r="CC1737" t="s">
        <v>1616</v>
      </c>
      <c r="CE1737" t="s">
        <v>2612</v>
      </c>
      <c r="CF1737" t="s">
        <v>1618</v>
      </c>
    </row>
    <row r="1738" spans="1:84" hidden="1" x14ac:dyDescent="0.4">
      <c r="A1738" t="s">
        <v>1626</v>
      </c>
      <c r="B1738" t="s">
        <v>1626</v>
      </c>
      <c r="C1738" t="s">
        <v>2809</v>
      </c>
      <c r="D1738" t="s">
        <v>81</v>
      </c>
      <c r="E1738" t="s">
        <v>82</v>
      </c>
      <c r="F1738" t="s">
        <v>393</v>
      </c>
      <c r="G1738" s="4" t="str">
        <f>TEXT(H1738+I1738,"yyyy-mm-dd""T""hh:mm:ss")&amp;
IF(J1738="MST","-07:00",
IF(J1738="MDT","-06:00",
IF(J1738="PST","-08:00",
IF(J1738="PDT","-07:00",
IF(J1738="UTC","+00:00","+00:00")))))</f>
        <v>2001-08-28T04:25:15-07:00</v>
      </c>
      <c r="H1738" s="1">
        <v>37131</v>
      </c>
      <c r="I1738" s="5">
        <v>0.1842013888888889</v>
      </c>
      <c r="J1738" t="s">
        <v>84</v>
      </c>
      <c r="N1738">
        <v>7</v>
      </c>
      <c r="O1738" t="s">
        <v>1628</v>
      </c>
      <c r="U1738">
        <v>1934</v>
      </c>
      <c r="V1738" t="s">
        <v>2341</v>
      </c>
      <c r="W1738" t="s">
        <v>1606</v>
      </c>
      <c r="X1738" t="s">
        <v>1706</v>
      </c>
      <c r="Y1738">
        <v>100000</v>
      </c>
      <c r="Z1738" t="s">
        <v>2567</v>
      </c>
      <c r="AD1738">
        <v>31.532777800000002</v>
      </c>
      <c r="AE1738">
        <v>-111.2547222</v>
      </c>
      <c r="AG1738" t="s">
        <v>90</v>
      </c>
      <c r="AH1738" t="s">
        <v>1626</v>
      </c>
      <c r="AI1738" t="s">
        <v>90</v>
      </c>
      <c r="AK1738" t="s">
        <v>1608</v>
      </c>
      <c r="AL1738" t="s">
        <v>3164</v>
      </c>
      <c r="AN1738" t="s">
        <v>1700</v>
      </c>
      <c r="AO1738" t="s">
        <v>457</v>
      </c>
      <c r="AP1738" t="s">
        <v>422</v>
      </c>
      <c r="AQ1738">
        <v>0.32100000000000001</v>
      </c>
      <c r="AR1738" t="s">
        <v>1616</v>
      </c>
      <c r="AT1738" t="s">
        <v>1612</v>
      </c>
      <c r="AV1738" t="s">
        <v>96</v>
      </c>
      <c r="BQ1738" t="str">
        <f>BS1738 &amp; ":" &amp; BR1738</f>
        <v>AZDEQ_SW:EPA 365.3</v>
      </c>
      <c r="BR1738" t="s">
        <v>1744</v>
      </c>
      <c r="BS1738" t="s">
        <v>1626</v>
      </c>
      <c r="BT1738" t="s">
        <v>1744</v>
      </c>
      <c r="BW1738" t="s">
        <v>1657</v>
      </c>
      <c r="BZ1738" t="s">
        <v>3165</v>
      </c>
      <c r="CA1738" t="s">
        <v>397</v>
      </c>
      <c r="CB1738">
        <v>5.0000000000000001E-3</v>
      </c>
      <c r="CC1738" t="s">
        <v>1616</v>
      </c>
      <c r="CE1738" t="s">
        <v>2570</v>
      </c>
      <c r="CF1738" t="s">
        <v>1618</v>
      </c>
    </row>
    <row r="1739" spans="1:84" hidden="1" x14ac:dyDescent="0.4">
      <c r="A1739" t="s">
        <v>1603</v>
      </c>
      <c r="B1739" t="s">
        <v>1603</v>
      </c>
      <c r="C1739" t="s">
        <v>2613</v>
      </c>
      <c r="D1739" t="s">
        <v>81</v>
      </c>
      <c r="E1739" t="s">
        <v>82</v>
      </c>
      <c r="F1739" t="s">
        <v>83</v>
      </c>
      <c r="G1739" s="4" t="str">
        <f>TEXT(H1739+I1739,"yyyy-mm-dd""T""hh:mm:ss")&amp;
IF(J1739="MST","-07:00",
IF(J1739="MDT","-06:00",
IF(J1739="PST","-08:00",
IF(J1739="PDT","-07:00",
IF(J1739="UTC","+00:00","+00:00")))))</f>
        <v>2001-05-10T10:56:00-07:00</v>
      </c>
      <c r="H1739" s="1">
        <v>37021</v>
      </c>
      <c r="I1739" s="5">
        <v>0.45555555555555555</v>
      </c>
      <c r="J1739" t="s">
        <v>84</v>
      </c>
      <c r="U1739">
        <v>9673</v>
      </c>
      <c r="V1739" t="s">
        <v>1605</v>
      </c>
      <c r="W1739" t="s">
        <v>1606</v>
      </c>
      <c r="X1739" t="s">
        <v>2614</v>
      </c>
      <c r="Y1739">
        <v>59236</v>
      </c>
      <c r="Z1739" t="s">
        <v>1689</v>
      </c>
      <c r="AD1739">
        <v>31.7</v>
      </c>
      <c r="AE1739">
        <v>-111.5729647</v>
      </c>
      <c r="AG1739" t="s">
        <v>90</v>
      </c>
      <c r="AH1739" t="s">
        <v>1603</v>
      </c>
      <c r="AI1739" t="s">
        <v>90</v>
      </c>
      <c r="AK1739" t="s">
        <v>1608</v>
      </c>
      <c r="AL1739" t="s">
        <v>3166</v>
      </c>
      <c r="AM1739" t="s">
        <v>92</v>
      </c>
      <c r="AN1739" t="s">
        <v>1610</v>
      </c>
      <c r="AO1739" t="s">
        <v>1670</v>
      </c>
      <c r="AP1739" t="s">
        <v>422</v>
      </c>
      <c r="AT1739" t="s">
        <v>1612</v>
      </c>
      <c r="AV1739" t="s">
        <v>584</v>
      </c>
      <c r="BQ1739" t="str">
        <f>BS1739 &amp; ":" &amp; BR1739</f>
        <v>AZDEQ_GW:EPA 300.0</v>
      </c>
      <c r="BR1739" t="s">
        <v>1664</v>
      </c>
      <c r="BS1739" t="s">
        <v>1603</v>
      </c>
      <c r="BT1739" t="s">
        <v>1664</v>
      </c>
      <c r="BW1739" t="s">
        <v>1614</v>
      </c>
      <c r="BX1739" s="1">
        <v>37025</v>
      </c>
      <c r="BZ1739" t="s">
        <v>3167</v>
      </c>
      <c r="CA1739" t="s">
        <v>397</v>
      </c>
      <c r="CB1739">
        <v>0.05</v>
      </c>
      <c r="CC1739" t="s">
        <v>1616</v>
      </c>
      <c r="CE1739" t="s">
        <v>2418</v>
      </c>
      <c r="CF1739" t="s">
        <v>1618</v>
      </c>
    </row>
    <row r="1740" spans="1:84" hidden="1" x14ac:dyDescent="0.4">
      <c r="A1740" t="s">
        <v>1626</v>
      </c>
      <c r="B1740" t="s">
        <v>1626</v>
      </c>
      <c r="C1740" t="s">
        <v>2496</v>
      </c>
      <c r="D1740" t="s">
        <v>81</v>
      </c>
      <c r="E1740" t="s">
        <v>82</v>
      </c>
      <c r="F1740" t="s">
        <v>393</v>
      </c>
      <c r="G1740" s="4" t="str">
        <f>TEXT(H1740+I1740,"yyyy-mm-dd""T""hh:mm:ss")&amp;
IF(J1740="MST","-07:00",
IF(J1740="MDT","-06:00",
IF(J1740="PST","-08:00",
IF(J1740="PDT","-07:00",
IF(J1740="UTC","+00:00","+00:00")))))</f>
        <v>2001-04-18T11:30:00-07:00</v>
      </c>
      <c r="H1740" s="1">
        <v>36999</v>
      </c>
      <c r="I1740" s="5">
        <v>0.47916666666666669</v>
      </c>
      <c r="J1740" t="s">
        <v>84</v>
      </c>
      <c r="N1740">
        <v>0</v>
      </c>
      <c r="O1740" t="s">
        <v>1628</v>
      </c>
      <c r="U1740">
        <v>1934</v>
      </c>
      <c r="V1740" t="s">
        <v>2341</v>
      </c>
      <c r="W1740" t="s">
        <v>1606</v>
      </c>
      <c r="X1740" t="s">
        <v>1787</v>
      </c>
      <c r="Y1740">
        <v>101177</v>
      </c>
      <c r="Z1740" t="s">
        <v>1661</v>
      </c>
      <c r="AD1740">
        <v>31.8811578</v>
      </c>
      <c r="AE1740">
        <v>-110.56033720000001</v>
      </c>
      <c r="AG1740" t="s">
        <v>90</v>
      </c>
      <c r="AH1740" t="s">
        <v>1626</v>
      </c>
      <c r="AI1740" t="s">
        <v>90</v>
      </c>
      <c r="AK1740" t="s">
        <v>1608</v>
      </c>
      <c r="AL1740" t="s">
        <v>3168</v>
      </c>
      <c r="AM1740" t="s">
        <v>92</v>
      </c>
      <c r="AN1740" t="s">
        <v>1610</v>
      </c>
      <c r="AO1740" t="s">
        <v>1611</v>
      </c>
      <c r="AP1740" t="s">
        <v>422</v>
      </c>
      <c r="AT1740" t="s">
        <v>1612</v>
      </c>
      <c r="AV1740" t="s">
        <v>584</v>
      </c>
      <c r="BQ1740" t="str">
        <f>BS1740 &amp; ":" &amp; BR1740</f>
        <v>AZDEQ_SW:EPA 350.1</v>
      </c>
      <c r="BR1740" t="s">
        <v>1613</v>
      </c>
      <c r="BS1740" t="s">
        <v>1626</v>
      </c>
      <c r="BT1740" t="s">
        <v>1613</v>
      </c>
      <c r="BW1740" t="s">
        <v>1614</v>
      </c>
      <c r="BZ1740" t="s">
        <v>3169</v>
      </c>
      <c r="CA1740" t="s">
        <v>397</v>
      </c>
      <c r="CB1740">
        <v>0.02</v>
      </c>
      <c r="CC1740" t="s">
        <v>1616</v>
      </c>
      <c r="CE1740" t="s">
        <v>2454</v>
      </c>
      <c r="CF1740" t="s">
        <v>1618</v>
      </c>
    </row>
    <row r="1741" spans="1:84" x14ac:dyDescent="0.4">
      <c r="A1741" t="s">
        <v>1603</v>
      </c>
      <c r="B1741" t="s">
        <v>1603</v>
      </c>
      <c r="C1741" t="s">
        <v>5136</v>
      </c>
      <c r="D1741" t="s">
        <v>81</v>
      </c>
      <c r="E1741" t="s">
        <v>82</v>
      </c>
      <c r="F1741" t="s">
        <v>83</v>
      </c>
      <c r="G1741" s="4" t="str">
        <f>TEXT(H1741+I1741,"yyyy-mm-dd""T""hh:mm:ss")&amp;
IF(J1741="MST","-07:00",
IF(J1741="MDT","-06:00",
IF(J1741="PST","-08:00",
IF(J1741="PDT","-07:00",
IF(J1741="UTC","+00:00","+00:00")))))</f>
        <v>2006-03-15T10:15:00-07:00</v>
      </c>
      <c r="H1741" s="1">
        <v>38791</v>
      </c>
      <c r="I1741" s="5">
        <v>0.42708333333333331</v>
      </c>
      <c r="J1741" t="s">
        <v>84</v>
      </c>
      <c r="U1741">
        <v>9673</v>
      </c>
      <c r="V1741" t="s">
        <v>1605</v>
      </c>
      <c r="W1741" t="s">
        <v>1606</v>
      </c>
      <c r="X1741" t="s">
        <v>5137</v>
      </c>
      <c r="Y1741">
        <v>34476</v>
      </c>
      <c r="Z1741" t="s">
        <v>5138</v>
      </c>
      <c r="AD1741">
        <v>32.448775300000001</v>
      </c>
      <c r="AE1741">
        <v>-111.7528128</v>
      </c>
      <c r="AF1741" t="str">
        <f>"ID:"&amp;AG1741&amp;"; context:" &amp; AH1741 &amp;"; Name:" &amp; AI1741 &amp; "; Equipment:" &amp; AK1741</f>
        <v>ID:Unknown; context:AZDEQ_GW; Name:Unknown; Equipment:Miscellaneous (Other)</v>
      </c>
      <c r="AG1741" t="s">
        <v>90</v>
      </c>
      <c r="AH1741" t="s">
        <v>1603</v>
      </c>
      <c r="AI1741" t="s">
        <v>90</v>
      </c>
      <c r="AK1741" t="s">
        <v>1608</v>
      </c>
      <c r="AL1741" t="s">
        <v>5260</v>
      </c>
      <c r="AN1741" t="s">
        <v>1700</v>
      </c>
      <c r="AO1741" t="s">
        <v>457</v>
      </c>
      <c r="AP1741" t="s">
        <v>422</v>
      </c>
      <c r="AQ1741">
        <v>0.05</v>
      </c>
      <c r="AR1741" t="s">
        <v>1616</v>
      </c>
      <c r="AT1741" t="s">
        <v>1612</v>
      </c>
      <c r="AV1741" t="s">
        <v>96</v>
      </c>
      <c r="BQ1741" t="str">
        <f>BS1741 &amp; ":" &amp; BR1741</f>
        <v>AZDEQ_GW:EPA 365.4</v>
      </c>
      <c r="BR1741" t="s">
        <v>1713</v>
      </c>
      <c r="BS1741" t="s">
        <v>1603</v>
      </c>
      <c r="BT1741" t="s">
        <v>1713</v>
      </c>
      <c r="BW1741" t="s">
        <v>1614</v>
      </c>
      <c r="BX1741" s="1">
        <v>38812</v>
      </c>
      <c r="BZ1741" t="s">
        <v>5261</v>
      </c>
      <c r="CA1741" t="s">
        <v>397</v>
      </c>
      <c r="CB1741">
        <v>0.05</v>
      </c>
      <c r="CC1741" t="s">
        <v>1616</v>
      </c>
      <c r="CE1741" t="s">
        <v>5141</v>
      </c>
      <c r="CF1741" t="s">
        <v>1618</v>
      </c>
    </row>
    <row r="1742" spans="1:84" hidden="1" x14ac:dyDescent="0.4">
      <c r="A1742" t="s">
        <v>1626</v>
      </c>
      <c r="B1742" t="s">
        <v>1626</v>
      </c>
      <c r="C1742" t="s">
        <v>2362</v>
      </c>
      <c r="D1742" t="s">
        <v>81</v>
      </c>
      <c r="E1742" t="s">
        <v>82</v>
      </c>
      <c r="F1742" t="s">
        <v>393</v>
      </c>
      <c r="G1742" s="4" t="str">
        <f>TEXT(H1742+I1742,"yyyy-mm-dd""T""hh:mm:ss")&amp;
IF(J1742="MST","-07:00",
IF(J1742="MDT","-06:00",
IF(J1742="PST","-08:00",
IF(J1742="PDT","-07:00",
IF(J1742="UTC","+00:00","+00:00")))))</f>
        <v>2001-04-17T10:01:00-07:00</v>
      </c>
      <c r="H1742" s="1">
        <v>36998</v>
      </c>
      <c r="I1742" s="5">
        <v>0.41736111111111113</v>
      </c>
      <c r="J1742" t="s">
        <v>84</v>
      </c>
      <c r="N1742">
        <v>0</v>
      </c>
      <c r="O1742" t="s">
        <v>1628</v>
      </c>
      <c r="U1742">
        <v>1934</v>
      </c>
      <c r="V1742" t="s">
        <v>2341</v>
      </c>
      <c r="W1742" t="s">
        <v>1606</v>
      </c>
      <c r="X1742" t="s">
        <v>1660</v>
      </c>
      <c r="Y1742">
        <v>101179</v>
      </c>
      <c r="Z1742" t="s">
        <v>1661</v>
      </c>
      <c r="AD1742">
        <v>32.013464200000001</v>
      </c>
      <c r="AE1742">
        <v>-110.6282456</v>
      </c>
      <c r="AG1742" t="s">
        <v>90</v>
      </c>
      <c r="AH1742" t="s">
        <v>1626</v>
      </c>
      <c r="AI1742" t="s">
        <v>90</v>
      </c>
      <c r="AK1742" t="s">
        <v>1608</v>
      </c>
      <c r="AL1742" t="s">
        <v>3172</v>
      </c>
      <c r="AM1742" t="s">
        <v>92</v>
      </c>
      <c r="AN1742" t="s">
        <v>1610</v>
      </c>
      <c r="AO1742" t="s">
        <v>1611</v>
      </c>
      <c r="AP1742" t="s">
        <v>422</v>
      </c>
      <c r="AT1742" t="s">
        <v>1612</v>
      </c>
      <c r="AV1742" t="s">
        <v>584</v>
      </c>
      <c r="BQ1742" t="str">
        <f>BS1742 &amp; ":" &amp; BR1742</f>
        <v>AZDEQ_SW:EPA 350.1</v>
      </c>
      <c r="BR1742" t="s">
        <v>1613</v>
      </c>
      <c r="BS1742" t="s">
        <v>1626</v>
      </c>
      <c r="BT1742" t="s">
        <v>1613</v>
      </c>
      <c r="BW1742" t="s">
        <v>1614</v>
      </c>
      <c r="BZ1742" t="s">
        <v>3173</v>
      </c>
      <c r="CA1742" t="s">
        <v>397</v>
      </c>
      <c r="CB1742">
        <v>0.02</v>
      </c>
      <c r="CC1742" t="s">
        <v>1616</v>
      </c>
      <c r="CE1742" t="s">
        <v>2344</v>
      </c>
      <c r="CF1742" t="s">
        <v>1618</v>
      </c>
    </row>
    <row r="1743" spans="1:84" hidden="1" x14ac:dyDescent="0.4">
      <c r="A1743" t="s">
        <v>1626</v>
      </c>
      <c r="B1743" t="s">
        <v>1626</v>
      </c>
      <c r="C1743" t="s">
        <v>2791</v>
      </c>
      <c r="D1743" t="s">
        <v>81</v>
      </c>
      <c r="E1743" t="s">
        <v>82</v>
      </c>
      <c r="F1743" t="s">
        <v>393</v>
      </c>
      <c r="G1743" s="4" t="str">
        <f>TEXT(H1743+I1743,"yyyy-mm-dd""T""hh:mm:ss")&amp;
IF(J1743="MST","-07:00",
IF(J1743="MDT","-06:00",
IF(J1743="PST","-08:00",
IF(J1743="PDT","-07:00",
IF(J1743="UTC","+00:00","+00:00")))))</f>
        <v>2001-05-21T02:53:01-07:00</v>
      </c>
      <c r="H1743" s="1">
        <v>37032</v>
      </c>
      <c r="I1743" s="5">
        <v>0.12015046296296296</v>
      </c>
      <c r="J1743" t="s">
        <v>84</v>
      </c>
      <c r="N1743">
        <v>5</v>
      </c>
      <c r="O1743" t="s">
        <v>1628</v>
      </c>
      <c r="U1743">
        <v>1934</v>
      </c>
      <c r="V1743" t="s">
        <v>2341</v>
      </c>
      <c r="W1743" t="s">
        <v>1606</v>
      </c>
      <c r="X1743" t="s">
        <v>1706</v>
      </c>
      <c r="Y1743">
        <v>100000</v>
      </c>
      <c r="Z1743" t="s">
        <v>2655</v>
      </c>
      <c r="AD1743">
        <v>31.532777800000002</v>
      </c>
      <c r="AE1743">
        <v>-111.2547222</v>
      </c>
      <c r="AG1743" t="s">
        <v>90</v>
      </c>
      <c r="AH1743" t="s">
        <v>1626</v>
      </c>
      <c r="AI1743" t="s">
        <v>90</v>
      </c>
      <c r="AK1743" t="s">
        <v>1608</v>
      </c>
      <c r="AL1743" t="s">
        <v>3174</v>
      </c>
      <c r="AN1743" t="s">
        <v>1700</v>
      </c>
      <c r="AO1743" t="s">
        <v>457</v>
      </c>
      <c r="AP1743" t="s">
        <v>422</v>
      </c>
      <c r="AQ1743">
        <v>3.4000000000000002E-2</v>
      </c>
      <c r="AR1743" t="s">
        <v>1616</v>
      </c>
      <c r="AT1743" t="s">
        <v>1612</v>
      </c>
      <c r="AV1743" t="s">
        <v>96</v>
      </c>
      <c r="BQ1743" t="str">
        <f>BS1743 &amp; ":" &amp; BR1743</f>
        <v>AZDEQ_SW:EPA 365.3</v>
      </c>
      <c r="BR1743" t="s">
        <v>1744</v>
      </c>
      <c r="BS1743" t="s">
        <v>1626</v>
      </c>
      <c r="BT1743" t="s">
        <v>1744</v>
      </c>
      <c r="BW1743" t="s">
        <v>1657</v>
      </c>
      <c r="CE1743" t="s">
        <v>2658</v>
      </c>
      <c r="CF1743" t="s">
        <v>1618</v>
      </c>
    </row>
    <row r="1744" spans="1:84" x14ac:dyDescent="0.4">
      <c r="A1744" t="s">
        <v>1603</v>
      </c>
      <c r="B1744" t="s">
        <v>1603</v>
      </c>
      <c r="C1744" t="s">
        <v>8376</v>
      </c>
      <c r="D1744" t="s">
        <v>81</v>
      </c>
      <c r="E1744" t="s">
        <v>82</v>
      </c>
      <c r="F1744" t="s">
        <v>83</v>
      </c>
      <c r="G1744" s="4" t="str">
        <f>TEXT(H1744+I1744,"yyyy-mm-dd""T""hh:mm:ss")&amp;
IF(J1744="MST","-07:00",
IF(J1744="MDT","-06:00",
IF(J1744="PST","-08:00",
IF(J1744="PDT","-07:00",
IF(J1744="UTC","+00:00","+00:00")))))</f>
        <v>2017-01-10T02:15:00-07:00</v>
      </c>
      <c r="H1744" s="1">
        <v>42745</v>
      </c>
      <c r="I1744" s="5">
        <v>9.375E-2</v>
      </c>
      <c r="J1744" t="s">
        <v>84</v>
      </c>
      <c r="N1744">
        <v>0</v>
      </c>
      <c r="O1744" t="s">
        <v>5517</v>
      </c>
      <c r="U1744">
        <v>9673</v>
      </c>
      <c r="V1744" t="s">
        <v>1605</v>
      </c>
      <c r="W1744" t="s">
        <v>1606</v>
      </c>
      <c r="X1744" t="s">
        <v>8273</v>
      </c>
      <c r="Y1744">
        <v>25698</v>
      </c>
      <c r="Z1744" t="s">
        <v>8377</v>
      </c>
      <c r="AD1744">
        <v>31.8813481</v>
      </c>
      <c r="AE1744">
        <v>-112.81594920000001</v>
      </c>
      <c r="AF1744" t="str">
        <f>"ID:"&amp;AG1744&amp;"; context:" &amp; AH1744 &amp;"; Name:" &amp; AI1744 &amp; "; Equipment:" &amp; AK1744</f>
        <v>ID:Unknown; context:AZDEQ_GW; Name:Unknown; Equipment:Miscellaneous (Other)</v>
      </c>
      <c r="AG1744" t="s">
        <v>90</v>
      </c>
      <c r="AH1744" t="s">
        <v>1603</v>
      </c>
      <c r="AI1744" t="s">
        <v>90</v>
      </c>
      <c r="AK1744" t="s">
        <v>1608</v>
      </c>
      <c r="AL1744" t="s">
        <v>8406</v>
      </c>
      <c r="AN1744" t="s">
        <v>1610</v>
      </c>
      <c r="AO1744" t="s">
        <v>1670</v>
      </c>
      <c r="AP1744" t="s">
        <v>422</v>
      </c>
      <c r="AQ1744">
        <v>4.4000000000000004</v>
      </c>
      <c r="AR1744" t="s">
        <v>1616</v>
      </c>
      <c r="AT1744" t="s">
        <v>1612</v>
      </c>
      <c r="AV1744" t="s">
        <v>96</v>
      </c>
      <c r="BQ1744" t="str">
        <f>BS1744 &amp; ":" &amp; BR1744</f>
        <v>AZDEQ_GW:EPA 300.0</v>
      </c>
      <c r="BR1744" t="s">
        <v>1664</v>
      </c>
      <c r="BS1744" t="s">
        <v>1603</v>
      </c>
      <c r="BT1744" t="s">
        <v>1664</v>
      </c>
      <c r="BW1744" t="s">
        <v>5460</v>
      </c>
      <c r="BX1744" s="1">
        <v>42747</v>
      </c>
      <c r="BZ1744" t="s">
        <v>8407</v>
      </c>
      <c r="CA1744" t="s">
        <v>397</v>
      </c>
      <c r="CB1744">
        <v>0.1</v>
      </c>
      <c r="CC1744" t="s">
        <v>1616</v>
      </c>
      <c r="CE1744" t="s">
        <v>8380</v>
      </c>
      <c r="CF1744" t="s">
        <v>1618</v>
      </c>
    </row>
    <row r="1745" spans="1:84" hidden="1" x14ac:dyDescent="0.4">
      <c r="A1745" t="s">
        <v>2144</v>
      </c>
      <c r="B1745" t="s">
        <v>2145</v>
      </c>
      <c r="C1745" t="s">
        <v>3177</v>
      </c>
      <c r="D1745" t="s">
        <v>2147</v>
      </c>
      <c r="E1745" t="s">
        <v>82</v>
      </c>
      <c r="G1745" s="4" t="str">
        <f>TEXT(H1745+I1745,"yyyy-mm-dd""T""hh:mm:ss")&amp;
IF(J1745="MST","-07:00",
IF(J1745="MDT","-06:00",
IF(J1745="PST","-08:00",
IF(J1745="PDT","-07:00",
IF(J1745="UTC","+00:00","+00:00")))))</f>
        <v>2001-05-10T18:16:00-07:00</v>
      </c>
      <c r="H1745" s="1">
        <v>37021</v>
      </c>
      <c r="I1745" s="5">
        <v>0.76111111111111107</v>
      </c>
      <c r="J1745" t="s">
        <v>84</v>
      </c>
      <c r="U1745" t="s">
        <v>2148</v>
      </c>
      <c r="X1745" t="s">
        <v>3178</v>
      </c>
      <c r="Z1745" t="s">
        <v>2209</v>
      </c>
      <c r="AG1745" t="s">
        <v>2151</v>
      </c>
      <c r="AH1745" t="s">
        <v>2151</v>
      </c>
      <c r="AI1745" t="s">
        <v>2151</v>
      </c>
      <c r="AK1745" t="s">
        <v>90</v>
      </c>
      <c r="AL1745" t="s">
        <v>3179</v>
      </c>
      <c r="AO1745" t="s">
        <v>2153</v>
      </c>
      <c r="AP1745" t="s">
        <v>422</v>
      </c>
      <c r="AQ1745">
        <v>2.2000000000000002</v>
      </c>
      <c r="AR1745" t="s">
        <v>423</v>
      </c>
      <c r="AT1745" t="s">
        <v>1612</v>
      </c>
      <c r="AV1745" t="s">
        <v>96</v>
      </c>
      <c r="BQ1745" t="str">
        <f>BS1745 &amp; ":" &amp; BR1745</f>
        <v>21ARIZGW:EPA 300.0</v>
      </c>
      <c r="BR1745" t="s">
        <v>1664</v>
      </c>
      <c r="BS1745" t="s">
        <v>2144</v>
      </c>
      <c r="BW1745" t="s">
        <v>1614</v>
      </c>
      <c r="BX1745" s="1">
        <v>37025</v>
      </c>
      <c r="CB1745">
        <v>0.05</v>
      </c>
      <c r="CC1745" t="s">
        <v>423</v>
      </c>
      <c r="CF1745" t="s">
        <v>1618</v>
      </c>
    </row>
    <row r="1746" spans="1:84" hidden="1" x14ac:dyDescent="0.4">
      <c r="A1746" t="s">
        <v>2144</v>
      </c>
      <c r="B1746" t="s">
        <v>2145</v>
      </c>
      <c r="C1746" t="s">
        <v>3180</v>
      </c>
      <c r="D1746" t="s">
        <v>2147</v>
      </c>
      <c r="E1746" t="s">
        <v>82</v>
      </c>
      <c r="G1746" s="4" t="str">
        <f>TEXT(H1746+I1746,"yyyy-mm-dd""T""hh:mm:ss")&amp;
IF(J1746="MST","-07:00",
IF(J1746="MDT","-06:00",
IF(J1746="PST","-08:00",
IF(J1746="PDT","-07:00",
IF(J1746="UTC","+00:00","+00:00")))))</f>
        <v>2001-05-09T10:17:00-07:00</v>
      </c>
      <c r="H1746" s="1">
        <v>37020</v>
      </c>
      <c r="I1746" s="5">
        <v>0.4284722222222222</v>
      </c>
      <c r="J1746" t="s">
        <v>84</v>
      </c>
      <c r="U1746" t="s">
        <v>2148</v>
      </c>
      <c r="X1746" t="s">
        <v>3181</v>
      </c>
      <c r="AG1746" t="s">
        <v>2151</v>
      </c>
      <c r="AH1746" t="s">
        <v>2151</v>
      </c>
      <c r="AI1746" t="s">
        <v>2151</v>
      </c>
      <c r="AK1746" t="s">
        <v>90</v>
      </c>
      <c r="AL1746" t="s">
        <v>3182</v>
      </c>
      <c r="AO1746" t="s">
        <v>2153</v>
      </c>
      <c r="AP1746" t="s">
        <v>422</v>
      </c>
      <c r="AQ1746">
        <v>3.3</v>
      </c>
      <c r="AR1746" t="s">
        <v>423</v>
      </c>
      <c r="AT1746" t="s">
        <v>1612</v>
      </c>
      <c r="AV1746" t="s">
        <v>96</v>
      </c>
      <c r="BF1746" t="s">
        <v>3183</v>
      </c>
      <c r="BQ1746" t="str">
        <f>BS1746 &amp; ":" &amp; BR1746</f>
        <v>21ARIZGW:EPA 353.2</v>
      </c>
      <c r="BR1746" t="s">
        <v>1623</v>
      </c>
      <c r="BS1746" t="s">
        <v>2144</v>
      </c>
      <c r="BW1746" t="s">
        <v>1997</v>
      </c>
      <c r="BX1746" s="1">
        <v>37028</v>
      </c>
      <c r="CB1746">
        <v>0.1</v>
      </c>
      <c r="CC1746" t="s">
        <v>423</v>
      </c>
      <c r="CF1746" t="s">
        <v>1618</v>
      </c>
    </row>
    <row r="1747" spans="1:84" hidden="1" x14ac:dyDescent="0.4">
      <c r="A1747" t="s">
        <v>2144</v>
      </c>
      <c r="B1747" t="s">
        <v>2145</v>
      </c>
      <c r="C1747" t="s">
        <v>3184</v>
      </c>
      <c r="D1747" t="s">
        <v>2147</v>
      </c>
      <c r="E1747" t="s">
        <v>82</v>
      </c>
      <c r="G1747" s="4" t="str">
        <f>TEXT(H1747+I1747,"yyyy-mm-dd""T""hh:mm:ss")&amp;
IF(J1747="MST","-07:00",
IF(J1747="MDT","-06:00",
IF(J1747="PST","-08:00",
IF(J1747="PDT","-07:00",
IF(J1747="UTC","+00:00","+00:00")))))</f>
        <v>2001-04-18T15:15:00-07:00</v>
      </c>
      <c r="H1747" s="1">
        <v>36999</v>
      </c>
      <c r="I1747" s="5">
        <v>0.63541666666666663</v>
      </c>
      <c r="J1747" t="s">
        <v>84</v>
      </c>
      <c r="U1747" t="s">
        <v>2148</v>
      </c>
      <c r="X1747" t="s">
        <v>3185</v>
      </c>
      <c r="Z1747" t="s">
        <v>2209</v>
      </c>
      <c r="AG1747" t="s">
        <v>2151</v>
      </c>
      <c r="AH1747" t="s">
        <v>2151</v>
      </c>
      <c r="AI1747" t="s">
        <v>2151</v>
      </c>
      <c r="AK1747" t="s">
        <v>90</v>
      </c>
      <c r="AL1747" t="s">
        <v>3186</v>
      </c>
      <c r="AO1747" t="s">
        <v>2153</v>
      </c>
      <c r="AP1747" t="s">
        <v>422</v>
      </c>
      <c r="AQ1747">
        <v>8.3000000000000004E-2</v>
      </c>
      <c r="AR1747" t="s">
        <v>423</v>
      </c>
      <c r="AT1747" t="s">
        <v>1612</v>
      </c>
      <c r="AV1747" t="s">
        <v>96</v>
      </c>
      <c r="BQ1747" t="str">
        <f>BS1747 &amp; ":" &amp; BR1747</f>
        <v>21ARIZGW:EPA 300.0</v>
      </c>
      <c r="BR1747" t="s">
        <v>1664</v>
      </c>
      <c r="BS1747" t="s">
        <v>2144</v>
      </c>
      <c r="BW1747" t="s">
        <v>1614</v>
      </c>
      <c r="BX1747" s="1">
        <v>37004</v>
      </c>
      <c r="CB1747">
        <v>0.05</v>
      </c>
      <c r="CC1747" t="s">
        <v>423</v>
      </c>
      <c r="CF1747" t="s">
        <v>1618</v>
      </c>
    </row>
    <row r="1748" spans="1:84" hidden="1" x14ac:dyDescent="0.4">
      <c r="A1748" t="s">
        <v>2144</v>
      </c>
      <c r="B1748" t="s">
        <v>2145</v>
      </c>
      <c r="C1748" t="s">
        <v>3180</v>
      </c>
      <c r="D1748" t="s">
        <v>2147</v>
      </c>
      <c r="E1748" t="s">
        <v>82</v>
      </c>
      <c r="G1748" s="4" t="str">
        <f>TEXT(H1748+I1748,"yyyy-mm-dd""T""hh:mm:ss")&amp;
IF(J1748="MST","-07:00",
IF(J1748="MDT","-06:00",
IF(J1748="PST","-08:00",
IF(J1748="PDT","-07:00",
IF(J1748="UTC","+00:00","+00:00")))))</f>
        <v>2001-05-09T10:17:00-07:00</v>
      </c>
      <c r="H1748" s="1">
        <v>37020</v>
      </c>
      <c r="I1748" s="5">
        <v>0.4284722222222222</v>
      </c>
      <c r="J1748" t="s">
        <v>84</v>
      </c>
      <c r="U1748" t="s">
        <v>2148</v>
      </c>
      <c r="X1748" t="s">
        <v>3181</v>
      </c>
      <c r="AG1748" t="s">
        <v>2151</v>
      </c>
      <c r="AH1748" t="s">
        <v>2151</v>
      </c>
      <c r="AI1748" t="s">
        <v>2151</v>
      </c>
      <c r="AK1748" t="s">
        <v>90</v>
      </c>
      <c r="AL1748" t="s">
        <v>3187</v>
      </c>
      <c r="AM1748" t="s">
        <v>2163</v>
      </c>
      <c r="AO1748" t="s">
        <v>2164</v>
      </c>
      <c r="AP1748" t="s">
        <v>422</v>
      </c>
      <c r="AT1748" t="s">
        <v>1612</v>
      </c>
      <c r="AV1748" t="s">
        <v>96</v>
      </c>
      <c r="BF1748" t="s">
        <v>2165</v>
      </c>
      <c r="BQ1748" t="str">
        <f>BS1748 &amp; ":" &amp; BR1748</f>
        <v>21ARIZGW:EPA 350.3</v>
      </c>
      <c r="BR1748" t="s">
        <v>2101</v>
      </c>
      <c r="BS1748" t="s">
        <v>2144</v>
      </c>
      <c r="BW1748" t="s">
        <v>1997</v>
      </c>
      <c r="BX1748" s="1">
        <v>37028</v>
      </c>
      <c r="CB1748">
        <v>0.5</v>
      </c>
      <c r="CC1748" t="s">
        <v>423</v>
      </c>
      <c r="CF1748" t="s">
        <v>1618</v>
      </c>
    </row>
    <row r="1749" spans="1:84" hidden="1" x14ac:dyDescent="0.4">
      <c r="A1749" t="s">
        <v>2144</v>
      </c>
      <c r="B1749" t="s">
        <v>2145</v>
      </c>
      <c r="C1749" t="s">
        <v>3188</v>
      </c>
      <c r="D1749" t="s">
        <v>2147</v>
      </c>
      <c r="E1749" t="s">
        <v>82</v>
      </c>
      <c r="G1749" s="4" t="str">
        <f>TEXT(H1749+I1749,"yyyy-mm-dd""T""hh:mm:ss")&amp;
IF(J1749="MST","-07:00",
IF(J1749="MDT","-06:00",
IF(J1749="PST","-08:00",
IF(J1749="PDT","-07:00",
IF(J1749="UTC","+00:00","+00:00")))))</f>
        <v>2001-04-18T15:00:00-07:00</v>
      </c>
      <c r="H1749" s="1">
        <v>36999</v>
      </c>
      <c r="I1749" s="5">
        <v>0.625</v>
      </c>
      <c r="J1749" t="s">
        <v>84</v>
      </c>
      <c r="U1749" t="s">
        <v>2148</v>
      </c>
      <c r="X1749" t="s">
        <v>3185</v>
      </c>
      <c r="Z1749" t="s">
        <v>2209</v>
      </c>
      <c r="AG1749" t="s">
        <v>2151</v>
      </c>
      <c r="AH1749" t="s">
        <v>2151</v>
      </c>
      <c r="AI1749" t="s">
        <v>2151</v>
      </c>
      <c r="AK1749" t="s">
        <v>90</v>
      </c>
      <c r="AL1749" t="s">
        <v>3189</v>
      </c>
      <c r="AM1749" t="s">
        <v>2163</v>
      </c>
      <c r="AO1749" t="s">
        <v>2164</v>
      </c>
      <c r="AP1749" t="s">
        <v>422</v>
      </c>
      <c r="AT1749" t="s">
        <v>1612</v>
      </c>
      <c r="AV1749" t="s">
        <v>96</v>
      </c>
      <c r="BF1749" t="s">
        <v>2165</v>
      </c>
      <c r="BQ1749" t="str">
        <f>BS1749 &amp; ":" &amp; BR1749</f>
        <v>21ARIZGW:EPA 350.1</v>
      </c>
      <c r="BR1749" t="s">
        <v>1613</v>
      </c>
      <c r="BS1749" t="s">
        <v>2144</v>
      </c>
      <c r="BW1749" t="s">
        <v>1614</v>
      </c>
      <c r="BX1749" s="1">
        <v>37005</v>
      </c>
      <c r="CB1749">
        <v>0.02</v>
      </c>
      <c r="CC1749" t="s">
        <v>423</v>
      </c>
      <c r="CF1749" t="s">
        <v>1618</v>
      </c>
    </row>
    <row r="1750" spans="1:84" hidden="1" x14ac:dyDescent="0.4">
      <c r="A1750" t="s">
        <v>2144</v>
      </c>
      <c r="B1750" t="s">
        <v>2145</v>
      </c>
      <c r="C1750" t="s">
        <v>3184</v>
      </c>
      <c r="D1750" t="s">
        <v>2147</v>
      </c>
      <c r="E1750" t="s">
        <v>82</v>
      </c>
      <c r="G1750" s="4" t="str">
        <f>TEXT(H1750+I1750,"yyyy-mm-dd""T""hh:mm:ss")&amp;
IF(J1750="MST","-07:00",
IF(J1750="MDT","-06:00",
IF(J1750="PST","-08:00",
IF(J1750="PDT","-07:00",
IF(J1750="UTC","+00:00","+00:00")))))</f>
        <v>2001-04-18T15:15:00-07:00</v>
      </c>
      <c r="H1750" s="1">
        <v>36999</v>
      </c>
      <c r="I1750" s="5">
        <v>0.63541666666666663</v>
      </c>
      <c r="J1750" t="s">
        <v>84</v>
      </c>
      <c r="U1750" t="s">
        <v>2148</v>
      </c>
      <c r="X1750" t="s">
        <v>3185</v>
      </c>
      <c r="Z1750" t="s">
        <v>2209</v>
      </c>
      <c r="AG1750" t="s">
        <v>2151</v>
      </c>
      <c r="AH1750" t="s">
        <v>2151</v>
      </c>
      <c r="AI1750" t="s">
        <v>2151</v>
      </c>
      <c r="AK1750" t="s">
        <v>90</v>
      </c>
      <c r="AL1750" t="s">
        <v>3190</v>
      </c>
      <c r="AM1750" t="s">
        <v>2163</v>
      </c>
      <c r="AO1750" t="s">
        <v>2164</v>
      </c>
      <c r="AP1750" t="s">
        <v>422</v>
      </c>
      <c r="AT1750" t="s">
        <v>1612</v>
      </c>
      <c r="AV1750" t="s">
        <v>96</v>
      </c>
      <c r="BF1750" t="s">
        <v>2165</v>
      </c>
      <c r="BQ1750" t="str">
        <f>BS1750 &amp; ":" &amp; BR1750</f>
        <v>21ARIZGW:EPA 350.1</v>
      </c>
      <c r="BR1750" t="s">
        <v>1613</v>
      </c>
      <c r="BS1750" t="s">
        <v>2144</v>
      </c>
      <c r="BW1750" t="s">
        <v>1614</v>
      </c>
      <c r="BX1750" s="1">
        <v>37005</v>
      </c>
      <c r="CB1750">
        <v>0.02</v>
      </c>
      <c r="CC1750" t="s">
        <v>423</v>
      </c>
      <c r="CF1750" t="s">
        <v>1618</v>
      </c>
    </row>
    <row r="1751" spans="1:84" hidden="1" x14ac:dyDescent="0.4">
      <c r="A1751" t="s">
        <v>2144</v>
      </c>
      <c r="B1751" t="s">
        <v>2145</v>
      </c>
      <c r="C1751" t="s">
        <v>3191</v>
      </c>
      <c r="D1751" t="s">
        <v>2147</v>
      </c>
      <c r="E1751" t="s">
        <v>82</v>
      </c>
      <c r="G1751" s="4" t="str">
        <f>TEXT(H1751+I1751,"yyyy-mm-dd""T""hh:mm:ss")&amp;
IF(J1751="MST","-07:00",
IF(J1751="MDT","-06:00",
IF(J1751="PST","-08:00",
IF(J1751="PDT","-07:00",
IF(J1751="UTC","+00:00","+00:00")))))</f>
        <v>2001-05-23T12:01:00-07:00</v>
      </c>
      <c r="H1751" s="1">
        <v>37034</v>
      </c>
      <c r="I1751" s="5">
        <v>0.50069444444444444</v>
      </c>
      <c r="J1751" t="s">
        <v>84</v>
      </c>
      <c r="U1751" t="s">
        <v>2148</v>
      </c>
      <c r="X1751" t="s">
        <v>3192</v>
      </c>
      <c r="Z1751" t="s">
        <v>2209</v>
      </c>
      <c r="AG1751" t="s">
        <v>2151</v>
      </c>
      <c r="AH1751" t="s">
        <v>2151</v>
      </c>
      <c r="AI1751" t="s">
        <v>2151</v>
      </c>
      <c r="AK1751" t="s">
        <v>90</v>
      </c>
      <c r="AL1751" t="s">
        <v>3193</v>
      </c>
      <c r="AO1751" t="s">
        <v>2153</v>
      </c>
      <c r="AP1751" t="s">
        <v>422</v>
      </c>
      <c r="AQ1751">
        <v>1.4</v>
      </c>
      <c r="AR1751" t="s">
        <v>423</v>
      </c>
      <c r="AT1751" t="s">
        <v>1612</v>
      </c>
      <c r="AV1751" t="s">
        <v>96</v>
      </c>
      <c r="BQ1751" t="str">
        <f>BS1751 &amp; ":" &amp; BR1751</f>
        <v>21ARIZGW:EPA 300.0</v>
      </c>
      <c r="BR1751" t="s">
        <v>1664</v>
      </c>
      <c r="BS1751" t="s">
        <v>2144</v>
      </c>
      <c r="BW1751" t="s">
        <v>1614</v>
      </c>
      <c r="BX1751" s="1">
        <v>37035</v>
      </c>
      <c r="CB1751">
        <v>0.05</v>
      </c>
      <c r="CC1751" t="s">
        <v>423</v>
      </c>
      <c r="CF1751" t="s">
        <v>1618</v>
      </c>
    </row>
    <row r="1752" spans="1:84" hidden="1" x14ac:dyDescent="0.4">
      <c r="A1752" t="s">
        <v>2144</v>
      </c>
      <c r="B1752" t="s">
        <v>2145</v>
      </c>
      <c r="C1752" t="s">
        <v>3194</v>
      </c>
      <c r="D1752" t="s">
        <v>2147</v>
      </c>
      <c r="E1752" t="s">
        <v>82</v>
      </c>
      <c r="G1752" s="4" t="str">
        <f>TEXT(H1752+I1752,"yyyy-mm-dd""T""hh:mm:ss")&amp;
IF(J1752="MST","-07:00",
IF(J1752="MDT","-06:00",
IF(J1752="PST","-08:00",
IF(J1752="PDT","-07:00",
IF(J1752="UTC","+00:00","+00:00")))))</f>
        <v>2001-05-23T17:25:00-07:00</v>
      </c>
      <c r="H1752" s="1">
        <v>37034</v>
      </c>
      <c r="I1752" s="5">
        <v>0.72569444444444442</v>
      </c>
      <c r="J1752" t="s">
        <v>84</v>
      </c>
      <c r="U1752" t="s">
        <v>2148</v>
      </c>
      <c r="X1752" t="s">
        <v>3195</v>
      </c>
      <c r="Z1752" t="s">
        <v>2209</v>
      </c>
      <c r="AG1752" t="s">
        <v>2151</v>
      </c>
      <c r="AH1752" t="s">
        <v>2151</v>
      </c>
      <c r="AI1752" t="s">
        <v>2151</v>
      </c>
      <c r="AK1752" t="s">
        <v>90</v>
      </c>
      <c r="AL1752" t="s">
        <v>3196</v>
      </c>
      <c r="AO1752" t="s">
        <v>2153</v>
      </c>
      <c r="AP1752" t="s">
        <v>422</v>
      </c>
      <c r="AQ1752">
        <v>1.1000000000000001</v>
      </c>
      <c r="AR1752" t="s">
        <v>423</v>
      </c>
      <c r="AT1752" t="s">
        <v>1612</v>
      </c>
      <c r="AV1752" t="s">
        <v>96</v>
      </c>
      <c r="BQ1752" t="str">
        <f>BS1752 &amp; ":" &amp; BR1752</f>
        <v>21ARIZGW:EPA 300.0</v>
      </c>
      <c r="BR1752" t="s">
        <v>1664</v>
      </c>
      <c r="BS1752" t="s">
        <v>2144</v>
      </c>
      <c r="BW1752" t="s">
        <v>1614</v>
      </c>
      <c r="BX1752" s="1">
        <v>37035</v>
      </c>
      <c r="CB1752">
        <v>0.05</v>
      </c>
      <c r="CC1752" t="s">
        <v>423</v>
      </c>
      <c r="CF1752" t="s">
        <v>1618</v>
      </c>
    </row>
    <row r="1753" spans="1:84" hidden="1" x14ac:dyDescent="0.4">
      <c r="A1753" t="s">
        <v>2144</v>
      </c>
      <c r="B1753" t="s">
        <v>2145</v>
      </c>
      <c r="C1753" t="s">
        <v>3194</v>
      </c>
      <c r="D1753" t="s">
        <v>2147</v>
      </c>
      <c r="E1753" t="s">
        <v>82</v>
      </c>
      <c r="G1753" s="4" t="str">
        <f>TEXT(H1753+I1753,"yyyy-mm-dd""T""hh:mm:ss")&amp;
IF(J1753="MST","-07:00",
IF(J1753="MDT","-06:00",
IF(J1753="PST","-08:00",
IF(J1753="PDT","-07:00",
IF(J1753="UTC","+00:00","+00:00")))))</f>
        <v>2001-05-23T17:25:00-07:00</v>
      </c>
      <c r="H1753" s="1">
        <v>37034</v>
      </c>
      <c r="I1753" s="5">
        <v>0.72569444444444442</v>
      </c>
      <c r="J1753" t="s">
        <v>84</v>
      </c>
      <c r="U1753" t="s">
        <v>2148</v>
      </c>
      <c r="X1753" t="s">
        <v>3195</v>
      </c>
      <c r="Z1753" t="s">
        <v>2209</v>
      </c>
      <c r="AG1753" t="s">
        <v>2151</v>
      </c>
      <c r="AH1753" t="s">
        <v>2151</v>
      </c>
      <c r="AI1753" t="s">
        <v>2151</v>
      </c>
      <c r="AK1753" t="s">
        <v>90</v>
      </c>
      <c r="AL1753" t="s">
        <v>3197</v>
      </c>
      <c r="AO1753" t="s">
        <v>3198</v>
      </c>
      <c r="AP1753" t="s">
        <v>422</v>
      </c>
      <c r="AQ1753">
        <v>1.1000000000000001</v>
      </c>
      <c r="AR1753" t="s">
        <v>423</v>
      </c>
      <c r="AT1753" t="s">
        <v>1612</v>
      </c>
      <c r="AV1753" t="s">
        <v>96</v>
      </c>
      <c r="BQ1753" t="str">
        <f>BS1753 &amp; ":" &amp; BR1753</f>
        <v>21ARIZGW:EPA 300.0</v>
      </c>
      <c r="BR1753" t="s">
        <v>1664</v>
      </c>
      <c r="BS1753" t="s">
        <v>2144</v>
      </c>
      <c r="BW1753" t="s">
        <v>1614</v>
      </c>
      <c r="BX1753" s="1">
        <v>37035</v>
      </c>
      <c r="CB1753">
        <v>0.05</v>
      </c>
      <c r="CC1753" t="s">
        <v>423</v>
      </c>
      <c r="CF1753" t="s">
        <v>1618</v>
      </c>
    </row>
    <row r="1754" spans="1:84" hidden="1" x14ac:dyDescent="0.4">
      <c r="A1754" t="s">
        <v>2144</v>
      </c>
      <c r="B1754" t="s">
        <v>2145</v>
      </c>
      <c r="C1754" t="s">
        <v>3191</v>
      </c>
      <c r="D1754" t="s">
        <v>2147</v>
      </c>
      <c r="E1754" t="s">
        <v>82</v>
      </c>
      <c r="G1754" s="4" t="str">
        <f>TEXT(H1754+I1754,"yyyy-mm-dd""T""hh:mm:ss")&amp;
IF(J1754="MST","-07:00",
IF(J1754="MDT","-06:00",
IF(J1754="PST","-08:00",
IF(J1754="PDT","-07:00",
IF(J1754="UTC","+00:00","+00:00")))))</f>
        <v>2001-05-23T12:01:00-07:00</v>
      </c>
      <c r="H1754" s="1">
        <v>37034</v>
      </c>
      <c r="I1754" s="5">
        <v>0.50069444444444444</v>
      </c>
      <c r="J1754" t="s">
        <v>84</v>
      </c>
      <c r="U1754" t="s">
        <v>2148</v>
      </c>
      <c r="X1754" t="s">
        <v>3192</v>
      </c>
      <c r="Z1754" t="s">
        <v>2209</v>
      </c>
      <c r="AG1754" t="s">
        <v>2151</v>
      </c>
      <c r="AH1754" t="s">
        <v>2151</v>
      </c>
      <c r="AI1754" t="s">
        <v>2151</v>
      </c>
      <c r="AK1754" t="s">
        <v>90</v>
      </c>
      <c r="AL1754" t="s">
        <v>3199</v>
      </c>
      <c r="AM1754" t="s">
        <v>2163</v>
      </c>
      <c r="AO1754" t="s">
        <v>2164</v>
      </c>
      <c r="AP1754" t="s">
        <v>422</v>
      </c>
      <c r="AT1754" t="s">
        <v>1612</v>
      </c>
      <c r="AV1754" t="s">
        <v>96</v>
      </c>
      <c r="BF1754" t="s">
        <v>2165</v>
      </c>
      <c r="BQ1754" t="str">
        <f>BS1754 &amp; ":" &amp; BR1754</f>
        <v>21ARIZGW:EPA 350.1</v>
      </c>
      <c r="BR1754" t="s">
        <v>1613</v>
      </c>
      <c r="BS1754" t="s">
        <v>2144</v>
      </c>
      <c r="BW1754" t="s">
        <v>1614</v>
      </c>
      <c r="BX1754" s="1">
        <v>37040</v>
      </c>
      <c r="CB1754">
        <v>0.02</v>
      </c>
      <c r="CC1754" t="s">
        <v>423</v>
      </c>
      <c r="CF1754" t="s">
        <v>1618</v>
      </c>
    </row>
    <row r="1755" spans="1:84" hidden="1" x14ac:dyDescent="0.4">
      <c r="A1755" t="s">
        <v>2144</v>
      </c>
      <c r="B1755" t="s">
        <v>2145</v>
      </c>
      <c r="C1755" t="s">
        <v>3191</v>
      </c>
      <c r="D1755" t="s">
        <v>2147</v>
      </c>
      <c r="E1755" t="s">
        <v>82</v>
      </c>
      <c r="G1755" s="4" t="str">
        <f>TEXT(H1755+I1755,"yyyy-mm-dd""T""hh:mm:ss")&amp;
IF(J1755="MST","-07:00",
IF(J1755="MDT","-06:00",
IF(J1755="PST","-08:00",
IF(J1755="PDT","-07:00",
IF(J1755="UTC","+00:00","+00:00")))))</f>
        <v>2001-05-23T12:01:00-07:00</v>
      </c>
      <c r="H1755" s="1">
        <v>37034</v>
      </c>
      <c r="I1755" s="5">
        <v>0.50069444444444444</v>
      </c>
      <c r="J1755" t="s">
        <v>84</v>
      </c>
      <c r="U1755" t="s">
        <v>2148</v>
      </c>
      <c r="X1755" t="s">
        <v>3192</v>
      </c>
      <c r="Z1755" t="s">
        <v>2209</v>
      </c>
      <c r="AG1755" t="s">
        <v>2151</v>
      </c>
      <c r="AH1755" t="s">
        <v>2151</v>
      </c>
      <c r="AI1755" t="s">
        <v>2151</v>
      </c>
      <c r="AK1755" t="s">
        <v>90</v>
      </c>
      <c r="AL1755" t="s">
        <v>3200</v>
      </c>
      <c r="AM1755" t="s">
        <v>2163</v>
      </c>
      <c r="AO1755" t="s">
        <v>442</v>
      </c>
      <c r="AP1755" t="s">
        <v>422</v>
      </c>
      <c r="AT1755" t="s">
        <v>1612</v>
      </c>
      <c r="AV1755" t="s">
        <v>96</v>
      </c>
      <c r="BF1755" t="s">
        <v>2165</v>
      </c>
      <c r="BQ1755" t="str">
        <f>BS1755 &amp; ":" &amp; BR1755</f>
        <v>21ARIZGW:EPA 351.2</v>
      </c>
      <c r="BR1755" t="s">
        <v>1633</v>
      </c>
      <c r="BS1755" t="s">
        <v>2144</v>
      </c>
      <c r="BW1755" t="s">
        <v>1614</v>
      </c>
      <c r="BX1755" s="1">
        <v>37055</v>
      </c>
      <c r="CB1755">
        <v>0.05</v>
      </c>
      <c r="CC1755" t="s">
        <v>423</v>
      </c>
      <c r="CF1755" t="s">
        <v>1618</v>
      </c>
    </row>
    <row r="1756" spans="1:84" hidden="1" x14ac:dyDescent="0.4">
      <c r="A1756" t="s">
        <v>2144</v>
      </c>
      <c r="B1756" t="s">
        <v>2145</v>
      </c>
      <c r="C1756" t="s">
        <v>3194</v>
      </c>
      <c r="D1756" t="s">
        <v>2147</v>
      </c>
      <c r="E1756" t="s">
        <v>82</v>
      </c>
      <c r="G1756" s="4" t="str">
        <f>TEXT(H1756+I1756,"yyyy-mm-dd""T""hh:mm:ss")&amp;
IF(J1756="MST","-07:00",
IF(J1756="MDT","-06:00",
IF(J1756="PST","-08:00",
IF(J1756="PDT","-07:00",
IF(J1756="UTC","+00:00","+00:00")))))</f>
        <v>2001-05-23T17:25:00-07:00</v>
      </c>
      <c r="H1756" s="1">
        <v>37034</v>
      </c>
      <c r="I1756" s="5">
        <v>0.72569444444444442</v>
      </c>
      <c r="J1756" t="s">
        <v>84</v>
      </c>
      <c r="U1756" t="s">
        <v>2148</v>
      </c>
      <c r="X1756" t="s">
        <v>3195</v>
      </c>
      <c r="Z1756" t="s">
        <v>2209</v>
      </c>
      <c r="AG1756" t="s">
        <v>2151</v>
      </c>
      <c r="AH1756" t="s">
        <v>2151</v>
      </c>
      <c r="AI1756" t="s">
        <v>2151</v>
      </c>
      <c r="AK1756" t="s">
        <v>90</v>
      </c>
      <c r="AL1756" t="s">
        <v>3201</v>
      </c>
      <c r="AM1756" t="s">
        <v>2163</v>
      </c>
      <c r="AO1756" t="s">
        <v>442</v>
      </c>
      <c r="AP1756" t="s">
        <v>422</v>
      </c>
      <c r="AT1756" t="s">
        <v>1612</v>
      </c>
      <c r="AV1756" t="s">
        <v>96</v>
      </c>
      <c r="BF1756" t="s">
        <v>2165</v>
      </c>
      <c r="BQ1756" t="str">
        <f>BS1756 &amp; ":" &amp; BR1756</f>
        <v>21ARIZGW:EPA 351.2</v>
      </c>
      <c r="BR1756" t="s">
        <v>1633</v>
      </c>
      <c r="BS1756" t="s">
        <v>2144</v>
      </c>
      <c r="BW1756" t="s">
        <v>1614</v>
      </c>
      <c r="BX1756" s="1">
        <v>37047</v>
      </c>
      <c r="CB1756">
        <v>0.05</v>
      </c>
      <c r="CC1756" t="s">
        <v>423</v>
      </c>
      <c r="CF1756" t="s">
        <v>1618</v>
      </c>
    </row>
    <row r="1757" spans="1:84" hidden="1" x14ac:dyDescent="0.4">
      <c r="A1757" t="s">
        <v>2144</v>
      </c>
      <c r="B1757" t="s">
        <v>2145</v>
      </c>
      <c r="C1757" t="s">
        <v>3191</v>
      </c>
      <c r="D1757" t="s">
        <v>2147</v>
      </c>
      <c r="E1757" t="s">
        <v>82</v>
      </c>
      <c r="G1757" s="4" t="str">
        <f>TEXT(H1757+I1757,"yyyy-mm-dd""T""hh:mm:ss")&amp;
IF(J1757="MST","-07:00",
IF(J1757="MDT","-06:00",
IF(J1757="PST","-08:00",
IF(J1757="PDT","-07:00",
IF(J1757="UTC","+00:00","+00:00")))))</f>
        <v>2001-05-23T12:01:00-07:00</v>
      </c>
      <c r="H1757" s="1">
        <v>37034</v>
      </c>
      <c r="I1757" s="5">
        <v>0.50069444444444444</v>
      </c>
      <c r="J1757" t="s">
        <v>84</v>
      </c>
      <c r="U1757" t="s">
        <v>2148</v>
      </c>
      <c r="X1757" t="s">
        <v>3192</v>
      </c>
      <c r="Z1757" t="s">
        <v>2209</v>
      </c>
      <c r="AG1757" t="s">
        <v>2151</v>
      </c>
      <c r="AH1757" t="s">
        <v>2151</v>
      </c>
      <c r="AI1757" t="s">
        <v>2151</v>
      </c>
      <c r="AK1757" t="s">
        <v>90</v>
      </c>
      <c r="AL1757" t="s">
        <v>3202</v>
      </c>
      <c r="AM1757" t="s">
        <v>2163</v>
      </c>
      <c r="AO1757" t="s">
        <v>2173</v>
      </c>
      <c r="AP1757" t="s">
        <v>422</v>
      </c>
      <c r="AT1757" t="s">
        <v>1612</v>
      </c>
      <c r="AV1757" t="s">
        <v>96</v>
      </c>
      <c r="BF1757" t="s">
        <v>2165</v>
      </c>
      <c r="BQ1757" t="str">
        <f>BS1757 &amp; ":" &amp; BR1757</f>
        <v>21ARIZGW:EPA 365.4</v>
      </c>
      <c r="BR1757" t="s">
        <v>1713</v>
      </c>
      <c r="BS1757" t="s">
        <v>2144</v>
      </c>
      <c r="BW1757" t="s">
        <v>1614</v>
      </c>
      <c r="BX1757" s="1">
        <v>37042</v>
      </c>
      <c r="CB1757">
        <v>0.02</v>
      </c>
      <c r="CC1757" t="s">
        <v>423</v>
      </c>
      <c r="CF1757" t="s">
        <v>1618</v>
      </c>
    </row>
    <row r="1758" spans="1:84" hidden="1" x14ac:dyDescent="0.4">
      <c r="A1758" t="s">
        <v>2144</v>
      </c>
      <c r="B1758" t="s">
        <v>2145</v>
      </c>
      <c r="C1758" t="s">
        <v>3203</v>
      </c>
      <c r="D1758" t="s">
        <v>2147</v>
      </c>
      <c r="E1758" t="s">
        <v>82</v>
      </c>
      <c r="G1758" s="4" t="str">
        <f>TEXT(H1758+I1758,"yyyy-mm-dd""T""hh:mm:ss")&amp;
IF(J1758="MST","-07:00",
IF(J1758="MDT","-06:00",
IF(J1758="PST","-08:00",
IF(J1758="PDT","-07:00",
IF(J1758="UTC","+00:00","+00:00")))))</f>
        <v>2001-05-09T10:15:00-07:00</v>
      </c>
      <c r="H1758" s="1">
        <v>37020</v>
      </c>
      <c r="I1758" s="5">
        <v>0.42708333333333331</v>
      </c>
      <c r="J1758" t="s">
        <v>84</v>
      </c>
      <c r="U1758" t="s">
        <v>2148</v>
      </c>
      <c r="X1758" t="s">
        <v>3181</v>
      </c>
      <c r="Z1758" t="s">
        <v>2209</v>
      </c>
      <c r="AG1758" t="s">
        <v>2151</v>
      </c>
      <c r="AH1758" t="s">
        <v>2151</v>
      </c>
      <c r="AI1758" t="s">
        <v>2151</v>
      </c>
      <c r="AK1758" t="s">
        <v>90</v>
      </c>
      <c r="AL1758" t="s">
        <v>3204</v>
      </c>
      <c r="AO1758" t="s">
        <v>3198</v>
      </c>
      <c r="AP1758" t="s">
        <v>422</v>
      </c>
      <c r="AQ1758">
        <v>4.8</v>
      </c>
      <c r="AR1758" t="s">
        <v>423</v>
      </c>
      <c r="AT1758" t="s">
        <v>1612</v>
      </c>
      <c r="AV1758" t="s">
        <v>96</v>
      </c>
      <c r="BQ1758" t="str">
        <f>BS1758 &amp; ":" &amp; BR1758</f>
        <v>21ARIZGW:EPA 300.0</v>
      </c>
      <c r="BR1758" t="s">
        <v>1664</v>
      </c>
      <c r="BS1758" t="s">
        <v>2144</v>
      </c>
      <c r="BW1758" t="s">
        <v>1614</v>
      </c>
      <c r="BX1758" s="1">
        <v>37025</v>
      </c>
      <c r="CB1758">
        <v>0.05</v>
      </c>
      <c r="CC1758" t="s">
        <v>423</v>
      </c>
      <c r="CF1758" t="s">
        <v>1618</v>
      </c>
    </row>
    <row r="1759" spans="1:84" hidden="1" x14ac:dyDescent="0.4">
      <c r="A1759" t="s">
        <v>2144</v>
      </c>
      <c r="B1759" t="s">
        <v>2145</v>
      </c>
      <c r="C1759" t="s">
        <v>3205</v>
      </c>
      <c r="D1759" t="s">
        <v>2147</v>
      </c>
      <c r="E1759" t="s">
        <v>82</v>
      </c>
      <c r="G1759" s="4" t="str">
        <f>TEXT(H1759+I1759,"yyyy-mm-dd""T""hh:mm:ss")&amp;
IF(J1759="MST","-07:00",
IF(J1759="MDT","-06:00",
IF(J1759="PST","-08:00",
IF(J1759="PDT","-07:00",
IF(J1759="UTC","+00:00","+00:00")))))</f>
        <v>2001-05-09T13:41:00-07:00</v>
      </c>
      <c r="H1759" s="1">
        <v>37020</v>
      </c>
      <c r="I1759" s="5">
        <v>0.57013888888888886</v>
      </c>
      <c r="J1759" t="s">
        <v>84</v>
      </c>
      <c r="U1759" t="s">
        <v>2148</v>
      </c>
      <c r="X1759" t="s">
        <v>3206</v>
      </c>
      <c r="Z1759" t="s">
        <v>2209</v>
      </c>
      <c r="AG1759" t="s">
        <v>2151</v>
      </c>
      <c r="AH1759" t="s">
        <v>2151</v>
      </c>
      <c r="AI1759" t="s">
        <v>2151</v>
      </c>
      <c r="AK1759" t="s">
        <v>90</v>
      </c>
      <c r="AL1759" t="s">
        <v>3207</v>
      </c>
      <c r="AO1759" t="s">
        <v>3198</v>
      </c>
      <c r="AP1759" t="s">
        <v>422</v>
      </c>
      <c r="AQ1759">
        <v>2.1</v>
      </c>
      <c r="AR1759" t="s">
        <v>423</v>
      </c>
      <c r="AT1759" t="s">
        <v>1612</v>
      </c>
      <c r="AV1759" t="s">
        <v>96</v>
      </c>
      <c r="BQ1759" t="str">
        <f>BS1759 &amp; ":" &amp; BR1759</f>
        <v>21ARIZGW:EPA 300.0</v>
      </c>
      <c r="BR1759" t="s">
        <v>1664</v>
      </c>
      <c r="BS1759" t="s">
        <v>2144</v>
      </c>
      <c r="BW1759" t="s">
        <v>1614</v>
      </c>
      <c r="BX1759" s="1">
        <v>37025</v>
      </c>
      <c r="CB1759">
        <v>0.05</v>
      </c>
      <c r="CC1759" t="s">
        <v>423</v>
      </c>
      <c r="CF1759" t="s">
        <v>1618</v>
      </c>
    </row>
    <row r="1760" spans="1:84" hidden="1" x14ac:dyDescent="0.4">
      <c r="A1760" t="s">
        <v>2144</v>
      </c>
      <c r="B1760" t="s">
        <v>2145</v>
      </c>
      <c r="C1760" t="s">
        <v>3205</v>
      </c>
      <c r="D1760" t="s">
        <v>2147</v>
      </c>
      <c r="E1760" t="s">
        <v>82</v>
      </c>
      <c r="G1760" s="4" t="str">
        <f>TEXT(H1760+I1760,"yyyy-mm-dd""T""hh:mm:ss")&amp;
IF(J1760="MST","-07:00",
IF(J1760="MDT","-06:00",
IF(J1760="PST","-08:00",
IF(J1760="PDT","-07:00",
IF(J1760="UTC","+00:00","+00:00")))))</f>
        <v>2001-05-09T13:41:00-07:00</v>
      </c>
      <c r="H1760" s="1">
        <v>37020</v>
      </c>
      <c r="I1760" s="5">
        <v>0.57013888888888886</v>
      </c>
      <c r="J1760" t="s">
        <v>84</v>
      </c>
      <c r="U1760" t="s">
        <v>2148</v>
      </c>
      <c r="X1760" t="s">
        <v>3206</v>
      </c>
      <c r="Z1760" t="s">
        <v>2209</v>
      </c>
      <c r="AG1760" t="s">
        <v>2151</v>
      </c>
      <c r="AH1760" t="s">
        <v>2151</v>
      </c>
      <c r="AI1760" t="s">
        <v>2151</v>
      </c>
      <c r="AK1760" t="s">
        <v>90</v>
      </c>
      <c r="AL1760" t="s">
        <v>3208</v>
      </c>
      <c r="AM1760" t="s">
        <v>2163</v>
      </c>
      <c r="AO1760" t="s">
        <v>2173</v>
      </c>
      <c r="AP1760" t="s">
        <v>422</v>
      </c>
      <c r="AT1760" t="s">
        <v>1612</v>
      </c>
      <c r="AV1760" t="s">
        <v>96</v>
      </c>
      <c r="BF1760" t="s">
        <v>2165</v>
      </c>
      <c r="BQ1760" t="str">
        <f>BS1760 &amp; ":" &amp; BR1760</f>
        <v>21ARIZGW:EPA 365.4</v>
      </c>
      <c r="BR1760" t="s">
        <v>1713</v>
      </c>
      <c r="BS1760" t="s">
        <v>2144</v>
      </c>
      <c r="BW1760" t="s">
        <v>1614</v>
      </c>
      <c r="BX1760" s="1">
        <v>37028</v>
      </c>
      <c r="CB1760">
        <v>0.02</v>
      </c>
      <c r="CC1760" t="s">
        <v>423</v>
      </c>
      <c r="CF1760" t="s">
        <v>1618</v>
      </c>
    </row>
    <row r="1761" spans="1:84" hidden="1" x14ac:dyDescent="0.4">
      <c r="A1761" t="s">
        <v>2144</v>
      </c>
      <c r="B1761" t="s">
        <v>2145</v>
      </c>
      <c r="C1761" t="s">
        <v>3188</v>
      </c>
      <c r="D1761" t="s">
        <v>2147</v>
      </c>
      <c r="E1761" t="s">
        <v>82</v>
      </c>
      <c r="G1761" s="4" t="str">
        <f>TEXT(H1761+I1761,"yyyy-mm-dd""T""hh:mm:ss")&amp;
IF(J1761="MST","-07:00",
IF(J1761="MDT","-06:00",
IF(J1761="PST","-08:00",
IF(J1761="PDT","-07:00",
IF(J1761="UTC","+00:00","+00:00")))))</f>
        <v>2001-04-18T15:00:00-07:00</v>
      </c>
      <c r="H1761" s="1">
        <v>36999</v>
      </c>
      <c r="I1761" s="5">
        <v>0.625</v>
      </c>
      <c r="J1761" t="s">
        <v>84</v>
      </c>
      <c r="U1761" t="s">
        <v>2148</v>
      </c>
      <c r="X1761" t="s">
        <v>3185</v>
      </c>
      <c r="Z1761" t="s">
        <v>2209</v>
      </c>
      <c r="AG1761" t="s">
        <v>2151</v>
      </c>
      <c r="AH1761" t="s">
        <v>2151</v>
      </c>
      <c r="AI1761" t="s">
        <v>2151</v>
      </c>
      <c r="AK1761" t="s">
        <v>90</v>
      </c>
      <c r="AL1761" t="s">
        <v>3209</v>
      </c>
      <c r="AM1761" t="s">
        <v>2163</v>
      </c>
      <c r="AO1761" t="s">
        <v>2175</v>
      </c>
      <c r="AP1761" t="s">
        <v>422</v>
      </c>
      <c r="AT1761" t="s">
        <v>1612</v>
      </c>
      <c r="AV1761" t="s">
        <v>96</v>
      </c>
      <c r="BF1761" t="s">
        <v>2165</v>
      </c>
      <c r="BQ1761" t="str">
        <f>BS1761 &amp; ":" &amp; BR1761</f>
        <v>21ARIZGW:EPA 353.2</v>
      </c>
      <c r="BR1761" t="s">
        <v>1623</v>
      </c>
      <c r="BS1761" t="s">
        <v>2144</v>
      </c>
      <c r="BW1761" t="s">
        <v>1614</v>
      </c>
      <c r="BX1761" s="1">
        <v>37001</v>
      </c>
      <c r="CB1761">
        <v>0.02</v>
      </c>
      <c r="CC1761" t="s">
        <v>423</v>
      </c>
      <c r="CF1761" t="s">
        <v>1618</v>
      </c>
    </row>
    <row r="1762" spans="1:84" hidden="1" x14ac:dyDescent="0.4">
      <c r="A1762" t="s">
        <v>2144</v>
      </c>
      <c r="B1762" t="s">
        <v>2145</v>
      </c>
      <c r="C1762" t="s">
        <v>3203</v>
      </c>
      <c r="D1762" t="s">
        <v>2147</v>
      </c>
      <c r="E1762" t="s">
        <v>82</v>
      </c>
      <c r="G1762" s="4" t="str">
        <f>TEXT(H1762+I1762,"yyyy-mm-dd""T""hh:mm:ss")&amp;
IF(J1762="MST","-07:00",
IF(J1762="MDT","-06:00",
IF(J1762="PST","-08:00",
IF(J1762="PDT","-07:00",
IF(J1762="UTC","+00:00","+00:00")))))</f>
        <v>2001-05-09T10:15:00-07:00</v>
      </c>
      <c r="H1762" s="1">
        <v>37020</v>
      </c>
      <c r="I1762" s="5">
        <v>0.42708333333333331</v>
      </c>
      <c r="J1762" t="s">
        <v>84</v>
      </c>
      <c r="U1762" t="s">
        <v>2148</v>
      </c>
      <c r="X1762" t="s">
        <v>3181</v>
      </c>
      <c r="Z1762" t="s">
        <v>2209</v>
      </c>
      <c r="AG1762" t="s">
        <v>2151</v>
      </c>
      <c r="AH1762" t="s">
        <v>2151</v>
      </c>
      <c r="AI1762" t="s">
        <v>2151</v>
      </c>
      <c r="AK1762" t="s">
        <v>90</v>
      </c>
      <c r="AL1762" t="s">
        <v>3210</v>
      </c>
      <c r="AM1762" t="s">
        <v>2163</v>
      </c>
      <c r="AO1762" t="s">
        <v>2164</v>
      </c>
      <c r="AP1762" t="s">
        <v>422</v>
      </c>
      <c r="AT1762" t="s">
        <v>1612</v>
      </c>
      <c r="AV1762" t="s">
        <v>96</v>
      </c>
      <c r="BF1762" t="s">
        <v>2165</v>
      </c>
      <c r="BQ1762" t="str">
        <f>BS1762 &amp; ":" &amp; BR1762</f>
        <v>21ARIZGW:EPA 350.1</v>
      </c>
      <c r="BR1762" t="s">
        <v>1613</v>
      </c>
      <c r="BS1762" t="s">
        <v>2144</v>
      </c>
      <c r="BW1762" t="s">
        <v>1614</v>
      </c>
      <c r="BX1762" s="1">
        <v>37026</v>
      </c>
      <c r="CB1762">
        <v>0.02</v>
      </c>
      <c r="CC1762" t="s">
        <v>423</v>
      </c>
      <c r="CF1762" t="s">
        <v>1618</v>
      </c>
    </row>
    <row r="1763" spans="1:84" hidden="1" x14ac:dyDescent="0.4">
      <c r="A1763" t="s">
        <v>2144</v>
      </c>
      <c r="B1763" t="s">
        <v>2145</v>
      </c>
      <c r="C1763" t="s">
        <v>3177</v>
      </c>
      <c r="D1763" t="s">
        <v>2147</v>
      </c>
      <c r="E1763" t="s">
        <v>82</v>
      </c>
      <c r="G1763" s="4" t="str">
        <f>TEXT(H1763+I1763,"yyyy-mm-dd""T""hh:mm:ss")&amp;
IF(J1763="MST","-07:00",
IF(J1763="MDT","-06:00",
IF(J1763="PST","-08:00",
IF(J1763="PDT","-07:00",
IF(J1763="UTC","+00:00","+00:00")))))</f>
        <v>2001-05-10T18:16:00-07:00</v>
      </c>
      <c r="H1763" s="1">
        <v>37021</v>
      </c>
      <c r="I1763" s="5">
        <v>0.76111111111111107</v>
      </c>
      <c r="J1763" t="s">
        <v>84</v>
      </c>
      <c r="U1763" t="s">
        <v>2148</v>
      </c>
      <c r="X1763" t="s">
        <v>3178</v>
      </c>
      <c r="Z1763" t="s">
        <v>2209</v>
      </c>
      <c r="AG1763" t="s">
        <v>2151</v>
      </c>
      <c r="AH1763" t="s">
        <v>2151</v>
      </c>
      <c r="AI1763" t="s">
        <v>2151</v>
      </c>
      <c r="AK1763" t="s">
        <v>90</v>
      </c>
      <c r="AL1763" t="s">
        <v>3211</v>
      </c>
      <c r="AM1763" t="s">
        <v>2163</v>
      </c>
      <c r="AO1763" t="s">
        <v>2164</v>
      </c>
      <c r="AP1763" t="s">
        <v>422</v>
      </c>
      <c r="AT1763" t="s">
        <v>1612</v>
      </c>
      <c r="AV1763" t="s">
        <v>96</v>
      </c>
      <c r="BF1763" t="s">
        <v>2165</v>
      </c>
      <c r="BQ1763" t="str">
        <f>BS1763 &amp; ":" &amp; BR1763</f>
        <v>21ARIZGW:EPA 350.1</v>
      </c>
      <c r="BR1763" t="s">
        <v>1613</v>
      </c>
      <c r="BS1763" t="s">
        <v>2144</v>
      </c>
      <c r="BW1763" t="s">
        <v>1614</v>
      </c>
      <c r="BX1763" s="1">
        <v>37026</v>
      </c>
      <c r="CB1763">
        <v>0.02</v>
      </c>
      <c r="CC1763" t="s">
        <v>423</v>
      </c>
      <c r="CF1763" t="s">
        <v>1618</v>
      </c>
    </row>
    <row r="1764" spans="1:84" hidden="1" x14ac:dyDescent="0.4">
      <c r="A1764" t="s">
        <v>2144</v>
      </c>
      <c r="B1764" t="s">
        <v>2145</v>
      </c>
      <c r="C1764" t="s">
        <v>3205</v>
      </c>
      <c r="D1764" t="s">
        <v>2147</v>
      </c>
      <c r="E1764" t="s">
        <v>82</v>
      </c>
      <c r="G1764" s="4" t="str">
        <f>TEXT(H1764+I1764,"yyyy-mm-dd""T""hh:mm:ss")&amp;
IF(J1764="MST","-07:00",
IF(J1764="MDT","-06:00",
IF(J1764="PST","-08:00",
IF(J1764="PDT","-07:00",
IF(J1764="UTC","+00:00","+00:00")))))</f>
        <v>2001-05-09T13:41:00-07:00</v>
      </c>
      <c r="H1764" s="1">
        <v>37020</v>
      </c>
      <c r="I1764" s="5">
        <v>0.57013888888888886</v>
      </c>
      <c r="J1764" t="s">
        <v>84</v>
      </c>
      <c r="U1764" t="s">
        <v>2148</v>
      </c>
      <c r="X1764" t="s">
        <v>3206</v>
      </c>
      <c r="Z1764" t="s">
        <v>2209</v>
      </c>
      <c r="AG1764" t="s">
        <v>2151</v>
      </c>
      <c r="AH1764" t="s">
        <v>2151</v>
      </c>
      <c r="AI1764" t="s">
        <v>2151</v>
      </c>
      <c r="AK1764" t="s">
        <v>90</v>
      </c>
      <c r="AL1764" t="s">
        <v>3212</v>
      </c>
      <c r="AM1764" t="s">
        <v>2163</v>
      </c>
      <c r="AO1764" t="s">
        <v>2164</v>
      </c>
      <c r="AP1764" t="s">
        <v>422</v>
      </c>
      <c r="AT1764" t="s">
        <v>1612</v>
      </c>
      <c r="AV1764" t="s">
        <v>96</v>
      </c>
      <c r="BF1764" t="s">
        <v>2165</v>
      </c>
      <c r="BQ1764" t="str">
        <f>BS1764 &amp; ":" &amp; BR1764</f>
        <v>21ARIZGW:EPA 350.1</v>
      </c>
      <c r="BR1764" t="s">
        <v>1613</v>
      </c>
      <c r="BS1764" t="s">
        <v>2144</v>
      </c>
      <c r="BW1764" t="s">
        <v>1614</v>
      </c>
      <c r="BX1764" s="1">
        <v>37026</v>
      </c>
      <c r="CB1764">
        <v>0.02</v>
      </c>
      <c r="CC1764" t="s">
        <v>423</v>
      </c>
      <c r="CF1764" t="s">
        <v>1618</v>
      </c>
    </row>
    <row r="1765" spans="1:84" hidden="1" x14ac:dyDescent="0.4">
      <c r="A1765" t="s">
        <v>2144</v>
      </c>
      <c r="B1765" t="s">
        <v>2145</v>
      </c>
      <c r="C1765" t="s">
        <v>3184</v>
      </c>
      <c r="D1765" t="s">
        <v>2147</v>
      </c>
      <c r="E1765" t="s">
        <v>82</v>
      </c>
      <c r="G1765" s="4" t="str">
        <f>TEXT(H1765+I1765,"yyyy-mm-dd""T""hh:mm:ss")&amp;
IF(J1765="MST","-07:00",
IF(J1765="MDT","-06:00",
IF(J1765="PST","-08:00",
IF(J1765="PDT","-07:00",
IF(J1765="UTC","+00:00","+00:00")))))</f>
        <v>2001-04-18T15:15:00-07:00</v>
      </c>
      <c r="H1765" s="1">
        <v>36999</v>
      </c>
      <c r="I1765" s="5">
        <v>0.63541666666666663</v>
      </c>
      <c r="J1765" t="s">
        <v>84</v>
      </c>
      <c r="U1765" t="s">
        <v>2148</v>
      </c>
      <c r="X1765" t="s">
        <v>3185</v>
      </c>
      <c r="Z1765" t="s">
        <v>2209</v>
      </c>
      <c r="AG1765" t="s">
        <v>2151</v>
      </c>
      <c r="AH1765" t="s">
        <v>2151</v>
      </c>
      <c r="AI1765" t="s">
        <v>2151</v>
      </c>
      <c r="AK1765" t="s">
        <v>90</v>
      </c>
      <c r="AL1765" t="s">
        <v>3213</v>
      </c>
      <c r="AO1765" t="s">
        <v>3198</v>
      </c>
      <c r="AP1765" t="s">
        <v>422</v>
      </c>
      <c r="AQ1765">
        <v>8.3000000000000004E-2</v>
      </c>
      <c r="AR1765" t="s">
        <v>423</v>
      </c>
      <c r="AT1765" t="s">
        <v>1612</v>
      </c>
      <c r="AV1765" t="s">
        <v>96</v>
      </c>
      <c r="BQ1765" t="str">
        <f>BS1765 &amp; ":" &amp; BR1765</f>
        <v>21ARIZGW:EPA 300.0</v>
      </c>
      <c r="BR1765" t="s">
        <v>1664</v>
      </c>
      <c r="BS1765" t="s">
        <v>2144</v>
      </c>
      <c r="BW1765" t="s">
        <v>1614</v>
      </c>
      <c r="BX1765" s="1">
        <v>37004</v>
      </c>
      <c r="CB1765">
        <v>0.05</v>
      </c>
      <c r="CC1765" t="s">
        <v>423</v>
      </c>
      <c r="CF1765" t="s">
        <v>1618</v>
      </c>
    </row>
    <row r="1766" spans="1:84" hidden="1" x14ac:dyDescent="0.4">
      <c r="A1766" t="s">
        <v>2144</v>
      </c>
      <c r="B1766" t="s">
        <v>2145</v>
      </c>
      <c r="C1766" t="s">
        <v>3177</v>
      </c>
      <c r="D1766" t="s">
        <v>2147</v>
      </c>
      <c r="E1766" t="s">
        <v>82</v>
      </c>
      <c r="G1766" s="4" t="str">
        <f>TEXT(H1766+I1766,"yyyy-mm-dd""T""hh:mm:ss")&amp;
IF(J1766="MST","-07:00",
IF(J1766="MDT","-06:00",
IF(J1766="PST","-08:00",
IF(J1766="PDT","-07:00",
IF(J1766="UTC","+00:00","+00:00")))))</f>
        <v>2001-05-10T18:16:00-07:00</v>
      </c>
      <c r="H1766" s="1">
        <v>37021</v>
      </c>
      <c r="I1766" s="5">
        <v>0.76111111111111107</v>
      </c>
      <c r="J1766" t="s">
        <v>84</v>
      </c>
      <c r="U1766" t="s">
        <v>2148</v>
      </c>
      <c r="X1766" t="s">
        <v>3178</v>
      </c>
      <c r="Z1766" t="s">
        <v>2209</v>
      </c>
      <c r="AG1766" t="s">
        <v>2151</v>
      </c>
      <c r="AH1766" t="s">
        <v>2151</v>
      </c>
      <c r="AI1766" t="s">
        <v>2151</v>
      </c>
      <c r="AK1766" t="s">
        <v>90</v>
      </c>
      <c r="AL1766" t="s">
        <v>3214</v>
      </c>
      <c r="AO1766" t="s">
        <v>3198</v>
      </c>
      <c r="AP1766" t="s">
        <v>422</v>
      </c>
      <c r="AQ1766">
        <v>2.2000000000000002</v>
      </c>
      <c r="AR1766" t="s">
        <v>423</v>
      </c>
      <c r="AT1766" t="s">
        <v>1612</v>
      </c>
      <c r="AV1766" t="s">
        <v>96</v>
      </c>
      <c r="BQ1766" t="str">
        <f>BS1766 &amp; ":" &amp; BR1766</f>
        <v>21ARIZGW:EPA 300.0</v>
      </c>
      <c r="BR1766" t="s">
        <v>1664</v>
      </c>
      <c r="BS1766" t="s">
        <v>2144</v>
      </c>
      <c r="BW1766" t="s">
        <v>1614</v>
      </c>
      <c r="BX1766" s="1">
        <v>37025</v>
      </c>
      <c r="CB1766">
        <v>0.05</v>
      </c>
      <c r="CC1766" t="s">
        <v>423</v>
      </c>
      <c r="CF1766" t="s">
        <v>1618</v>
      </c>
    </row>
    <row r="1767" spans="1:84" hidden="1" x14ac:dyDescent="0.4">
      <c r="A1767" t="s">
        <v>2144</v>
      </c>
      <c r="B1767" t="s">
        <v>2145</v>
      </c>
      <c r="C1767" t="s">
        <v>3191</v>
      </c>
      <c r="D1767" t="s">
        <v>2147</v>
      </c>
      <c r="E1767" t="s">
        <v>82</v>
      </c>
      <c r="G1767" s="4" t="str">
        <f>TEXT(H1767+I1767,"yyyy-mm-dd""T""hh:mm:ss")&amp;
IF(J1767="MST","-07:00",
IF(J1767="MDT","-06:00",
IF(J1767="PST","-08:00",
IF(J1767="PDT","-07:00",
IF(J1767="UTC","+00:00","+00:00")))))</f>
        <v>2001-05-23T12:01:00-07:00</v>
      </c>
      <c r="H1767" s="1">
        <v>37034</v>
      </c>
      <c r="I1767" s="5">
        <v>0.50069444444444444</v>
      </c>
      <c r="J1767" t="s">
        <v>84</v>
      </c>
      <c r="U1767" t="s">
        <v>2148</v>
      </c>
      <c r="X1767" t="s">
        <v>3192</v>
      </c>
      <c r="Z1767" t="s">
        <v>2209</v>
      </c>
      <c r="AG1767" t="s">
        <v>2151</v>
      </c>
      <c r="AH1767" t="s">
        <v>2151</v>
      </c>
      <c r="AI1767" t="s">
        <v>2151</v>
      </c>
      <c r="AK1767" t="s">
        <v>90</v>
      </c>
      <c r="AL1767" t="s">
        <v>3215</v>
      </c>
      <c r="AO1767" t="s">
        <v>3198</v>
      </c>
      <c r="AP1767" t="s">
        <v>422</v>
      </c>
      <c r="AQ1767">
        <v>1.4</v>
      </c>
      <c r="AR1767" t="s">
        <v>423</v>
      </c>
      <c r="AT1767" t="s">
        <v>1612</v>
      </c>
      <c r="AV1767" t="s">
        <v>96</v>
      </c>
      <c r="BQ1767" t="str">
        <f>BS1767 &amp; ":" &amp; BR1767</f>
        <v>21ARIZGW:EPA 300.0</v>
      </c>
      <c r="BR1767" t="s">
        <v>1664</v>
      </c>
      <c r="BS1767" t="s">
        <v>2144</v>
      </c>
      <c r="BW1767" t="s">
        <v>1614</v>
      </c>
      <c r="BX1767" s="1">
        <v>37035</v>
      </c>
      <c r="CB1767">
        <v>0.05</v>
      </c>
      <c r="CC1767" t="s">
        <v>423</v>
      </c>
      <c r="CF1767" t="s">
        <v>1618</v>
      </c>
    </row>
    <row r="1768" spans="1:84" hidden="1" x14ac:dyDescent="0.4">
      <c r="A1768" t="s">
        <v>2144</v>
      </c>
      <c r="B1768" t="s">
        <v>2145</v>
      </c>
      <c r="C1768" t="s">
        <v>3188</v>
      </c>
      <c r="D1768" t="s">
        <v>2147</v>
      </c>
      <c r="E1768" t="s">
        <v>82</v>
      </c>
      <c r="G1768" s="4" t="str">
        <f>TEXT(H1768+I1768,"yyyy-mm-dd""T""hh:mm:ss")&amp;
IF(J1768="MST","-07:00",
IF(J1768="MDT","-06:00",
IF(J1768="PST","-08:00",
IF(J1768="PDT","-07:00",
IF(J1768="UTC","+00:00","+00:00")))))</f>
        <v>2001-04-18T15:00:00-07:00</v>
      </c>
      <c r="H1768" s="1">
        <v>36999</v>
      </c>
      <c r="I1768" s="5">
        <v>0.625</v>
      </c>
      <c r="J1768" t="s">
        <v>84</v>
      </c>
      <c r="U1768" t="s">
        <v>2148</v>
      </c>
      <c r="X1768" t="s">
        <v>3185</v>
      </c>
      <c r="Z1768" t="s">
        <v>2209</v>
      </c>
      <c r="AG1768" t="s">
        <v>2151</v>
      </c>
      <c r="AH1768" t="s">
        <v>2151</v>
      </c>
      <c r="AI1768" t="s">
        <v>2151</v>
      </c>
      <c r="AK1768" t="s">
        <v>90</v>
      </c>
      <c r="AL1768" t="s">
        <v>3216</v>
      </c>
      <c r="AO1768" t="s">
        <v>2153</v>
      </c>
      <c r="AP1768" t="s">
        <v>422</v>
      </c>
      <c r="AQ1768">
        <v>0.11</v>
      </c>
      <c r="AR1768" t="s">
        <v>423</v>
      </c>
      <c r="AT1768" t="s">
        <v>1612</v>
      </c>
      <c r="AV1768" t="s">
        <v>96</v>
      </c>
      <c r="BQ1768" t="str">
        <f>BS1768 &amp; ":" &amp; BR1768</f>
        <v>21ARIZGW:EPA 300.0</v>
      </c>
      <c r="BR1768" t="s">
        <v>1664</v>
      </c>
      <c r="BS1768" t="s">
        <v>2144</v>
      </c>
      <c r="BW1768" t="s">
        <v>1614</v>
      </c>
      <c r="BX1768" s="1">
        <v>37004</v>
      </c>
      <c r="CB1768">
        <v>0.05</v>
      </c>
      <c r="CC1768" t="s">
        <v>423</v>
      </c>
      <c r="CF1768" t="s">
        <v>1618</v>
      </c>
    </row>
    <row r="1769" spans="1:84" hidden="1" x14ac:dyDescent="0.4">
      <c r="A1769" t="s">
        <v>2144</v>
      </c>
      <c r="B1769" t="s">
        <v>2145</v>
      </c>
      <c r="C1769" t="s">
        <v>3205</v>
      </c>
      <c r="D1769" t="s">
        <v>2147</v>
      </c>
      <c r="E1769" t="s">
        <v>82</v>
      </c>
      <c r="G1769" s="4" t="str">
        <f>TEXT(H1769+I1769,"yyyy-mm-dd""T""hh:mm:ss")&amp;
IF(J1769="MST","-07:00",
IF(J1769="MDT","-06:00",
IF(J1769="PST","-08:00",
IF(J1769="PDT","-07:00",
IF(J1769="UTC","+00:00","+00:00")))))</f>
        <v>2001-05-09T13:41:00-07:00</v>
      </c>
      <c r="H1769" s="1">
        <v>37020</v>
      </c>
      <c r="I1769" s="5">
        <v>0.57013888888888886</v>
      </c>
      <c r="J1769" t="s">
        <v>84</v>
      </c>
      <c r="U1769" t="s">
        <v>2148</v>
      </c>
      <c r="X1769" t="s">
        <v>3206</v>
      </c>
      <c r="Z1769" t="s">
        <v>2209</v>
      </c>
      <c r="AG1769" t="s">
        <v>2151</v>
      </c>
      <c r="AH1769" t="s">
        <v>2151</v>
      </c>
      <c r="AI1769" t="s">
        <v>2151</v>
      </c>
      <c r="AK1769" t="s">
        <v>90</v>
      </c>
      <c r="AL1769" t="s">
        <v>3217</v>
      </c>
      <c r="AO1769" t="s">
        <v>2153</v>
      </c>
      <c r="AP1769" t="s">
        <v>422</v>
      </c>
      <c r="AQ1769">
        <v>2.1</v>
      </c>
      <c r="AR1769" t="s">
        <v>423</v>
      </c>
      <c r="AT1769" t="s">
        <v>1612</v>
      </c>
      <c r="AV1769" t="s">
        <v>96</v>
      </c>
      <c r="BQ1769" t="str">
        <f>BS1769 &amp; ":" &amp; BR1769</f>
        <v>21ARIZGW:EPA 300.0</v>
      </c>
      <c r="BR1769" t="s">
        <v>1664</v>
      </c>
      <c r="BS1769" t="s">
        <v>2144</v>
      </c>
      <c r="BW1769" t="s">
        <v>1614</v>
      </c>
      <c r="BX1769" s="1">
        <v>37025</v>
      </c>
      <c r="CB1769">
        <v>0.05</v>
      </c>
      <c r="CC1769" t="s">
        <v>423</v>
      </c>
      <c r="CF1769" t="s">
        <v>1618</v>
      </c>
    </row>
    <row r="1770" spans="1:84" hidden="1" x14ac:dyDescent="0.4">
      <c r="A1770" t="s">
        <v>2144</v>
      </c>
      <c r="B1770" t="s">
        <v>2145</v>
      </c>
      <c r="C1770" t="s">
        <v>3194</v>
      </c>
      <c r="D1770" t="s">
        <v>2147</v>
      </c>
      <c r="E1770" t="s">
        <v>82</v>
      </c>
      <c r="G1770" s="4" t="str">
        <f>TEXT(H1770+I1770,"yyyy-mm-dd""T""hh:mm:ss")&amp;
IF(J1770="MST","-07:00",
IF(J1770="MDT","-06:00",
IF(J1770="PST","-08:00",
IF(J1770="PDT","-07:00",
IF(J1770="UTC","+00:00","+00:00")))))</f>
        <v>2001-05-23T17:25:00-07:00</v>
      </c>
      <c r="H1770" s="1">
        <v>37034</v>
      </c>
      <c r="I1770" s="5">
        <v>0.72569444444444442</v>
      </c>
      <c r="J1770" t="s">
        <v>84</v>
      </c>
      <c r="U1770" t="s">
        <v>2148</v>
      </c>
      <c r="X1770" t="s">
        <v>3195</v>
      </c>
      <c r="Z1770" t="s">
        <v>2209</v>
      </c>
      <c r="AG1770" t="s">
        <v>2151</v>
      </c>
      <c r="AH1770" t="s">
        <v>2151</v>
      </c>
      <c r="AI1770" t="s">
        <v>2151</v>
      </c>
      <c r="AK1770" t="s">
        <v>90</v>
      </c>
      <c r="AL1770" t="s">
        <v>3218</v>
      </c>
      <c r="AM1770" t="s">
        <v>2163</v>
      </c>
      <c r="AO1770" t="s">
        <v>2173</v>
      </c>
      <c r="AP1770" t="s">
        <v>422</v>
      </c>
      <c r="AT1770" t="s">
        <v>1612</v>
      </c>
      <c r="AV1770" t="s">
        <v>96</v>
      </c>
      <c r="BF1770" t="s">
        <v>2165</v>
      </c>
      <c r="BQ1770" t="str">
        <f>BS1770 &amp; ":" &amp; BR1770</f>
        <v>21ARIZGW:EPA 365.4</v>
      </c>
      <c r="BR1770" t="s">
        <v>1713</v>
      </c>
      <c r="BS1770" t="s">
        <v>2144</v>
      </c>
      <c r="BW1770" t="s">
        <v>1614</v>
      </c>
      <c r="BX1770" s="1">
        <v>37042</v>
      </c>
      <c r="CB1770">
        <v>0.02</v>
      </c>
      <c r="CC1770" t="s">
        <v>423</v>
      </c>
      <c r="CF1770" t="s">
        <v>1618</v>
      </c>
    </row>
    <row r="1771" spans="1:84" hidden="1" x14ac:dyDescent="0.4">
      <c r="A1771" t="s">
        <v>2144</v>
      </c>
      <c r="B1771" t="s">
        <v>2145</v>
      </c>
      <c r="C1771" t="s">
        <v>3188</v>
      </c>
      <c r="D1771" t="s">
        <v>2147</v>
      </c>
      <c r="E1771" t="s">
        <v>82</v>
      </c>
      <c r="G1771" s="4" t="str">
        <f>TEXT(H1771+I1771,"yyyy-mm-dd""T""hh:mm:ss")&amp;
IF(J1771="MST","-07:00",
IF(J1771="MDT","-06:00",
IF(J1771="PST","-08:00",
IF(J1771="PDT","-07:00",
IF(J1771="UTC","+00:00","+00:00")))))</f>
        <v>2001-04-18T15:00:00-07:00</v>
      </c>
      <c r="H1771" s="1">
        <v>36999</v>
      </c>
      <c r="I1771" s="5">
        <v>0.625</v>
      </c>
      <c r="J1771" t="s">
        <v>84</v>
      </c>
      <c r="U1771" t="s">
        <v>2148</v>
      </c>
      <c r="X1771" t="s">
        <v>3185</v>
      </c>
      <c r="Z1771" t="s">
        <v>2209</v>
      </c>
      <c r="AG1771" t="s">
        <v>2151</v>
      </c>
      <c r="AH1771" t="s">
        <v>2151</v>
      </c>
      <c r="AI1771" t="s">
        <v>2151</v>
      </c>
      <c r="AK1771" t="s">
        <v>90</v>
      </c>
      <c r="AL1771" t="s">
        <v>3219</v>
      </c>
      <c r="AO1771" t="s">
        <v>442</v>
      </c>
      <c r="AP1771" t="s">
        <v>422</v>
      </c>
      <c r="AQ1771">
        <v>0.12</v>
      </c>
      <c r="AR1771" t="s">
        <v>423</v>
      </c>
      <c r="AT1771" t="s">
        <v>1612</v>
      </c>
      <c r="AV1771" t="s">
        <v>96</v>
      </c>
      <c r="BQ1771" t="str">
        <f>BS1771 &amp; ":" &amp; BR1771</f>
        <v>21ARIZGW:EPA 351.2</v>
      </c>
      <c r="BR1771" t="s">
        <v>1633</v>
      </c>
      <c r="BS1771" t="s">
        <v>2144</v>
      </c>
      <c r="BW1771" t="s">
        <v>1614</v>
      </c>
      <c r="BX1771" s="1">
        <v>37012</v>
      </c>
      <c r="CB1771">
        <v>0.05</v>
      </c>
      <c r="CC1771" t="s">
        <v>423</v>
      </c>
      <c r="CF1771" t="s">
        <v>1618</v>
      </c>
    </row>
    <row r="1772" spans="1:84" hidden="1" x14ac:dyDescent="0.4">
      <c r="A1772" t="s">
        <v>2144</v>
      </c>
      <c r="B1772" t="s">
        <v>2145</v>
      </c>
      <c r="C1772" t="s">
        <v>3205</v>
      </c>
      <c r="D1772" t="s">
        <v>2147</v>
      </c>
      <c r="E1772" t="s">
        <v>82</v>
      </c>
      <c r="G1772" s="4" t="str">
        <f>TEXT(H1772+I1772,"yyyy-mm-dd""T""hh:mm:ss")&amp;
IF(J1772="MST","-07:00",
IF(J1772="MDT","-06:00",
IF(J1772="PST","-08:00",
IF(J1772="PDT","-07:00",
IF(J1772="UTC","+00:00","+00:00")))))</f>
        <v>2001-05-09T13:41:00-07:00</v>
      </c>
      <c r="H1772" s="1">
        <v>37020</v>
      </c>
      <c r="I1772" s="5">
        <v>0.57013888888888886</v>
      </c>
      <c r="J1772" t="s">
        <v>84</v>
      </c>
      <c r="U1772" t="s">
        <v>2148</v>
      </c>
      <c r="X1772" t="s">
        <v>3206</v>
      </c>
      <c r="Z1772" t="s">
        <v>2209</v>
      </c>
      <c r="AG1772" t="s">
        <v>2151</v>
      </c>
      <c r="AH1772" t="s">
        <v>2151</v>
      </c>
      <c r="AI1772" t="s">
        <v>2151</v>
      </c>
      <c r="AK1772" t="s">
        <v>90</v>
      </c>
      <c r="AL1772" t="s">
        <v>3220</v>
      </c>
      <c r="AO1772" t="s">
        <v>442</v>
      </c>
      <c r="AP1772" t="s">
        <v>422</v>
      </c>
      <c r="AQ1772">
        <v>5.7000000000000002E-2</v>
      </c>
      <c r="AR1772" t="s">
        <v>423</v>
      </c>
      <c r="AT1772" t="s">
        <v>1612</v>
      </c>
      <c r="AV1772" t="s">
        <v>96</v>
      </c>
      <c r="BQ1772" t="str">
        <f>BS1772 &amp; ":" &amp; BR1772</f>
        <v>21ARIZGW:EPA 351.2</v>
      </c>
      <c r="BR1772" t="s">
        <v>1633</v>
      </c>
      <c r="BS1772" t="s">
        <v>2144</v>
      </c>
      <c r="BW1772" t="s">
        <v>1614</v>
      </c>
      <c r="BX1772" s="1">
        <v>37028</v>
      </c>
      <c r="CB1772">
        <v>0.05</v>
      </c>
      <c r="CC1772" t="s">
        <v>423</v>
      </c>
      <c r="CF1772" t="s">
        <v>1618</v>
      </c>
    </row>
    <row r="1773" spans="1:84" hidden="1" x14ac:dyDescent="0.4">
      <c r="A1773" t="s">
        <v>2144</v>
      </c>
      <c r="B1773" t="s">
        <v>2145</v>
      </c>
      <c r="C1773" t="s">
        <v>3194</v>
      </c>
      <c r="D1773" t="s">
        <v>2147</v>
      </c>
      <c r="E1773" t="s">
        <v>82</v>
      </c>
      <c r="G1773" s="4" t="str">
        <f>TEXT(H1773+I1773,"yyyy-mm-dd""T""hh:mm:ss")&amp;
IF(J1773="MST","-07:00",
IF(J1773="MDT","-06:00",
IF(J1773="PST","-08:00",
IF(J1773="PDT","-07:00",
IF(J1773="UTC","+00:00","+00:00")))))</f>
        <v>2001-05-23T17:25:00-07:00</v>
      </c>
      <c r="H1773" s="1">
        <v>37034</v>
      </c>
      <c r="I1773" s="5">
        <v>0.72569444444444442</v>
      </c>
      <c r="J1773" t="s">
        <v>84</v>
      </c>
      <c r="U1773" t="s">
        <v>2148</v>
      </c>
      <c r="X1773" t="s">
        <v>3195</v>
      </c>
      <c r="Z1773" t="s">
        <v>2209</v>
      </c>
      <c r="AG1773" t="s">
        <v>2151</v>
      </c>
      <c r="AH1773" t="s">
        <v>2151</v>
      </c>
      <c r="AI1773" t="s">
        <v>2151</v>
      </c>
      <c r="AK1773" t="s">
        <v>90</v>
      </c>
      <c r="AL1773" t="s">
        <v>3221</v>
      </c>
      <c r="AM1773" t="s">
        <v>2163</v>
      </c>
      <c r="AO1773" t="s">
        <v>2164</v>
      </c>
      <c r="AP1773" t="s">
        <v>422</v>
      </c>
      <c r="AT1773" t="s">
        <v>1612</v>
      </c>
      <c r="AV1773" t="s">
        <v>96</v>
      </c>
      <c r="BF1773" t="s">
        <v>2165</v>
      </c>
      <c r="BQ1773" t="str">
        <f>BS1773 &amp; ":" &amp; BR1773</f>
        <v>21ARIZGW:EPA 350.1</v>
      </c>
      <c r="BR1773" t="s">
        <v>1613</v>
      </c>
      <c r="BS1773" t="s">
        <v>2144</v>
      </c>
      <c r="BW1773" t="s">
        <v>1614</v>
      </c>
      <c r="BX1773" s="1">
        <v>37040</v>
      </c>
      <c r="CB1773">
        <v>0.02</v>
      </c>
      <c r="CC1773" t="s">
        <v>423</v>
      </c>
      <c r="CF1773" t="s">
        <v>1618</v>
      </c>
    </row>
    <row r="1774" spans="1:84" hidden="1" x14ac:dyDescent="0.4">
      <c r="A1774" t="s">
        <v>2144</v>
      </c>
      <c r="B1774" t="s">
        <v>2145</v>
      </c>
      <c r="C1774" t="s">
        <v>3203</v>
      </c>
      <c r="D1774" t="s">
        <v>2147</v>
      </c>
      <c r="E1774" t="s">
        <v>82</v>
      </c>
      <c r="G1774" s="4" t="str">
        <f>TEXT(H1774+I1774,"yyyy-mm-dd""T""hh:mm:ss")&amp;
IF(J1774="MST","-07:00",
IF(J1774="MDT","-06:00",
IF(J1774="PST","-08:00",
IF(J1774="PDT","-07:00",
IF(J1774="UTC","+00:00","+00:00")))))</f>
        <v>2001-05-09T10:15:00-07:00</v>
      </c>
      <c r="H1774" s="1">
        <v>37020</v>
      </c>
      <c r="I1774" s="5">
        <v>0.42708333333333331</v>
      </c>
      <c r="J1774" t="s">
        <v>84</v>
      </c>
      <c r="U1774" t="s">
        <v>2148</v>
      </c>
      <c r="X1774" t="s">
        <v>3181</v>
      </c>
      <c r="Z1774" t="s">
        <v>2209</v>
      </c>
      <c r="AG1774" t="s">
        <v>2151</v>
      </c>
      <c r="AH1774" t="s">
        <v>2151</v>
      </c>
      <c r="AI1774" t="s">
        <v>2151</v>
      </c>
      <c r="AK1774" t="s">
        <v>90</v>
      </c>
      <c r="AL1774" t="s">
        <v>3222</v>
      </c>
      <c r="AO1774" t="s">
        <v>2153</v>
      </c>
      <c r="AP1774" t="s">
        <v>422</v>
      </c>
      <c r="AQ1774">
        <v>4.8</v>
      </c>
      <c r="AR1774" t="s">
        <v>423</v>
      </c>
      <c r="AT1774" t="s">
        <v>1612</v>
      </c>
      <c r="AV1774" t="s">
        <v>96</v>
      </c>
      <c r="BQ1774" t="str">
        <f>BS1774 &amp; ":" &amp; BR1774</f>
        <v>21ARIZGW:EPA 300.0</v>
      </c>
      <c r="BR1774" t="s">
        <v>1664</v>
      </c>
      <c r="BS1774" t="s">
        <v>2144</v>
      </c>
      <c r="BW1774" t="s">
        <v>1614</v>
      </c>
      <c r="BX1774" s="1">
        <v>37025</v>
      </c>
      <c r="CB1774">
        <v>0.05</v>
      </c>
      <c r="CC1774" t="s">
        <v>423</v>
      </c>
      <c r="CF1774" t="s">
        <v>1618</v>
      </c>
    </row>
    <row r="1775" spans="1:84" hidden="1" x14ac:dyDescent="0.4">
      <c r="A1775" t="s">
        <v>2144</v>
      </c>
      <c r="B1775" t="s">
        <v>2145</v>
      </c>
      <c r="C1775" t="s">
        <v>3184</v>
      </c>
      <c r="D1775" t="s">
        <v>2147</v>
      </c>
      <c r="E1775" t="s">
        <v>82</v>
      </c>
      <c r="G1775" s="4" t="str">
        <f>TEXT(H1775+I1775,"yyyy-mm-dd""T""hh:mm:ss")&amp;
IF(J1775="MST","-07:00",
IF(J1775="MDT","-06:00",
IF(J1775="PST","-08:00",
IF(J1775="PDT","-07:00",
IF(J1775="UTC","+00:00","+00:00")))))</f>
        <v>2001-04-18T15:15:00-07:00</v>
      </c>
      <c r="H1775" s="1">
        <v>36999</v>
      </c>
      <c r="I1775" s="5">
        <v>0.63541666666666663</v>
      </c>
      <c r="J1775" t="s">
        <v>84</v>
      </c>
      <c r="U1775" t="s">
        <v>2148</v>
      </c>
      <c r="X1775" t="s">
        <v>3185</v>
      </c>
      <c r="Z1775" t="s">
        <v>2209</v>
      </c>
      <c r="AG1775" t="s">
        <v>2151</v>
      </c>
      <c r="AH1775" t="s">
        <v>2151</v>
      </c>
      <c r="AI1775" t="s">
        <v>2151</v>
      </c>
      <c r="AK1775" t="s">
        <v>90</v>
      </c>
      <c r="AL1775" t="s">
        <v>3223</v>
      </c>
      <c r="AM1775" t="s">
        <v>2163</v>
      </c>
      <c r="AO1775" t="s">
        <v>2173</v>
      </c>
      <c r="AP1775" t="s">
        <v>422</v>
      </c>
      <c r="AT1775" t="s">
        <v>1612</v>
      </c>
      <c r="AV1775" t="s">
        <v>96</v>
      </c>
      <c r="BF1775" t="s">
        <v>2165</v>
      </c>
      <c r="BQ1775" t="str">
        <f>BS1775 &amp; ":" &amp; BR1775</f>
        <v>21ARIZGW:EPA 365.4</v>
      </c>
      <c r="BR1775" t="s">
        <v>1713</v>
      </c>
      <c r="BS1775" t="s">
        <v>2144</v>
      </c>
      <c r="BW1775" t="s">
        <v>1614</v>
      </c>
      <c r="BX1775" s="1">
        <v>37012</v>
      </c>
      <c r="CB1775">
        <v>0.02</v>
      </c>
      <c r="CC1775" t="s">
        <v>423</v>
      </c>
      <c r="CF1775" t="s">
        <v>1618</v>
      </c>
    </row>
    <row r="1776" spans="1:84" hidden="1" x14ac:dyDescent="0.4">
      <c r="A1776" t="s">
        <v>2144</v>
      </c>
      <c r="B1776" t="s">
        <v>2145</v>
      </c>
      <c r="C1776" t="s">
        <v>3203</v>
      </c>
      <c r="D1776" t="s">
        <v>2147</v>
      </c>
      <c r="E1776" t="s">
        <v>82</v>
      </c>
      <c r="G1776" s="4" t="str">
        <f>TEXT(H1776+I1776,"yyyy-mm-dd""T""hh:mm:ss")&amp;
IF(J1776="MST","-07:00",
IF(J1776="MDT","-06:00",
IF(J1776="PST","-08:00",
IF(J1776="PDT","-07:00",
IF(J1776="UTC","+00:00","+00:00")))))</f>
        <v>2001-05-09T10:15:00-07:00</v>
      </c>
      <c r="H1776" s="1">
        <v>37020</v>
      </c>
      <c r="I1776" s="5">
        <v>0.42708333333333331</v>
      </c>
      <c r="J1776" t="s">
        <v>84</v>
      </c>
      <c r="U1776" t="s">
        <v>2148</v>
      </c>
      <c r="X1776" t="s">
        <v>3181</v>
      </c>
      <c r="Z1776" t="s">
        <v>2209</v>
      </c>
      <c r="AG1776" t="s">
        <v>2151</v>
      </c>
      <c r="AH1776" t="s">
        <v>2151</v>
      </c>
      <c r="AI1776" t="s">
        <v>2151</v>
      </c>
      <c r="AK1776" t="s">
        <v>90</v>
      </c>
      <c r="AL1776" t="s">
        <v>3224</v>
      </c>
      <c r="AM1776" t="s">
        <v>2163</v>
      </c>
      <c r="AO1776" t="s">
        <v>2173</v>
      </c>
      <c r="AP1776" t="s">
        <v>422</v>
      </c>
      <c r="AT1776" t="s">
        <v>1612</v>
      </c>
      <c r="AV1776" t="s">
        <v>96</v>
      </c>
      <c r="BF1776" t="s">
        <v>2165</v>
      </c>
      <c r="BQ1776" t="str">
        <f>BS1776 &amp; ":" &amp; BR1776</f>
        <v>21ARIZGW:EPA 365.4</v>
      </c>
      <c r="BR1776" t="s">
        <v>1713</v>
      </c>
      <c r="BS1776" t="s">
        <v>2144</v>
      </c>
      <c r="BW1776" t="s">
        <v>1614</v>
      </c>
      <c r="BX1776" s="1">
        <v>37028</v>
      </c>
      <c r="CB1776">
        <v>0.02</v>
      </c>
      <c r="CC1776" t="s">
        <v>423</v>
      </c>
      <c r="CF1776" t="s">
        <v>1618</v>
      </c>
    </row>
    <row r="1777" spans="1:84" hidden="1" x14ac:dyDescent="0.4">
      <c r="A1777" t="s">
        <v>2144</v>
      </c>
      <c r="B1777" t="s">
        <v>2145</v>
      </c>
      <c r="C1777" t="s">
        <v>3188</v>
      </c>
      <c r="D1777" t="s">
        <v>2147</v>
      </c>
      <c r="E1777" t="s">
        <v>82</v>
      </c>
      <c r="G1777" s="4" t="str">
        <f>TEXT(H1777+I1777,"yyyy-mm-dd""T""hh:mm:ss")&amp;
IF(J1777="MST","-07:00",
IF(J1777="MDT","-06:00",
IF(J1777="PST","-08:00",
IF(J1777="PDT","-07:00",
IF(J1777="UTC","+00:00","+00:00")))))</f>
        <v>2001-04-18T15:00:00-07:00</v>
      </c>
      <c r="H1777" s="1">
        <v>36999</v>
      </c>
      <c r="I1777" s="5">
        <v>0.625</v>
      </c>
      <c r="J1777" t="s">
        <v>84</v>
      </c>
      <c r="U1777" t="s">
        <v>2148</v>
      </c>
      <c r="X1777" t="s">
        <v>3185</v>
      </c>
      <c r="Z1777" t="s">
        <v>2209</v>
      </c>
      <c r="AG1777" t="s">
        <v>2151</v>
      </c>
      <c r="AH1777" t="s">
        <v>2151</v>
      </c>
      <c r="AI1777" t="s">
        <v>2151</v>
      </c>
      <c r="AK1777" t="s">
        <v>90</v>
      </c>
      <c r="AL1777" t="s">
        <v>3225</v>
      </c>
      <c r="AO1777" t="s">
        <v>3198</v>
      </c>
      <c r="AP1777" t="s">
        <v>422</v>
      </c>
      <c r="AQ1777">
        <v>0.11</v>
      </c>
      <c r="AR1777" t="s">
        <v>423</v>
      </c>
      <c r="AT1777" t="s">
        <v>1612</v>
      </c>
      <c r="AV1777" t="s">
        <v>96</v>
      </c>
      <c r="BQ1777" t="str">
        <f>BS1777 &amp; ":" &amp; BR1777</f>
        <v>21ARIZGW:EPA 300.0</v>
      </c>
      <c r="BR1777" t="s">
        <v>1664</v>
      </c>
      <c r="BS1777" t="s">
        <v>2144</v>
      </c>
      <c r="BW1777" t="s">
        <v>1614</v>
      </c>
      <c r="BX1777" s="1">
        <v>37004</v>
      </c>
      <c r="CB1777">
        <v>0.05</v>
      </c>
      <c r="CC1777" t="s">
        <v>423</v>
      </c>
      <c r="CF1777" t="s">
        <v>1618</v>
      </c>
    </row>
    <row r="1778" spans="1:84" hidden="1" x14ac:dyDescent="0.4">
      <c r="A1778" t="s">
        <v>2144</v>
      </c>
      <c r="B1778" t="s">
        <v>2145</v>
      </c>
      <c r="C1778" t="s">
        <v>3203</v>
      </c>
      <c r="D1778" t="s">
        <v>2147</v>
      </c>
      <c r="E1778" t="s">
        <v>82</v>
      </c>
      <c r="G1778" s="4" t="str">
        <f>TEXT(H1778+I1778,"yyyy-mm-dd""T""hh:mm:ss")&amp;
IF(J1778="MST","-07:00",
IF(J1778="MDT","-06:00",
IF(J1778="PST","-08:00",
IF(J1778="PDT","-07:00",
IF(J1778="UTC","+00:00","+00:00")))))</f>
        <v>2001-05-09T10:15:00-07:00</v>
      </c>
      <c r="H1778" s="1">
        <v>37020</v>
      </c>
      <c r="I1778" s="5">
        <v>0.42708333333333331</v>
      </c>
      <c r="J1778" t="s">
        <v>84</v>
      </c>
      <c r="U1778" t="s">
        <v>2148</v>
      </c>
      <c r="X1778" t="s">
        <v>3181</v>
      </c>
      <c r="Z1778" t="s">
        <v>2209</v>
      </c>
      <c r="AG1778" t="s">
        <v>2151</v>
      </c>
      <c r="AH1778" t="s">
        <v>2151</v>
      </c>
      <c r="AI1778" t="s">
        <v>2151</v>
      </c>
      <c r="AK1778" t="s">
        <v>90</v>
      </c>
      <c r="AL1778" t="s">
        <v>3226</v>
      </c>
      <c r="AM1778" t="s">
        <v>2163</v>
      </c>
      <c r="AO1778" t="s">
        <v>442</v>
      </c>
      <c r="AP1778" t="s">
        <v>422</v>
      </c>
      <c r="AT1778" t="s">
        <v>1612</v>
      </c>
      <c r="AV1778" t="s">
        <v>96</v>
      </c>
      <c r="BF1778" t="s">
        <v>2165</v>
      </c>
      <c r="BQ1778" t="str">
        <f>BS1778 &amp; ":" &amp; BR1778</f>
        <v>21ARIZGW:EPA 351.2</v>
      </c>
      <c r="BR1778" t="s">
        <v>1633</v>
      </c>
      <c r="BS1778" t="s">
        <v>2144</v>
      </c>
      <c r="BW1778" t="s">
        <v>1614</v>
      </c>
      <c r="BX1778" s="1">
        <v>37028</v>
      </c>
      <c r="CB1778">
        <v>0.05</v>
      </c>
      <c r="CC1778" t="s">
        <v>423</v>
      </c>
      <c r="CF1778" t="s">
        <v>1618</v>
      </c>
    </row>
    <row r="1779" spans="1:84" hidden="1" x14ac:dyDescent="0.4">
      <c r="A1779" t="s">
        <v>2144</v>
      </c>
      <c r="B1779" t="s">
        <v>2145</v>
      </c>
      <c r="C1779" t="s">
        <v>3194</v>
      </c>
      <c r="D1779" t="s">
        <v>2147</v>
      </c>
      <c r="E1779" t="s">
        <v>82</v>
      </c>
      <c r="G1779" s="4" t="str">
        <f>TEXT(H1779+I1779,"yyyy-mm-dd""T""hh:mm:ss")&amp;
IF(J1779="MST","-07:00",
IF(J1779="MDT","-06:00",
IF(J1779="PST","-08:00",
IF(J1779="PDT","-07:00",
IF(J1779="UTC","+00:00","+00:00")))))</f>
        <v>2001-05-23T17:25:00-07:00</v>
      </c>
      <c r="H1779" s="1">
        <v>37034</v>
      </c>
      <c r="I1779" s="5">
        <v>0.72569444444444442</v>
      </c>
      <c r="J1779" t="s">
        <v>84</v>
      </c>
      <c r="U1779" t="s">
        <v>2148</v>
      </c>
      <c r="X1779" t="s">
        <v>3195</v>
      </c>
      <c r="Z1779" t="s">
        <v>2209</v>
      </c>
      <c r="AG1779" t="s">
        <v>2151</v>
      </c>
      <c r="AH1779" t="s">
        <v>2151</v>
      </c>
      <c r="AI1779" t="s">
        <v>2151</v>
      </c>
      <c r="AK1779" t="s">
        <v>90</v>
      </c>
      <c r="AL1779" t="s">
        <v>3227</v>
      </c>
      <c r="AM1779" t="s">
        <v>2163</v>
      </c>
      <c r="AO1779" t="s">
        <v>2175</v>
      </c>
      <c r="AP1779" t="s">
        <v>422</v>
      </c>
      <c r="AT1779" t="s">
        <v>1612</v>
      </c>
      <c r="AV1779" t="s">
        <v>96</v>
      </c>
      <c r="BF1779" t="s">
        <v>2165</v>
      </c>
      <c r="BQ1779" t="str">
        <f>BS1779 &amp; ":" &amp; BR1779</f>
        <v>21ARIZGW:EPA 300.0</v>
      </c>
      <c r="BR1779" t="s">
        <v>1664</v>
      </c>
      <c r="BS1779" t="s">
        <v>2144</v>
      </c>
      <c r="BW1779" t="s">
        <v>1614</v>
      </c>
      <c r="BX1779" s="1">
        <v>37035</v>
      </c>
      <c r="CB1779">
        <v>0.05</v>
      </c>
      <c r="CC1779" t="s">
        <v>423</v>
      </c>
      <c r="CF1779" t="s">
        <v>1618</v>
      </c>
    </row>
    <row r="1780" spans="1:84" hidden="1" x14ac:dyDescent="0.4">
      <c r="A1780" t="s">
        <v>2144</v>
      </c>
      <c r="B1780" t="s">
        <v>2145</v>
      </c>
      <c r="C1780" t="s">
        <v>3191</v>
      </c>
      <c r="D1780" t="s">
        <v>2147</v>
      </c>
      <c r="E1780" t="s">
        <v>82</v>
      </c>
      <c r="G1780" s="4" t="str">
        <f>TEXT(H1780+I1780,"yyyy-mm-dd""T""hh:mm:ss")&amp;
IF(J1780="MST","-07:00",
IF(J1780="MDT","-06:00",
IF(J1780="PST","-08:00",
IF(J1780="PDT","-07:00",
IF(J1780="UTC","+00:00","+00:00")))))</f>
        <v>2001-05-23T12:01:00-07:00</v>
      </c>
      <c r="H1780" s="1">
        <v>37034</v>
      </c>
      <c r="I1780" s="5">
        <v>0.50069444444444444</v>
      </c>
      <c r="J1780" t="s">
        <v>84</v>
      </c>
      <c r="U1780" t="s">
        <v>2148</v>
      </c>
      <c r="X1780" t="s">
        <v>3192</v>
      </c>
      <c r="Z1780" t="s">
        <v>2209</v>
      </c>
      <c r="AG1780" t="s">
        <v>2151</v>
      </c>
      <c r="AH1780" t="s">
        <v>2151</v>
      </c>
      <c r="AI1780" t="s">
        <v>2151</v>
      </c>
      <c r="AK1780" t="s">
        <v>90</v>
      </c>
      <c r="AL1780" t="s">
        <v>3228</v>
      </c>
      <c r="AM1780" t="s">
        <v>2163</v>
      </c>
      <c r="AO1780" t="s">
        <v>2175</v>
      </c>
      <c r="AP1780" t="s">
        <v>422</v>
      </c>
      <c r="AT1780" t="s">
        <v>1612</v>
      </c>
      <c r="AV1780" t="s">
        <v>96</v>
      </c>
      <c r="BF1780" t="s">
        <v>2165</v>
      </c>
      <c r="BQ1780" t="str">
        <f>BS1780 &amp; ":" &amp; BR1780</f>
        <v>21ARIZGW:EPA 300.0</v>
      </c>
      <c r="BR1780" t="s">
        <v>1664</v>
      </c>
      <c r="BS1780" t="s">
        <v>2144</v>
      </c>
      <c r="BW1780" t="s">
        <v>1614</v>
      </c>
      <c r="BX1780" s="1">
        <v>37035</v>
      </c>
      <c r="CB1780">
        <v>0.05</v>
      </c>
      <c r="CC1780" t="s">
        <v>423</v>
      </c>
      <c r="CF1780" t="s">
        <v>1618</v>
      </c>
    </row>
    <row r="1781" spans="1:84" hidden="1" x14ac:dyDescent="0.4">
      <c r="A1781" t="s">
        <v>2144</v>
      </c>
      <c r="B1781" t="s">
        <v>2145</v>
      </c>
      <c r="C1781" t="s">
        <v>3188</v>
      </c>
      <c r="D1781" t="s">
        <v>2147</v>
      </c>
      <c r="E1781" t="s">
        <v>82</v>
      </c>
      <c r="G1781" s="4" t="str">
        <f>TEXT(H1781+I1781,"yyyy-mm-dd""T""hh:mm:ss")&amp;
IF(J1781="MST","-07:00",
IF(J1781="MDT","-06:00",
IF(J1781="PST","-08:00",
IF(J1781="PDT","-07:00",
IF(J1781="UTC","+00:00","+00:00")))))</f>
        <v>2001-04-18T15:00:00-07:00</v>
      </c>
      <c r="H1781" s="1">
        <v>36999</v>
      </c>
      <c r="I1781" s="5">
        <v>0.625</v>
      </c>
      <c r="J1781" t="s">
        <v>84</v>
      </c>
      <c r="U1781" t="s">
        <v>2148</v>
      </c>
      <c r="X1781" t="s">
        <v>3185</v>
      </c>
      <c r="Z1781" t="s">
        <v>2209</v>
      </c>
      <c r="AG1781" t="s">
        <v>2151</v>
      </c>
      <c r="AH1781" t="s">
        <v>2151</v>
      </c>
      <c r="AI1781" t="s">
        <v>2151</v>
      </c>
      <c r="AK1781" t="s">
        <v>90</v>
      </c>
      <c r="AL1781" t="s">
        <v>3229</v>
      </c>
      <c r="AM1781" t="s">
        <v>2163</v>
      </c>
      <c r="AO1781" t="s">
        <v>2173</v>
      </c>
      <c r="AP1781" t="s">
        <v>422</v>
      </c>
      <c r="AT1781" t="s">
        <v>1612</v>
      </c>
      <c r="AV1781" t="s">
        <v>96</v>
      </c>
      <c r="BF1781" t="s">
        <v>2165</v>
      </c>
      <c r="BQ1781" t="str">
        <f>BS1781 &amp; ":" &amp; BR1781</f>
        <v>21ARIZGW:EPA 365.4</v>
      </c>
      <c r="BR1781" t="s">
        <v>1713</v>
      </c>
      <c r="BS1781" t="s">
        <v>2144</v>
      </c>
      <c r="BW1781" t="s">
        <v>1614</v>
      </c>
      <c r="BX1781" s="1">
        <v>37012</v>
      </c>
      <c r="CB1781">
        <v>0.02</v>
      </c>
      <c r="CC1781" t="s">
        <v>423</v>
      </c>
      <c r="CF1781" t="s">
        <v>1618</v>
      </c>
    </row>
    <row r="1782" spans="1:84" hidden="1" x14ac:dyDescent="0.4">
      <c r="A1782" t="s">
        <v>2144</v>
      </c>
      <c r="B1782" t="s">
        <v>2145</v>
      </c>
      <c r="C1782" t="s">
        <v>3177</v>
      </c>
      <c r="D1782" t="s">
        <v>2147</v>
      </c>
      <c r="E1782" t="s">
        <v>82</v>
      </c>
      <c r="G1782" s="4" t="str">
        <f>TEXT(H1782+I1782,"yyyy-mm-dd""T""hh:mm:ss")&amp;
IF(J1782="MST","-07:00",
IF(J1782="MDT","-06:00",
IF(J1782="PST","-08:00",
IF(J1782="PDT","-07:00",
IF(J1782="UTC","+00:00","+00:00")))))</f>
        <v>2001-05-10T18:16:00-07:00</v>
      </c>
      <c r="H1782" s="1">
        <v>37021</v>
      </c>
      <c r="I1782" s="5">
        <v>0.76111111111111107</v>
      </c>
      <c r="J1782" t="s">
        <v>84</v>
      </c>
      <c r="U1782" t="s">
        <v>2148</v>
      </c>
      <c r="X1782" t="s">
        <v>3178</v>
      </c>
      <c r="Z1782" t="s">
        <v>2209</v>
      </c>
      <c r="AG1782" t="s">
        <v>2151</v>
      </c>
      <c r="AH1782" t="s">
        <v>2151</v>
      </c>
      <c r="AI1782" t="s">
        <v>2151</v>
      </c>
      <c r="AK1782" t="s">
        <v>90</v>
      </c>
      <c r="AL1782" t="s">
        <v>3230</v>
      </c>
      <c r="AO1782" t="s">
        <v>2173</v>
      </c>
      <c r="AP1782" t="s">
        <v>422</v>
      </c>
      <c r="AQ1782">
        <v>4.1000000000000002E-2</v>
      </c>
      <c r="AR1782" t="s">
        <v>423</v>
      </c>
      <c r="AT1782" t="s">
        <v>1612</v>
      </c>
      <c r="AV1782" t="s">
        <v>96</v>
      </c>
      <c r="BQ1782" t="str">
        <f>BS1782 &amp; ":" &amp; BR1782</f>
        <v>21ARIZGW:EPA 365.4</v>
      </c>
      <c r="BR1782" t="s">
        <v>1713</v>
      </c>
      <c r="BS1782" t="s">
        <v>2144</v>
      </c>
      <c r="BW1782" t="s">
        <v>1614</v>
      </c>
      <c r="BX1782" s="1">
        <v>37028</v>
      </c>
      <c r="CB1782">
        <v>0.02</v>
      </c>
      <c r="CC1782" t="s">
        <v>423</v>
      </c>
      <c r="CF1782" t="s">
        <v>1618</v>
      </c>
    </row>
    <row r="1783" spans="1:84" hidden="1" x14ac:dyDescent="0.4">
      <c r="A1783" t="s">
        <v>2144</v>
      </c>
      <c r="B1783" t="s">
        <v>2145</v>
      </c>
      <c r="C1783" t="s">
        <v>3180</v>
      </c>
      <c r="D1783" t="s">
        <v>2147</v>
      </c>
      <c r="E1783" t="s">
        <v>82</v>
      </c>
      <c r="G1783" s="4" t="str">
        <f>TEXT(H1783+I1783,"yyyy-mm-dd""T""hh:mm:ss")&amp;
IF(J1783="MST","-07:00",
IF(J1783="MDT","-06:00",
IF(J1783="PST","-08:00",
IF(J1783="PDT","-07:00",
IF(J1783="UTC","+00:00","+00:00")))))</f>
        <v>2001-05-09T10:17:00-07:00</v>
      </c>
      <c r="H1783" s="1">
        <v>37020</v>
      </c>
      <c r="I1783" s="5">
        <v>0.4284722222222222</v>
      </c>
      <c r="J1783" t="s">
        <v>84</v>
      </c>
      <c r="U1783" t="s">
        <v>2148</v>
      </c>
      <c r="X1783" t="s">
        <v>3181</v>
      </c>
      <c r="AG1783" t="s">
        <v>2151</v>
      </c>
      <c r="AH1783" t="s">
        <v>2151</v>
      </c>
      <c r="AI1783" t="s">
        <v>2151</v>
      </c>
      <c r="AK1783" t="s">
        <v>90</v>
      </c>
      <c r="AL1783" t="s">
        <v>3231</v>
      </c>
      <c r="AM1783" t="s">
        <v>2163</v>
      </c>
      <c r="AO1783" t="s">
        <v>2173</v>
      </c>
      <c r="AP1783" t="s">
        <v>422</v>
      </c>
      <c r="AT1783" t="s">
        <v>1612</v>
      </c>
      <c r="AV1783" t="s">
        <v>96</v>
      </c>
      <c r="BF1783" t="s">
        <v>2165</v>
      </c>
      <c r="BQ1783" t="str">
        <f>BS1783 &amp; ":" &amp; BR1783</f>
        <v>21ARIZGW:EPA 365.3</v>
      </c>
      <c r="BR1783" t="s">
        <v>1744</v>
      </c>
      <c r="BS1783" t="s">
        <v>2144</v>
      </c>
      <c r="BW1783" t="s">
        <v>1997</v>
      </c>
      <c r="BX1783" s="1">
        <v>37026</v>
      </c>
      <c r="CB1783">
        <v>0.05</v>
      </c>
      <c r="CC1783" t="s">
        <v>423</v>
      </c>
      <c r="CF1783" t="s">
        <v>1618</v>
      </c>
    </row>
    <row r="1784" spans="1:84" hidden="1" x14ac:dyDescent="0.4">
      <c r="A1784" t="s">
        <v>2144</v>
      </c>
      <c r="B1784" t="s">
        <v>2145</v>
      </c>
      <c r="C1784" t="s">
        <v>3177</v>
      </c>
      <c r="D1784" t="s">
        <v>2147</v>
      </c>
      <c r="E1784" t="s">
        <v>82</v>
      </c>
      <c r="G1784" s="4" t="str">
        <f>TEXT(H1784+I1784,"yyyy-mm-dd""T""hh:mm:ss")&amp;
IF(J1784="MST","-07:00",
IF(J1784="MDT","-06:00",
IF(J1784="PST","-08:00",
IF(J1784="PDT","-07:00",
IF(J1784="UTC","+00:00","+00:00")))))</f>
        <v>2001-05-10T18:16:00-07:00</v>
      </c>
      <c r="H1784" s="1">
        <v>37021</v>
      </c>
      <c r="I1784" s="5">
        <v>0.76111111111111107</v>
      </c>
      <c r="J1784" t="s">
        <v>84</v>
      </c>
      <c r="U1784" t="s">
        <v>2148</v>
      </c>
      <c r="X1784" t="s">
        <v>3178</v>
      </c>
      <c r="Z1784" t="s">
        <v>2209</v>
      </c>
      <c r="AG1784" t="s">
        <v>2151</v>
      </c>
      <c r="AH1784" t="s">
        <v>2151</v>
      </c>
      <c r="AI1784" t="s">
        <v>2151</v>
      </c>
      <c r="AK1784" t="s">
        <v>90</v>
      </c>
      <c r="AL1784" t="s">
        <v>3232</v>
      </c>
      <c r="AM1784" t="s">
        <v>2163</v>
      </c>
      <c r="AO1784" t="s">
        <v>2175</v>
      </c>
      <c r="AP1784" t="s">
        <v>422</v>
      </c>
      <c r="AT1784" t="s">
        <v>1612</v>
      </c>
      <c r="AV1784" t="s">
        <v>96</v>
      </c>
      <c r="BF1784" t="s">
        <v>2165</v>
      </c>
      <c r="BQ1784" t="str">
        <f>BS1784 &amp; ":" &amp; BR1784</f>
        <v>21ARIZGW:EPA 300.0</v>
      </c>
      <c r="BR1784" t="s">
        <v>1664</v>
      </c>
      <c r="BS1784" t="s">
        <v>2144</v>
      </c>
      <c r="BW1784" t="s">
        <v>1614</v>
      </c>
      <c r="BX1784" s="1">
        <v>37025</v>
      </c>
      <c r="CB1784">
        <v>0.05</v>
      </c>
      <c r="CC1784" t="s">
        <v>423</v>
      </c>
      <c r="CF1784" t="s">
        <v>1618</v>
      </c>
    </row>
    <row r="1785" spans="1:84" hidden="1" x14ac:dyDescent="0.4">
      <c r="A1785" t="s">
        <v>2144</v>
      </c>
      <c r="B1785" t="s">
        <v>2145</v>
      </c>
      <c r="C1785" t="s">
        <v>3205</v>
      </c>
      <c r="D1785" t="s">
        <v>2147</v>
      </c>
      <c r="E1785" t="s">
        <v>82</v>
      </c>
      <c r="G1785" s="4" t="str">
        <f>TEXT(H1785+I1785,"yyyy-mm-dd""T""hh:mm:ss")&amp;
IF(J1785="MST","-07:00",
IF(J1785="MDT","-06:00",
IF(J1785="PST","-08:00",
IF(J1785="PDT","-07:00",
IF(J1785="UTC","+00:00","+00:00")))))</f>
        <v>2001-05-09T13:41:00-07:00</v>
      </c>
      <c r="H1785" s="1">
        <v>37020</v>
      </c>
      <c r="I1785" s="5">
        <v>0.57013888888888886</v>
      </c>
      <c r="J1785" t="s">
        <v>84</v>
      </c>
      <c r="U1785" t="s">
        <v>2148</v>
      </c>
      <c r="X1785" t="s">
        <v>3206</v>
      </c>
      <c r="Z1785" t="s">
        <v>2209</v>
      </c>
      <c r="AG1785" t="s">
        <v>2151</v>
      </c>
      <c r="AH1785" t="s">
        <v>2151</v>
      </c>
      <c r="AI1785" t="s">
        <v>2151</v>
      </c>
      <c r="AK1785" t="s">
        <v>90</v>
      </c>
      <c r="AL1785" t="s">
        <v>3233</v>
      </c>
      <c r="AM1785" t="s">
        <v>2163</v>
      </c>
      <c r="AO1785" t="s">
        <v>2175</v>
      </c>
      <c r="AP1785" t="s">
        <v>422</v>
      </c>
      <c r="AT1785" t="s">
        <v>1612</v>
      </c>
      <c r="AV1785" t="s">
        <v>96</v>
      </c>
      <c r="BF1785" t="s">
        <v>2165</v>
      </c>
      <c r="BQ1785" t="str">
        <f>BS1785 &amp; ":" &amp; BR1785</f>
        <v>21ARIZGW:EPA 300.0</v>
      </c>
      <c r="BR1785" t="s">
        <v>1664</v>
      </c>
      <c r="BS1785" t="s">
        <v>2144</v>
      </c>
      <c r="BW1785" t="s">
        <v>1614</v>
      </c>
      <c r="BX1785" s="1">
        <v>37025</v>
      </c>
      <c r="CB1785">
        <v>0.05</v>
      </c>
      <c r="CC1785" t="s">
        <v>423</v>
      </c>
      <c r="CF1785" t="s">
        <v>1618</v>
      </c>
    </row>
    <row r="1786" spans="1:84" hidden="1" x14ac:dyDescent="0.4">
      <c r="A1786" t="s">
        <v>2144</v>
      </c>
      <c r="B1786" t="s">
        <v>2145</v>
      </c>
      <c r="C1786" t="s">
        <v>3203</v>
      </c>
      <c r="D1786" t="s">
        <v>2147</v>
      </c>
      <c r="E1786" t="s">
        <v>82</v>
      </c>
      <c r="G1786" s="4" t="str">
        <f>TEXT(H1786+I1786,"yyyy-mm-dd""T""hh:mm:ss")&amp;
IF(J1786="MST","-07:00",
IF(J1786="MDT","-06:00",
IF(J1786="PST","-08:00",
IF(J1786="PDT","-07:00",
IF(J1786="UTC","+00:00","+00:00")))))</f>
        <v>2001-05-09T10:15:00-07:00</v>
      </c>
      <c r="H1786" s="1">
        <v>37020</v>
      </c>
      <c r="I1786" s="5">
        <v>0.42708333333333331</v>
      </c>
      <c r="J1786" t="s">
        <v>84</v>
      </c>
      <c r="U1786" t="s">
        <v>2148</v>
      </c>
      <c r="X1786" t="s">
        <v>3181</v>
      </c>
      <c r="Z1786" t="s">
        <v>2209</v>
      </c>
      <c r="AG1786" t="s">
        <v>2151</v>
      </c>
      <c r="AH1786" t="s">
        <v>2151</v>
      </c>
      <c r="AI1786" t="s">
        <v>2151</v>
      </c>
      <c r="AK1786" t="s">
        <v>90</v>
      </c>
      <c r="AL1786" t="s">
        <v>3234</v>
      </c>
      <c r="AM1786" t="s">
        <v>2163</v>
      </c>
      <c r="AO1786" t="s">
        <v>2175</v>
      </c>
      <c r="AP1786" t="s">
        <v>422</v>
      </c>
      <c r="AT1786" t="s">
        <v>1612</v>
      </c>
      <c r="AV1786" t="s">
        <v>96</v>
      </c>
      <c r="BF1786" t="s">
        <v>2165</v>
      </c>
      <c r="BQ1786" t="str">
        <f>BS1786 &amp; ":" &amp; BR1786</f>
        <v>21ARIZGW:EPA 300.0</v>
      </c>
      <c r="BR1786" t="s">
        <v>1664</v>
      </c>
      <c r="BS1786" t="s">
        <v>2144</v>
      </c>
      <c r="BW1786" t="s">
        <v>1614</v>
      </c>
      <c r="BX1786" s="1">
        <v>37025</v>
      </c>
      <c r="CB1786">
        <v>0.05</v>
      </c>
      <c r="CC1786" t="s">
        <v>423</v>
      </c>
      <c r="CF1786" t="s">
        <v>1618</v>
      </c>
    </row>
    <row r="1787" spans="1:84" hidden="1" x14ac:dyDescent="0.4">
      <c r="A1787" t="s">
        <v>2144</v>
      </c>
      <c r="B1787" t="s">
        <v>2145</v>
      </c>
      <c r="C1787" t="s">
        <v>3184</v>
      </c>
      <c r="D1787" t="s">
        <v>2147</v>
      </c>
      <c r="E1787" t="s">
        <v>82</v>
      </c>
      <c r="G1787" s="4" t="str">
        <f>TEXT(H1787+I1787,"yyyy-mm-dd""T""hh:mm:ss")&amp;
IF(J1787="MST","-07:00",
IF(J1787="MDT","-06:00",
IF(J1787="PST","-08:00",
IF(J1787="PDT","-07:00",
IF(J1787="UTC","+00:00","+00:00")))))</f>
        <v>2001-04-18T15:15:00-07:00</v>
      </c>
      <c r="H1787" s="1">
        <v>36999</v>
      </c>
      <c r="I1787" s="5">
        <v>0.63541666666666663</v>
      </c>
      <c r="J1787" t="s">
        <v>84</v>
      </c>
      <c r="U1787" t="s">
        <v>2148</v>
      </c>
      <c r="X1787" t="s">
        <v>3185</v>
      </c>
      <c r="Z1787" t="s">
        <v>2209</v>
      </c>
      <c r="AG1787" t="s">
        <v>2151</v>
      </c>
      <c r="AH1787" t="s">
        <v>2151</v>
      </c>
      <c r="AI1787" t="s">
        <v>2151</v>
      </c>
      <c r="AK1787" t="s">
        <v>90</v>
      </c>
      <c r="AL1787" t="s">
        <v>3235</v>
      </c>
      <c r="AM1787" t="s">
        <v>2163</v>
      </c>
      <c r="AO1787" t="s">
        <v>2175</v>
      </c>
      <c r="AP1787" t="s">
        <v>422</v>
      </c>
      <c r="AT1787" t="s">
        <v>1612</v>
      </c>
      <c r="AV1787" t="s">
        <v>96</v>
      </c>
      <c r="BF1787" t="s">
        <v>2165</v>
      </c>
      <c r="BQ1787" t="str">
        <f>BS1787 &amp; ":" &amp; BR1787</f>
        <v>21ARIZGW:EPA 353.2</v>
      </c>
      <c r="BR1787" t="s">
        <v>1623</v>
      </c>
      <c r="BS1787" t="s">
        <v>2144</v>
      </c>
      <c r="BW1787" t="s">
        <v>1614</v>
      </c>
      <c r="BX1787" s="1">
        <v>37001</v>
      </c>
      <c r="CB1787">
        <v>0.02</v>
      </c>
      <c r="CC1787" t="s">
        <v>423</v>
      </c>
      <c r="CF1787" t="s">
        <v>1618</v>
      </c>
    </row>
    <row r="1788" spans="1:84" hidden="1" x14ac:dyDescent="0.4">
      <c r="A1788" t="s">
        <v>2144</v>
      </c>
      <c r="B1788" t="s">
        <v>2145</v>
      </c>
      <c r="C1788" t="s">
        <v>3177</v>
      </c>
      <c r="D1788" t="s">
        <v>2147</v>
      </c>
      <c r="E1788" t="s">
        <v>82</v>
      </c>
      <c r="G1788" s="4" t="str">
        <f>TEXT(H1788+I1788,"yyyy-mm-dd""T""hh:mm:ss")&amp;
IF(J1788="MST","-07:00",
IF(J1788="MDT","-06:00",
IF(J1788="PST","-08:00",
IF(J1788="PDT","-07:00",
IF(J1788="UTC","+00:00","+00:00")))))</f>
        <v>2001-05-10T18:16:00-07:00</v>
      </c>
      <c r="H1788" s="1">
        <v>37021</v>
      </c>
      <c r="I1788" s="5">
        <v>0.76111111111111107</v>
      </c>
      <c r="J1788" t="s">
        <v>84</v>
      </c>
      <c r="U1788" t="s">
        <v>2148</v>
      </c>
      <c r="X1788" t="s">
        <v>3178</v>
      </c>
      <c r="Z1788" t="s">
        <v>2209</v>
      </c>
      <c r="AG1788" t="s">
        <v>2151</v>
      </c>
      <c r="AH1788" t="s">
        <v>2151</v>
      </c>
      <c r="AI1788" t="s">
        <v>2151</v>
      </c>
      <c r="AK1788" t="s">
        <v>90</v>
      </c>
      <c r="AL1788" t="s">
        <v>3236</v>
      </c>
      <c r="AM1788" t="s">
        <v>2163</v>
      </c>
      <c r="AO1788" t="s">
        <v>442</v>
      </c>
      <c r="AP1788" t="s">
        <v>422</v>
      </c>
      <c r="AT1788" t="s">
        <v>1612</v>
      </c>
      <c r="AV1788" t="s">
        <v>96</v>
      </c>
      <c r="BF1788" t="s">
        <v>2165</v>
      </c>
      <c r="BQ1788" t="str">
        <f>BS1788 &amp; ":" &amp; BR1788</f>
        <v>21ARIZGW:EPA 351.2</v>
      </c>
      <c r="BR1788" t="s">
        <v>1633</v>
      </c>
      <c r="BS1788" t="s">
        <v>2144</v>
      </c>
      <c r="BW1788" t="s">
        <v>1614</v>
      </c>
      <c r="BX1788" s="1">
        <v>37028</v>
      </c>
      <c r="CB1788">
        <v>0.05</v>
      </c>
      <c r="CC1788" t="s">
        <v>423</v>
      </c>
      <c r="CF1788" t="s">
        <v>1618</v>
      </c>
    </row>
    <row r="1789" spans="1:84" hidden="1" x14ac:dyDescent="0.4">
      <c r="A1789" t="s">
        <v>2144</v>
      </c>
      <c r="B1789" t="s">
        <v>2145</v>
      </c>
      <c r="C1789" t="s">
        <v>3180</v>
      </c>
      <c r="D1789" t="s">
        <v>2147</v>
      </c>
      <c r="E1789" t="s">
        <v>82</v>
      </c>
      <c r="G1789" s="4" t="str">
        <f>TEXT(H1789+I1789,"yyyy-mm-dd""T""hh:mm:ss")&amp;
IF(J1789="MST","-07:00",
IF(J1789="MDT","-06:00",
IF(J1789="PST","-08:00",
IF(J1789="PDT","-07:00",
IF(J1789="UTC","+00:00","+00:00")))))</f>
        <v>2001-05-09T10:17:00-07:00</v>
      </c>
      <c r="H1789" s="1">
        <v>37020</v>
      </c>
      <c r="I1789" s="5">
        <v>0.4284722222222222</v>
      </c>
      <c r="J1789" t="s">
        <v>84</v>
      </c>
      <c r="U1789" t="s">
        <v>2148</v>
      </c>
      <c r="X1789" t="s">
        <v>3181</v>
      </c>
      <c r="AG1789" t="s">
        <v>2151</v>
      </c>
      <c r="AH1789" t="s">
        <v>2151</v>
      </c>
      <c r="AI1789" t="s">
        <v>2151</v>
      </c>
      <c r="AK1789" t="s">
        <v>90</v>
      </c>
      <c r="AL1789" t="s">
        <v>3237</v>
      </c>
      <c r="AM1789" t="s">
        <v>2163</v>
      </c>
      <c r="AO1789" t="s">
        <v>442</v>
      </c>
      <c r="AP1789" t="s">
        <v>422</v>
      </c>
      <c r="AT1789" t="s">
        <v>1612</v>
      </c>
      <c r="AV1789" t="s">
        <v>96</v>
      </c>
      <c r="BF1789" t="s">
        <v>2165</v>
      </c>
      <c r="BQ1789" t="str">
        <f>BS1789 &amp; ":" &amp; BR1789</f>
        <v>21ARIZGW:SM 4500 N-O, C</v>
      </c>
      <c r="BR1789" t="s">
        <v>2073</v>
      </c>
      <c r="BS1789" t="s">
        <v>2144</v>
      </c>
      <c r="BW1789" t="s">
        <v>1997</v>
      </c>
      <c r="BX1789" s="1">
        <v>37036</v>
      </c>
      <c r="CB1789">
        <v>0.5</v>
      </c>
      <c r="CC1789" t="s">
        <v>423</v>
      </c>
      <c r="CF1789" t="s">
        <v>1618</v>
      </c>
    </row>
    <row r="1790" spans="1:84" hidden="1" x14ac:dyDescent="0.4">
      <c r="A1790" t="s">
        <v>2144</v>
      </c>
      <c r="B1790" t="s">
        <v>2145</v>
      </c>
      <c r="C1790" t="s">
        <v>3184</v>
      </c>
      <c r="D1790" t="s">
        <v>2147</v>
      </c>
      <c r="E1790" t="s">
        <v>82</v>
      </c>
      <c r="G1790" s="4" t="str">
        <f>TEXT(H1790+I1790,"yyyy-mm-dd""T""hh:mm:ss")&amp;
IF(J1790="MST","-07:00",
IF(J1790="MDT","-06:00",
IF(J1790="PST","-08:00",
IF(J1790="PDT","-07:00",
IF(J1790="UTC","+00:00","+00:00")))))</f>
        <v>2001-04-18T15:15:00-07:00</v>
      </c>
      <c r="H1790" s="1">
        <v>36999</v>
      </c>
      <c r="I1790" s="5">
        <v>0.63541666666666663</v>
      </c>
      <c r="J1790" t="s">
        <v>84</v>
      </c>
      <c r="U1790" t="s">
        <v>2148</v>
      </c>
      <c r="X1790" t="s">
        <v>3185</v>
      </c>
      <c r="Z1790" t="s">
        <v>2209</v>
      </c>
      <c r="AG1790" t="s">
        <v>2151</v>
      </c>
      <c r="AH1790" t="s">
        <v>2151</v>
      </c>
      <c r="AI1790" t="s">
        <v>2151</v>
      </c>
      <c r="AK1790" t="s">
        <v>90</v>
      </c>
      <c r="AL1790" t="s">
        <v>3238</v>
      </c>
      <c r="AO1790" t="s">
        <v>442</v>
      </c>
      <c r="AP1790" t="s">
        <v>422</v>
      </c>
      <c r="AQ1790">
        <v>0.2</v>
      </c>
      <c r="AR1790" t="s">
        <v>423</v>
      </c>
      <c r="AT1790" t="s">
        <v>1612</v>
      </c>
      <c r="AV1790" t="s">
        <v>96</v>
      </c>
      <c r="BQ1790" t="str">
        <f>BS1790 &amp; ":" &amp; BR1790</f>
        <v>21ARIZGW:EPA 351.2</v>
      </c>
      <c r="BR1790" t="s">
        <v>1633</v>
      </c>
      <c r="BS1790" t="s">
        <v>2144</v>
      </c>
      <c r="BW1790" t="s">
        <v>1614</v>
      </c>
      <c r="BX1790" s="1">
        <v>37012</v>
      </c>
      <c r="CB1790">
        <v>0.05</v>
      </c>
      <c r="CC1790" t="s">
        <v>423</v>
      </c>
      <c r="CF1790" t="s">
        <v>1618</v>
      </c>
    </row>
    <row r="1791" spans="1:84" hidden="1" x14ac:dyDescent="0.4">
      <c r="A1791" t="s">
        <v>2144</v>
      </c>
      <c r="B1791" t="s">
        <v>2145</v>
      </c>
      <c r="C1791" t="s">
        <v>3239</v>
      </c>
      <c r="D1791" t="s">
        <v>2147</v>
      </c>
      <c r="E1791" t="s">
        <v>82</v>
      </c>
      <c r="G1791" s="4" t="str">
        <f>TEXT(H1791+I1791,"yyyy-mm-dd""T""hh:mm:ss")&amp;
IF(J1791="MST","-07:00",
IF(J1791="MDT","-06:00",
IF(J1791="PST","-08:00",
IF(J1791="PDT","-07:00",
IF(J1791="UTC","+00:00","+00:00")))))</f>
        <v>2001-05-22T11:00:00-07:00</v>
      </c>
      <c r="H1791" s="1">
        <v>37033</v>
      </c>
      <c r="I1791" s="5">
        <v>0.45833333333333331</v>
      </c>
      <c r="J1791" t="s">
        <v>84</v>
      </c>
      <c r="U1791" t="s">
        <v>2148</v>
      </c>
      <c r="X1791" t="s">
        <v>3240</v>
      </c>
      <c r="Z1791" t="s">
        <v>3241</v>
      </c>
      <c r="AG1791" t="s">
        <v>2151</v>
      </c>
      <c r="AH1791" t="s">
        <v>2151</v>
      </c>
      <c r="AI1791" t="s">
        <v>2151</v>
      </c>
      <c r="AK1791" t="s">
        <v>90</v>
      </c>
      <c r="AL1791" t="s">
        <v>3242</v>
      </c>
      <c r="AO1791" t="s">
        <v>2153</v>
      </c>
      <c r="AP1791" t="s">
        <v>422</v>
      </c>
      <c r="AQ1791">
        <v>1.8</v>
      </c>
      <c r="AR1791" t="s">
        <v>423</v>
      </c>
      <c r="AT1791" t="s">
        <v>1612</v>
      </c>
      <c r="AV1791" t="s">
        <v>96</v>
      </c>
      <c r="BQ1791" t="str">
        <f>BS1791 &amp; ":" &amp; BR1791</f>
        <v>21ARIZGW:EPA 300.0</v>
      </c>
      <c r="BR1791" t="s">
        <v>1664</v>
      </c>
      <c r="BS1791" t="s">
        <v>2144</v>
      </c>
      <c r="BW1791" t="s">
        <v>1614</v>
      </c>
      <c r="BX1791" s="1">
        <v>37035</v>
      </c>
      <c r="CB1791">
        <v>0.05</v>
      </c>
      <c r="CC1791" t="s">
        <v>423</v>
      </c>
      <c r="CF1791" t="s">
        <v>1618</v>
      </c>
    </row>
    <row r="1792" spans="1:84" hidden="1" x14ac:dyDescent="0.4">
      <c r="A1792" t="s">
        <v>2144</v>
      </c>
      <c r="B1792" t="s">
        <v>2145</v>
      </c>
      <c r="C1792" t="s">
        <v>3243</v>
      </c>
      <c r="D1792" t="s">
        <v>2147</v>
      </c>
      <c r="E1792" t="s">
        <v>82</v>
      </c>
      <c r="G1792" s="4" t="str">
        <f>TEXT(H1792+I1792,"yyyy-mm-dd""T""hh:mm:ss")&amp;
IF(J1792="MST","-07:00",
IF(J1792="MDT","-06:00",
IF(J1792="PST","-08:00",
IF(J1792="PDT","-07:00",
IF(J1792="UTC","+00:00","+00:00")))))</f>
        <v>2001-05-22T11:05:00-07:00</v>
      </c>
      <c r="H1792" s="1">
        <v>37033</v>
      </c>
      <c r="I1792" s="5">
        <v>0.46180555555555558</v>
      </c>
      <c r="J1792" t="s">
        <v>84</v>
      </c>
      <c r="U1792" t="s">
        <v>2148</v>
      </c>
      <c r="X1792" t="s">
        <v>3240</v>
      </c>
      <c r="Z1792" t="s">
        <v>3241</v>
      </c>
      <c r="AG1792" t="s">
        <v>2151</v>
      </c>
      <c r="AH1792" t="s">
        <v>2151</v>
      </c>
      <c r="AI1792" t="s">
        <v>2151</v>
      </c>
      <c r="AK1792" t="s">
        <v>90</v>
      </c>
      <c r="AL1792" t="s">
        <v>3244</v>
      </c>
      <c r="AM1792" t="s">
        <v>2163</v>
      </c>
      <c r="AO1792" t="s">
        <v>2164</v>
      </c>
      <c r="AP1792" t="s">
        <v>422</v>
      </c>
      <c r="AT1792" t="s">
        <v>1612</v>
      </c>
      <c r="AV1792" t="s">
        <v>96</v>
      </c>
      <c r="BF1792" t="s">
        <v>2165</v>
      </c>
      <c r="BQ1792" t="str">
        <f>BS1792 &amp; ":" &amp; BR1792</f>
        <v>21ARIZGW:EPA 350.1</v>
      </c>
      <c r="BR1792" t="s">
        <v>1613</v>
      </c>
      <c r="BS1792" t="s">
        <v>2144</v>
      </c>
      <c r="BW1792" t="s">
        <v>1614</v>
      </c>
      <c r="BX1792" s="1">
        <v>37040</v>
      </c>
      <c r="CB1792">
        <v>0.02</v>
      </c>
      <c r="CC1792" t="s">
        <v>423</v>
      </c>
      <c r="CF1792" t="s">
        <v>1618</v>
      </c>
    </row>
    <row r="1793" spans="1:84" hidden="1" x14ac:dyDescent="0.4">
      <c r="A1793" t="s">
        <v>2144</v>
      </c>
      <c r="B1793" t="s">
        <v>2145</v>
      </c>
      <c r="C1793" t="s">
        <v>3245</v>
      </c>
      <c r="D1793" t="s">
        <v>2147</v>
      </c>
      <c r="E1793" t="s">
        <v>82</v>
      </c>
      <c r="G1793" s="4" t="str">
        <f>TEXT(H1793+I1793,"yyyy-mm-dd""T""hh:mm:ss")&amp;
IF(J1793="MST","-07:00",
IF(J1793="MDT","-06:00",
IF(J1793="PST","-08:00",
IF(J1793="PDT","-07:00",
IF(J1793="UTC","+00:00","+00:00")))))</f>
        <v>2001-05-10T19:06:00-07:00</v>
      </c>
      <c r="H1793" s="1">
        <v>37021</v>
      </c>
      <c r="I1793" s="5">
        <v>0.79583333333333328</v>
      </c>
      <c r="J1793" t="s">
        <v>84</v>
      </c>
      <c r="U1793" t="s">
        <v>2148</v>
      </c>
      <c r="X1793" t="s">
        <v>3246</v>
      </c>
      <c r="Z1793" t="s">
        <v>2209</v>
      </c>
      <c r="AG1793" t="s">
        <v>2151</v>
      </c>
      <c r="AH1793" t="s">
        <v>2151</v>
      </c>
      <c r="AI1793" t="s">
        <v>2151</v>
      </c>
      <c r="AK1793" t="s">
        <v>90</v>
      </c>
      <c r="AL1793" t="s">
        <v>3247</v>
      </c>
      <c r="AM1793" t="s">
        <v>2163</v>
      </c>
      <c r="AO1793" t="s">
        <v>2164</v>
      </c>
      <c r="AP1793" t="s">
        <v>422</v>
      </c>
      <c r="AT1793" t="s">
        <v>1612</v>
      </c>
      <c r="AV1793" t="s">
        <v>96</v>
      </c>
      <c r="BF1793" t="s">
        <v>2165</v>
      </c>
      <c r="BQ1793" t="str">
        <f>BS1793 &amp; ":" &amp; BR1793</f>
        <v>21ARIZGW:EPA 350.1</v>
      </c>
      <c r="BR1793" t="s">
        <v>1613</v>
      </c>
      <c r="BS1793" t="s">
        <v>2144</v>
      </c>
      <c r="BW1793" t="s">
        <v>1614</v>
      </c>
      <c r="BX1793" s="1">
        <v>37026</v>
      </c>
      <c r="CB1793">
        <v>0.02</v>
      </c>
      <c r="CC1793" t="s">
        <v>423</v>
      </c>
      <c r="CF1793" t="s">
        <v>1618</v>
      </c>
    </row>
    <row r="1794" spans="1:84" hidden="1" x14ac:dyDescent="0.4">
      <c r="A1794" t="s">
        <v>2144</v>
      </c>
      <c r="B1794" t="s">
        <v>2145</v>
      </c>
      <c r="C1794" t="s">
        <v>3239</v>
      </c>
      <c r="D1794" t="s">
        <v>2147</v>
      </c>
      <c r="E1794" t="s">
        <v>82</v>
      </c>
      <c r="G1794" s="4" t="str">
        <f>TEXT(H1794+I1794,"yyyy-mm-dd""T""hh:mm:ss")&amp;
IF(J1794="MST","-07:00",
IF(J1794="MDT","-06:00",
IF(J1794="PST","-08:00",
IF(J1794="PDT","-07:00",
IF(J1794="UTC","+00:00","+00:00")))))</f>
        <v>2001-05-22T11:00:00-07:00</v>
      </c>
      <c r="H1794" s="1">
        <v>37033</v>
      </c>
      <c r="I1794" s="5">
        <v>0.45833333333333331</v>
      </c>
      <c r="J1794" t="s">
        <v>84</v>
      </c>
      <c r="U1794" t="s">
        <v>2148</v>
      </c>
      <c r="X1794" t="s">
        <v>3240</v>
      </c>
      <c r="Z1794" t="s">
        <v>3241</v>
      </c>
      <c r="AG1794" t="s">
        <v>2151</v>
      </c>
      <c r="AH1794" t="s">
        <v>2151</v>
      </c>
      <c r="AI1794" t="s">
        <v>2151</v>
      </c>
      <c r="AK1794" t="s">
        <v>90</v>
      </c>
      <c r="AL1794" t="s">
        <v>3248</v>
      </c>
      <c r="AM1794" t="s">
        <v>2163</v>
      </c>
      <c r="AO1794" t="s">
        <v>2164</v>
      </c>
      <c r="AP1794" t="s">
        <v>422</v>
      </c>
      <c r="AT1794" t="s">
        <v>1612</v>
      </c>
      <c r="AV1794" t="s">
        <v>96</v>
      </c>
      <c r="BF1794" t="s">
        <v>2165</v>
      </c>
      <c r="BQ1794" t="str">
        <f>BS1794 &amp; ":" &amp; BR1794</f>
        <v>21ARIZGW:EPA 350.1</v>
      </c>
      <c r="BR1794" t="s">
        <v>1613</v>
      </c>
      <c r="BS1794" t="s">
        <v>2144</v>
      </c>
      <c r="BW1794" t="s">
        <v>1614</v>
      </c>
      <c r="BX1794" s="1">
        <v>37040</v>
      </c>
      <c r="CB1794">
        <v>0.02</v>
      </c>
      <c r="CC1794" t="s">
        <v>423</v>
      </c>
      <c r="CF1794" t="s">
        <v>1618</v>
      </c>
    </row>
    <row r="1795" spans="1:84" hidden="1" x14ac:dyDescent="0.4">
      <c r="A1795" t="s">
        <v>2144</v>
      </c>
      <c r="B1795" t="s">
        <v>2145</v>
      </c>
      <c r="C1795" t="s">
        <v>3239</v>
      </c>
      <c r="D1795" t="s">
        <v>2147</v>
      </c>
      <c r="E1795" t="s">
        <v>82</v>
      </c>
      <c r="G1795" s="4" t="str">
        <f>TEXT(H1795+I1795,"yyyy-mm-dd""T""hh:mm:ss")&amp;
IF(J1795="MST","-07:00",
IF(J1795="MDT","-06:00",
IF(J1795="PST","-08:00",
IF(J1795="PDT","-07:00",
IF(J1795="UTC","+00:00","+00:00")))))</f>
        <v>2001-05-22T11:00:00-07:00</v>
      </c>
      <c r="H1795" s="1">
        <v>37033</v>
      </c>
      <c r="I1795" s="5">
        <v>0.45833333333333331</v>
      </c>
      <c r="J1795" t="s">
        <v>84</v>
      </c>
      <c r="U1795" t="s">
        <v>2148</v>
      </c>
      <c r="X1795" t="s">
        <v>3240</v>
      </c>
      <c r="Z1795" t="s">
        <v>3241</v>
      </c>
      <c r="AG1795" t="s">
        <v>2151</v>
      </c>
      <c r="AH1795" t="s">
        <v>2151</v>
      </c>
      <c r="AI1795" t="s">
        <v>2151</v>
      </c>
      <c r="AK1795" t="s">
        <v>90</v>
      </c>
      <c r="AL1795" t="s">
        <v>3249</v>
      </c>
      <c r="AO1795" t="s">
        <v>3198</v>
      </c>
      <c r="AP1795" t="s">
        <v>422</v>
      </c>
      <c r="AQ1795">
        <v>1.8</v>
      </c>
      <c r="AR1795" t="s">
        <v>423</v>
      </c>
      <c r="AT1795" t="s">
        <v>1612</v>
      </c>
      <c r="AV1795" t="s">
        <v>96</v>
      </c>
      <c r="BQ1795" t="str">
        <f>BS1795 &amp; ":" &amp; BR1795</f>
        <v>21ARIZGW:EPA 300.0</v>
      </c>
      <c r="BR1795" t="s">
        <v>1664</v>
      </c>
      <c r="BS1795" t="s">
        <v>2144</v>
      </c>
      <c r="BW1795" t="s">
        <v>1614</v>
      </c>
      <c r="BX1795" s="1">
        <v>37035</v>
      </c>
      <c r="CB1795">
        <v>0.05</v>
      </c>
      <c r="CC1795" t="s">
        <v>423</v>
      </c>
      <c r="CF1795" t="s">
        <v>1618</v>
      </c>
    </row>
    <row r="1796" spans="1:84" hidden="1" x14ac:dyDescent="0.4">
      <c r="A1796" t="s">
        <v>2144</v>
      </c>
      <c r="B1796" t="s">
        <v>2145</v>
      </c>
      <c r="C1796" t="s">
        <v>3250</v>
      </c>
      <c r="D1796" t="s">
        <v>2147</v>
      </c>
      <c r="E1796" t="s">
        <v>82</v>
      </c>
      <c r="G1796" s="4" t="str">
        <f>TEXT(H1796+I1796,"yyyy-mm-dd""T""hh:mm:ss")&amp;
IF(J1796="MST","-07:00",
IF(J1796="MDT","-06:00",
IF(J1796="PST","-08:00",
IF(J1796="PDT","-07:00",
IF(J1796="UTC","+00:00","+00:00")))))</f>
        <v>2001-05-09T16:05:00-07:00</v>
      </c>
      <c r="H1796" s="1">
        <v>37020</v>
      </c>
      <c r="I1796" s="5">
        <v>0.67013888888888884</v>
      </c>
      <c r="J1796" t="s">
        <v>84</v>
      </c>
      <c r="U1796" t="s">
        <v>2148</v>
      </c>
      <c r="X1796" t="s">
        <v>3251</v>
      </c>
      <c r="Z1796" t="s">
        <v>2209</v>
      </c>
      <c r="AG1796" t="s">
        <v>2151</v>
      </c>
      <c r="AH1796" t="s">
        <v>2151</v>
      </c>
      <c r="AI1796" t="s">
        <v>2151</v>
      </c>
      <c r="AK1796" t="s">
        <v>90</v>
      </c>
      <c r="AL1796" t="s">
        <v>3252</v>
      </c>
      <c r="AO1796" t="s">
        <v>3198</v>
      </c>
      <c r="AP1796" t="s">
        <v>422</v>
      </c>
      <c r="AQ1796">
        <v>0.49</v>
      </c>
      <c r="AR1796" t="s">
        <v>423</v>
      </c>
      <c r="AT1796" t="s">
        <v>1612</v>
      </c>
      <c r="AV1796" t="s">
        <v>96</v>
      </c>
      <c r="BQ1796" t="str">
        <f>BS1796 &amp; ":" &amp; BR1796</f>
        <v>21ARIZGW:EPA 300.0</v>
      </c>
      <c r="BR1796" t="s">
        <v>1664</v>
      </c>
      <c r="BS1796" t="s">
        <v>2144</v>
      </c>
      <c r="BW1796" t="s">
        <v>1614</v>
      </c>
      <c r="BX1796" s="1">
        <v>37025</v>
      </c>
      <c r="CB1796">
        <v>0.05</v>
      </c>
      <c r="CC1796" t="s">
        <v>423</v>
      </c>
      <c r="CF1796" t="s">
        <v>1618</v>
      </c>
    </row>
    <row r="1797" spans="1:84" hidden="1" x14ac:dyDescent="0.4">
      <c r="A1797" t="s">
        <v>2144</v>
      </c>
      <c r="B1797" t="s">
        <v>2145</v>
      </c>
      <c r="C1797" t="s">
        <v>3245</v>
      </c>
      <c r="D1797" t="s">
        <v>2147</v>
      </c>
      <c r="E1797" t="s">
        <v>82</v>
      </c>
      <c r="G1797" s="4" t="str">
        <f>TEXT(H1797+I1797,"yyyy-mm-dd""T""hh:mm:ss")&amp;
IF(J1797="MST","-07:00",
IF(J1797="MDT","-06:00",
IF(J1797="PST","-08:00",
IF(J1797="PDT","-07:00",
IF(J1797="UTC","+00:00","+00:00")))))</f>
        <v>2001-05-10T19:06:00-07:00</v>
      </c>
      <c r="H1797" s="1">
        <v>37021</v>
      </c>
      <c r="I1797" s="5">
        <v>0.79583333333333328</v>
      </c>
      <c r="J1797" t="s">
        <v>84</v>
      </c>
      <c r="U1797" t="s">
        <v>2148</v>
      </c>
      <c r="X1797" t="s">
        <v>3246</v>
      </c>
      <c r="Z1797" t="s">
        <v>2209</v>
      </c>
      <c r="AG1797" t="s">
        <v>2151</v>
      </c>
      <c r="AH1797" t="s">
        <v>2151</v>
      </c>
      <c r="AI1797" t="s">
        <v>2151</v>
      </c>
      <c r="AK1797" t="s">
        <v>90</v>
      </c>
      <c r="AL1797" t="s">
        <v>3253</v>
      </c>
      <c r="AO1797" t="s">
        <v>3198</v>
      </c>
      <c r="AP1797" t="s">
        <v>422</v>
      </c>
      <c r="AQ1797">
        <v>0.24</v>
      </c>
      <c r="AR1797" t="s">
        <v>423</v>
      </c>
      <c r="AT1797" t="s">
        <v>1612</v>
      </c>
      <c r="AV1797" t="s">
        <v>96</v>
      </c>
      <c r="BQ1797" t="str">
        <f>BS1797 &amp; ":" &amp; BR1797</f>
        <v>21ARIZGW:EPA 300.0</v>
      </c>
      <c r="BR1797" t="s">
        <v>1664</v>
      </c>
      <c r="BS1797" t="s">
        <v>2144</v>
      </c>
      <c r="BW1797" t="s">
        <v>1614</v>
      </c>
      <c r="BX1797" s="1">
        <v>37025</v>
      </c>
      <c r="CB1797">
        <v>0.05</v>
      </c>
      <c r="CC1797" t="s">
        <v>423</v>
      </c>
      <c r="CF1797" t="s">
        <v>1618</v>
      </c>
    </row>
    <row r="1798" spans="1:84" hidden="1" x14ac:dyDescent="0.4">
      <c r="A1798" t="s">
        <v>2144</v>
      </c>
      <c r="B1798" t="s">
        <v>2145</v>
      </c>
      <c r="C1798" t="s">
        <v>3243</v>
      </c>
      <c r="D1798" t="s">
        <v>2147</v>
      </c>
      <c r="E1798" t="s">
        <v>82</v>
      </c>
      <c r="G1798" s="4" t="str">
        <f>TEXT(H1798+I1798,"yyyy-mm-dd""T""hh:mm:ss")&amp;
IF(J1798="MST","-07:00",
IF(J1798="MDT","-06:00",
IF(J1798="PST","-08:00",
IF(J1798="PDT","-07:00",
IF(J1798="UTC","+00:00","+00:00")))))</f>
        <v>2001-05-22T11:05:00-07:00</v>
      </c>
      <c r="H1798" s="1">
        <v>37033</v>
      </c>
      <c r="I1798" s="5">
        <v>0.46180555555555558</v>
      </c>
      <c r="J1798" t="s">
        <v>84</v>
      </c>
      <c r="U1798" t="s">
        <v>2148</v>
      </c>
      <c r="X1798" t="s">
        <v>3240</v>
      </c>
      <c r="Z1798" t="s">
        <v>3241</v>
      </c>
      <c r="AG1798" t="s">
        <v>2151</v>
      </c>
      <c r="AH1798" t="s">
        <v>2151</v>
      </c>
      <c r="AI1798" t="s">
        <v>2151</v>
      </c>
      <c r="AK1798" t="s">
        <v>90</v>
      </c>
      <c r="AL1798" t="s">
        <v>3254</v>
      </c>
      <c r="AO1798" t="s">
        <v>2173</v>
      </c>
      <c r="AP1798" t="s">
        <v>422</v>
      </c>
      <c r="AQ1798">
        <v>2.1999999999999999E-2</v>
      </c>
      <c r="AR1798" t="s">
        <v>423</v>
      </c>
      <c r="AT1798" t="s">
        <v>1612</v>
      </c>
      <c r="AV1798" t="s">
        <v>96</v>
      </c>
      <c r="BQ1798" t="str">
        <f>BS1798 &amp; ":" &amp; BR1798</f>
        <v>21ARIZGW:EPA 365.4</v>
      </c>
      <c r="BR1798" t="s">
        <v>1713</v>
      </c>
      <c r="BS1798" t="s">
        <v>2144</v>
      </c>
      <c r="BW1798" t="s">
        <v>1614</v>
      </c>
      <c r="BX1798" s="1">
        <v>37042</v>
      </c>
      <c r="CB1798">
        <v>0.02</v>
      </c>
      <c r="CC1798" t="s">
        <v>423</v>
      </c>
      <c r="CF1798" t="s">
        <v>1618</v>
      </c>
    </row>
    <row r="1799" spans="1:84" hidden="1" x14ac:dyDescent="0.4">
      <c r="A1799" t="s">
        <v>2144</v>
      </c>
      <c r="B1799" t="s">
        <v>2145</v>
      </c>
      <c r="C1799" t="s">
        <v>3255</v>
      </c>
      <c r="D1799" t="s">
        <v>2147</v>
      </c>
      <c r="E1799" t="s">
        <v>82</v>
      </c>
      <c r="G1799" s="4" t="str">
        <f>TEXT(H1799+I1799,"yyyy-mm-dd""T""hh:mm:ss")&amp;
IF(J1799="MST","-07:00",
IF(J1799="MDT","-06:00",
IF(J1799="PST","-08:00",
IF(J1799="PDT","-07:00",
IF(J1799="UTC","+00:00","+00:00")))))</f>
        <v>2001-05-30T12:20:00-07:00</v>
      </c>
      <c r="H1799" s="1">
        <v>37041</v>
      </c>
      <c r="I1799" s="5">
        <v>0.51388888888888884</v>
      </c>
      <c r="J1799" t="s">
        <v>84</v>
      </c>
      <c r="U1799" t="s">
        <v>2148</v>
      </c>
      <c r="X1799" t="s">
        <v>3256</v>
      </c>
      <c r="Z1799" t="s">
        <v>2209</v>
      </c>
      <c r="AG1799" t="s">
        <v>2151</v>
      </c>
      <c r="AH1799" t="s">
        <v>2151</v>
      </c>
      <c r="AI1799" t="s">
        <v>2151</v>
      </c>
      <c r="AK1799" t="s">
        <v>90</v>
      </c>
      <c r="AL1799" t="s">
        <v>3257</v>
      </c>
      <c r="AO1799" t="s">
        <v>2153</v>
      </c>
      <c r="AP1799" t="s">
        <v>422</v>
      </c>
      <c r="AQ1799">
        <v>9.8000000000000007</v>
      </c>
      <c r="AR1799" t="s">
        <v>423</v>
      </c>
      <c r="AT1799" t="s">
        <v>1612</v>
      </c>
      <c r="AV1799" t="s">
        <v>96</v>
      </c>
      <c r="BQ1799" t="str">
        <f>BS1799 &amp; ":" &amp; BR1799</f>
        <v>21ARIZGW:EPA 300.0</v>
      </c>
      <c r="BR1799" t="s">
        <v>1664</v>
      </c>
      <c r="BS1799" t="s">
        <v>2144</v>
      </c>
      <c r="BW1799" t="s">
        <v>1614</v>
      </c>
      <c r="BX1799" s="1">
        <v>37042</v>
      </c>
      <c r="CB1799">
        <v>0.05</v>
      </c>
      <c r="CC1799" t="s">
        <v>423</v>
      </c>
      <c r="CF1799" t="s">
        <v>1618</v>
      </c>
    </row>
    <row r="1800" spans="1:84" hidden="1" x14ac:dyDescent="0.4">
      <c r="A1800" t="s">
        <v>2144</v>
      </c>
      <c r="B1800" t="s">
        <v>2145</v>
      </c>
      <c r="C1800" t="s">
        <v>3243</v>
      </c>
      <c r="D1800" t="s">
        <v>2147</v>
      </c>
      <c r="E1800" t="s">
        <v>82</v>
      </c>
      <c r="G1800" s="4" t="str">
        <f>TEXT(H1800+I1800,"yyyy-mm-dd""T""hh:mm:ss")&amp;
IF(J1800="MST","-07:00",
IF(J1800="MDT","-06:00",
IF(J1800="PST","-08:00",
IF(J1800="PDT","-07:00",
IF(J1800="UTC","+00:00","+00:00")))))</f>
        <v>2001-05-22T11:05:00-07:00</v>
      </c>
      <c r="H1800" s="1">
        <v>37033</v>
      </c>
      <c r="I1800" s="5">
        <v>0.46180555555555558</v>
      </c>
      <c r="J1800" t="s">
        <v>84</v>
      </c>
      <c r="U1800" t="s">
        <v>2148</v>
      </c>
      <c r="X1800" t="s">
        <v>3240</v>
      </c>
      <c r="Z1800" t="s">
        <v>3241</v>
      </c>
      <c r="AG1800" t="s">
        <v>2151</v>
      </c>
      <c r="AH1800" t="s">
        <v>2151</v>
      </c>
      <c r="AI1800" t="s">
        <v>2151</v>
      </c>
      <c r="AK1800" t="s">
        <v>90</v>
      </c>
      <c r="AL1800" t="s">
        <v>3258</v>
      </c>
      <c r="AO1800" t="s">
        <v>3198</v>
      </c>
      <c r="AP1800" t="s">
        <v>422</v>
      </c>
      <c r="AQ1800">
        <v>1.8</v>
      </c>
      <c r="AR1800" t="s">
        <v>423</v>
      </c>
      <c r="AT1800" t="s">
        <v>1612</v>
      </c>
      <c r="AV1800" t="s">
        <v>96</v>
      </c>
      <c r="BQ1800" t="str">
        <f>BS1800 &amp; ":" &amp; BR1800</f>
        <v>21ARIZGW:EPA 300.0</v>
      </c>
      <c r="BR1800" t="s">
        <v>1664</v>
      </c>
      <c r="BS1800" t="s">
        <v>2144</v>
      </c>
      <c r="BW1800" t="s">
        <v>1614</v>
      </c>
      <c r="BX1800" s="1">
        <v>37035</v>
      </c>
      <c r="CB1800">
        <v>0.05</v>
      </c>
      <c r="CC1800" t="s">
        <v>423</v>
      </c>
      <c r="CF1800" t="s">
        <v>1618</v>
      </c>
    </row>
    <row r="1801" spans="1:84" hidden="1" x14ac:dyDescent="0.4">
      <c r="A1801" t="s">
        <v>2144</v>
      </c>
      <c r="B1801" t="s">
        <v>2145</v>
      </c>
      <c r="C1801" t="s">
        <v>3250</v>
      </c>
      <c r="D1801" t="s">
        <v>2147</v>
      </c>
      <c r="E1801" t="s">
        <v>82</v>
      </c>
      <c r="G1801" s="4" t="str">
        <f>TEXT(H1801+I1801,"yyyy-mm-dd""T""hh:mm:ss")&amp;
IF(J1801="MST","-07:00",
IF(J1801="MDT","-06:00",
IF(J1801="PST","-08:00",
IF(J1801="PDT","-07:00",
IF(J1801="UTC","+00:00","+00:00")))))</f>
        <v>2001-05-09T16:05:00-07:00</v>
      </c>
      <c r="H1801" s="1">
        <v>37020</v>
      </c>
      <c r="I1801" s="5">
        <v>0.67013888888888884</v>
      </c>
      <c r="J1801" t="s">
        <v>84</v>
      </c>
      <c r="U1801" t="s">
        <v>2148</v>
      </c>
      <c r="X1801" t="s">
        <v>3251</v>
      </c>
      <c r="Z1801" t="s">
        <v>2209</v>
      </c>
      <c r="AG1801" t="s">
        <v>2151</v>
      </c>
      <c r="AH1801" t="s">
        <v>2151</v>
      </c>
      <c r="AI1801" t="s">
        <v>2151</v>
      </c>
      <c r="AK1801" t="s">
        <v>90</v>
      </c>
      <c r="AL1801" t="s">
        <v>3259</v>
      </c>
      <c r="AO1801" t="s">
        <v>2153</v>
      </c>
      <c r="AP1801" t="s">
        <v>422</v>
      </c>
      <c r="AQ1801">
        <v>0.49</v>
      </c>
      <c r="AR1801" t="s">
        <v>423</v>
      </c>
      <c r="AT1801" t="s">
        <v>1612</v>
      </c>
      <c r="AV1801" t="s">
        <v>96</v>
      </c>
      <c r="BQ1801" t="str">
        <f>BS1801 &amp; ":" &amp; BR1801</f>
        <v>21ARIZGW:EPA 300.0</v>
      </c>
      <c r="BR1801" t="s">
        <v>1664</v>
      </c>
      <c r="BS1801" t="s">
        <v>2144</v>
      </c>
      <c r="BW1801" t="s">
        <v>1614</v>
      </c>
      <c r="BX1801" s="1">
        <v>37025</v>
      </c>
      <c r="CB1801">
        <v>0.05</v>
      </c>
      <c r="CC1801" t="s">
        <v>423</v>
      </c>
      <c r="CF1801" t="s">
        <v>1618</v>
      </c>
    </row>
    <row r="1802" spans="1:84" hidden="1" x14ac:dyDescent="0.4">
      <c r="A1802" t="s">
        <v>2144</v>
      </c>
      <c r="B1802" t="s">
        <v>2145</v>
      </c>
      <c r="C1802" t="s">
        <v>3245</v>
      </c>
      <c r="D1802" t="s">
        <v>2147</v>
      </c>
      <c r="E1802" t="s">
        <v>82</v>
      </c>
      <c r="G1802" s="4" t="str">
        <f>TEXT(H1802+I1802,"yyyy-mm-dd""T""hh:mm:ss")&amp;
IF(J1802="MST","-07:00",
IF(J1802="MDT","-06:00",
IF(J1802="PST","-08:00",
IF(J1802="PDT","-07:00",
IF(J1802="UTC","+00:00","+00:00")))))</f>
        <v>2001-05-10T19:06:00-07:00</v>
      </c>
      <c r="H1802" s="1">
        <v>37021</v>
      </c>
      <c r="I1802" s="5">
        <v>0.79583333333333328</v>
      </c>
      <c r="J1802" t="s">
        <v>84</v>
      </c>
      <c r="U1802" t="s">
        <v>2148</v>
      </c>
      <c r="X1802" t="s">
        <v>3246</v>
      </c>
      <c r="Z1802" t="s">
        <v>2209</v>
      </c>
      <c r="AG1802" t="s">
        <v>2151</v>
      </c>
      <c r="AH1802" t="s">
        <v>2151</v>
      </c>
      <c r="AI1802" t="s">
        <v>2151</v>
      </c>
      <c r="AK1802" t="s">
        <v>90</v>
      </c>
      <c r="AL1802" t="s">
        <v>3260</v>
      </c>
      <c r="AO1802" t="s">
        <v>2153</v>
      </c>
      <c r="AP1802" t="s">
        <v>422</v>
      </c>
      <c r="AQ1802">
        <v>0.24</v>
      </c>
      <c r="AR1802" t="s">
        <v>423</v>
      </c>
      <c r="AT1802" t="s">
        <v>1612</v>
      </c>
      <c r="AV1802" t="s">
        <v>96</v>
      </c>
      <c r="BQ1802" t="str">
        <f>BS1802 &amp; ":" &amp; BR1802</f>
        <v>21ARIZGW:EPA 300.0</v>
      </c>
      <c r="BR1802" t="s">
        <v>1664</v>
      </c>
      <c r="BS1802" t="s">
        <v>2144</v>
      </c>
      <c r="BW1802" t="s">
        <v>1614</v>
      </c>
      <c r="BX1802" s="1">
        <v>37025</v>
      </c>
      <c r="CB1802">
        <v>0.05</v>
      </c>
      <c r="CC1802" t="s">
        <v>423</v>
      </c>
      <c r="CF1802" t="s">
        <v>1618</v>
      </c>
    </row>
    <row r="1803" spans="1:84" hidden="1" x14ac:dyDescent="0.4">
      <c r="A1803" t="s">
        <v>2144</v>
      </c>
      <c r="B1803" t="s">
        <v>2145</v>
      </c>
      <c r="C1803" t="s">
        <v>3243</v>
      </c>
      <c r="D1803" t="s">
        <v>2147</v>
      </c>
      <c r="E1803" t="s">
        <v>82</v>
      </c>
      <c r="G1803" s="4" t="str">
        <f>TEXT(H1803+I1803,"yyyy-mm-dd""T""hh:mm:ss")&amp;
IF(J1803="MST","-07:00",
IF(J1803="MDT","-06:00",
IF(J1803="PST","-08:00",
IF(J1803="PDT","-07:00",
IF(J1803="UTC","+00:00","+00:00")))))</f>
        <v>2001-05-22T11:05:00-07:00</v>
      </c>
      <c r="H1803" s="1">
        <v>37033</v>
      </c>
      <c r="I1803" s="5">
        <v>0.46180555555555558</v>
      </c>
      <c r="J1803" t="s">
        <v>84</v>
      </c>
      <c r="U1803" t="s">
        <v>2148</v>
      </c>
      <c r="X1803" t="s">
        <v>3240</v>
      </c>
      <c r="Z1803" t="s">
        <v>3241</v>
      </c>
      <c r="AG1803" t="s">
        <v>2151</v>
      </c>
      <c r="AH1803" t="s">
        <v>2151</v>
      </c>
      <c r="AI1803" t="s">
        <v>2151</v>
      </c>
      <c r="AK1803" t="s">
        <v>90</v>
      </c>
      <c r="AL1803" t="s">
        <v>3261</v>
      </c>
      <c r="AO1803" t="s">
        <v>2153</v>
      </c>
      <c r="AP1803" t="s">
        <v>422</v>
      </c>
      <c r="AQ1803">
        <v>1.8</v>
      </c>
      <c r="AR1803" t="s">
        <v>423</v>
      </c>
      <c r="AT1803" t="s">
        <v>1612</v>
      </c>
      <c r="AV1803" t="s">
        <v>96</v>
      </c>
      <c r="BQ1803" t="str">
        <f>BS1803 &amp; ":" &amp; BR1803</f>
        <v>21ARIZGW:EPA 300.0</v>
      </c>
      <c r="BR1803" t="s">
        <v>1664</v>
      </c>
      <c r="BS1803" t="s">
        <v>2144</v>
      </c>
      <c r="BW1803" t="s">
        <v>1614</v>
      </c>
      <c r="BX1803" s="1">
        <v>37035</v>
      </c>
      <c r="CB1803">
        <v>0.05</v>
      </c>
      <c r="CC1803" t="s">
        <v>423</v>
      </c>
      <c r="CF1803" t="s">
        <v>1618</v>
      </c>
    </row>
    <row r="1804" spans="1:84" hidden="1" x14ac:dyDescent="0.4">
      <c r="A1804" t="s">
        <v>2144</v>
      </c>
      <c r="B1804" t="s">
        <v>2145</v>
      </c>
      <c r="C1804" t="s">
        <v>3250</v>
      </c>
      <c r="D1804" t="s">
        <v>2147</v>
      </c>
      <c r="E1804" t="s">
        <v>82</v>
      </c>
      <c r="G1804" s="4" t="str">
        <f>TEXT(H1804+I1804,"yyyy-mm-dd""T""hh:mm:ss")&amp;
IF(J1804="MST","-07:00",
IF(J1804="MDT","-06:00",
IF(J1804="PST","-08:00",
IF(J1804="PDT","-07:00",
IF(J1804="UTC","+00:00","+00:00")))))</f>
        <v>2001-05-09T16:05:00-07:00</v>
      </c>
      <c r="H1804" s="1">
        <v>37020</v>
      </c>
      <c r="I1804" s="5">
        <v>0.67013888888888884</v>
      </c>
      <c r="J1804" t="s">
        <v>84</v>
      </c>
      <c r="U1804" t="s">
        <v>2148</v>
      </c>
      <c r="X1804" t="s">
        <v>3251</v>
      </c>
      <c r="Z1804" t="s">
        <v>2209</v>
      </c>
      <c r="AG1804" t="s">
        <v>2151</v>
      </c>
      <c r="AH1804" t="s">
        <v>2151</v>
      </c>
      <c r="AI1804" t="s">
        <v>2151</v>
      </c>
      <c r="AK1804" t="s">
        <v>90</v>
      </c>
      <c r="AL1804" t="s">
        <v>3262</v>
      </c>
      <c r="AM1804" t="s">
        <v>2163</v>
      </c>
      <c r="AO1804" t="s">
        <v>2175</v>
      </c>
      <c r="AP1804" t="s">
        <v>422</v>
      </c>
      <c r="AT1804" t="s">
        <v>1612</v>
      </c>
      <c r="AV1804" t="s">
        <v>96</v>
      </c>
      <c r="BF1804" t="s">
        <v>2165</v>
      </c>
      <c r="BQ1804" t="str">
        <f>BS1804 &amp; ":" &amp; BR1804</f>
        <v>21ARIZGW:EPA 300.0</v>
      </c>
      <c r="BR1804" t="s">
        <v>1664</v>
      </c>
      <c r="BS1804" t="s">
        <v>2144</v>
      </c>
      <c r="BW1804" t="s">
        <v>1614</v>
      </c>
      <c r="BX1804" s="1">
        <v>37025</v>
      </c>
      <c r="CB1804">
        <v>0.05</v>
      </c>
      <c r="CC1804" t="s">
        <v>423</v>
      </c>
      <c r="CF1804" t="s">
        <v>1618</v>
      </c>
    </row>
    <row r="1805" spans="1:84" hidden="1" x14ac:dyDescent="0.4">
      <c r="A1805" t="s">
        <v>2144</v>
      </c>
      <c r="B1805" t="s">
        <v>2145</v>
      </c>
      <c r="C1805" t="s">
        <v>3255</v>
      </c>
      <c r="D1805" t="s">
        <v>2147</v>
      </c>
      <c r="E1805" t="s">
        <v>82</v>
      </c>
      <c r="G1805" s="4" t="str">
        <f>TEXT(H1805+I1805,"yyyy-mm-dd""T""hh:mm:ss")&amp;
IF(J1805="MST","-07:00",
IF(J1805="MDT","-06:00",
IF(J1805="PST","-08:00",
IF(J1805="PDT","-07:00",
IF(J1805="UTC","+00:00","+00:00")))))</f>
        <v>2001-05-30T12:20:00-07:00</v>
      </c>
      <c r="H1805" s="1">
        <v>37041</v>
      </c>
      <c r="I1805" s="5">
        <v>0.51388888888888884</v>
      </c>
      <c r="J1805" t="s">
        <v>84</v>
      </c>
      <c r="U1805" t="s">
        <v>2148</v>
      </c>
      <c r="X1805" t="s">
        <v>3256</v>
      </c>
      <c r="Z1805" t="s">
        <v>2209</v>
      </c>
      <c r="AG1805" t="s">
        <v>2151</v>
      </c>
      <c r="AH1805" t="s">
        <v>2151</v>
      </c>
      <c r="AI1805" t="s">
        <v>2151</v>
      </c>
      <c r="AK1805" t="s">
        <v>90</v>
      </c>
      <c r="AL1805" t="s">
        <v>3263</v>
      </c>
      <c r="AM1805" t="s">
        <v>2163</v>
      </c>
      <c r="AO1805" t="s">
        <v>442</v>
      </c>
      <c r="AP1805" t="s">
        <v>422</v>
      </c>
      <c r="AT1805" t="s">
        <v>1612</v>
      </c>
      <c r="AV1805" t="s">
        <v>96</v>
      </c>
      <c r="BF1805" t="s">
        <v>2165</v>
      </c>
      <c r="BQ1805" t="str">
        <f>BS1805 &amp; ":" &amp; BR1805</f>
        <v>21ARIZGW:EPA 351.2</v>
      </c>
      <c r="BR1805" t="s">
        <v>1633</v>
      </c>
      <c r="BS1805" t="s">
        <v>2144</v>
      </c>
      <c r="BW1805" t="s">
        <v>1614</v>
      </c>
      <c r="BX1805" s="1">
        <v>37055</v>
      </c>
      <c r="CB1805">
        <v>0.05</v>
      </c>
      <c r="CC1805" t="s">
        <v>423</v>
      </c>
      <c r="CF1805" t="s">
        <v>1618</v>
      </c>
    </row>
    <row r="1806" spans="1:84" hidden="1" x14ac:dyDescent="0.4">
      <c r="A1806" t="s">
        <v>2144</v>
      </c>
      <c r="B1806" t="s">
        <v>2145</v>
      </c>
      <c r="C1806" t="s">
        <v>3243</v>
      </c>
      <c r="D1806" t="s">
        <v>2147</v>
      </c>
      <c r="E1806" t="s">
        <v>82</v>
      </c>
      <c r="G1806" s="4" t="str">
        <f>TEXT(H1806+I1806,"yyyy-mm-dd""T""hh:mm:ss")&amp;
IF(J1806="MST","-07:00",
IF(J1806="MDT","-06:00",
IF(J1806="PST","-08:00",
IF(J1806="PDT","-07:00",
IF(J1806="UTC","+00:00","+00:00")))))</f>
        <v>2001-05-22T11:05:00-07:00</v>
      </c>
      <c r="H1806" s="1">
        <v>37033</v>
      </c>
      <c r="I1806" s="5">
        <v>0.46180555555555558</v>
      </c>
      <c r="J1806" t="s">
        <v>84</v>
      </c>
      <c r="U1806" t="s">
        <v>2148</v>
      </c>
      <c r="X1806" t="s">
        <v>3240</v>
      </c>
      <c r="Z1806" t="s">
        <v>3241</v>
      </c>
      <c r="AG1806" t="s">
        <v>2151</v>
      </c>
      <c r="AH1806" t="s">
        <v>2151</v>
      </c>
      <c r="AI1806" t="s">
        <v>2151</v>
      </c>
      <c r="AK1806" t="s">
        <v>90</v>
      </c>
      <c r="AL1806" t="s">
        <v>3264</v>
      </c>
      <c r="AM1806" t="s">
        <v>2163</v>
      </c>
      <c r="AO1806" t="s">
        <v>442</v>
      </c>
      <c r="AP1806" t="s">
        <v>422</v>
      </c>
      <c r="AT1806" t="s">
        <v>1612</v>
      </c>
      <c r="AV1806" t="s">
        <v>96</v>
      </c>
      <c r="BF1806" t="s">
        <v>2165</v>
      </c>
      <c r="BQ1806" t="str">
        <f>BS1806 &amp; ":" &amp; BR1806</f>
        <v>21ARIZGW:EPA 351.2</v>
      </c>
      <c r="BR1806" t="s">
        <v>1633</v>
      </c>
      <c r="BS1806" t="s">
        <v>2144</v>
      </c>
      <c r="BW1806" t="s">
        <v>1614</v>
      </c>
      <c r="BX1806" s="1">
        <v>37042</v>
      </c>
      <c r="CB1806">
        <v>0.05</v>
      </c>
      <c r="CC1806" t="s">
        <v>423</v>
      </c>
      <c r="CF1806" t="s">
        <v>1618</v>
      </c>
    </row>
    <row r="1807" spans="1:84" hidden="1" x14ac:dyDescent="0.4">
      <c r="A1807" t="s">
        <v>2144</v>
      </c>
      <c r="B1807" t="s">
        <v>2145</v>
      </c>
      <c r="C1807" t="s">
        <v>3250</v>
      </c>
      <c r="D1807" t="s">
        <v>2147</v>
      </c>
      <c r="E1807" t="s">
        <v>82</v>
      </c>
      <c r="G1807" s="4" t="str">
        <f>TEXT(H1807+I1807,"yyyy-mm-dd""T""hh:mm:ss")&amp;
IF(J1807="MST","-07:00",
IF(J1807="MDT","-06:00",
IF(J1807="PST","-08:00",
IF(J1807="PDT","-07:00",
IF(J1807="UTC","+00:00","+00:00")))))</f>
        <v>2001-05-09T16:05:00-07:00</v>
      </c>
      <c r="H1807" s="1">
        <v>37020</v>
      </c>
      <c r="I1807" s="5">
        <v>0.67013888888888884</v>
      </c>
      <c r="J1807" t="s">
        <v>84</v>
      </c>
      <c r="U1807" t="s">
        <v>2148</v>
      </c>
      <c r="X1807" t="s">
        <v>3251</v>
      </c>
      <c r="Z1807" t="s">
        <v>2209</v>
      </c>
      <c r="AG1807" t="s">
        <v>2151</v>
      </c>
      <c r="AH1807" t="s">
        <v>2151</v>
      </c>
      <c r="AI1807" t="s">
        <v>2151</v>
      </c>
      <c r="AK1807" t="s">
        <v>90</v>
      </c>
      <c r="AL1807" t="s">
        <v>3265</v>
      </c>
      <c r="AM1807" t="s">
        <v>2163</v>
      </c>
      <c r="AO1807" t="s">
        <v>2164</v>
      </c>
      <c r="AP1807" t="s">
        <v>422</v>
      </c>
      <c r="AT1807" t="s">
        <v>1612</v>
      </c>
      <c r="AV1807" t="s">
        <v>96</v>
      </c>
      <c r="BF1807" t="s">
        <v>2165</v>
      </c>
      <c r="BQ1807" t="str">
        <f>BS1807 &amp; ":" &amp; BR1807</f>
        <v>21ARIZGW:EPA 350.1</v>
      </c>
      <c r="BR1807" t="s">
        <v>1613</v>
      </c>
      <c r="BS1807" t="s">
        <v>2144</v>
      </c>
      <c r="BW1807" t="s">
        <v>1614</v>
      </c>
      <c r="BX1807" s="1">
        <v>37026</v>
      </c>
      <c r="CB1807">
        <v>0.02</v>
      </c>
      <c r="CC1807" t="s">
        <v>423</v>
      </c>
      <c r="CF1807" t="s">
        <v>1618</v>
      </c>
    </row>
    <row r="1808" spans="1:84" hidden="1" x14ac:dyDescent="0.4">
      <c r="A1808" t="s">
        <v>2144</v>
      </c>
      <c r="B1808" t="s">
        <v>2145</v>
      </c>
      <c r="C1808" t="s">
        <v>3255</v>
      </c>
      <c r="D1808" t="s">
        <v>2147</v>
      </c>
      <c r="E1808" t="s">
        <v>82</v>
      </c>
      <c r="G1808" s="4" t="str">
        <f>TEXT(H1808+I1808,"yyyy-mm-dd""T""hh:mm:ss")&amp;
IF(J1808="MST","-07:00",
IF(J1808="MDT","-06:00",
IF(J1808="PST","-08:00",
IF(J1808="PDT","-07:00",
IF(J1808="UTC","+00:00","+00:00")))))</f>
        <v>2001-05-30T12:20:00-07:00</v>
      </c>
      <c r="H1808" s="1">
        <v>37041</v>
      </c>
      <c r="I1808" s="5">
        <v>0.51388888888888884</v>
      </c>
      <c r="J1808" t="s">
        <v>84</v>
      </c>
      <c r="U1808" t="s">
        <v>2148</v>
      </c>
      <c r="X1808" t="s">
        <v>3256</v>
      </c>
      <c r="Z1808" t="s">
        <v>2209</v>
      </c>
      <c r="AG1808" t="s">
        <v>2151</v>
      </c>
      <c r="AH1808" t="s">
        <v>2151</v>
      </c>
      <c r="AI1808" t="s">
        <v>2151</v>
      </c>
      <c r="AK1808" t="s">
        <v>90</v>
      </c>
      <c r="AL1808" t="s">
        <v>3266</v>
      </c>
      <c r="AO1808" t="s">
        <v>3198</v>
      </c>
      <c r="AP1808" t="s">
        <v>422</v>
      </c>
      <c r="AQ1808">
        <v>9.8000000000000007</v>
      </c>
      <c r="AR1808" t="s">
        <v>423</v>
      </c>
      <c r="AT1808" t="s">
        <v>1612</v>
      </c>
      <c r="AV1808" t="s">
        <v>96</v>
      </c>
      <c r="BQ1808" t="str">
        <f>BS1808 &amp; ":" &amp; BR1808</f>
        <v>21ARIZGW:EPA 300.0</v>
      </c>
      <c r="BR1808" t="s">
        <v>1664</v>
      </c>
      <c r="BS1808" t="s">
        <v>2144</v>
      </c>
      <c r="BW1808" t="s">
        <v>1614</v>
      </c>
      <c r="BX1808" s="1">
        <v>37042</v>
      </c>
      <c r="CB1808">
        <v>0.05</v>
      </c>
      <c r="CC1808" t="s">
        <v>423</v>
      </c>
      <c r="CF1808" t="s">
        <v>1618</v>
      </c>
    </row>
    <row r="1809" spans="1:84" hidden="1" x14ac:dyDescent="0.4">
      <c r="A1809" t="s">
        <v>2144</v>
      </c>
      <c r="B1809" t="s">
        <v>2145</v>
      </c>
      <c r="C1809" t="s">
        <v>3255</v>
      </c>
      <c r="D1809" t="s">
        <v>2147</v>
      </c>
      <c r="E1809" t="s">
        <v>82</v>
      </c>
      <c r="G1809" s="4" t="str">
        <f>TEXT(H1809+I1809,"yyyy-mm-dd""T""hh:mm:ss")&amp;
IF(J1809="MST","-07:00",
IF(J1809="MDT","-06:00",
IF(J1809="PST","-08:00",
IF(J1809="PDT","-07:00",
IF(J1809="UTC","+00:00","+00:00")))))</f>
        <v>2001-05-30T12:20:00-07:00</v>
      </c>
      <c r="H1809" s="1">
        <v>37041</v>
      </c>
      <c r="I1809" s="5">
        <v>0.51388888888888884</v>
      </c>
      <c r="J1809" t="s">
        <v>84</v>
      </c>
      <c r="U1809" t="s">
        <v>2148</v>
      </c>
      <c r="X1809" t="s">
        <v>3256</v>
      </c>
      <c r="Z1809" t="s">
        <v>2209</v>
      </c>
      <c r="AG1809" t="s">
        <v>2151</v>
      </c>
      <c r="AH1809" t="s">
        <v>2151</v>
      </c>
      <c r="AI1809" t="s">
        <v>2151</v>
      </c>
      <c r="AK1809" t="s">
        <v>90</v>
      </c>
      <c r="AL1809" t="s">
        <v>3267</v>
      </c>
      <c r="AM1809" t="s">
        <v>2163</v>
      </c>
      <c r="AO1809" t="s">
        <v>2175</v>
      </c>
      <c r="AP1809" t="s">
        <v>422</v>
      </c>
      <c r="AT1809" t="s">
        <v>1612</v>
      </c>
      <c r="AV1809" t="s">
        <v>96</v>
      </c>
      <c r="BF1809" t="s">
        <v>2165</v>
      </c>
      <c r="BQ1809" t="str">
        <f>BS1809 &amp; ":" &amp; BR1809</f>
        <v>21ARIZGW:EPA 353.2</v>
      </c>
      <c r="BR1809" t="s">
        <v>1623</v>
      </c>
      <c r="BS1809" t="s">
        <v>2144</v>
      </c>
      <c r="BW1809" t="s">
        <v>1614</v>
      </c>
      <c r="BX1809" s="1">
        <v>37042</v>
      </c>
      <c r="CB1809">
        <v>0.02</v>
      </c>
      <c r="CC1809" t="s">
        <v>423</v>
      </c>
      <c r="CF1809" t="s">
        <v>1618</v>
      </c>
    </row>
    <row r="1810" spans="1:84" hidden="1" x14ac:dyDescent="0.4">
      <c r="A1810" t="s">
        <v>2144</v>
      </c>
      <c r="B1810" t="s">
        <v>2145</v>
      </c>
      <c r="C1810" t="s">
        <v>3239</v>
      </c>
      <c r="D1810" t="s">
        <v>2147</v>
      </c>
      <c r="E1810" t="s">
        <v>82</v>
      </c>
      <c r="G1810" s="4" t="str">
        <f>TEXT(H1810+I1810,"yyyy-mm-dd""T""hh:mm:ss")&amp;
IF(J1810="MST","-07:00",
IF(J1810="MDT","-06:00",
IF(J1810="PST","-08:00",
IF(J1810="PDT","-07:00",
IF(J1810="UTC","+00:00","+00:00")))))</f>
        <v>2001-05-22T11:00:00-07:00</v>
      </c>
      <c r="H1810" s="1">
        <v>37033</v>
      </c>
      <c r="I1810" s="5">
        <v>0.45833333333333331</v>
      </c>
      <c r="J1810" t="s">
        <v>84</v>
      </c>
      <c r="U1810" t="s">
        <v>2148</v>
      </c>
      <c r="X1810" t="s">
        <v>3240</v>
      </c>
      <c r="Z1810" t="s">
        <v>3241</v>
      </c>
      <c r="AG1810" t="s">
        <v>2151</v>
      </c>
      <c r="AH1810" t="s">
        <v>2151</v>
      </c>
      <c r="AI1810" t="s">
        <v>2151</v>
      </c>
      <c r="AK1810" t="s">
        <v>90</v>
      </c>
      <c r="AL1810" t="s">
        <v>3268</v>
      </c>
      <c r="AM1810" t="s">
        <v>2163</v>
      </c>
      <c r="AO1810" t="s">
        <v>2173</v>
      </c>
      <c r="AP1810" t="s">
        <v>422</v>
      </c>
      <c r="AT1810" t="s">
        <v>1612</v>
      </c>
      <c r="AV1810" t="s">
        <v>96</v>
      </c>
      <c r="BF1810" t="s">
        <v>2165</v>
      </c>
      <c r="BQ1810" t="str">
        <f>BS1810 &amp; ":" &amp; BR1810</f>
        <v>21ARIZGW:EPA 365.4</v>
      </c>
      <c r="BR1810" t="s">
        <v>1713</v>
      </c>
      <c r="BS1810" t="s">
        <v>2144</v>
      </c>
      <c r="BW1810" t="s">
        <v>1614</v>
      </c>
      <c r="BX1810" s="1">
        <v>37042</v>
      </c>
      <c r="CB1810">
        <v>0.02</v>
      </c>
      <c r="CC1810" t="s">
        <v>423</v>
      </c>
      <c r="CF1810" t="s">
        <v>1618</v>
      </c>
    </row>
    <row r="1811" spans="1:84" hidden="1" x14ac:dyDescent="0.4">
      <c r="A1811" t="s">
        <v>2144</v>
      </c>
      <c r="B1811" t="s">
        <v>2145</v>
      </c>
      <c r="C1811" t="s">
        <v>3250</v>
      </c>
      <c r="D1811" t="s">
        <v>2147</v>
      </c>
      <c r="E1811" t="s">
        <v>82</v>
      </c>
      <c r="G1811" s="4" t="str">
        <f>TEXT(H1811+I1811,"yyyy-mm-dd""T""hh:mm:ss")&amp;
IF(J1811="MST","-07:00",
IF(J1811="MDT","-06:00",
IF(J1811="PST","-08:00",
IF(J1811="PDT","-07:00",
IF(J1811="UTC","+00:00","+00:00")))))</f>
        <v>2001-05-09T16:05:00-07:00</v>
      </c>
      <c r="H1811" s="1">
        <v>37020</v>
      </c>
      <c r="I1811" s="5">
        <v>0.67013888888888884</v>
      </c>
      <c r="J1811" t="s">
        <v>84</v>
      </c>
      <c r="U1811" t="s">
        <v>2148</v>
      </c>
      <c r="X1811" t="s">
        <v>3251</v>
      </c>
      <c r="Z1811" t="s">
        <v>2209</v>
      </c>
      <c r="AG1811" t="s">
        <v>2151</v>
      </c>
      <c r="AH1811" t="s">
        <v>2151</v>
      </c>
      <c r="AI1811" t="s">
        <v>2151</v>
      </c>
      <c r="AK1811" t="s">
        <v>90</v>
      </c>
      <c r="AL1811" t="s">
        <v>3269</v>
      </c>
      <c r="AM1811" t="s">
        <v>2163</v>
      </c>
      <c r="AO1811" t="s">
        <v>2173</v>
      </c>
      <c r="AP1811" t="s">
        <v>422</v>
      </c>
      <c r="AT1811" t="s">
        <v>1612</v>
      </c>
      <c r="AV1811" t="s">
        <v>96</v>
      </c>
      <c r="BF1811" t="s">
        <v>2165</v>
      </c>
      <c r="BQ1811" t="str">
        <f>BS1811 &amp; ":" &amp; BR1811</f>
        <v>21ARIZGW:EPA 365.4</v>
      </c>
      <c r="BR1811" t="s">
        <v>1713</v>
      </c>
      <c r="BS1811" t="s">
        <v>2144</v>
      </c>
      <c r="BW1811" t="s">
        <v>1614</v>
      </c>
      <c r="BX1811" s="1">
        <v>37028</v>
      </c>
      <c r="CB1811">
        <v>0.02</v>
      </c>
      <c r="CC1811" t="s">
        <v>423</v>
      </c>
      <c r="CF1811" t="s">
        <v>1618</v>
      </c>
    </row>
    <row r="1812" spans="1:84" hidden="1" x14ac:dyDescent="0.4">
      <c r="A1812" t="s">
        <v>2144</v>
      </c>
      <c r="B1812" t="s">
        <v>2145</v>
      </c>
      <c r="C1812" t="s">
        <v>3245</v>
      </c>
      <c r="D1812" t="s">
        <v>2147</v>
      </c>
      <c r="E1812" t="s">
        <v>82</v>
      </c>
      <c r="G1812" s="4" t="str">
        <f>TEXT(H1812+I1812,"yyyy-mm-dd""T""hh:mm:ss")&amp;
IF(J1812="MST","-07:00",
IF(J1812="MDT","-06:00",
IF(J1812="PST","-08:00",
IF(J1812="PDT","-07:00",
IF(J1812="UTC","+00:00","+00:00")))))</f>
        <v>2001-05-10T19:06:00-07:00</v>
      </c>
      <c r="H1812" s="1">
        <v>37021</v>
      </c>
      <c r="I1812" s="5">
        <v>0.79583333333333328</v>
      </c>
      <c r="J1812" t="s">
        <v>84</v>
      </c>
      <c r="U1812" t="s">
        <v>2148</v>
      </c>
      <c r="X1812" t="s">
        <v>3246</v>
      </c>
      <c r="Z1812" t="s">
        <v>2209</v>
      </c>
      <c r="AG1812" t="s">
        <v>2151</v>
      </c>
      <c r="AH1812" t="s">
        <v>2151</v>
      </c>
      <c r="AI1812" t="s">
        <v>2151</v>
      </c>
      <c r="AK1812" t="s">
        <v>90</v>
      </c>
      <c r="AL1812" t="s">
        <v>3270</v>
      </c>
      <c r="AO1812" t="s">
        <v>2173</v>
      </c>
      <c r="AP1812" t="s">
        <v>422</v>
      </c>
      <c r="AQ1812">
        <v>2.5000000000000001E-2</v>
      </c>
      <c r="AR1812" t="s">
        <v>423</v>
      </c>
      <c r="AT1812" t="s">
        <v>1612</v>
      </c>
      <c r="AV1812" t="s">
        <v>96</v>
      </c>
      <c r="BQ1812" t="str">
        <f>BS1812 &amp; ":" &amp; BR1812</f>
        <v>21ARIZGW:EPA 365.4</v>
      </c>
      <c r="BR1812" t="s">
        <v>1713</v>
      </c>
      <c r="BS1812" t="s">
        <v>2144</v>
      </c>
      <c r="BW1812" t="s">
        <v>1614</v>
      </c>
      <c r="BX1812" s="1">
        <v>37028</v>
      </c>
      <c r="CB1812">
        <v>0.02</v>
      </c>
      <c r="CC1812" t="s">
        <v>423</v>
      </c>
      <c r="CF1812" t="s">
        <v>1618</v>
      </c>
    </row>
    <row r="1813" spans="1:84" hidden="1" x14ac:dyDescent="0.4">
      <c r="A1813" t="s">
        <v>2144</v>
      </c>
      <c r="B1813" t="s">
        <v>2145</v>
      </c>
      <c r="C1813" t="s">
        <v>3243</v>
      </c>
      <c r="D1813" t="s">
        <v>2147</v>
      </c>
      <c r="E1813" t="s">
        <v>82</v>
      </c>
      <c r="G1813" s="4" t="str">
        <f>TEXT(H1813+I1813,"yyyy-mm-dd""T""hh:mm:ss")&amp;
IF(J1813="MST","-07:00",
IF(J1813="MDT","-06:00",
IF(J1813="PST","-08:00",
IF(J1813="PDT","-07:00",
IF(J1813="UTC","+00:00","+00:00")))))</f>
        <v>2001-05-22T11:05:00-07:00</v>
      </c>
      <c r="H1813" s="1">
        <v>37033</v>
      </c>
      <c r="I1813" s="5">
        <v>0.46180555555555558</v>
      </c>
      <c r="J1813" t="s">
        <v>84</v>
      </c>
      <c r="U1813" t="s">
        <v>2148</v>
      </c>
      <c r="X1813" t="s">
        <v>3240</v>
      </c>
      <c r="Z1813" t="s">
        <v>3241</v>
      </c>
      <c r="AG1813" t="s">
        <v>2151</v>
      </c>
      <c r="AH1813" t="s">
        <v>2151</v>
      </c>
      <c r="AI1813" t="s">
        <v>2151</v>
      </c>
      <c r="AK1813" t="s">
        <v>90</v>
      </c>
      <c r="AL1813" t="s">
        <v>3271</v>
      </c>
      <c r="AM1813" t="s">
        <v>2163</v>
      </c>
      <c r="AO1813" t="s">
        <v>2175</v>
      </c>
      <c r="AP1813" t="s">
        <v>422</v>
      </c>
      <c r="AT1813" t="s">
        <v>1612</v>
      </c>
      <c r="AV1813" t="s">
        <v>96</v>
      </c>
      <c r="BF1813" t="s">
        <v>2165</v>
      </c>
      <c r="BQ1813" t="str">
        <f>BS1813 &amp; ":" &amp; BR1813</f>
        <v>21ARIZGW:EPA 300.0</v>
      </c>
      <c r="BR1813" t="s">
        <v>1664</v>
      </c>
      <c r="BS1813" t="s">
        <v>2144</v>
      </c>
      <c r="BW1813" t="s">
        <v>1614</v>
      </c>
      <c r="BX1813" s="1">
        <v>37035</v>
      </c>
      <c r="CB1813">
        <v>0.05</v>
      </c>
      <c r="CC1813" t="s">
        <v>423</v>
      </c>
      <c r="CF1813" t="s">
        <v>1618</v>
      </c>
    </row>
    <row r="1814" spans="1:84" hidden="1" x14ac:dyDescent="0.4">
      <c r="A1814" t="s">
        <v>2144</v>
      </c>
      <c r="B1814" t="s">
        <v>2145</v>
      </c>
      <c r="C1814" t="s">
        <v>3245</v>
      </c>
      <c r="D1814" t="s">
        <v>2147</v>
      </c>
      <c r="E1814" t="s">
        <v>82</v>
      </c>
      <c r="G1814" s="4" t="str">
        <f>TEXT(H1814+I1814,"yyyy-mm-dd""T""hh:mm:ss")&amp;
IF(J1814="MST","-07:00",
IF(J1814="MDT","-06:00",
IF(J1814="PST","-08:00",
IF(J1814="PDT","-07:00",
IF(J1814="UTC","+00:00","+00:00")))))</f>
        <v>2001-05-10T19:06:00-07:00</v>
      </c>
      <c r="H1814" s="1">
        <v>37021</v>
      </c>
      <c r="I1814" s="5">
        <v>0.79583333333333328</v>
      </c>
      <c r="J1814" t="s">
        <v>84</v>
      </c>
      <c r="U1814" t="s">
        <v>2148</v>
      </c>
      <c r="X1814" t="s">
        <v>3246</v>
      </c>
      <c r="Z1814" t="s">
        <v>2209</v>
      </c>
      <c r="AG1814" t="s">
        <v>2151</v>
      </c>
      <c r="AH1814" t="s">
        <v>2151</v>
      </c>
      <c r="AI1814" t="s">
        <v>2151</v>
      </c>
      <c r="AK1814" t="s">
        <v>90</v>
      </c>
      <c r="AL1814" t="s">
        <v>3272</v>
      </c>
      <c r="AM1814" t="s">
        <v>2163</v>
      </c>
      <c r="AO1814" t="s">
        <v>2175</v>
      </c>
      <c r="AP1814" t="s">
        <v>422</v>
      </c>
      <c r="AT1814" t="s">
        <v>1612</v>
      </c>
      <c r="AV1814" t="s">
        <v>96</v>
      </c>
      <c r="BF1814" t="s">
        <v>2165</v>
      </c>
      <c r="BQ1814" t="str">
        <f>BS1814 &amp; ":" &amp; BR1814</f>
        <v>21ARIZGW:EPA 300.0</v>
      </c>
      <c r="BR1814" t="s">
        <v>1664</v>
      </c>
      <c r="BS1814" t="s">
        <v>2144</v>
      </c>
      <c r="BW1814" t="s">
        <v>1614</v>
      </c>
      <c r="BX1814" s="1">
        <v>37025</v>
      </c>
      <c r="CB1814">
        <v>0.05</v>
      </c>
      <c r="CC1814" t="s">
        <v>423</v>
      </c>
      <c r="CF1814" t="s">
        <v>1618</v>
      </c>
    </row>
    <row r="1815" spans="1:84" hidden="1" x14ac:dyDescent="0.4">
      <c r="A1815" t="s">
        <v>2144</v>
      </c>
      <c r="B1815" t="s">
        <v>2145</v>
      </c>
      <c r="C1815" t="s">
        <v>3239</v>
      </c>
      <c r="D1815" t="s">
        <v>2147</v>
      </c>
      <c r="E1815" t="s">
        <v>82</v>
      </c>
      <c r="G1815" s="4" t="str">
        <f>TEXT(H1815+I1815,"yyyy-mm-dd""T""hh:mm:ss")&amp;
IF(J1815="MST","-07:00",
IF(J1815="MDT","-06:00",
IF(J1815="PST","-08:00",
IF(J1815="PDT","-07:00",
IF(J1815="UTC","+00:00","+00:00")))))</f>
        <v>2001-05-22T11:00:00-07:00</v>
      </c>
      <c r="H1815" s="1">
        <v>37033</v>
      </c>
      <c r="I1815" s="5">
        <v>0.45833333333333331</v>
      </c>
      <c r="J1815" t="s">
        <v>84</v>
      </c>
      <c r="U1815" t="s">
        <v>2148</v>
      </c>
      <c r="X1815" t="s">
        <v>3240</v>
      </c>
      <c r="Z1815" t="s">
        <v>3241</v>
      </c>
      <c r="AG1815" t="s">
        <v>2151</v>
      </c>
      <c r="AH1815" t="s">
        <v>2151</v>
      </c>
      <c r="AI1815" t="s">
        <v>2151</v>
      </c>
      <c r="AK1815" t="s">
        <v>90</v>
      </c>
      <c r="AL1815" t="s">
        <v>3273</v>
      </c>
      <c r="AM1815" t="s">
        <v>2163</v>
      </c>
      <c r="AO1815" t="s">
        <v>2175</v>
      </c>
      <c r="AP1815" t="s">
        <v>422</v>
      </c>
      <c r="AT1815" t="s">
        <v>1612</v>
      </c>
      <c r="AV1815" t="s">
        <v>96</v>
      </c>
      <c r="BF1815" t="s">
        <v>2165</v>
      </c>
      <c r="BQ1815" t="str">
        <f>BS1815 &amp; ":" &amp; BR1815</f>
        <v>21ARIZGW:EPA 300.0</v>
      </c>
      <c r="BR1815" t="s">
        <v>1664</v>
      </c>
      <c r="BS1815" t="s">
        <v>2144</v>
      </c>
      <c r="BW1815" t="s">
        <v>1614</v>
      </c>
      <c r="BX1815" s="1">
        <v>37035</v>
      </c>
      <c r="CB1815">
        <v>0.05</v>
      </c>
      <c r="CC1815" t="s">
        <v>423</v>
      </c>
      <c r="CF1815" t="s">
        <v>1618</v>
      </c>
    </row>
    <row r="1816" spans="1:84" hidden="1" x14ac:dyDescent="0.4">
      <c r="A1816" t="s">
        <v>2144</v>
      </c>
      <c r="B1816" t="s">
        <v>2145</v>
      </c>
      <c r="C1816" t="s">
        <v>3250</v>
      </c>
      <c r="D1816" t="s">
        <v>2147</v>
      </c>
      <c r="E1816" t="s">
        <v>82</v>
      </c>
      <c r="G1816" s="4" t="str">
        <f>TEXT(H1816+I1816,"yyyy-mm-dd""T""hh:mm:ss")&amp;
IF(J1816="MST","-07:00",
IF(J1816="MDT","-06:00",
IF(J1816="PST","-08:00",
IF(J1816="PDT","-07:00",
IF(J1816="UTC","+00:00","+00:00")))))</f>
        <v>2001-05-09T16:05:00-07:00</v>
      </c>
      <c r="H1816" s="1">
        <v>37020</v>
      </c>
      <c r="I1816" s="5">
        <v>0.67013888888888884</v>
      </c>
      <c r="J1816" t="s">
        <v>84</v>
      </c>
      <c r="U1816" t="s">
        <v>2148</v>
      </c>
      <c r="X1816" t="s">
        <v>3251</v>
      </c>
      <c r="Z1816" t="s">
        <v>2209</v>
      </c>
      <c r="AG1816" t="s">
        <v>2151</v>
      </c>
      <c r="AH1816" t="s">
        <v>2151</v>
      </c>
      <c r="AI1816" t="s">
        <v>2151</v>
      </c>
      <c r="AK1816" t="s">
        <v>90</v>
      </c>
      <c r="AL1816" t="s">
        <v>3274</v>
      </c>
      <c r="AM1816" t="s">
        <v>2163</v>
      </c>
      <c r="AO1816" t="s">
        <v>442</v>
      </c>
      <c r="AP1816" t="s">
        <v>422</v>
      </c>
      <c r="AT1816" t="s">
        <v>1612</v>
      </c>
      <c r="AV1816" t="s">
        <v>96</v>
      </c>
      <c r="BF1816" t="s">
        <v>2165</v>
      </c>
      <c r="BQ1816" t="str">
        <f>BS1816 &amp; ":" &amp; BR1816</f>
        <v>21ARIZGW:EPA 351.2</v>
      </c>
      <c r="BR1816" t="s">
        <v>1633</v>
      </c>
      <c r="BS1816" t="s">
        <v>2144</v>
      </c>
      <c r="BW1816" t="s">
        <v>1614</v>
      </c>
      <c r="BX1816" s="1">
        <v>37028</v>
      </c>
      <c r="CB1816">
        <v>0.05</v>
      </c>
      <c r="CC1816" t="s">
        <v>423</v>
      </c>
      <c r="CF1816" t="s">
        <v>1618</v>
      </c>
    </row>
    <row r="1817" spans="1:84" hidden="1" x14ac:dyDescent="0.4">
      <c r="A1817" t="s">
        <v>2144</v>
      </c>
      <c r="B1817" t="s">
        <v>2145</v>
      </c>
      <c r="C1817" t="s">
        <v>3245</v>
      </c>
      <c r="D1817" t="s">
        <v>2147</v>
      </c>
      <c r="E1817" t="s">
        <v>82</v>
      </c>
      <c r="G1817" s="4" t="str">
        <f>TEXT(H1817+I1817,"yyyy-mm-dd""T""hh:mm:ss")&amp;
IF(J1817="MST","-07:00",
IF(J1817="MDT","-06:00",
IF(J1817="PST","-08:00",
IF(J1817="PDT","-07:00",
IF(J1817="UTC","+00:00","+00:00")))))</f>
        <v>2001-05-10T19:06:00-07:00</v>
      </c>
      <c r="H1817" s="1">
        <v>37021</v>
      </c>
      <c r="I1817" s="5">
        <v>0.79583333333333328</v>
      </c>
      <c r="J1817" t="s">
        <v>84</v>
      </c>
      <c r="U1817" t="s">
        <v>2148</v>
      </c>
      <c r="X1817" t="s">
        <v>3246</v>
      </c>
      <c r="Z1817" t="s">
        <v>2209</v>
      </c>
      <c r="AG1817" t="s">
        <v>2151</v>
      </c>
      <c r="AH1817" t="s">
        <v>2151</v>
      </c>
      <c r="AI1817" t="s">
        <v>2151</v>
      </c>
      <c r="AK1817" t="s">
        <v>90</v>
      </c>
      <c r="AL1817" t="s">
        <v>3275</v>
      </c>
      <c r="AO1817" t="s">
        <v>442</v>
      </c>
      <c r="AP1817" t="s">
        <v>422</v>
      </c>
      <c r="AQ1817">
        <v>9.8000000000000004E-2</v>
      </c>
      <c r="AR1817" t="s">
        <v>423</v>
      </c>
      <c r="AT1817" t="s">
        <v>1612</v>
      </c>
      <c r="AV1817" t="s">
        <v>96</v>
      </c>
      <c r="BQ1817" t="str">
        <f>BS1817 &amp; ":" &amp; BR1817</f>
        <v>21ARIZGW:EPA 351.2</v>
      </c>
      <c r="BR1817" t="s">
        <v>1633</v>
      </c>
      <c r="BS1817" t="s">
        <v>2144</v>
      </c>
      <c r="BW1817" t="s">
        <v>1614</v>
      </c>
      <c r="BX1817" s="1">
        <v>37028</v>
      </c>
      <c r="CB1817">
        <v>0.05</v>
      </c>
      <c r="CC1817" t="s">
        <v>423</v>
      </c>
      <c r="CF1817" t="s">
        <v>1618</v>
      </c>
    </row>
    <row r="1818" spans="1:84" hidden="1" x14ac:dyDescent="0.4">
      <c r="A1818" t="s">
        <v>2144</v>
      </c>
      <c r="B1818" t="s">
        <v>2145</v>
      </c>
      <c r="C1818" t="s">
        <v>3239</v>
      </c>
      <c r="D1818" t="s">
        <v>2147</v>
      </c>
      <c r="E1818" t="s">
        <v>82</v>
      </c>
      <c r="G1818" s="4" t="str">
        <f>TEXT(H1818+I1818,"yyyy-mm-dd""T""hh:mm:ss")&amp;
IF(J1818="MST","-07:00",
IF(J1818="MDT","-06:00",
IF(J1818="PST","-08:00",
IF(J1818="PDT","-07:00",
IF(J1818="UTC","+00:00","+00:00")))))</f>
        <v>2001-05-22T11:00:00-07:00</v>
      </c>
      <c r="H1818" s="1">
        <v>37033</v>
      </c>
      <c r="I1818" s="5">
        <v>0.45833333333333331</v>
      </c>
      <c r="J1818" t="s">
        <v>84</v>
      </c>
      <c r="U1818" t="s">
        <v>2148</v>
      </c>
      <c r="X1818" t="s">
        <v>3240</v>
      </c>
      <c r="Z1818" t="s">
        <v>3241</v>
      </c>
      <c r="AG1818" t="s">
        <v>2151</v>
      </c>
      <c r="AH1818" t="s">
        <v>2151</v>
      </c>
      <c r="AI1818" t="s">
        <v>2151</v>
      </c>
      <c r="AK1818" t="s">
        <v>90</v>
      </c>
      <c r="AL1818" t="s">
        <v>3276</v>
      </c>
      <c r="AO1818" t="s">
        <v>442</v>
      </c>
      <c r="AP1818" t="s">
        <v>422</v>
      </c>
      <c r="AQ1818">
        <v>9.6000000000000002E-2</v>
      </c>
      <c r="AR1818" t="s">
        <v>423</v>
      </c>
      <c r="AT1818" t="s">
        <v>1612</v>
      </c>
      <c r="AV1818" t="s">
        <v>96</v>
      </c>
      <c r="BQ1818" t="str">
        <f>BS1818 &amp; ":" &amp; BR1818</f>
        <v>21ARIZGW:EPA 351.2</v>
      </c>
      <c r="BR1818" t="s">
        <v>1633</v>
      </c>
      <c r="BS1818" t="s">
        <v>2144</v>
      </c>
      <c r="BW1818" t="s">
        <v>1614</v>
      </c>
      <c r="BX1818" s="1">
        <v>37042</v>
      </c>
      <c r="CB1818">
        <v>0.05</v>
      </c>
      <c r="CC1818" t="s">
        <v>423</v>
      </c>
      <c r="CF1818" t="s">
        <v>1618</v>
      </c>
    </row>
    <row r="1819" spans="1:84" hidden="1" x14ac:dyDescent="0.4">
      <c r="A1819" t="s">
        <v>2144</v>
      </c>
      <c r="B1819" t="s">
        <v>2145</v>
      </c>
      <c r="C1819" t="s">
        <v>3277</v>
      </c>
      <c r="D1819" t="s">
        <v>2147</v>
      </c>
      <c r="E1819" t="s">
        <v>82</v>
      </c>
      <c r="G1819" s="4" t="str">
        <f>TEXT(H1819+I1819,"yyyy-mm-dd""T""hh:mm:ss")&amp;
IF(J1819="MST","-07:00",
IF(J1819="MDT","-06:00",
IF(J1819="PST","-08:00",
IF(J1819="PDT","-07:00",
IF(J1819="UTC","+00:00","+00:00")))))</f>
        <v>2001-01-30T13:31:00-07:00</v>
      </c>
      <c r="H1819" s="1">
        <v>36921</v>
      </c>
      <c r="I1819" s="5">
        <v>0.56319444444444444</v>
      </c>
      <c r="J1819" t="s">
        <v>84</v>
      </c>
      <c r="U1819" t="s">
        <v>2148</v>
      </c>
      <c r="X1819" t="s">
        <v>3278</v>
      </c>
      <c r="Z1819" t="s">
        <v>2209</v>
      </c>
      <c r="AG1819" t="s">
        <v>2151</v>
      </c>
      <c r="AH1819" t="s">
        <v>2151</v>
      </c>
      <c r="AI1819" t="s">
        <v>2151</v>
      </c>
      <c r="AK1819" t="s">
        <v>90</v>
      </c>
      <c r="AL1819" t="s">
        <v>3279</v>
      </c>
      <c r="AO1819" t="s">
        <v>2153</v>
      </c>
      <c r="AP1819" t="s">
        <v>422</v>
      </c>
      <c r="AQ1819">
        <v>1.1000000000000001</v>
      </c>
      <c r="AR1819" t="s">
        <v>423</v>
      </c>
      <c r="AT1819" t="s">
        <v>1612</v>
      </c>
      <c r="AV1819" t="s">
        <v>96</v>
      </c>
      <c r="BQ1819" t="str">
        <f>BS1819 &amp; ":" &amp; BR1819</f>
        <v>21ARIZGW:EPA 353.2</v>
      </c>
      <c r="BR1819" t="s">
        <v>1623</v>
      </c>
      <c r="BS1819" t="s">
        <v>2144</v>
      </c>
      <c r="BW1819" t="s">
        <v>1614</v>
      </c>
      <c r="BX1819" s="1">
        <v>36924</v>
      </c>
      <c r="CB1819">
        <v>0.02</v>
      </c>
      <c r="CC1819" t="s">
        <v>423</v>
      </c>
      <c r="CF1819" t="s">
        <v>1618</v>
      </c>
    </row>
    <row r="1820" spans="1:84" hidden="1" x14ac:dyDescent="0.4">
      <c r="A1820" t="s">
        <v>2144</v>
      </c>
      <c r="B1820" t="s">
        <v>2145</v>
      </c>
      <c r="C1820" t="s">
        <v>3280</v>
      </c>
      <c r="D1820" t="s">
        <v>2147</v>
      </c>
      <c r="E1820" t="s">
        <v>82</v>
      </c>
      <c r="G1820" s="4" t="str">
        <f>TEXT(H1820+I1820,"yyyy-mm-dd""T""hh:mm:ss")&amp;
IF(J1820="MST","-07:00",
IF(J1820="MDT","-06:00",
IF(J1820="PST","-08:00",
IF(J1820="PDT","-07:00",
IF(J1820="UTC","+00:00","+00:00")))))</f>
        <v>2001-05-09T09:15:00-07:00</v>
      </c>
      <c r="H1820" s="1">
        <v>37020</v>
      </c>
      <c r="I1820" s="5">
        <v>0.38541666666666669</v>
      </c>
      <c r="J1820" t="s">
        <v>84</v>
      </c>
      <c r="U1820" t="s">
        <v>2148</v>
      </c>
      <c r="X1820" t="s">
        <v>3281</v>
      </c>
      <c r="Z1820" t="s">
        <v>2209</v>
      </c>
      <c r="AG1820" t="s">
        <v>2151</v>
      </c>
      <c r="AH1820" t="s">
        <v>2151</v>
      </c>
      <c r="AI1820" t="s">
        <v>2151</v>
      </c>
      <c r="AK1820" t="s">
        <v>90</v>
      </c>
      <c r="AL1820" t="s">
        <v>3282</v>
      </c>
      <c r="AM1820" t="s">
        <v>2163</v>
      </c>
      <c r="AO1820" t="s">
        <v>2164</v>
      </c>
      <c r="AP1820" t="s">
        <v>422</v>
      </c>
      <c r="AT1820" t="s">
        <v>1612</v>
      </c>
      <c r="AV1820" t="s">
        <v>96</v>
      </c>
      <c r="BF1820" t="s">
        <v>2165</v>
      </c>
      <c r="BQ1820" t="str">
        <f>BS1820 &amp; ":" &amp; BR1820</f>
        <v>21ARIZGW:EPA 350.1</v>
      </c>
      <c r="BR1820" t="s">
        <v>1613</v>
      </c>
      <c r="BS1820" t="s">
        <v>2144</v>
      </c>
      <c r="BW1820" t="s">
        <v>1614</v>
      </c>
      <c r="BX1820" s="1">
        <v>37026</v>
      </c>
      <c r="CB1820">
        <v>0.02</v>
      </c>
      <c r="CC1820" t="s">
        <v>423</v>
      </c>
      <c r="CF1820" t="s">
        <v>1618</v>
      </c>
    </row>
    <row r="1821" spans="1:84" hidden="1" x14ac:dyDescent="0.4">
      <c r="A1821" t="s">
        <v>2144</v>
      </c>
      <c r="B1821" t="s">
        <v>2145</v>
      </c>
      <c r="C1821" t="s">
        <v>3283</v>
      </c>
      <c r="D1821" t="s">
        <v>2147</v>
      </c>
      <c r="E1821" t="s">
        <v>82</v>
      </c>
      <c r="G1821" s="4" t="str">
        <f>TEXT(H1821+I1821,"yyyy-mm-dd""T""hh:mm:ss")&amp;
IF(J1821="MST","-07:00",
IF(J1821="MDT","-06:00",
IF(J1821="PST","-08:00",
IF(J1821="PDT","-07:00",
IF(J1821="UTC","+00:00","+00:00")))))</f>
        <v>2001-05-09T09:20:00-07:00</v>
      </c>
      <c r="H1821" s="1">
        <v>37020</v>
      </c>
      <c r="I1821" s="5">
        <v>0.3888888888888889</v>
      </c>
      <c r="J1821" t="s">
        <v>84</v>
      </c>
      <c r="U1821" t="s">
        <v>2148</v>
      </c>
      <c r="X1821" t="s">
        <v>3281</v>
      </c>
      <c r="Z1821" t="s">
        <v>2209</v>
      </c>
      <c r="AG1821" t="s">
        <v>2151</v>
      </c>
      <c r="AH1821" t="s">
        <v>2151</v>
      </c>
      <c r="AI1821" t="s">
        <v>2151</v>
      </c>
      <c r="AK1821" t="s">
        <v>90</v>
      </c>
      <c r="AL1821" t="s">
        <v>3284</v>
      </c>
      <c r="AO1821" t="s">
        <v>3198</v>
      </c>
      <c r="AP1821" t="s">
        <v>422</v>
      </c>
      <c r="AQ1821">
        <v>1.7</v>
      </c>
      <c r="AR1821" t="s">
        <v>423</v>
      </c>
      <c r="AT1821" t="s">
        <v>1612</v>
      </c>
      <c r="AV1821" t="s">
        <v>96</v>
      </c>
      <c r="BQ1821" t="str">
        <f>BS1821 &amp; ":" &amp; BR1821</f>
        <v>21ARIZGW:EPA 300.0</v>
      </c>
      <c r="BR1821" t="s">
        <v>1664</v>
      </c>
      <c r="BS1821" t="s">
        <v>2144</v>
      </c>
      <c r="BW1821" t="s">
        <v>1614</v>
      </c>
      <c r="BX1821" s="1">
        <v>37025</v>
      </c>
      <c r="CB1821">
        <v>0.05</v>
      </c>
      <c r="CC1821" t="s">
        <v>423</v>
      </c>
      <c r="CF1821" t="s">
        <v>1618</v>
      </c>
    </row>
    <row r="1822" spans="1:84" hidden="1" x14ac:dyDescent="0.4">
      <c r="A1822" t="s">
        <v>2144</v>
      </c>
      <c r="B1822" t="s">
        <v>2145</v>
      </c>
      <c r="C1822" t="s">
        <v>3283</v>
      </c>
      <c r="D1822" t="s">
        <v>2147</v>
      </c>
      <c r="E1822" t="s">
        <v>82</v>
      </c>
      <c r="G1822" s="4" t="str">
        <f>TEXT(H1822+I1822,"yyyy-mm-dd""T""hh:mm:ss")&amp;
IF(J1822="MST","-07:00",
IF(J1822="MDT","-06:00",
IF(J1822="PST","-08:00",
IF(J1822="PDT","-07:00",
IF(J1822="UTC","+00:00","+00:00")))))</f>
        <v>2001-05-09T09:20:00-07:00</v>
      </c>
      <c r="H1822" s="1">
        <v>37020</v>
      </c>
      <c r="I1822" s="5">
        <v>0.3888888888888889</v>
      </c>
      <c r="J1822" t="s">
        <v>84</v>
      </c>
      <c r="U1822" t="s">
        <v>2148</v>
      </c>
      <c r="X1822" t="s">
        <v>3281</v>
      </c>
      <c r="Z1822" t="s">
        <v>2209</v>
      </c>
      <c r="AG1822" t="s">
        <v>2151</v>
      </c>
      <c r="AH1822" t="s">
        <v>2151</v>
      </c>
      <c r="AI1822" t="s">
        <v>2151</v>
      </c>
      <c r="AK1822" t="s">
        <v>90</v>
      </c>
      <c r="AL1822" t="s">
        <v>3285</v>
      </c>
      <c r="AM1822" t="s">
        <v>2163</v>
      </c>
      <c r="AO1822" t="s">
        <v>442</v>
      </c>
      <c r="AP1822" t="s">
        <v>422</v>
      </c>
      <c r="AT1822" t="s">
        <v>1612</v>
      </c>
      <c r="AV1822" t="s">
        <v>96</v>
      </c>
      <c r="BF1822" t="s">
        <v>2165</v>
      </c>
      <c r="BQ1822" t="str">
        <f>BS1822 &amp; ":" &amp; BR1822</f>
        <v>21ARIZGW:EPA 351.2</v>
      </c>
      <c r="BR1822" t="s">
        <v>1633</v>
      </c>
      <c r="BS1822" t="s">
        <v>2144</v>
      </c>
      <c r="BW1822" t="s">
        <v>1614</v>
      </c>
      <c r="BX1822" s="1">
        <v>37028</v>
      </c>
      <c r="CB1822">
        <v>0.05</v>
      </c>
      <c r="CC1822" t="s">
        <v>423</v>
      </c>
      <c r="CF1822" t="s">
        <v>1618</v>
      </c>
    </row>
    <row r="1823" spans="1:84" hidden="1" x14ac:dyDescent="0.4">
      <c r="A1823" t="s">
        <v>2144</v>
      </c>
      <c r="B1823" t="s">
        <v>2145</v>
      </c>
      <c r="C1823" t="s">
        <v>3277</v>
      </c>
      <c r="D1823" t="s">
        <v>2147</v>
      </c>
      <c r="E1823" t="s">
        <v>82</v>
      </c>
      <c r="G1823" s="4" t="str">
        <f>TEXT(H1823+I1823,"yyyy-mm-dd""T""hh:mm:ss")&amp;
IF(J1823="MST","-07:00",
IF(J1823="MDT","-06:00",
IF(J1823="PST","-08:00",
IF(J1823="PDT","-07:00",
IF(J1823="UTC","+00:00","+00:00")))))</f>
        <v>2001-01-30T13:31:00-07:00</v>
      </c>
      <c r="H1823" s="1">
        <v>36921</v>
      </c>
      <c r="I1823" s="5">
        <v>0.56319444444444444</v>
      </c>
      <c r="J1823" t="s">
        <v>84</v>
      </c>
      <c r="U1823" t="s">
        <v>2148</v>
      </c>
      <c r="X1823" t="s">
        <v>3278</v>
      </c>
      <c r="Z1823" t="s">
        <v>2209</v>
      </c>
      <c r="AG1823" t="s">
        <v>2151</v>
      </c>
      <c r="AH1823" t="s">
        <v>2151</v>
      </c>
      <c r="AI1823" t="s">
        <v>2151</v>
      </c>
      <c r="AK1823" t="s">
        <v>90</v>
      </c>
      <c r="AL1823" t="s">
        <v>3286</v>
      </c>
      <c r="AM1823" t="s">
        <v>2163</v>
      </c>
      <c r="AO1823" t="s">
        <v>2164</v>
      </c>
      <c r="AP1823" t="s">
        <v>422</v>
      </c>
      <c r="AT1823" t="s">
        <v>1612</v>
      </c>
      <c r="AV1823" t="s">
        <v>96</v>
      </c>
      <c r="BF1823" t="s">
        <v>2165</v>
      </c>
      <c r="BQ1823" t="str">
        <f>BS1823 &amp; ":" &amp; BR1823</f>
        <v>21ARIZGW:EPA 350.1</v>
      </c>
      <c r="BR1823" t="s">
        <v>1613</v>
      </c>
      <c r="BS1823" t="s">
        <v>2144</v>
      </c>
      <c r="BW1823" t="s">
        <v>1614</v>
      </c>
      <c r="BX1823" s="1">
        <v>36928</v>
      </c>
      <c r="CB1823">
        <v>0.02</v>
      </c>
      <c r="CC1823" t="s">
        <v>423</v>
      </c>
      <c r="CF1823" t="s">
        <v>1618</v>
      </c>
    </row>
    <row r="1824" spans="1:84" hidden="1" x14ac:dyDescent="0.4">
      <c r="A1824" t="s">
        <v>2144</v>
      </c>
      <c r="B1824" t="s">
        <v>2145</v>
      </c>
      <c r="C1824" t="s">
        <v>3283</v>
      </c>
      <c r="D1824" t="s">
        <v>2147</v>
      </c>
      <c r="E1824" t="s">
        <v>82</v>
      </c>
      <c r="G1824" s="4" t="str">
        <f>TEXT(H1824+I1824,"yyyy-mm-dd""T""hh:mm:ss")&amp;
IF(J1824="MST","-07:00",
IF(J1824="MDT","-06:00",
IF(J1824="PST","-08:00",
IF(J1824="PDT","-07:00",
IF(J1824="UTC","+00:00","+00:00")))))</f>
        <v>2001-05-09T09:20:00-07:00</v>
      </c>
      <c r="H1824" s="1">
        <v>37020</v>
      </c>
      <c r="I1824" s="5">
        <v>0.3888888888888889</v>
      </c>
      <c r="J1824" t="s">
        <v>84</v>
      </c>
      <c r="U1824" t="s">
        <v>2148</v>
      </c>
      <c r="X1824" t="s">
        <v>3281</v>
      </c>
      <c r="Z1824" t="s">
        <v>2209</v>
      </c>
      <c r="AG1824" t="s">
        <v>2151</v>
      </c>
      <c r="AH1824" t="s">
        <v>2151</v>
      </c>
      <c r="AI1824" t="s">
        <v>2151</v>
      </c>
      <c r="AK1824" t="s">
        <v>90</v>
      </c>
      <c r="AL1824" t="s">
        <v>3287</v>
      </c>
      <c r="AM1824" t="s">
        <v>2163</v>
      </c>
      <c r="AO1824" t="s">
        <v>2164</v>
      </c>
      <c r="AP1824" t="s">
        <v>422</v>
      </c>
      <c r="AT1824" t="s">
        <v>1612</v>
      </c>
      <c r="AV1824" t="s">
        <v>96</v>
      </c>
      <c r="BF1824" t="s">
        <v>2165</v>
      </c>
      <c r="BQ1824" t="str">
        <f>BS1824 &amp; ":" &amp; BR1824</f>
        <v>21ARIZGW:EPA 350.1</v>
      </c>
      <c r="BR1824" t="s">
        <v>1613</v>
      </c>
      <c r="BS1824" t="s">
        <v>2144</v>
      </c>
      <c r="BW1824" t="s">
        <v>1614</v>
      </c>
      <c r="BX1824" s="1">
        <v>37026</v>
      </c>
      <c r="CB1824">
        <v>0.02</v>
      </c>
      <c r="CC1824" t="s">
        <v>423</v>
      </c>
      <c r="CF1824" t="s">
        <v>1618</v>
      </c>
    </row>
    <row r="1825" spans="1:84" hidden="1" x14ac:dyDescent="0.4">
      <c r="A1825" t="s">
        <v>2144</v>
      </c>
      <c r="B1825" t="s">
        <v>2145</v>
      </c>
      <c r="C1825" t="s">
        <v>3283</v>
      </c>
      <c r="D1825" t="s">
        <v>2147</v>
      </c>
      <c r="E1825" t="s">
        <v>82</v>
      </c>
      <c r="G1825" s="4" t="str">
        <f>TEXT(H1825+I1825,"yyyy-mm-dd""T""hh:mm:ss")&amp;
IF(J1825="MST","-07:00",
IF(J1825="MDT","-06:00",
IF(J1825="PST","-08:00",
IF(J1825="PDT","-07:00",
IF(J1825="UTC","+00:00","+00:00")))))</f>
        <v>2001-05-09T09:20:00-07:00</v>
      </c>
      <c r="H1825" s="1">
        <v>37020</v>
      </c>
      <c r="I1825" s="5">
        <v>0.3888888888888889</v>
      </c>
      <c r="J1825" t="s">
        <v>84</v>
      </c>
      <c r="U1825" t="s">
        <v>2148</v>
      </c>
      <c r="X1825" t="s">
        <v>3281</v>
      </c>
      <c r="Z1825" t="s">
        <v>2209</v>
      </c>
      <c r="AG1825" t="s">
        <v>2151</v>
      </c>
      <c r="AH1825" t="s">
        <v>2151</v>
      </c>
      <c r="AI1825" t="s">
        <v>2151</v>
      </c>
      <c r="AK1825" t="s">
        <v>90</v>
      </c>
      <c r="AL1825" t="s">
        <v>3288</v>
      </c>
      <c r="AO1825" t="s">
        <v>2153</v>
      </c>
      <c r="AP1825" t="s">
        <v>422</v>
      </c>
      <c r="AQ1825">
        <v>1.7</v>
      </c>
      <c r="AR1825" t="s">
        <v>423</v>
      </c>
      <c r="AT1825" t="s">
        <v>1612</v>
      </c>
      <c r="AV1825" t="s">
        <v>96</v>
      </c>
      <c r="BQ1825" t="str">
        <f>BS1825 &amp; ":" &amp; BR1825</f>
        <v>21ARIZGW:EPA 300.0</v>
      </c>
      <c r="BR1825" t="s">
        <v>1664</v>
      </c>
      <c r="BS1825" t="s">
        <v>2144</v>
      </c>
      <c r="BW1825" t="s">
        <v>1614</v>
      </c>
      <c r="BX1825" s="1">
        <v>37025</v>
      </c>
      <c r="CB1825">
        <v>0.05</v>
      </c>
      <c r="CC1825" t="s">
        <v>423</v>
      </c>
      <c r="CF1825" t="s">
        <v>1618</v>
      </c>
    </row>
    <row r="1826" spans="1:84" hidden="1" x14ac:dyDescent="0.4">
      <c r="A1826" t="s">
        <v>2144</v>
      </c>
      <c r="B1826" t="s">
        <v>2145</v>
      </c>
      <c r="C1826" t="s">
        <v>3280</v>
      </c>
      <c r="D1826" t="s">
        <v>2147</v>
      </c>
      <c r="E1826" t="s">
        <v>82</v>
      </c>
      <c r="G1826" s="4" t="str">
        <f>TEXT(H1826+I1826,"yyyy-mm-dd""T""hh:mm:ss")&amp;
IF(J1826="MST","-07:00",
IF(J1826="MDT","-06:00",
IF(J1826="PST","-08:00",
IF(J1826="PDT","-07:00",
IF(J1826="UTC","+00:00","+00:00")))))</f>
        <v>2001-05-09T09:15:00-07:00</v>
      </c>
      <c r="H1826" s="1">
        <v>37020</v>
      </c>
      <c r="I1826" s="5">
        <v>0.38541666666666669</v>
      </c>
      <c r="J1826" t="s">
        <v>84</v>
      </c>
      <c r="U1826" t="s">
        <v>2148</v>
      </c>
      <c r="X1826" t="s">
        <v>3281</v>
      </c>
      <c r="Z1826" t="s">
        <v>2209</v>
      </c>
      <c r="AG1826" t="s">
        <v>2151</v>
      </c>
      <c r="AH1826" t="s">
        <v>2151</v>
      </c>
      <c r="AI1826" t="s">
        <v>2151</v>
      </c>
      <c r="AK1826" t="s">
        <v>90</v>
      </c>
      <c r="AL1826" t="s">
        <v>3289</v>
      </c>
      <c r="AM1826" t="s">
        <v>2163</v>
      </c>
      <c r="AO1826" t="s">
        <v>2175</v>
      </c>
      <c r="AP1826" t="s">
        <v>422</v>
      </c>
      <c r="AT1826" t="s">
        <v>1612</v>
      </c>
      <c r="AV1826" t="s">
        <v>96</v>
      </c>
      <c r="BF1826" t="s">
        <v>2165</v>
      </c>
      <c r="BQ1826" t="str">
        <f>BS1826 &amp; ":" &amp; BR1826</f>
        <v>21ARIZGW:EPA 300.0</v>
      </c>
      <c r="BR1826" t="s">
        <v>1664</v>
      </c>
      <c r="BS1826" t="s">
        <v>2144</v>
      </c>
      <c r="BW1826" t="s">
        <v>1614</v>
      </c>
      <c r="BX1826" s="1">
        <v>37025</v>
      </c>
      <c r="CB1826">
        <v>0.05</v>
      </c>
      <c r="CC1826" t="s">
        <v>423</v>
      </c>
      <c r="CF1826" t="s">
        <v>1618</v>
      </c>
    </row>
    <row r="1827" spans="1:84" hidden="1" x14ac:dyDescent="0.4">
      <c r="A1827" t="s">
        <v>2144</v>
      </c>
      <c r="B1827" t="s">
        <v>2145</v>
      </c>
      <c r="C1827" t="s">
        <v>3280</v>
      </c>
      <c r="D1827" t="s">
        <v>2147</v>
      </c>
      <c r="E1827" t="s">
        <v>82</v>
      </c>
      <c r="G1827" s="4" t="str">
        <f>TEXT(H1827+I1827,"yyyy-mm-dd""T""hh:mm:ss")&amp;
IF(J1827="MST","-07:00",
IF(J1827="MDT","-06:00",
IF(J1827="PST","-08:00",
IF(J1827="PDT","-07:00",
IF(J1827="UTC","+00:00","+00:00")))))</f>
        <v>2001-05-09T09:15:00-07:00</v>
      </c>
      <c r="H1827" s="1">
        <v>37020</v>
      </c>
      <c r="I1827" s="5">
        <v>0.38541666666666669</v>
      </c>
      <c r="J1827" t="s">
        <v>84</v>
      </c>
      <c r="U1827" t="s">
        <v>2148</v>
      </c>
      <c r="X1827" t="s">
        <v>3281</v>
      </c>
      <c r="Z1827" t="s">
        <v>2209</v>
      </c>
      <c r="AG1827" t="s">
        <v>2151</v>
      </c>
      <c r="AH1827" t="s">
        <v>2151</v>
      </c>
      <c r="AI1827" t="s">
        <v>2151</v>
      </c>
      <c r="AK1827" t="s">
        <v>90</v>
      </c>
      <c r="AL1827" t="s">
        <v>3290</v>
      </c>
      <c r="AO1827" t="s">
        <v>2153</v>
      </c>
      <c r="AP1827" t="s">
        <v>422</v>
      </c>
      <c r="AQ1827">
        <v>1.7</v>
      </c>
      <c r="AR1827" t="s">
        <v>423</v>
      </c>
      <c r="AT1827" t="s">
        <v>1612</v>
      </c>
      <c r="AV1827" t="s">
        <v>96</v>
      </c>
      <c r="BQ1827" t="str">
        <f>BS1827 &amp; ":" &amp; BR1827</f>
        <v>21ARIZGW:EPA 300.0</v>
      </c>
      <c r="BR1827" t="s">
        <v>1664</v>
      </c>
      <c r="BS1827" t="s">
        <v>2144</v>
      </c>
      <c r="BW1827" t="s">
        <v>1614</v>
      </c>
      <c r="BX1827" s="1">
        <v>37025</v>
      </c>
      <c r="CB1827">
        <v>0.05</v>
      </c>
      <c r="CC1827" t="s">
        <v>423</v>
      </c>
      <c r="CF1827" t="s">
        <v>1618</v>
      </c>
    </row>
    <row r="1828" spans="1:84" hidden="1" x14ac:dyDescent="0.4">
      <c r="A1828" t="s">
        <v>2144</v>
      </c>
      <c r="B1828" t="s">
        <v>2145</v>
      </c>
      <c r="C1828" t="s">
        <v>3280</v>
      </c>
      <c r="D1828" t="s">
        <v>2147</v>
      </c>
      <c r="E1828" t="s">
        <v>82</v>
      </c>
      <c r="G1828" s="4" t="str">
        <f>TEXT(H1828+I1828,"yyyy-mm-dd""T""hh:mm:ss")&amp;
IF(J1828="MST","-07:00",
IF(J1828="MDT","-06:00",
IF(J1828="PST","-08:00",
IF(J1828="PDT","-07:00",
IF(J1828="UTC","+00:00","+00:00")))))</f>
        <v>2001-05-09T09:15:00-07:00</v>
      </c>
      <c r="H1828" s="1">
        <v>37020</v>
      </c>
      <c r="I1828" s="5">
        <v>0.38541666666666669</v>
      </c>
      <c r="J1828" t="s">
        <v>84</v>
      </c>
      <c r="U1828" t="s">
        <v>2148</v>
      </c>
      <c r="X1828" t="s">
        <v>3281</v>
      </c>
      <c r="Z1828" t="s">
        <v>2209</v>
      </c>
      <c r="AG1828" t="s">
        <v>2151</v>
      </c>
      <c r="AH1828" t="s">
        <v>2151</v>
      </c>
      <c r="AI1828" t="s">
        <v>2151</v>
      </c>
      <c r="AK1828" t="s">
        <v>90</v>
      </c>
      <c r="AL1828" t="s">
        <v>3291</v>
      </c>
      <c r="AO1828" t="s">
        <v>3198</v>
      </c>
      <c r="AP1828" t="s">
        <v>422</v>
      </c>
      <c r="AQ1828">
        <v>1.7</v>
      </c>
      <c r="AR1828" t="s">
        <v>423</v>
      </c>
      <c r="AT1828" t="s">
        <v>1612</v>
      </c>
      <c r="AV1828" t="s">
        <v>96</v>
      </c>
      <c r="BQ1828" t="str">
        <f>BS1828 &amp; ":" &amp; BR1828</f>
        <v>21ARIZGW:EPA 300.0</v>
      </c>
      <c r="BR1828" t="s">
        <v>1664</v>
      </c>
      <c r="BS1828" t="s">
        <v>2144</v>
      </c>
      <c r="BW1828" t="s">
        <v>1614</v>
      </c>
      <c r="BX1828" s="1">
        <v>37025</v>
      </c>
      <c r="CB1828">
        <v>0.05</v>
      </c>
      <c r="CC1828" t="s">
        <v>423</v>
      </c>
      <c r="CF1828" t="s">
        <v>1618</v>
      </c>
    </row>
    <row r="1829" spans="1:84" hidden="1" x14ac:dyDescent="0.4">
      <c r="A1829" t="s">
        <v>2144</v>
      </c>
      <c r="B1829" t="s">
        <v>2145</v>
      </c>
      <c r="C1829" t="s">
        <v>3280</v>
      </c>
      <c r="D1829" t="s">
        <v>2147</v>
      </c>
      <c r="E1829" t="s">
        <v>82</v>
      </c>
      <c r="G1829" s="4" t="str">
        <f>TEXT(H1829+I1829,"yyyy-mm-dd""T""hh:mm:ss")&amp;
IF(J1829="MST","-07:00",
IF(J1829="MDT","-06:00",
IF(J1829="PST","-08:00",
IF(J1829="PDT","-07:00",
IF(J1829="UTC","+00:00","+00:00")))))</f>
        <v>2001-05-09T09:15:00-07:00</v>
      </c>
      <c r="H1829" s="1">
        <v>37020</v>
      </c>
      <c r="I1829" s="5">
        <v>0.38541666666666669</v>
      </c>
      <c r="J1829" t="s">
        <v>84</v>
      </c>
      <c r="U1829" t="s">
        <v>2148</v>
      </c>
      <c r="X1829" t="s">
        <v>3281</v>
      </c>
      <c r="Z1829" t="s">
        <v>2209</v>
      </c>
      <c r="AG1829" t="s">
        <v>2151</v>
      </c>
      <c r="AH1829" t="s">
        <v>2151</v>
      </c>
      <c r="AI1829" t="s">
        <v>2151</v>
      </c>
      <c r="AK1829" t="s">
        <v>90</v>
      </c>
      <c r="AL1829" t="s">
        <v>3292</v>
      </c>
      <c r="AM1829" t="s">
        <v>2163</v>
      </c>
      <c r="AO1829" t="s">
        <v>442</v>
      </c>
      <c r="AP1829" t="s">
        <v>422</v>
      </c>
      <c r="AT1829" t="s">
        <v>1612</v>
      </c>
      <c r="AV1829" t="s">
        <v>96</v>
      </c>
      <c r="BF1829" t="s">
        <v>2165</v>
      </c>
      <c r="BQ1829" t="str">
        <f>BS1829 &amp; ":" &amp; BR1829</f>
        <v>21ARIZGW:EPA 351.2</v>
      </c>
      <c r="BR1829" t="s">
        <v>1633</v>
      </c>
      <c r="BS1829" t="s">
        <v>2144</v>
      </c>
      <c r="BW1829" t="s">
        <v>1614</v>
      </c>
      <c r="BX1829" s="1">
        <v>37028</v>
      </c>
      <c r="CB1829">
        <v>0.05</v>
      </c>
      <c r="CC1829" t="s">
        <v>423</v>
      </c>
      <c r="CF1829" t="s">
        <v>1618</v>
      </c>
    </row>
    <row r="1830" spans="1:84" hidden="1" x14ac:dyDescent="0.4">
      <c r="A1830" t="s">
        <v>2144</v>
      </c>
      <c r="B1830" t="s">
        <v>2145</v>
      </c>
      <c r="C1830" t="s">
        <v>3283</v>
      </c>
      <c r="D1830" t="s">
        <v>2147</v>
      </c>
      <c r="E1830" t="s">
        <v>82</v>
      </c>
      <c r="G1830" s="4" t="str">
        <f>TEXT(H1830+I1830,"yyyy-mm-dd""T""hh:mm:ss")&amp;
IF(J1830="MST","-07:00",
IF(J1830="MDT","-06:00",
IF(J1830="PST","-08:00",
IF(J1830="PDT","-07:00",
IF(J1830="UTC","+00:00","+00:00")))))</f>
        <v>2001-05-09T09:20:00-07:00</v>
      </c>
      <c r="H1830" s="1">
        <v>37020</v>
      </c>
      <c r="I1830" s="5">
        <v>0.3888888888888889</v>
      </c>
      <c r="J1830" t="s">
        <v>84</v>
      </c>
      <c r="U1830" t="s">
        <v>2148</v>
      </c>
      <c r="X1830" t="s">
        <v>3281</v>
      </c>
      <c r="Z1830" t="s">
        <v>2209</v>
      </c>
      <c r="AG1830" t="s">
        <v>2151</v>
      </c>
      <c r="AH1830" t="s">
        <v>2151</v>
      </c>
      <c r="AI1830" t="s">
        <v>2151</v>
      </c>
      <c r="AK1830" t="s">
        <v>90</v>
      </c>
      <c r="AL1830" t="s">
        <v>3293</v>
      </c>
      <c r="AM1830" t="s">
        <v>2163</v>
      </c>
      <c r="AO1830" t="s">
        <v>2173</v>
      </c>
      <c r="AP1830" t="s">
        <v>422</v>
      </c>
      <c r="AT1830" t="s">
        <v>1612</v>
      </c>
      <c r="AV1830" t="s">
        <v>96</v>
      </c>
      <c r="BF1830" t="s">
        <v>2165</v>
      </c>
      <c r="BQ1830" t="str">
        <f>BS1830 &amp; ":" &amp; BR1830</f>
        <v>21ARIZGW:EPA 365.4</v>
      </c>
      <c r="BR1830" t="s">
        <v>1713</v>
      </c>
      <c r="BS1830" t="s">
        <v>2144</v>
      </c>
      <c r="BW1830" t="s">
        <v>1614</v>
      </c>
      <c r="BX1830" s="1">
        <v>37028</v>
      </c>
      <c r="CB1830">
        <v>0.02</v>
      </c>
      <c r="CC1830" t="s">
        <v>423</v>
      </c>
      <c r="CF1830" t="s">
        <v>1618</v>
      </c>
    </row>
    <row r="1831" spans="1:84" hidden="1" x14ac:dyDescent="0.4">
      <c r="A1831" t="s">
        <v>2144</v>
      </c>
      <c r="B1831" t="s">
        <v>2145</v>
      </c>
      <c r="C1831" t="s">
        <v>3277</v>
      </c>
      <c r="D1831" t="s">
        <v>2147</v>
      </c>
      <c r="E1831" t="s">
        <v>82</v>
      </c>
      <c r="G1831" s="4" t="str">
        <f>TEXT(H1831+I1831,"yyyy-mm-dd""T""hh:mm:ss")&amp;
IF(J1831="MST","-07:00",
IF(J1831="MDT","-06:00",
IF(J1831="PST","-08:00",
IF(J1831="PDT","-07:00",
IF(J1831="UTC","+00:00","+00:00")))))</f>
        <v>2001-01-30T13:31:00-07:00</v>
      </c>
      <c r="H1831" s="1">
        <v>36921</v>
      </c>
      <c r="I1831" s="5">
        <v>0.56319444444444444</v>
      </c>
      <c r="J1831" t="s">
        <v>84</v>
      </c>
      <c r="U1831" t="s">
        <v>2148</v>
      </c>
      <c r="X1831" t="s">
        <v>3278</v>
      </c>
      <c r="Z1831" t="s">
        <v>2209</v>
      </c>
      <c r="AG1831" t="s">
        <v>2151</v>
      </c>
      <c r="AH1831" t="s">
        <v>2151</v>
      </c>
      <c r="AI1831" t="s">
        <v>2151</v>
      </c>
      <c r="AK1831" t="s">
        <v>90</v>
      </c>
      <c r="AL1831" t="s">
        <v>3294</v>
      </c>
      <c r="AM1831" t="s">
        <v>2163</v>
      </c>
      <c r="AO1831" t="s">
        <v>2173</v>
      </c>
      <c r="AP1831" t="s">
        <v>422</v>
      </c>
      <c r="AT1831" t="s">
        <v>1612</v>
      </c>
      <c r="AV1831" t="s">
        <v>96</v>
      </c>
      <c r="BF1831" t="s">
        <v>2165</v>
      </c>
      <c r="BQ1831" t="str">
        <f>BS1831 &amp; ":" &amp; BR1831</f>
        <v>21ARIZGW:EPA 365.4</v>
      </c>
      <c r="BR1831" t="s">
        <v>1713</v>
      </c>
      <c r="BS1831" t="s">
        <v>2144</v>
      </c>
      <c r="BW1831" t="s">
        <v>1614</v>
      </c>
      <c r="BX1831" s="1">
        <v>36930</v>
      </c>
      <c r="CB1831">
        <v>0.02</v>
      </c>
      <c r="CC1831" t="s">
        <v>423</v>
      </c>
      <c r="CF1831" t="s">
        <v>1618</v>
      </c>
    </row>
    <row r="1832" spans="1:84" hidden="1" x14ac:dyDescent="0.4">
      <c r="A1832" t="s">
        <v>2144</v>
      </c>
      <c r="B1832" t="s">
        <v>2145</v>
      </c>
      <c r="C1832" t="s">
        <v>3280</v>
      </c>
      <c r="D1832" t="s">
        <v>2147</v>
      </c>
      <c r="E1832" t="s">
        <v>82</v>
      </c>
      <c r="G1832" s="4" t="str">
        <f>TEXT(H1832+I1832,"yyyy-mm-dd""T""hh:mm:ss")&amp;
IF(J1832="MST","-07:00",
IF(J1832="MDT","-06:00",
IF(J1832="PST","-08:00",
IF(J1832="PDT","-07:00",
IF(J1832="UTC","+00:00","+00:00")))))</f>
        <v>2001-05-09T09:15:00-07:00</v>
      </c>
      <c r="H1832" s="1">
        <v>37020</v>
      </c>
      <c r="I1832" s="5">
        <v>0.38541666666666669</v>
      </c>
      <c r="J1832" t="s">
        <v>84</v>
      </c>
      <c r="U1832" t="s">
        <v>2148</v>
      </c>
      <c r="X1832" t="s">
        <v>3281</v>
      </c>
      <c r="Z1832" t="s">
        <v>2209</v>
      </c>
      <c r="AG1832" t="s">
        <v>2151</v>
      </c>
      <c r="AH1832" t="s">
        <v>2151</v>
      </c>
      <c r="AI1832" t="s">
        <v>2151</v>
      </c>
      <c r="AK1832" t="s">
        <v>90</v>
      </c>
      <c r="AL1832" t="s">
        <v>3295</v>
      </c>
      <c r="AM1832" t="s">
        <v>2163</v>
      </c>
      <c r="AO1832" t="s">
        <v>2173</v>
      </c>
      <c r="AP1832" t="s">
        <v>422</v>
      </c>
      <c r="AT1832" t="s">
        <v>1612</v>
      </c>
      <c r="AV1832" t="s">
        <v>96</v>
      </c>
      <c r="BF1832" t="s">
        <v>2165</v>
      </c>
      <c r="BQ1832" t="str">
        <f>BS1832 &amp; ":" &amp; BR1832</f>
        <v>21ARIZGW:EPA 365.4</v>
      </c>
      <c r="BR1832" t="s">
        <v>1713</v>
      </c>
      <c r="BS1832" t="s">
        <v>2144</v>
      </c>
      <c r="BW1832" t="s">
        <v>1614</v>
      </c>
      <c r="BX1832" s="1">
        <v>37028</v>
      </c>
      <c r="CB1832">
        <v>0.02</v>
      </c>
      <c r="CC1832" t="s">
        <v>423</v>
      </c>
      <c r="CF1832" t="s">
        <v>1618</v>
      </c>
    </row>
    <row r="1833" spans="1:84" hidden="1" x14ac:dyDescent="0.4">
      <c r="A1833" t="s">
        <v>2144</v>
      </c>
      <c r="B1833" t="s">
        <v>2145</v>
      </c>
      <c r="C1833" t="s">
        <v>3283</v>
      </c>
      <c r="D1833" t="s">
        <v>2147</v>
      </c>
      <c r="E1833" t="s">
        <v>82</v>
      </c>
      <c r="G1833" s="4" t="str">
        <f>TEXT(H1833+I1833,"yyyy-mm-dd""T""hh:mm:ss")&amp;
IF(J1833="MST","-07:00",
IF(J1833="MDT","-06:00",
IF(J1833="PST","-08:00",
IF(J1833="PDT","-07:00",
IF(J1833="UTC","+00:00","+00:00")))))</f>
        <v>2001-05-09T09:20:00-07:00</v>
      </c>
      <c r="H1833" s="1">
        <v>37020</v>
      </c>
      <c r="I1833" s="5">
        <v>0.3888888888888889</v>
      </c>
      <c r="J1833" t="s">
        <v>84</v>
      </c>
      <c r="U1833" t="s">
        <v>2148</v>
      </c>
      <c r="X1833" t="s">
        <v>3281</v>
      </c>
      <c r="Z1833" t="s">
        <v>2209</v>
      </c>
      <c r="AG1833" t="s">
        <v>2151</v>
      </c>
      <c r="AH1833" t="s">
        <v>2151</v>
      </c>
      <c r="AI1833" t="s">
        <v>2151</v>
      </c>
      <c r="AK1833" t="s">
        <v>90</v>
      </c>
      <c r="AL1833" t="s">
        <v>3296</v>
      </c>
      <c r="AM1833" t="s">
        <v>2163</v>
      </c>
      <c r="AO1833" t="s">
        <v>2175</v>
      </c>
      <c r="AP1833" t="s">
        <v>422</v>
      </c>
      <c r="AT1833" t="s">
        <v>1612</v>
      </c>
      <c r="AV1833" t="s">
        <v>96</v>
      </c>
      <c r="BF1833" t="s">
        <v>2165</v>
      </c>
      <c r="BQ1833" t="str">
        <f>BS1833 &amp; ":" &amp; BR1833</f>
        <v>21ARIZGW:EPA 300.0</v>
      </c>
      <c r="BR1833" t="s">
        <v>1664</v>
      </c>
      <c r="BS1833" t="s">
        <v>2144</v>
      </c>
      <c r="BW1833" t="s">
        <v>1614</v>
      </c>
      <c r="BX1833" s="1">
        <v>37025</v>
      </c>
      <c r="CB1833">
        <v>0.05</v>
      </c>
      <c r="CC1833" t="s">
        <v>423</v>
      </c>
      <c r="CF1833" t="s">
        <v>1618</v>
      </c>
    </row>
    <row r="1834" spans="1:84" hidden="1" x14ac:dyDescent="0.4">
      <c r="A1834" t="s">
        <v>2144</v>
      </c>
      <c r="B1834" t="s">
        <v>2145</v>
      </c>
      <c r="C1834" t="s">
        <v>3277</v>
      </c>
      <c r="D1834" t="s">
        <v>2147</v>
      </c>
      <c r="E1834" t="s">
        <v>82</v>
      </c>
      <c r="G1834" s="4" t="str">
        <f>TEXT(H1834+I1834,"yyyy-mm-dd""T""hh:mm:ss")&amp;
IF(J1834="MST","-07:00",
IF(J1834="MDT","-06:00",
IF(J1834="PST","-08:00",
IF(J1834="PDT","-07:00",
IF(J1834="UTC","+00:00","+00:00")))))</f>
        <v>2001-01-30T13:31:00-07:00</v>
      </c>
      <c r="H1834" s="1">
        <v>36921</v>
      </c>
      <c r="I1834" s="5">
        <v>0.56319444444444444</v>
      </c>
      <c r="J1834" t="s">
        <v>84</v>
      </c>
      <c r="U1834" t="s">
        <v>2148</v>
      </c>
      <c r="X1834" t="s">
        <v>3278</v>
      </c>
      <c r="Z1834" t="s">
        <v>2209</v>
      </c>
      <c r="AG1834" t="s">
        <v>2151</v>
      </c>
      <c r="AH1834" t="s">
        <v>2151</v>
      </c>
      <c r="AI1834" t="s">
        <v>2151</v>
      </c>
      <c r="AK1834" t="s">
        <v>90</v>
      </c>
      <c r="AL1834" t="s">
        <v>3297</v>
      </c>
      <c r="AM1834" t="s">
        <v>2163</v>
      </c>
      <c r="AO1834" t="s">
        <v>2175</v>
      </c>
      <c r="AP1834" t="s">
        <v>422</v>
      </c>
      <c r="AT1834" t="s">
        <v>1612</v>
      </c>
      <c r="AV1834" t="s">
        <v>96</v>
      </c>
      <c r="BF1834" t="s">
        <v>2165</v>
      </c>
      <c r="BQ1834" t="str">
        <f>BS1834 &amp; ":" &amp; BR1834</f>
        <v>21ARIZGW:EPA 353.2</v>
      </c>
      <c r="BR1834" t="s">
        <v>1623</v>
      </c>
      <c r="BS1834" t="s">
        <v>2144</v>
      </c>
      <c r="BW1834" t="s">
        <v>1614</v>
      </c>
      <c r="BX1834" s="1">
        <v>36923</v>
      </c>
      <c r="CB1834">
        <v>0.02</v>
      </c>
      <c r="CC1834" t="s">
        <v>423</v>
      </c>
      <c r="CF1834" t="s">
        <v>1618</v>
      </c>
    </row>
    <row r="1835" spans="1:84" hidden="1" x14ac:dyDescent="0.4">
      <c r="A1835" t="s">
        <v>2144</v>
      </c>
      <c r="B1835" t="s">
        <v>2145</v>
      </c>
      <c r="C1835" t="s">
        <v>3277</v>
      </c>
      <c r="D1835" t="s">
        <v>2147</v>
      </c>
      <c r="E1835" t="s">
        <v>82</v>
      </c>
      <c r="G1835" s="4" t="str">
        <f>TEXT(H1835+I1835,"yyyy-mm-dd""T""hh:mm:ss")&amp;
IF(J1835="MST","-07:00",
IF(J1835="MDT","-06:00",
IF(J1835="PST","-08:00",
IF(J1835="PDT","-07:00",
IF(J1835="UTC","+00:00","+00:00")))))</f>
        <v>2001-01-30T13:31:00-07:00</v>
      </c>
      <c r="H1835" s="1">
        <v>36921</v>
      </c>
      <c r="I1835" s="5">
        <v>0.56319444444444444</v>
      </c>
      <c r="J1835" t="s">
        <v>84</v>
      </c>
      <c r="U1835" t="s">
        <v>2148</v>
      </c>
      <c r="X1835" t="s">
        <v>3278</v>
      </c>
      <c r="Z1835" t="s">
        <v>2209</v>
      </c>
      <c r="AG1835" t="s">
        <v>2151</v>
      </c>
      <c r="AH1835" t="s">
        <v>2151</v>
      </c>
      <c r="AI1835" t="s">
        <v>2151</v>
      </c>
      <c r="AK1835" t="s">
        <v>90</v>
      </c>
      <c r="AL1835" t="s">
        <v>3298</v>
      </c>
      <c r="AM1835" t="s">
        <v>2163</v>
      </c>
      <c r="AO1835" t="s">
        <v>442</v>
      </c>
      <c r="AP1835" t="s">
        <v>422</v>
      </c>
      <c r="AT1835" t="s">
        <v>1612</v>
      </c>
      <c r="AV1835" t="s">
        <v>96</v>
      </c>
      <c r="BF1835" t="s">
        <v>2165</v>
      </c>
      <c r="BQ1835" t="str">
        <f>BS1835 &amp; ":" &amp; BR1835</f>
        <v>21ARIZGW:EPA 351.2</v>
      </c>
      <c r="BR1835" t="s">
        <v>1633</v>
      </c>
      <c r="BS1835" t="s">
        <v>2144</v>
      </c>
      <c r="BW1835" t="s">
        <v>1614</v>
      </c>
      <c r="BX1835" s="1">
        <v>36930</v>
      </c>
      <c r="CB1835">
        <v>0.05</v>
      </c>
      <c r="CC1835" t="s">
        <v>423</v>
      </c>
      <c r="CF1835" t="s">
        <v>1618</v>
      </c>
    </row>
    <row r="1836" spans="1:84" hidden="1" x14ac:dyDescent="0.4">
      <c r="A1836" t="s">
        <v>2144</v>
      </c>
      <c r="B1836" t="s">
        <v>2145</v>
      </c>
      <c r="C1836" t="s">
        <v>3299</v>
      </c>
      <c r="D1836" t="s">
        <v>2147</v>
      </c>
      <c r="E1836" t="s">
        <v>82</v>
      </c>
      <c r="G1836" s="4" t="str">
        <f>TEXT(H1836+I1836,"yyyy-mm-dd""T""hh:mm:ss")&amp;
IF(J1836="MST","-07:00",
IF(J1836="MDT","-06:00",
IF(J1836="PST","-08:00",
IF(J1836="PDT","-07:00",
IF(J1836="UTC","+00:00","+00:00")))))</f>
        <v>2001-05-24T10:45:00-07:00</v>
      </c>
      <c r="H1836" s="1">
        <v>37035</v>
      </c>
      <c r="I1836" s="5">
        <v>0.44791666666666669</v>
      </c>
      <c r="J1836" t="s">
        <v>84</v>
      </c>
      <c r="U1836" t="s">
        <v>2148</v>
      </c>
      <c r="X1836" t="s">
        <v>3300</v>
      </c>
      <c r="Z1836" t="s">
        <v>3301</v>
      </c>
      <c r="AG1836" t="s">
        <v>2151</v>
      </c>
      <c r="AH1836" t="s">
        <v>2151</v>
      </c>
      <c r="AI1836" t="s">
        <v>2151</v>
      </c>
      <c r="AK1836" t="s">
        <v>90</v>
      </c>
      <c r="AL1836" t="s">
        <v>3302</v>
      </c>
      <c r="AO1836" t="s">
        <v>2153</v>
      </c>
      <c r="AP1836" t="s">
        <v>422</v>
      </c>
      <c r="AQ1836">
        <v>1</v>
      </c>
      <c r="AR1836" t="s">
        <v>423</v>
      </c>
      <c r="AT1836" t="s">
        <v>1612</v>
      </c>
      <c r="AV1836" t="s">
        <v>96</v>
      </c>
      <c r="BQ1836" t="str">
        <f>BS1836 &amp; ":" &amp; BR1836</f>
        <v>21ARIZGW:EPA 300.0</v>
      </c>
      <c r="BR1836" t="s">
        <v>1664</v>
      </c>
      <c r="BS1836" t="s">
        <v>2144</v>
      </c>
      <c r="BW1836" t="s">
        <v>1614</v>
      </c>
      <c r="BX1836" s="1">
        <v>37035</v>
      </c>
      <c r="CB1836">
        <v>0.05</v>
      </c>
      <c r="CC1836" t="s">
        <v>423</v>
      </c>
      <c r="CF1836" t="s">
        <v>1618</v>
      </c>
    </row>
    <row r="1837" spans="1:84" hidden="1" x14ac:dyDescent="0.4">
      <c r="A1837" t="s">
        <v>2144</v>
      </c>
      <c r="B1837" t="s">
        <v>2145</v>
      </c>
      <c r="C1837" t="s">
        <v>3299</v>
      </c>
      <c r="D1837" t="s">
        <v>2147</v>
      </c>
      <c r="E1837" t="s">
        <v>82</v>
      </c>
      <c r="G1837" s="4" t="str">
        <f>TEXT(H1837+I1837,"yyyy-mm-dd""T""hh:mm:ss")&amp;
IF(J1837="MST","-07:00",
IF(J1837="MDT","-06:00",
IF(J1837="PST","-08:00",
IF(J1837="PDT","-07:00",
IF(J1837="UTC","+00:00","+00:00")))))</f>
        <v>2001-05-24T10:45:00-07:00</v>
      </c>
      <c r="H1837" s="1">
        <v>37035</v>
      </c>
      <c r="I1837" s="5">
        <v>0.44791666666666669</v>
      </c>
      <c r="J1837" t="s">
        <v>84</v>
      </c>
      <c r="U1837" t="s">
        <v>2148</v>
      </c>
      <c r="X1837" t="s">
        <v>3300</v>
      </c>
      <c r="Z1837" t="s">
        <v>3301</v>
      </c>
      <c r="AG1837" t="s">
        <v>2151</v>
      </c>
      <c r="AH1837" t="s">
        <v>2151</v>
      </c>
      <c r="AI1837" t="s">
        <v>2151</v>
      </c>
      <c r="AK1837" t="s">
        <v>90</v>
      </c>
      <c r="AL1837" t="s">
        <v>3303</v>
      </c>
      <c r="AM1837" t="s">
        <v>2163</v>
      </c>
      <c r="AO1837" t="s">
        <v>2164</v>
      </c>
      <c r="AP1837" t="s">
        <v>422</v>
      </c>
      <c r="AT1837" t="s">
        <v>1612</v>
      </c>
      <c r="AV1837" t="s">
        <v>96</v>
      </c>
      <c r="BF1837" t="s">
        <v>2165</v>
      </c>
      <c r="BQ1837" t="str">
        <f>BS1837 &amp; ":" &amp; BR1837</f>
        <v>21ARIZGW:EPA 350.1</v>
      </c>
      <c r="BR1837" t="s">
        <v>1613</v>
      </c>
      <c r="BS1837" t="s">
        <v>2144</v>
      </c>
      <c r="BW1837" t="s">
        <v>1614</v>
      </c>
      <c r="BX1837" s="1">
        <v>37040</v>
      </c>
      <c r="CB1837">
        <v>0.02</v>
      </c>
      <c r="CC1837" t="s">
        <v>423</v>
      </c>
      <c r="CF1837" t="s">
        <v>1618</v>
      </c>
    </row>
    <row r="1838" spans="1:84" hidden="1" x14ac:dyDescent="0.4">
      <c r="A1838" t="s">
        <v>2144</v>
      </c>
      <c r="B1838" t="s">
        <v>2145</v>
      </c>
      <c r="C1838" t="s">
        <v>3299</v>
      </c>
      <c r="D1838" t="s">
        <v>2147</v>
      </c>
      <c r="E1838" t="s">
        <v>82</v>
      </c>
      <c r="G1838" s="4" t="str">
        <f>TEXT(H1838+I1838,"yyyy-mm-dd""T""hh:mm:ss")&amp;
IF(J1838="MST","-07:00",
IF(J1838="MDT","-06:00",
IF(J1838="PST","-08:00",
IF(J1838="PDT","-07:00",
IF(J1838="UTC","+00:00","+00:00")))))</f>
        <v>2001-05-24T10:45:00-07:00</v>
      </c>
      <c r="H1838" s="1">
        <v>37035</v>
      </c>
      <c r="I1838" s="5">
        <v>0.44791666666666669</v>
      </c>
      <c r="J1838" t="s">
        <v>84</v>
      </c>
      <c r="U1838" t="s">
        <v>2148</v>
      </c>
      <c r="X1838" t="s">
        <v>3300</v>
      </c>
      <c r="Z1838" t="s">
        <v>3301</v>
      </c>
      <c r="AG1838" t="s">
        <v>2151</v>
      </c>
      <c r="AH1838" t="s">
        <v>2151</v>
      </c>
      <c r="AI1838" t="s">
        <v>2151</v>
      </c>
      <c r="AK1838" t="s">
        <v>90</v>
      </c>
      <c r="AL1838" t="s">
        <v>3304</v>
      </c>
      <c r="AM1838" t="s">
        <v>2163</v>
      </c>
      <c r="AO1838" t="s">
        <v>442</v>
      </c>
      <c r="AP1838" t="s">
        <v>422</v>
      </c>
      <c r="AT1838" t="s">
        <v>1612</v>
      </c>
      <c r="AV1838" t="s">
        <v>96</v>
      </c>
      <c r="BF1838" t="s">
        <v>2165</v>
      </c>
      <c r="BQ1838" t="str">
        <f>BS1838 &amp; ":" &amp; BR1838</f>
        <v>21ARIZGW:EPA 351.2</v>
      </c>
      <c r="BR1838" t="s">
        <v>1633</v>
      </c>
      <c r="BS1838" t="s">
        <v>2144</v>
      </c>
      <c r="BW1838" t="s">
        <v>1614</v>
      </c>
      <c r="BX1838" s="1">
        <v>37055</v>
      </c>
      <c r="CB1838">
        <v>0.05</v>
      </c>
      <c r="CC1838" t="s">
        <v>423</v>
      </c>
      <c r="CF1838" t="s">
        <v>1618</v>
      </c>
    </row>
    <row r="1839" spans="1:84" hidden="1" x14ac:dyDescent="0.4">
      <c r="A1839" t="s">
        <v>2144</v>
      </c>
      <c r="B1839" t="s">
        <v>2145</v>
      </c>
      <c r="C1839" t="s">
        <v>3305</v>
      </c>
      <c r="D1839" t="s">
        <v>2147</v>
      </c>
      <c r="E1839" t="s">
        <v>82</v>
      </c>
      <c r="G1839" s="4" t="str">
        <f>TEXT(H1839+I1839,"yyyy-mm-dd""T""hh:mm:ss")&amp;
IF(J1839="MST","-07:00",
IF(J1839="MDT","-06:00",
IF(J1839="PST","-08:00",
IF(J1839="PDT","-07:00",
IF(J1839="UTC","+00:00","+00:00")))))</f>
        <v>2001-02-28T15:31:00-07:00</v>
      </c>
      <c r="H1839" s="1">
        <v>36950</v>
      </c>
      <c r="I1839" s="5">
        <v>0.64652777777777781</v>
      </c>
      <c r="J1839" t="s">
        <v>84</v>
      </c>
      <c r="U1839" t="s">
        <v>2148</v>
      </c>
      <c r="X1839" t="s">
        <v>3306</v>
      </c>
      <c r="Z1839" t="s">
        <v>2209</v>
      </c>
      <c r="AG1839" t="s">
        <v>2151</v>
      </c>
      <c r="AH1839" t="s">
        <v>2151</v>
      </c>
      <c r="AI1839" t="s">
        <v>2151</v>
      </c>
      <c r="AK1839" t="s">
        <v>90</v>
      </c>
      <c r="AL1839" t="s">
        <v>3307</v>
      </c>
      <c r="AM1839" t="s">
        <v>2163</v>
      </c>
      <c r="AO1839" t="s">
        <v>2164</v>
      </c>
      <c r="AP1839" t="s">
        <v>422</v>
      </c>
      <c r="AT1839" t="s">
        <v>1612</v>
      </c>
      <c r="AV1839" t="s">
        <v>96</v>
      </c>
      <c r="BF1839" t="s">
        <v>2165</v>
      </c>
      <c r="BQ1839" t="str">
        <f>BS1839 &amp; ":" &amp; BR1839</f>
        <v>21ARIZGW:EPA 350.1</v>
      </c>
      <c r="BR1839" t="s">
        <v>1613</v>
      </c>
      <c r="BS1839" t="s">
        <v>2144</v>
      </c>
      <c r="BW1839" t="s">
        <v>1614</v>
      </c>
      <c r="BX1839" s="1">
        <v>36969</v>
      </c>
      <c r="CB1839">
        <v>0.02</v>
      </c>
      <c r="CC1839" t="s">
        <v>423</v>
      </c>
      <c r="CF1839" t="s">
        <v>1618</v>
      </c>
    </row>
    <row r="1840" spans="1:84" hidden="1" x14ac:dyDescent="0.4">
      <c r="A1840" t="s">
        <v>2144</v>
      </c>
      <c r="B1840" t="s">
        <v>2145</v>
      </c>
      <c r="C1840" t="s">
        <v>3305</v>
      </c>
      <c r="D1840" t="s">
        <v>2147</v>
      </c>
      <c r="E1840" t="s">
        <v>82</v>
      </c>
      <c r="G1840" s="4" t="str">
        <f>TEXT(H1840+I1840,"yyyy-mm-dd""T""hh:mm:ss")&amp;
IF(J1840="MST","-07:00",
IF(J1840="MDT","-06:00",
IF(J1840="PST","-08:00",
IF(J1840="PDT","-07:00",
IF(J1840="UTC","+00:00","+00:00")))))</f>
        <v>2001-02-28T15:31:00-07:00</v>
      </c>
      <c r="H1840" s="1">
        <v>36950</v>
      </c>
      <c r="I1840" s="5">
        <v>0.64652777777777781</v>
      </c>
      <c r="J1840" t="s">
        <v>84</v>
      </c>
      <c r="U1840" t="s">
        <v>2148</v>
      </c>
      <c r="X1840" t="s">
        <v>3306</v>
      </c>
      <c r="Z1840" t="s">
        <v>2209</v>
      </c>
      <c r="AG1840" t="s">
        <v>2151</v>
      </c>
      <c r="AH1840" t="s">
        <v>2151</v>
      </c>
      <c r="AI1840" t="s">
        <v>2151</v>
      </c>
      <c r="AK1840" t="s">
        <v>90</v>
      </c>
      <c r="AL1840" t="s">
        <v>3308</v>
      </c>
      <c r="AO1840" t="s">
        <v>3198</v>
      </c>
      <c r="AP1840" t="s">
        <v>422</v>
      </c>
      <c r="AQ1840">
        <v>0.9</v>
      </c>
      <c r="AR1840" t="s">
        <v>423</v>
      </c>
      <c r="AT1840" t="s">
        <v>1612</v>
      </c>
      <c r="AV1840" t="s">
        <v>96</v>
      </c>
      <c r="BQ1840" t="str">
        <f>BS1840 &amp; ":" &amp; BR1840</f>
        <v>21ARIZGW:EPA 300.0</v>
      </c>
      <c r="BR1840" t="s">
        <v>1664</v>
      </c>
      <c r="BS1840" t="s">
        <v>2144</v>
      </c>
      <c r="BW1840" t="s">
        <v>1614</v>
      </c>
      <c r="BX1840" s="1">
        <v>36958</v>
      </c>
      <c r="CB1840">
        <v>0.05</v>
      </c>
      <c r="CC1840" t="s">
        <v>423</v>
      </c>
      <c r="CF1840" t="s">
        <v>1618</v>
      </c>
    </row>
    <row r="1841" spans="1:84" hidden="1" x14ac:dyDescent="0.4">
      <c r="A1841" t="s">
        <v>2144</v>
      </c>
      <c r="B1841" t="s">
        <v>2145</v>
      </c>
      <c r="C1841" t="s">
        <v>3305</v>
      </c>
      <c r="D1841" t="s">
        <v>2147</v>
      </c>
      <c r="E1841" t="s">
        <v>82</v>
      </c>
      <c r="G1841" s="4" t="str">
        <f>TEXT(H1841+I1841,"yyyy-mm-dd""T""hh:mm:ss")&amp;
IF(J1841="MST","-07:00",
IF(J1841="MDT","-06:00",
IF(J1841="PST","-08:00",
IF(J1841="PDT","-07:00",
IF(J1841="UTC","+00:00","+00:00")))))</f>
        <v>2001-02-28T15:31:00-07:00</v>
      </c>
      <c r="H1841" s="1">
        <v>36950</v>
      </c>
      <c r="I1841" s="5">
        <v>0.64652777777777781</v>
      </c>
      <c r="J1841" t="s">
        <v>84</v>
      </c>
      <c r="U1841" t="s">
        <v>2148</v>
      </c>
      <c r="X1841" t="s">
        <v>3306</v>
      </c>
      <c r="Z1841" t="s">
        <v>2209</v>
      </c>
      <c r="AG1841" t="s">
        <v>2151</v>
      </c>
      <c r="AH1841" t="s">
        <v>2151</v>
      </c>
      <c r="AI1841" t="s">
        <v>2151</v>
      </c>
      <c r="AK1841" t="s">
        <v>90</v>
      </c>
      <c r="AL1841" t="s">
        <v>3309</v>
      </c>
      <c r="AO1841" t="s">
        <v>2153</v>
      </c>
      <c r="AP1841" t="s">
        <v>422</v>
      </c>
      <c r="AQ1841">
        <v>0.9</v>
      </c>
      <c r="AR1841" t="s">
        <v>423</v>
      </c>
      <c r="AT1841" t="s">
        <v>1612</v>
      </c>
      <c r="AV1841" t="s">
        <v>96</v>
      </c>
      <c r="BQ1841" t="str">
        <f>BS1841 &amp; ":" &amp; BR1841</f>
        <v>21ARIZGW:EPA 300.0</v>
      </c>
      <c r="BR1841" t="s">
        <v>1664</v>
      </c>
      <c r="BS1841" t="s">
        <v>2144</v>
      </c>
      <c r="BW1841" t="s">
        <v>1614</v>
      </c>
      <c r="BX1841" s="1">
        <v>36958</v>
      </c>
      <c r="CB1841">
        <v>0.05</v>
      </c>
      <c r="CC1841" t="s">
        <v>423</v>
      </c>
      <c r="CF1841" t="s">
        <v>1618</v>
      </c>
    </row>
    <row r="1842" spans="1:84" hidden="1" x14ac:dyDescent="0.4">
      <c r="A1842" t="s">
        <v>2144</v>
      </c>
      <c r="B1842" t="s">
        <v>2145</v>
      </c>
      <c r="C1842" t="s">
        <v>3299</v>
      </c>
      <c r="D1842" t="s">
        <v>2147</v>
      </c>
      <c r="E1842" t="s">
        <v>82</v>
      </c>
      <c r="G1842" s="4" t="str">
        <f>TEXT(H1842+I1842,"yyyy-mm-dd""T""hh:mm:ss")&amp;
IF(J1842="MST","-07:00",
IF(J1842="MDT","-06:00",
IF(J1842="PST","-08:00",
IF(J1842="PDT","-07:00",
IF(J1842="UTC","+00:00","+00:00")))))</f>
        <v>2001-05-24T10:45:00-07:00</v>
      </c>
      <c r="H1842" s="1">
        <v>37035</v>
      </c>
      <c r="I1842" s="5">
        <v>0.44791666666666669</v>
      </c>
      <c r="J1842" t="s">
        <v>84</v>
      </c>
      <c r="U1842" t="s">
        <v>2148</v>
      </c>
      <c r="X1842" t="s">
        <v>3300</v>
      </c>
      <c r="Z1842" t="s">
        <v>3301</v>
      </c>
      <c r="AG1842" t="s">
        <v>2151</v>
      </c>
      <c r="AH1842" t="s">
        <v>2151</v>
      </c>
      <c r="AI1842" t="s">
        <v>2151</v>
      </c>
      <c r="AK1842" t="s">
        <v>90</v>
      </c>
      <c r="AL1842" t="s">
        <v>3310</v>
      </c>
      <c r="AM1842" t="s">
        <v>2163</v>
      </c>
      <c r="AO1842" t="s">
        <v>2173</v>
      </c>
      <c r="AP1842" t="s">
        <v>422</v>
      </c>
      <c r="AT1842" t="s">
        <v>1612</v>
      </c>
      <c r="AV1842" t="s">
        <v>96</v>
      </c>
      <c r="BF1842" t="s">
        <v>2165</v>
      </c>
      <c r="BQ1842" t="str">
        <f>BS1842 &amp; ":" &amp; BR1842</f>
        <v>21ARIZGW:EPA 365.4</v>
      </c>
      <c r="BR1842" t="s">
        <v>1713</v>
      </c>
      <c r="BS1842" t="s">
        <v>2144</v>
      </c>
      <c r="BW1842" t="s">
        <v>1614</v>
      </c>
      <c r="BX1842" s="1">
        <v>37042</v>
      </c>
      <c r="CB1842">
        <v>0.02</v>
      </c>
      <c r="CC1842" t="s">
        <v>423</v>
      </c>
      <c r="CF1842" t="s">
        <v>1618</v>
      </c>
    </row>
    <row r="1843" spans="1:84" hidden="1" x14ac:dyDescent="0.4">
      <c r="A1843" t="s">
        <v>2144</v>
      </c>
      <c r="B1843" t="s">
        <v>2145</v>
      </c>
      <c r="C1843" t="s">
        <v>3311</v>
      </c>
      <c r="D1843" t="s">
        <v>2147</v>
      </c>
      <c r="E1843" t="s">
        <v>82</v>
      </c>
      <c r="G1843" s="4" t="str">
        <f>TEXT(H1843+I1843,"yyyy-mm-dd""T""hh:mm:ss")&amp;
IF(J1843="MST","-07:00",
IF(J1843="MDT","-06:00",
IF(J1843="PST","-08:00",
IF(J1843="PDT","-07:00",
IF(J1843="UTC","+00:00","+00:00")))))</f>
        <v>2001-02-28T09:31:00-07:00</v>
      </c>
      <c r="H1843" s="1">
        <v>36950</v>
      </c>
      <c r="I1843" s="5">
        <v>0.39652777777777776</v>
      </c>
      <c r="J1843" t="s">
        <v>84</v>
      </c>
      <c r="U1843" t="s">
        <v>2148</v>
      </c>
      <c r="X1843" t="s">
        <v>3312</v>
      </c>
      <c r="Z1843" t="s">
        <v>2209</v>
      </c>
      <c r="AG1843" t="s">
        <v>2151</v>
      </c>
      <c r="AH1843" t="s">
        <v>2151</v>
      </c>
      <c r="AI1843" t="s">
        <v>2151</v>
      </c>
      <c r="AK1843" t="s">
        <v>90</v>
      </c>
      <c r="AL1843" t="s">
        <v>3313</v>
      </c>
      <c r="AM1843" t="s">
        <v>2163</v>
      </c>
      <c r="AO1843" t="s">
        <v>442</v>
      </c>
      <c r="AP1843" t="s">
        <v>422</v>
      </c>
      <c r="AT1843" t="s">
        <v>1612</v>
      </c>
      <c r="AV1843" t="s">
        <v>96</v>
      </c>
      <c r="BF1843" t="s">
        <v>2165</v>
      </c>
      <c r="BQ1843" t="str">
        <f>BS1843 &amp; ":" &amp; BR1843</f>
        <v>21ARIZGW:EPA 351.2</v>
      </c>
      <c r="BR1843" t="s">
        <v>1633</v>
      </c>
      <c r="BS1843" t="s">
        <v>2144</v>
      </c>
      <c r="BW1843" t="s">
        <v>1614</v>
      </c>
      <c r="BX1843" s="1">
        <v>36972</v>
      </c>
      <c r="CB1843">
        <v>0.05</v>
      </c>
      <c r="CC1843" t="s">
        <v>423</v>
      </c>
      <c r="CF1843" t="s">
        <v>1618</v>
      </c>
    </row>
    <row r="1844" spans="1:84" hidden="1" x14ac:dyDescent="0.4">
      <c r="A1844" t="s">
        <v>2144</v>
      </c>
      <c r="B1844" t="s">
        <v>2145</v>
      </c>
      <c r="C1844" t="s">
        <v>3311</v>
      </c>
      <c r="D1844" t="s">
        <v>2147</v>
      </c>
      <c r="E1844" t="s">
        <v>82</v>
      </c>
      <c r="G1844" s="4" t="str">
        <f>TEXT(H1844+I1844,"yyyy-mm-dd""T""hh:mm:ss")&amp;
IF(J1844="MST","-07:00",
IF(J1844="MDT","-06:00",
IF(J1844="PST","-08:00",
IF(J1844="PDT","-07:00",
IF(J1844="UTC","+00:00","+00:00")))))</f>
        <v>2001-02-28T09:31:00-07:00</v>
      </c>
      <c r="H1844" s="1">
        <v>36950</v>
      </c>
      <c r="I1844" s="5">
        <v>0.39652777777777776</v>
      </c>
      <c r="J1844" t="s">
        <v>84</v>
      </c>
      <c r="U1844" t="s">
        <v>2148</v>
      </c>
      <c r="X1844" t="s">
        <v>3312</v>
      </c>
      <c r="Z1844" t="s">
        <v>2209</v>
      </c>
      <c r="AG1844" t="s">
        <v>2151</v>
      </c>
      <c r="AH1844" t="s">
        <v>2151</v>
      </c>
      <c r="AI1844" t="s">
        <v>2151</v>
      </c>
      <c r="AK1844" t="s">
        <v>90</v>
      </c>
      <c r="AL1844" t="s">
        <v>3314</v>
      </c>
      <c r="AM1844" t="s">
        <v>2163</v>
      </c>
      <c r="AO1844" t="s">
        <v>2175</v>
      </c>
      <c r="AP1844" t="s">
        <v>422</v>
      </c>
      <c r="AT1844" t="s">
        <v>1612</v>
      </c>
      <c r="AV1844" t="s">
        <v>96</v>
      </c>
      <c r="BF1844" t="s">
        <v>2165</v>
      </c>
      <c r="BQ1844" t="str">
        <f>BS1844 &amp; ":" &amp; BR1844</f>
        <v>21ARIZGW:EPA 353.2</v>
      </c>
      <c r="BR1844" t="s">
        <v>1623</v>
      </c>
      <c r="BS1844" t="s">
        <v>2144</v>
      </c>
      <c r="BW1844" t="s">
        <v>1614</v>
      </c>
      <c r="BX1844" s="1">
        <v>36952</v>
      </c>
      <c r="CB1844">
        <v>0.02</v>
      </c>
      <c r="CC1844" t="s">
        <v>423</v>
      </c>
      <c r="CF1844" t="s">
        <v>1618</v>
      </c>
    </row>
    <row r="1845" spans="1:84" hidden="1" x14ac:dyDescent="0.4">
      <c r="A1845" t="s">
        <v>2144</v>
      </c>
      <c r="B1845" t="s">
        <v>2145</v>
      </c>
      <c r="C1845" t="s">
        <v>3311</v>
      </c>
      <c r="D1845" t="s">
        <v>2147</v>
      </c>
      <c r="E1845" t="s">
        <v>82</v>
      </c>
      <c r="G1845" s="4" t="str">
        <f>TEXT(H1845+I1845,"yyyy-mm-dd""T""hh:mm:ss")&amp;
IF(J1845="MST","-07:00",
IF(J1845="MDT","-06:00",
IF(J1845="PST","-08:00",
IF(J1845="PDT","-07:00",
IF(J1845="UTC","+00:00","+00:00")))))</f>
        <v>2001-02-28T09:31:00-07:00</v>
      </c>
      <c r="H1845" s="1">
        <v>36950</v>
      </c>
      <c r="I1845" s="5">
        <v>0.39652777777777776</v>
      </c>
      <c r="J1845" t="s">
        <v>84</v>
      </c>
      <c r="U1845" t="s">
        <v>2148</v>
      </c>
      <c r="X1845" t="s">
        <v>3312</v>
      </c>
      <c r="Z1845" t="s">
        <v>2209</v>
      </c>
      <c r="AG1845" t="s">
        <v>2151</v>
      </c>
      <c r="AH1845" t="s">
        <v>2151</v>
      </c>
      <c r="AI1845" t="s">
        <v>2151</v>
      </c>
      <c r="AK1845" t="s">
        <v>90</v>
      </c>
      <c r="AL1845" t="s">
        <v>3315</v>
      </c>
      <c r="AO1845" t="s">
        <v>2153</v>
      </c>
      <c r="AP1845" t="s">
        <v>422</v>
      </c>
      <c r="AQ1845">
        <v>1.5</v>
      </c>
      <c r="AR1845" t="s">
        <v>423</v>
      </c>
      <c r="AT1845" t="s">
        <v>1612</v>
      </c>
      <c r="AV1845" t="s">
        <v>96</v>
      </c>
      <c r="BQ1845" t="str">
        <f>BS1845 &amp; ":" &amp; BR1845</f>
        <v>21ARIZGW:EPA 300.0</v>
      </c>
      <c r="BR1845" t="s">
        <v>1664</v>
      </c>
      <c r="BS1845" t="s">
        <v>2144</v>
      </c>
      <c r="BW1845" t="s">
        <v>1614</v>
      </c>
      <c r="BX1845" s="1">
        <v>36951</v>
      </c>
      <c r="CB1845">
        <v>0.05</v>
      </c>
      <c r="CC1845" t="s">
        <v>423</v>
      </c>
      <c r="CF1845" t="s">
        <v>1618</v>
      </c>
    </row>
    <row r="1846" spans="1:84" hidden="1" x14ac:dyDescent="0.4">
      <c r="A1846" t="s">
        <v>2144</v>
      </c>
      <c r="B1846" t="s">
        <v>2145</v>
      </c>
      <c r="C1846" t="s">
        <v>3299</v>
      </c>
      <c r="D1846" t="s">
        <v>2147</v>
      </c>
      <c r="E1846" t="s">
        <v>82</v>
      </c>
      <c r="G1846" s="4" t="str">
        <f>TEXT(H1846+I1846,"yyyy-mm-dd""T""hh:mm:ss")&amp;
IF(J1846="MST","-07:00",
IF(J1846="MDT","-06:00",
IF(J1846="PST","-08:00",
IF(J1846="PDT","-07:00",
IF(J1846="UTC","+00:00","+00:00")))))</f>
        <v>2001-05-24T10:45:00-07:00</v>
      </c>
      <c r="H1846" s="1">
        <v>37035</v>
      </c>
      <c r="I1846" s="5">
        <v>0.44791666666666669</v>
      </c>
      <c r="J1846" t="s">
        <v>84</v>
      </c>
      <c r="U1846" t="s">
        <v>2148</v>
      </c>
      <c r="X1846" t="s">
        <v>3300</v>
      </c>
      <c r="Z1846" t="s">
        <v>3301</v>
      </c>
      <c r="AG1846" t="s">
        <v>2151</v>
      </c>
      <c r="AH1846" t="s">
        <v>2151</v>
      </c>
      <c r="AI1846" t="s">
        <v>2151</v>
      </c>
      <c r="AK1846" t="s">
        <v>90</v>
      </c>
      <c r="AL1846" t="s">
        <v>3316</v>
      </c>
      <c r="AO1846" t="s">
        <v>3198</v>
      </c>
      <c r="AP1846" t="s">
        <v>422</v>
      </c>
      <c r="AQ1846">
        <v>1</v>
      </c>
      <c r="AR1846" t="s">
        <v>423</v>
      </c>
      <c r="AT1846" t="s">
        <v>1612</v>
      </c>
      <c r="AV1846" t="s">
        <v>96</v>
      </c>
      <c r="BQ1846" t="str">
        <f>BS1846 &amp; ":" &amp; BR1846</f>
        <v>21ARIZGW:EPA 300.0</v>
      </c>
      <c r="BR1846" t="s">
        <v>1664</v>
      </c>
      <c r="BS1846" t="s">
        <v>2144</v>
      </c>
      <c r="BW1846" t="s">
        <v>1614</v>
      </c>
      <c r="BX1846" s="1">
        <v>37035</v>
      </c>
      <c r="CB1846">
        <v>0.05</v>
      </c>
      <c r="CC1846" t="s">
        <v>423</v>
      </c>
      <c r="CF1846" t="s">
        <v>1618</v>
      </c>
    </row>
    <row r="1847" spans="1:84" hidden="1" x14ac:dyDescent="0.4">
      <c r="A1847" t="s">
        <v>2144</v>
      </c>
      <c r="B1847" t="s">
        <v>2145</v>
      </c>
      <c r="C1847" t="s">
        <v>3311</v>
      </c>
      <c r="D1847" t="s">
        <v>2147</v>
      </c>
      <c r="E1847" t="s">
        <v>82</v>
      </c>
      <c r="G1847" s="4" t="str">
        <f>TEXT(H1847+I1847,"yyyy-mm-dd""T""hh:mm:ss")&amp;
IF(J1847="MST","-07:00",
IF(J1847="MDT","-06:00",
IF(J1847="PST","-08:00",
IF(J1847="PDT","-07:00",
IF(J1847="UTC","+00:00","+00:00")))))</f>
        <v>2001-02-28T09:31:00-07:00</v>
      </c>
      <c r="H1847" s="1">
        <v>36950</v>
      </c>
      <c r="I1847" s="5">
        <v>0.39652777777777776</v>
      </c>
      <c r="J1847" t="s">
        <v>84</v>
      </c>
      <c r="U1847" t="s">
        <v>2148</v>
      </c>
      <c r="X1847" t="s">
        <v>3312</v>
      </c>
      <c r="Z1847" t="s">
        <v>2209</v>
      </c>
      <c r="AG1847" t="s">
        <v>2151</v>
      </c>
      <c r="AH1847" t="s">
        <v>2151</v>
      </c>
      <c r="AI1847" t="s">
        <v>2151</v>
      </c>
      <c r="AK1847" t="s">
        <v>90</v>
      </c>
      <c r="AL1847" t="s">
        <v>3317</v>
      </c>
      <c r="AO1847" t="s">
        <v>3198</v>
      </c>
      <c r="AP1847" t="s">
        <v>422</v>
      </c>
      <c r="AQ1847">
        <v>1.5</v>
      </c>
      <c r="AR1847" t="s">
        <v>423</v>
      </c>
      <c r="AT1847" t="s">
        <v>1612</v>
      </c>
      <c r="AV1847" t="s">
        <v>96</v>
      </c>
      <c r="BQ1847" t="str">
        <f>BS1847 &amp; ":" &amp; BR1847</f>
        <v>21ARIZGW:EPA 300.0</v>
      </c>
      <c r="BR1847" t="s">
        <v>1664</v>
      </c>
      <c r="BS1847" t="s">
        <v>2144</v>
      </c>
      <c r="BW1847" t="s">
        <v>1614</v>
      </c>
      <c r="BX1847" s="1">
        <v>36972</v>
      </c>
      <c r="CB1847">
        <v>0.05</v>
      </c>
      <c r="CC1847" t="s">
        <v>423</v>
      </c>
      <c r="CF1847" t="s">
        <v>1618</v>
      </c>
    </row>
    <row r="1848" spans="1:84" hidden="1" x14ac:dyDescent="0.4">
      <c r="A1848" t="s">
        <v>2144</v>
      </c>
      <c r="B1848" t="s">
        <v>2145</v>
      </c>
      <c r="C1848" t="s">
        <v>3311</v>
      </c>
      <c r="D1848" t="s">
        <v>2147</v>
      </c>
      <c r="E1848" t="s">
        <v>82</v>
      </c>
      <c r="G1848" s="4" t="str">
        <f>TEXT(H1848+I1848,"yyyy-mm-dd""T""hh:mm:ss")&amp;
IF(J1848="MST","-07:00",
IF(J1848="MDT","-06:00",
IF(J1848="PST","-08:00",
IF(J1848="PDT","-07:00",
IF(J1848="UTC","+00:00","+00:00")))))</f>
        <v>2001-02-28T09:31:00-07:00</v>
      </c>
      <c r="H1848" s="1">
        <v>36950</v>
      </c>
      <c r="I1848" s="5">
        <v>0.39652777777777776</v>
      </c>
      <c r="J1848" t="s">
        <v>84</v>
      </c>
      <c r="U1848" t="s">
        <v>2148</v>
      </c>
      <c r="X1848" t="s">
        <v>3312</v>
      </c>
      <c r="Z1848" t="s">
        <v>2209</v>
      </c>
      <c r="AG1848" t="s">
        <v>2151</v>
      </c>
      <c r="AH1848" t="s">
        <v>2151</v>
      </c>
      <c r="AI1848" t="s">
        <v>2151</v>
      </c>
      <c r="AK1848" t="s">
        <v>90</v>
      </c>
      <c r="AL1848" t="s">
        <v>3318</v>
      </c>
      <c r="AO1848" t="s">
        <v>2173</v>
      </c>
      <c r="AP1848" t="s">
        <v>422</v>
      </c>
      <c r="AQ1848">
        <v>3.6999999999999998E-2</v>
      </c>
      <c r="AR1848" t="s">
        <v>423</v>
      </c>
      <c r="AT1848" t="s">
        <v>1612</v>
      </c>
      <c r="AV1848" t="s">
        <v>96</v>
      </c>
      <c r="BQ1848" t="str">
        <f>BS1848 &amp; ":" &amp; BR1848</f>
        <v>21ARIZGW:EPA 365.4</v>
      </c>
      <c r="BR1848" t="s">
        <v>1713</v>
      </c>
      <c r="BS1848" t="s">
        <v>2144</v>
      </c>
      <c r="BW1848" t="s">
        <v>1614</v>
      </c>
      <c r="BX1848" s="1">
        <v>36965</v>
      </c>
      <c r="CB1848">
        <v>0.02</v>
      </c>
      <c r="CC1848" t="s">
        <v>423</v>
      </c>
      <c r="CF1848" t="s">
        <v>1618</v>
      </c>
    </row>
    <row r="1849" spans="1:84" hidden="1" x14ac:dyDescent="0.4">
      <c r="A1849" t="s">
        <v>2144</v>
      </c>
      <c r="B1849" t="s">
        <v>2145</v>
      </c>
      <c r="C1849" t="s">
        <v>3311</v>
      </c>
      <c r="D1849" t="s">
        <v>2147</v>
      </c>
      <c r="E1849" t="s">
        <v>82</v>
      </c>
      <c r="G1849" s="4" t="str">
        <f>TEXT(H1849+I1849,"yyyy-mm-dd""T""hh:mm:ss")&amp;
IF(J1849="MST","-07:00",
IF(J1849="MDT","-06:00",
IF(J1849="PST","-08:00",
IF(J1849="PDT","-07:00",
IF(J1849="UTC","+00:00","+00:00")))))</f>
        <v>2001-02-28T09:31:00-07:00</v>
      </c>
      <c r="H1849" s="1">
        <v>36950</v>
      </c>
      <c r="I1849" s="5">
        <v>0.39652777777777776</v>
      </c>
      <c r="J1849" t="s">
        <v>84</v>
      </c>
      <c r="U1849" t="s">
        <v>2148</v>
      </c>
      <c r="X1849" t="s">
        <v>3312</v>
      </c>
      <c r="Z1849" t="s">
        <v>2209</v>
      </c>
      <c r="AG1849" t="s">
        <v>2151</v>
      </c>
      <c r="AH1849" t="s">
        <v>2151</v>
      </c>
      <c r="AI1849" t="s">
        <v>2151</v>
      </c>
      <c r="AK1849" t="s">
        <v>90</v>
      </c>
      <c r="AL1849" t="s">
        <v>3319</v>
      </c>
      <c r="AM1849" t="s">
        <v>2163</v>
      </c>
      <c r="AO1849" t="s">
        <v>2164</v>
      </c>
      <c r="AP1849" t="s">
        <v>422</v>
      </c>
      <c r="AT1849" t="s">
        <v>1612</v>
      </c>
      <c r="AV1849" t="s">
        <v>96</v>
      </c>
      <c r="BF1849" t="s">
        <v>2165</v>
      </c>
      <c r="BQ1849" t="str">
        <f>BS1849 &amp; ":" &amp; BR1849</f>
        <v>21ARIZGW:EPA 350.1</v>
      </c>
      <c r="BR1849" t="s">
        <v>1613</v>
      </c>
      <c r="BS1849" t="s">
        <v>2144</v>
      </c>
      <c r="BW1849" t="s">
        <v>1614</v>
      </c>
      <c r="BX1849" s="1">
        <v>36969</v>
      </c>
      <c r="CB1849">
        <v>0.02</v>
      </c>
      <c r="CC1849" t="s">
        <v>423</v>
      </c>
      <c r="CF1849" t="s">
        <v>1618</v>
      </c>
    </row>
    <row r="1850" spans="1:84" hidden="1" x14ac:dyDescent="0.4">
      <c r="A1850" t="s">
        <v>2144</v>
      </c>
      <c r="B1850" t="s">
        <v>2145</v>
      </c>
      <c r="C1850" t="s">
        <v>3305</v>
      </c>
      <c r="D1850" t="s">
        <v>2147</v>
      </c>
      <c r="E1850" t="s">
        <v>82</v>
      </c>
      <c r="G1850" s="4" t="str">
        <f>TEXT(H1850+I1850,"yyyy-mm-dd""T""hh:mm:ss")&amp;
IF(J1850="MST","-07:00",
IF(J1850="MDT","-06:00",
IF(J1850="PST","-08:00",
IF(J1850="PDT","-07:00",
IF(J1850="UTC","+00:00","+00:00")))))</f>
        <v>2001-02-28T15:31:00-07:00</v>
      </c>
      <c r="H1850" s="1">
        <v>36950</v>
      </c>
      <c r="I1850" s="5">
        <v>0.64652777777777781</v>
      </c>
      <c r="J1850" t="s">
        <v>84</v>
      </c>
      <c r="U1850" t="s">
        <v>2148</v>
      </c>
      <c r="X1850" t="s">
        <v>3306</v>
      </c>
      <c r="Z1850" t="s">
        <v>2209</v>
      </c>
      <c r="AG1850" t="s">
        <v>2151</v>
      </c>
      <c r="AH1850" t="s">
        <v>2151</v>
      </c>
      <c r="AI1850" t="s">
        <v>2151</v>
      </c>
      <c r="AK1850" t="s">
        <v>90</v>
      </c>
      <c r="AL1850" t="s">
        <v>3320</v>
      </c>
      <c r="AO1850" t="s">
        <v>2173</v>
      </c>
      <c r="AP1850" t="s">
        <v>422</v>
      </c>
      <c r="AQ1850">
        <v>3.4000000000000002E-2</v>
      </c>
      <c r="AR1850" t="s">
        <v>423</v>
      </c>
      <c r="AT1850" t="s">
        <v>1612</v>
      </c>
      <c r="AV1850" t="s">
        <v>96</v>
      </c>
      <c r="BQ1850" t="str">
        <f>BS1850 &amp; ":" &amp; BR1850</f>
        <v>21ARIZGW:EPA 365.4</v>
      </c>
      <c r="BR1850" t="s">
        <v>1713</v>
      </c>
      <c r="BS1850" t="s">
        <v>2144</v>
      </c>
      <c r="BW1850" t="s">
        <v>1614</v>
      </c>
      <c r="BX1850" s="1">
        <v>36965</v>
      </c>
      <c r="CB1850">
        <v>0.02</v>
      </c>
      <c r="CC1850" t="s">
        <v>423</v>
      </c>
      <c r="CF1850" t="s">
        <v>1618</v>
      </c>
    </row>
    <row r="1851" spans="1:84" hidden="1" x14ac:dyDescent="0.4">
      <c r="A1851" t="s">
        <v>2144</v>
      </c>
      <c r="B1851" t="s">
        <v>2145</v>
      </c>
      <c r="C1851" t="s">
        <v>3299</v>
      </c>
      <c r="D1851" t="s">
        <v>2147</v>
      </c>
      <c r="E1851" t="s">
        <v>82</v>
      </c>
      <c r="G1851" s="4" t="str">
        <f>TEXT(H1851+I1851,"yyyy-mm-dd""T""hh:mm:ss")&amp;
IF(J1851="MST","-07:00",
IF(J1851="MDT","-06:00",
IF(J1851="PST","-08:00",
IF(J1851="PDT","-07:00",
IF(J1851="UTC","+00:00","+00:00")))))</f>
        <v>2001-05-24T10:45:00-07:00</v>
      </c>
      <c r="H1851" s="1">
        <v>37035</v>
      </c>
      <c r="I1851" s="5">
        <v>0.44791666666666669</v>
      </c>
      <c r="J1851" t="s">
        <v>84</v>
      </c>
      <c r="U1851" t="s">
        <v>2148</v>
      </c>
      <c r="X1851" t="s">
        <v>3300</v>
      </c>
      <c r="Z1851" t="s">
        <v>3301</v>
      </c>
      <c r="AG1851" t="s">
        <v>2151</v>
      </c>
      <c r="AH1851" t="s">
        <v>2151</v>
      </c>
      <c r="AI1851" t="s">
        <v>2151</v>
      </c>
      <c r="AK1851" t="s">
        <v>90</v>
      </c>
      <c r="AL1851" t="s">
        <v>3321</v>
      </c>
      <c r="AM1851" t="s">
        <v>2163</v>
      </c>
      <c r="AO1851" t="s">
        <v>2175</v>
      </c>
      <c r="AP1851" t="s">
        <v>422</v>
      </c>
      <c r="AT1851" t="s">
        <v>1612</v>
      </c>
      <c r="AV1851" t="s">
        <v>96</v>
      </c>
      <c r="BF1851" t="s">
        <v>2165</v>
      </c>
      <c r="BQ1851" t="str">
        <f>BS1851 &amp; ":" &amp; BR1851</f>
        <v>21ARIZGW:EPA 300.0</v>
      </c>
      <c r="BR1851" t="s">
        <v>1664</v>
      </c>
      <c r="BS1851" t="s">
        <v>2144</v>
      </c>
      <c r="BW1851" t="s">
        <v>1614</v>
      </c>
      <c r="BX1851" s="1">
        <v>37035</v>
      </c>
      <c r="CB1851">
        <v>0.05</v>
      </c>
      <c r="CC1851" t="s">
        <v>423</v>
      </c>
      <c r="CF1851" t="s">
        <v>1618</v>
      </c>
    </row>
    <row r="1852" spans="1:84" hidden="1" x14ac:dyDescent="0.4">
      <c r="A1852" t="s">
        <v>2144</v>
      </c>
      <c r="B1852" t="s">
        <v>2145</v>
      </c>
      <c r="C1852" t="s">
        <v>3305</v>
      </c>
      <c r="D1852" t="s">
        <v>2147</v>
      </c>
      <c r="E1852" t="s">
        <v>82</v>
      </c>
      <c r="G1852" s="4" t="str">
        <f>TEXT(H1852+I1852,"yyyy-mm-dd""T""hh:mm:ss")&amp;
IF(J1852="MST","-07:00",
IF(J1852="MDT","-06:00",
IF(J1852="PST","-08:00",
IF(J1852="PDT","-07:00",
IF(J1852="UTC","+00:00","+00:00")))))</f>
        <v>2001-02-28T15:31:00-07:00</v>
      </c>
      <c r="H1852" s="1">
        <v>36950</v>
      </c>
      <c r="I1852" s="5">
        <v>0.64652777777777781</v>
      </c>
      <c r="J1852" t="s">
        <v>84</v>
      </c>
      <c r="U1852" t="s">
        <v>2148</v>
      </c>
      <c r="X1852" t="s">
        <v>3306</v>
      </c>
      <c r="Z1852" t="s">
        <v>2209</v>
      </c>
      <c r="AG1852" t="s">
        <v>2151</v>
      </c>
      <c r="AH1852" t="s">
        <v>2151</v>
      </c>
      <c r="AI1852" t="s">
        <v>2151</v>
      </c>
      <c r="AK1852" t="s">
        <v>90</v>
      </c>
      <c r="AL1852" t="s">
        <v>3322</v>
      </c>
      <c r="AM1852" t="s">
        <v>2163</v>
      </c>
      <c r="AO1852" t="s">
        <v>2175</v>
      </c>
      <c r="AP1852" t="s">
        <v>422</v>
      </c>
      <c r="AT1852" t="s">
        <v>1612</v>
      </c>
      <c r="AV1852" t="s">
        <v>96</v>
      </c>
      <c r="BF1852" t="s">
        <v>2165</v>
      </c>
      <c r="BQ1852" t="str">
        <f>BS1852 &amp; ":" &amp; BR1852</f>
        <v>21ARIZGW:EPA 353.2</v>
      </c>
      <c r="BR1852" t="s">
        <v>1623</v>
      </c>
      <c r="BS1852" t="s">
        <v>2144</v>
      </c>
      <c r="BW1852" t="s">
        <v>1614</v>
      </c>
      <c r="BX1852" s="1">
        <v>36952</v>
      </c>
      <c r="CB1852">
        <v>0.02</v>
      </c>
      <c r="CC1852" t="s">
        <v>423</v>
      </c>
      <c r="CF1852" t="s">
        <v>1618</v>
      </c>
    </row>
    <row r="1853" spans="1:84" hidden="1" x14ac:dyDescent="0.4">
      <c r="A1853" t="s">
        <v>2144</v>
      </c>
      <c r="B1853" t="s">
        <v>2145</v>
      </c>
      <c r="C1853" t="s">
        <v>3305</v>
      </c>
      <c r="D1853" t="s">
        <v>2147</v>
      </c>
      <c r="E1853" t="s">
        <v>82</v>
      </c>
      <c r="G1853" s="4" t="str">
        <f>TEXT(H1853+I1853,"yyyy-mm-dd""T""hh:mm:ss")&amp;
IF(J1853="MST","-07:00",
IF(J1853="MDT","-06:00",
IF(J1853="PST","-08:00",
IF(J1853="PDT","-07:00",
IF(J1853="UTC","+00:00","+00:00")))))</f>
        <v>2001-02-28T15:31:00-07:00</v>
      </c>
      <c r="H1853" s="1">
        <v>36950</v>
      </c>
      <c r="I1853" s="5">
        <v>0.64652777777777781</v>
      </c>
      <c r="J1853" t="s">
        <v>84</v>
      </c>
      <c r="U1853" t="s">
        <v>2148</v>
      </c>
      <c r="X1853" t="s">
        <v>3306</v>
      </c>
      <c r="Z1853" t="s">
        <v>2209</v>
      </c>
      <c r="AG1853" t="s">
        <v>2151</v>
      </c>
      <c r="AH1853" t="s">
        <v>2151</v>
      </c>
      <c r="AI1853" t="s">
        <v>2151</v>
      </c>
      <c r="AK1853" t="s">
        <v>90</v>
      </c>
      <c r="AL1853" t="s">
        <v>3323</v>
      </c>
      <c r="AO1853" t="s">
        <v>442</v>
      </c>
      <c r="AP1853" t="s">
        <v>422</v>
      </c>
      <c r="AQ1853">
        <v>0.28999999999999998</v>
      </c>
      <c r="AR1853" t="s">
        <v>423</v>
      </c>
      <c r="AT1853" t="s">
        <v>1612</v>
      </c>
      <c r="AV1853" t="s">
        <v>96</v>
      </c>
      <c r="BQ1853" t="str">
        <f>BS1853 &amp; ":" &amp; BR1853</f>
        <v>21ARIZGW:EPA 351.2</v>
      </c>
      <c r="BR1853" t="s">
        <v>1633</v>
      </c>
      <c r="BS1853" t="s">
        <v>2144</v>
      </c>
      <c r="BW1853" t="s">
        <v>1614</v>
      </c>
      <c r="BX1853" s="1">
        <v>36972</v>
      </c>
      <c r="CB1853">
        <v>0.05</v>
      </c>
      <c r="CC1853" t="s">
        <v>423</v>
      </c>
      <c r="CF1853" t="s">
        <v>1618</v>
      </c>
    </row>
    <row r="1854" spans="1:84" hidden="1" x14ac:dyDescent="0.4">
      <c r="A1854" t="s">
        <v>2144</v>
      </c>
      <c r="B1854" t="s">
        <v>2145</v>
      </c>
      <c r="C1854" t="s">
        <v>3324</v>
      </c>
      <c r="D1854" t="s">
        <v>2147</v>
      </c>
      <c r="E1854" t="s">
        <v>82</v>
      </c>
      <c r="G1854" s="4" t="str">
        <f>TEXT(H1854+I1854,"yyyy-mm-dd""T""hh:mm:ss")&amp;
IF(J1854="MST","-07:00",
IF(J1854="MDT","-06:00",
IF(J1854="PST","-08:00",
IF(J1854="PDT","-07:00",
IF(J1854="UTC","+00:00","+00:00")))))</f>
        <v>2001-05-23T09:55:00-07:00</v>
      </c>
      <c r="H1854" s="1">
        <v>37034</v>
      </c>
      <c r="I1854" s="5">
        <v>0.41319444444444442</v>
      </c>
      <c r="J1854" t="s">
        <v>84</v>
      </c>
      <c r="U1854" t="s">
        <v>2148</v>
      </c>
      <c r="X1854" t="s">
        <v>3325</v>
      </c>
      <c r="Z1854" t="s">
        <v>3326</v>
      </c>
      <c r="AG1854" t="s">
        <v>2151</v>
      </c>
      <c r="AH1854" t="s">
        <v>2151</v>
      </c>
      <c r="AI1854" t="s">
        <v>2151</v>
      </c>
      <c r="AK1854" t="s">
        <v>90</v>
      </c>
      <c r="AL1854" t="s">
        <v>3327</v>
      </c>
      <c r="AO1854" t="s">
        <v>2153</v>
      </c>
      <c r="AP1854" t="s">
        <v>422</v>
      </c>
      <c r="AQ1854">
        <v>0.63</v>
      </c>
      <c r="AR1854" t="s">
        <v>423</v>
      </c>
      <c r="AT1854" t="s">
        <v>1612</v>
      </c>
      <c r="AV1854" t="s">
        <v>96</v>
      </c>
      <c r="BQ1854" t="str">
        <f>BS1854 &amp; ":" &amp; BR1854</f>
        <v>21ARIZGW:EPA 300.0</v>
      </c>
      <c r="BR1854" t="s">
        <v>1664</v>
      </c>
      <c r="BS1854" t="s">
        <v>2144</v>
      </c>
      <c r="BW1854" t="s">
        <v>1614</v>
      </c>
      <c r="BX1854" s="1">
        <v>37035</v>
      </c>
      <c r="CB1854">
        <v>0.05</v>
      </c>
      <c r="CC1854" t="s">
        <v>423</v>
      </c>
      <c r="CF1854" t="s">
        <v>1618</v>
      </c>
    </row>
    <row r="1855" spans="1:84" hidden="1" x14ac:dyDescent="0.4">
      <c r="A1855" t="s">
        <v>2144</v>
      </c>
      <c r="B1855" t="s">
        <v>2145</v>
      </c>
      <c r="C1855" t="s">
        <v>3328</v>
      </c>
      <c r="D1855" t="s">
        <v>2147</v>
      </c>
      <c r="E1855" t="s">
        <v>82</v>
      </c>
      <c r="G1855" s="4" t="str">
        <f>TEXT(H1855+I1855,"yyyy-mm-dd""T""hh:mm:ss")&amp;
IF(J1855="MST","-07:00",
IF(J1855="MDT","-06:00",
IF(J1855="PST","-08:00",
IF(J1855="PDT","-07:00",
IF(J1855="UTC","+00:00","+00:00")))))</f>
        <v>2001-05-10T10:56:00-07:00</v>
      </c>
      <c r="H1855" s="1">
        <v>37021</v>
      </c>
      <c r="I1855" s="5">
        <v>0.45555555555555555</v>
      </c>
      <c r="J1855" t="s">
        <v>84</v>
      </c>
      <c r="U1855" t="s">
        <v>2148</v>
      </c>
      <c r="X1855" t="s">
        <v>3329</v>
      </c>
      <c r="Z1855" t="s">
        <v>2209</v>
      </c>
      <c r="AG1855" t="s">
        <v>2151</v>
      </c>
      <c r="AH1855" t="s">
        <v>2151</v>
      </c>
      <c r="AI1855" t="s">
        <v>2151</v>
      </c>
      <c r="AK1855" t="s">
        <v>90</v>
      </c>
      <c r="AL1855" t="s">
        <v>3330</v>
      </c>
      <c r="AM1855" t="s">
        <v>2163</v>
      </c>
      <c r="AO1855" t="s">
        <v>2164</v>
      </c>
      <c r="AP1855" t="s">
        <v>422</v>
      </c>
      <c r="AT1855" t="s">
        <v>1612</v>
      </c>
      <c r="AV1855" t="s">
        <v>96</v>
      </c>
      <c r="BF1855" t="s">
        <v>2165</v>
      </c>
      <c r="BQ1855" t="str">
        <f>BS1855 &amp; ":" &amp; BR1855</f>
        <v>21ARIZGW:EPA 350.1</v>
      </c>
      <c r="BR1855" t="s">
        <v>1613</v>
      </c>
      <c r="BS1855" t="s">
        <v>2144</v>
      </c>
      <c r="BW1855" t="s">
        <v>1614</v>
      </c>
      <c r="BX1855" s="1">
        <v>37026</v>
      </c>
      <c r="CB1855">
        <v>0.02</v>
      </c>
      <c r="CC1855" t="s">
        <v>423</v>
      </c>
      <c r="CF1855" t="s">
        <v>1618</v>
      </c>
    </row>
    <row r="1856" spans="1:84" hidden="1" x14ac:dyDescent="0.4">
      <c r="A1856" t="s">
        <v>2144</v>
      </c>
      <c r="B1856" t="s">
        <v>2145</v>
      </c>
      <c r="C1856" t="s">
        <v>3331</v>
      </c>
      <c r="D1856" t="s">
        <v>2147</v>
      </c>
      <c r="E1856" t="s">
        <v>82</v>
      </c>
      <c r="G1856" s="4" t="str">
        <f>TEXT(H1856+I1856,"yyyy-mm-dd""T""hh:mm:ss")&amp;
IF(J1856="MST","-07:00",
IF(J1856="MDT","-06:00",
IF(J1856="PST","-08:00",
IF(J1856="PDT","-07:00",
IF(J1856="UTC","+00:00","+00:00")))))</f>
        <v>2001-04-19T11:15:00-07:00</v>
      </c>
      <c r="H1856" s="1">
        <v>37000</v>
      </c>
      <c r="I1856" s="5">
        <v>0.46875</v>
      </c>
      <c r="J1856" t="s">
        <v>84</v>
      </c>
      <c r="U1856" t="s">
        <v>2148</v>
      </c>
      <c r="X1856" t="s">
        <v>3332</v>
      </c>
      <c r="Z1856" t="s">
        <v>2209</v>
      </c>
      <c r="AG1856" t="s">
        <v>2151</v>
      </c>
      <c r="AH1856" t="s">
        <v>2151</v>
      </c>
      <c r="AI1856" t="s">
        <v>2151</v>
      </c>
      <c r="AK1856" t="s">
        <v>90</v>
      </c>
      <c r="AL1856" t="s">
        <v>3333</v>
      </c>
      <c r="AM1856" t="s">
        <v>2163</v>
      </c>
      <c r="AO1856" t="s">
        <v>2164</v>
      </c>
      <c r="AP1856" t="s">
        <v>422</v>
      </c>
      <c r="AT1856" t="s">
        <v>1612</v>
      </c>
      <c r="AV1856" t="s">
        <v>96</v>
      </c>
      <c r="BF1856" t="s">
        <v>2165</v>
      </c>
      <c r="BQ1856" t="str">
        <f>BS1856 &amp; ":" &amp; BR1856</f>
        <v>21ARIZGW:EPA 350.1</v>
      </c>
      <c r="BR1856" t="s">
        <v>1613</v>
      </c>
      <c r="BS1856" t="s">
        <v>2144</v>
      </c>
      <c r="BW1856" t="s">
        <v>1614</v>
      </c>
      <c r="BX1856" s="1">
        <v>37005</v>
      </c>
      <c r="CB1856">
        <v>0.02</v>
      </c>
      <c r="CC1856" t="s">
        <v>423</v>
      </c>
      <c r="CF1856" t="s">
        <v>1618</v>
      </c>
    </row>
    <row r="1857" spans="1:84" hidden="1" x14ac:dyDescent="0.4">
      <c r="A1857" t="s">
        <v>2144</v>
      </c>
      <c r="B1857" t="s">
        <v>2145</v>
      </c>
      <c r="C1857" t="s">
        <v>3334</v>
      </c>
      <c r="D1857" t="s">
        <v>2147</v>
      </c>
      <c r="E1857" t="s">
        <v>82</v>
      </c>
      <c r="G1857" s="4" t="str">
        <f>TEXT(H1857+I1857,"yyyy-mm-dd""T""hh:mm:ss")&amp;
IF(J1857="MST","-07:00",
IF(J1857="MDT","-06:00",
IF(J1857="PST","-08:00",
IF(J1857="PDT","-07:00",
IF(J1857="UTC","+00:00","+00:00")))))</f>
        <v>2001-01-31T13:41:00-07:00</v>
      </c>
      <c r="H1857" s="1">
        <v>36922</v>
      </c>
      <c r="I1857" s="5">
        <v>0.57013888888888886</v>
      </c>
      <c r="J1857" t="s">
        <v>84</v>
      </c>
      <c r="U1857" t="s">
        <v>2148</v>
      </c>
      <c r="X1857" t="s">
        <v>3335</v>
      </c>
      <c r="Z1857" t="s">
        <v>2209</v>
      </c>
      <c r="AG1857" t="s">
        <v>2151</v>
      </c>
      <c r="AH1857" t="s">
        <v>2151</v>
      </c>
      <c r="AI1857" t="s">
        <v>2151</v>
      </c>
      <c r="AK1857" t="s">
        <v>90</v>
      </c>
      <c r="AL1857" t="s">
        <v>3336</v>
      </c>
      <c r="AM1857" t="s">
        <v>2163</v>
      </c>
      <c r="AO1857" t="s">
        <v>2164</v>
      </c>
      <c r="AP1857" t="s">
        <v>422</v>
      </c>
      <c r="AT1857" t="s">
        <v>1612</v>
      </c>
      <c r="AV1857" t="s">
        <v>96</v>
      </c>
      <c r="BF1857" t="s">
        <v>2165</v>
      </c>
      <c r="BQ1857" t="str">
        <f>BS1857 &amp; ":" &amp; BR1857</f>
        <v>21ARIZGW:EPA 350.1</v>
      </c>
      <c r="BR1857" t="s">
        <v>1613</v>
      </c>
      <c r="BS1857" t="s">
        <v>2144</v>
      </c>
      <c r="BW1857" t="s">
        <v>1614</v>
      </c>
      <c r="BX1857" s="1">
        <v>36928</v>
      </c>
      <c r="CB1857">
        <v>0.02</v>
      </c>
      <c r="CC1857" t="s">
        <v>423</v>
      </c>
      <c r="CF1857" t="s">
        <v>1618</v>
      </c>
    </row>
    <row r="1858" spans="1:84" hidden="1" x14ac:dyDescent="0.4">
      <c r="A1858" t="s">
        <v>2144</v>
      </c>
      <c r="B1858" t="s">
        <v>2145</v>
      </c>
      <c r="C1858" t="s">
        <v>3324</v>
      </c>
      <c r="D1858" t="s">
        <v>2147</v>
      </c>
      <c r="E1858" t="s">
        <v>82</v>
      </c>
      <c r="G1858" s="4" t="str">
        <f>TEXT(H1858+I1858,"yyyy-mm-dd""T""hh:mm:ss")&amp;
IF(J1858="MST","-07:00",
IF(J1858="MDT","-06:00",
IF(J1858="PST","-08:00",
IF(J1858="PDT","-07:00",
IF(J1858="UTC","+00:00","+00:00")))))</f>
        <v>2001-05-23T09:55:00-07:00</v>
      </c>
      <c r="H1858" s="1">
        <v>37034</v>
      </c>
      <c r="I1858" s="5">
        <v>0.41319444444444442</v>
      </c>
      <c r="J1858" t="s">
        <v>84</v>
      </c>
      <c r="U1858" t="s">
        <v>2148</v>
      </c>
      <c r="X1858" t="s">
        <v>3325</v>
      </c>
      <c r="Z1858" t="s">
        <v>3326</v>
      </c>
      <c r="AG1858" t="s">
        <v>2151</v>
      </c>
      <c r="AH1858" t="s">
        <v>2151</v>
      </c>
      <c r="AI1858" t="s">
        <v>2151</v>
      </c>
      <c r="AK1858" t="s">
        <v>90</v>
      </c>
      <c r="AL1858" t="s">
        <v>3337</v>
      </c>
      <c r="AO1858" t="s">
        <v>3198</v>
      </c>
      <c r="AP1858" t="s">
        <v>422</v>
      </c>
      <c r="AQ1858">
        <v>0.63</v>
      </c>
      <c r="AR1858" t="s">
        <v>423</v>
      </c>
      <c r="AT1858" t="s">
        <v>1612</v>
      </c>
      <c r="AV1858" t="s">
        <v>96</v>
      </c>
      <c r="BQ1858" t="str">
        <f>BS1858 &amp; ":" &amp; BR1858</f>
        <v>21ARIZGW:EPA 300.0</v>
      </c>
      <c r="BR1858" t="s">
        <v>1664</v>
      </c>
      <c r="BS1858" t="s">
        <v>2144</v>
      </c>
      <c r="BW1858" t="s">
        <v>1614</v>
      </c>
      <c r="BX1858" s="1">
        <v>37035</v>
      </c>
      <c r="CB1858">
        <v>0.05</v>
      </c>
      <c r="CC1858" t="s">
        <v>423</v>
      </c>
      <c r="CF1858" t="s">
        <v>1618</v>
      </c>
    </row>
    <row r="1859" spans="1:84" hidden="1" x14ac:dyDescent="0.4">
      <c r="A1859" t="s">
        <v>2144</v>
      </c>
      <c r="B1859" t="s">
        <v>2145</v>
      </c>
      <c r="C1859" t="s">
        <v>3328</v>
      </c>
      <c r="D1859" t="s">
        <v>2147</v>
      </c>
      <c r="E1859" t="s">
        <v>82</v>
      </c>
      <c r="G1859" s="4" t="str">
        <f>TEXT(H1859+I1859,"yyyy-mm-dd""T""hh:mm:ss")&amp;
IF(J1859="MST","-07:00",
IF(J1859="MDT","-06:00",
IF(J1859="PST","-08:00",
IF(J1859="PDT","-07:00",
IF(J1859="UTC","+00:00","+00:00")))))</f>
        <v>2001-05-10T10:56:00-07:00</v>
      </c>
      <c r="H1859" s="1">
        <v>37021</v>
      </c>
      <c r="I1859" s="5">
        <v>0.45555555555555555</v>
      </c>
      <c r="J1859" t="s">
        <v>84</v>
      </c>
      <c r="U1859" t="s">
        <v>2148</v>
      </c>
      <c r="X1859" t="s">
        <v>3329</v>
      </c>
      <c r="Z1859" t="s">
        <v>2209</v>
      </c>
      <c r="AG1859" t="s">
        <v>2151</v>
      </c>
      <c r="AH1859" t="s">
        <v>2151</v>
      </c>
      <c r="AI1859" t="s">
        <v>2151</v>
      </c>
      <c r="AK1859" t="s">
        <v>90</v>
      </c>
      <c r="AL1859" t="s">
        <v>3338</v>
      </c>
      <c r="AO1859" t="s">
        <v>3198</v>
      </c>
      <c r="AP1859" t="s">
        <v>422</v>
      </c>
      <c r="AQ1859">
        <v>1.3</v>
      </c>
      <c r="AR1859" t="s">
        <v>423</v>
      </c>
      <c r="AT1859" t="s">
        <v>1612</v>
      </c>
      <c r="AV1859" t="s">
        <v>96</v>
      </c>
      <c r="BQ1859" t="str">
        <f>BS1859 &amp; ":" &amp; BR1859</f>
        <v>21ARIZGW:EPA 300.0</v>
      </c>
      <c r="BR1859" t="s">
        <v>1664</v>
      </c>
      <c r="BS1859" t="s">
        <v>2144</v>
      </c>
      <c r="BW1859" t="s">
        <v>1614</v>
      </c>
      <c r="BX1859" s="1">
        <v>37025</v>
      </c>
      <c r="CB1859">
        <v>0.05</v>
      </c>
      <c r="CC1859" t="s">
        <v>423</v>
      </c>
      <c r="CF1859" t="s">
        <v>1618</v>
      </c>
    </row>
    <row r="1860" spans="1:84" hidden="1" x14ac:dyDescent="0.4">
      <c r="A1860" t="s">
        <v>2144</v>
      </c>
      <c r="B1860" t="s">
        <v>2145</v>
      </c>
      <c r="C1860" t="s">
        <v>3324</v>
      </c>
      <c r="D1860" t="s">
        <v>2147</v>
      </c>
      <c r="E1860" t="s">
        <v>82</v>
      </c>
      <c r="G1860" s="4" t="str">
        <f>TEXT(H1860+I1860,"yyyy-mm-dd""T""hh:mm:ss")&amp;
IF(J1860="MST","-07:00",
IF(J1860="MDT","-06:00",
IF(J1860="PST","-08:00",
IF(J1860="PDT","-07:00",
IF(J1860="UTC","+00:00","+00:00")))))</f>
        <v>2001-05-23T09:55:00-07:00</v>
      </c>
      <c r="H1860" s="1">
        <v>37034</v>
      </c>
      <c r="I1860" s="5">
        <v>0.41319444444444442</v>
      </c>
      <c r="J1860" t="s">
        <v>84</v>
      </c>
      <c r="U1860" t="s">
        <v>2148</v>
      </c>
      <c r="X1860" t="s">
        <v>3325</v>
      </c>
      <c r="Z1860" t="s">
        <v>3326</v>
      </c>
      <c r="AG1860" t="s">
        <v>2151</v>
      </c>
      <c r="AH1860" t="s">
        <v>2151</v>
      </c>
      <c r="AI1860" t="s">
        <v>2151</v>
      </c>
      <c r="AK1860" t="s">
        <v>90</v>
      </c>
      <c r="AL1860" t="s">
        <v>3339</v>
      </c>
      <c r="AO1860" t="s">
        <v>2173</v>
      </c>
      <c r="AP1860" t="s">
        <v>422</v>
      </c>
      <c r="AQ1860">
        <v>2.8000000000000001E-2</v>
      </c>
      <c r="AR1860" t="s">
        <v>423</v>
      </c>
      <c r="AT1860" t="s">
        <v>1612</v>
      </c>
      <c r="AV1860" t="s">
        <v>96</v>
      </c>
      <c r="BQ1860" t="str">
        <f>BS1860 &amp; ":" &amp; BR1860</f>
        <v>21ARIZGW:EPA 365.4</v>
      </c>
      <c r="BR1860" t="s">
        <v>1713</v>
      </c>
      <c r="BS1860" t="s">
        <v>2144</v>
      </c>
      <c r="BW1860" t="s">
        <v>1614</v>
      </c>
      <c r="BX1860" s="1">
        <v>37042</v>
      </c>
      <c r="CB1860">
        <v>0.02</v>
      </c>
      <c r="CC1860" t="s">
        <v>423</v>
      </c>
      <c r="CF1860" t="s">
        <v>1618</v>
      </c>
    </row>
    <row r="1861" spans="1:84" hidden="1" x14ac:dyDescent="0.4">
      <c r="A1861" t="s">
        <v>2144</v>
      </c>
      <c r="B1861" t="s">
        <v>2145</v>
      </c>
      <c r="C1861" t="s">
        <v>3324</v>
      </c>
      <c r="D1861" t="s">
        <v>2147</v>
      </c>
      <c r="E1861" t="s">
        <v>82</v>
      </c>
      <c r="G1861" s="4" t="str">
        <f>TEXT(H1861+I1861,"yyyy-mm-dd""T""hh:mm:ss")&amp;
IF(J1861="MST","-07:00",
IF(J1861="MDT","-06:00",
IF(J1861="PST","-08:00",
IF(J1861="PDT","-07:00",
IF(J1861="UTC","+00:00","+00:00")))))</f>
        <v>2001-05-23T09:55:00-07:00</v>
      </c>
      <c r="H1861" s="1">
        <v>37034</v>
      </c>
      <c r="I1861" s="5">
        <v>0.41319444444444442</v>
      </c>
      <c r="J1861" t="s">
        <v>84</v>
      </c>
      <c r="U1861" t="s">
        <v>2148</v>
      </c>
      <c r="X1861" t="s">
        <v>3325</v>
      </c>
      <c r="Z1861" t="s">
        <v>3326</v>
      </c>
      <c r="AG1861" t="s">
        <v>2151</v>
      </c>
      <c r="AH1861" t="s">
        <v>2151</v>
      </c>
      <c r="AI1861" t="s">
        <v>2151</v>
      </c>
      <c r="AK1861" t="s">
        <v>90</v>
      </c>
      <c r="AL1861" t="s">
        <v>3340</v>
      </c>
      <c r="AM1861" t="s">
        <v>2163</v>
      </c>
      <c r="AO1861" t="s">
        <v>2164</v>
      </c>
      <c r="AP1861" t="s">
        <v>422</v>
      </c>
      <c r="AT1861" t="s">
        <v>1612</v>
      </c>
      <c r="AV1861" t="s">
        <v>96</v>
      </c>
      <c r="BF1861" t="s">
        <v>2165</v>
      </c>
      <c r="BQ1861" t="str">
        <f>BS1861 &amp; ":" &amp; BR1861</f>
        <v>21ARIZGW:EPA 350.1</v>
      </c>
      <c r="BR1861" t="s">
        <v>1613</v>
      </c>
      <c r="BS1861" t="s">
        <v>2144</v>
      </c>
      <c r="BW1861" t="s">
        <v>1614</v>
      </c>
      <c r="BX1861" s="1">
        <v>37040</v>
      </c>
      <c r="CB1861">
        <v>0.02</v>
      </c>
      <c r="CC1861" t="s">
        <v>423</v>
      </c>
      <c r="CF1861" t="s">
        <v>1618</v>
      </c>
    </row>
    <row r="1862" spans="1:84" hidden="1" x14ac:dyDescent="0.4">
      <c r="A1862" t="s">
        <v>2144</v>
      </c>
      <c r="B1862" t="s">
        <v>2145</v>
      </c>
      <c r="C1862" t="s">
        <v>3328</v>
      </c>
      <c r="D1862" t="s">
        <v>2147</v>
      </c>
      <c r="E1862" t="s">
        <v>82</v>
      </c>
      <c r="G1862" s="4" t="str">
        <f>TEXT(H1862+I1862,"yyyy-mm-dd""T""hh:mm:ss")&amp;
IF(J1862="MST","-07:00",
IF(J1862="MDT","-06:00",
IF(J1862="PST","-08:00",
IF(J1862="PDT","-07:00",
IF(J1862="UTC","+00:00","+00:00")))))</f>
        <v>2001-05-10T10:56:00-07:00</v>
      </c>
      <c r="H1862" s="1">
        <v>37021</v>
      </c>
      <c r="I1862" s="5">
        <v>0.45555555555555555</v>
      </c>
      <c r="J1862" t="s">
        <v>84</v>
      </c>
      <c r="U1862" t="s">
        <v>2148</v>
      </c>
      <c r="X1862" t="s">
        <v>3329</v>
      </c>
      <c r="Z1862" t="s">
        <v>2209</v>
      </c>
      <c r="AG1862" t="s">
        <v>2151</v>
      </c>
      <c r="AH1862" t="s">
        <v>2151</v>
      </c>
      <c r="AI1862" t="s">
        <v>2151</v>
      </c>
      <c r="AK1862" t="s">
        <v>90</v>
      </c>
      <c r="AL1862" t="s">
        <v>3341</v>
      </c>
      <c r="AO1862" t="s">
        <v>2153</v>
      </c>
      <c r="AP1862" t="s">
        <v>422</v>
      </c>
      <c r="AQ1862">
        <v>1.3</v>
      </c>
      <c r="AR1862" t="s">
        <v>423</v>
      </c>
      <c r="AT1862" t="s">
        <v>1612</v>
      </c>
      <c r="AV1862" t="s">
        <v>96</v>
      </c>
      <c r="BQ1862" t="str">
        <f>BS1862 &amp; ":" &amp; BR1862</f>
        <v>21ARIZGW:EPA 300.0</v>
      </c>
      <c r="BR1862" t="s">
        <v>1664</v>
      </c>
      <c r="BS1862" t="s">
        <v>2144</v>
      </c>
      <c r="BW1862" t="s">
        <v>1614</v>
      </c>
      <c r="BX1862" s="1">
        <v>37025</v>
      </c>
      <c r="CB1862">
        <v>0.05</v>
      </c>
      <c r="CC1862" t="s">
        <v>423</v>
      </c>
      <c r="CF1862" t="s">
        <v>1618</v>
      </c>
    </row>
    <row r="1863" spans="1:84" hidden="1" x14ac:dyDescent="0.4">
      <c r="A1863" t="s">
        <v>2144</v>
      </c>
      <c r="B1863" t="s">
        <v>2145</v>
      </c>
      <c r="C1863" t="s">
        <v>3328</v>
      </c>
      <c r="D1863" t="s">
        <v>2147</v>
      </c>
      <c r="E1863" t="s">
        <v>82</v>
      </c>
      <c r="G1863" s="4" t="str">
        <f>TEXT(H1863+I1863,"yyyy-mm-dd""T""hh:mm:ss")&amp;
IF(J1863="MST","-07:00",
IF(J1863="MDT","-06:00",
IF(J1863="PST","-08:00",
IF(J1863="PDT","-07:00",
IF(J1863="UTC","+00:00","+00:00")))))</f>
        <v>2001-05-10T10:56:00-07:00</v>
      </c>
      <c r="H1863" s="1">
        <v>37021</v>
      </c>
      <c r="I1863" s="5">
        <v>0.45555555555555555</v>
      </c>
      <c r="J1863" t="s">
        <v>84</v>
      </c>
      <c r="U1863" t="s">
        <v>2148</v>
      </c>
      <c r="X1863" t="s">
        <v>3329</v>
      </c>
      <c r="Z1863" t="s">
        <v>2209</v>
      </c>
      <c r="AG1863" t="s">
        <v>2151</v>
      </c>
      <c r="AH1863" t="s">
        <v>2151</v>
      </c>
      <c r="AI1863" t="s">
        <v>2151</v>
      </c>
      <c r="AK1863" t="s">
        <v>90</v>
      </c>
      <c r="AL1863" t="s">
        <v>3342</v>
      </c>
      <c r="AO1863" t="s">
        <v>442</v>
      </c>
      <c r="AP1863" t="s">
        <v>422</v>
      </c>
      <c r="AQ1863">
        <v>7.2999999999999995E-2</v>
      </c>
      <c r="AR1863" t="s">
        <v>423</v>
      </c>
      <c r="AT1863" t="s">
        <v>1612</v>
      </c>
      <c r="AV1863" t="s">
        <v>96</v>
      </c>
      <c r="BQ1863" t="str">
        <f>BS1863 &amp; ":" &amp; BR1863</f>
        <v>21ARIZGW:EPA 351.2</v>
      </c>
      <c r="BR1863" t="s">
        <v>1633</v>
      </c>
      <c r="BS1863" t="s">
        <v>2144</v>
      </c>
      <c r="BW1863" t="s">
        <v>1614</v>
      </c>
      <c r="BX1863" s="1">
        <v>37028</v>
      </c>
      <c r="CB1863">
        <v>0.05</v>
      </c>
      <c r="CC1863" t="s">
        <v>423</v>
      </c>
      <c r="CF1863" t="s">
        <v>1618</v>
      </c>
    </row>
    <row r="1864" spans="1:84" hidden="1" x14ac:dyDescent="0.4">
      <c r="A1864" t="s">
        <v>2144</v>
      </c>
      <c r="B1864" t="s">
        <v>2145</v>
      </c>
      <c r="C1864" t="s">
        <v>3334</v>
      </c>
      <c r="D1864" t="s">
        <v>2147</v>
      </c>
      <c r="E1864" t="s">
        <v>82</v>
      </c>
      <c r="G1864" s="4" t="str">
        <f>TEXT(H1864+I1864,"yyyy-mm-dd""T""hh:mm:ss")&amp;
IF(J1864="MST","-07:00",
IF(J1864="MDT","-06:00",
IF(J1864="PST","-08:00",
IF(J1864="PDT","-07:00",
IF(J1864="UTC","+00:00","+00:00")))))</f>
        <v>2001-01-31T13:41:00-07:00</v>
      </c>
      <c r="H1864" s="1">
        <v>36922</v>
      </c>
      <c r="I1864" s="5">
        <v>0.57013888888888886</v>
      </c>
      <c r="J1864" t="s">
        <v>84</v>
      </c>
      <c r="U1864" t="s">
        <v>2148</v>
      </c>
      <c r="X1864" t="s">
        <v>3335</v>
      </c>
      <c r="Z1864" t="s">
        <v>2209</v>
      </c>
      <c r="AG1864" t="s">
        <v>2151</v>
      </c>
      <c r="AH1864" t="s">
        <v>2151</v>
      </c>
      <c r="AI1864" t="s">
        <v>2151</v>
      </c>
      <c r="AK1864" t="s">
        <v>90</v>
      </c>
      <c r="AL1864" t="s">
        <v>3343</v>
      </c>
      <c r="AO1864" t="s">
        <v>2153</v>
      </c>
      <c r="AP1864" t="s">
        <v>422</v>
      </c>
      <c r="AQ1864">
        <v>0.28000000000000003</v>
      </c>
      <c r="AR1864" t="s">
        <v>423</v>
      </c>
      <c r="AT1864" t="s">
        <v>1612</v>
      </c>
      <c r="AV1864" t="s">
        <v>96</v>
      </c>
      <c r="BQ1864" t="str">
        <f>BS1864 &amp; ":" &amp; BR1864</f>
        <v>21ARIZGW:EPA 300.0</v>
      </c>
      <c r="BR1864" t="s">
        <v>1664</v>
      </c>
      <c r="BS1864" t="s">
        <v>2144</v>
      </c>
      <c r="BW1864" t="s">
        <v>1614</v>
      </c>
      <c r="BX1864" s="1">
        <v>36924</v>
      </c>
      <c r="CB1864">
        <v>0.05</v>
      </c>
      <c r="CC1864" t="s">
        <v>423</v>
      </c>
      <c r="CF1864" t="s">
        <v>1618</v>
      </c>
    </row>
    <row r="1865" spans="1:84" hidden="1" x14ac:dyDescent="0.4">
      <c r="A1865" t="s">
        <v>2144</v>
      </c>
      <c r="B1865" t="s">
        <v>2145</v>
      </c>
      <c r="C1865" t="s">
        <v>3334</v>
      </c>
      <c r="D1865" t="s">
        <v>2147</v>
      </c>
      <c r="E1865" t="s">
        <v>82</v>
      </c>
      <c r="G1865" s="4" t="str">
        <f>TEXT(H1865+I1865,"yyyy-mm-dd""T""hh:mm:ss")&amp;
IF(J1865="MST","-07:00",
IF(J1865="MDT","-06:00",
IF(J1865="PST","-08:00",
IF(J1865="PDT","-07:00",
IF(J1865="UTC","+00:00","+00:00")))))</f>
        <v>2001-01-31T13:41:00-07:00</v>
      </c>
      <c r="H1865" s="1">
        <v>36922</v>
      </c>
      <c r="I1865" s="5">
        <v>0.57013888888888886</v>
      </c>
      <c r="J1865" t="s">
        <v>84</v>
      </c>
      <c r="U1865" t="s">
        <v>2148</v>
      </c>
      <c r="X1865" t="s">
        <v>3335</v>
      </c>
      <c r="Z1865" t="s">
        <v>2209</v>
      </c>
      <c r="AG1865" t="s">
        <v>2151</v>
      </c>
      <c r="AH1865" t="s">
        <v>2151</v>
      </c>
      <c r="AI1865" t="s">
        <v>2151</v>
      </c>
      <c r="AK1865" t="s">
        <v>90</v>
      </c>
      <c r="AL1865" t="s">
        <v>3344</v>
      </c>
      <c r="AM1865" t="s">
        <v>2163</v>
      </c>
      <c r="AO1865" t="s">
        <v>442</v>
      </c>
      <c r="AP1865" t="s">
        <v>422</v>
      </c>
      <c r="AT1865" t="s">
        <v>1612</v>
      </c>
      <c r="AV1865" t="s">
        <v>96</v>
      </c>
      <c r="BF1865" t="s">
        <v>2165</v>
      </c>
      <c r="BQ1865" t="str">
        <f>BS1865 &amp; ":" &amp; BR1865</f>
        <v>21ARIZGW:EPA 351.2</v>
      </c>
      <c r="BR1865" t="s">
        <v>1633</v>
      </c>
      <c r="BS1865" t="s">
        <v>2144</v>
      </c>
      <c r="BW1865" t="s">
        <v>1614</v>
      </c>
      <c r="BX1865" s="1">
        <v>36930</v>
      </c>
      <c r="CB1865">
        <v>0.05</v>
      </c>
      <c r="CC1865" t="s">
        <v>423</v>
      </c>
      <c r="CF1865" t="s">
        <v>1618</v>
      </c>
    </row>
    <row r="1866" spans="1:84" hidden="1" x14ac:dyDescent="0.4">
      <c r="A1866" t="s">
        <v>2144</v>
      </c>
      <c r="B1866" t="s">
        <v>2145</v>
      </c>
      <c r="C1866" t="s">
        <v>3331</v>
      </c>
      <c r="D1866" t="s">
        <v>2147</v>
      </c>
      <c r="E1866" t="s">
        <v>82</v>
      </c>
      <c r="G1866" s="4" t="str">
        <f>TEXT(H1866+I1866,"yyyy-mm-dd""T""hh:mm:ss")&amp;
IF(J1866="MST","-07:00",
IF(J1866="MDT","-06:00",
IF(J1866="PST","-08:00",
IF(J1866="PDT","-07:00",
IF(J1866="UTC","+00:00","+00:00")))))</f>
        <v>2001-04-19T11:15:00-07:00</v>
      </c>
      <c r="H1866" s="1">
        <v>37000</v>
      </c>
      <c r="I1866" s="5">
        <v>0.46875</v>
      </c>
      <c r="J1866" t="s">
        <v>84</v>
      </c>
      <c r="U1866" t="s">
        <v>2148</v>
      </c>
      <c r="X1866" t="s">
        <v>3332</v>
      </c>
      <c r="Z1866" t="s">
        <v>2209</v>
      </c>
      <c r="AG1866" t="s">
        <v>2151</v>
      </c>
      <c r="AH1866" t="s">
        <v>2151</v>
      </c>
      <c r="AI1866" t="s">
        <v>2151</v>
      </c>
      <c r="AK1866" t="s">
        <v>90</v>
      </c>
      <c r="AL1866" t="s">
        <v>3345</v>
      </c>
      <c r="AM1866" t="s">
        <v>2163</v>
      </c>
      <c r="AO1866" t="s">
        <v>2173</v>
      </c>
      <c r="AP1866" t="s">
        <v>422</v>
      </c>
      <c r="AT1866" t="s">
        <v>1612</v>
      </c>
      <c r="AV1866" t="s">
        <v>96</v>
      </c>
      <c r="BF1866" t="s">
        <v>2165</v>
      </c>
      <c r="BQ1866" t="str">
        <f>BS1866 &amp; ":" &amp; BR1866</f>
        <v>21ARIZGW:EPA 365.4</v>
      </c>
      <c r="BR1866" t="s">
        <v>1713</v>
      </c>
      <c r="BS1866" t="s">
        <v>2144</v>
      </c>
      <c r="BW1866" t="s">
        <v>1614</v>
      </c>
      <c r="BX1866" s="1">
        <v>37012</v>
      </c>
      <c r="CB1866">
        <v>0.02</v>
      </c>
      <c r="CC1866" t="s">
        <v>423</v>
      </c>
      <c r="CF1866" t="s">
        <v>1618</v>
      </c>
    </row>
    <row r="1867" spans="1:84" hidden="1" x14ac:dyDescent="0.4">
      <c r="A1867" t="s">
        <v>2144</v>
      </c>
      <c r="B1867" t="s">
        <v>2145</v>
      </c>
      <c r="C1867" t="s">
        <v>3324</v>
      </c>
      <c r="D1867" t="s">
        <v>2147</v>
      </c>
      <c r="E1867" t="s">
        <v>82</v>
      </c>
      <c r="G1867" s="4" t="str">
        <f>TEXT(H1867+I1867,"yyyy-mm-dd""T""hh:mm:ss")&amp;
IF(J1867="MST","-07:00",
IF(J1867="MDT","-06:00",
IF(J1867="PST","-08:00",
IF(J1867="PDT","-07:00",
IF(J1867="UTC","+00:00","+00:00")))))</f>
        <v>2001-05-23T09:55:00-07:00</v>
      </c>
      <c r="H1867" s="1">
        <v>37034</v>
      </c>
      <c r="I1867" s="5">
        <v>0.41319444444444442</v>
      </c>
      <c r="J1867" t="s">
        <v>84</v>
      </c>
      <c r="U1867" t="s">
        <v>2148</v>
      </c>
      <c r="X1867" t="s">
        <v>3325</v>
      </c>
      <c r="Z1867" t="s">
        <v>3326</v>
      </c>
      <c r="AG1867" t="s">
        <v>2151</v>
      </c>
      <c r="AH1867" t="s">
        <v>2151</v>
      </c>
      <c r="AI1867" t="s">
        <v>2151</v>
      </c>
      <c r="AK1867" t="s">
        <v>90</v>
      </c>
      <c r="AL1867" t="s">
        <v>3346</v>
      </c>
      <c r="AM1867" t="s">
        <v>2163</v>
      </c>
      <c r="AO1867" t="s">
        <v>2175</v>
      </c>
      <c r="AP1867" t="s">
        <v>422</v>
      </c>
      <c r="AT1867" t="s">
        <v>1612</v>
      </c>
      <c r="AV1867" t="s">
        <v>96</v>
      </c>
      <c r="BF1867" t="s">
        <v>2165</v>
      </c>
      <c r="BQ1867" t="str">
        <f>BS1867 &amp; ":" &amp; BR1867</f>
        <v>21ARIZGW:EPA 300.0</v>
      </c>
      <c r="BR1867" t="s">
        <v>1664</v>
      </c>
      <c r="BS1867" t="s">
        <v>2144</v>
      </c>
      <c r="BW1867" t="s">
        <v>1614</v>
      </c>
      <c r="BX1867" s="1">
        <v>37035</v>
      </c>
      <c r="CB1867">
        <v>0.05</v>
      </c>
      <c r="CC1867" t="s">
        <v>423</v>
      </c>
      <c r="CF1867" t="s">
        <v>1618</v>
      </c>
    </row>
    <row r="1868" spans="1:84" hidden="1" x14ac:dyDescent="0.4">
      <c r="A1868" t="s">
        <v>2144</v>
      </c>
      <c r="B1868" t="s">
        <v>2145</v>
      </c>
      <c r="C1868" t="s">
        <v>3331</v>
      </c>
      <c r="D1868" t="s">
        <v>2147</v>
      </c>
      <c r="E1868" t="s">
        <v>82</v>
      </c>
      <c r="G1868" s="4" t="str">
        <f>TEXT(H1868+I1868,"yyyy-mm-dd""T""hh:mm:ss")&amp;
IF(J1868="MST","-07:00",
IF(J1868="MDT","-06:00",
IF(J1868="PST","-08:00",
IF(J1868="PDT","-07:00",
IF(J1868="UTC","+00:00","+00:00")))))</f>
        <v>2001-04-19T11:15:00-07:00</v>
      </c>
      <c r="H1868" s="1">
        <v>37000</v>
      </c>
      <c r="I1868" s="5">
        <v>0.46875</v>
      </c>
      <c r="J1868" t="s">
        <v>84</v>
      </c>
      <c r="U1868" t="s">
        <v>2148</v>
      </c>
      <c r="X1868" t="s">
        <v>3332</v>
      </c>
      <c r="Z1868" t="s">
        <v>2209</v>
      </c>
      <c r="AG1868" t="s">
        <v>2151</v>
      </c>
      <c r="AH1868" t="s">
        <v>2151</v>
      </c>
      <c r="AI1868" t="s">
        <v>2151</v>
      </c>
      <c r="AK1868" t="s">
        <v>90</v>
      </c>
      <c r="AL1868" t="s">
        <v>3347</v>
      </c>
      <c r="AO1868" t="s">
        <v>3198</v>
      </c>
      <c r="AP1868" t="s">
        <v>422</v>
      </c>
      <c r="AQ1868">
        <v>1.4</v>
      </c>
      <c r="AR1868" t="s">
        <v>423</v>
      </c>
      <c r="AT1868" t="s">
        <v>1612</v>
      </c>
      <c r="AV1868" t="s">
        <v>96</v>
      </c>
      <c r="BQ1868" t="str">
        <f>BS1868 &amp; ":" &amp; BR1868</f>
        <v>21ARIZGW:EPA 300.0</v>
      </c>
      <c r="BR1868" t="s">
        <v>1664</v>
      </c>
      <c r="BS1868" t="s">
        <v>2144</v>
      </c>
      <c r="BW1868" t="s">
        <v>1614</v>
      </c>
      <c r="BX1868" s="1">
        <v>37004</v>
      </c>
      <c r="CB1868">
        <v>0.05</v>
      </c>
      <c r="CC1868" t="s">
        <v>423</v>
      </c>
      <c r="CF1868" t="s">
        <v>1618</v>
      </c>
    </row>
    <row r="1869" spans="1:84" hidden="1" x14ac:dyDescent="0.4">
      <c r="A1869" t="s">
        <v>2144</v>
      </c>
      <c r="B1869" t="s">
        <v>2145</v>
      </c>
      <c r="C1869" t="s">
        <v>3331</v>
      </c>
      <c r="D1869" t="s">
        <v>2147</v>
      </c>
      <c r="E1869" t="s">
        <v>82</v>
      </c>
      <c r="G1869" s="4" t="str">
        <f>TEXT(H1869+I1869,"yyyy-mm-dd""T""hh:mm:ss")&amp;
IF(J1869="MST","-07:00",
IF(J1869="MDT","-06:00",
IF(J1869="PST","-08:00",
IF(J1869="PDT","-07:00",
IF(J1869="UTC","+00:00","+00:00")))))</f>
        <v>2001-04-19T11:15:00-07:00</v>
      </c>
      <c r="H1869" s="1">
        <v>37000</v>
      </c>
      <c r="I1869" s="5">
        <v>0.46875</v>
      </c>
      <c r="J1869" t="s">
        <v>84</v>
      </c>
      <c r="U1869" t="s">
        <v>2148</v>
      </c>
      <c r="X1869" t="s">
        <v>3332</v>
      </c>
      <c r="Z1869" t="s">
        <v>2209</v>
      </c>
      <c r="AG1869" t="s">
        <v>2151</v>
      </c>
      <c r="AH1869" t="s">
        <v>2151</v>
      </c>
      <c r="AI1869" t="s">
        <v>2151</v>
      </c>
      <c r="AK1869" t="s">
        <v>90</v>
      </c>
      <c r="AL1869" t="s">
        <v>3348</v>
      </c>
      <c r="AO1869" t="s">
        <v>2153</v>
      </c>
      <c r="AP1869" t="s">
        <v>422</v>
      </c>
      <c r="AQ1869">
        <v>1.4</v>
      </c>
      <c r="AR1869" t="s">
        <v>423</v>
      </c>
      <c r="AT1869" t="s">
        <v>1612</v>
      </c>
      <c r="AV1869" t="s">
        <v>96</v>
      </c>
      <c r="BQ1869" t="str">
        <f>BS1869 &amp; ":" &amp; BR1869</f>
        <v>21ARIZGW:EPA 300.0</v>
      </c>
      <c r="BR1869" t="s">
        <v>1664</v>
      </c>
      <c r="BS1869" t="s">
        <v>2144</v>
      </c>
      <c r="BW1869" t="s">
        <v>1614</v>
      </c>
      <c r="BX1869" s="1">
        <v>37004</v>
      </c>
      <c r="CB1869">
        <v>0.05</v>
      </c>
      <c r="CC1869" t="s">
        <v>423</v>
      </c>
      <c r="CF1869" t="s">
        <v>1618</v>
      </c>
    </row>
    <row r="1870" spans="1:84" hidden="1" x14ac:dyDescent="0.4">
      <c r="A1870" t="s">
        <v>2144</v>
      </c>
      <c r="B1870" t="s">
        <v>2145</v>
      </c>
      <c r="C1870" t="s">
        <v>3328</v>
      </c>
      <c r="D1870" t="s">
        <v>2147</v>
      </c>
      <c r="E1870" t="s">
        <v>82</v>
      </c>
      <c r="G1870" s="4" t="str">
        <f>TEXT(H1870+I1870,"yyyy-mm-dd""T""hh:mm:ss")&amp;
IF(J1870="MST","-07:00",
IF(J1870="MDT","-06:00",
IF(J1870="PST","-08:00",
IF(J1870="PDT","-07:00",
IF(J1870="UTC","+00:00","+00:00")))))</f>
        <v>2001-05-10T10:56:00-07:00</v>
      </c>
      <c r="H1870" s="1">
        <v>37021</v>
      </c>
      <c r="I1870" s="5">
        <v>0.45555555555555555</v>
      </c>
      <c r="J1870" t="s">
        <v>84</v>
      </c>
      <c r="U1870" t="s">
        <v>2148</v>
      </c>
      <c r="X1870" t="s">
        <v>3329</v>
      </c>
      <c r="Z1870" t="s">
        <v>2209</v>
      </c>
      <c r="AG1870" t="s">
        <v>2151</v>
      </c>
      <c r="AH1870" t="s">
        <v>2151</v>
      </c>
      <c r="AI1870" t="s">
        <v>2151</v>
      </c>
      <c r="AK1870" t="s">
        <v>90</v>
      </c>
      <c r="AL1870" t="s">
        <v>3349</v>
      </c>
      <c r="AM1870" t="s">
        <v>2163</v>
      </c>
      <c r="AO1870" t="s">
        <v>2175</v>
      </c>
      <c r="AP1870" t="s">
        <v>422</v>
      </c>
      <c r="AT1870" t="s">
        <v>1612</v>
      </c>
      <c r="AV1870" t="s">
        <v>96</v>
      </c>
      <c r="BF1870" t="s">
        <v>2165</v>
      </c>
      <c r="BQ1870" t="str">
        <f>BS1870 &amp; ":" &amp; BR1870</f>
        <v>21ARIZGW:EPA 300.0</v>
      </c>
      <c r="BR1870" t="s">
        <v>1664</v>
      </c>
      <c r="BS1870" t="s">
        <v>2144</v>
      </c>
      <c r="BW1870" t="s">
        <v>1614</v>
      </c>
      <c r="BX1870" s="1">
        <v>37025</v>
      </c>
      <c r="CB1870">
        <v>0.05</v>
      </c>
      <c r="CC1870" t="s">
        <v>423</v>
      </c>
      <c r="CF1870" t="s">
        <v>1618</v>
      </c>
    </row>
    <row r="1871" spans="1:84" hidden="1" x14ac:dyDescent="0.4">
      <c r="A1871" t="s">
        <v>2144</v>
      </c>
      <c r="B1871" t="s">
        <v>2145</v>
      </c>
      <c r="C1871" t="s">
        <v>3328</v>
      </c>
      <c r="D1871" t="s">
        <v>2147</v>
      </c>
      <c r="E1871" t="s">
        <v>82</v>
      </c>
      <c r="G1871" s="4" t="str">
        <f>TEXT(H1871+I1871,"yyyy-mm-dd""T""hh:mm:ss")&amp;
IF(J1871="MST","-07:00",
IF(J1871="MDT","-06:00",
IF(J1871="PST","-08:00",
IF(J1871="PDT","-07:00",
IF(J1871="UTC","+00:00","+00:00")))))</f>
        <v>2001-05-10T10:56:00-07:00</v>
      </c>
      <c r="H1871" s="1">
        <v>37021</v>
      </c>
      <c r="I1871" s="5">
        <v>0.45555555555555555</v>
      </c>
      <c r="J1871" t="s">
        <v>84</v>
      </c>
      <c r="U1871" t="s">
        <v>2148</v>
      </c>
      <c r="X1871" t="s">
        <v>3329</v>
      </c>
      <c r="Z1871" t="s">
        <v>2209</v>
      </c>
      <c r="AG1871" t="s">
        <v>2151</v>
      </c>
      <c r="AH1871" t="s">
        <v>2151</v>
      </c>
      <c r="AI1871" t="s">
        <v>2151</v>
      </c>
      <c r="AK1871" t="s">
        <v>90</v>
      </c>
      <c r="AL1871" t="s">
        <v>3350</v>
      </c>
      <c r="AM1871" t="s">
        <v>2163</v>
      </c>
      <c r="AO1871" t="s">
        <v>2173</v>
      </c>
      <c r="AP1871" t="s">
        <v>422</v>
      </c>
      <c r="AT1871" t="s">
        <v>1612</v>
      </c>
      <c r="AV1871" t="s">
        <v>96</v>
      </c>
      <c r="BF1871" t="s">
        <v>2165</v>
      </c>
      <c r="BQ1871" t="str">
        <f>BS1871 &amp; ":" &amp; BR1871</f>
        <v>21ARIZGW:EPA 365.4</v>
      </c>
      <c r="BR1871" t="s">
        <v>1713</v>
      </c>
      <c r="BS1871" t="s">
        <v>2144</v>
      </c>
      <c r="BW1871" t="s">
        <v>1614</v>
      </c>
      <c r="BX1871" s="1">
        <v>37028</v>
      </c>
      <c r="CB1871">
        <v>0.02</v>
      </c>
      <c r="CC1871" t="s">
        <v>423</v>
      </c>
      <c r="CF1871" t="s">
        <v>1618</v>
      </c>
    </row>
    <row r="1872" spans="1:84" hidden="1" x14ac:dyDescent="0.4">
      <c r="A1872" t="s">
        <v>2144</v>
      </c>
      <c r="B1872" t="s">
        <v>2145</v>
      </c>
      <c r="C1872" t="s">
        <v>3334</v>
      </c>
      <c r="D1872" t="s">
        <v>2147</v>
      </c>
      <c r="E1872" t="s">
        <v>82</v>
      </c>
      <c r="G1872" s="4" t="str">
        <f>TEXT(H1872+I1872,"yyyy-mm-dd""T""hh:mm:ss")&amp;
IF(J1872="MST","-07:00",
IF(J1872="MDT","-06:00",
IF(J1872="PST","-08:00",
IF(J1872="PDT","-07:00",
IF(J1872="UTC","+00:00","+00:00")))))</f>
        <v>2001-01-31T13:41:00-07:00</v>
      </c>
      <c r="H1872" s="1">
        <v>36922</v>
      </c>
      <c r="I1872" s="5">
        <v>0.57013888888888886</v>
      </c>
      <c r="J1872" t="s">
        <v>84</v>
      </c>
      <c r="U1872" t="s">
        <v>2148</v>
      </c>
      <c r="X1872" t="s">
        <v>3335</v>
      </c>
      <c r="Z1872" t="s">
        <v>2209</v>
      </c>
      <c r="AG1872" t="s">
        <v>2151</v>
      </c>
      <c r="AH1872" t="s">
        <v>2151</v>
      </c>
      <c r="AI1872" t="s">
        <v>2151</v>
      </c>
      <c r="AK1872" t="s">
        <v>90</v>
      </c>
      <c r="AL1872" t="s">
        <v>3351</v>
      </c>
      <c r="AM1872" t="s">
        <v>2163</v>
      </c>
      <c r="AO1872" t="s">
        <v>2175</v>
      </c>
      <c r="AP1872" t="s">
        <v>422</v>
      </c>
      <c r="AT1872" t="s">
        <v>1612</v>
      </c>
      <c r="AV1872" t="s">
        <v>96</v>
      </c>
      <c r="BF1872" t="s">
        <v>2165</v>
      </c>
      <c r="BQ1872" t="str">
        <f>BS1872 &amp; ":" &amp; BR1872</f>
        <v>21ARIZGW:EPA 353.2</v>
      </c>
      <c r="BR1872" t="s">
        <v>1623</v>
      </c>
      <c r="BS1872" t="s">
        <v>2144</v>
      </c>
      <c r="BW1872" t="s">
        <v>1614</v>
      </c>
      <c r="BX1872" s="1">
        <v>36923</v>
      </c>
      <c r="CB1872">
        <v>0.02</v>
      </c>
      <c r="CC1872" t="s">
        <v>423</v>
      </c>
      <c r="CF1872" t="s">
        <v>1618</v>
      </c>
    </row>
    <row r="1873" spans="1:84" hidden="1" x14ac:dyDescent="0.4">
      <c r="A1873" t="s">
        <v>2144</v>
      </c>
      <c r="B1873" t="s">
        <v>2145</v>
      </c>
      <c r="C1873" t="s">
        <v>3334</v>
      </c>
      <c r="D1873" t="s">
        <v>2147</v>
      </c>
      <c r="E1873" t="s">
        <v>82</v>
      </c>
      <c r="G1873" s="4" t="str">
        <f>TEXT(H1873+I1873,"yyyy-mm-dd""T""hh:mm:ss")&amp;
IF(J1873="MST","-07:00",
IF(J1873="MDT","-06:00",
IF(J1873="PST","-08:00",
IF(J1873="PDT","-07:00",
IF(J1873="UTC","+00:00","+00:00")))))</f>
        <v>2001-01-31T13:41:00-07:00</v>
      </c>
      <c r="H1873" s="1">
        <v>36922</v>
      </c>
      <c r="I1873" s="5">
        <v>0.57013888888888886</v>
      </c>
      <c r="J1873" t="s">
        <v>84</v>
      </c>
      <c r="U1873" t="s">
        <v>2148</v>
      </c>
      <c r="X1873" t="s">
        <v>3335</v>
      </c>
      <c r="Z1873" t="s">
        <v>2209</v>
      </c>
      <c r="AG1873" t="s">
        <v>2151</v>
      </c>
      <c r="AH1873" t="s">
        <v>2151</v>
      </c>
      <c r="AI1873" t="s">
        <v>2151</v>
      </c>
      <c r="AK1873" t="s">
        <v>90</v>
      </c>
      <c r="AL1873" t="s">
        <v>3352</v>
      </c>
      <c r="AM1873" t="s">
        <v>2163</v>
      </c>
      <c r="AO1873" t="s">
        <v>2173</v>
      </c>
      <c r="AP1873" t="s">
        <v>422</v>
      </c>
      <c r="AT1873" t="s">
        <v>1612</v>
      </c>
      <c r="AV1873" t="s">
        <v>96</v>
      </c>
      <c r="BF1873" t="s">
        <v>2165</v>
      </c>
      <c r="BQ1873" t="str">
        <f>BS1873 &amp; ":" &amp; BR1873</f>
        <v>21ARIZGW:EPA 365.4</v>
      </c>
      <c r="BR1873" t="s">
        <v>1713</v>
      </c>
      <c r="BS1873" t="s">
        <v>2144</v>
      </c>
      <c r="BW1873" t="s">
        <v>1614</v>
      </c>
      <c r="BX1873" s="1">
        <v>36930</v>
      </c>
      <c r="CB1873">
        <v>0.02</v>
      </c>
      <c r="CC1873" t="s">
        <v>423</v>
      </c>
      <c r="CF1873" t="s">
        <v>1618</v>
      </c>
    </row>
    <row r="1874" spans="1:84" hidden="1" x14ac:dyDescent="0.4">
      <c r="A1874" t="s">
        <v>2144</v>
      </c>
      <c r="B1874" t="s">
        <v>2145</v>
      </c>
      <c r="C1874" t="s">
        <v>3331</v>
      </c>
      <c r="D1874" t="s">
        <v>2147</v>
      </c>
      <c r="E1874" t="s">
        <v>82</v>
      </c>
      <c r="G1874" s="4" t="str">
        <f>TEXT(H1874+I1874,"yyyy-mm-dd""T""hh:mm:ss")&amp;
IF(J1874="MST","-07:00",
IF(J1874="MDT","-06:00",
IF(J1874="PST","-08:00",
IF(J1874="PDT","-07:00",
IF(J1874="UTC","+00:00","+00:00")))))</f>
        <v>2001-04-19T11:15:00-07:00</v>
      </c>
      <c r="H1874" s="1">
        <v>37000</v>
      </c>
      <c r="I1874" s="5">
        <v>0.46875</v>
      </c>
      <c r="J1874" t="s">
        <v>84</v>
      </c>
      <c r="U1874" t="s">
        <v>2148</v>
      </c>
      <c r="X1874" t="s">
        <v>3332</v>
      </c>
      <c r="Z1874" t="s">
        <v>2209</v>
      </c>
      <c r="AG1874" t="s">
        <v>2151</v>
      </c>
      <c r="AH1874" t="s">
        <v>2151</v>
      </c>
      <c r="AI1874" t="s">
        <v>2151</v>
      </c>
      <c r="AK1874" t="s">
        <v>90</v>
      </c>
      <c r="AL1874" t="s">
        <v>3353</v>
      </c>
      <c r="AM1874" t="s">
        <v>2163</v>
      </c>
      <c r="AO1874" t="s">
        <v>2175</v>
      </c>
      <c r="AP1874" t="s">
        <v>422</v>
      </c>
      <c r="AT1874" t="s">
        <v>1612</v>
      </c>
      <c r="AV1874" t="s">
        <v>96</v>
      </c>
      <c r="BF1874" t="s">
        <v>2165</v>
      </c>
      <c r="BQ1874" t="str">
        <f>BS1874 &amp; ":" &amp; BR1874</f>
        <v>21ARIZGW:EPA 353.2</v>
      </c>
      <c r="BR1874" t="s">
        <v>1623</v>
      </c>
      <c r="BS1874" t="s">
        <v>2144</v>
      </c>
      <c r="BW1874" t="s">
        <v>1614</v>
      </c>
      <c r="BX1874" s="1">
        <v>37001</v>
      </c>
      <c r="CB1874">
        <v>0.02</v>
      </c>
      <c r="CC1874" t="s">
        <v>423</v>
      </c>
      <c r="CF1874" t="s">
        <v>1618</v>
      </c>
    </row>
    <row r="1875" spans="1:84" hidden="1" x14ac:dyDescent="0.4">
      <c r="A1875" t="s">
        <v>2144</v>
      </c>
      <c r="B1875" t="s">
        <v>2145</v>
      </c>
      <c r="C1875" t="s">
        <v>3331</v>
      </c>
      <c r="D1875" t="s">
        <v>2147</v>
      </c>
      <c r="E1875" t="s">
        <v>82</v>
      </c>
      <c r="G1875" s="4" t="str">
        <f>TEXT(H1875+I1875,"yyyy-mm-dd""T""hh:mm:ss")&amp;
IF(J1875="MST","-07:00",
IF(J1875="MDT","-06:00",
IF(J1875="PST","-08:00",
IF(J1875="PDT","-07:00",
IF(J1875="UTC","+00:00","+00:00")))))</f>
        <v>2001-04-19T11:15:00-07:00</v>
      </c>
      <c r="H1875" s="1">
        <v>37000</v>
      </c>
      <c r="I1875" s="5">
        <v>0.46875</v>
      </c>
      <c r="J1875" t="s">
        <v>84</v>
      </c>
      <c r="U1875" t="s">
        <v>2148</v>
      </c>
      <c r="X1875" t="s">
        <v>3332</v>
      </c>
      <c r="Z1875" t="s">
        <v>2209</v>
      </c>
      <c r="AG1875" t="s">
        <v>2151</v>
      </c>
      <c r="AH1875" t="s">
        <v>2151</v>
      </c>
      <c r="AI1875" t="s">
        <v>2151</v>
      </c>
      <c r="AK1875" t="s">
        <v>90</v>
      </c>
      <c r="AL1875" t="s">
        <v>3354</v>
      </c>
      <c r="AM1875" t="s">
        <v>2163</v>
      </c>
      <c r="AO1875" t="s">
        <v>442</v>
      </c>
      <c r="AP1875" t="s">
        <v>422</v>
      </c>
      <c r="AT1875" t="s">
        <v>1612</v>
      </c>
      <c r="AV1875" t="s">
        <v>96</v>
      </c>
      <c r="BF1875" t="s">
        <v>2165</v>
      </c>
      <c r="BQ1875" t="str">
        <f>BS1875 &amp; ":" &amp; BR1875</f>
        <v>21ARIZGW:EPA 351.2</v>
      </c>
      <c r="BR1875" t="s">
        <v>1633</v>
      </c>
      <c r="BS1875" t="s">
        <v>2144</v>
      </c>
      <c r="BW1875" t="s">
        <v>1614</v>
      </c>
      <c r="BX1875" s="1">
        <v>37012</v>
      </c>
      <c r="CB1875">
        <v>0.05</v>
      </c>
      <c r="CC1875" t="s">
        <v>423</v>
      </c>
      <c r="CF1875" t="s">
        <v>1618</v>
      </c>
    </row>
    <row r="1876" spans="1:84" hidden="1" x14ac:dyDescent="0.4">
      <c r="A1876" t="s">
        <v>2144</v>
      </c>
      <c r="B1876" t="s">
        <v>2145</v>
      </c>
      <c r="C1876" t="s">
        <v>3324</v>
      </c>
      <c r="D1876" t="s">
        <v>2147</v>
      </c>
      <c r="E1876" t="s">
        <v>82</v>
      </c>
      <c r="G1876" s="4" t="str">
        <f>TEXT(H1876+I1876,"yyyy-mm-dd""T""hh:mm:ss")&amp;
IF(J1876="MST","-07:00",
IF(J1876="MDT","-06:00",
IF(J1876="PST","-08:00",
IF(J1876="PDT","-07:00",
IF(J1876="UTC","+00:00","+00:00")))))</f>
        <v>2001-05-23T09:55:00-07:00</v>
      </c>
      <c r="H1876" s="1">
        <v>37034</v>
      </c>
      <c r="I1876" s="5">
        <v>0.41319444444444442</v>
      </c>
      <c r="J1876" t="s">
        <v>84</v>
      </c>
      <c r="U1876" t="s">
        <v>2148</v>
      </c>
      <c r="X1876" t="s">
        <v>3325</v>
      </c>
      <c r="Z1876" t="s">
        <v>3326</v>
      </c>
      <c r="AG1876" t="s">
        <v>2151</v>
      </c>
      <c r="AH1876" t="s">
        <v>2151</v>
      </c>
      <c r="AI1876" t="s">
        <v>2151</v>
      </c>
      <c r="AK1876" t="s">
        <v>90</v>
      </c>
      <c r="AL1876" t="s">
        <v>3355</v>
      </c>
      <c r="AM1876" t="s">
        <v>2163</v>
      </c>
      <c r="AO1876" t="s">
        <v>442</v>
      </c>
      <c r="AP1876" t="s">
        <v>422</v>
      </c>
      <c r="AT1876" t="s">
        <v>1612</v>
      </c>
      <c r="AV1876" t="s">
        <v>96</v>
      </c>
      <c r="BF1876" t="s">
        <v>2165</v>
      </c>
      <c r="BQ1876" t="str">
        <f>BS1876 &amp; ":" &amp; BR1876</f>
        <v>21ARIZGW:EPA 351.2</v>
      </c>
      <c r="BR1876" t="s">
        <v>1633</v>
      </c>
      <c r="BS1876" t="s">
        <v>2144</v>
      </c>
      <c r="BW1876" t="s">
        <v>1614</v>
      </c>
      <c r="BX1876" s="1">
        <v>37055</v>
      </c>
      <c r="CB1876">
        <v>0.05</v>
      </c>
      <c r="CC1876" t="s">
        <v>423</v>
      </c>
      <c r="CF1876" t="s">
        <v>1618</v>
      </c>
    </row>
    <row r="1877" spans="1:84" hidden="1" x14ac:dyDescent="0.4">
      <c r="A1877" t="s">
        <v>2144</v>
      </c>
      <c r="B1877" t="s">
        <v>2145</v>
      </c>
      <c r="C1877" t="s">
        <v>3356</v>
      </c>
      <c r="D1877" t="s">
        <v>2147</v>
      </c>
      <c r="E1877" t="s">
        <v>82</v>
      </c>
      <c r="G1877" s="4" t="str">
        <f>TEXT(H1877+I1877,"yyyy-mm-dd""T""hh:mm:ss")&amp;
IF(J1877="MST","-07:00",
IF(J1877="MDT","-06:00",
IF(J1877="PST","-08:00",
IF(J1877="PDT","-07:00",
IF(J1877="UTC","+00:00","+00:00")))))</f>
        <v>2001-02-28T11:46:00-07:00</v>
      </c>
      <c r="H1877" s="1">
        <v>36950</v>
      </c>
      <c r="I1877" s="5">
        <v>0.49027777777777776</v>
      </c>
      <c r="J1877" t="s">
        <v>84</v>
      </c>
      <c r="U1877" t="s">
        <v>2148</v>
      </c>
      <c r="X1877" t="s">
        <v>3357</v>
      </c>
      <c r="Z1877" t="s">
        <v>2209</v>
      </c>
      <c r="AG1877" t="s">
        <v>2151</v>
      </c>
      <c r="AH1877" t="s">
        <v>2151</v>
      </c>
      <c r="AI1877" t="s">
        <v>2151</v>
      </c>
      <c r="AK1877" t="s">
        <v>90</v>
      </c>
      <c r="AL1877" t="s">
        <v>3358</v>
      </c>
      <c r="AM1877" t="s">
        <v>2163</v>
      </c>
      <c r="AO1877" t="s">
        <v>2173</v>
      </c>
      <c r="AP1877" t="s">
        <v>422</v>
      </c>
      <c r="AT1877" t="s">
        <v>1612</v>
      </c>
      <c r="AV1877" t="s">
        <v>96</v>
      </c>
      <c r="BF1877" t="s">
        <v>2165</v>
      </c>
      <c r="BQ1877" t="str">
        <f>BS1877 &amp; ":" &amp; BR1877</f>
        <v>21ARIZGW:EPA 365.4</v>
      </c>
      <c r="BR1877" t="s">
        <v>1713</v>
      </c>
      <c r="BS1877" t="s">
        <v>2144</v>
      </c>
      <c r="BW1877" t="s">
        <v>1614</v>
      </c>
      <c r="BX1877" s="1">
        <v>36965</v>
      </c>
      <c r="CB1877">
        <v>0.02</v>
      </c>
      <c r="CC1877" t="s">
        <v>423</v>
      </c>
      <c r="CF1877" t="s">
        <v>1618</v>
      </c>
    </row>
    <row r="1878" spans="1:84" hidden="1" x14ac:dyDescent="0.4">
      <c r="A1878" t="s">
        <v>2144</v>
      </c>
      <c r="B1878" t="s">
        <v>2145</v>
      </c>
      <c r="C1878" t="s">
        <v>3356</v>
      </c>
      <c r="D1878" t="s">
        <v>2147</v>
      </c>
      <c r="E1878" t="s">
        <v>82</v>
      </c>
      <c r="G1878" s="4" t="str">
        <f>TEXT(H1878+I1878,"yyyy-mm-dd""T""hh:mm:ss")&amp;
IF(J1878="MST","-07:00",
IF(J1878="MDT","-06:00",
IF(J1878="PST","-08:00",
IF(J1878="PDT","-07:00",
IF(J1878="UTC","+00:00","+00:00")))))</f>
        <v>2001-02-28T11:46:00-07:00</v>
      </c>
      <c r="H1878" s="1">
        <v>36950</v>
      </c>
      <c r="I1878" s="5">
        <v>0.49027777777777776</v>
      </c>
      <c r="J1878" t="s">
        <v>84</v>
      </c>
      <c r="U1878" t="s">
        <v>2148</v>
      </c>
      <c r="X1878" t="s">
        <v>3357</v>
      </c>
      <c r="Z1878" t="s">
        <v>2209</v>
      </c>
      <c r="AG1878" t="s">
        <v>2151</v>
      </c>
      <c r="AH1878" t="s">
        <v>2151</v>
      </c>
      <c r="AI1878" t="s">
        <v>2151</v>
      </c>
      <c r="AK1878" t="s">
        <v>90</v>
      </c>
      <c r="AL1878" t="s">
        <v>3359</v>
      </c>
      <c r="AM1878" t="s">
        <v>2163</v>
      </c>
      <c r="AO1878" t="s">
        <v>2164</v>
      </c>
      <c r="AP1878" t="s">
        <v>422</v>
      </c>
      <c r="AT1878" t="s">
        <v>1612</v>
      </c>
      <c r="AV1878" t="s">
        <v>96</v>
      </c>
      <c r="BF1878" t="s">
        <v>2165</v>
      </c>
      <c r="BQ1878" t="str">
        <f>BS1878 &amp; ":" &amp; BR1878</f>
        <v>21ARIZGW:EPA 350.1</v>
      </c>
      <c r="BR1878" t="s">
        <v>1613</v>
      </c>
      <c r="BS1878" t="s">
        <v>2144</v>
      </c>
      <c r="BW1878" t="s">
        <v>1614</v>
      </c>
      <c r="BX1878" s="1">
        <v>36969</v>
      </c>
      <c r="CB1878">
        <v>0.02</v>
      </c>
      <c r="CC1878" t="s">
        <v>423</v>
      </c>
      <c r="CF1878" t="s">
        <v>1618</v>
      </c>
    </row>
    <row r="1879" spans="1:84" hidden="1" x14ac:dyDescent="0.4">
      <c r="A1879" t="s">
        <v>2144</v>
      </c>
      <c r="B1879" t="s">
        <v>2145</v>
      </c>
      <c r="C1879" t="s">
        <v>3356</v>
      </c>
      <c r="D1879" t="s">
        <v>2147</v>
      </c>
      <c r="E1879" t="s">
        <v>82</v>
      </c>
      <c r="G1879" s="4" t="str">
        <f>TEXT(H1879+I1879,"yyyy-mm-dd""T""hh:mm:ss")&amp;
IF(J1879="MST","-07:00",
IF(J1879="MDT","-06:00",
IF(J1879="PST","-08:00",
IF(J1879="PDT","-07:00",
IF(J1879="UTC","+00:00","+00:00")))))</f>
        <v>2001-02-28T11:46:00-07:00</v>
      </c>
      <c r="H1879" s="1">
        <v>36950</v>
      </c>
      <c r="I1879" s="5">
        <v>0.49027777777777776</v>
      </c>
      <c r="J1879" t="s">
        <v>84</v>
      </c>
      <c r="U1879" t="s">
        <v>2148</v>
      </c>
      <c r="X1879" t="s">
        <v>3357</v>
      </c>
      <c r="Z1879" t="s">
        <v>2209</v>
      </c>
      <c r="AG1879" t="s">
        <v>2151</v>
      </c>
      <c r="AH1879" t="s">
        <v>2151</v>
      </c>
      <c r="AI1879" t="s">
        <v>2151</v>
      </c>
      <c r="AK1879" t="s">
        <v>90</v>
      </c>
      <c r="AL1879" t="s">
        <v>3360</v>
      </c>
      <c r="AO1879" t="s">
        <v>3198</v>
      </c>
      <c r="AP1879" t="s">
        <v>422</v>
      </c>
      <c r="AQ1879">
        <v>8.2000000000000003E-2</v>
      </c>
      <c r="AR1879" t="s">
        <v>423</v>
      </c>
      <c r="AT1879" t="s">
        <v>1612</v>
      </c>
      <c r="AV1879" t="s">
        <v>96</v>
      </c>
      <c r="BQ1879" t="str">
        <f>BS1879 &amp; ":" &amp; BR1879</f>
        <v>21ARIZGW:EPA 300.0</v>
      </c>
      <c r="BR1879" t="s">
        <v>1664</v>
      </c>
      <c r="BS1879" t="s">
        <v>2144</v>
      </c>
      <c r="BW1879" t="s">
        <v>1614</v>
      </c>
      <c r="BX1879" s="1">
        <v>36958</v>
      </c>
      <c r="CB1879">
        <v>0.05</v>
      </c>
      <c r="CC1879" t="s">
        <v>423</v>
      </c>
      <c r="CF1879" t="s">
        <v>1618</v>
      </c>
    </row>
    <row r="1880" spans="1:84" hidden="1" x14ac:dyDescent="0.4">
      <c r="A1880" t="s">
        <v>2144</v>
      </c>
      <c r="B1880" t="s">
        <v>2145</v>
      </c>
      <c r="C1880" t="s">
        <v>3356</v>
      </c>
      <c r="D1880" t="s">
        <v>2147</v>
      </c>
      <c r="E1880" t="s">
        <v>82</v>
      </c>
      <c r="G1880" s="4" t="str">
        <f>TEXT(H1880+I1880,"yyyy-mm-dd""T""hh:mm:ss")&amp;
IF(J1880="MST","-07:00",
IF(J1880="MDT","-06:00",
IF(J1880="PST","-08:00",
IF(J1880="PDT","-07:00",
IF(J1880="UTC","+00:00","+00:00")))))</f>
        <v>2001-02-28T11:46:00-07:00</v>
      </c>
      <c r="H1880" s="1">
        <v>36950</v>
      </c>
      <c r="I1880" s="5">
        <v>0.49027777777777776</v>
      </c>
      <c r="J1880" t="s">
        <v>84</v>
      </c>
      <c r="U1880" t="s">
        <v>2148</v>
      </c>
      <c r="X1880" t="s">
        <v>3357</v>
      </c>
      <c r="Z1880" t="s">
        <v>2209</v>
      </c>
      <c r="AG1880" t="s">
        <v>2151</v>
      </c>
      <c r="AH1880" t="s">
        <v>2151</v>
      </c>
      <c r="AI1880" t="s">
        <v>2151</v>
      </c>
      <c r="AK1880" t="s">
        <v>90</v>
      </c>
      <c r="AL1880" t="s">
        <v>3361</v>
      </c>
      <c r="AO1880" t="s">
        <v>2153</v>
      </c>
      <c r="AP1880" t="s">
        <v>422</v>
      </c>
      <c r="AQ1880">
        <v>8.2000000000000003E-2</v>
      </c>
      <c r="AR1880" t="s">
        <v>423</v>
      </c>
      <c r="AT1880" t="s">
        <v>1612</v>
      </c>
      <c r="AV1880" t="s">
        <v>96</v>
      </c>
      <c r="BQ1880" t="str">
        <f>BS1880 &amp; ":" &amp; BR1880</f>
        <v>21ARIZGW:EPA 300.0</v>
      </c>
      <c r="BR1880" t="s">
        <v>1664</v>
      </c>
      <c r="BS1880" t="s">
        <v>2144</v>
      </c>
      <c r="BW1880" t="s">
        <v>1614</v>
      </c>
      <c r="BX1880" s="1">
        <v>36958</v>
      </c>
      <c r="CB1880">
        <v>0.05</v>
      </c>
      <c r="CC1880" t="s">
        <v>423</v>
      </c>
      <c r="CF1880" t="s">
        <v>1618</v>
      </c>
    </row>
    <row r="1881" spans="1:84" hidden="1" x14ac:dyDescent="0.4">
      <c r="A1881" t="s">
        <v>2144</v>
      </c>
      <c r="B1881" t="s">
        <v>2145</v>
      </c>
      <c r="C1881" t="s">
        <v>3356</v>
      </c>
      <c r="D1881" t="s">
        <v>2147</v>
      </c>
      <c r="E1881" t="s">
        <v>82</v>
      </c>
      <c r="G1881" s="4" t="str">
        <f>TEXT(H1881+I1881,"yyyy-mm-dd""T""hh:mm:ss")&amp;
IF(J1881="MST","-07:00",
IF(J1881="MDT","-06:00",
IF(J1881="PST","-08:00",
IF(J1881="PDT","-07:00",
IF(J1881="UTC","+00:00","+00:00")))))</f>
        <v>2001-02-28T11:46:00-07:00</v>
      </c>
      <c r="H1881" s="1">
        <v>36950</v>
      </c>
      <c r="I1881" s="5">
        <v>0.49027777777777776</v>
      </c>
      <c r="J1881" t="s">
        <v>84</v>
      </c>
      <c r="U1881" t="s">
        <v>2148</v>
      </c>
      <c r="X1881" t="s">
        <v>3357</v>
      </c>
      <c r="Z1881" t="s">
        <v>2209</v>
      </c>
      <c r="AG1881" t="s">
        <v>2151</v>
      </c>
      <c r="AH1881" t="s">
        <v>2151</v>
      </c>
      <c r="AI1881" t="s">
        <v>2151</v>
      </c>
      <c r="AK1881" t="s">
        <v>90</v>
      </c>
      <c r="AL1881" t="s">
        <v>3362</v>
      </c>
      <c r="AM1881" t="s">
        <v>2163</v>
      </c>
      <c r="AO1881" t="s">
        <v>2175</v>
      </c>
      <c r="AP1881" t="s">
        <v>422</v>
      </c>
      <c r="AT1881" t="s">
        <v>1612</v>
      </c>
      <c r="AV1881" t="s">
        <v>96</v>
      </c>
      <c r="BF1881" t="s">
        <v>2165</v>
      </c>
      <c r="BQ1881" t="str">
        <f>BS1881 &amp; ":" &amp; BR1881</f>
        <v>21ARIZGW:EPA 353.2</v>
      </c>
      <c r="BR1881" t="s">
        <v>1623</v>
      </c>
      <c r="BS1881" t="s">
        <v>2144</v>
      </c>
      <c r="BW1881" t="s">
        <v>1614</v>
      </c>
      <c r="BX1881" s="1">
        <v>36952</v>
      </c>
      <c r="CB1881">
        <v>0.02</v>
      </c>
      <c r="CC1881" t="s">
        <v>423</v>
      </c>
      <c r="CF1881" t="s">
        <v>1618</v>
      </c>
    </row>
    <row r="1882" spans="1:84" hidden="1" x14ac:dyDescent="0.4">
      <c r="A1882" t="s">
        <v>2144</v>
      </c>
      <c r="B1882" t="s">
        <v>2145</v>
      </c>
      <c r="C1882" t="s">
        <v>3356</v>
      </c>
      <c r="D1882" t="s">
        <v>2147</v>
      </c>
      <c r="E1882" t="s">
        <v>82</v>
      </c>
      <c r="G1882" s="4" t="str">
        <f>TEXT(H1882+I1882,"yyyy-mm-dd""T""hh:mm:ss")&amp;
IF(J1882="MST","-07:00",
IF(J1882="MDT","-06:00",
IF(J1882="PST","-08:00",
IF(J1882="PDT","-07:00",
IF(J1882="UTC","+00:00","+00:00")))))</f>
        <v>2001-02-28T11:46:00-07:00</v>
      </c>
      <c r="H1882" s="1">
        <v>36950</v>
      </c>
      <c r="I1882" s="5">
        <v>0.49027777777777776</v>
      </c>
      <c r="J1882" t="s">
        <v>84</v>
      </c>
      <c r="U1882" t="s">
        <v>2148</v>
      </c>
      <c r="X1882" t="s">
        <v>3357</v>
      </c>
      <c r="Z1882" t="s">
        <v>2209</v>
      </c>
      <c r="AG1882" t="s">
        <v>2151</v>
      </c>
      <c r="AH1882" t="s">
        <v>2151</v>
      </c>
      <c r="AI1882" t="s">
        <v>2151</v>
      </c>
      <c r="AK1882" t="s">
        <v>90</v>
      </c>
      <c r="AL1882" t="s">
        <v>3363</v>
      </c>
      <c r="AO1882" t="s">
        <v>442</v>
      </c>
      <c r="AP1882" t="s">
        <v>422</v>
      </c>
      <c r="AQ1882">
        <v>0.14000000000000001</v>
      </c>
      <c r="AR1882" t="s">
        <v>423</v>
      </c>
      <c r="AT1882" t="s">
        <v>1612</v>
      </c>
      <c r="AV1882" t="s">
        <v>96</v>
      </c>
      <c r="BQ1882" t="str">
        <f>BS1882 &amp; ":" &amp; BR1882</f>
        <v>21ARIZGW:EPA 351.2</v>
      </c>
      <c r="BR1882" t="s">
        <v>1633</v>
      </c>
      <c r="BS1882" t="s">
        <v>2144</v>
      </c>
      <c r="BW1882" t="s">
        <v>1614</v>
      </c>
      <c r="BX1882" s="1">
        <v>36972</v>
      </c>
      <c r="CB1882">
        <v>0.05</v>
      </c>
      <c r="CC1882" t="s">
        <v>423</v>
      </c>
      <c r="CF1882" t="s">
        <v>1618</v>
      </c>
    </row>
    <row r="1883" spans="1:84" hidden="1" x14ac:dyDescent="0.4">
      <c r="A1883" t="s">
        <v>2144</v>
      </c>
      <c r="B1883" t="s">
        <v>2145</v>
      </c>
      <c r="C1883" t="s">
        <v>3364</v>
      </c>
      <c r="D1883" t="s">
        <v>2147</v>
      </c>
      <c r="E1883" t="s">
        <v>82</v>
      </c>
      <c r="G1883" s="4" t="str">
        <f>TEXT(H1883+I1883,"yyyy-mm-dd""T""hh:mm:ss")&amp;
IF(J1883="MST","-07:00",
IF(J1883="MDT","-06:00",
IF(J1883="PST","-08:00",
IF(J1883="PDT","-07:00",
IF(J1883="UTC","+00:00","+00:00")))))</f>
        <v>2001-05-30T11:01:00-07:00</v>
      </c>
      <c r="H1883" s="1">
        <v>37041</v>
      </c>
      <c r="I1883" s="5">
        <v>0.45902777777777776</v>
      </c>
      <c r="J1883" t="s">
        <v>84</v>
      </c>
      <c r="U1883" t="s">
        <v>2148</v>
      </c>
      <c r="X1883" t="s">
        <v>3365</v>
      </c>
      <c r="Z1883" t="s">
        <v>2209</v>
      </c>
      <c r="AG1883" t="s">
        <v>2151</v>
      </c>
      <c r="AH1883" t="s">
        <v>2151</v>
      </c>
      <c r="AI1883" t="s">
        <v>2151</v>
      </c>
      <c r="AK1883" t="s">
        <v>90</v>
      </c>
      <c r="AL1883" t="s">
        <v>3366</v>
      </c>
      <c r="AO1883" t="s">
        <v>2153</v>
      </c>
      <c r="AP1883" t="s">
        <v>422</v>
      </c>
      <c r="AQ1883">
        <v>4.8</v>
      </c>
      <c r="AR1883" t="s">
        <v>423</v>
      </c>
      <c r="AT1883" t="s">
        <v>1612</v>
      </c>
      <c r="AV1883" t="s">
        <v>96</v>
      </c>
      <c r="BQ1883" t="str">
        <f>BS1883 &amp; ":" &amp; BR1883</f>
        <v>21ARIZGW:EPA 300.0</v>
      </c>
      <c r="BR1883" t="s">
        <v>1664</v>
      </c>
      <c r="BS1883" t="s">
        <v>2144</v>
      </c>
      <c r="BW1883" t="s">
        <v>1614</v>
      </c>
      <c r="BX1883" s="1">
        <v>37042</v>
      </c>
      <c r="CB1883">
        <v>0.05</v>
      </c>
      <c r="CC1883" t="s">
        <v>423</v>
      </c>
      <c r="CF1883" t="s">
        <v>1618</v>
      </c>
    </row>
    <row r="1884" spans="1:84" hidden="1" x14ac:dyDescent="0.4">
      <c r="A1884" t="s">
        <v>2144</v>
      </c>
      <c r="B1884" t="s">
        <v>2145</v>
      </c>
      <c r="C1884" t="s">
        <v>3367</v>
      </c>
      <c r="D1884" t="s">
        <v>2147</v>
      </c>
      <c r="E1884" t="s">
        <v>82</v>
      </c>
      <c r="G1884" s="4" t="str">
        <f>TEXT(H1884+I1884,"yyyy-mm-dd""T""hh:mm:ss")&amp;
IF(J1884="MST","-07:00",
IF(J1884="MDT","-06:00",
IF(J1884="PST","-08:00",
IF(J1884="PDT","-07:00",
IF(J1884="UTC","+00:00","+00:00")))))</f>
        <v>2001-05-23T14:30:00-07:00</v>
      </c>
      <c r="H1884" s="1">
        <v>37034</v>
      </c>
      <c r="I1884" s="5">
        <v>0.60416666666666663</v>
      </c>
      <c r="J1884" t="s">
        <v>84</v>
      </c>
      <c r="U1884" t="s">
        <v>2148</v>
      </c>
      <c r="X1884" t="s">
        <v>3368</v>
      </c>
      <c r="Z1884" t="s">
        <v>2209</v>
      </c>
      <c r="AG1884" t="s">
        <v>2151</v>
      </c>
      <c r="AH1884" t="s">
        <v>2151</v>
      </c>
      <c r="AI1884" t="s">
        <v>2151</v>
      </c>
      <c r="AK1884" t="s">
        <v>90</v>
      </c>
      <c r="AL1884" t="s">
        <v>3369</v>
      </c>
      <c r="AO1884" t="s">
        <v>2153</v>
      </c>
      <c r="AP1884" t="s">
        <v>422</v>
      </c>
      <c r="AQ1884">
        <v>3.1</v>
      </c>
      <c r="AR1884" t="s">
        <v>423</v>
      </c>
      <c r="AT1884" t="s">
        <v>1612</v>
      </c>
      <c r="AV1884" t="s">
        <v>96</v>
      </c>
      <c r="BQ1884" t="str">
        <f>BS1884 &amp; ":" &amp; BR1884</f>
        <v>21ARIZGW:EPA 300.0</v>
      </c>
      <c r="BR1884" t="s">
        <v>1664</v>
      </c>
      <c r="BS1884" t="s">
        <v>2144</v>
      </c>
      <c r="BW1884" t="s">
        <v>1614</v>
      </c>
      <c r="BX1884" s="1">
        <v>37035</v>
      </c>
      <c r="CB1884">
        <v>0.05</v>
      </c>
      <c r="CC1884" t="s">
        <v>423</v>
      </c>
      <c r="CF1884" t="s">
        <v>1618</v>
      </c>
    </row>
    <row r="1885" spans="1:84" hidden="1" x14ac:dyDescent="0.4">
      <c r="A1885" t="s">
        <v>2144</v>
      </c>
      <c r="B1885" t="s">
        <v>2145</v>
      </c>
      <c r="C1885" t="s">
        <v>3367</v>
      </c>
      <c r="D1885" t="s">
        <v>2147</v>
      </c>
      <c r="E1885" t="s">
        <v>82</v>
      </c>
      <c r="G1885" s="4" t="str">
        <f>TEXT(H1885+I1885,"yyyy-mm-dd""T""hh:mm:ss")&amp;
IF(J1885="MST","-07:00",
IF(J1885="MDT","-06:00",
IF(J1885="PST","-08:00",
IF(J1885="PDT","-07:00",
IF(J1885="UTC","+00:00","+00:00")))))</f>
        <v>2001-05-23T14:30:00-07:00</v>
      </c>
      <c r="H1885" s="1">
        <v>37034</v>
      </c>
      <c r="I1885" s="5">
        <v>0.60416666666666663</v>
      </c>
      <c r="J1885" t="s">
        <v>84</v>
      </c>
      <c r="U1885" t="s">
        <v>2148</v>
      </c>
      <c r="X1885" t="s">
        <v>3368</v>
      </c>
      <c r="Z1885" t="s">
        <v>2209</v>
      </c>
      <c r="AG1885" t="s">
        <v>2151</v>
      </c>
      <c r="AH1885" t="s">
        <v>2151</v>
      </c>
      <c r="AI1885" t="s">
        <v>2151</v>
      </c>
      <c r="AK1885" t="s">
        <v>90</v>
      </c>
      <c r="AL1885" t="s">
        <v>3370</v>
      </c>
      <c r="AM1885" t="s">
        <v>2163</v>
      </c>
      <c r="AO1885" t="s">
        <v>2164</v>
      </c>
      <c r="AP1885" t="s">
        <v>422</v>
      </c>
      <c r="AT1885" t="s">
        <v>1612</v>
      </c>
      <c r="AV1885" t="s">
        <v>96</v>
      </c>
      <c r="BF1885" t="s">
        <v>2165</v>
      </c>
      <c r="BQ1885" t="str">
        <f>BS1885 &amp; ":" &amp; BR1885</f>
        <v>21ARIZGW:EPA 350.1</v>
      </c>
      <c r="BR1885" t="s">
        <v>1613</v>
      </c>
      <c r="BS1885" t="s">
        <v>2144</v>
      </c>
      <c r="BW1885" t="s">
        <v>1614</v>
      </c>
      <c r="BX1885" s="1">
        <v>37040</v>
      </c>
      <c r="CB1885">
        <v>0.02</v>
      </c>
      <c r="CC1885" t="s">
        <v>423</v>
      </c>
      <c r="CF1885" t="s">
        <v>1618</v>
      </c>
    </row>
    <row r="1886" spans="1:84" hidden="1" x14ac:dyDescent="0.4">
      <c r="A1886" t="s">
        <v>2144</v>
      </c>
      <c r="B1886" t="s">
        <v>2145</v>
      </c>
      <c r="C1886" t="s">
        <v>3371</v>
      </c>
      <c r="D1886" t="s">
        <v>2147</v>
      </c>
      <c r="E1886" t="s">
        <v>82</v>
      </c>
      <c r="G1886" s="4" t="str">
        <f>TEXT(H1886+I1886,"yyyy-mm-dd""T""hh:mm:ss")&amp;
IF(J1886="MST","-07:00",
IF(J1886="MDT","-06:00",
IF(J1886="PST","-08:00",
IF(J1886="PDT","-07:00",
IF(J1886="UTC","+00:00","+00:00")))))</f>
        <v>2001-04-18T13:15:00-07:00</v>
      </c>
      <c r="H1886" s="1">
        <v>36999</v>
      </c>
      <c r="I1886" s="5">
        <v>0.55208333333333337</v>
      </c>
      <c r="J1886" t="s">
        <v>84</v>
      </c>
      <c r="U1886" t="s">
        <v>2148</v>
      </c>
      <c r="X1886" t="s">
        <v>3372</v>
      </c>
      <c r="Z1886" t="s">
        <v>2209</v>
      </c>
      <c r="AG1886" t="s">
        <v>2151</v>
      </c>
      <c r="AH1886" t="s">
        <v>2151</v>
      </c>
      <c r="AI1886" t="s">
        <v>2151</v>
      </c>
      <c r="AK1886" t="s">
        <v>90</v>
      </c>
      <c r="AL1886" t="s">
        <v>3373</v>
      </c>
      <c r="AO1886" t="s">
        <v>3198</v>
      </c>
      <c r="AP1886" t="s">
        <v>422</v>
      </c>
      <c r="AQ1886">
        <v>0.11</v>
      </c>
      <c r="AR1886" t="s">
        <v>423</v>
      </c>
      <c r="AT1886" t="s">
        <v>1612</v>
      </c>
      <c r="AV1886" t="s">
        <v>96</v>
      </c>
      <c r="BQ1886" t="str">
        <f>BS1886 &amp; ":" &amp; BR1886</f>
        <v>21ARIZGW:EPA 300.0</v>
      </c>
      <c r="BR1886" t="s">
        <v>1664</v>
      </c>
      <c r="BS1886" t="s">
        <v>2144</v>
      </c>
      <c r="BW1886" t="s">
        <v>1614</v>
      </c>
      <c r="BX1886" s="1">
        <v>37004</v>
      </c>
      <c r="CB1886">
        <v>0.05</v>
      </c>
      <c r="CC1886" t="s">
        <v>423</v>
      </c>
      <c r="CF1886" t="s">
        <v>1618</v>
      </c>
    </row>
    <row r="1887" spans="1:84" hidden="1" x14ac:dyDescent="0.4">
      <c r="A1887" t="s">
        <v>2144</v>
      </c>
      <c r="B1887" t="s">
        <v>2145</v>
      </c>
      <c r="C1887" t="s">
        <v>3371</v>
      </c>
      <c r="D1887" t="s">
        <v>2147</v>
      </c>
      <c r="E1887" t="s">
        <v>82</v>
      </c>
      <c r="G1887" s="4" t="str">
        <f>TEXT(H1887+I1887,"yyyy-mm-dd""T""hh:mm:ss")&amp;
IF(J1887="MST","-07:00",
IF(J1887="MDT","-06:00",
IF(J1887="PST","-08:00",
IF(J1887="PDT","-07:00",
IF(J1887="UTC","+00:00","+00:00")))))</f>
        <v>2001-04-18T13:15:00-07:00</v>
      </c>
      <c r="H1887" s="1">
        <v>36999</v>
      </c>
      <c r="I1887" s="5">
        <v>0.55208333333333337</v>
      </c>
      <c r="J1887" t="s">
        <v>84</v>
      </c>
      <c r="U1887" t="s">
        <v>2148</v>
      </c>
      <c r="X1887" t="s">
        <v>3372</v>
      </c>
      <c r="Z1887" t="s">
        <v>2209</v>
      </c>
      <c r="AG1887" t="s">
        <v>2151</v>
      </c>
      <c r="AH1887" t="s">
        <v>2151</v>
      </c>
      <c r="AI1887" t="s">
        <v>2151</v>
      </c>
      <c r="AK1887" t="s">
        <v>90</v>
      </c>
      <c r="AL1887" t="s">
        <v>3374</v>
      </c>
      <c r="AM1887" t="s">
        <v>2163</v>
      </c>
      <c r="AO1887" t="s">
        <v>2164</v>
      </c>
      <c r="AP1887" t="s">
        <v>422</v>
      </c>
      <c r="AT1887" t="s">
        <v>1612</v>
      </c>
      <c r="AV1887" t="s">
        <v>96</v>
      </c>
      <c r="BF1887" t="s">
        <v>2165</v>
      </c>
      <c r="BQ1887" t="str">
        <f>BS1887 &amp; ":" &amp; BR1887</f>
        <v>21ARIZGW:EPA 350.1</v>
      </c>
      <c r="BR1887" t="s">
        <v>1613</v>
      </c>
      <c r="BS1887" t="s">
        <v>2144</v>
      </c>
      <c r="BW1887" t="s">
        <v>1614</v>
      </c>
      <c r="BX1887" s="1">
        <v>37005</v>
      </c>
      <c r="CB1887">
        <v>0.02</v>
      </c>
      <c r="CC1887" t="s">
        <v>423</v>
      </c>
      <c r="CF1887" t="s">
        <v>1618</v>
      </c>
    </row>
    <row r="1888" spans="1:84" hidden="1" x14ac:dyDescent="0.4">
      <c r="A1888" t="s">
        <v>2144</v>
      </c>
      <c r="B1888" t="s">
        <v>2145</v>
      </c>
      <c r="C1888" t="s">
        <v>3364</v>
      </c>
      <c r="D1888" t="s">
        <v>2147</v>
      </c>
      <c r="E1888" t="s">
        <v>82</v>
      </c>
      <c r="G1888" s="4" t="str">
        <f>TEXT(H1888+I1888,"yyyy-mm-dd""T""hh:mm:ss")&amp;
IF(J1888="MST","-07:00",
IF(J1888="MDT","-06:00",
IF(J1888="PST","-08:00",
IF(J1888="PDT","-07:00",
IF(J1888="UTC","+00:00","+00:00")))))</f>
        <v>2001-05-30T11:01:00-07:00</v>
      </c>
      <c r="H1888" s="1">
        <v>37041</v>
      </c>
      <c r="I1888" s="5">
        <v>0.45902777777777776</v>
      </c>
      <c r="J1888" t="s">
        <v>84</v>
      </c>
      <c r="U1888" t="s">
        <v>2148</v>
      </c>
      <c r="X1888" t="s">
        <v>3365</v>
      </c>
      <c r="Z1888" t="s">
        <v>2209</v>
      </c>
      <c r="AG1888" t="s">
        <v>2151</v>
      </c>
      <c r="AH1888" t="s">
        <v>2151</v>
      </c>
      <c r="AI1888" t="s">
        <v>2151</v>
      </c>
      <c r="AK1888" t="s">
        <v>90</v>
      </c>
      <c r="AL1888" t="s">
        <v>3375</v>
      </c>
      <c r="AO1888" t="s">
        <v>3198</v>
      </c>
      <c r="AP1888" t="s">
        <v>422</v>
      </c>
      <c r="AQ1888">
        <v>4.8</v>
      </c>
      <c r="AR1888" t="s">
        <v>423</v>
      </c>
      <c r="AT1888" t="s">
        <v>1612</v>
      </c>
      <c r="AV1888" t="s">
        <v>96</v>
      </c>
      <c r="BQ1888" t="str">
        <f>BS1888 &amp; ":" &amp; BR1888</f>
        <v>21ARIZGW:EPA 300.0</v>
      </c>
      <c r="BR1888" t="s">
        <v>1664</v>
      </c>
      <c r="BS1888" t="s">
        <v>2144</v>
      </c>
      <c r="BW1888" t="s">
        <v>1614</v>
      </c>
      <c r="BX1888" s="1">
        <v>37042</v>
      </c>
      <c r="CB1888">
        <v>0.05</v>
      </c>
      <c r="CC1888" t="s">
        <v>423</v>
      </c>
      <c r="CF1888" t="s">
        <v>1618</v>
      </c>
    </row>
    <row r="1889" spans="1:84" hidden="1" x14ac:dyDescent="0.4">
      <c r="A1889" t="s">
        <v>2144</v>
      </c>
      <c r="B1889" t="s">
        <v>2145</v>
      </c>
      <c r="C1889" t="s">
        <v>3371</v>
      </c>
      <c r="D1889" t="s">
        <v>2147</v>
      </c>
      <c r="E1889" t="s">
        <v>82</v>
      </c>
      <c r="G1889" s="4" t="str">
        <f>TEXT(H1889+I1889,"yyyy-mm-dd""T""hh:mm:ss")&amp;
IF(J1889="MST","-07:00",
IF(J1889="MDT","-06:00",
IF(J1889="PST","-08:00",
IF(J1889="PDT","-07:00",
IF(J1889="UTC","+00:00","+00:00")))))</f>
        <v>2001-04-18T13:15:00-07:00</v>
      </c>
      <c r="H1889" s="1">
        <v>36999</v>
      </c>
      <c r="I1889" s="5">
        <v>0.55208333333333337</v>
      </c>
      <c r="J1889" t="s">
        <v>84</v>
      </c>
      <c r="U1889" t="s">
        <v>2148</v>
      </c>
      <c r="X1889" t="s">
        <v>3372</v>
      </c>
      <c r="Z1889" t="s">
        <v>2209</v>
      </c>
      <c r="AG1889" t="s">
        <v>2151</v>
      </c>
      <c r="AH1889" t="s">
        <v>2151</v>
      </c>
      <c r="AI1889" t="s">
        <v>2151</v>
      </c>
      <c r="AK1889" t="s">
        <v>90</v>
      </c>
      <c r="AL1889" t="s">
        <v>3376</v>
      </c>
      <c r="AO1889" t="s">
        <v>2153</v>
      </c>
      <c r="AP1889" t="s">
        <v>422</v>
      </c>
      <c r="AQ1889">
        <v>0.11</v>
      </c>
      <c r="AR1889" t="s">
        <v>423</v>
      </c>
      <c r="AT1889" t="s">
        <v>1612</v>
      </c>
      <c r="AV1889" t="s">
        <v>96</v>
      </c>
      <c r="BQ1889" t="str">
        <f>BS1889 &amp; ":" &amp; BR1889</f>
        <v>21ARIZGW:EPA 300.0</v>
      </c>
      <c r="BR1889" t="s">
        <v>1664</v>
      </c>
      <c r="BS1889" t="s">
        <v>2144</v>
      </c>
      <c r="BW1889" t="s">
        <v>1614</v>
      </c>
      <c r="BX1889" s="1">
        <v>37004</v>
      </c>
      <c r="CB1889">
        <v>0.05</v>
      </c>
      <c r="CC1889" t="s">
        <v>423</v>
      </c>
      <c r="CF1889" t="s">
        <v>1618</v>
      </c>
    </row>
    <row r="1890" spans="1:84" hidden="1" x14ac:dyDescent="0.4">
      <c r="A1890" t="s">
        <v>2144</v>
      </c>
      <c r="B1890" t="s">
        <v>2145</v>
      </c>
      <c r="C1890" t="s">
        <v>3364</v>
      </c>
      <c r="D1890" t="s">
        <v>2147</v>
      </c>
      <c r="E1890" t="s">
        <v>82</v>
      </c>
      <c r="G1890" s="4" t="str">
        <f>TEXT(H1890+I1890,"yyyy-mm-dd""T""hh:mm:ss")&amp;
IF(J1890="MST","-07:00",
IF(J1890="MDT","-06:00",
IF(J1890="PST","-08:00",
IF(J1890="PDT","-07:00",
IF(J1890="UTC","+00:00","+00:00")))))</f>
        <v>2001-05-30T11:01:00-07:00</v>
      </c>
      <c r="H1890" s="1">
        <v>37041</v>
      </c>
      <c r="I1890" s="5">
        <v>0.45902777777777776</v>
      </c>
      <c r="J1890" t="s">
        <v>84</v>
      </c>
      <c r="U1890" t="s">
        <v>2148</v>
      </c>
      <c r="X1890" t="s">
        <v>3365</v>
      </c>
      <c r="Z1890" t="s">
        <v>2209</v>
      </c>
      <c r="AG1890" t="s">
        <v>2151</v>
      </c>
      <c r="AH1890" t="s">
        <v>2151</v>
      </c>
      <c r="AI1890" t="s">
        <v>2151</v>
      </c>
      <c r="AK1890" t="s">
        <v>90</v>
      </c>
      <c r="AL1890" t="s">
        <v>3377</v>
      </c>
      <c r="AM1890" t="s">
        <v>2163</v>
      </c>
      <c r="AO1890" t="s">
        <v>2175</v>
      </c>
      <c r="AP1890" t="s">
        <v>422</v>
      </c>
      <c r="AT1890" t="s">
        <v>1612</v>
      </c>
      <c r="AV1890" t="s">
        <v>96</v>
      </c>
      <c r="BF1890" t="s">
        <v>2165</v>
      </c>
      <c r="BQ1890" t="str">
        <f>BS1890 &amp; ":" &amp; BR1890</f>
        <v>21ARIZGW:EPA 353.2</v>
      </c>
      <c r="BR1890" t="s">
        <v>1623</v>
      </c>
      <c r="BS1890" t="s">
        <v>2144</v>
      </c>
      <c r="BW1890" t="s">
        <v>1614</v>
      </c>
      <c r="BX1890" s="1">
        <v>37042</v>
      </c>
      <c r="CB1890">
        <v>0.02</v>
      </c>
      <c r="CC1890" t="s">
        <v>423</v>
      </c>
      <c r="CF1890" t="s">
        <v>1618</v>
      </c>
    </row>
    <row r="1891" spans="1:84" hidden="1" x14ac:dyDescent="0.4">
      <c r="A1891" t="s">
        <v>2144</v>
      </c>
      <c r="B1891" t="s">
        <v>2145</v>
      </c>
      <c r="C1891" t="s">
        <v>3367</v>
      </c>
      <c r="D1891" t="s">
        <v>2147</v>
      </c>
      <c r="E1891" t="s">
        <v>82</v>
      </c>
      <c r="G1891" s="4" t="str">
        <f>TEXT(H1891+I1891,"yyyy-mm-dd""T""hh:mm:ss")&amp;
IF(J1891="MST","-07:00",
IF(J1891="MDT","-06:00",
IF(J1891="PST","-08:00",
IF(J1891="PDT","-07:00",
IF(J1891="UTC","+00:00","+00:00")))))</f>
        <v>2001-05-23T14:30:00-07:00</v>
      </c>
      <c r="H1891" s="1">
        <v>37034</v>
      </c>
      <c r="I1891" s="5">
        <v>0.60416666666666663</v>
      </c>
      <c r="J1891" t="s">
        <v>84</v>
      </c>
      <c r="U1891" t="s">
        <v>2148</v>
      </c>
      <c r="X1891" t="s">
        <v>3368</v>
      </c>
      <c r="Z1891" t="s">
        <v>2209</v>
      </c>
      <c r="AG1891" t="s">
        <v>2151</v>
      </c>
      <c r="AH1891" t="s">
        <v>2151</v>
      </c>
      <c r="AI1891" t="s">
        <v>2151</v>
      </c>
      <c r="AK1891" t="s">
        <v>90</v>
      </c>
      <c r="AL1891" t="s">
        <v>3378</v>
      </c>
      <c r="AO1891" t="s">
        <v>3198</v>
      </c>
      <c r="AP1891" t="s">
        <v>422</v>
      </c>
      <c r="AQ1891">
        <v>3.1</v>
      </c>
      <c r="AR1891" t="s">
        <v>423</v>
      </c>
      <c r="AT1891" t="s">
        <v>1612</v>
      </c>
      <c r="AV1891" t="s">
        <v>96</v>
      </c>
      <c r="BQ1891" t="str">
        <f>BS1891 &amp; ":" &amp; BR1891</f>
        <v>21ARIZGW:EPA 300.0</v>
      </c>
      <c r="BR1891" t="s">
        <v>1664</v>
      </c>
      <c r="BS1891" t="s">
        <v>2144</v>
      </c>
      <c r="BW1891" t="s">
        <v>1614</v>
      </c>
      <c r="BX1891" s="1">
        <v>37035</v>
      </c>
      <c r="CB1891">
        <v>0.05</v>
      </c>
      <c r="CC1891" t="s">
        <v>423</v>
      </c>
      <c r="CF1891" t="s">
        <v>1618</v>
      </c>
    </row>
    <row r="1892" spans="1:84" hidden="1" x14ac:dyDescent="0.4">
      <c r="A1892" t="s">
        <v>2144</v>
      </c>
      <c r="B1892" t="s">
        <v>2145</v>
      </c>
      <c r="C1892" t="s">
        <v>3367</v>
      </c>
      <c r="D1892" t="s">
        <v>2147</v>
      </c>
      <c r="E1892" t="s">
        <v>82</v>
      </c>
      <c r="G1892" s="4" t="str">
        <f>TEXT(H1892+I1892,"yyyy-mm-dd""T""hh:mm:ss")&amp;
IF(J1892="MST","-07:00",
IF(J1892="MDT","-06:00",
IF(J1892="PST","-08:00",
IF(J1892="PDT","-07:00",
IF(J1892="UTC","+00:00","+00:00")))))</f>
        <v>2001-05-23T14:30:00-07:00</v>
      </c>
      <c r="H1892" s="1">
        <v>37034</v>
      </c>
      <c r="I1892" s="5">
        <v>0.60416666666666663</v>
      </c>
      <c r="J1892" t="s">
        <v>84</v>
      </c>
      <c r="U1892" t="s">
        <v>2148</v>
      </c>
      <c r="X1892" t="s">
        <v>3368</v>
      </c>
      <c r="Z1892" t="s">
        <v>2209</v>
      </c>
      <c r="AG1892" t="s">
        <v>2151</v>
      </c>
      <c r="AH1892" t="s">
        <v>2151</v>
      </c>
      <c r="AI1892" t="s">
        <v>2151</v>
      </c>
      <c r="AK1892" t="s">
        <v>90</v>
      </c>
      <c r="AL1892" t="s">
        <v>3379</v>
      </c>
      <c r="AM1892" t="s">
        <v>2163</v>
      </c>
      <c r="AO1892" t="s">
        <v>2173</v>
      </c>
      <c r="AP1892" t="s">
        <v>422</v>
      </c>
      <c r="AT1892" t="s">
        <v>1612</v>
      </c>
      <c r="AV1892" t="s">
        <v>96</v>
      </c>
      <c r="BF1892" t="s">
        <v>2165</v>
      </c>
      <c r="BQ1892" t="str">
        <f>BS1892 &amp; ":" &amp; BR1892</f>
        <v>21ARIZGW:EPA 365.4</v>
      </c>
      <c r="BR1892" t="s">
        <v>1713</v>
      </c>
      <c r="BS1892" t="s">
        <v>2144</v>
      </c>
      <c r="BW1892" t="s">
        <v>1614</v>
      </c>
      <c r="BX1892" s="1">
        <v>37042</v>
      </c>
      <c r="CB1892">
        <v>0.02</v>
      </c>
      <c r="CC1892" t="s">
        <v>423</v>
      </c>
      <c r="CF1892" t="s">
        <v>1618</v>
      </c>
    </row>
    <row r="1893" spans="1:84" hidden="1" x14ac:dyDescent="0.4">
      <c r="A1893" t="s">
        <v>2144</v>
      </c>
      <c r="B1893" t="s">
        <v>2145</v>
      </c>
      <c r="C1893" t="s">
        <v>3371</v>
      </c>
      <c r="D1893" t="s">
        <v>2147</v>
      </c>
      <c r="E1893" t="s">
        <v>82</v>
      </c>
      <c r="G1893" s="4" t="str">
        <f>TEXT(H1893+I1893,"yyyy-mm-dd""T""hh:mm:ss")&amp;
IF(J1893="MST","-07:00",
IF(J1893="MDT","-06:00",
IF(J1893="PST","-08:00",
IF(J1893="PDT","-07:00",
IF(J1893="UTC","+00:00","+00:00")))))</f>
        <v>2001-04-18T13:15:00-07:00</v>
      </c>
      <c r="H1893" s="1">
        <v>36999</v>
      </c>
      <c r="I1893" s="5">
        <v>0.55208333333333337</v>
      </c>
      <c r="J1893" t="s">
        <v>84</v>
      </c>
      <c r="U1893" t="s">
        <v>2148</v>
      </c>
      <c r="X1893" t="s">
        <v>3372</v>
      </c>
      <c r="Z1893" t="s">
        <v>2209</v>
      </c>
      <c r="AG1893" t="s">
        <v>2151</v>
      </c>
      <c r="AH1893" t="s">
        <v>2151</v>
      </c>
      <c r="AI1893" t="s">
        <v>2151</v>
      </c>
      <c r="AK1893" t="s">
        <v>90</v>
      </c>
      <c r="AL1893" t="s">
        <v>3380</v>
      </c>
      <c r="AM1893" t="s">
        <v>2163</v>
      </c>
      <c r="AO1893" t="s">
        <v>2173</v>
      </c>
      <c r="AP1893" t="s">
        <v>422</v>
      </c>
      <c r="AT1893" t="s">
        <v>1612</v>
      </c>
      <c r="AV1893" t="s">
        <v>96</v>
      </c>
      <c r="BF1893" t="s">
        <v>2165</v>
      </c>
      <c r="BQ1893" t="str">
        <f>BS1893 &amp; ":" &amp; BR1893</f>
        <v>21ARIZGW:EPA 365.4</v>
      </c>
      <c r="BR1893" t="s">
        <v>1713</v>
      </c>
      <c r="BS1893" t="s">
        <v>2144</v>
      </c>
      <c r="BW1893" t="s">
        <v>1614</v>
      </c>
      <c r="BX1893" s="1">
        <v>37012</v>
      </c>
      <c r="CB1893">
        <v>0.02</v>
      </c>
      <c r="CC1893" t="s">
        <v>423</v>
      </c>
      <c r="CF1893" t="s">
        <v>1618</v>
      </c>
    </row>
    <row r="1894" spans="1:84" hidden="1" x14ac:dyDescent="0.4">
      <c r="A1894" t="s">
        <v>2144</v>
      </c>
      <c r="B1894" t="s">
        <v>2145</v>
      </c>
      <c r="C1894" t="s">
        <v>3371</v>
      </c>
      <c r="D1894" t="s">
        <v>2147</v>
      </c>
      <c r="E1894" t="s">
        <v>82</v>
      </c>
      <c r="G1894" s="4" t="str">
        <f>TEXT(H1894+I1894,"yyyy-mm-dd""T""hh:mm:ss")&amp;
IF(J1894="MST","-07:00",
IF(J1894="MDT","-06:00",
IF(J1894="PST","-08:00",
IF(J1894="PDT","-07:00",
IF(J1894="UTC","+00:00","+00:00")))))</f>
        <v>2001-04-18T13:15:00-07:00</v>
      </c>
      <c r="H1894" s="1">
        <v>36999</v>
      </c>
      <c r="I1894" s="5">
        <v>0.55208333333333337</v>
      </c>
      <c r="J1894" t="s">
        <v>84</v>
      </c>
      <c r="U1894" t="s">
        <v>2148</v>
      </c>
      <c r="X1894" t="s">
        <v>3372</v>
      </c>
      <c r="Z1894" t="s">
        <v>2209</v>
      </c>
      <c r="AG1894" t="s">
        <v>2151</v>
      </c>
      <c r="AH1894" t="s">
        <v>2151</v>
      </c>
      <c r="AI1894" t="s">
        <v>2151</v>
      </c>
      <c r="AK1894" t="s">
        <v>90</v>
      </c>
      <c r="AL1894" t="s">
        <v>3381</v>
      </c>
      <c r="AM1894" t="s">
        <v>2163</v>
      </c>
      <c r="AO1894" t="s">
        <v>2175</v>
      </c>
      <c r="AP1894" t="s">
        <v>422</v>
      </c>
      <c r="AT1894" t="s">
        <v>1612</v>
      </c>
      <c r="AV1894" t="s">
        <v>96</v>
      </c>
      <c r="BF1894" t="s">
        <v>2165</v>
      </c>
      <c r="BQ1894" t="str">
        <f>BS1894 &amp; ":" &amp; BR1894</f>
        <v>21ARIZGW:EPA 353.2</v>
      </c>
      <c r="BR1894" t="s">
        <v>1623</v>
      </c>
      <c r="BS1894" t="s">
        <v>2144</v>
      </c>
      <c r="BW1894" t="s">
        <v>1614</v>
      </c>
      <c r="BX1894" s="1">
        <v>37001</v>
      </c>
      <c r="CB1894">
        <v>0.02</v>
      </c>
      <c r="CC1894" t="s">
        <v>423</v>
      </c>
      <c r="CF1894" t="s">
        <v>1618</v>
      </c>
    </row>
    <row r="1895" spans="1:84" hidden="1" x14ac:dyDescent="0.4">
      <c r="A1895" t="s">
        <v>2144</v>
      </c>
      <c r="B1895" t="s">
        <v>2145</v>
      </c>
      <c r="C1895" t="s">
        <v>3367</v>
      </c>
      <c r="D1895" t="s">
        <v>2147</v>
      </c>
      <c r="E1895" t="s">
        <v>82</v>
      </c>
      <c r="G1895" s="4" t="str">
        <f>TEXT(H1895+I1895,"yyyy-mm-dd""T""hh:mm:ss")&amp;
IF(J1895="MST","-07:00",
IF(J1895="MDT","-06:00",
IF(J1895="PST","-08:00",
IF(J1895="PDT","-07:00",
IF(J1895="UTC","+00:00","+00:00")))))</f>
        <v>2001-05-23T14:30:00-07:00</v>
      </c>
      <c r="H1895" s="1">
        <v>37034</v>
      </c>
      <c r="I1895" s="5">
        <v>0.60416666666666663</v>
      </c>
      <c r="J1895" t="s">
        <v>84</v>
      </c>
      <c r="U1895" t="s">
        <v>2148</v>
      </c>
      <c r="X1895" t="s">
        <v>3368</v>
      </c>
      <c r="Z1895" t="s">
        <v>2209</v>
      </c>
      <c r="AG1895" t="s">
        <v>2151</v>
      </c>
      <c r="AH1895" t="s">
        <v>2151</v>
      </c>
      <c r="AI1895" t="s">
        <v>2151</v>
      </c>
      <c r="AK1895" t="s">
        <v>90</v>
      </c>
      <c r="AL1895" t="s">
        <v>3382</v>
      </c>
      <c r="AM1895" t="s">
        <v>2163</v>
      </c>
      <c r="AO1895" t="s">
        <v>2175</v>
      </c>
      <c r="AP1895" t="s">
        <v>422</v>
      </c>
      <c r="AT1895" t="s">
        <v>1612</v>
      </c>
      <c r="AV1895" t="s">
        <v>96</v>
      </c>
      <c r="BF1895" t="s">
        <v>2165</v>
      </c>
      <c r="BQ1895" t="str">
        <f>BS1895 &amp; ":" &amp; BR1895</f>
        <v>21ARIZGW:EPA 300.0</v>
      </c>
      <c r="BR1895" t="s">
        <v>1664</v>
      </c>
      <c r="BS1895" t="s">
        <v>2144</v>
      </c>
      <c r="BW1895" t="s">
        <v>1614</v>
      </c>
      <c r="BX1895" s="1">
        <v>37035</v>
      </c>
      <c r="CB1895">
        <v>0.05</v>
      </c>
      <c r="CC1895" t="s">
        <v>423</v>
      </c>
      <c r="CF1895" t="s">
        <v>1618</v>
      </c>
    </row>
    <row r="1896" spans="1:84" hidden="1" x14ac:dyDescent="0.4">
      <c r="A1896" t="s">
        <v>2144</v>
      </c>
      <c r="B1896" t="s">
        <v>2145</v>
      </c>
      <c r="C1896" t="s">
        <v>3371</v>
      </c>
      <c r="D1896" t="s">
        <v>2147</v>
      </c>
      <c r="E1896" t="s">
        <v>82</v>
      </c>
      <c r="G1896" s="4" t="str">
        <f>TEXT(H1896+I1896,"yyyy-mm-dd""T""hh:mm:ss")&amp;
IF(J1896="MST","-07:00",
IF(J1896="MDT","-06:00",
IF(J1896="PST","-08:00",
IF(J1896="PDT","-07:00",
IF(J1896="UTC","+00:00","+00:00")))))</f>
        <v>2001-04-18T13:15:00-07:00</v>
      </c>
      <c r="H1896" s="1">
        <v>36999</v>
      </c>
      <c r="I1896" s="5">
        <v>0.55208333333333337</v>
      </c>
      <c r="J1896" t="s">
        <v>84</v>
      </c>
      <c r="U1896" t="s">
        <v>2148</v>
      </c>
      <c r="X1896" t="s">
        <v>3372</v>
      </c>
      <c r="Z1896" t="s">
        <v>2209</v>
      </c>
      <c r="AG1896" t="s">
        <v>2151</v>
      </c>
      <c r="AH1896" t="s">
        <v>2151</v>
      </c>
      <c r="AI1896" t="s">
        <v>2151</v>
      </c>
      <c r="AK1896" t="s">
        <v>90</v>
      </c>
      <c r="AL1896" t="s">
        <v>3383</v>
      </c>
      <c r="AM1896" t="s">
        <v>2163</v>
      </c>
      <c r="AO1896" t="s">
        <v>442</v>
      </c>
      <c r="AP1896" t="s">
        <v>422</v>
      </c>
      <c r="AT1896" t="s">
        <v>1612</v>
      </c>
      <c r="AV1896" t="s">
        <v>96</v>
      </c>
      <c r="BF1896" t="s">
        <v>2165</v>
      </c>
      <c r="BQ1896" t="str">
        <f>BS1896 &amp; ":" &amp; BR1896</f>
        <v>21ARIZGW:EPA 351.2</v>
      </c>
      <c r="BR1896" t="s">
        <v>1633</v>
      </c>
      <c r="BS1896" t="s">
        <v>2144</v>
      </c>
      <c r="BW1896" t="s">
        <v>1614</v>
      </c>
      <c r="BX1896" s="1">
        <v>37012</v>
      </c>
      <c r="CB1896">
        <v>0.05</v>
      </c>
      <c r="CC1896" t="s">
        <v>423</v>
      </c>
      <c r="CF1896" t="s">
        <v>1618</v>
      </c>
    </row>
    <row r="1897" spans="1:84" hidden="1" x14ac:dyDescent="0.4">
      <c r="A1897" t="s">
        <v>2144</v>
      </c>
      <c r="B1897" t="s">
        <v>2145</v>
      </c>
      <c r="C1897" t="s">
        <v>3364</v>
      </c>
      <c r="D1897" t="s">
        <v>2147</v>
      </c>
      <c r="E1897" t="s">
        <v>82</v>
      </c>
      <c r="G1897" s="4" t="str">
        <f>TEXT(H1897+I1897,"yyyy-mm-dd""T""hh:mm:ss")&amp;
IF(J1897="MST","-07:00",
IF(J1897="MDT","-06:00",
IF(J1897="PST","-08:00",
IF(J1897="PDT","-07:00",
IF(J1897="UTC","+00:00","+00:00")))))</f>
        <v>2001-05-30T11:01:00-07:00</v>
      </c>
      <c r="H1897" s="1">
        <v>37041</v>
      </c>
      <c r="I1897" s="5">
        <v>0.45902777777777776</v>
      </c>
      <c r="J1897" t="s">
        <v>84</v>
      </c>
      <c r="U1897" t="s">
        <v>2148</v>
      </c>
      <c r="X1897" t="s">
        <v>3365</v>
      </c>
      <c r="Z1897" t="s">
        <v>2209</v>
      </c>
      <c r="AG1897" t="s">
        <v>2151</v>
      </c>
      <c r="AH1897" t="s">
        <v>2151</v>
      </c>
      <c r="AI1897" t="s">
        <v>2151</v>
      </c>
      <c r="AK1897" t="s">
        <v>90</v>
      </c>
      <c r="AL1897" t="s">
        <v>3384</v>
      </c>
      <c r="AM1897" t="s">
        <v>2163</v>
      </c>
      <c r="AO1897" t="s">
        <v>442</v>
      </c>
      <c r="AP1897" t="s">
        <v>422</v>
      </c>
      <c r="AT1897" t="s">
        <v>1612</v>
      </c>
      <c r="AV1897" t="s">
        <v>96</v>
      </c>
      <c r="BF1897" t="s">
        <v>2165</v>
      </c>
      <c r="BQ1897" t="str">
        <f>BS1897 &amp; ":" &amp; BR1897</f>
        <v>21ARIZGW:EPA 351.2</v>
      </c>
      <c r="BR1897" t="s">
        <v>1633</v>
      </c>
      <c r="BS1897" t="s">
        <v>2144</v>
      </c>
      <c r="BW1897" t="s">
        <v>1614</v>
      </c>
      <c r="BX1897" s="1">
        <v>37055</v>
      </c>
      <c r="CB1897">
        <v>0.05</v>
      </c>
      <c r="CC1897" t="s">
        <v>423</v>
      </c>
      <c r="CF1897" t="s">
        <v>1618</v>
      </c>
    </row>
    <row r="1898" spans="1:84" hidden="1" x14ac:dyDescent="0.4">
      <c r="A1898" t="s">
        <v>2144</v>
      </c>
      <c r="B1898" t="s">
        <v>2145</v>
      </c>
      <c r="C1898" t="s">
        <v>3367</v>
      </c>
      <c r="D1898" t="s">
        <v>2147</v>
      </c>
      <c r="E1898" t="s">
        <v>82</v>
      </c>
      <c r="G1898" s="4" t="str">
        <f>TEXT(H1898+I1898,"yyyy-mm-dd""T""hh:mm:ss")&amp;
IF(J1898="MST","-07:00",
IF(J1898="MDT","-06:00",
IF(J1898="PST","-08:00",
IF(J1898="PDT","-07:00",
IF(J1898="UTC","+00:00","+00:00")))))</f>
        <v>2001-05-23T14:30:00-07:00</v>
      </c>
      <c r="H1898" s="1">
        <v>37034</v>
      </c>
      <c r="I1898" s="5">
        <v>0.60416666666666663</v>
      </c>
      <c r="J1898" t="s">
        <v>84</v>
      </c>
      <c r="U1898" t="s">
        <v>2148</v>
      </c>
      <c r="X1898" t="s">
        <v>3368</v>
      </c>
      <c r="Z1898" t="s">
        <v>2209</v>
      </c>
      <c r="AG1898" t="s">
        <v>2151</v>
      </c>
      <c r="AH1898" t="s">
        <v>2151</v>
      </c>
      <c r="AI1898" t="s">
        <v>2151</v>
      </c>
      <c r="AK1898" t="s">
        <v>90</v>
      </c>
      <c r="AL1898" t="s">
        <v>3385</v>
      </c>
      <c r="AM1898" t="s">
        <v>2163</v>
      </c>
      <c r="AO1898" t="s">
        <v>442</v>
      </c>
      <c r="AP1898" t="s">
        <v>422</v>
      </c>
      <c r="AT1898" t="s">
        <v>1612</v>
      </c>
      <c r="AV1898" t="s">
        <v>96</v>
      </c>
      <c r="BF1898" t="s">
        <v>2165</v>
      </c>
      <c r="BQ1898" t="str">
        <f>BS1898 &amp; ":" &amp; BR1898</f>
        <v>21ARIZGW:EPA 351.2</v>
      </c>
      <c r="BR1898" t="s">
        <v>1633</v>
      </c>
      <c r="BS1898" t="s">
        <v>2144</v>
      </c>
      <c r="BW1898" t="s">
        <v>1614</v>
      </c>
      <c r="BX1898" s="1">
        <v>37047</v>
      </c>
      <c r="CB1898">
        <v>0.05</v>
      </c>
      <c r="CC1898" t="s">
        <v>423</v>
      </c>
      <c r="CF1898" t="s">
        <v>1618</v>
      </c>
    </row>
    <row r="1899" spans="1:84" hidden="1" x14ac:dyDescent="0.4">
      <c r="A1899" t="s">
        <v>1626</v>
      </c>
      <c r="B1899" t="s">
        <v>1626</v>
      </c>
      <c r="C1899" t="s">
        <v>3386</v>
      </c>
      <c r="D1899" t="s">
        <v>81</v>
      </c>
      <c r="E1899" t="s">
        <v>82</v>
      </c>
      <c r="F1899" t="s">
        <v>393</v>
      </c>
      <c r="G1899" s="4" t="str">
        <f>TEXT(H1899+I1899,"yyyy-mm-dd""T""hh:mm:ss")&amp;
IF(J1899="MST","-07:00",
IF(J1899="MDT","-06:00",
IF(J1899="PST","-08:00",
IF(J1899="PDT","-07:00",
IF(J1899="UTC","+00:00","+00:00")))))</f>
        <v>2002-01-09T11:30:00-07:00</v>
      </c>
      <c r="H1899" s="1">
        <v>37265</v>
      </c>
      <c r="I1899" s="5">
        <v>0.47916666666666669</v>
      </c>
      <c r="J1899" t="s">
        <v>84</v>
      </c>
      <c r="N1899">
        <v>0.5</v>
      </c>
      <c r="O1899" t="s">
        <v>1628</v>
      </c>
      <c r="U1899">
        <v>1955</v>
      </c>
      <c r="V1899" t="s">
        <v>3387</v>
      </c>
      <c r="W1899" t="s">
        <v>1606</v>
      </c>
      <c r="X1899" t="s">
        <v>3388</v>
      </c>
      <c r="Y1899">
        <v>100035</v>
      </c>
      <c r="Z1899" t="s">
        <v>3389</v>
      </c>
      <c r="AD1899">
        <v>32.185352899999998</v>
      </c>
      <c r="AE1899">
        <v>-110.8164731</v>
      </c>
      <c r="AG1899" t="s">
        <v>90</v>
      </c>
      <c r="AH1899" t="s">
        <v>1626</v>
      </c>
      <c r="AI1899" t="s">
        <v>90</v>
      </c>
      <c r="AK1899" t="s">
        <v>1608</v>
      </c>
      <c r="AL1899" t="s">
        <v>3390</v>
      </c>
      <c r="AN1899" t="s">
        <v>1610</v>
      </c>
      <c r="AO1899" t="s">
        <v>442</v>
      </c>
      <c r="AP1899" t="s">
        <v>422</v>
      </c>
      <c r="AQ1899">
        <v>1.19</v>
      </c>
      <c r="AR1899" t="s">
        <v>1616</v>
      </c>
      <c r="AT1899" t="s">
        <v>1612</v>
      </c>
      <c r="AV1899" t="s">
        <v>96</v>
      </c>
      <c r="BQ1899" t="str">
        <f>BS1899 &amp; ":" &amp; BR1899</f>
        <v>AZDEQ_SW:EPA 351.3</v>
      </c>
      <c r="BR1899" t="s">
        <v>1701</v>
      </c>
      <c r="BS1899" t="s">
        <v>1626</v>
      </c>
      <c r="BT1899" t="s">
        <v>1701</v>
      </c>
      <c r="BW1899" t="s">
        <v>1657</v>
      </c>
      <c r="BZ1899" t="s">
        <v>3391</v>
      </c>
      <c r="CA1899" t="s">
        <v>397</v>
      </c>
      <c r="CB1899">
        <v>0.03</v>
      </c>
      <c r="CC1899" t="s">
        <v>1616</v>
      </c>
      <c r="CE1899" t="s">
        <v>3392</v>
      </c>
      <c r="CF1899" t="s">
        <v>1618</v>
      </c>
    </row>
    <row r="1900" spans="1:84" hidden="1" x14ac:dyDescent="0.4">
      <c r="A1900" t="s">
        <v>1626</v>
      </c>
      <c r="B1900" t="s">
        <v>1626</v>
      </c>
      <c r="C1900" t="s">
        <v>3393</v>
      </c>
      <c r="D1900" t="s">
        <v>81</v>
      </c>
      <c r="E1900" t="s">
        <v>82</v>
      </c>
      <c r="F1900" t="s">
        <v>393</v>
      </c>
      <c r="G1900" s="4" t="str">
        <f>TEXT(H1900+I1900,"yyyy-mm-dd""T""hh:mm:ss")&amp;
IF(J1900="MST","-07:00",
IF(J1900="MDT","-06:00",
IF(J1900="PST","-08:00",
IF(J1900="PDT","-07:00",
IF(J1900="UTC","+00:00","+00:00")))))</f>
        <v>2002-05-01T11:30:00-07:00</v>
      </c>
      <c r="H1900" s="1">
        <v>37377</v>
      </c>
      <c r="I1900" s="5">
        <v>0.47916666666666669</v>
      </c>
      <c r="J1900" t="s">
        <v>84</v>
      </c>
      <c r="N1900">
        <v>0</v>
      </c>
      <c r="O1900" t="s">
        <v>1628</v>
      </c>
      <c r="U1900">
        <v>1955</v>
      </c>
      <c r="V1900" t="s">
        <v>3387</v>
      </c>
      <c r="W1900" t="s">
        <v>1606</v>
      </c>
      <c r="X1900" t="s">
        <v>1767</v>
      </c>
      <c r="Y1900">
        <v>101175</v>
      </c>
      <c r="Z1900" t="s">
        <v>2428</v>
      </c>
      <c r="AD1900">
        <v>32.4063333</v>
      </c>
      <c r="AE1900">
        <v>-110.5407778</v>
      </c>
      <c r="AG1900" t="s">
        <v>90</v>
      </c>
      <c r="AH1900" t="s">
        <v>1626</v>
      </c>
      <c r="AI1900" t="s">
        <v>90</v>
      </c>
      <c r="AK1900" t="s">
        <v>1608</v>
      </c>
      <c r="AL1900" t="s">
        <v>3394</v>
      </c>
      <c r="AN1900" t="s">
        <v>1610</v>
      </c>
      <c r="AO1900" t="s">
        <v>442</v>
      </c>
      <c r="AP1900" t="s">
        <v>422</v>
      </c>
      <c r="AQ1900">
        <v>8.6999999999999994E-2</v>
      </c>
      <c r="AR1900" t="s">
        <v>1616</v>
      </c>
      <c r="AT1900" t="s">
        <v>1612</v>
      </c>
      <c r="AV1900" t="s">
        <v>96</v>
      </c>
      <c r="BQ1900" t="str">
        <f>BS1900 &amp; ":" &amp; BR1900</f>
        <v>AZDEQ_SW:EPA 351.2</v>
      </c>
      <c r="BR1900" t="s">
        <v>1633</v>
      </c>
      <c r="BS1900" t="s">
        <v>1626</v>
      </c>
      <c r="BT1900" t="s">
        <v>1633</v>
      </c>
      <c r="BW1900" t="s">
        <v>1614</v>
      </c>
      <c r="BZ1900" t="s">
        <v>3395</v>
      </c>
      <c r="CA1900" t="s">
        <v>397</v>
      </c>
      <c r="CB1900">
        <v>0.05</v>
      </c>
      <c r="CC1900" t="s">
        <v>1616</v>
      </c>
      <c r="CE1900" t="s">
        <v>3396</v>
      </c>
      <c r="CF1900" t="s">
        <v>1618</v>
      </c>
    </row>
    <row r="1901" spans="1:84" hidden="1" x14ac:dyDescent="0.4">
      <c r="A1901" t="s">
        <v>1626</v>
      </c>
      <c r="B1901" t="s">
        <v>1626</v>
      </c>
      <c r="C1901" t="s">
        <v>3397</v>
      </c>
      <c r="D1901" t="s">
        <v>81</v>
      </c>
      <c r="E1901" t="s">
        <v>82</v>
      </c>
      <c r="F1901" t="s">
        <v>393</v>
      </c>
      <c r="G1901" s="4" t="str">
        <f>TEXT(H1901+I1901,"yyyy-mm-dd""T""hh:mm:ss")&amp;
IF(J1901="MST","-07:00",
IF(J1901="MDT","-06:00",
IF(J1901="PST","-08:00",
IF(J1901="PDT","-07:00",
IF(J1901="UTC","+00:00","+00:00")))))</f>
        <v>2002-09-19T12:01:00-07:00</v>
      </c>
      <c r="H1901" s="1">
        <v>37518</v>
      </c>
      <c r="I1901" s="5">
        <v>0.50069444444444444</v>
      </c>
      <c r="J1901" t="s">
        <v>84</v>
      </c>
      <c r="N1901">
        <v>0</v>
      </c>
      <c r="O1901" t="s">
        <v>1628</v>
      </c>
      <c r="U1901">
        <v>1955</v>
      </c>
      <c r="V1901" t="s">
        <v>3387</v>
      </c>
      <c r="W1901" t="s">
        <v>1705</v>
      </c>
      <c r="X1901" t="s">
        <v>3398</v>
      </c>
      <c r="Y1901">
        <v>102763</v>
      </c>
      <c r="Z1901" t="s">
        <v>1707</v>
      </c>
      <c r="AD1901">
        <v>32.284377800000001</v>
      </c>
      <c r="AE1901">
        <v>-111.03180829999999</v>
      </c>
      <c r="AG1901" t="s">
        <v>90</v>
      </c>
      <c r="AH1901" t="s">
        <v>1626</v>
      </c>
      <c r="AI1901" t="s">
        <v>90</v>
      </c>
      <c r="AK1901" t="s">
        <v>1608</v>
      </c>
      <c r="AL1901" t="s">
        <v>3399</v>
      </c>
      <c r="AN1901" t="s">
        <v>1700</v>
      </c>
      <c r="AO1901" t="s">
        <v>457</v>
      </c>
      <c r="AP1901" t="s">
        <v>422</v>
      </c>
      <c r="AQ1901">
        <v>9.6000000000000002E-2</v>
      </c>
      <c r="AR1901" t="s">
        <v>1616</v>
      </c>
      <c r="AT1901" t="s">
        <v>1612</v>
      </c>
      <c r="AV1901" t="s">
        <v>96</v>
      </c>
      <c r="BQ1901" t="str">
        <f>BS1901 &amp; ":" &amp; BR1901</f>
        <v>AZDEQ_SW:EPA 365.1</v>
      </c>
      <c r="BR1901" t="s">
        <v>1726</v>
      </c>
      <c r="BS1901" t="s">
        <v>1626</v>
      </c>
      <c r="BT1901" t="s">
        <v>1726</v>
      </c>
      <c r="BW1901" t="s">
        <v>1709</v>
      </c>
      <c r="BX1901" s="1">
        <v>37518</v>
      </c>
      <c r="BZ1901" t="s">
        <v>3400</v>
      </c>
      <c r="CA1901" t="s">
        <v>397</v>
      </c>
      <c r="CB1901">
        <v>0.02</v>
      </c>
      <c r="CC1901" t="s">
        <v>1616</v>
      </c>
      <c r="CE1901" t="s">
        <v>3401</v>
      </c>
      <c r="CF1901" t="s">
        <v>1618</v>
      </c>
    </row>
    <row r="1902" spans="1:84" hidden="1" x14ac:dyDescent="0.4">
      <c r="A1902" t="s">
        <v>1626</v>
      </c>
      <c r="B1902" t="s">
        <v>1626</v>
      </c>
      <c r="C1902" t="s">
        <v>3386</v>
      </c>
      <c r="D1902" t="s">
        <v>81</v>
      </c>
      <c r="E1902" t="s">
        <v>82</v>
      </c>
      <c r="F1902" t="s">
        <v>393</v>
      </c>
      <c r="G1902" s="4" t="str">
        <f>TEXT(H1902+I1902,"yyyy-mm-dd""T""hh:mm:ss")&amp;
IF(J1902="MST","-07:00",
IF(J1902="MDT","-06:00",
IF(J1902="PST","-08:00",
IF(J1902="PDT","-07:00",
IF(J1902="UTC","+00:00","+00:00")))))</f>
        <v>2002-01-09T11:30:00-07:00</v>
      </c>
      <c r="H1902" s="1">
        <v>37265</v>
      </c>
      <c r="I1902" s="5">
        <v>0.47916666666666669</v>
      </c>
      <c r="J1902" t="s">
        <v>84</v>
      </c>
      <c r="N1902">
        <v>0.5</v>
      </c>
      <c r="O1902" t="s">
        <v>1628</v>
      </c>
      <c r="U1902">
        <v>1955</v>
      </c>
      <c r="V1902" t="s">
        <v>3387</v>
      </c>
      <c r="W1902" t="s">
        <v>1606</v>
      </c>
      <c r="X1902" t="s">
        <v>3388</v>
      </c>
      <c r="Y1902">
        <v>100035</v>
      </c>
      <c r="Z1902" t="s">
        <v>3389</v>
      </c>
      <c r="AD1902">
        <v>32.185352899999998</v>
      </c>
      <c r="AE1902">
        <v>-110.8164731</v>
      </c>
      <c r="AG1902" t="s">
        <v>90</v>
      </c>
      <c r="AH1902" t="s">
        <v>1626</v>
      </c>
      <c r="AI1902" t="s">
        <v>90</v>
      </c>
      <c r="AK1902" t="s">
        <v>1608</v>
      </c>
      <c r="AL1902" t="s">
        <v>3402</v>
      </c>
      <c r="AN1902" t="s">
        <v>1610</v>
      </c>
      <c r="AO1902" t="s">
        <v>1611</v>
      </c>
      <c r="AP1902" t="s">
        <v>422</v>
      </c>
      <c r="AQ1902">
        <v>0.28000000000000003</v>
      </c>
      <c r="AR1902" t="s">
        <v>1616</v>
      </c>
      <c r="AT1902" t="s">
        <v>1612</v>
      </c>
      <c r="AV1902" t="s">
        <v>96</v>
      </c>
      <c r="BQ1902" t="str">
        <f>BS1902 &amp; ":" &amp; BR1902</f>
        <v>AZDEQ_SW:EPA 350.2</v>
      </c>
      <c r="BR1902" t="s">
        <v>1656</v>
      </c>
      <c r="BS1902" t="s">
        <v>1626</v>
      </c>
      <c r="BT1902" t="s">
        <v>1656</v>
      </c>
      <c r="BW1902" t="s">
        <v>1657</v>
      </c>
      <c r="BZ1902" t="s">
        <v>3403</v>
      </c>
      <c r="CA1902" t="s">
        <v>397</v>
      </c>
      <c r="CB1902">
        <v>0.03</v>
      </c>
      <c r="CC1902" t="s">
        <v>1616</v>
      </c>
      <c r="CE1902" t="s">
        <v>3392</v>
      </c>
      <c r="CF1902" t="s">
        <v>1618</v>
      </c>
    </row>
    <row r="1903" spans="1:84" hidden="1" x14ac:dyDescent="0.4">
      <c r="A1903" t="s">
        <v>1626</v>
      </c>
      <c r="B1903" t="s">
        <v>1626</v>
      </c>
      <c r="C1903" t="s">
        <v>3404</v>
      </c>
      <c r="D1903" t="s">
        <v>81</v>
      </c>
      <c r="E1903" t="s">
        <v>82</v>
      </c>
      <c r="F1903" t="s">
        <v>393</v>
      </c>
      <c r="G1903" s="4" t="str">
        <f>TEXT(H1903+I1903,"yyyy-mm-dd""T""hh:mm:ss")&amp;
IF(J1903="MST","-07:00",
IF(J1903="MDT","-06:00",
IF(J1903="PST","-08:00",
IF(J1903="PDT","-07:00",
IF(J1903="UTC","+00:00","+00:00")))))</f>
        <v>2002-01-09T12:10:00-07:00</v>
      </c>
      <c r="H1903" s="1">
        <v>37265</v>
      </c>
      <c r="I1903" s="5">
        <v>0.50694444444444442</v>
      </c>
      <c r="J1903" t="s">
        <v>84</v>
      </c>
      <c r="N1903">
        <v>0.5</v>
      </c>
      <c r="O1903" t="s">
        <v>1628</v>
      </c>
      <c r="U1903">
        <v>1955</v>
      </c>
      <c r="V1903" t="s">
        <v>3387</v>
      </c>
      <c r="W1903" t="s">
        <v>1606</v>
      </c>
      <c r="X1903" t="s">
        <v>3405</v>
      </c>
      <c r="Y1903">
        <v>100034</v>
      </c>
      <c r="Z1903" t="s">
        <v>3389</v>
      </c>
      <c r="AD1903">
        <v>32.187063100000003</v>
      </c>
      <c r="AE1903">
        <v>-110.81660220000001</v>
      </c>
      <c r="AG1903" t="s">
        <v>90</v>
      </c>
      <c r="AH1903" t="s">
        <v>1626</v>
      </c>
      <c r="AI1903" t="s">
        <v>90</v>
      </c>
      <c r="AK1903" t="s">
        <v>1608</v>
      </c>
      <c r="AL1903" t="s">
        <v>3406</v>
      </c>
      <c r="AN1903" t="s">
        <v>1700</v>
      </c>
      <c r="AO1903" t="s">
        <v>457</v>
      </c>
      <c r="AP1903" t="s">
        <v>422</v>
      </c>
      <c r="AQ1903">
        <v>0.123</v>
      </c>
      <c r="AR1903" t="s">
        <v>1616</v>
      </c>
      <c r="AT1903" t="s">
        <v>1612</v>
      </c>
      <c r="AV1903" t="s">
        <v>96</v>
      </c>
      <c r="BQ1903" t="str">
        <f>BS1903 &amp; ":" &amp; BR1903</f>
        <v>AZDEQ_SW:EPA 365.3</v>
      </c>
      <c r="BR1903" t="s">
        <v>1744</v>
      </c>
      <c r="BS1903" t="s">
        <v>1626</v>
      </c>
      <c r="BT1903" t="s">
        <v>1744</v>
      </c>
      <c r="BW1903" t="s">
        <v>1657</v>
      </c>
      <c r="BZ1903" t="s">
        <v>3407</v>
      </c>
      <c r="CA1903" t="s">
        <v>397</v>
      </c>
      <c r="CB1903">
        <v>5.0000000000000001E-3</v>
      </c>
      <c r="CC1903" t="s">
        <v>1616</v>
      </c>
      <c r="CE1903" t="s">
        <v>3408</v>
      </c>
      <c r="CF1903" t="s">
        <v>1618</v>
      </c>
    </row>
    <row r="1904" spans="1:84" hidden="1" x14ac:dyDescent="0.4">
      <c r="A1904" t="s">
        <v>1626</v>
      </c>
      <c r="B1904" t="s">
        <v>1626</v>
      </c>
      <c r="C1904" t="s">
        <v>3409</v>
      </c>
      <c r="D1904" t="s">
        <v>81</v>
      </c>
      <c r="E1904" t="s">
        <v>82</v>
      </c>
      <c r="F1904" t="s">
        <v>393</v>
      </c>
      <c r="G1904" s="4" t="str">
        <f>TEXT(H1904+I1904,"yyyy-mm-dd""T""hh:mm:ss")&amp;
IF(J1904="MST","-07:00",
IF(J1904="MDT","-06:00",
IF(J1904="PST","-08:00",
IF(J1904="PDT","-07:00",
IF(J1904="UTC","+00:00","+00:00")))))</f>
        <v>2002-01-15T12:00:00-07:00</v>
      </c>
      <c r="H1904" s="1">
        <v>37271</v>
      </c>
      <c r="I1904" s="5">
        <v>0.5</v>
      </c>
      <c r="J1904" t="s">
        <v>84</v>
      </c>
      <c r="N1904">
        <v>0</v>
      </c>
      <c r="O1904" t="s">
        <v>1628</v>
      </c>
      <c r="U1904">
        <v>8710</v>
      </c>
      <c r="V1904" t="s">
        <v>3410</v>
      </c>
      <c r="W1904" t="s">
        <v>3411</v>
      </c>
      <c r="X1904" t="s">
        <v>3412</v>
      </c>
      <c r="Y1904">
        <v>105059</v>
      </c>
      <c r="Z1904" t="s">
        <v>3413</v>
      </c>
      <c r="AD1904">
        <v>32.2897222</v>
      </c>
      <c r="AE1904">
        <v>-111.035</v>
      </c>
      <c r="AG1904" t="s">
        <v>90</v>
      </c>
      <c r="AH1904" t="s">
        <v>1626</v>
      </c>
      <c r="AI1904" t="s">
        <v>90</v>
      </c>
      <c r="AK1904" t="s">
        <v>1608</v>
      </c>
      <c r="AL1904" t="s">
        <v>3414</v>
      </c>
      <c r="AN1904" t="s">
        <v>1610</v>
      </c>
      <c r="AO1904" t="s">
        <v>421</v>
      </c>
      <c r="AP1904" t="s">
        <v>422</v>
      </c>
      <c r="AQ1904">
        <v>21</v>
      </c>
      <c r="AR1904" t="s">
        <v>1616</v>
      </c>
      <c r="AT1904" t="s">
        <v>1612</v>
      </c>
      <c r="AV1904" t="s">
        <v>96</v>
      </c>
      <c r="BF1904" t="s">
        <v>3415</v>
      </c>
      <c r="BQ1904" t="str">
        <f>BS1904 &amp; ":" &amp; BR1904</f>
        <v>AZDEQ_SW:CALCULATION</v>
      </c>
      <c r="BR1904" t="s">
        <v>3416</v>
      </c>
      <c r="BS1904" t="s">
        <v>1626</v>
      </c>
      <c r="BT1904" t="s">
        <v>3416</v>
      </c>
      <c r="BW1904" t="s">
        <v>3417</v>
      </c>
      <c r="BZ1904" t="s">
        <v>3418</v>
      </c>
      <c r="CA1904" t="s">
        <v>397</v>
      </c>
      <c r="CB1904">
        <v>0.59</v>
      </c>
      <c r="CC1904" t="s">
        <v>1616</v>
      </c>
      <c r="CE1904" t="s">
        <v>3419</v>
      </c>
      <c r="CF1904" t="s">
        <v>1618</v>
      </c>
    </row>
    <row r="1905" spans="1:84" hidden="1" x14ac:dyDescent="0.4">
      <c r="A1905" t="s">
        <v>1626</v>
      </c>
      <c r="B1905" t="s">
        <v>1626</v>
      </c>
      <c r="C1905" t="s">
        <v>3420</v>
      </c>
      <c r="D1905" t="s">
        <v>81</v>
      </c>
      <c r="E1905" t="s">
        <v>82</v>
      </c>
      <c r="F1905" t="s">
        <v>393</v>
      </c>
      <c r="G1905" s="4" t="str">
        <f>TEXT(H1905+I1905,"yyyy-mm-dd""T""hh:mm:ss")&amp;
IF(J1905="MST","-07:00",
IF(J1905="MDT","-06:00",
IF(J1905="PST","-08:00",
IF(J1905="PDT","-07:00",
IF(J1905="UTC","+00:00","+00:00")))))</f>
        <v>2002-01-09T11:06:00-07:00</v>
      </c>
      <c r="H1905" s="1">
        <v>37265</v>
      </c>
      <c r="I1905" s="5">
        <v>0.46250000000000002</v>
      </c>
      <c r="J1905" t="s">
        <v>84</v>
      </c>
      <c r="N1905">
        <v>0.5</v>
      </c>
      <c r="O1905" t="s">
        <v>1628</v>
      </c>
      <c r="U1905">
        <v>1955</v>
      </c>
      <c r="V1905" t="s">
        <v>3387</v>
      </c>
      <c r="W1905" t="s">
        <v>1606</v>
      </c>
      <c r="X1905" t="s">
        <v>3388</v>
      </c>
      <c r="Y1905">
        <v>100035</v>
      </c>
      <c r="Z1905" t="s">
        <v>3389</v>
      </c>
      <c r="AD1905">
        <v>32.185352899999998</v>
      </c>
      <c r="AE1905">
        <v>-110.8164731</v>
      </c>
      <c r="AG1905" t="s">
        <v>90</v>
      </c>
      <c r="AH1905" t="s">
        <v>1626</v>
      </c>
      <c r="AI1905" t="s">
        <v>90</v>
      </c>
      <c r="AK1905" t="s">
        <v>1608</v>
      </c>
      <c r="AL1905" t="s">
        <v>3421</v>
      </c>
      <c r="AN1905" t="s">
        <v>1610</v>
      </c>
      <c r="AO1905" t="s">
        <v>1611</v>
      </c>
      <c r="AP1905" t="s">
        <v>422</v>
      </c>
      <c r="AQ1905">
        <v>1190</v>
      </c>
      <c r="AR1905" t="s">
        <v>3422</v>
      </c>
      <c r="AT1905" t="s">
        <v>1612</v>
      </c>
      <c r="AV1905" t="s">
        <v>96</v>
      </c>
      <c r="BQ1905" t="str">
        <f>BS1905 &amp; ":" &amp; BR1905</f>
        <v>AZDEQ_SW:EPA 350.2</v>
      </c>
      <c r="BR1905" t="s">
        <v>1656</v>
      </c>
      <c r="BS1905" t="s">
        <v>1626</v>
      </c>
      <c r="BT1905" t="s">
        <v>1656</v>
      </c>
      <c r="BW1905" t="s">
        <v>1657</v>
      </c>
      <c r="CE1905" t="s">
        <v>3423</v>
      </c>
      <c r="CF1905" t="s">
        <v>1618</v>
      </c>
    </row>
    <row r="1906" spans="1:84" hidden="1" x14ac:dyDescent="0.4">
      <c r="A1906" t="s">
        <v>1626</v>
      </c>
      <c r="B1906" t="s">
        <v>1626</v>
      </c>
      <c r="C1906" t="s">
        <v>3424</v>
      </c>
      <c r="D1906" t="s">
        <v>81</v>
      </c>
      <c r="E1906" t="s">
        <v>82</v>
      </c>
      <c r="F1906" t="s">
        <v>393</v>
      </c>
      <c r="G1906" s="4" t="str">
        <f>TEXT(H1906+I1906,"yyyy-mm-dd""T""hh:mm:ss")&amp;
IF(J1906="MST","-07:00",
IF(J1906="MDT","-06:00",
IF(J1906="PST","-08:00",
IF(J1906="PDT","-07:00",
IF(J1906="UTC","+00:00","+00:00")))))</f>
        <v>2002-05-21T12:00:00-07:00</v>
      </c>
      <c r="H1906" s="1">
        <v>37397</v>
      </c>
      <c r="I1906" s="5">
        <v>0.5</v>
      </c>
      <c r="J1906" t="s">
        <v>84</v>
      </c>
      <c r="N1906">
        <v>0</v>
      </c>
      <c r="O1906" t="s">
        <v>1628</v>
      </c>
      <c r="U1906">
        <v>8710</v>
      </c>
      <c r="V1906" t="s">
        <v>3410</v>
      </c>
      <c r="W1906" t="s">
        <v>3411</v>
      </c>
      <c r="X1906" t="s">
        <v>3412</v>
      </c>
      <c r="Y1906">
        <v>105059</v>
      </c>
      <c r="Z1906" t="s">
        <v>3413</v>
      </c>
      <c r="AD1906">
        <v>32.2897222</v>
      </c>
      <c r="AE1906">
        <v>-111.035</v>
      </c>
      <c r="AG1906" t="s">
        <v>90</v>
      </c>
      <c r="AH1906" t="s">
        <v>1626</v>
      </c>
      <c r="AI1906" t="s">
        <v>90</v>
      </c>
      <c r="AK1906" t="s">
        <v>1608</v>
      </c>
      <c r="AL1906" t="s">
        <v>3425</v>
      </c>
      <c r="AN1906" t="s">
        <v>1610</v>
      </c>
      <c r="AO1906" t="s">
        <v>421</v>
      </c>
      <c r="AP1906" t="s">
        <v>422</v>
      </c>
      <c r="AQ1906">
        <v>29.3</v>
      </c>
      <c r="AR1906" t="s">
        <v>1616</v>
      </c>
      <c r="AT1906" t="s">
        <v>1612</v>
      </c>
      <c r="AV1906" t="s">
        <v>96</v>
      </c>
      <c r="BF1906" t="s">
        <v>3415</v>
      </c>
      <c r="BQ1906" t="str">
        <f>BS1906 &amp; ":" &amp; BR1906</f>
        <v>AZDEQ_SW:CALCULATION</v>
      </c>
      <c r="BR1906" t="s">
        <v>3416</v>
      </c>
      <c r="BS1906" t="s">
        <v>1626</v>
      </c>
      <c r="BT1906" t="s">
        <v>3416</v>
      </c>
      <c r="BW1906" t="s">
        <v>3417</v>
      </c>
      <c r="BZ1906" t="s">
        <v>3426</v>
      </c>
      <c r="CA1906" t="s">
        <v>397</v>
      </c>
      <c r="CB1906">
        <v>0.59</v>
      </c>
      <c r="CC1906" t="s">
        <v>1616</v>
      </c>
      <c r="CE1906" t="s">
        <v>3419</v>
      </c>
      <c r="CF1906" t="s">
        <v>1618</v>
      </c>
    </row>
    <row r="1907" spans="1:84" hidden="1" x14ac:dyDescent="0.4">
      <c r="A1907" t="s">
        <v>1626</v>
      </c>
      <c r="B1907" t="s">
        <v>1626</v>
      </c>
      <c r="C1907" t="s">
        <v>3427</v>
      </c>
      <c r="D1907" t="s">
        <v>81</v>
      </c>
      <c r="E1907" t="s">
        <v>82</v>
      </c>
      <c r="F1907" t="s">
        <v>393</v>
      </c>
      <c r="G1907" s="4" t="str">
        <f>TEXT(H1907+I1907,"yyyy-mm-dd""T""hh:mm:ss")&amp;
IF(J1907="MST","-07:00",
IF(J1907="MDT","-06:00",
IF(J1907="PST","-08:00",
IF(J1907="PDT","-07:00",
IF(J1907="UTC","+00:00","+00:00")))))</f>
        <v>2002-03-20T12:30:00-07:00</v>
      </c>
      <c r="H1907" s="1">
        <v>37335</v>
      </c>
      <c r="I1907" s="5">
        <v>0.52083333333333337</v>
      </c>
      <c r="J1907" t="s">
        <v>84</v>
      </c>
      <c r="N1907">
        <v>0</v>
      </c>
      <c r="O1907" t="s">
        <v>1628</v>
      </c>
      <c r="U1907">
        <v>1955</v>
      </c>
      <c r="V1907" t="s">
        <v>3387</v>
      </c>
      <c r="W1907" t="s">
        <v>1606</v>
      </c>
      <c r="X1907" t="s">
        <v>1683</v>
      </c>
      <c r="Y1907">
        <v>101176</v>
      </c>
      <c r="Z1907" t="s">
        <v>3428</v>
      </c>
      <c r="AD1907">
        <v>31.8146111</v>
      </c>
      <c r="AE1907">
        <v>-110.5903611</v>
      </c>
      <c r="AG1907" t="s">
        <v>90</v>
      </c>
      <c r="AH1907" t="s">
        <v>1626</v>
      </c>
      <c r="AI1907" t="s">
        <v>90</v>
      </c>
      <c r="AK1907" t="s">
        <v>1608</v>
      </c>
      <c r="AL1907" t="s">
        <v>3429</v>
      </c>
      <c r="AM1907" t="s">
        <v>92</v>
      </c>
      <c r="AN1907" t="s">
        <v>1610</v>
      </c>
      <c r="AO1907" t="s">
        <v>1670</v>
      </c>
      <c r="AP1907" t="s">
        <v>422</v>
      </c>
      <c r="AT1907" t="s">
        <v>1612</v>
      </c>
      <c r="AV1907" t="s">
        <v>584</v>
      </c>
      <c r="BQ1907" t="str">
        <f>BS1907 &amp; ":" &amp; BR1907</f>
        <v>AZDEQ_SW:EPA 353.2</v>
      </c>
      <c r="BR1907" t="s">
        <v>1623</v>
      </c>
      <c r="BS1907" t="s">
        <v>1626</v>
      </c>
      <c r="BT1907" t="s">
        <v>1623</v>
      </c>
      <c r="BW1907" t="s">
        <v>1614</v>
      </c>
      <c r="BZ1907" t="s">
        <v>3430</v>
      </c>
      <c r="CA1907" t="s">
        <v>397</v>
      </c>
      <c r="CB1907">
        <v>0.02</v>
      </c>
      <c r="CC1907" t="s">
        <v>1616</v>
      </c>
      <c r="CE1907" t="s">
        <v>3431</v>
      </c>
      <c r="CF1907" t="s">
        <v>1618</v>
      </c>
    </row>
    <row r="1908" spans="1:84" hidden="1" x14ac:dyDescent="0.4">
      <c r="A1908" t="s">
        <v>1626</v>
      </c>
      <c r="B1908" t="s">
        <v>1626</v>
      </c>
      <c r="C1908" t="s">
        <v>3386</v>
      </c>
      <c r="D1908" t="s">
        <v>81</v>
      </c>
      <c r="E1908" t="s">
        <v>82</v>
      </c>
      <c r="F1908" t="s">
        <v>393</v>
      </c>
      <c r="G1908" s="4" t="str">
        <f>TEXT(H1908+I1908,"yyyy-mm-dd""T""hh:mm:ss")&amp;
IF(J1908="MST","-07:00",
IF(J1908="MDT","-06:00",
IF(J1908="PST","-08:00",
IF(J1908="PDT","-07:00",
IF(J1908="UTC","+00:00","+00:00")))))</f>
        <v>2002-01-09T11:30:00-07:00</v>
      </c>
      <c r="H1908" s="1">
        <v>37265</v>
      </c>
      <c r="I1908" s="5">
        <v>0.47916666666666669</v>
      </c>
      <c r="J1908" t="s">
        <v>84</v>
      </c>
      <c r="N1908">
        <v>0.5</v>
      </c>
      <c r="O1908" t="s">
        <v>1628</v>
      </c>
      <c r="U1908">
        <v>1955</v>
      </c>
      <c r="V1908" t="s">
        <v>3387</v>
      </c>
      <c r="W1908" t="s">
        <v>1606</v>
      </c>
      <c r="X1908" t="s">
        <v>3388</v>
      </c>
      <c r="Y1908">
        <v>100035</v>
      </c>
      <c r="Z1908" t="s">
        <v>3389</v>
      </c>
      <c r="AD1908">
        <v>32.185352899999998</v>
      </c>
      <c r="AE1908">
        <v>-110.8164731</v>
      </c>
      <c r="AG1908" t="s">
        <v>90</v>
      </c>
      <c r="AH1908" t="s">
        <v>1626</v>
      </c>
      <c r="AI1908" t="s">
        <v>90</v>
      </c>
      <c r="AK1908" t="s">
        <v>1608</v>
      </c>
      <c r="AL1908" t="s">
        <v>3432</v>
      </c>
      <c r="AN1908" t="s">
        <v>1700</v>
      </c>
      <c r="AO1908" t="s">
        <v>457</v>
      </c>
      <c r="AP1908" t="s">
        <v>422</v>
      </c>
      <c r="AQ1908">
        <v>4.3999999999999997E-2</v>
      </c>
      <c r="AR1908" t="s">
        <v>1616</v>
      </c>
      <c r="AT1908" t="s">
        <v>1612</v>
      </c>
      <c r="AV1908" t="s">
        <v>96</v>
      </c>
      <c r="BQ1908" t="str">
        <f>BS1908 &amp; ":" &amp; BR1908</f>
        <v>AZDEQ_SW:EPA 365.3</v>
      </c>
      <c r="BR1908" t="s">
        <v>1744</v>
      </c>
      <c r="BS1908" t="s">
        <v>1626</v>
      </c>
      <c r="BT1908" t="s">
        <v>1744</v>
      </c>
      <c r="BW1908" t="s">
        <v>1657</v>
      </c>
      <c r="BZ1908" t="s">
        <v>3433</v>
      </c>
      <c r="CA1908" t="s">
        <v>397</v>
      </c>
      <c r="CB1908">
        <v>5.0000000000000001E-3</v>
      </c>
      <c r="CC1908" t="s">
        <v>1616</v>
      </c>
      <c r="CE1908" t="s">
        <v>3434</v>
      </c>
      <c r="CF1908" t="s">
        <v>1618</v>
      </c>
    </row>
    <row r="1909" spans="1:84" hidden="1" x14ac:dyDescent="0.4">
      <c r="A1909" t="s">
        <v>1626</v>
      </c>
      <c r="B1909" t="s">
        <v>1626</v>
      </c>
      <c r="C1909" t="s">
        <v>3420</v>
      </c>
      <c r="D1909" t="s">
        <v>81</v>
      </c>
      <c r="E1909" t="s">
        <v>82</v>
      </c>
      <c r="F1909" t="s">
        <v>393</v>
      </c>
      <c r="G1909" s="4" t="str">
        <f>TEXT(H1909+I1909,"yyyy-mm-dd""T""hh:mm:ss")&amp;
IF(J1909="MST","-07:00",
IF(J1909="MDT","-06:00",
IF(J1909="PST","-08:00",
IF(J1909="PDT","-07:00",
IF(J1909="UTC","+00:00","+00:00")))))</f>
        <v>2002-01-09T11:06:00-07:00</v>
      </c>
      <c r="H1909" s="1">
        <v>37265</v>
      </c>
      <c r="I1909" s="5">
        <v>0.46250000000000002</v>
      </c>
      <c r="J1909" t="s">
        <v>84</v>
      </c>
      <c r="N1909">
        <v>0.5</v>
      </c>
      <c r="O1909" t="s">
        <v>1628</v>
      </c>
      <c r="U1909">
        <v>1955</v>
      </c>
      <c r="V1909" t="s">
        <v>3387</v>
      </c>
      <c r="W1909" t="s">
        <v>1606</v>
      </c>
      <c r="X1909" t="s">
        <v>3388</v>
      </c>
      <c r="Y1909">
        <v>100035</v>
      </c>
      <c r="Z1909" t="s">
        <v>3389</v>
      </c>
      <c r="AD1909">
        <v>32.185352899999998</v>
      </c>
      <c r="AE1909">
        <v>-110.8164731</v>
      </c>
      <c r="AG1909" t="s">
        <v>90</v>
      </c>
      <c r="AH1909" t="s">
        <v>1626</v>
      </c>
      <c r="AI1909" t="s">
        <v>90</v>
      </c>
      <c r="AK1909" t="s">
        <v>1608</v>
      </c>
      <c r="AL1909" t="s">
        <v>3435</v>
      </c>
      <c r="AN1909" t="s">
        <v>1610</v>
      </c>
      <c r="AO1909" t="s">
        <v>1670</v>
      </c>
      <c r="AP1909" t="s">
        <v>422</v>
      </c>
      <c r="AQ1909">
        <v>0.41</v>
      </c>
      <c r="AR1909" t="s">
        <v>3422</v>
      </c>
      <c r="AT1909" t="s">
        <v>1612</v>
      </c>
      <c r="AV1909" t="s">
        <v>96</v>
      </c>
      <c r="BF1909" t="s">
        <v>3436</v>
      </c>
      <c r="BQ1909" t="str">
        <f>BS1909 &amp; ":" &amp; BR1909</f>
        <v>AZDEQ_SW:EPA 353.3</v>
      </c>
      <c r="BR1909" t="s">
        <v>3437</v>
      </c>
      <c r="BS1909" t="s">
        <v>1626</v>
      </c>
      <c r="BT1909" t="s">
        <v>3437</v>
      </c>
      <c r="BW1909" t="s">
        <v>1657</v>
      </c>
      <c r="CE1909" t="s">
        <v>3423</v>
      </c>
      <c r="CF1909" t="s">
        <v>1618</v>
      </c>
    </row>
    <row r="1910" spans="1:84" hidden="1" x14ac:dyDescent="0.4">
      <c r="A1910" t="s">
        <v>1626</v>
      </c>
      <c r="B1910" t="s">
        <v>1626</v>
      </c>
      <c r="C1910" t="s">
        <v>3438</v>
      </c>
      <c r="D1910" t="s">
        <v>81</v>
      </c>
      <c r="E1910" t="s">
        <v>82</v>
      </c>
      <c r="F1910" t="s">
        <v>393</v>
      </c>
      <c r="G1910" s="4" t="str">
        <f>TEXT(H1910+I1910,"yyyy-mm-dd""T""hh:mm:ss")&amp;
IF(J1910="MST","-07:00",
IF(J1910="MDT","-06:00",
IF(J1910="PST","-08:00",
IF(J1910="PDT","-07:00",
IF(J1910="UTC","+00:00","+00:00")))))</f>
        <v>2002-07-18T12:01:00-07:00</v>
      </c>
      <c r="H1910" s="1">
        <v>37455</v>
      </c>
      <c r="I1910" s="5">
        <v>0.50069444444444444</v>
      </c>
      <c r="J1910" t="s">
        <v>84</v>
      </c>
      <c r="N1910">
        <v>0</v>
      </c>
      <c r="O1910" t="s">
        <v>1628</v>
      </c>
      <c r="U1910">
        <v>1955</v>
      </c>
      <c r="V1910" t="s">
        <v>3387</v>
      </c>
      <c r="W1910" t="s">
        <v>1705</v>
      </c>
      <c r="X1910" t="s">
        <v>3388</v>
      </c>
      <c r="Y1910">
        <v>100035</v>
      </c>
      <c r="Z1910" t="s">
        <v>1707</v>
      </c>
      <c r="AD1910">
        <v>32.185352899999998</v>
      </c>
      <c r="AE1910">
        <v>-110.8164731</v>
      </c>
      <c r="AG1910" t="s">
        <v>90</v>
      </c>
      <c r="AH1910" t="s">
        <v>1626</v>
      </c>
      <c r="AI1910" t="s">
        <v>90</v>
      </c>
      <c r="AK1910" t="s">
        <v>1608</v>
      </c>
      <c r="AL1910" t="s">
        <v>3439</v>
      </c>
      <c r="AN1910" t="s">
        <v>1725</v>
      </c>
      <c r="AO1910" t="s">
        <v>123</v>
      </c>
      <c r="AP1910" t="s">
        <v>422</v>
      </c>
      <c r="AQ1910">
        <v>0.14000000000000001</v>
      </c>
      <c r="AR1910" t="s">
        <v>1616</v>
      </c>
      <c r="AT1910" t="s">
        <v>1612</v>
      </c>
      <c r="AV1910" t="s">
        <v>96</v>
      </c>
      <c r="BQ1910" t="str">
        <f>BS1910 &amp; ":" &amp; BR1910</f>
        <v>AZDEQ_SW:EPA 365.1</v>
      </c>
      <c r="BR1910" t="s">
        <v>1726</v>
      </c>
      <c r="BS1910" t="s">
        <v>1626</v>
      </c>
      <c r="BT1910" t="s">
        <v>1726</v>
      </c>
      <c r="BW1910" t="s">
        <v>1709</v>
      </c>
      <c r="BX1910" s="1">
        <v>37455</v>
      </c>
      <c r="BZ1910" t="s">
        <v>3440</v>
      </c>
      <c r="CA1910" t="s">
        <v>397</v>
      </c>
      <c r="CB1910">
        <v>0.01</v>
      </c>
      <c r="CC1910" t="s">
        <v>1616</v>
      </c>
      <c r="CE1910" t="s">
        <v>3441</v>
      </c>
      <c r="CF1910" t="s">
        <v>1618</v>
      </c>
    </row>
    <row r="1911" spans="1:84" hidden="1" x14ac:dyDescent="0.4">
      <c r="A1911" t="s">
        <v>1626</v>
      </c>
      <c r="B1911" t="s">
        <v>1626</v>
      </c>
      <c r="C1911" t="s">
        <v>3442</v>
      </c>
      <c r="D1911" t="s">
        <v>81</v>
      </c>
      <c r="E1911" t="s">
        <v>82</v>
      </c>
      <c r="F1911" t="s">
        <v>393</v>
      </c>
      <c r="G1911" s="4" t="str">
        <f>TEXT(H1911+I1911,"yyyy-mm-dd""T""hh:mm:ss")&amp;
IF(J1911="MST","-07:00",
IF(J1911="MDT","-06:00",
IF(J1911="PST","-08:00",
IF(J1911="PDT","-07:00",
IF(J1911="UTC","+00:00","+00:00")))))</f>
        <v>2002-05-23T12:00:00-07:00</v>
      </c>
      <c r="H1911" s="1">
        <v>37399</v>
      </c>
      <c r="I1911" s="5">
        <v>0.5</v>
      </c>
      <c r="J1911" t="s">
        <v>84</v>
      </c>
      <c r="N1911">
        <v>0</v>
      </c>
      <c r="O1911" t="s">
        <v>1628</v>
      </c>
      <c r="U1911">
        <v>8710</v>
      </c>
      <c r="V1911" t="s">
        <v>3410</v>
      </c>
      <c r="W1911" t="s">
        <v>3411</v>
      </c>
      <c r="X1911" t="s">
        <v>3443</v>
      </c>
      <c r="Y1911">
        <v>105062</v>
      </c>
      <c r="Z1911" t="s">
        <v>3413</v>
      </c>
      <c r="AD1911">
        <v>32.357222200000002</v>
      </c>
      <c r="AE1911">
        <v>-111.10083330000001</v>
      </c>
      <c r="AG1911" t="s">
        <v>90</v>
      </c>
      <c r="AH1911" t="s">
        <v>1626</v>
      </c>
      <c r="AI1911" t="s">
        <v>90</v>
      </c>
      <c r="AK1911" t="s">
        <v>1608</v>
      </c>
      <c r="AL1911" t="s">
        <v>3444</v>
      </c>
      <c r="AN1911" t="s">
        <v>1610</v>
      </c>
      <c r="AO1911" t="s">
        <v>1670</v>
      </c>
      <c r="AP1911" t="s">
        <v>422</v>
      </c>
      <c r="AQ1911">
        <v>0.2</v>
      </c>
      <c r="AR1911" t="s">
        <v>1616</v>
      </c>
      <c r="AT1911" t="s">
        <v>1612</v>
      </c>
      <c r="AV1911" t="s">
        <v>96</v>
      </c>
      <c r="BF1911" t="s">
        <v>3415</v>
      </c>
      <c r="BQ1911" t="str">
        <f>BS1911 &amp; ":" &amp; BR1911</f>
        <v>AZDEQ_SW:EPA 353.2</v>
      </c>
      <c r="BR1911" t="s">
        <v>1623</v>
      </c>
      <c r="BS1911" t="s">
        <v>1626</v>
      </c>
      <c r="BT1911" t="s">
        <v>1623</v>
      </c>
      <c r="BW1911" t="s">
        <v>3417</v>
      </c>
      <c r="BZ1911" t="s">
        <v>3445</v>
      </c>
      <c r="CA1911" t="s">
        <v>397</v>
      </c>
      <c r="CB1911">
        <v>0.2</v>
      </c>
      <c r="CC1911" t="s">
        <v>1616</v>
      </c>
      <c r="CE1911" t="s">
        <v>3446</v>
      </c>
      <c r="CF1911" t="s">
        <v>1618</v>
      </c>
    </row>
    <row r="1912" spans="1:84" hidden="1" x14ac:dyDescent="0.4">
      <c r="A1912" t="s">
        <v>1626</v>
      </c>
      <c r="B1912" t="s">
        <v>1626</v>
      </c>
      <c r="C1912" t="s">
        <v>3447</v>
      </c>
      <c r="D1912" t="s">
        <v>81</v>
      </c>
      <c r="E1912" t="s">
        <v>82</v>
      </c>
      <c r="F1912" t="s">
        <v>393</v>
      </c>
      <c r="G1912" s="4" t="str">
        <f>TEXT(H1912+I1912,"yyyy-mm-dd""T""hh:mm:ss")&amp;
IF(J1912="MST","-07:00",
IF(J1912="MDT","-06:00",
IF(J1912="PST","-08:00",
IF(J1912="PDT","-07:00",
IF(J1912="UTC","+00:00","+00:00")))))</f>
        <v>2002-07-18T12:01:00-07:00</v>
      </c>
      <c r="H1912" s="1">
        <v>37455</v>
      </c>
      <c r="I1912" s="5">
        <v>0.50069444444444444</v>
      </c>
      <c r="J1912" t="s">
        <v>84</v>
      </c>
      <c r="N1912">
        <v>0</v>
      </c>
      <c r="O1912" t="s">
        <v>1628</v>
      </c>
      <c r="U1912">
        <v>1955</v>
      </c>
      <c r="V1912" t="s">
        <v>3387</v>
      </c>
      <c r="W1912" t="s">
        <v>1705</v>
      </c>
      <c r="X1912" t="s">
        <v>3398</v>
      </c>
      <c r="Y1912">
        <v>102763</v>
      </c>
      <c r="Z1912" t="s">
        <v>1707</v>
      </c>
      <c r="AD1912">
        <v>32.284377800000001</v>
      </c>
      <c r="AE1912">
        <v>-111.03180829999999</v>
      </c>
      <c r="AG1912" t="s">
        <v>90</v>
      </c>
      <c r="AH1912" t="s">
        <v>1626</v>
      </c>
      <c r="AI1912" t="s">
        <v>90</v>
      </c>
      <c r="AK1912" t="s">
        <v>1608</v>
      </c>
      <c r="AL1912" t="s">
        <v>3448</v>
      </c>
      <c r="AM1912" t="s">
        <v>1782</v>
      </c>
      <c r="AN1912" t="s">
        <v>1610</v>
      </c>
      <c r="AO1912" t="s">
        <v>1611</v>
      </c>
      <c r="AP1912" t="s">
        <v>422</v>
      </c>
      <c r="AT1912" t="s">
        <v>1612</v>
      </c>
      <c r="AV1912" t="s">
        <v>584</v>
      </c>
      <c r="BQ1912" t="str">
        <f>BS1912 &amp; ":" &amp; BR1912</f>
        <v>AZDEQ_SW:EPA 350.1</v>
      </c>
      <c r="BR1912" t="s">
        <v>1613</v>
      </c>
      <c r="BS1912" t="s">
        <v>1626</v>
      </c>
      <c r="BT1912" t="s">
        <v>1613</v>
      </c>
      <c r="BW1912" t="s">
        <v>1709</v>
      </c>
      <c r="BX1912" s="1">
        <v>37455</v>
      </c>
      <c r="BZ1912" t="s">
        <v>3449</v>
      </c>
      <c r="CA1912" t="s">
        <v>397</v>
      </c>
      <c r="CB1912">
        <v>0.04</v>
      </c>
      <c r="CC1912" t="s">
        <v>1616</v>
      </c>
      <c r="CE1912" t="s">
        <v>3450</v>
      </c>
      <c r="CF1912" t="s">
        <v>1618</v>
      </c>
    </row>
    <row r="1913" spans="1:84" hidden="1" x14ac:dyDescent="0.4">
      <c r="A1913" t="s">
        <v>1626</v>
      </c>
      <c r="B1913" t="s">
        <v>1626</v>
      </c>
      <c r="C1913" t="s">
        <v>3451</v>
      </c>
      <c r="D1913" t="s">
        <v>81</v>
      </c>
      <c r="E1913" t="s">
        <v>82</v>
      </c>
      <c r="F1913" t="s">
        <v>393</v>
      </c>
      <c r="G1913" s="4" t="str">
        <f>TEXT(H1913+I1913,"yyyy-mm-dd""T""hh:mm:ss")&amp;
IF(J1913="MST","-07:00",
IF(J1913="MDT","-06:00",
IF(J1913="PST","-08:00",
IF(J1913="PDT","-07:00",
IF(J1913="UTC","+00:00","+00:00")))))</f>
        <v>2002-08-12T12:01:00-07:00</v>
      </c>
      <c r="H1913" s="1">
        <v>37480</v>
      </c>
      <c r="I1913" s="5">
        <v>0.50069444444444444</v>
      </c>
      <c r="J1913" t="s">
        <v>84</v>
      </c>
      <c r="N1913">
        <v>0</v>
      </c>
      <c r="O1913" t="s">
        <v>1628</v>
      </c>
      <c r="U1913">
        <v>1955</v>
      </c>
      <c r="V1913" t="s">
        <v>3387</v>
      </c>
      <c r="W1913" t="s">
        <v>1705</v>
      </c>
      <c r="X1913" t="s">
        <v>3388</v>
      </c>
      <c r="Y1913">
        <v>100035</v>
      </c>
      <c r="Z1913" t="s">
        <v>1707</v>
      </c>
      <c r="AD1913">
        <v>32.185352899999998</v>
      </c>
      <c r="AE1913">
        <v>-110.8164731</v>
      </c>
      <c r="AG1913" t="s">
        <v>90</v>
      </c>
      <c r="AH1913" t="s">
        <v>1626</v>
      </c>
      <c r="AI1913" t="s">
        <v>90</v>
      </c>
      <c r="AK1913" t="s">
        <v>1608</v>
      </c>
      <c r="AL1913" t="s">
        <v>3452</v>
      </c>
      <c r="AN1913" t="s">
        <v>1725</v>
      </c>
      <c r="AO1913" t="s">
        <v>123</v>
      </c>
      <c r="AP1913" t="s">
        <v>422</v>
      </c>
      <c r="AQ1913">
        <v>0.06</v>
      </c>
      <c r="AR1913" t="s">
        <v>1616</v>
      </c>
      <c r="AT1913" t="s">
        <v>1612</v>
      </c>
      <c r="AV1913" t="s">
        <v>96</v>
      </c>
      <c r="BQ1913" t="str">
        <f>BS1913 &amp; ":" &amp; BR1913</f>
        <v>AZDEQ_SW:EPA 365.1</v>
      </c>
      <c r="BR1913" t="s">
        <v>1726</v>
      </c>
      <c r="BS1913" t="s">
        <v>1626</v>
      </c>
      <c r="BT1913" t="s">
        <v>1726</v>
      </c>
      <c r="BW1913" t="s">
        <v>1709</v>
      </c>
      <c r="BX1913" s="1">
        <v>37480</v>
      </c>
      <c r="BZ1913" t="s">
        <v>3453</v>
      </c>
      <c r="CA1913" t="s">
        <v>397</v>
      </c>
      <c r="CB1913">
        <v>0.01</v>
      </c>
      <c r="CC1913" t="s">
        <v>1616</v>
      </c>
      <c r="CE1913" t="s">
        <v>3441</v>
      </c>
      <c r="CF1913" t="s">
        <v>1618</v>
      </c>
    </row>
    <row r="1914" spans="1:84" hidden="1" x14ac:dyDescent="0.4">
      <c r="A1914" t="s">
        <v>1626</v>
      </c>
      <c r="B1914" t="s">
        <v>1626</v>
      </c>
      <c r="C1914" t="s">
        <v>3454</v>
      </c>
      <c r="D1914" t="s">
        <v>81</v>
      </c>
      <c r="E1914" t="s">
        <v>82</v>
      </c>
      <c r="F1914" t="s">
        <v>393</v>
      </c>
      <c r="G1914" s="4" t="str">
        <f>TEXT(H1914+I1914,"yyyy-mm-dd""T""hh:mm:ss")&amp;
IF(J1914="MST","-07:00",
IF(J1914="MDT","-06:00",
IF(J1914="PST","-08:00",
IF(J1914="PDT","-07:00",
IF(J1914="UTC","+00:00","+00:00")))))</f>
        <v>2002-03-20T02:30:00-07:00</v>
      </c>
      <c r="H1914" s="1">
        <v>37335</v>
      </c>
      <c r="I1914" s="5">
        <v>0.10416666666666667</v>
      </c>
      <c r="J1914" t="s">
        <v>84</v>
      </c>
      <c r="N1914">
        <v>0</v>
      </c>
      <c r="O1914" t="s">
        <v>1628</v>
      </c>
      <c r="U1914">
        <v>1955</v>
      </c>
      <c r="V1914" t="s">
        <v>3387</v>
      </c>
      <c r="W1914" t="s">
        <v>1606</v>
      </c>
      <c r="X1914" t="s">
        <v>1668</v>
      </c>
      <c r="Y1914">
        <v>101178</v>
      </c>
      <c r="Z1914" t="s">
        <v>2349</v>
      </c>
      <c r="AD1914">
        <v>31.999833299999999</v>
      </c>
      <c r="AE1914">
        <v>-110.6020278</v>
      </c>
      <c r="AG1914" t="s">
        <v>90</v>
      </c>
      <c r="AH1914" t="s">
        <v>1626</v>
      </c>
      <c r="AI1914" t="s">
        <v>90</v>
      </c>
      <c r="AK1914" t="s">
        <v>1608</v>
      </c>
      <c r="AL1914" t="s">
        <v>3455</v>
      </c>
      <c r="AM1914" t="s">
        <v>92</v>
      </c>
      <c r="AN1914" t="s">
        <v>1663</v>
      </c>
      <c r="AO1914" t="s">
        <v>105</v>
      </c>
      <c r="AP1914" t="s">
        <v>422</v>
      </c>
      <c r="AT1914" t="s">
        <v>1612</v>
      </c>
      <c r="AV1914" t="s">
        <v>584</v>
      </c>
      <c r="BQ1914" t="str">
        <f>BS1914 &amp; ":" &amp; BR1914</f>
        <v>AZDEQ_SW:EPA 353.2</v>
      </c>
      <c r="BR1914" t="s">
        <v>1623</v>
      </c>
      <c r="BS1914" t="s">
        <v>1626</v>
      </c>
      <c r="BT1914" t="s">
        <v>1623</v>
      </c>
      <c r="BW1914" t="s">
        <v>1614</v>
      </c>
      <c r="BZ1914" t="s">
        <v>3456</v>
      </c>
      <c r="CA1914" t="s">
        <v>397</v>
      </c>
      <c r="CB1914">
        <v>0.02</v>
      </c>
      <c r="CC1914" t="s">
        <v>1616</v>
      </c>
      <c r="CE1914" t="s">
        <v>3457</v>
      </c>
      <c r="CF1914" t="s">
        <v>1618</v>
      </c>
    </row>
    <row r="1915" spans="1:84" hidden="1" x14ac:dyDescent="0.4">
      <c r="A1915" t="s">
        <v>1626</v>
      </c>
      <c r="B1915" t="s">
        <v>1626</v>
      </c>
      <c r="C1915" t="s">
        <v>3442</v>
      </c>
      <c r="D1915" t="s">
        <v>81</v>
      </c>
      <c r="E1915" t="s">
        <v>82</v>
      </c>
      <c r="F1915" t="s">
        <v>393</v>
      </c>
      <c r="G1915" s="4" t="str">
        <f>TEXT(H1915+I1915,"yyyy-mm-dd""T""hh:mm:ss")&amp;
IF(J1915="MST","-07:00",
IF(J1915="MDT","-06:00",
IF(J1915="PST","-08:00",
IF(J1915="PDT","-07:00",
IF(J1915="UTC","+00:00","+00:00")))))</f>
        <v>2002-05-23T12:00:00-07:00</v>
      </c>
      <c r="H1915" s="1">
        <v>37399</v>
      </c>
      <c r="I1915" s="5">
        <v>0.5</v>
      </c>
      <c r="J1915" t="s">
        <v>84</v>
      </c>
      <c r="N1915">
        <v>0</v>
      </c>
      <c r="O1915" t="s">
        <v>1628</v>
      </c>
      <c r="U1915">
        <v>8710</v>
      </c>
      <c r="V1915" t="s">
        <v>3410</v>
      </c>
      <c r="W1915" t="s">
        <v>3411</v>
      </c>
      <c r="X1915" t="s">
        <v>3443</v>
      </c>
      <c r="Y1915">
        <v>105062</v>
      </c>
      <c r="Z1915" t="s">
        <v>3413</v>
      </c>
      <c r="AD1915">
        <v>32.357222200000002</v>
      </c>
      <c r="AE1915">
        <v>-111.10083330000001</v>
      </c>
      <c r="AG1915" t="s">
        <v>90</v>
      </c>
      <c r="AH1915" t="s">
        <v>1626</v>
      </c>
      <c r="AI1915" t="s">
        <v>90</v>
      </c>
      <c r="AK1915" t="s">
        <v>1608</v>
      </c>
      <c r="AL1915" t="s">
        <v>3458</v>
      </c>
      <c r="AN1915" t="s">
        <v>1610</v>
      </c>
      <c r="AO1915" t="s">
        <v>421</v>
      </c>
      <c r="AP1915" t="s">
        <v>422</v>
      </c>
      <c r="AQ1915">
        <v>31</v>
      </c>
      <c r="AR1915" t="s">
        <v>1616</v>
      </c>
      <c r="AT1915" t="s">
        <v>1612</v>
      </c>
      <c r="AV1915" t="s">
        <v>96</v>
      </c>
      <c r="BF1915" t="s">
        <v>3415</v>
      </c>
      <c r="BQ1915" t="str">
        <f>BS1915 &amp; ":" &amp; BR1915</f>
        <v>AZDEQ_SW:CALCULATION</v>
      </c>
      <c r="BR1915" t="s">
        <v>3416</v>
      </c>
      <c r="BS1915" t="s">
        <v>1626</v>
      </c>
      <c r="BT1915" t="s">
        <v>3416</v>
      </c>
      <c r="BW1915" t="s">
        <v>3417</v>
      </c>
      <c r="BZ1915" t="s">
        <v>3459</v>
      </c>
      <c r="CA1915" t="s">
        <v>397</v>
      </c>
      <c r="CB1915">
        <v>0.59</v>
      </c>
      <c r="CC1915" t="s">
        <v>1616</v>
      </c>
      <c r="CE1915" t="s">
        <v>3460</v>
      </c>
      <c r="CF1915" t="s">
        <v>1618</v>
      </c>
    </row>
    <row r="1916" spans="1:84" hidden="1" x14ac:dyDescent="0.4">
      <c r="A1916" t="s">
        <v>1626</v>
      </c>
      <c r="B1916" t="s">
        <v>1626</v>
      </c>
      <c r="C1916" t="s">
        <v>3404</v>
      </c>
      <c r="D1916" t="s">
        <v>81</v>
      </c>
      <c r="E1916" t="s">
        <v>82</v>
      </c>
      <c r="F1916" t="s">
        <v>393</v>
      </c>
      <c r="G1916" s="4" t="str">
        <f>TEXT(H1916+I1916,"yyyy-mm-dd""T""hh:mm:ss")&amp;
IF(J1916="MST","-07:00",
IF(J1916="MDT","-06:00",
IF(J1916="PST","-08:00",
IF(J1916="PDT","-07:00",
IF(J1916="UTC","+00:00","+00:00")))))</f>
        <v>2002-01-09T12:10:00-07:00</v>
      </c>
      <c r="H1916" s="1">
        <v>37265</v>
      </c>
      <c r="I1916" s="5">
        <v>0.50694444444444442</v>
      </c>
      <c r="J1916" t="s">
        <v>84</v>
      </c>
      <c r="N1916">
        <v>0.5</v>
      </c>
      <c r="O1916" t="s">
        <v>1628</v>
      </c>
      <c r="U1916">
        <v>1955</v>
      </c>
      <c r="V1916" t="s">
        <v>3387</v>
      </c>
      <c r="W1916" t="s">
        <v>1606</v>
      </c>
      <c r="X1916" t="s">
        <v>3405</v>
      </c>
      <c r="Y1916">
        <v>100034</v>
      </c>
      <c r="Z1916" t="s">
        <v>3389</v>
      </c>
      <c r="AD1916">
        <v>32.187063100000003</v>
      </c>
      <c r="AE1916">
        <v>-110.81660220000001</v>
      </c>
      <c r="AG1916" t="s">
        <v>90</v>
      </c>
      <c r="AH1916" t="s">
        <v>1626</v>
      </c>
      <c r="AI1916" t="s">
        <v>90</v>
      </c>
      <c r="AK1916" t="s">
        <v>1608</v>
      </c>
      <c r="AL1916" t="s">
        <v>3461</v>
      </c>
      <c r="AN1916" t="s">
        <v>1610</v>
      </c>
      <c r="AO1916" t="s">
        <v>442</v>
      </c>
      <c r="AP1916" t="s">
        <v>422</v>
      </c>
      <c r="AQ1916">
        <v>1.69</v>
      </c>
      <c r="AR1916" t="s">
        <v>1616</v>
      </c>
      <c r="AT1916" t="s">
        <v>1612</v>
      </c>
      <c r="AV1916" t="s">
        <v>96</v>
      </c>
      <c r="BQ1916" t="str">
        <f>BS1916 &amp; ":" &amp; BR1916</f>
        <v>AZDEQ_SW:EPA 351.3</v>
      </c>
      <c r="BR1916" t="s">
        <v>1701</v>
      </c>
      <c r="BS1916" t="s">
        <v>1626</v>
      </c>
      <c r="BT1916" t="s">
        <v>1701</v>
      </c>
      <c r="BW1916" t="s">
        <v>1657</v>
      </c>
      <c r="BZ1916" t="s">
        <v>3462</v>
      </c>
      <c r="CA1916" t="s">
        <v>397</v>
      </c>
      <c r="CB1916">
        <v>0.03</v>
      </c>
      <c r="CC1916" t="s">
        <v>1616</v>
      </c>
      <c r="CE1916" t="s">
        <v>3408</v>
      </c>
      <c r="CF1916" t="s">
        <v>1618</v>
      </c>
    </row>
    <row r="1917" spans="1:84" hidden="1" x14ac:dyDescent="0.4">
      <c r="A1917" t="s">
        <v>1626</v>
      </c>
      <c r="B1917" t="s">
        <v>1626</v>
      </c>
      <c r="C1917" t="s">
        <v>3393</v>
      </c>
      <c r="D1917" t="s">
        <v>81</v>
      </c>
      <c r="E1917" t="s">
        <v>82</v>
      </c>
      <c r="F1917" t="s">
        <v>393</v>
      </c>
      <c r="G1917" s="4" t="str">
        <f>TEXT(H1917+I1917,"yyyy-mm-dd""T""hh:mm:ss")&amp;
IF(J1917="MST","-07:00",
IF(J1917="MDT","-06:00",
IF(J1917="PST","-08:00",
IF(J1917="PDT","-07:00",
IF(J1917="UTC","+00:00","+00:00")))))</f>
        <v>2002-05-01T11:30:00-07:00</v>
      </c>
      <c r="H1917" s="1">
        <v>37377</v>
      </c>
      <c r="I1917" s="5">
        <v>0.47916666666666669</v>
      </c>
      <c r="J1917" t="s">
        <v>84</v>
      </c>
      <c r="N1917">
        <v>0</v>
      </c>
      <c r="O1917" t="s">
        <v>1628</v>
      </c>
      <c r="U1917">
        <v>1955</v>
      </c>
      <c r="V1917" t="s">
        <v>3387</v>
      </c>
      <c r="W1917" t="s">
        <v>1606</v>
      </c>
      <c r="X1917" t="s">
        <v>1767</v>
      </c>
      <c r="Y1917">
        <v>101175</v>
      </c>
      <c r="Z1917" t="s">
        <v>2428</v>
      </c>
      <c r="AD1917">
        <v>32.4063333</v>
      </c>
      <c r="AE1917">
        <v>-110.5407778</v>
      </c>
      <c r="AG1917" t="s">
        <v>90</v>
      </c>
      <c r="AH1917" t="s">
        <v>1626</v>
      </c>
      <c r="AI1917" t="s">
        <v>90</v>
      </c>
      <c r="AK1917" t="s">
        <v>1608</v>
      </c>
      <c r="AL1917" t="s">
        <v>3463</v>
      </c>
      <c r="AM1917" t="s">
        <v>92</v>
      </c>
      <c r="AN1917" t="s">
        <v>1610</v>
      </c>
      <c r="AO1917" t="s">
        <v>1611</v>
      </c>
      <c r="AP1917" t="s">
        <v>422</v>
      </c>
      <c r="AT1917" t="s">
        <v>1612</v>
      </c>
      <c r="AV1917" t="s">
        <v>584</v>
      </c>
      <c r="BQ1917" t="str">
        <f>BS1917 &amp; ":" &amp; BR1917</f>
        <v>AZDEQ_SW:EPA 350.1</v>
      </c>
      <c r="BR1917" t="s">
        <v>1613</v>
      </c>
      <c r="BS1917" t="s">
        <v>1626</v>
      </c>
      <c r="BT1917" t="s">
        <v>1613</v>
      </c>
      <c r="BW1917" t="s">
        <v>1614</v>
      </c>
      <c r="BZ1917" t="s">
        <v>3464</v>
      </c>
      <c r="CA1917" t="s">
        <v>397</v>
      </c>
      <c r="CB1917">
        <v>0.02</v>
      </c>
      <c r="CC1917" t="s">
        <v>1616</v>
      </c>
      <c r="CE1917" t="s">
        <v>3396</v>
      </c>
      <c r="CF1917" t="s">
        <v>1618</v>
      </c>
    </row>
    <row r="1918" spans="1:84" hidden="1" x14ac:dyDescent="0.4">
      <c r="A1918" t="s">
        <v>1626</v>
      </c>
      <c r="B1918" t="s">
        <v>1626</v>
      </c>
      <c r="C1918" t="s">
        <v>3397</v>
      </c>
      <c r="D1918" t="s">
        <v>81</v>
      </c>
      <c r="E1918" t="s">
        <v>82</v>
      </c>
      <c r="F1918" t="s">
        <v>393</v>
      </c>
      <c r="G1918" s="4" t="str">
        <f>TEXT(H1918+I1918,"yyyy-mm-dd""T""hh:mm:ss")&amp;
IF(J1918="MST","-07:00",
IF(J1918="MDT","-06:00",
IF(J1918="PST","-08:00",
IF(J1918="PDT","-07:00",
IF(J1918="UTC","+00:00","+00:00")))))</f>
        <v>2002-09-19T12:01:00-07:00</v>
      </c>
      <c r="H1918" s="1">
        <v>37518</v>
      </c>
      <c r="I1918" s="5">
        <v>0.50069444444444444</v>
      </c>
      <c r="J1918" t="s">
        <v>84</v>
      </c>
      <c r="N1918">
        <v>0</v>
      </c>
      <c r="O1918" t="s">
        <v>1628</v>
      </c>
      <c r="U1918">
        <v>1955</v>
      </c>
      <c r="V1918" t="s">
        <v>3387</v>
      </c>
      <c r="W1918" t="s">
        <v>1705</v>
      </c>
      <c r="X1918" t="s">
        <v>3398</v>
      </c>
      <c r="Y1918">
        <v>102763</v>
      </c>
      <c r="Z1918" t="s">
        <v>1707</v>
      </c>
      <c r="AD1918">
        <v>32.284377800000001</v>
      </c>
      <c r="AE1918">
        <v>-111.03180829999999</v>
      </c>
      <c r="AG1918" t="s">
        <v>90</v>
      </c>
      <c r="AH1918" t="s">
        <v>1626</v>
      </c>
      <c r="AI1918" t="s">
        <v>90</v>
      </c>
      <c r="AK1918" t="s">
        <v>1608</v>
      </c>
      <c r="AL1918" t="s">
        <v>3465</v>
      </c>
      <c r="AM1918" t="s">
        <v>1782</v>
      </c>
      <c r="AN1918" t="s">
        <v>1610</v>
      </c>
      <c r="AO1918" t="s">
        <v>1670</v>
      </c>
      <c r="AP1918" t="s">
        <v>422</v>
      </c>
      <c r="AT1918" t="s">
        <v>1612</v>
      </c>
      <c r="AV1918" t="s">
        <v>584</v>
      </c>
      <c r="BQ1918" t="str">
        <f>BS1918 &amp; ":" &amp; BR1918</f>
        <v>AZDEQ_SW:EPA 353.2</v>
      </c>
      <c r="BR1918" t="s">
        <v>1623</v>
      </c>
      <c r="BS1918" t="s">
        <v>1626</v>
      </c>
      <c r="BT1918" t="s">
        <v>1623</v>
      </c>
      <c r="BW1918" t="s">
        <v>1709</v>
      </c>
      <c r="BX1918" s="1">
        <v>37518</v>
      </c>
      <c r="BZ1918" t="s">
        <v>3466</v>
      </c>
      <c r="CA1918" t="s">
        <v>397</v>
      </c>
      <c r="CB1918">
        <v>0.02</v>
      </c>
      <c r="CC1918" t="s">
        <v>1616</v>
      </c>
      <c r="CE1918" t="s">
        <v>3401</v>
      </c>
      <c r="CF1918" t="s">
        <v>1618</v>
      </c>
    </row>
    <row r="1919" spans="1:84" hidden="1" x14ac:dyDescent="0.4">
      <c r="A1919" t="s">
        <v>1626</v>
      </c>
      <c r="B1919" t="s">
        <v>1626</v>
      </c>
      <c r="C1919" t="s">
        <v>3409</v>
      </c>
      <c r="D1919" t="s">
        <v>81</v>
      </c>
      <c r="E1919" t="s">
        <v>82</v>
      </c>
      <c r="F1919" t="s">
        <v>393</v>
      </c>
      <c r="G1919" s="4" t="str">
        <f>TEXT(H1919+I1919,"yyyy-mm-dd""T""hh:mm:ss")&amp;
IF(J1919="MST","-07:00",
IF(J1919="MDT","-06:00",
IF(J1919="PST","-08:00",
IF(J1919="PDT","-07:00",
IF(J1919="UTC","+00:00","+00:00")))))</f>
        <v>2002-01-15T12:00:00-07:00</v>
      </c>
      <c r="H1919" s="1">
        <v>37271</v>
      </c>
      <c r="I1919" s="5">
        <v>0.5</v>
      </c>
      <c r="J1919" t="s">
        <v>84</v>
      </c>
      <c r="N1919">
        <v>0</v>
      </c>
      <c r="O1919" t="s">
        <v>1628</v>
      </c>
      <c r="U1919">
        <v>8710</v>
      </c>
      <c r="V1919" t="s">
        <v>3410</v>
      </c>
      <c r="W1919" t="s">
        <v>3411</v>
      </c>
      <c r="X1919" t="s">
        <v>3412</v>
      </c>
      <c r="Y1919">
        <v>105059</v>
      </c>
      <c r="Z1919" t="s">
        <v>3413</v>
      </c>
      <c r="AD1919">
        <v>32.2897222</v>
      </c>
      <c r="AE1919">
        <v>-111.035</v>
      </c>
      <c r="AG1919" t="s">
        <v>90</v>
      </c>
      <c r="AH1919" t="s">
        <v>1626</v>
      </c>
      <c r="AI1919" t="s">
        <v>90</v>
      </c>
      <c r="AK1919" t="s">
        <v>1608</v>
      </c>
      <c r="AL1919" t="s">
        <v>3467</v>
      </c>
      <c r="AN1919" t="s">
        <v>1610</v>
      </c>
      <c r="AO1919" t="s">
        <v>1611</v>
      </c>
      <c r="AP1919" t="s">
        <v>422</v>
      </c>
      <c r="AQ1919">
        <v>12.1</v>
      </c>
      <c r="AR1919" t="s">
        <v>1616</v>
      </c>
      <c r="AT1919" t="s">
        <v>1612</v>
      </c>
      <c r="AV1919" t="s">
        <v>96</v>
      </c>
      <c r="BF1919" t="s">
        <v>3415</v>
      </c>
      <c r="BQ1919" t="str">
        <f>BS1919 &amp; ":" &amp; BR1919</f>
        <v>AZDEQ_SW:EPA 350.1</v>
      </c>
      <c r="BR1919" t="s">
        <v>1613</v>
      </c>
      <c r="BS1919" t="s">
        <v>1626</v>
      </c>
      <c r="BT1919" t="s">
        <v>1613</v>
      </c>
      <c r="BW1919" t="s">
        <v>3417</v>
      </c>
      <c r="CE1919" t="s">
        <v>3419</v>
      </c>
      <c r="CF1919" t="s">
        <v>1618</v>
      </c>
    </row>
    <row r="1920" spans="1:84" hidden="1" x14ac:dyDescent="0.4">
      <c r="A1920" t="s">
        <v>1626</v>
      </c>
      <c r="B1920" t="s">
        <v>1626</v>
      </c>
      <c r="C1920" t="s">
        <v>3468</v>
      </c>
      <c r="D1920" t="s">
        <v>81</v>
      </c>
      <c r="E1920" t="s">
        <v>82</v>
      </c>
      <c r="F1920" t="s">
        <v>393</v>
      </c>
      <c r="G1920" s="4" t="str">
        <f>TEXT(H1920+I1920,"yyyy-mm-dd""T""hh:mm:ss")&amp;
IF(J1920="MST","-07:00",
IF(J1920="MDT","-06:00",
IF(J1920="PST","-08:00",
IF(J1920="PDT","-07:00",
IF(J1920="UTC","+00:00","+00:00")))))</f>
        <v>2002-06-09T12:01:00-07:00</v>
      </c>
      <c r="H1920" s="1">
        <v>37416</v>
      </c>
      <c r="I1920" s="5">
        <v>0.50069444444444444</v>
      </c>
      <c r="J1920" t="s">
        <v>84</v>
      </c>
      <c r="N1920">
        <v>0</v>
      </c>
      <c r="O1920" t="s">
        <v>1628</v>
      </c>
      <c r="U1920">
        <v>1934</v>
      </c>
      <c r="V1920" t="s">
        <v>2341</v>
      </c>
      <c r="W1920" t="s">
        <v>1705</v>
      </c>
      <c r="X1920" t="s">
        <v>3388</v>
      </c>
      <c r="Y1920">
        <v>100035</v>
      </c>
      <c r="Z1920" t="s">
        <v>1707</v>
      </c>
      <c r="AD1920">
        <v>32.185352899999998</v>
      </c>
      <c r="AE1920">
        <v>-110.8164731</v>
      </c>
      <c r="AG1920" t="s">
        <v>90</v>
      </c>
      <c r="AH1920" t="s">
        <v>1626</v>
      </c>
      <c r="AI1920" t="s">
        <v>90</v>
      </c>
      <c r="AK1920" t="s">
        <v>1608</v>
      </c>
      <c r="AL1920" t="s">
        <v>3469</v>
      </c>
      <c r="AM1920" t="s">
        <v>1782</v>
      </c>
      <c r="AN1920" t="s">
        <v>1610</v>
      </c>
      <c r="AO1920" t="s">
        <v>1670</v>
      </c>
      <c r="AP1920" t="s">
        <v>422</v>
      </c>
      <c r="AT1920" t="s">
        <v>1612</v>
      </c>
      <c r="AV1920" t="s">
        <v>584</v>
      </c>
      <c r="BQ1920" t="str">
        <f>BS1920 &amp; ":" &amp; BR1920</f>
        <v>AZDEQ_SW:EPA 353.2</v>
      </c>
      <c r="BR1920" t="s">
        <v>1623</v>
      </c>
      <c r="BS1920" t="s">
        <v>1626</v>
      </c>
      <c r="BT1920" t="s">
        <v>1623</v>
      </c>
      <c r="BW1920" t="s">
        <v>1709</v>
      </c>
      <c r="BX1920" s="1">
        <v>37416</v>
      </c>
      <c r="BZ1920" t="s">
        <v>3470</v>
      </c>
      <c r="CA1920" t="s">
        <v>397</v>
      </c>
      <c r="CB1920">
        <v>0.02</v>
      </c>
      <c r="CC1920" t="s">
        <v>1616</v>
      </c>
      <c r="CE1920" t="s">
        <v>3441</v>
      </c>
      <c r="CF1920" t="s">
        <v>1618</v>
      </c>
    </row>
    <row r="1921" spans="1:84" hidden="1" x14ac:dyDescent="0.4">
      <c r="A1921" t="s">
        <v>1626</v>
      </c>
      <c r="B1921" t="s">
        <v>1626</v>
      </c>
      <c r="C1921" t="s">
        <v>3397</v>
      </c>
      <c r="D1921" t="s">
        <v>81</v>
      </c>
      <c r="E1921" t="s">
        <v>82</v>
      </c>
      <c r="F1921" t="s">
        <v>393</v>
      </c>
      <c r="G1921" s="4" t="str">
        <f>TEXT(H1921+I1921,"yyyy-mm-dd""T""hh:mm:ss")&amp;
IF(J1921="MST","-07:00",
IF(J1921="MDT","-06:00",
IF(J1921="PST","-08:00",
IF(J1921="PDT","-07:00",
IF(J1921="UTC","+00:00","+00:00")))))</f>
        <v>2002-09-19T12:01:00-07:00</v>
      </c>
      <c r="H1921" s="1">
        <v>37518</v>
      </c>
      <c r="I1921" s="5">
        <v>0.50069444444444444</v>
      </c>
      <c r="J1921" t="s">
        <v>84</v>
      </c>
      <c r="N1921">
        <v>0</v>
      </c>
      <c r="O1921" t="s">
        <v>1628</v>
      </c>
      <c r="U1921">
        <v>1955</v>
      </c>
      <c r="V1921" t="s">
        <v>3387</v>
      </c>
      <c r="W1921" t="s">
        <v>1705</v>
      </c>
      <c r="X1921" t="s">
        <v>3398</v>
      </c>
      <c r="Y1921">
        <v>102763</v>
      </c>
      <c r="Z1921" t="s">
        <v>1707</v>
      </c>
      <c r="AD1921">
        <v>32.284377800000001</v>
      </c>
      <c r="AE1921">
        <v>-111.03180829999999</v>
      </c>
      <c r="AG1921" t="s">
        <v>90</v>
      </c>
      <c r="AH1921" t="s">
        <v>1626</v>
      </c>
      <c r="AI1921" t="s">
        <v>90</v>
      </c>
      <c r="AK1921" t="s">
        <v>1608</v>
      </c>
      <c r="AL1921" t="s">
        <v>3471</v>
      </c>
      <c r="AN1921" t="s">
        <v>1610</v>
      </c>
      <c r="AO1921" t="s">
        <v>442</v>
      </c>
      <c r="AP1921" t="s">
        <v>422</v>
      </c>
      <c r="AQ1921">
        <v>1.83</v>
      </c>
      <c r="AR1921" t="s">
        <v>1616</v>
      </c>
      <c r="AT1921" t="s">
        <v>1612</v>
      </c>
      <c r="AV1921" t="s">
        <v>96</v>
      </c>
      <c r="BQ1921" t="str">
        <f>BS1921 &amp; ":" &amp; BR1921</f>
        <v>AZDEQ_SW:EPA 351.2</v>
      </c>
      <c r="BR1921" t="s">
        <v>1633</v>
      </c>
      <c r="BS1921" t="s">
        <v>1626</v>
      </c>
      <c r="BT1921" t="s">
        <v>1633</v>
      </c>
      <c r="BW1921" t="s">
        <v>1709</v>
      </c>
      <c r="BX1921" s="1">
        <v>37518</v>
      </c>
      <c r="BZ1921" t="s">
        <v>3472</v>
      </c>
      <c r="CA1921" t="s">
        <v>397</v>
      </c>
      <c r="CB1921">
        <v>0.3</v>
      </c>
      <c r="CC1921" t="s">
        <v>1616</v>
      </c>
      <c r="CE1921" t="s">
        <v>3401</v>
      </c>
      <c r="CF1921" t="s">
        <v>1618</v>
      </c>
    </row>
    <row r="1922" spans="1:84" hidden="1" x14ac:dyDescent="0.4">
      <c r="A1922" t="s">
        <v>1626</v>
      </c>
      <c r="B1922" t="s">
        <v>1626</v>
      </c>
      <c r="C1922" t="s">
        <v>3473</v>
      </c>
      <c r="D1922" t="s">
        <v>81</v>
      </c>
      <c r="E1922" t="s">
        <v>82</v>
      </c>
      <c r="F1922" t="s">
        <v>393</v>
      </c>
      <c r="G1922" s="4" t="str">
        <f>TEXT(H1922+I1922,"yyyy-mm-dd""T""hh:mm:ss")&amp;
IF(J1922="MST","-07:00",
IF(J1922="MDT","-06:00",
IF(J1922="PST","-08:00",
IF(J1922="PDT","-07:00",
IF(J1922="UTC","+00:00","+00:00")))))</f>
        <v>2002-01-09T12:25:00-07:00</v>
      </c>
      <c r="H1922" s="1">
        <v>37265</v>
      </c>
      <c r="I1922" s="5">
        <v>0.51736111111111116</v>
      </c>
      <c r="J1922" t="s">
        <v>84</v>
      </c>
      <c r="N1922">
        <v>0.5</v>
      </c>
      <c r="O1922" t="s">
        <v>1628</v>
      </c>
      <c r="U1922">
        <v>1955</v>
      </c>
      <c r="V1922" t="s">
        <v>3387</v>
      </c>
      <c r="W1922" t="s">
        <v>1606</v>
      </c>
      <c r="X1922" t="s">
        <v>3405</v>
      </c>
      <c r="Y1922">
        <v>100034</v>
      </c>
      <c r="Z1922" t="s">
        <v>3389</v>
      </c>
      <c r="AD1922">
        <v>32.187063100000003</v>
      </c>
      <c r="AE1922">
        <v>-110.81660220000001</v>
      </c>
      <c r="AG1922" t="s">
        <v>90</v>
      </c>
      <c r="AH1922" t="s">
        <v>1626</v>
      </c>
      <c r="AI1922" t="s">
        <v>90</v>
      </c>
      <c r="AK1922" t="s">
        <v>1608</v>
      </c>
      <c r="AL1922" t="s">
        <v>3474</v>
      </c>
      <c r="AN1922" t="s">
        <v>1700</v>
      </c>
      <c r="AO1922" t="s">
        <v>457</v>
      </c>
      <c r="AP1922" t="s">
        <v>422</v>
      </c>
      <c r="AQ1922">
        <v>583</v>
      </c>
      <c r="AR1922" t="s">
        <v>3422</v>
      </c>
      <c r="AT1922" t="s">
        <v>1612</v>
      </c>
      <c r="AV1922" t="s">
        <v>96</v>
      </c>
      <c r="BF1922" t="s">
        <v>3436</v>
      </c>
      <c r="BQ1922" t="str">
        <f>BS1922 &amp; ":" &amp; BR1922</f>
        <v>AZDEQ_SW:EPA 365.3</v>
      </c>
      <c r="BR1922" t="s">
        <v>1744</v>
      </c>
      <c r="BS1922" t="s">
        <v>1626</v>
      </c>
      <c r="BT1922" t="s">
        <v>1744</v>
      </c>
      <c r="BW1922" t="s">
        <v>1657</v>
      </c>
      <c r="CE1922" t="s">
        <v>3423</v>
      </c>
      <c r="CF1922" t="s">
        <v>1618</v>
      </c>
    </row>
    <row r="1923" spans="1:84" hidden="1" x14ac:dyDescent="0.4">
      <c r="A1923" t="s">
        <v>1626</v>
      </c>
      <c r="B1923" t="s">
        <v>1626</v>
      </c>
      <c r="C1923" t="s">
        <v>3475</v>
      </c>
      <c r="D1923" t="s">
        <v>81</v>
      </c>
      <c r="E1923" t="s">
        <v>82</v>
      </c>
      <c r="F1923" t="s">
        <v>393</v>
      </c>
      <c r="G1923" s="4" t="str">
        <f>TEXT(H1923+I1923,"yyyy-mm-dd""T""hh:mm:ss")&amp;
IF(J1923="MST","-07:00",
IF(J1923="MDT","-06:00",
IF(J1923="PST","-08:00",
IF(J1923="PDT","-07:00",
IF(J1923="UTC","+00:00","+00:00")))))</f>
        <v>2002-03-20T03:30:00-07:00</v>
      </c>
      <c r="H1923" s="1">
        <v>37335</v>
      </c>
      <c r="I1923" s="5">
        <v>0.14583333333333334</v>
      </c>
      <c r="J1923" t="s">
        <v>84</v>
      </c>
      <c r="N1923">
        <v>0</v>
      </c>
      <c r="O1923" t="s">
        <v>1628</v>
      </c>
      <c r="U1923">
        <v>1955</v>
      </c>
      <c r="V1923" t="s">
        <v>3387</v>
      </c>
      <c r="W1923" t="s">
        <v>1606</v>
      </c>
      <c r="X1923" t="s">
        <v>1660</v>
      </c>
      <c r="Y1923">
        <v>101179</v>
      </c>
      <c r="Z1923" t="s">
        <v>2402</v>
      </c>
      <c r="AD1923">
        <v>32.013464200000001</v>
      </c>
      <c r="AE1923">
        <v>-110.6282456</v>
      </c>
      <c r="AG1923" t="s">
        <v>90</v>
      </c>
      <c r="AH1923" t="s">
        <v>1626</v>
      </c>
      <c r="AI1923" t="s">
        <v>90</v>
      </c>
      <c r="AK1923" t="s">
        <v>1608</v>
      </c>
      <c r="AL1923" t="s">
        <v>3476</v>
      </c>
      <c r="AM1923" t="s">
        <v>92</v>
      </c>
      <c r="AN1923" t="s">
        <v>1663</v>
      </c>
      <c r="AO1923" t="s">
        <v>105</v>
      </c>
      <c r="AP1923" t="s">
        <v>422</v>
      </c>
      <c r="AT1923" t="s">
        <v>1612</v>
      </c>
      <c r="AV1923" t="s">
        <v>584</v>
      </c>
      <c r="BQ1923" t="str">
        <f>BS1923 &amp; ":" &amp; BR1923</f>
        <v>AZDEQ_SW:EPA 353.2</v>
      </c>
      <c r="BR1923" t="s">
        <v>1623</v>
      </c>
      <c r="BS1923" t="s">
        <v>1626</v>
      </c>
      <c r="BT1923" t="s">
        <v>1623</v>
      </c>
      <c r="BW1923" t="s">
        <v>1614</v>
      </c>
      <c r="BZ1923" t="s">
        <v>3477</v>
      </c>
      <c r="CA1923" t="s">
        <v>397</v>
      </c>
      <c r="CB1923">
        <v>0.02</v>
      </c>
      <c r="CC1923" t="s">
        <v>1616</v>
      </c>
      <c r="CE1923" t="s">
        <v>3478</v>
      </c>
      <c r="CF1923" t="s">
        <v>1618</v>
      </c>
    </row>
    <row r="1924" spans="1:84" hidden="1" x14ac:dyDescent="0.4">
      <c r="A1924" t="s">
        <v>1626</v>
      </c>
      <c r="B1924" t="s">
        <v>1626</v>
      </c>
      <c r="C1924" t="s">
        <v>3479</v>
      </c>
      <c r="D1924" t="s">
        <v>81</v>
      </c>
      <c r="E1924" t="s">
        <v>82</v>
      </c>
      <c r="F1924" t="s">
        <v>393</v>
      </c>
      <c r="G1924" s="4" t="str">
        <f>TEXT(H1924+I1924,"yyyy-mm-dd""T""hh:mm:ss")&amp;
IF(J1924="MST","-07:00",
IF(J1924="MDT","-06:00",
IF(J1924="PST","-08:00",
IF(J1924="PDT","-07:00",
IF(J1924="UTC","+00:00","+00:00")))))</f>
        <v>2002-09-19T12:01:00-07:00</v>
      </c>
      <c r="H1924" s="1">
        <v>37518</v>
      </c>
      <c r="I1924" s="5">
        <v>0.50069444444444444</v>
      </c>
      <c r="J1924" t="s">
        <v>84</v>
      </c>
      <c r="N1924">
        <v>0</v>
      </c>
      <c r="O1924" t="s">
        <v>1628</v>
      </c>
      <c r="U1924">
        <v>1955</v>
      </c>
      <c r="V1924" t="s">
        <v>3387</v>
      </c>
      <c r="W1924" t="s">
        <v>1705</v>
      </c>
      <c r="X1924" t="s">
        <v>3480</v>
      </c>
      <c r="Y1924">
        <v>101052</v>
      </c>
      <c r="Z1924" t="s">
        <v>1707</v>
      </c>
      <c r="AD1924">
        <v>32.18</v>
      </c>
      <c r="AE1924">
        <v>-111.00944440000001</v>
      </c>
      <c r="AG1924" t="s">
        <v>90</v>
      </c>
      <c r="AH1924" t="s">
        <v>1626</v>
      </c>
      <c r="AI1924" t="s">
        <v>90</v>
      </c>
      <c r="AK1924" t="s">
        <v>1608</v>
      </c>
      <c r="AL1924" t="s">
        <v>3481</v>
      </c>
      <c r="AM1924" t="s">
        <v>1782</v>
      </c>
      <c r="AN1924" t="s">
        <v>1725</v>
      </c>
      <c r="AO1924" t="s">
        <v>123</v>
      </c>
      <c r="AP1924" t="s">
        <v>422</v>
      </c>
      <c r="AT1924" t="s">
        <v>1612</v>
      </c>
      <c r="AV1924" t="s">
        <v>584</v>
      </c>
      <c r="BQ1924" t="str">
        <f>BS1924 &amp; ":" &amp; BR1924</f>
        <v>AZDEQ_SW:EPA 365.1</v>
      </c>
      <c r="BR1924" t="s">
        <v>1726</v>
      </c>
      <c r="BS1924" t="s">
        <v>1626</v>
      </c>
      <c r="BT1924" t="s">
        <v>1726</v>
      </c>
      <c r="BW1924" t="s">
        <v>1709</v>
      </c>
      <c r="BX1924" s="1">
        <v>37518</v>
      </c>
      <c r="BZ1924" t="s">
        <v>3482</v>
      </c>
      <c r="CA1924" t="s">
        <v>397</v>
      </c>
      <c r="CB1924">
        <v>5.0000000000000001E-3</v>
      </c>
      <c r="CC1924" t="s">
        <v>1616</v>
      </c>
      <c r="CE1924" t="s">
        <v>3483</v>
      </c>
      <c r="CF1924" t="s">
        <v>1618</v>
      </c>
    </row>
    <row r="1925" spans="1:84" hidden="1" x14ac:dyDescent="0.4">
      <c r="A1925" t="s">
        <v>1626</v>
      </c>
      <c r="B1925" t="s">
        <v>1626</v>
      </c>
      <c r="C1925" t="s">
        <v>3447</v>
      </c>
      <c r="D1925" t="s">
        <v>81</v>
      </c>
      <c r="E1925" t="s">
        <v>82</v>
      </c>
      <c r="F1925" t="s">
        <v>393</v>
      </c>
      <c r="G1925" s="4" t="str">
        <f>TEXT(H1925+I1925,"yyyy-mm-dd""T""hh:mm:ss")&amp;
IF(J1925="MST","-07:00",
IF(J1925="MDT","-06:00",
IF(J1925="PST","-08:00",
IF(J1925="PDT","-07:00",
IF(J1925="UTC","+00:00","+00:00")))))</f>
        <v>2002-07-18T12:01:00-07:00</v>
      </c>
      <c r="H1925" s="1">
        <v>37455</v>
      </c>
      <c r="I1925" s="5">
        <v>0.50069444444444444</v>
      </c>
      <c r="J1925" t="s">
        <v>84</v>
      </c>
      <c r="N1925">
        <v>0</v>
      </c>
      <c r="O1925" t="s">
        <v>1628</v>
      </c>
      <c r="U1925">
        <v>1955</v>
      </c>
      <c r="V1925" t="s">
        <v>3387</v>
      </c>
      <c r="W1925" t="s">
        <v>1705</v>
      </c>
      <c r="X1925" t="s">
        <v>3398</v>
      </c>
      <c r="Y1925">
        <v>102763</v>
      </c>
      <c r="Z1925" t="s">
        <v>1707</v>
      </c>
      <c r="AD1925">
        <v>32.284377800000001</v>
      </c>
      <c r="AE1925">
        <v>-111.03180829999999</v>
      </c>
      <c r="AG1925" t="s">
        <v>90</v>
      </c>
      <c r="AH1925" t="s">
        <v>1626</v>
      </c>
      <c r="AI1925" t="s">
        <v>90</v>
      </c>
      <c r="AK1925" t="s">
        <v>1608</v>
      </c>
      <c r="AL1925" t="s">
        <v>3484</v>
      </c>
      <c r="AN1925" t="s">
        <v>1610</v>
      </c>
      <c r="AO1925" t="s">
        <v>442</v>
      </c>
      <c r="AP1925" t="s">
        <v>422</v>
      </c>
      <c r="AQ1925">
        <v>2.0099999999999998</v>
      </c>
      <c r="AR1925" t="s">
        <v>1616</v>
      </c>
      <c r="AT1925" t="s">
        <v>1612</v>
      </c>
      <c r="AV1925" t="s">
        <v>96</v>
      </c>
      <c r="BQ1925" t="str">
        <f>BS1925 &amp; ":" &amp; BR1925</f>
        <v>AZDEQ_SW:EPA 351.2</v>
      </c>
      <c r="BR1925" t="s">
        <v>1633</v>
      </c>
      <c r="BS1925" t="s">
        <v>1626</v>
      </c>
      <c r="BT1925" t="s">
        <v>1633</v>
      </c>
      <c r="BW1925" t="s">
        <v>1709</v>
      </c>
      <c r="BX1925" s="1">
        <v>37455</v>
      </c>
      <c r="BZ1925" t="s">
        <v>3485</v>
      </c>
      <c r="CA1925" t="s">
        <v>397</v>
      </c>
      <c r="CB1925">
        <v>0.3</v>
      </c>
      <c r="CC1925" t="s">
        <v>1616</v>
      </c>
      <c r="CE1925" t="s">
        <v>3450</v>
      </c>
      <c r="CF1925" t="s">
        <v>1618</v>
      </c>
    </row>
    <row r="1926" spans="1:84" hidden="1" x14ac:dyDescent="0.4">
      <c r="A1926" t="s">
        <v>1626</v>
      </c>
      <c r="B1926" t="s">
        <v>1626</v>
      </c>
      <c r="C1926" t="s">
        <v>3393</v>
      </c>
      <c r="D1926" t="s">
        <v>81</v>
      </c>
      <c r="E1926" t="s">
        <v>82</v>
      </c>
      <c r="F1926" t="s">
        <v>393</v>
      </c>
      <c r="G1926" s="4" t="str">
        <f>TEXT(H1926+I1926,"yyyy-mm-dd""T""hh:mm:ss")&amp;
IF(J1926="MST","-07:00",
IF(J1926="MDT","-06:00",
IF(J1926="PST","-08:00",
IF(J1926="PDT","-07:00",
IF(J1926="UTC","+00:00","+00:00")))))</f>
        <v>2002-05-01T11:30:00-07:00</v>
      </c>
      <c r="H1926" s="1">
        <v>37377</v>
      </c>
      <c r="I1926" s="5">
        <v>0.47916666666666669</v>
      </c>
      <c r="J1926" t="s">
        <v>84</v>
      </c>
      <c r="N1926">
        <v>0</v>
      </c>
      <c r="O1926" t="s">
        <v>1628</v>
      </c>
      <c r="U1926">
        <v>1955</v>
      </c>
      <c r="V1926" t="s">
        <v>3387</v>
      </c>
      <c r="W1926" t="s">
        <v>1606</v>
      </c>
      <c r="X1926" t="s">
        <v>1767</v>
      </c>
      <c r="Y1926">
        <v>101175</v>
      </c>
      <c r="Z1926" t="s">
        <v>2428</v>
      </c>
      <c r="AD1926">
        <v>32.4063333</v>
      </c>
      <c r="AE1926">
        <v>-110.5407778</v>
      </c>
      <c r="AG1926" t="s">
        <v>90</v>
      </c>
      <c r="AH1926" t="s">
        <v>1626</v>
      </c>
      <c r="AI1926" t="s">
        <v>90</v>
      </c>
      <c r="AK1926" t="s">
        <v>1608</v>
      </c>
      <c r="AL1926" t="s">
        <v>3486</v>
      </c>
      <c r="AM1926" t="s">
        <v>92</v>
      </c>
      <c r="AN1926" t="s">
        <v>1610</v>
      </c>
      <c r="AO1926" t="s">
        <v>111</v>
      </c>
      <c r="AP1926" t="s">
        <v>422</v>
      </c>
      <c r="AT1926" t="s">
        <v>1612</v>
      </c>
      <c r="AV1926" t="s">
        <v>584</v>
      </c>
      <c r="BQ1926" t="str">
        <f>BS1926 &amp; ":" &amp; BR1926</f>
        <v>AZDEQ_SW:EPA 353.2</v>
      </c>
      <c r="BR1926" t="s">
        <v>1623</v>
      </c>
      <c r="BS1926" t="s">
        <v>1626</v>
      </c>
      <c r="BT1926" t="s">
        <v>1623</v>
      </c>
      <c r="BW1926" t="s">
        <v>1614</v>
      </c>
      <c r="BZ1926" t="s">
        <v>3487</v>
      </c>
      <c r="CA1926" t="s">
        <v>397</v>
      </c>
      <c r="CB1926">
        <v>0.02</v>
      </c>
      <c r="CC1926" t="s">
        <v>1616</v>
      </c>
      <c r="CE1926" t="s">
        <v>3396</v>
      </c>
      <c r="CF1926" t="s">
        <v>1618</v>
      </c>
    </row>
    <row r="1927" spans="1:84" hidden="1" x14ac:dyDescent="0.4">
      <c r="A1927" t="s">
        <v>1626</v>
      </c>
      <c r="B1927" t="s">
        <v>1626</v>
      </c>
      <c r="C1927" t="s">
        <v>3451</v>
      </c>
      <c r="D1927" t="s">
        <v>81</v>
      </c>
      <c r="E1927" t="s">
        <v>82</v>
      </c>
      <c r="F1927" t="s">
        <v>393</v>
      </c>
      <c r="G1927" s="4" t="str">
        <f>TEXT(H1927+I1927,"yyyy-mm-dd""T""hh:mm:ss")&amp;
IF(J1927="MST","-07:00",
IF(J1927="MDT","-06:00",
IF(J1927="PST","-08:00",
IF(J1927="PDT","-07:00",
IF(J1927="UTC","+00:00","+00:00")))))</f>
        <v>2002-08-12T12:01:00-07:00</v>
      </c>
      <c r="H1927" s="1">
        <v>37480</v>
      </c>
      <c r="I1927" s="5">
        <v>0.50069444444444444</v>
      </c>
      <c r="J1927" t="s">
        <v>84</v>
      </c>
      <c r="N1927">
        <v>0</v>
      </c>
      <c r="O1927" t="s">
        <v>1628</v>
      </c>
      <c r="U1927">
        <v>1955</v>
      </c>
      <c r="V1927" t="s">
        <v>3387</v>
      </c>
      <c r="W1927" t="s">
        <v>1705</v>
      </c>
      <c r="X1927" t="s">
        <v>3388</v>
      </c>
      <c r="Y1927">
        <v>100035</v>
      </c>
      <c r="Z1927" t="s">
        <v>1707</v>
      </c>
      <c r="AD1927">
        <v>32.185352899999998</v>
      </c>
      <c r="AE1927">
        <v>-110.8164731</v>
      </c>
      <c r="AG1927" t="s">
        <v>90</v>
      </c>
      <c r="AH1927" t="s">
        <v>1626</v>
      </c>
      <c r="AI1927" t="s">
        <v>90</v>
      </c>
      <c r="AK1927" t="s">
        <v>1608</v>
      </c>
      <c r="AL1927" t="s">
        <v>3488</v>
      </c>
      <c r="AN1927" t="s">
        <v>1700</v>
      </c>
      <c r="AO1927" t="s">
        <v>457</v>
      </c>
      <c r="AP1927" t="s">
        <v>422</v>
      </c>
      <c r="AQ1927">
        <v>0.19</v>
      </c>
      <c r="AR1927" t="s">
        <v>1616</v>
      </c>
      <c r="AT1927" t="s">
        <v>1612</v>
      </c>
      <c r="AV1927" t="s">
        <v>96</v>
      </c>
      <c r="BQ1927" t="str">
        <f>BS1927 &amp; ":" &amp; BR1927</f>
        <v>AZDEQ_SW:EPA 365.1</v>
      </c>
      <c r="BR1927" t="s">
        <v>1726</v>
      </c>
      <c r="BS1927" t="s">
        <v>1626</v>
      </c>
      <c r="BT1927" t="s">
        <v>1726</v>
      </c>
      <c r="BW1927" t="s">
        <v>1709</v>
      </c>
      <c r="BX1927" s="1">
        <v>37480</v>
      </c>
      <c r="BZ1927" t="s">
        <v>3489</v>
      </c>
      <c r="CA1927" t="s">
        <v>397</v>
      </c>
      <c r="CB1927">
        <v>0.02</v>
      </c>
      <c r="CC1927" t="s">
        <v>1616</v>
      </c>
      <c r="CE1927" t="s">
        <v>3441</v>
      </c>
      <c r="CF1927" t="s">
        <v>1618</v>
      </c>
    </row>
    <row r="1928" spans="1:84" hidden="1" x14ac:dyDescent="0.4">
      <c r="A1928" t="s">
        <v>1626</v>
      </c>
      <c r="B1928" t="s">
        <v>1626</v>
      </c>
      <c r="C1928" t="s">
        <v>3475</v>
      </c>
      <c r="D1928" t="s">
        <v>81</v>
      </c>
      <c r="E1928" t="s">
        <v>82</v>
      </c>
      <c r="F1928" t="s">
        <v>393</v>
      </c>
      <c r="G1928" s="4" t="str">
        <f>TEXT(H1928+I1928,"yyyy-mm-dd""T""hh:mm:ss")&amp;
IF(J1928="MST","-07:00",
IF(J1928="MDT","-06:00",
IF(J1928="PST","-08:00",
IF(J1928="PDT","-07:00",
IF(J1928="UTC","+00:00","+00:00")))))</f>
        <v>2002-03-20T03:30:00-07:00</v>
      </c>
      <c r="H1928" s="1">
        <v>37335</v>
      </c>
      <c r="I1928" s="5">
        <v>0.14583333333333334</v>
      </c>
      <c r="J1928" t="s">
        <v>84</v>
      </c>
      <c r="N1928">
        <v>0</v>
      </c>
      <c r="O1928" t="s">
        <v>1628</v>
      </c>
      <c r="U1928">
        <v>1955</v>
      </c>
      <c r="V1928" t="s">
        <v>3387</v>
      </c>
      <c r="W1928" t="s">
        <v>1606</v>
      </c>
      <c r="X1928" t="s">
        <v>1660</v>
      </c>
      <c r="Y1928">
        <v>101179</v>
      </c>
      <c r="Z1928" t="s">
        <v>2402</v>
      </c>
      <c r="AD1928">
        <v>32.013464200000001</v>
      </c>
      <c r="AE1928">
        <v>-110.6282456</v>
      </c>
      <c r="AG1928" t="s">
        <v>90</v>
      </c>
      <c r="AH1928" t="s">
        <v>1626</v>
      </c>
      <c r="AI1928" t="s">
        <v>90</v>
      </c>
      <c r="AK1928" t="s">
        <v>1608</v>
      </c>
      <c r="AL1928" t="s">
        <v>3490</v>
      </c>
      <c r="AM1928" t="s">
        <v>92</v>
      </c>
      <c r="AN1928" t="s">
        <v>1610</v>
      </c>
      <c r="AO1928" t="s">
        <v>111</v>
      </c>
      <c r="AP1928" t="s">
        <v>422</v>
      </c>
      <c r="AT1928" t="s">
        <v>1612</v>
      </c>
      <c r="AV1928" t="s">
        <v>584</v>
      </c>
      <c r="BQ1928" t="str">
        <f>BS1928 &amp; ":" &amp; BR1928</f>
        <v>AZDEQ_SW:EPA 353.2</v>
      </c>
      <c r="BR1928" t="s">
        <v>1623</v>
      </c>
      <c r="BS1928" t="s">
        <v>1626</v>
      </c>
      <c r="BT1928" t="s">
        <v>1623</v>
      </c>
      <c r="BW1928" t="s">
        <v>1614</v>
      </c>
      <c r="BZ1928" t="s">
        <v>3491</v>
      </c>
      <c r="CA1928" t="s">
        <v>397</v>
      </c>
      <c r="CB1928">
        <v>0.02</v>
      </c>
      <c r="CC1928" t="s">
        <v>1616</v>
      </c>
      <c r="CE1928" t="s">
        <v>3457</v>
      </c>
      <c r="CF1928" t="s">
        <v>1618</v>
      </c>
    </row>
    <row r="1929" spans="1:84" hidden="1" x14ac:dyDescent="0.4">
      <c r="A1929" t="s">
        <v>1626</v>
      </c>
      <c r="B1929" t="s">
        <v>1626</v>
      </c>
      <c r="C1929" t="s">
        <v>3479</v>
      </c>
      <c r="D1929" t="s">
        <v>81</v>
      </c>
      <c r="E1929" t="s">
        <v>82</v>
      </c>
      <c r="F1929" t="s">
        <v>393</v>
      </c>
      <c r="G1929" s="4" t="str">
        <f>TEXT(H1929+I1929,"yyyy-mm-dd""T""hh:mm:ss")&amp;
IF(J1929="MST","-07:00",
IF(J1929="MDT","-06:00",
IF(J1929="PST","-08:00",
IF(J1929="PDT","-07:00",
IF(J1929="UTC","+00:00","+00:00")))))</f>
        <v>2002-09-19T12:01:00-07:00</v>
      </c>
      <c r="H1929" s="1">
        <v>37518</v>
      </c>
      <c r="I1929" s="5">
        <v>0.50069444444444444</v>
      </c>
      <c r="J1929" t="s">
        <v>84</v>
      </c>
      <c r="N1929">
        <v>0</v>
      </c>
      <c r="O1929" t="s">
        <v>1628</v>
      </c>
      <c r="U1929">
        <v>1955</v>
      </c>
      <c r="V1929" t="s">
        <v>3387</v>
      </c>
      <c r="W1929" t="s">
        <v>1705</v>
      </c>
      <c r="X1929" t="s">
        <v>3480</v>
      </c>
      <c r="Y1929">
        <v>101052</v>
      </c>
      <c r="Z1929" t="s">
        <v>1707</v>
      </c>
      <c r="AD1929">
        <v>32.18</v>
      </c>
      <c r="AE1929">
        <v>-111.00944440000001</v>
      </c>
      <c r="AG1929" t="s">
        <v>90</v>
      </c>
      <c r="AH1929" t="s">
        <v>1626</v>
      </c>
      <c r="AI1929" t="s">
        <v>90</v>
      </c>
      <c r="AK1929" t="s">
        <v>1608</v>
      </c>
      <c r="AL1929" t="s">
        <v>3492</v>
      </c>
      <c r="AN1929" t="s">
        <v>1610</v>
      </c>
      <c r="AO1929" t="s">
        <v>442</v>
      </c>
      <c r="AP1929" t="s">
        <v>422</v>
      </c>
      <c r="AQ1929">
        <v>2.4500000000000002</v>
      </c>
      <c r="AR1929" t="s">
        <v>1616</v>
      </c>
      <c r="AT1929" t="s">
        <v>1612</v>
      </c>
      <c r="AV1929" t="s">
        <v>96</v>
      </c>
      <c r="BQ1929" t="str">
        <f>BS1929 &amp; ":" &amp; BR1929</f>
        <v>AZDEQ_SW:EPA 351.2</v>
      </c>
      <c r="BR1929" t="s">
        <v>1633</v>
      </c>
      <c r="BS1929" t="s">
        <v>1626</v>
      </c>
      <c r="BT1929" t="s">
        <v>1633</v>
      </c>
      <c r="BW1929" t="s">
        <v>1709</v>
      </c>
      <c r="BX1929" s="1">
        <v>37518</v>
      </c>
      <c r="BZ1929" t="s">
        <v>3493</v>
      </c>
      <c r="CA1929" t="s">
        <v>397</v>
      </c>
      <c r="CB1929">
        <v>0.3</v>
      </c>
      <c r="CC1929" t="s">
        <v>1616</v>
      </c>
      <c r="CE1929" t="s">
        <v>3483</v>
      </c>
      <c r="CF1929" t="s">
        <v>1618</v>
      </c>
    </row>
    <row r="1930" spans="1:84" hidden="1" x14ac:dyDescent="0.4">
      <c r="A1930" t="s">
        <v>1626</v>
      </c>
      <c r="B1930" t="s">
        <v>1626</v>
      </c>
      <c r="C1930" t="s">
        <v>3404</v>
      </c>
      <c r="D1930" t="s">
        <v>81</v>
      </c>
      <c r="E1930" t="s">
        <v>82</v>
      </c>
      <c r="F1930" t="s">
        <v>393</v>
      </c>
      <c r="G1930" s="4" t="str">
        <f>TEXT(H1930+I1930,"yyyy-mm-dd""T""hh:mm:ss")&amp;
IF(J1930="MST","-07:00",
IF(J1930="MDT","-06:00",
IF(J1930="PST","-08:00",
IF(J1930="PDT","-07:00",
IF(J1930="UTC","+00:00","+00:00")))))</f>
        <v>2002-01-09T12:10:00-07:00</v>
      </c>
      <c r="H1930" s="1">
        <v>37265</v>
      </c>
      <c r="I1930" s="5">
        <v>0.50694444444444442</v>
      </c>
      <c r="J1930" t="s">
        <v>84</v>
      </c>
      <c r="N1930">
        <v>0.5</v>
      </c>
      <c r="O1930" t="s">
        <v>1628</v>
      </c>
      <c r="U1930">
        <v>1955</v>
      </c>
      <c r="V1930" t="s">
        <v>3387</v>
      </c>
      <c r="W1930" t="s">
        <v>1606</v>
      </c>
      <c r="X1930" t="s">
        <v>3405</v>
      </c>
      <c r="Y1930">
        <v>100034</v>
      </c>
      <c r="Z1930" t="s">
        <v>3389</v>
      </c>
      <c r="AD1930">
        <v>32.187063100000003</v>
      </c>
      <c r="AE1930">
        <v>-110.81660220000001</v>
      </c>
      <c r="AG1930" t="s">
        <v>90</v>
      </c>
      <c r="AH1930" t="s">
        <v>1626</v>
      </c>
      <c r="AI1930" t="s">
        <v>90</v>
      </c>
      <c r="AK1930" t="s">
        <v>1608</v>
      </c>
      <c r="AL1930" t="s">
        <v>3494</v>
      </c>
      <c r="AN1930" t="s">
        <v>1610</v>
      </c>
      <c r="AO1930" t="s">
        <v>1670</v>
      </c>
      <c r="AP1930" t="s">
        <v>422</v>
      </c>
      <c r="AQ1930">
        <v>0.03</v>
      </c>
      <c r="AR1930" t="s">
        <v>1616</v>
      </c>
      <c r="AT1930" t="s">
        <v>1612</v>
      </c>
      <c r="AV1930" t="s">
        <v>96</v>
      </c>
      <c r="BQ1930" t="str">
        <f>BS1930 &amp; ":" &amp; BR1930</f>
        <v>AZDEQ_SW:SM 4500NO3 E</v>
      </c>
      <c r="BR1930" t="s">
        <v>1851</v>
      </c>
      <c r="BS1930" t="s">
        <v>1626</v>
      </c>
      <c r="BT1930" t="s">
        <v>1851</v>
      </c>
      <c r="BW1930" t="s">
        <v>1657</v>
      </c>
      <c r="BZ1930" t="s">
        <v>3495</v>
      </c>
      <c r="CA1930" t="s">
        <v>397</v>
      </c>
      <c r="CB1930">
        <v>0.01</v>
      </c>
      <c r="CC1930" t="s">
        <v>1616</v>
      </c>
      <c r="CE1930" t="s">
        <v>3408</v>
      </c>
      <c r="CF1930" t="s">
        <v>1618</v>
      </c>
    </row>
    <row r="1931" spans="1:84" hidden="1" x14ac:dyDescent="0.4">
      <c r="A1931" t="s">
        <v>1626</v>
      </c>
      <c r="B1931" t="s">
        <v>1626</v>
      </c>
      <c r="C1931" t="s">
        <v>3496</v>
      </c>
      <c r="D1931" t="s">
        <v>81</v>
      </c>
      <c r="E1931" t="s">
        <v>82</v>
      </c>
      <c r="F1931" t="s">
        <v>393</v>
      </c>
      <c r="G1931" s="4" t="str">
        <f>TEXT(H1931+I1931,"yyyy-mm-dd""T""hh:mm:ss")&amp;
IF(J1931="MST","-07:00",
IF(J1931="MDT","-06:00",
IF(J1931="PST","-08:00",
IF(J1931="PDT","-07:00",
IF(J1931="UTC","+00:00","+00:00")))))</f>
        <v>2002-05-21T12:00:00-07:00</v>
      </c>
      <c r="H1931" s="1">
        <v>37397</v>
      </c>
      <c r="I1931" s="5">
        <v>0.5</v>
      </c>
      <c r="J1931" t="s">
        <v>84</v>
      </c>
      <c r="N1931">
        <v>0</v>
      </c>
      <c r="O1931" t="s">
        <v>1628</v>
      </c>
      <c r="U1931">
        <v>8710</v>
      </c>
      <c r="V1931" t="s">
        <v>3410</v>
      </c>
      <c r="W1931" t="s">
        <v>3411</v>
      </c>
      <c r="X1931" t="s">
        <v>3497</v>
      </c>
      <c r="Y1931">
        <v>105060</v>
      </c>
      <c r="Z1931" t="s">
        <v>3413</v>
      </c>
      <c r="AD1931">
        <v>32.3086111</v>
      </c>
      <c r="AE1931">
        <v>-111.0519444</v>
      </c>
      <c r="AG1931" t="s">
        <v>90</v>
      </c>
      <c r="AH1931" t="s">
        <v>1626</v>
      </c>
      <c r="AI1931" t="s">
        <v>90</v>
      </c>
      <c r="AK1931" t="s">
        <v>1608</v>
      </c>
      <c r="AL1931" t="s">
        <v>3498</v>
      </c>
      <c r="AN1931" t="s">
        <v>1610</v>
      </c>
      <c r="AO1931" t="s">
        <v>442</v>
      </c>
      <c r="AP1931" t="s">
        <v>94</v>
      </c>
      <c r="AQ1931">
        <v>20.399999999999999</v>
      </c>
      <c r="AR1931" t="s">
        <v>1616</v>
      </c>
      <c r="AT1931" t="s">
        <v>1612</v>
      </c>
      <c r="AV1931" t="s">
        <v>96</v>
      </c>
      <c r="BF1931" t="s">
        <v>3415</v>
      </c>
      <c r="BQ1931" t="str">
        <f>BS1931 &amp; ":" &amp; BR1931</f>
        <v>AZDEQ_SW:EPA 351.2</v>
      </c>
      <c r="BR1931" t="s">
        <v>1633</v>
      </c>
      <c r="BS1931" t="s">
        <v>1626</v>
      </c>
      <c r="BT1931" t="s">
        <v>1633</v>
      </c>
      <c r="BW1931" t="s">
        <v>3417</v>
      </c>
      <c r="BZ1931" t="s">
        <v>3499</v>
      </c>
      <c r="CA1931" t="s">
        <v>397</v>
      </c>
      <c r="CB1931">
        <v>0.59</v>
      </c>
      <c r="CC1931" t="s">
        <v>1616</v>
      </c>
      <c r="CE1931" t="s">
        <v>3500</v>
      </c>
      <c r="CF1931" t="s">
        <v>1618</v>
      </c>
    </row>
    <row r="1932" spans="1:84" hidden="1" x14ac:dyDescent="0.4">
      <c r="A1932" t="s">
        <v>1626</v>
      </c>
      <c r="B1932" t="s">
        <v>1626</v>
      </c>
      <c r="C1932" t="s">
        <v>3501</v>
      </c>
      <c r="D1932" t="s">
        <v>81</v>
      </c>
      <c r="E1932" t="s">
        <v>82</v>
      </c>
      <c r="F1932" t="s">
        <v>393</v>
      </c>
      <c r="G1932" s="4" t="str">
        <f>TEXT(H1932+I1932,"yyyy-mm-dd""T""hh:mm:ss")&amp;
IF(J1932="MST","-07:00",
IF(J1932="MDT","-06:00",
IF(J1932="PST","-08:00",
IF(J1932="PDT","-07:00",
IF(J1932="UTC","+00:00","+00:00")))))</f>
        <v>2002-05-23T12:00:00-07:00</v>
      </c>
      <c r="H1932" s="1">
        <v>37399</v>
      </c>
      <c r="I1932" s="5">
        <v>0.5</v>
      </c>
      <c r="J1932" t="s">
        <v>84</v>
      </c>
      <c r="N1932">
        <v>0</v>
      </c>
      <c r="O1932" t="s">
        <v>1628</v>
      </c>
      <c r="U1932">
        <v>8710</v>
      </c>
      <c r="V1932" t="s">
        <v>3410</v>
      </c>
      <c r="W1932" t="s">
        <v>3411</v>
      </c>
      <c r="X1932" t="s">
        <v>3502</v>
      </c>
      <c r="Y1932">
        <v>105061</v>
      </c>
      <c r="Z1932" t="s">
        <v>3413</v>
      </c>
      <c r="AD1932">
        <v>32.337777799999998</v>
      </c>
      <c r="AE1932">
        <v>-111.08138889999999</v>
      </c>
      <c r="AG1932" t="s">
        <v>90</v>
      </c>
      <c r="AH1932" t="s">
        <v>1626</v>
      </c>
      <c r="AI1932" t="s">
        <v>90</v>
      </c>
      <c r="AK1932" t="s">
        <v>1608</v>
      </c>
      <c r="AL1932" t="s">
        <v>3503</v>
      </c>
      <c r="AN1932" t="s">
        <v>1610</v>
      </c>
      <c r="AO1932" t="s">
        <v>1670</v>
      </c>
      <c r="AP1932" t="s">
        <v>422</v>
      </c>
      <c r="AQ1932">
        <v>0.5</v>
      </c>
      <c r="AR1932" t="s">
        <v>1616</v>
      </c>
      <c r="AT1932" t="s">
        <v>1612</v>
      </c>
      <c r="AV1932" t="s">
        <v>96</v>
      </c>
      <c r="BF1932" t="s">
        <v>3415</v>
      </c>
      <c r="BQ1932" t="str">
        <f>BS1932 &amp; ":" &amp; BR1932</f>
        <v>AZDEQ_SW:EPA 353.2</v>
      </c>
      <c r="BR1932" t="s">
        <v>1623</v>
      </c>
      <c r="BS1932" t="s">
        <v>1626</v>
      </c>
      <c r="BT1932" t="s">
        <v>1623</v>
      </c>
      <c r="BW1932" t="s">
        <v>3417</v>
      </c>
      <c r="BZ1932" t="s">
        <v>3504</v>
      </c>
      <c r="CA1932" t="s">
        <v>397</v>
      </c>
      <c r="CB1932">
        <v>0.2</v>
      </c>
      <c r="CC1932" t="s">
        <v>1616</v>
      </c>
      <c r="CE1932" t="s">
        <v>3505</v>
      </c>
      <c r="CF1932" t="s">
        <v>1618</v>
      </c>
    </row>
    <row r="1933" spans="1:84" hidden="1" x14ac:dyDescent="0.4">
      <c r="A1933" t="s">
        <v>1626</v>
      </c>
      <c r="B1933" t="s">
        <v>1626</v>
      </c>
      <c r="C1933" t="s">
        <v>3447</v>
      </c>
      <c r="D1933" t="s">
        <v>81</v>
      </c>
      <c r="E1933" t="s">
        <v>82</v>
      </c>
      <c r="F1933" t="s">
        <v>393</v>
      </c>
      <c r="G1933" s="4" t="str">
        <f>TEXT(H1933+I1933,"yyyy-mm-dd""T""hh:mm:ss")&amp;
IF(J1933="MST","-07:00",
IF(J1933="MDT","-06:00",
IF(J1933="PST","-08:00",
IF(J1933="PDT","-07:00",
IF(J1933="UTC","+00:00","+00:00")))))</f>
        <v>2002-07-18T12:01:00-07:00</v>
      </c>
      <c r="H1933" s="1">
        <v>37455</v>
      </c>
      <c r="I1933" s="5">
        <v>0.50069444444444444</v>
      </c>
      <c r="J1933" t="s">
        <v>84</v>
      </c>
      <c r="N1933">
        <v>0</v>
      </c>
      <c r="O1933" t="s">
        <v>1628</v>
      </c>
      <c r="U1933">
        <v>1955</v>
      </c>
      <c r="V1933" t="s">
        <v>3387</v>
      </c>
      <c r="W1933" t="s">
        <v>1705</v>
      </c>
      <c r="X1933" t="s">
        <v>3398</v>
      </c>
      <c r="Y1933">
        <v>102763</v>
      </c>
      <c r="Z1933" t="s">
        <v>1707</v>
      </c>
      <c r="AD1933">
        <v>32.284377800000001</v>
      </c>
      <c r="AE1933">
        <v>-111.03180829999999</v>
      </c>
      <c r="AG1933" t="s">
        <v>90</v>
      </c>
      <c r="AH1933" t="s">
        <v>1626</v>
      </c>
      <c r="AI1933" t="s">
        <v>90</v>
      </c>
      <c r="AK1933" t="s">
        <v>1608</v>
      </c>
      <c r="AL1933" t="s">
        <v>3506</v>
      </c>
      <c r="AN1933" t="s">
        <v>1610</v>
      </c>
      <c r="AO1933" t="s">
        <v>1670</v>
      </c>
      <c r="AP1933" t="s">
        <v>422</v>
      </c>
      <c r="AQ1933">
        <v>0.08</v>
      </c>
      <c r="AR1933" t="s">
        <v>1616</v>
      </c>
      <c r="AT1933" t="s">
        <v>1612</v>
      </c>
      <c r="AV1933" t="s">
        <v>96</v>
      </c>
      <c r="BQ1933" t="str">
        <f>BS1933 &amp; ":" &amp; BR1933</f>
        <v>AZDEQ_SW:EPA 353.2</v>
      </c>
      <c r="BR1933" t="s">
        <v>1623</v>
      </c>
      <c r="BS1933" t="s">
        <v>1626</v>
      </c>
      <c r="BT1933" t="s">
        <v>1623</v>
      </c>
      <c r="BW1933" t="s">
        <v>1709</v>
      </c>
      <c r="BX1933" s="1">
        <v>37455</v>
      </c>
      <c r="BZ1933" t="s">
        <v>3507</v>
      </c>
      <c r="CA1933" t="s">
        <v>397</v>
      </c>
      <c r="CB1933">
        <v>0.02</v>
      </c>
      <c r="CC1933" t="s">
        <v>1616</v>
      </c>
      <c r="CE1933" t="s">
        <v>3450</v>
      </c>
      <c r="CF1933" t="s">
        <v>1618</v>
      </c>
    </row>
    <row r="1934" spans="1:84" hidden="1" x14ac:dyDescent="0.4">
      <c r="A1934" t="s">
        <v>1626</v>
      </c>
      <c r="B1934" t="s">
        <v>1626</v>
      </c>
      <c r="C1934" t="s">
        <v>3508</v>
      </c>
      <c r="D1934" t="s">
        <v>81</v>
      </c>
      <c r="E1934" t="s">
        <v>82</v>
      </c>
      <c r="F1934" t="s">
        <v>393</v>
      </c>
      <c r="G1934" s="4" t="str">
        <f>TEXT(H1934+I1934,"yyyy-mm-dd""T""hh:mm:ss")&amp;
IF(J1934="MST","-07:00",
IF(J1934="MDT","-06:00",
IF(J1934="PST","-08:00",
IF(J1934="PDT","-07:00",
IF(J1934="UTC","+00:00","+00:00")))))</f>
        <v>2002-01-09T12:00:00-07:00</v>
      </c>
      <c r="H1934" s="1">
        <v>37265</v>
      </c>
      <c r="I1934" s="5">
        <v>0.5</v>
      </c>
      <c r="J1934" t="s">
        <v>84</v>
      </c>
      <c r="N1934">
        <v>0</v>
      </c>
      <c r="O1934" t="s">
        <v>1628</v>
      </c>
      <c r="U1934">
        <v>8710</v>
      </c>
      <c r="V1934" t="s">
        <v>3410</v>
      </c>
      <c r="W1934" t="s">
        <v>3411</v>
      </c>
      <c r="X1934" t="s">
        <v>3502</v>
      </c>
      <c r="Y1934">
        <v>105061</v>
      </c>
      <c r="Z1934" t="s">
        <v>3413</v>
      </c>
      <c r="AD1934">
        <v>32.337777799999998</v>
      </c>
      <c r="AE1934">
        <v>-111.08138889999999</v>
      </c>
      <c r="AG1934" t="s">
        <v>90</v>
      </c>
      <c r="AH1934" t="s">
        <v>1626</v>
      </c>
      <c r="AI1934" t="s">
        <v>90</v>
      </c>
      <c r="AK1934" t="s">
        <v>1608</v>
      </c>
      <c r="AL1934" t="s">
        <v>3509</v>
      </c>
      <c r="AN1934" t="s">
        <v>1610</v>
      </c>
      <c r="AO1934" t="s">
        <v>442</v>
      </c>
      <c r="AP1934" t="s">
        <v>94</v>
      </c>
      <c r="AQ1934">
        <v>21.8</v>
      </c>
      <c r="AR1934" t="s">
        <v>1616</v>
      </c>
      <c r="AT1934" t="s">
        <v>1612</v>
      </c>
      <c r="AV1934" t="s">
        <v>96</v>
      </c>
      <c r="BF1934" t="s">
        <v>3415</v>
      </c>
      <c r="BQ1934" t="str">
        <f>BS1934 &amp; ":" &amp; BR1934</f>
        <v>AZDEQ_SW:EPA 351.2</v>
      </c>
      <c r="BR1934" t="s">
        <v>1633</v>
      </c>
      <c r="BS1934" t="s">
        <v>1626</v>
      </c>
      <c r="BT1934" t="s">
        <v>1633</v>
      </c>
      <c r="BW1934" t="s">
        <v>3417</v>
      </c>
      <c r="BZ1934" t="s">
        <v>3510</v>
      </c>
      <c r="CA1934" t="s">
        <v>397</v>
      </c>
      <c r="CB1934">
        <v>0.59</v>
      </c>
      <c r="CC1934" t="s">
        <v>1616</v>
      </c>
      <c r="CE1934" t="s">
        <v>3505</v>
      </c>
      <c r="CF1934" t="s">
        <v>1618</v>
      </c>
    </row>
    <row r="1935" spans="1:84" hidden="1" x14ac:dyDescent="0.4">
      <c r="A1935" t="s">
        <v>1626</v>
      </c>
      <c r="B1935" t="s">
        <v>1626</v>
      </c>
      <c r="C1935" t="s">
        <v>3447</v>
      </c>
      <c r="D1935" t="s">
        <v>81</v>
      </c>
      <c r="E1935" t="s">
        <v>82</v>
      </c>
      <c r="F1935" t="s">
        <v>393</v>
      </c>
      <c r="G1935" s="4" t="str">
        <f>TEXT(H1935+I1935,"yyyy-mm-dd""T""hh:mm:ss")&amp;
IF(J1935="MST","-07:00",
IF(J1935="MDT","-06:00",
IF(J1935="PST","-08:00",
IF(J1935="PDT","-07:00",
IF(J1935="UTC","+00:00","+00:00")))))</f>
        <v>2002-07-18T12:01:00-07:00</v>
      </c>
      <c r="H1935" s="1">
        <v>37455</v>
      </c>
      <c r="I1935" s="5">
        <v>0.50069444444444444</v>
      </c>
      <c r="J1935" t="s">
        <v>84</v>
      </c>
      <c r="N1935">
        <v>0</v>
      </c>
      <c r="O1935" t="s">
        <v>1628</v>
      </c>
      <c r="U1935">
        <v>1955</v>
      </c>
      <c r="V1935" t="s">
        <v>3387</v>
      </c>
      <c r="W1935" t="s">
        <v>1705</v>
      </c>
      <c r="X1935" t="s">
        <v>3398</v>
      </c>
      <c r="Y1935">
        <v>102763</v>
      </c>
      <c r="Z1935" t="s">
        <v>1707</v>
      </c>
      <c r="AD1935">
        <v>32.284377800000001</v>
      </c>
      <c r="AE1935">
        <v>-111.03180829999999</v>
      </c>
      <c r="AG1935" t="s">
        <v>90</v>
      </c>
      <c r="AH1935" t="s">
        <v>1626</v>
      </c>
      <c r="AI1935" t="s">
        <v>90</v>
      </c>
      <c r="AK1935" t="s">
        <v>1608</v>
      </c>
      <c r="AL1935" t="s">
        <v>3511</v>
      </c>
      <c r="AN1935" t="s">
        <v>1700</v>
      </c>
      <c r="AO1935" t="s">
        <v>457</v>
      </c>
      <c r="AP1935" t="s">
        <v>422</v>
      </c>
      <c r="AQ1935">
        <v>0.05</v>
      </c>
      <c r="AR1935" t="s">
        <v>1616</v>
      </c>
      <c r="AT1935" t="s">
        <v>1612</v>
      </c>
      <c r="AV1935" t="s">
        <v>96</v>
      </c>
      <c r="BQ1935" t="str">
        <f>BS1935 &amp; ":" &amp; BR1935</f>
        <v>AZDEQ_SW:EPA 365.1</v>
      </c>
      <c r="BR1935" t="s">
        <v>1726</v>
      </c>
      <c r="BS1935" t="s">
        <v>1626</v>
      </c>
      <c r="BT1935" t="s">
        <v>1726</v>
      </c>
      <c r="BW1935" t="s">
        <v>1709</v>
      </c>
      <c r="BX1935" s="1">
        <v>37455</v>
      </c>
      <c r="BZ1935" t="s">
        <v>3512</v>
      </c>
      <c r="CA1935" t="s">
        <v>397</v>
      </c>
      <c r="CB1935">
        <v>0.02</v>
      </c>
      <c r="CC1935" t="s">
        <v>1616</v>
      </c>
      <c r="CE1935" t="s">
        <v>3450</v>
      </c>
      <c r="CF1935" t="s">
        <v>1618</v>
      </c>
    </row>
    <row r="1936" spans="1:84" hidden="1" x14ac:dyDescent="0.4">
      <c r="A1936" t="s">
        <v>1626</v>
      </c>
      <c r="B1936" t="s">
        <v>1626</v>
      </c>
      <c r="C1936" t="s">
        <v>3427</v>
      </c>
      <c r="D1936" t="s">
        <v>81</v>
      </c>
      <c r="E1936" t="s">
        <v>82</v>
      </c>
      <c r="F1936" t="s">
        <v>393</v>
      </c>
      <c r="G1936" s="4" t="str">
        <f>TEXT(H1936+I1936,"yyyy-mm-dd""T""hh:mm:ss")&amp;
IF(J1936="MST","-07:00",
IF(J1936="MDT","-06:00",
IF(J1936="PST","-08:00",
IF(J1936="PDT","-07:00",
IF(J1936="UTC","+00:00","+00:00")))))</f>
        <v>2002-03-20T12:30:00-07:00</v>
      </c>
      <c r="H1936" s="1">
        <v>37335</v>
      </c>
      <c r="I1936" s="5">
        <v>0.52083333333333337</v>
      </c>
      <c r="J1936" t="s">
        <v>84</v>
      </c>
      <c r="N1936">
        <v>0</v>
      </c>
      <c r="O1936" t="s">
        <v>1628</v>
      </c>
      <c r="U1936">
        <v>1955</v>
      </c>
      <c r="V1936" t="s">
        <v>3387</v>
      </c>
      <c r="W1936" t="s">
        <v>1606</v>
      </c>
      <c r="X1936" t="s">
        <v>1683</v>
      </c>
      <c r="Y1936">
        <v>101176</v>
      </c>
      <c r="Z1936" t="s">
        <v>3428</v>
      </c>
      <c r="AD1936">
        <v>31.8146111</v>
      </c>
      <c r="AE1936">
        <v>-110.5903611</v>
      </c>
      <c r="AG1936" t="s">
        <v>90</v>
      </c>
      <c r="AH1936" t="s">
        <v>1626</v>
      </c>
      <c r="AI1936" t="s">
        <v>90</v>
      </c>
      <c r="AK1936" t="s">
        <v>1608</v>
      </c>
      <c r="AL1936" t="s">
        <v>3513</v>
      </c>
      <c r="AM1936" t="s">
        <v>92</v>
      </c>
      <c r="AN1936" t="s">
        <v>1663</v>
      </c>
      <c r="AO1936" t="s">
        <v>105</v>
      </c>
      <c r="AP1936" t="s">
        <v>422</v>
      </c>
      <c r="AT1936" t="s">
        <v>1612</v>
      </c>
      <c r="AV1936" t="s">
        <v>584</v>
      </c>
      <c r="BQ1936" t="str">
        <f>BS1936 &amp; ":" &amp; BR1936</f>
        <v>AZDEQ_SW:EPA 353.2</v>
      </c>
      <c r="BR1936" t="s">
        <v>1623</v>
      </c>
      <c r="BS1936" t="s">
        <v>1626</v>
      </c>
      <c r="BT1936" t="s">
        <v>1623</v>
      </c>
      <c r="BW1936" t="s">
        <v>1614</v>
      </c>
      <c r="BZ1936" t="s">
        <v>3514</v>
      </c>
      <c r="CA1936" t="s">
        <v>397</v>
      </c>
      <c r="CB1936">
        <v>0.02</v>
      </c>
      <c r="CC1936" t="s">
        <v>1616</v>
      </c>
      <c r="CE1936" t="s">
        <v>3431</v>
      </c>
      <c r="CF1936" t="s">
        <v>1618</v>
      </c>
    </row>
    <row r="1937" spans="1:84" hidden="1" x14ac:dyDescent="0.4">
      <c r="A1937" t="s">
        <v>1626</v>
      </c>
      <c r="B1937" t="s">
        <v>1626</v>
      </c>
      <c r="C1937" t="s">
        <v>3501</v>
      </c>
      <c r="D1937" t="s">
        <v>81</v>
      </c>
      <c r="E1937" t="s">
        <v>82</v>
      </c>
      <c r="F1937" t="s">
        <v>393</v>
      </c>
      <c r="G1937" s="4" t="str">
        <f>TEXT(H1937+I1937,"yyyy-mm-dd""T""hh:mm:ss")&amp;
IF(J1937="MST","-07:00",
IF(J1937="MDT","-06:00",
IF(J1937="PST","-08:00",
IF(J1937="PDT","-07:00",
IF(J1937="UTC","+00:00","+00:00")))))</f>
        <v>2002-05-23T12:00:00-07:00</v>
      </c>
      <c r="H1937" s="1">
        <v>37399</v>
      </c>
      <c r="I1937" s="5">
        <v>0.5</v>
      </c>
      <c r="J1937" t="s">
        <v>84</v>
      </c>
      <c r="N1937">
        <v>0</v>
      </c>
      <c r="O1937" t="s">
        <v>1628</v>
      </c>
      <c r="U1937">
        <v>8710</v>
      </c>
      <c r="V1937" t="s">
        <v>3410</v>
      </c>
      <c r="W1937" t="s">
        <v>3411</v>
      </c>
      <c r="X1937" t="s">
        <v>3502</v>
      </c>
      <c r="Y1937">
        <v>105061</v>
      </c>
      <c r="Z1937" t="s">
        <v>3413</v>
      </c>
      <c r="AD1937">
        <v>32.337777799999998</v>
      </c>
      <c r="AE1937">
        <v>-111.08138889999999</v>
      </c>
      <c r="AG1937" t="s">
        <v>90</v>
      </c>
      <c r="AH1937" t="s">
        <v>1626</v>
      </c>
      <c r="AI1937" t="s">
        <v>90</v>
      </c>
      <c r="AK1937" t="s">
        <v>1608</v>
      </c>
      <c r="AL1937" t="s">
        <v>3515</v>
      </c>
      <c r="AN1937" t="s">
        <v>1610</v>
      </c>
      <c r="AO1937" t="s">
        <v>421</v>
      </c>
      <c r="AP1937" t="s">
        <v>422</v>
      </c>
      <c r="AQ1937">
        <v>32.4</v>
      </c>
      <c r="AR1937" t="s">
        <v>1616</v>
      </c>
      <c r="AT1937" t="s">
        <v>1612</v>
      </c>
      <c r="AV1937" t="s">
        <v>96</v>
      </c>
      <c r="BF1937" t="s">
        <v>3415</v>
      </c>
      <c r="BQ1937" t="str">
        <f>BS1937 &amp; ":" &amp; BR1937</f>
        <v>AZDEQ_SW:CALCULATION</v>
      </c>
      <c r="BR1937" t="s">
        <v>3416</v>
      </c>
      <c r="BS1937" t="s">
        <v>1626</v>
      </c>
      <c r="BT1937" t="s">
        <v>3416</v>
      </c>
      <c r="BW1937" t="s">
        <v>3417</v>
      </c>
      <c r="BZ1937" t="s">
        <v>3516</v>
      </c>
      <c r="CA1937" t="s">
        <v>397</v>
      </c>
      <c r="CB1937">
        <v>0.59</v>
      </c>
      <c r="CC1937" t="s">
        <v>1616</v>
      </c>
      <c r="CE1937" t="s">
        <v>3505</v>
      </c>
      <c r="CF1937" t="s">
        <v>1618</v>
      </c>
    </row>
    <row r="1938" spans="1:84" hidden="1" x14ac:dyDescent="0.4">
      <c r="A1938" t="s">
        <v>1626</v>
      </c>
      <c r="B1938" t="s">
        <v>1626</v>
      </c>
      <c r="C1938" t="s">
        <v>3393</v>
      </c>
      <c r="D1938" t="s">
        <v>81</v>
      </c>
      <c r="E1938" t="s">
        <v>82</v>
      </c>
      <c r="F1938" t="s">
        <v>393</v>
      </c>
      <c r="G1938" s="4" t="str">
        <f>TEXT(H1938+I1938,"yyyy-mm-dd""T""hh:mm:ss")&amp;
IF(J1938="MST","-07:00",
IF(J1938="MDT","-06:00",
IF(J1938="PST","-08:00",
IF(J1938="PDT","-07:00",
IF(J1938="UTC","+00:00","+00:00")))))</f>
        <v>2002-05-01T11:30:00-07:00</v>
      </c>
      <c r="H1938" s="1">
        <v>37377</v>
      </c>
      <c r="I1938" s="5">
        <v>0.47916666666666669</v>
      </c>
      <c r="J1938" t="s">
        <v>84</v>
      </c>
      <c r="N1938">
        <v>0</v>
      </c>
      <c r="O1938" t="s">
        <v>1628</v>
      </c>
      <c r="U1938">
        <v>1955</v>
      </c>
      <c r="V1938" t="s">
        <v>3387</v>
      </c>
      <c r="W1938" t="s">
        <v>1606</v>
      </c>
      <c r="X1938" t="s">
        <v>1767</v>
      </c>
      <c r="Y1938">
        <v>101175</v>
      </c>
      <c r="Z1938" t="s">
        <v>2428</v>
      </c>
      <c r="AD1938">
        <v>32.4063333</v>
      </c>
      <c r="AE1938">
        <v>-110.5407778</v>
      </c>
      <c r="AG1938" t="s">
        <v>90</v>
      </c>
      <c r="AH1938" t="s">
        <v>1626</v>
      </c>
      <c r="AI1938" t="s">
        <v>90</v>
      </c>
      <c r="AK1938" t="s">
        <v>1608</v>
      </c>
      <c r="AL1938" t="s">
        <v>3517</v>
      </c>
      <c r="AM1938" t="s">
        <v>92</v>
      </c>
      <c r="AN1938" t="s">
        <v>1663</v>
      </c>
      <c r="AO1938" t="s">
        <v>105</v>
      </c>
      <c r="AP1938" t="s">
        <v>422</v>
      </c>
      <c r="AT1938" t="s">
        <v>1612</v>
      </c>
      <c r="AV1938" t="s">
        <v>584</v>
      </c>
      <c r="BQ1938" t="str">
        <f>BS1938 &amp; ":" &amp; BR1938</f>
        <v>AZDEQ_SW:EPA 353.2</v>
      </c>
      <c r="BR1938" t="s">
        <v>1623</v>
      </c>
      <c r="BS1938" t="s">
        <v>1626</v>
      </c>
      <c r="BT1938" t="s">
        <v>1623</v>
      </c>
      <c r="BW1938" t="s">
        <v>1614</v>
      </c>
      <c r="BZ1938" t="s">
        <v>3518</v>
      </c>
      <c r="CA1938" t="s">
        <v>397</v>
      </c>
      <c r="CB1938">
        <v>0.02</v>
      </c>
      <c r="CC1938" t="s">
        <v>1616</v>
      </c>
      <c r="CE1938" t="s">
        <v>3396</v>
      </c>
      <c r="CF1938" t="s">
        <v>1618</v>
      </c>
    </row>
    <row r="1939" spans="1:84" hidden="1" x14ac:dyDescent="0.4">
      <c r="A1939" t="s">
        <v>1626</v>
      </c>
      <c r="B1939" t="s">
        <v>1626</v>
      </c>
      <c r="C1939" t="s">
        <v>3508</v>
      </c>
      <c r="D1939" t="s">
        <v>81</v>
      </c>
      <c r="E1939" t="s">
        <v>82</v>
      </c>
      <c r="F1939" t="s">
        <v>393</v>
      </c>
      <c r="G1939" s="4" t="str">
        <f>TEXT(H1939+I1939,"yyyy-mm-dd""T""hh:mm:ss")&amp;
IF(J1939="MST","-07:00",
IF(J1939="MDT","-06:00",
IF(J1939="PST","-08:00",
IF(J1939="PDT","-07:00",
IF(J1939="UTC","+00:00","+00:00")))))</f>
        <v>2002-01-09T12:00:00-07:00</v>
      </c>
      <c r="H1939" s="1">
        <v>37265</v>
      </c>
      <c r="I1939" s="5">
        <v>0.5</v>
      </c>
      <c r="J1939" t="s">
        <v>84</v>
      </c>
      <c r="N1939">
        <v>0</v>
      </c>
      <c r="O1939" t="s">
        <v>1628</v>
      </c>
      <c r="U1939">
        <v>8710</v>
      </c>
      <c r="V1939" t="s">
        <v>3410</v>
      </c>
      <c r="W1939" t="s">
        <v>3411</v>
      </c>
      <c r="X1939" t="s">
        <v>3502</v>
      </c>
      <c r="Y1939">
        <v>105061</v>
      </c>
      <c r="Z1939" t="s">
        <v>3413</v>
      </c>
      <c r="AD1939">
        <v>32.337777799999998</v>
      </c>
      <c r="AE1939">
        <v>-111.08138889999999</v>
      </c>
      <c r="AG1939" t="s">
        <v>90</v>
      </c>
      <c r="AH1939" t="s">
        <v>1626</v>
      </c>
      <c r="AI1939" t="s">
        <v>90</v>
      </c>
      <c r="AK1939" t="s">
        <v>1608</v>
      </c>
      <c r="AL1939" t="s">
        <v>3519</v>
      </c>
      <c r="AN1939" t="s">
        <v>1610</v>
      </c>
      <c r="AO1939" t="s">
        <v>1670</v>
      </c>
      <c r="AP1939" t="s">
        <v>422</v>
      </c>
      <c r="AQ1939">
        <v>3.7</v>
      </c>
      <c r="AR1939" t="s">
        <v>1616</v>
      </c>
      <c r="AT1939" t="s">
        <v>1612</v>
      </c>
      <c r="AV1939" t="s">
        <v>96</v>
      </c>
      <c r="BF1939" t="s">
        <v>3415</v>
      </c>
      <c r="BQ1939" t="str">
        <f>BS1939 &amp; ":" &amp; BR1939</f>
        <v>AZDEQ_SW:EPA 353.2</v>
      </c>
      <c r="BR1939" t="s">
        <v>1623</v>
      </c>
      <c r="BS1939" t="s">
        <v>1626</v>
      </c>
      <c r="BT1939" t="s">
        <v>1623</v>
      </c>
      <c r="BW1939" t="s">
        <v>3417</v>
      </c>
      <c r="BZ1939" t="s">
        <v>3520</v>
      </c>
      <c r="CA1939" t="s">
        <v>397</v>
      </c>
      <c r="CB1939">
        <v>0.2</v>
      </c>
      <c r="CC1939" t="s">
        <v>1616</v>
      </c>
      <c r="CE1939" t="s">
        <v>3505</v>
      </c>
      <c r="CF1939" t="s">
        <v>1618</v>
      </c>
    </row>
    <row r="1940" spans="1:84" hidden="1" x14ac:dyDescent="0.4">
      <c r="A1940" t="s">
        <v>1626</v>
      </c>
      <c r="B1940" t="s">
        <v>1626</v>
      </c>
      <c r="C1940" t="s">
        <v>3438</v>
      </c>
      <c r="D1940" t="s">
        <v>81</v>
      </c>
      <c r="E1940" t="s">
        <v>82</v>
      </c>
      <c r="F1940" t="s">
        <v>393</v>
      </c>
      <c r="G1940" s="4" t="str">
        <f>TEXT(H1940+I1940,"yyyy-mm-dd""T""hh:mm:ss")&amp;
IF(J1940="MST","-07:00",
IF(J1940="MDT","-06:00",
IF(J1940="PST","-08:00",
IF(J1940="PDT","-07:00",
IF(J1940="UTC","+00:00","+00:00")))))</f>
        <v>2002-07-18T12:01:00-07:00</v>
      </c>
      <c r="H1940" s="1">
        <v>37455</v>
      </c>
      <c r="I1940" s="5">
        <v>0.50069444444444444</v>
      </c>
      <c r="J1940" t="s">
        <v>84</v>
      </c>
      <c r="N1940">
        <v>0</v>
      </c>
      <c r="O1940" t="s">
        <v>1628</v>
      </c>
      <c r="U1940">
        <v>1955</v>
      </c>
      <c r="V1940" t="s">
        <v>3387</v>
      </c>
      <c r="W1940" t="s">
        <v>1705</v>
      </c>
      <c r="X1940" t="s">
        <v>3388</v>
      </c>
      <c r="Y1940">
        <v>100035</v>
      </c>
      <c r="Z1940" t="s">
        <v>1707</v>
      </c>
      <c r="AD1940">
        <v>32.185352899999998</v>
      </c>
      <c r="AE1940">
        <v>-110.8164731</v>
      </c>
      <c r="AG1940" t="s">
        <v>90</v>
      </c>
      <c r="AH1940" t="s">
        <v>1626</v>
      </c>
      <c r="AI1940" t="s">
        <v>90</v>
      </c>
      <c r="AK1940" t="s">
        <v>1608</v>
      </c>
      <c r="AL1940" t="s">
        <v>3521</v>
      </c>
      <c r="AN1940" t="s">
        <v>1610</v>
      </c>
      <c r="AO1940" t="s">
        <v>442</v>
      </c>
      <c r="AP1940" t="s">
        <v>422</v>
      </c>
      <c r="AQ1940">
        <v>2.04</v>
      </c>
      <c r="AR1940" t="s">
        <v>1616</v>
      </c>
      <c r="AT1940" t="s">
        <v>1612</v>
      </c>
      <c r="AV1940" t="s">
        <v>96</v>
      </c>
      <c r="BQ1940" t="str">
        <f>BS1940 &amp; ":" &amp; BR1940</f>
        <v>AZDEQ_SW:EPA 351.2</v>
      </c>
      <c r="BR1940" t="s">
        <v>1633</v>
      </c>
      <c r="BS1940" t="s">
        <v>1626</v>
      </c>
      <c r="BT1940" t="s">
        <v>1633</v>
      </c>
      <c r="BW1940" t="s">
        <v>1709</v>
      </c>
      <c r="BX1940" s="1">
        <v>37455</v>
      </c>
      <c r="BZ1940" t="s">
        <v>3522</v>
      </c>
      <c r="CA1940" t="s">
        <v>397</v>
      </c>
      <c r="CB1940">
        <v>0.3</v>
      </c>
      <c r="CC1940" t="s">
        <v>1616</v>
      </c>
      <c r="CE1940" t="s">
        <v>3441</v>
      </c>
      <c r="CF1940" t="s">
        <v>1618</v>
      </c>
    </row>
    <row r="1941" spans="1:84" hidden="1" x14ac:dyDescent="0.4">
      <c r="A1941" t="s">
        <v>1626</v>
      </c>
      <c r="B1941" t="s">
        <v>1626</v>
      </c>
      <c r="C1941" t="s">
        <v>3409</v>
      </c>
      <c r="D1941" t="s">
        <v>81</v>
      </c>
      <c r="E1941" t="s">
        <v>82</v>
      </c>
      <c r="F1941" t="s">
        <v>393</v>
      </c>
      <c r="G1941" s="4" t="str">
        <f>TEXT(H1941+I1941,"yyyy-mm-dd""T""hh:mm:ss")&amp;
IF(J1941="MST","-07:00",
IF(J1941="MDT","-06:00",
IF(J1941="PST","-08:00",
IF(J1941="PDT","-07:00",
IF(J1941="UTC","+00:00","+00:00")))))</f>
        <v>2002-01-15T12:00:00-07:00</v>
      </c>
      <c r="H1941" s="1">
        <v>37271</v>
      </c>
      <c r="I1941" s="5">
        <v>0.5</v>
      </c>
      <c r="J1941" t="s">
        <v>84</v>
      </c>
      <c r="N1941">
        <v>0</v>
      </c>
      <c r="O1941" t="s">
        <v>1628</v>
      </c>
      <c r="U1941">
        <v>8710</v>
      </c>
      <c r="V1941" t="s">
        <v>3410</v>
      </c>
      <c r="W1941" t="s">
        <v>3411</v>
      </c>
      <c r="X1941" t="s">
        <v>3412</v>
      </c>
      <c r="Y1941">
        <v>105059</v>
      </c>
      <c r="Z1941" t="s">
        <v>3413</v>
      </c>
      <c r="AD1941">
        <v>32.2897222</v>
      </c>
      <c r="AE1941">
        <v>-111.035</v>
      </c>
      <c r="AG1941" t="s">
        <v>90</v>
      </c>
      <c r="AH1941" t="s">
        <v>1626</v>
      </c>
      <c r="AI1941" t="s">
        <v>90</v>
      </c>
      <c r="AK1941" t="s">
        <v>1608</v>
      </c>
      <c r="AL1941" t="s">
        <v>3523</v>
      </c>
      <c r="AN1941" t="s">
        <v>1610</v>
      </c>
      <c r="AO1941" t="s">
        <v>442</v>
      </c>
      <c r="AP1941" t="s">
        <v>94</v>
      </c>
      <c r="AQ1941">
        <v>15.3</v>
      </c>
      <c r="AR1941" t="s">
        <v>1616</v>
      </c>
      <c r="AT1941" t="s">
        <v>1612</v>
      </c>
      <c r="AV1941" t="s">
        <v>96</v>
      </c>
      <c r="BF1941" t="s">
        <v>3415</v>
      </c>
      <c r="BQ1941" t="str">
        <f>BS1941 &amp; ":" &amp; BR1941</f>
        <v>AZDEQ_SW:EPA 351.2</v>
      </c>
      <c r="BR1941" t="s">
        <v>1633</v>
      </c>
      <c r="BS1941" t="s">
        <v>1626</v>
      </c>
      <c r="BT1941" t="s">
        <v>1633</v>
      </c>
      <c r="BW1941" t="s">
        <v>3417</v>
      </c>
      <c r="BZ1941" t="s">
        <v>3524</v>
      </c>
      <c r="CA1941" t="s">
        <v>397</v>
      </c>
      <c r="CB1941">
        <v>0.59</v>
      </c>
      <c r="CC1941" t="s">
        <v>1616</v>
      </c>
      <c r="CE1941" t="s">
        <v>3419</v>
      </c>
      <c r="CF1941" t="s">
        <v>1618</v>
      </c>
    </row>
    <row r="1942" spans="1:84" hidden="1" x14ac:dyDescent="0.4">
      <c r="A1942" t="s">
        <v>1626</v>
      </c>
      <c r="B1942" t="s">
        <v>1626</v>
      </c>
      <c r="C1942" t="s">
        <v>3397</v>
      </c>
      <c r="D1942" t="s">
        <v>81</v>
      </c>
      <c r="E1942" t="s">
        <v>82</v>
      </c>
      <c r="F1942" t="s">
        <v>393</v>
      </c>
      <c r="G1942" s="4" t="str">
        <f>TEXT(H1942+I1942,"yyyy-mm-dd""T""hh:mm:ss")&amp;
IF(J1942="MST","-07:00",
IF(J1942="MDT","-06:00",
IF(J1942="PST","-08:00",
IF(J1942="PDT","-07:00",
IF(J1942="UTC","+00:00","+00:00")))))</f>
        <v>2002-09-19T12:01:00-07:00</v>
      </c>
      <c r="H1942" s="1">
        <v>37518</v>
      </c>
      <c r="I1942" s="5">
        <v>0.50069444444444444</v>
      </c>
      <c r="J1942" t="s">
        <v>84</v>
      </c>
      <c r="N1942">
        <v>0</v>
      </c>
      <c r="O1942" t="s">
        <v>1628</v>
      </c>
      <c r="U1942">
        <v>1955</v>
      </c>
      <c r="V1942" t="s">
        <v>3387</v>
      </c>
      <c r="W1942" t="s">
        <v>1705</v>
      </c>
      <c r="X1942" t="s">
        <v>3398</v>
      </c>
      <c r="Y1942">
        <v>102763</v>
      </c>
      <c r="Z1942" t="s">
        <v>1707</v>
      </c>
      <c r="AD1942">
        <v>32.284377800000001</v>
      </c>
      <c r="AE1942">
        <v>-111.03180829999999</v>
      </c>
      <c r="AG1942" t="s">
        <v>90</v>
      </c>
      <c r="AH1942" t="s">
        <v>1626</v>
      </c>
      <c r="AI1942" t="s">
        <v>90</v>
      </c>
      <c r="AK1942" t="s">
        <v>1608</v>
      </c>
      <c r="AL1942" t="s">
        <v>3525</v>
      </c>
      <c r="AM1942" t="s">
        <v>1782</v>
      </c>
      <c r="AN1942" t="s">
        <v>1610</v>
      </c>
      <c r="AO1942" t="s">
        <v>1611</v>
      </c>
      <c r="AP1942" t="s">
        <v>422</v>
      </c>
      <c r="AT1942" t="s">
        <v>1612</v>
      </c>
      <c r="AV1942" t="s">
        <v>584</v>
      </c>
      <c r="BQ1942" t="str">
        <f>BS1942 &amp; ":" &amp; BR1942</f>
        <v>AZDEQ_SW:EPA 350.1</v>
      </c>
      <c r="BR1942" t="s">
        <v>1613</v>
      </c>
      <c r="BS1942" t="s">
        <v>1626</v>
      </c>
      <c r="BT1942" t="s">
        <v>1613</v>
      </c>
      <c r="BW1942" t="s">
        <v>1709</v>
      </c>
      <c r="BX1942" s="1">
        <v>37518</v>
      </c>
      <c r="BZ1942" t="s">
        <v>3526</v>
      </c>
      <c r="CA1942" t="s">
        <v>397</v>
      </c>
      <c r="CB1942">
        <v>0.04</v>
      </c>
      <c r="CC1942" t="s">
        <v>1616</v>
      </c>
      <c r="CE1942" t="s">
        <v>3401</v>
      </c>
      <c r="CF1942" t="s">
        <v>1618</v>
      </c>
    </row>
    <row r="1943" spans="1:84" hidden="1" x14ac:dyDescent="0.4">
      <c r="A1943" t="s">
        <v>1626</v>
      </c>
      <c r="B1943" t="s">
        <v>1626</v>
      </c>
      <c r="C1943" t="s">
        <v>3397</v>
      </c>
      <c r="D1943" t="s">
        <v>81</v>
      </c>
      <c r="E1943" t="s">
        <v>82</v>
      </c>
      <c r="F1943" t="s">
        <v>393</v>
      </c>
      <c r="G1943" s="4" t="str">
        <f>TEXT(H1943+I1943,"yyyy-mm-dd""T""hh:mm:ss")&amp;
IF(J1943="MST","-07:00",
IF(J1943="MDT","-06:00",
IF(J1943="PST","-08:00",
IF(J1943="PDT","-07:00",
IF(J1943="UTC","+00:00","+00:00")))))</f>
        <v>2002-09-19T12:01:00-07:00</v>
      </c>
      <c r="H1943" s="1">
        <v>37518</v>
      </c>
      <c r="I1943" s="5">
        <v>0.50069444444444444</v>
      </c>
      <c r="J1943" t="s">
        <v>84</v>
      </c>
      <c r="N1943">
        <v>0</v>
      </c>
      <c r="O1943" t="s">
        <v>1628</v>
      </c>
      <c r="U1943">
        <v>1955</v>
      </c>
      <c r="V1943" t="s">
        <v>3387</v>
      </c>
      <c r="W1943" t="s">
        <v>1705</v>
      </c>
      <c r="X1943" t="s">
        <v>3398</v>
      </c>
      <c r="Y1943">
        <v>102763</v>
      </c>
      <c r="Z1943" t="s">
        <v>1707</v>
      </c>
      <c r="AD1943">
        <v>32.284377800000001</v>
      </c>
      <c r="AE1943">
        <v>-111.03180829999999</v>
      </c>
      <c r="AG1943" t="s">
        <v>90</v>
      </c>
      <c r="AH1943" t="s">
        <v>1626</v>
      </c>
      <c r="AI1943" t="s">
        <v>90</v>
      </c>
      <c r="AK1943" t="s">
        <v>1608</v>
      </c>
      <c r="AL1943" t="s">
        <v>3527</v>
      </c>
      <c r="AN1943" t="s">
        <v>1725</v>
      </c>
      <c r="AO1943" t="s">
        <v>123</v>
      </c>
      <c r="AP1943" t="s">
        <v>422</v>
      </c>
      <c r="AQ1943">
        <v>8.0000000000000002E-3</v>
      </c>
      <c r="AR1943" t="s">
        <v>1616</v>
      </c>
      <c r="AT1943" t="s">
        <v>1612</v>
      </c>
      <c r="AV1943" t="s">
        <v>96</v>
      </c>
      <c r="BQ1943" t="str">
        <f>BS1943 &amp; ":" &amp; BR1943</f>
        <v>AZDEQ_SW:EPA 365.1</v>
      </c>
      <c r="BR1943" t="s">
        <v>1726</v>
      </c>
      <c r="BS1943" t="s">
        <v>1626</v>
      </c>
      <c r="BT1943" t="s">
        <v>1726</v>
      </c>
      <c r="BW1943" t="s">
        <v>1709</v>
      </c>
      <c r="BX1943" s="1">
        <v>37518</v>
      </c>
      <c r="BZ1943" t="s">
        <v>3528</v>
      </c>
      <c r="CA1943" t="s">
        <v>397</v>
      </c>
      <c r="CB1943">
        <v>0.01</v>
      </c>
      <c r="CC1943" t="s">
        <v>1616</v>
      </c>
      <c r="CE1943" t="s">
        <v>3401</v>
      </c>
      <c r="CF1943" t="s">
        <v>1618</v>
      </c>
    </row>
    <row r="1944" spans="1:84" hidden="1" x14ac:dyDescent="0.4">
      <c r="A1944" t="s">
        <v>1626</v>
      </c>
      <c r="B1944" t="s">
        <v>1626</v>
      </c>
      <c r="C1944" t="s">
        <v>3496</v>
      </c>
      <c r="D1944" t="s">
        <v>81</v>
      </c>
      <c r="E1944" t="s">
        <v>82</v>
      </c>
      <c r="F1944" t="s">
        <v>393</v>
      </c>
      <c r="G1944" s="4" t="str">
        <f>TEXT(H1944+I1944,"yyyy-mm-dd""T""hh:mm:ss")&amp;
IF(J1944="MST","-07:00",
IF(J1944="MDT","-06:00",
IF(J1944="PST","-08:00",
IF(J1944="PDT","-07:00",
IF(J1944="UTC","+00:00","+00:00")))))</f>
        <v>2002-05-21T12:00:00-07:00</v>
      </c>
      <c r="H1944" s="1">
        <v>37397</v>
      </c>
      <c r="I1944" s="5">
        <v>0.5</v>
      </c>
      <c r="J1944" t="s">
        <v>84</v>
      </c>
      <c r="N1944">
        <v>0</v>
      </c>
      <c r="O1944" t="s">
        <v>1628</v>
      </c>
      <c r="U1944">
        <v>8710</v>
      </c>
      <c r="V1944" t="s">
        <v>3410</v>
      </c>
      <c r="W1944" t="s">
        <v>3411</v>
      </c>
      <c r="X1944" t="s">
        <v>3497</v>
      </c>
      <c r="Y1944">
        <v>105060</v>
      </c>
      <c r="Z1944" t="s">
        <v>3413</v>
      </c>
      <c r="AD1944">
        <v>32.3086111</v>
      </c>
      <c r="AE1944">
        <v>-111.0519444</v>
      </c>
      <c r="AG1944" t="s">
        <v>90</v>
      </c>
      <c r="AH1944" t="s">
        <v>1626</v>
      </c>
      <c r="AI1944" t="s">
        <v>90</v>
      </c>
      <c r="AK1944" t="s">
        <v>1608</v>
      </c>
      <c r="AL1944" t="s">
        <v>3529</v>
      </c>
      <c r="AN1944" t="s">
        <v>1610</v>
      </c>
      <c r="AO1944" t="s">
        <v>1670</v>
      </c>
      <c r="AP1944" t="s">
        <v>422</v>
      </c>
      <c r="AQ1944">
        <v>2</v>
      </c>
      <c r="AR1944" t="s">
        <v>1616</v>
      </c>
      <c r="AT1944" t="s">
        <v>1612</v>
      </c>
      <c r="AV1944" t="s">
        <v>96</v>
      </c>
      <c r="BF1944" t="s">
        <v>3415</v>
      </c>
      <c r="BQ1944" t="str">
        <f>BS1944 &amp; ":" &amp; BR1944</f>
        <v>AZDEQ_SW:EPA 353.2</v>
      </c>
      <c r="BR1944" t="s">
        <v>1623</v>
      </c>
      <c r="BS1944" t="s">
        <v>1626</v>
      </c>
      <c r="BT1944" t="s">
        <v>1623</v>
      </c>
      <c r="BW1944" t="s">
        <v>3417</v>
      </c>
      <c r="BZ1944" t="s">
        <v>3530</v>
      </c>
      <c r="CA1944" t="s">
        <v>397</v>
      </c>
      <c r="CB1944">
        <v>0.2</v>
      </c>
      <c r="CC1944" t="s">
        <v>1616</v>
      </c>
      <c r="CE1944" t="s">
        <v>3531</v>
      </c>
      <c r="CF1944" t="s">
        <v>1618</v>
      </c>
    </row>
    <row r="1945" spans="1:84" hidden="1" x14ac:dyDescent="0.4">
      <c r="A1945" t="s">
        <v>1626</v>
      </c>
      <c r="B1945" t="s">
        <v>1626</v>
      </c>
      <c r="C1945" t="s">
        <v>3454</v>
      </c>
      <c r="D1945" t="s">
        <v>81</v>
      </c>
      <c r="E1945" t="s">
        <v>82</v>
      </c>
      <c r="F1945" t="s">
        <v>393</v>
      </c>
      <c r="G1945" s="4" t="str">
        <f>TEXT(H1945+I1945,"yyyy-mm-dd""T""hh:mm:ss")&amp;
IF(J1945="MST","-07:00",
IF(J1945="MDT","-06:00",
IF(J1945="PST","-08:00",
IF(J1945="PDT","-07:00",
IF(J1945="UTC","+00:00","+00:00")))))</f>
        <v>2002-03-20T02:30:00-07:00</v>
      </c>
      <c r="H1945" s="1">
        <v>37335</v>
      </c>
      <c r="I1945" s="5">
        <v>0.10416666666666667</v>
      </c>
      <c r="J1945" t="s">
        <v>84</v>
      </c>
      <c r="N1945">
        <v>0</v>
      </c>
      <c r="O1945" t="s">
        <v>1628</v>
      </c>
      <c r="U1945">
        <v>1955</v>
      </c>
      <c r="V1945" t="s">
        <v>3387</v>
      </c>
      <c r="W1945" t="s">
        <v>1606</v>
      </c>
      <c r="X1945" t="s">
        <v>1668</v>
      </c>
      <c r="Y1945">
        <v>101178</v>
      </c>
      <c r="Z1945" t="s">
        <v>2349</v>
      </c>
      <c r="AD1945">
        <v>31.999833299999999</v>
      </c>
      <c r="AE1945">
        <v>-110.6020278</v>
      </c>
      <c r="AG1945" t="s">
        <v>90</v>
      </c>
      <c r="AH1945" t="s">
        <v>1626</v>
      </c>
      <c r="AI1945" t="s">
        <v>90</v>
      </c>
      <c r="AK1945" t="s">
        <v>1608</v>
      </c>
      <c r="AL1945" t="s">
        <v>3532</v>
      </c>
      <c r="AM1945" t="s">
        <v>92</v>
      </c>
      <c r="AN1945" t="s">
        <v>1700</v>
      </c>
      <c r="AO1945" t="s">
        <v>457</v>
      </c>
      <c r="AP1945" t="s">
        <v>422</v>
      </c>
      <c r="AT1945" t="s">
        <v>1612</v>
      </c>
      <c r="AV1945" t="s">
        <v>584</v>
      </c>
      <c r="BQ1945" t="str">
        <f>BS1945 &amp; ":" &amp; BR1945</f>
        <v>AZDEQ_SW:EPA 365.4</v>
      </c>
      <c r="BR1945" t="s">
        <v>1713</v>
      </c>
      <c r="BS1945" t="s">
        <v>1626</v>
      </c>
      <c r="BT1945" t="s">
        <v>1713</v>
      </c>
      <c r="BW1945" t="s">
        <v>1614</v>
      </c>
      <c r="BZ1945" t="s">
        <v>3533</v>
      </c>
      <c r="CA1945" t="s">
        <v>397</v>
      </c>
      <c r="CB1945">
        <v>0.02</v>
      </c>
      <c r="CC1945" t="s">
        <v>1616</v>
      </c>
      <c r="CE1945" t="s">
        <v>3457</v>
      </c>
      <c r="CF1945" t="s">
        <v>1618</v>
      </c>
    </row>
    <row r="1946" spans="1:84" hidden="1" x14ac:dyDescent="0.4">
      <c r="A1946" t="s">
        <v>1626</v>
      </c>
      <c r="B1946" t="s">
        <v>1626</v>
      </c>
      <c r="C1946" t="s">
        <v>3534</v>
      </c>
      <c r="D1946" t="s">
        <v>81</v>
      </c>
      <c r="E1946" t="s">
        <v>82</v>
      </c>
      <c r="F1946" t="s">
        <v>393</v>
      </c>
      <c r="G1946" s="4" t="str">
        <f>TEXT(H1946+I1946,"yyyy-mm-dd""T""hh:mm:ss")&amp;
IF(J1946="MST","-07:00",
IF(J1946="MDT","-06:00",
IF(J1946="PST","-08:00",
IF(J1946="PDT","-07:00",
IF(J1946="UTC","+00:00","+00:00")))))</f>
        <v>2002-03-20T09:30:00-07:00</v>
      </c>
      <c r="H1946" s="1">
        <v>37335</v>
      </c>
      <c r="I1946" s="5">
        <v>0.39583333333333331</v>
      </c>
      <c r="J1946" t="s">
        <v>84</v>
      </c>
      <c r="N1946">
        <v>0</v>
      </c>
      <c r="O1946" t="s">
        <v>1628</v>
      </c>
      <c r="U1946">
        <v>1955</v>
      </c>
      <c r="V1946" t="s">
        <v>3387</v>
      </c>
      <c r="W1946" t="s">
        <v>1606</v>
      </c>
      <c r="X1946" t="s">
        <v>1787</v>
      </c>
      <c r="Y1946">
        <v>101177</v>
      </c>
      <c r="Z1946" t="s">
        <v>2402</v>
      </c>
      <c r="AD1946">
        <v>31.8811578</v>
      </c>
      <c r="AE1946">
        <v>-110.56033720000001</v>
      </c>
      <c r="AG1946" t="s">
        <v>90</v>
      </c>
      <c r="AH1946" t="s">
        <v>1626</v>
      </c>
      <c r="AI1946" t="s">
        <v>90</v>
      </c>
      <c r="AK1946" t="s">
        <v>1608</v>
      </c>
      <c r="AL1946" t="s">
        <v>3535</v>
      </c>
      <c r="AM1946" t="s">
        <v>92</v>
      </c>
      <c r="AN1946" t="s">
        <v>1610</v>
      </c>
      <c r="AO1946" t="s">
        <v>1611</v>
      </c>
      <c r="AP1946" t="s">
        <v>422</v>
      </c>
      <c r="AT1946" t="s">
        <v>1612</v>
      </c>
      <c r="AV1946" t="s">
        <v>584</v>
      </c>
      <c r="BQ1946" t="str">
        <f>BS1946 &amp; ":" &amp; BR1946</f>
        <v>AZDEQ_SW:EPA 350.1</v>
      </c>
      <c r="BR1946" t="s">
        <v>1613</v>
      </c>
      <c r="BS1946" t="s">
        <v>1626</v>
      </c>
      <c r="BT1946" t="s">
        <v>1613</v>
      </c>
      <c r="BW1946" t="s">
        <v>1614</v>
      </c>
      <c r="BZ1946" t="s">
        <v>3536</v>
      </c>
      <c r="CA1946" t="s">
        <v>397</v>
      </c>
      <c r="CB1946">
        <v>0.02</v>
      </c>
      <c r="CC1946" t="s">
        <v>1616</v>
      </c>
      <c r="CE1946" t="s">
        <v>3537</v>
      </c>
      <c r="CF1946" t="s">
        <v>1618</v>
      </c>
    </row>
    <row r="1947" spans="1:84" hidden="1" x14ac:dyDescent="0.4">
      <c r="A1947" t="s">
        <v>1626</v>
      </c>
      <c r="B1947" t="s">
        <v>1626</v>
      </c>
      <c r="C1947" t="s">
        <v>3386</v>
      </c>
      <c r="D1947" t="s">
        <v>81</v>
      </c>
      <c r="E1947" t="s">
        <v>82</v>
      </c>
      <c r="F1947" t="s">
        <v>393</v>
      </c>
      <c r="G1947" s="4" t="str">
        <f>TEXT(H1947+I1947,"yyyy-mm-dd""T""hh:mm:ss")&amp;
IF(J1947="MST","-07:00",
IF(J1947="MDT","-06:00",
IF(J1947="PST","-08:00",
IF(J1947="PDT","-07:00",
IF(J1947="UTC","+00:00","+00:00")))))</f>
        <v>2002-01-09T11:30:00-07:00</v>
      </c>
      <c r="H1947" s="1">
        <v>37265</v>
      </c>
      <c r="I1947" s="5">
        <v>0.47916666666666669</v>
      </c>
      <c r="J1947" t="s">
        <v>84</v>
      </c>
      <c r="N1947">
        <v>0.5</v>
      </c>
      <c r="O1947" t="s">
        <v>1628</v>
      </c>
      <c r="U1947">
        <v>1955</v>
      </c>
      <c r="V1947" t="s">
        <v>3387</v>
      </c>
      <c r="W1947" t="s">
        <v>1606</v>
      </c>
      <c r="X1947" t="s">
        <v>3388</v>
      </c>
      <c r="Y1947">
        <v>100035</v>
      </c>
      <c r="Z1947" t="s">
        <v>3389</v>
      </c>
      <c r="AD1947">
        <v>32.185352899999998</v>
      </c>
      <c r="AE1947">
        <v>-110.8164731</v>
      </c>
      <c r="AG1947" t="s">
        <v>90</v>
      </c>
      <c r="AH1947" t="s">
        <v>1626</v>
      </c>
      <c r="AI1947" t="s">
        <v>90</v>
      </c>
      <c r="AK1947" t="s">
        <v>1608</v>
      </c>
      <c r="AL1947" t="s">
        <v>3538</v>
      </c>
      <c r="AN1947" t="s">
        <v>1610</v>
      </c>
      <c r="AO1947" t="s">
        <v>1670</v>
      </c>
      <c r="AP1947" t="s">
        <v>422</v>
      </c>
      <c r="AQ1947">
        <v>0.03</v>
      </c>
      <c r="AR1947" t="s">
        <v>1616</v>
      </c>
      <c r="AT1947" t="s">
        <v>1612</v>
      </c>
      <c r="AV1947" t="s">
        <v>96</v>
      </c>
      <c r="BQ1947" t="str">
        <f>BS1947 &amp; ":" &amp; BR1947</f>
        <v>AZDEQ_SW:SM 4500NO3 E</v>
      </c>
      <c r="BR1947" t="s">
        <v>1851</v>
      </c>
      <c r="BS1947" t="s">
        <v>1626</v>
      </c>
      <c r="BT1947" t="s">
        <v>1851</v>
      </c>
      <c r="BW1947" t="s">
        <v>1657</v>
      </c>
      <c r="BZ1947" t="s">
        <v>3539</v>
      </c>
      <c r="CA1947" t="s">
        <v>397</v>
      </c>
      <c r="CB1947">
        <v>0.01</v>
      </c>
      <c r="CC1947" t="s">
        <v>1616</v>
      </c>
      <c r="CE1947" t="s">
        <v>3434</v>
      </c>
      <c r="CF1947" t="s">
        <v>1618</v>
      </c>
    </row>
    <row r="1948" spans="1:84" hidden="1" x14ac:dyDescent="0.4">
      <c r="A1948" t="s">
        <v>1626</v>
      </c>
      <c r="B1948" t="s">
        <v>1626</v>
      </c>
      <c r="C1948" t="s">
        <v>3438</v>
      </c>
      <c r="D1948" t="s">
        <v>81</v>
      </c>
      <c r="E1948" t="s">
        <v>82</v>
      </c>
      <c r="F1948" t="s">
        <v>393</v>
      </c>
      <c r="G1948" s="4" t="str">
        <f>TEXT(H1948+I1948,"yyyy-mm-dd""T""hh:mm:ss")&amp;
IF(J1948="MST","-07:00",
IF(J1948="MDT","-06:00",
IF(J1948="PST","-08:00",
IF(J1948="PDT","-07:00",
IF(J1948="UTC","+00:00","+00:00")))))</f>
        <v>2002-07-18T12:01:00-07:00</v>
      </c>
      <c r="H1948" s="1">
        <v>37455</v>
      </c>
      <c r="I1948" s="5">
        <v>0.50069444444444444</v>
      </c>
      <c r="J1948" t="s">
        <v>84</v>
      </c>
      <c r="N1948">
        <v>0</v>
      </c>
      <c r="O1948" t="s">
        <v>1628</v>
      </c>
      <c r="U1948">
        <v>1955</v>
      </c>
      <c r="V1948" t="s">
        <v>3387</v>
      </c>
      <c r="W1948" t="s">
        <v>1705</v>
      </c>
      <c r="X1948" t="s">
        <v>3388</v>
      </c>
      <c r="Y1948">
        <v>100035</v>
      </c>
      <c r="Z1948" t="s">
        <v>1707</v>
      </c>
      <c r="AD1948">
        <v>32.185352899999998</v>
      </c>
      <c r="AE1948">
        <v>-110.8164731</v>
      </c>
      <c r="AG1948" t="s">
        <v>90</v>
      </c>
      <c r="AH1948" t="s">
        <v>1626</v>
      </c>
      <c r="AI1948" t="s">
        <v>90</v>
      </c>
      <c r="AK1948" t="s">
        <v>1608</v>
      </c>
      <c r="AL1948" t="s">
        <v>3540</v>
      </c>
      <c r="AN1948" t="s">
        <v>1610</v>
      </c>
      <c r="AO1948" t="s">
        <v>1670</v>
      </c>
      <c r="AP1948" t="s">
        <v>422</v>
      </c>
      <c r="AQ1948">
        <v>0.23</v>
      </c>
      <c r="AR1948" t="s">
        <v>1616</v>
      </c>
      <c r="AT1948" t="s">
        <v>1612</v>
      </c>
      <c r="AV1948" t="s">
        <v>96</v>
      </c>
      <c r="BQ1948" t="str">
        <f>BS1948 &amp; ":" &amp; BR1948</f>
        <v>AZDEQ_SW:EPA 353.2</v>
      </c>
      <c r="BR1948" t="s">
        <v>1623</v>
      </c>
      <c r="BS1948" t="s">
        <v>1626</v>
      </c>
      <c r="BT1948" t="s">
        <v>1623</v>
      </c>
      <c r="BW1948" t="s">
        <v>1709</v>
      </c>
      <c r="BX1948" s="1">
        <v>37455</v>
      </c>
      <c r="BZ1948" t="s">
        <v>3541</v>
      </c>
      <c r="CA1948" t="s">
        <v>397</v>
      </c>
      <c r="CB1948">
        <v>0.02</v>
      </c>
      <c r="CC1948" t="s">
        <v>1616</v>
      </c>
      <c r="CE1948" t="s">
        <v>3441</v>
      </c>
      <c r="CF1948" t="s">
        <v>1618</v>
      </c>
    </row>
    <row r="1949" spans="1:84" hidden="1" x14ac:dyDescent="0.4">
      <c r="A1949" t="s">
        <v>1626</v>
      </c>
      <c r="B1949" t="s">
        <v>1626</v>
      </c>
      <c r="C1949" t="s">
        <v>3427</v>
      </c>
      <c r="D1949" t="s">
        <v>81</v>
      </c>
      <c r="E1949" t="s">
        <v>82</v>
      </c>
      <c r="F1949" t="s">
        <v>393</v>
      </c>
      <c r="G1949" s="4" t="str">
        <f>TEXT(H1949+I1949,"yyyy-mm-dd""T""hh:mm:ss")&amp;
IF(J1949="MST","-07:00",
IF(J1949="MDT","-06:00",
IF(J1949="PST","-08:00",
IF(J1949="PDT","-07:00",
IF(J1949="UTC","+00:00","+00:00")))))</f>
        <v>2002-03-20T12:30:00-07:00</v>
      </c>
      <c r="H1949" s="1">
        <v>37335</v>
      </c>
      <c r="I1949" s="5">
        <v>0.52083333333333337</v>
      </c>
      <c r="J1949" t="s">
        <v>84</v>
      </c>
      <c r="N1949">
        <v>0</v>
      </c>
      <c r="O1949" t="s">
        <v>1628</v>
      </c>
      <c r="U1949">
        <v>1955</v>
      </c>
      <c r="V1949" t="s">
        <v>3387</v>
      </c>
      <c r="W1949" t="s">
        <v>1606</v>
      </c>
      <c r="X1949" t="s">
        <v>1683</v>
      </c>
      <c r="Y1949">
        <v>101176</v>
      </c>
      <c r="Z1949" t="s">
        <v>3428</v>
      </c>
      <c r="AD1949">
        <v>31.8146111</v>
      </c>
      <c r="AE1949">
        <v>-110.5903611</v>
      </c>
      <c r="AG1949" t="s">
        <v>90</v>
      </c>
      <c r="AH1949" t="s">
        <v>1626</v>
      </c>
      <c r="AI1949" t="s">
        <v>90</v>
      </c>
      <c r="AK1949" t="s">
        <v>1608</v>
      </c>
      <c r="AL1949" t="s">
        <v>3542</v>
      </c>
      <c r="AM1949" t="s">
        <v>92</v>
      </c>
      <c r="AN1949" t="s">
        <v>1610</v>
      </c>
      <c r="AO1949" t="s">
        <v>1611</v>
      </c>
      <c r="AP1949" t="s">
        <v>422</v>
      </c>
      <c r="AT1949" t="s">
        <v>1612</v>
      </c>
      <c r="AV1949" t="s">
        <v>584</v>
      </c>
      <c r="BQ1949" t="str">
        <f>BS1949 &amp; ":" &amp; BR1949</f>
        <v>AZDEQ_SW:EPA 350.1</v>
      </c>
      <c r="BR1949" t="s">
        <v>1613</v>
      </c>
      <c r="BS1949" t="s">
        <v>1626</v>
      </c>
      <c r="BT1949" t="s">
        <v>1613</v>
      </c>
      <c r="BW1949" t="s">
        <v>1614</v>
      </c>
      <c r="BZ1949" t="s">
        <v>3543</v>
      </c>
      <c r="CA1949" t="s">
        <v>397</v>
      </c>
      <c r="CB1949">
        <v>0.02</v>
      </c>
      <c r="CC1949" t="s">
        <v>1616</v>
      </c>
      <c r="CE1949" t="s">
        <v>3431</v>
      </c>
      <c r="CF1949" t="s">
        <v>1618</v>
      </c>
    </row>
    <row r="1950" spans="1:84" hidden="1" x14ac:dyDescent="0.4">
      <c r="A1950" t="s">
        <v>1626</v>
      </c>
      <c r="B1950" t="s">
        <v>1626</v>
      </c>
      <c r="C1950" t="s">
        <v>3393</v>
      </c>
      <c r="D1950" t="s">
        <v>81</v>
      </c>
      <c r="E1950" t="s">
        <v>82</v>
      </c>
      <c r="F1950" t="s">
        <v>393</v>
      </c>
      <c r="G1950" s="4" t="str">
        <f>TEXT(H1950+I1950,"yyyy-mm-dd""T""hh:mm:ss")&amp;
IF(J1950="MST","-07:00",
IF(J1950="MDT","-06:00",
IF(J1950="PST","-08:00",
IF(J1950="PDT","-07:00",
IF(J1950="UTC","+00:00","+00:00")))))</f>
        <v>2002-05-01T11:30:00-07:00</v>
      </c>
      <c r="H1950" s="1">
        <v>37377</v>
      </c>
      <c r="I1950" s="5">
        <v>0.47916666666666669</v>
      </c>
      <c r="J1950" t="s">
        <v>84</v>
      </c>
      <c r="N1950">
        <v>0</v>
      </c>
      <c r="O1950" t="s">
        <v>1628</v>
      </c>
      <c r="U1950">
        <v>1955</v>
      </c>
      <c r="V1950" t="s">
        <v>3387</v>
      </c>
      <c r="W1950" t="s">
        <v>1606</v>
      </c>
      <c r="X1950" t="s">
        <v>1767</v>
      </c>
      <c r="Y1950">
        <v>101175</v>
      </c>
      <c r="Z1950" t="s">
        <v>2428</v>
      </c>
      <c r="AD1950">
        <v>32.4063333</v>
      </c>
      <c r="AE1950">
        <v>-110.5407778</v>
      </c>
      <c r="AG1950" t="s">
        <v>90</v>
      </c>
      <c r="AH1950" t="s">
        <v>1626</v>
      </c>
      <c r="AI1950" t="s">
        <v>90</v>
      </c>
      <c r="AK1950" t="s">
        <v>1608</v>
      </c>
      <c r="AL1950" t="s">
        <v>3544</v>
      </c>
      <c r="AM1950" t="s">
        <v>92</v>
      </c>
      <c r="AN1950" t="s">
        <v>1700</v>
      </c>
      <c r="AO1950" t="s">
        <v>457</v>
      </c>
      <c r="AP1950" t="s">
        <v>422</v>
      </c>
      <c r="AT1950" t="s">
        <v>1612</v>
      </c>
      <c r="AV1950" t="s">
        <v>584</v>
      </c>
      <c r="BQ1950" t="str">
        <f>BS1950 &amp; ":" &amp; BR1950</f>
        <v>AZDEQ_SW:EPA 365.4</v>
      </c>
      <c r="BR1950" t="s">
        <v>1713</v>
      </c>
      <c r="BS1950" t="s">
        <v>1626</v>
      </c>
      <c r="BT1950" t="s">
        <v>1713</v>
      </c>
      <c r="BW1950" t="s">
        <v>1614</v>
      </c>
      <c r="BZ1950" t="s">
        <v>3545</v>
      </c>
      <c r="CA1950" t="s">
        <v>397</v>
      </c>
      <c r="CB1950">
        <v>0.02</v>
      </c>
      <c r="CC1950" t="s">
        <v>1616</v>
      </c>
      <c r="CE1950" t="s">
        <v>3396</v>
      </c>
      <c r="CF1950" t="s">
        <v>1618</v>
      </c>
    </row>
    <row r="1951" spans="1:84" hidden="1" x14ac:dyDescent="0.4">
      <c r="A1951" t="s">
        <v>1626</v>
      </c>
      <c r="B1951" t="s">
        <v>1626</v>
      </c>
      <c r="C1951" t="s">
        <v>3454</v>
      </c>
      <c r="D1951" t="s">
        <v>81</v>
      </c>
      <c r="E1951" t="s">
        <v>82</v>
      </c>
      <c r="F1951" t="s">
        <v>393</v>
      </c>
      <c r="G1951" s="4" t="str">
        <f>TEXT(H1951+I1951,"yyyy-mm-dd""T""hh:mm:ss")&amp;
IF(J1951="MST","-07:00",
IF(J1951="MDT","-06:00",
IF(J1951="PST","-08:00",
IF(J1951="PDT","-07:00",
IF(J1951="UTC","+00:00","+00:00")))))</f>
        <v>2002-03-20T02:30:00-07:00</v>
      </c>
      <c r="H1951" s="1">
        <v>37335</v>
      </c>
      <c r="I1951" s="5">
        <v>0.10416666666666667</v>
      </c>
      <c r="J1951" t="s">
        <v>84</v>
      </c>
      <c r="N1951">
        <v>0</v>
      </c>
      <c r="O1951" t="s">
        <v>1628</v>
      </c>
      <c r="U1951">
        <v>1955</v>
      </c>
      <c r="V1951" t="s">
        <v>3387</v>
      </c>
      <c r="W1951" t="s">
        <v>1606</v>
      </c>
      <c r="X1951" t="s">
        <v>1668</v>
      </c>
      <c r="Y1951">
        <v>101178</v>
      </c>
      <c r="Z1951" t="s">
        <v>2349</v>
      </c>
      <c r="AD1951">
        <v>31.999833299999999</v>
      </c>
      <c r="AE1951">
        <v>-110.6020278</v>
      </c>
      <c r="AG1951" t="s">
        <v>90</v>
      </c>
      <c r="AH1951" t="s">
        <v>1626</v>
      </c>
      <c r="AI1951" t="s">
        <v>90</v>
      </c>
      <c r="AK1951" t="s">
        <v>1608</v>
      </c>
      <c r="AL1951" t="s">
        <v>3546</v>
      </c>
      <c r="AN1951" t="s">
        <v>1610</v>
      </c>
      <c r="AO1951" t="s">
        <v>111</v>
      </c>
      <c r="AP1951" t="s">
        <v>422</v>
      </c>
      <c r="AQ1951">
        <v>4.7E-2</v>
      </c>
      <c r="AR1951" t="s">
        <v>1616</v>
      </c>
      <c r="AT1951" t="s">
        <v>1612</v>
      </c>
      <c r="AV1951" t="s">
        <v>96</v>
      </c>
      <c r="BQ1951" t="str">
        <f>BS1951 &amp; ":" &amp; BR1951</f>
        <v>AZDEQ_SW:EPA 353.2</v>
      </c>
      <c r="BR1951" t="s">
        <v>1623</v>
      </c>
      <c r="BS1951" t="s">
        <v>1626</v>
      </c>
      <c r="BT1951" t="s">
        <v>1623</v>
      </c>
      <c r="BW1951" t="s">
        <v>1614</v>
      </c>
      <c r="BZ1951" t="s">
        <v>3547</v>
      </c>
      <c r="CA1951" t="s">
        <v>397</v>
      </c>
      <c r="CB1951">
        <v>0.02</v>
      </c>
      <c r="CC1951" t="s">
        <v>1616</v>
      </c>
      <c r="CE1951" t="s">
        <v>3457</v>
      </c>
      <c r="CF1951" t="s">
        <v>1618</v>
      </c>
    </row>
    <row r="1952" spans="1:84" hidden="1" x14ac:dyDescent="0.4">
      <c r="A1952" t="s">
        <v>1626</v>
      </c>
      <c r="B1952" t="s">
        <v>1626</v>
      </c>
      <c r="C1952" t="s">
        <v>3473</v>
      </c>
      <c r="D1952" t="s">
        <v>81</v>
      </c>
      <c r="E1952" t="s">
        <v>82</v>
      </c>
      <c r="F1952" t="s">
        <v>393</v>
      </c>
      <c r="G1952" s="4" t="str">
        <f>TEXT(H1952+I1952,"yyyy-mm-dd""T""hh:mm:ss")&amp;
IF(J1952="MST","-07:00",
IF(J1952="MDT","-06:00",
IF(J1952="PST","-08:00",
IF(J1952="PDT","-07:00",
IF(J1952="UTC","+00:00","+00:00")))))</f>
        <v>2002-01-09T12:25:00-07:00</v>
      </c>
      <c r="H1952" s="1">
        <v>37265</v>
      </c>
      <c r="I1952" s="5">
        <v>0.51736111111111116</v>
      </c>
      <c r="J1952" t="s">
        <v>84</v>
      </c>
      <c r="N1952">
        <v>0.5</v>
      </c>
      <c r="O1952" t="s">
        <v>1628</v>
      </c>
      <c r="U1952">
        <v>1955</v>
      </c>
      <c r="V1952" t="s">
        <v>3387</v>
      </c>
      <c r="W1952" t="s">
        <v>1606</v>
      </c>
      <c r="X1952" t="s">
        <v>3405</v>
      </c>
      <c r="Y1952">
        <v>100034</v>
      </c>
      <c r="Z1952" t="s">
        <v>3389</v>
      </c>
      <c r="AD1952">
        <v>32.187063100000003</v>
      </c>
      <c r="AE1952">
        <v>-110.81660220000001</v>
      </c>
      <c r="AG1952" t="s">
        <v>90</v>
      </c>
      <c r="AH1952" t="s">
        <v>1626</v>
      </c>
      <c r="AI1952" t="s">
        <v>90</v>
      </c>
      <c r="AK1952" t="s">
        <v>1608</v>
      </c>
      <c r="AL1952" t="s">
        <v>3548</v>
      </c>
      <c r="AN1952" t="s">
        <v>1610</v>
      </c>
      <c r="AO1952" t="s">
        <v>442</v>
      </c>
      <c r="AP1952" t="s">
        <v>422</v>
      </c>
      <c r="AQ1952">
        <v>2690</v>
      </c>
      <c r="AR1952" t="s">
        <v>3422</v>
      </c>
      <c r="AT1952" t="s">
        <v>1612</v>
      </c>
      <c r="AV1952" t="s">
        <v>96</v>
      </c>
      <c r="BF1952" t="s">
        <v>3436</v>
      </c>
      <c r="BQ1952" t="str">
        <f>BS1952 &amp; ":" &amp; BR1952</f>
        <v>AZDEQ_SW:EPA 351.3</v>
      </c>
      <c r="BR1952" t="s">
        <v>1701</v>
      </c>
      <c r="BS1952" t="s">
        <v>1626</v>
      </c>
      <c r="BT1952" t="s">
        <v>1701</v>
      </c>
      <c r="BW1952" t="s">
        <v>1657</v>
      </c>
      <c r="CE1952" t="s">
        <v>3423</v>
      </c>
      <c r="CF1952" t="s">
        <v>1618</v>
      </c>
    </row>
    <row r="1953" spans="1:84" hidden="1" x14ac:dyDescent="0.4">
      <c r="A1953" t="s">
        <v>1626</v>
      </c>
      <c r="B1953" t="s">
        <v>1626</v>
      </c>
      <c r="C1953" t="s">
        <v>3549</v>
      </c>
      <c r="D1953" t="s">
        <v>81</v>
      </c>
      <c r="E1953" t="s">
        <v>82</v>
      </c>
      <c r="F1953" t="s">
        <v>393</v>
      </c>
      <c r="G1953" s="4" t="str">
        <f>TEXT(H1953+I1953,"yyyy-mm-dd""T""hh:mm:ss")&amp;
IF(J1953="MST","-07:00",
IF(J1953="MDT","-06:00",
IF(J1953="PST","-08:00",
IF(J1953="PDT","-07:00",
IF(J1953="UTC","+00:00","+00:00")))))</f>
        <v>2002-07-18T12:01:00-07:00</v>
      </c>
      <c r="H1953" s="1">
        <v>37455</v>
      </c>
      <c r="I1953" s="5">
        <v>0.50069444444444444</v>
      </c>
      <c r="J1953" t="s">
        <v>84</v>
      </c>
      <c r="N1953">
        <v>0</v>
      </c>
      <c r="O1953" t="s">
        <v>1628</v>
      </c>
      <c r="U1953">
        <v>1955</v>
      </c>
      <c r="V1953" t="s">
        <v>3387</v>
      </c>
      <c r="W1953" t="s">
        <v>1705</v>
      </c>
      <c r="X1953" t="s">
        <v>3480</v>
      </c>
      <c r="Y1953">
        <v>101052</v>
      </c>
      <c r="Z1953" t="s">
        <v>1707</v>
      </c>
      <c r="AD1953">
        <v>32.18</v>
      </c>
      <c r="AE1953">
        <v>-111.00944440000001</v>
      </c>
      <c r="AG1953" t="s">
        <v>90</v>
      </c>
      <c r="AH1953" t="s">
        <v>1626</v>
      </c>
      <c r="AI1953" t="s">
        <v>90</v>
      </c>
      <c r="AK1953" t="s">
        <v>1608</v>
      </c>
      <c r="AL1953" t="s">
        <v>3550</v>
      </c>
      <c r="AN1953" t="s">
        <v>1725</v>
      </c>
      <c r="AO1953" t="s">
        <v>123</v>
      </c>
      <c r="AP1953" t="s">
        <v>422</v>
      </c>
      <c r="AQ1953">
        <v>0.1</v>
      </c>
      <c r="AR1953" t="s">
        <v>1616</v>
      </c>
      <c r="AT1953" t="s">
        <v>1612</v>
      </c>
      <c r="AV1953" t="s">
        <v>96</v>
      </c>
      <c r="BQ1953" t="str">
        <f>BS1953 &amp; ":" &amp; BR1953</f>
        <v>AZDEQ_SW:EPA 365.1</v>
      </c>
      <c r="BR1953" t="s">
        <v>1726</v>
      </c>
      <c r="BS1953" t="s">
        <v>1626</v>
      </c>
      <c r="BT1953" t="s">
        <v>1726</v>
      </c>
      <c r="BW1953" t="s">
        <v>1709</v>
      </c>
      <c r="BX1953" s="1">
        <v>37455</v>
      </c>
      <c r="BZ1953" t="s">
        <v>3551</v>
      </c>
      <c r="CA1953" t="s">
        <v>397</v>
      </c>
      <c r="CB1953">
        <v>0.01</v>
      </c>
      <c r="CC1953" t="s">
        <v>1616</v>
      </c>
      <c r="CE1953" t="s">
        <v>3552</v>
      </c>
      <c r="CF1953" t="s">
        <v>1618</v>
      </c>
    </row>
    <row r="1954" spans="1:84" hidden="1" x14ac:dyDescent="0.4">
      <c r="A1954" t="s">
        <v>1626</v>
      </c>
      <c r="B1954" t="s">
        <v>1626</v>
      </c>
      <c r="C1954" t="s">
        <v>3475</v>
      </c>
      <c r="D1954" t="s">
        <v>81</v>
      </c>
      <c r="E1954" t="s">
        <v>82</v>
      </c>
      <c r="F1954" t="s">
        <v>393</v>
      </c>
      <c r="G1954" s="4" t="str">
        <f>TEXT(H1954+I1954,"yyyy-mm-dd""T""hh:mm:ss")&amp;
IF(J1954="MST","-07:00",
IF(J1954="MDT","-06:00",
IF(J1954="PST","-08:00",
IF(J1954="PDT","-07:00",
IF(J1954="UTC","+00:00","+00:00")))))</f>
        <v>2002-03-20T03:30:00-07:00</v>
      </c>
      <c r="H1954" s="1">
        <v>37335</v>
      </c>
      <c r="I1954" s="5">
        <v>0.14583333333333334</v>
      </c>
      <c r="J1954" t="s">
        <v>84</v>
      </c>
      <c r="N1954">
        <v>0</v>
      </c>
      <c r="O1954" t="s">
        <v>1628</v>
      </c>
      <c r="U1954">
        <v>1955</v>
      </c>
      <c r="V1954" t="s">
        <v>3387</v>
      </c>
      <c r="W1954" t="s">
        <v>1606</v>
      </c>
      <c r="X1954" t="s">
        <v>1660</v>
      </c>
      <c r="Y1954">
        <v>101179</v>
      </c>
      <c r="Z1954" t="s">
        <v>2402</v>
      </c>
      <c r="AD1954">
        <v>32.013464200000001</v>
      </c>
      <c r="AE1954">
        <v>-110.6282456</v>
      </c>
      <c r="AG1954" t="s">
        <v>90</v>
      </c>
      <c r="AH1954" t="s">
        <v>1626</v>
      </c>
      <c r="AI1954" t="s">
        <v>90</v>
      </c>
      <c r="AK1954" t="s">
        <v>1608</v>
      </c>
      <c r="AL1954" t="s">
        <v>3553</v>
      </c>
      <c r="AN1954" t="s">
        <v>1700</v>
      </c>
      <c r="AO1954" t="s">
        <v>457</v>
      </c>
      <c r="AP1954" t="s">
        <v>422</v>
      </c>
      <c r="AQ1954">
        <v>3.2000000000000001E-2</v>
      </c>
      <c r="AR1954" t="s">
        <v>1616</v>
      </c>
      <c r="AT1954" t="s">
        <v>1612</v>
      </c>
      <c r="AV1954" t="s">
        <v>96</v>
      </c>
      <c r="BQ1954" t="str">
        <f>BS1954 &amp; ":" &amp; BR1954</f>
        <v>AZDEQ_SW:EPA 365.4</v>
      </c>
      <c r="BR1954" t="s">
        <v>1713</v>
      </c>
      <c r="BS1954" t="s">
        <v>1626</v>
      </c>
      <c r="BT1954" t="s">
        <v>1713</v>
      </c>
      <c r="BW1954" t="s">
        <v>1614</v>
      </c>
      <c r="BZ1954" t="s">
        <v>3554</v>
      </c>
      <c r="CA1954" t="s">
        <v>397</v>
      </c>
      <c r="CB1954">
        <v>0.02</v>
      </c>
      <c r="CC1954" t="s">
        <v>1616</v>
      </c>
      <c r="CE1954" t="s">
        <v>3457</v>
      </c>
      <c r="CF1954" t="s">
        <v>1618</v>
      </c>
    </row>
    <row r="1955" spans="1:84" hidden="1" x14ac:dyDescent="0.4">
      <c r="A1955" t="s">
        <v>1626</v>
      </c>
      <c r="B1955" t="s">
        <v>1626</v>
      </c>
      <c r="C1955" t="s">
        <v>3534</v>
      </c>
      <c r="D1955" t="s">
        <v>81</v>
      </c>
      <c r="E1955" t="s">
        <v>82</v>
      </c>
      <c r="F1955" t="s">
        <v>393</v>
      </c>
      <c r="G1955" s="4" t="str">
        <f>TEXT(H1955+I1955,"yyyy-mm-dd""T""hh:mm:ss")&amp;
IF(J1955="MST","-07:00",
IF(J1955="MDT","-06:00",
IF(J1955="PST","-08:00",
IF(J1955="PDT","-07:00",
IF(J1955="UTC","+00:00","+00:00")))))</f>
        <v>2002-03-20T09:30:00-07:00</v>
      </c>
      <c r="H1955" s="1">
        <v>37335</v>
      </c>
      <c r="I1955" s="5">
        <v>0.39583333333333331</v>
      </c>
      <c r="J1955" t="s">
        <v>84</v>
      </c>
      <c r="N1955">
        <v>0</v>
      </c>
      <c r="O1955" t="s">
        <v>1628</v>
      </c>
      <c r="U1955">
        <v>1955</v>
      </c>
      <c r="V1955" t="s">
        <v>3387</v>
      </c>
      <c r="W1955" t="s">
        <v>1606</v>
      </c>
      <c r="X1955" t="s">
        <v>1787</v>
      </c>
      <c r="Y1955">
        <v>101177</v>
      </c>
      <c r="Z1955" t="s">
        <v>2402</v>
      </c>
      <c r="AD1955">
        <v>31.8811578</v>
      </c>
      <c r="AE1955">
        <v>-110.56033720000001</v>
      </c>
      <c r="AG1955" t="s">
        <v>90</v>
      </c>
      <c r="AH1955" t="s">
        <v>1626</v>
      </c>
      <c r="AI1955" t="s">
        <v>90</v>
      </c>
      <c r="AK1955" t="s">
        <v>1608</v>
      </c>
      <c r="AL1955" t="s">
        <v>3555</v>
      </c>
      <c r="AM1955" t="s">
        <v>92</v>
      </c>
      <c r="AN1955" t="s">
        <v>1700</v>
      </c>
      <c r="AO1955" t="s">
        <v>457</v>
      </c>
      <c r="AP1955" t="s">
        <v>422</v>
      </c>
      <c r="AT1955" t="s">
        <v>1612</v>
      </c>
      <c r="AV1955" t="s">
        <v>584</v>
      </c>
      <c r="BQ1955" t="str">
        <f>BS1955 &amp; ":" &amp; BR1955</f>
        <v>AZDEQ_SW:EPA 365.4</v>
      </c>
      <c r="BR1955" t="s">
        <v>1713</v>
      </c>
      <c r="BS1955" t="s">
        <v>1626</v>
      </c>
      <c r="BT1955" t="s">
        <v>1713</v>
      </c>
      <c r="BW1955" t="s">
        <v>1614</v>
      </c>
      <c r="BZ1955" t="s">
        <v>3556</v>
      </c>
      <c r="CA1955" t="s">
        <v>397</v>
      </c>
      <c r="CB1955">
        <v>0.02</v>
      </c>
      <c r="CC1955" t="s">
        <v>1616</v>
      </c>
      <c r="CE1955" t="s">
        <v>3537</v>
      </c>
      <c r="CF1955" t="s">
        <v>1618</v>
      </c>
    </row>
    <row r="1956" spans="1:84" hidden="1" x14ac:dyDescent="0.4">
      <c r="A1956" t="s">
        <v>1626</v>
      </c>
      <c r="B1956" t="s">
        <v>1626</v>
      </c>
      <c r="C1956" t="s">
        <v>3479</v>
      </c>
      <c r="D1956" t="s">
        <v>81</v>
      </c>
      <c r="E1956" t="s">
        <v>82</v>
      </c>
      <c r="F1956" t="s">
        <v>393</v>
      </c>
      <c r="G1956" s="4" t="str">
        <f>TEXT(H1956+I1956,"yyyy-mm-dd""T""hh:mm:ss")&amp;
IF(J1956="MST","-07:00",
IF(J1956="MDT","-06:00",
IF(J1956="PST","-08:00",
IF(J1956="PDT","-07:00",
IF(J1956="UTC","+00:00","+00:00")))))</f>
        <v>2002-09-19T12:01:00-07:00</v>
      </c>
      <c r="H1956" s="1">
        <v>37518</v>
      </c>
      <c r="I1956" s="5">
        <v>0.50069444444444444</v>
      </c>
      <c r="J1956" t="s">
        <v>84</v>
      </c>
      <c r="N1956">
        <v>0</v>
      </c>
      <c r="O1956" t="s">
        <v>1628</v>
      </c>
      <c r="U1956">
        <v>1955</v>
      </c>
      <c r="V1956" t="s">
        <v>3387</v>
      </c>
      <c r="W1956" t="s">
        <v>1705</v>
      </c>
      <c r="X1956" t="s">
        <v>3480</v>
      </c>
      <c r="Y1956">
        <v>101052</v>
      </c>
      <c r="Z1956" t="s">
        <v>1707</v>
      </c>
      <c r="AD1956">
        <v>32.18</v>
      </c>
      <c r="AE1956">
        <v>-111.00944440000001</v>
      </c>
      <c r="AG1956" t="s">
        <v>90</v>
      </c>
      <c r="AH1956" t="s">
        <v>1626</v>
      </c>
      <c r="AI1956" t="s">
        <v>90</v>
      </c>
      <c r="AK1956" t="s">
        <v>1608</v>
      </c>
      <c r="AL1956" t="s">
        <v>3557</v>
      </c>
      <c r="AM1956" t="s">
        <v>1782</v>
      </c>
      <c r="AN1956" t="s">
        <v>1610</v>
      </c>
      <c r="AO1956" t="s">
        <v>1611</v>
      </c>
      <c r="AP1956" t="s">
        <v>422</v>
      </c>
      <c r="AT1956" t="s">
        <v>1612</v>
      </c>
      <c r="AV1956" t="s">
        <v>584</v>
      </c>
      <c r="BQ1956" t="str">
        <f>BS1956 &amp; ":" &amp; BR1956</f>
        <v>AZDEQ_SW:EPA 350.1</v>
      </c>
      <c r="BR1956" t="s">
        <v>1613</v>
      </c>
      <c r="BS1956" t="s">
        <v>1626</v>
      </c>
      <c r="BT1956" t="s">
        <v>1613</v>
      </c>
      <c r="BW1956" t="s">
        <v>1709</v>
      </c>
      <c r="BX1956" s="1">
        <v>37518</v>
      </c>
      <c r="BZ1956" t="s">
        <v>3558</v>
      </c>
      <c r="CA1956" t="s">
        <v>397</v>
      </c>
      <c r="CB1956">
        <v>0.04</v>
      </c>
      <c r="CC1956" t="s">
        <v>1616</v>
      </c>
      <c r="CE1956" t="s">
        <v>3483</v>
      </c>
      <c r="CF1956" t="s">
        <v>1618</v>
      </c>
    </row>
    <row r="1957" spans="1:84" hidden="1" x14ac:dyDescent="0.4">
      <c r="A1957" t="s">
        <v>1626</v>
      </c>
      <c r="B1957" t="s">
        <v>1626</v>
      </c>
      <c r="C1957" t="s">
        <v>3447</v>
      </c>
      <c r="D1957" t="s">
        <v>81</v>
      </c>
      <c r="E1957" t="s">
        <v>82</v>
      </c>
      <c r="F1957" t="s">
        <v>393</v>
      </c>
      <c r="G1957" s="4" t="str">
        <f>TEXT(H1957+I1957,"yyyy-mm-dd""T""hh:mm:ss")&amp;
IF(J1957="MST","-07:00",
IF(J1957="MDT","-06:00",
IF(J1957="PST","-08:00",
IF(J1957="PDT","-07:00",
IF(J1957="UTC","+00:00","+00:00")))))</f>
        <v>2002-07-18T12:01:00-07:00</v>
      </c>
      <c r="H1957" s="1">
        <v>37455</v>
      </c>
      <c r="I1957" s="5">
        <v>0.50069444444444444</v>
      </c>
      <c r="J1957" t="s">
        <v>84</v>
      </c>
      <c r="N1957">
        <v>0</v>
      </c>
      <c r="O1957" t="s">
        <v>1628</v>
      </c>
      <c r="U1957">
        <v>1955</v>
      </c>
      <c r="V1957" t="s">
        <v>3387</v>
      </c>
      <c r="W1957" t="s">
        <v>1705</v>
      </c>
      <c r="X1957" t="s">
        <v>3398</v>
      </c>
      <c r="Y1957">
        <v>102763</v>
      </c>
      <c r="Z1957" t="s">
        <v>1707</v>
      </c>
      <c r="AD1957">
        <v>32.284377800000001</v>
      </c>
      <c r="AE1957">
        <v>-111.03180829999999</v>
      </c>
      <c r="AG1957" t="s">
        <v>90</v>
      </c>
      <c r="AH1957" t="s">
        <v>1626</v>
      </c>
      <c r="AI1957" t="s">
        <v>90</v>
      </c>
      <c r="AK1957" t="s">
        <v>1608</v>
      </c>
      <c r="AL1957" t="s">
        <v>3559</v>
      </c>
      <c r="AN1957" t="s">
        <v>1725</v>
      </c>
      <c r="AO1957" t="s">
        <v>123</v>
      </c>
      <c r="AP1957" t="s">
        <v>422</v>
      </c>
      <c r="AQ1957">
        <v>0.02</v>
      </c>
      <c r="AR1957" t="s">
        <v>1616</v>
      </c>
      <c r="AT1957" t="s">
        <v>1612</v>
      </c>
      <c r="AV1957" t="s">
        <v>96</v>
      </c>
      <c r="BQ1957" t="str">
        <f>BS1957 &amp; ":" &amp; BR1957</f>
        <v>AZDEQ_SW:EPA 365.1</v>
      </c>
      <c r="BR1957" t="s">
        <v>1726</v>
      </c>
      <c r="BS1957" t="s">
        <v>1626</v>
      </c>
      <c r="BT1957" t="s">
        <v>1726</v>
      </c>
      <c r="BW1957" t="s">
        <v>1709</v>
      </c>
      <c r="BX1957" s="1">
        <v>37455</v>
      </c>
      <c r="BZ1957" t="s">
        <v>3560</v>
      </c>
      <c r="CA1957" t="s">
        <v>397</v>
      </c>
      <c r="CB1957">
        <v>0.01</v>
      </c>
      <c r="CC1957" t="s">
        <v>1616</v>
      </c>
      <c r="CE1957" t="s">
        <v>3450</v>
      </c>
      <c r="CF1957" t="s">
        <v>1618</v>
      </c>
    </row>
    <row r="1958" spans="1:84" hidden="1" x14ac:dyDescent="0.4">
      <c r="A1958" t="s">
        <v>1626</v>
      </c>
      <c r="B1958" t="s">
        <v>1626</v>
      </c>
      <c r="C1958" t="s">
        <v>3404</v>
      </c>
      <c r="D1958" t="s">
        <v>81</v>
      </c>
      <c r="E1958" t="s">
        <v>82</v>
      </c>
      <c r="F1958" t="s">
        <v>393</v>
      </c>
      <c r="G1958" s="4" t="str">
        <f>TEXT(H1958+I1958,"yyyy-mm-dd""T""hh:mm:ss")&amp;
IF(J1958="MST","-07:00",
IF(J1958="MDT","-06:00",
IF(J1958="PST","-08:00",
IF(J1958="PDT","-07:00",
IF(J1958="UTC","+00:00","+00:00")))))</f>
        <v>2002-01-09T12:10:00-07:00</v>
      </c>
      <c r="H1958" s="1">
        <v>37265</v>
      </c>
      <c r="I1958" s="5">
        <v>0.50694444444444442</v>
      </c>
      <c r="J1958" t="s">
        <v>84</v>
      </c>
      <c r="N1958">
        <v>0.5</v>
      </c>
      <c r="O1958" t="s">
        <v>1628</v>
      </c>
      <c r="U1958">
        <v>1955</v>
      </c>
      <c r="V1958" t="s">
        <v>3387</v>
      </c>
      <c r="W1958" t="s">
        <v>1606</v>
      </c>
      <c r="X1958" t="s">
        <v>3405</v>
      </c>
      <c r="Y1958">
        <v>100034</v>
      </c>
      <c r="Z1958" t="s">
        <v>3389</v>
      </c>
      <c r="AD1958">
        <v>32.187063100000003</v>
      </c>
      <c r="AE1958">
        <v>-110.81660220000001</v>
      </c>
      <c r="AG1958" t="s">
        <v>90</v>
      </c>
      <c r="AH1958" t="s">
        <v>1626</v>
      </c>
      <c r="AI1958" t="s">
        <v>90</v>
      </c>
      <c r="AK1958" t="s">
        <v>1608</v>
      </c>
      <c r="AL1958" t="s">
        <v>3561</v>
      </c>
      <c r="AN1958" t="s">
        <v>1610</v>
      </c>
      <c r="AO1958" t="s">
        <v>1611</v>
      </c>
      <c r="AP1958" t="s">
        <v>422</v>
      </c>
      <c r="AQ1958">
        <v>0.25</v>
      </c>
      <c r="AR1958" t="s">
        <v>1616</v>
      </c>
      <c r="AT1958" t="s">
        <v>1612</v>
      </c>
      <c r="AV1958" t="s">
        <v>96</v>
      </c>
      <c r="BQ1958" t="str">
        <f>BS1958 &amp; ":" &amp; BR1958</f>
        <v>AZDEQ_SW:EPA 350.2</v>
      </c>
      <c r="BR1958" t="s">
        <v>1656</v>
      </c>
      <c r="BS1958" t="s">
        <v>1626</v>
      </c>
      <c r="BT1958" t="s">
        <v>1656</v>
      </c>
      <c r="BW1958" t="s">
        <v>1657</v>
      </c>
      <c r="BZ1958" t="s">
        <v>3562</v>
      </c>
      <c r="CA1958" t="s">
        <v>397</v>
      </c>
      <c r="CB1958">
        <v>0.03</v>
      </c>
      <c r="CC1958" t="s">
        <v>1616</v>
      </c>
      <c r="CE1958" t="s">
        <v>3408</v>
      </c>
      <c r="CF1958" t="s">
        <v>1618</v>
      </c>
    </row>
    <row r="1959" spans="1:84" hidden="1" x14ac:dyDescent="0.4">
      <c r="A1959" t="s">
        <v>1626</v>
      </c>
      <c r="B1959" t="s">
        <v>1626</v>
      </c>
      <c r="C1959" t="s">
        <v>3442</v>
      </c>
      <c r="D1959" t="s">
        <v>81</v>
      </c>
      <c r="E1959" t="s">
        <v>82</v>
      </c>
      <c r="F1959" t="s">
        <v>393</v>
      </c>
      <c r="G1959" s="4" t="str">
        <f>TEXT(H1959+I1959,"yyyy-mm-dd""T""hh:mm:ss")&amp;
IF(J1959="MST","-07:00",
IF(J1959="MDT","-06:00",
IF(J1959="PST","-08:00",
IF(J1959="PDT","-07:00",
IF(J1959="UTC","+00:00","+00:00")))))</f>
        <v>2002-05-23T12:00:00-07:00</v>
      </c>
      <c r="H1959" s="1">
        <v>37399</v>
      </c>
      <c r="I1959" s="5">
        <v>0.5</v>
      </c>
      <c r="J1959" t="s">
        <v>84</v>
      </c>
      <c r="N1959">
        <v>0</v>
      </c>
      <c r="O1959" t="s">
        <v>1628</v>
      </c>
      <c r="U1959">
        <v>8710</v>
      </c>
      <c r="V1959" t="s">
        <v>3410</v>
      </c>
      <c r="W1959" t="s">
        <v>3411</v>
      </c>
      <c r="X1959" t="s">
        <v>3443</v>
      </c>
      <c r="Y1959">
        <v>105062</v>
      </c>
      <c r="Z1959" t="s">
        <v>3413</v>
      </c>
      <c r="AD1959">
        <v>32.357222200000002</v>
      </c>
      <c r="AE1959">
        <v>-111.10083330000001</v>
      </c>
      <c r="AG1959" t="s">
        <v>90</v>
      </c>
      <c r="AH1959" t="s">
        <v>1626</v>
      </c>
      <c r="AI1959" t="s">
        <v>90</v>
      </c>
      <c r="AK1959" t="s">
        <v>1608</v>
      </c>
      <c r="AL1959" t="s">
        <v>3563</v>
      </c>
      <c r="AN1959" t="s">
        <v>1610</v>
      </c>
      <c r="AO1959" t="s">
        <v>442</v>
      </c>
      <c r="AP1959" t="s">
        <v>94</v>
      </c>
      <c r="AQ1959">
        <v>30.8</v>
      </c>
      <c r="AR1959" t="s">
        <v>1616</v>
      </c>
      <c r="AT1959" t="s">
        <v>1612</v>
      </c>
      <c r="AV1959" t="s">
        <v>96</v>
      </c>
      <c r="BF1959" t="s">
        <v>3415</v>
      </c>
      <c r="BQ1959" t="str">
        <f>BS1959 &amp; ":" &amp; BR1959</f>
        <v>AZDEQ_SW:EPA 351.2</v>
      </c>
      <c r="BR1959" t="s">
        <v>1633</v>
      </c>
      <c r="BS1959" t="s">
        <v>1626</v>
      </c>
      <c r="BT1959" t="s">
        <v>1633</v>
      </c>
      <c r="BW1959" t="s">
        <v>3417</v>
      </c>
      <c r="BZ1959" t="s">
        <v>3564</v>
      </c>
      <c r="CA1959" t="s">
        <v>397</v>
      </c>
      <c r="CB1959">
        <v>0.59</v>
      </c>
      <c r="CC1959" t="s">
        <v>1616</v>
      </c>
      <c r="CE1959" t="s">
        <v>3460</v>
      </c>
      <c r="CF1959" t="s">
        <v>1618</v>
      </c>
    </row>
    <row r="1960" spans="1:84" hidden="1" x14ac:dyDescent="0.4">
      <c r="A1960" t="s">
        <v>1626</v>
      </c>
      <c r="B1960" t="s">
        <v>1626</v>
      </c>
      <c r="C1960" t="s">
        <v>3427</v>
      </c>
      <c r="D1960" t="s">
        <v>81</v>
      </c>
      <c r="E1960" t="s">
        <v>82</v>
      </c>
      <c r="F1960" t="s">
        <v>393</v>
      </c>
      <c r="G1960" s="4" t="str">
        <f>TEXT(H1960+I1960,"yyyy-mm-dd""T""hh:mm:ss")&amp;
IF(J1960="MST","-07:00",
IF(J1960="MDT","-06:00",
IF(J1960="PST","-08:00",
IF(J1960="PDT","-07:00",
IF(J1960="UTC","+00:00","+00:00")))))</f>
        <v>2002-03-20T12:30:00-07:00</v>
      </c>
      <c r="H1960" s="1">
        <v>37335</v>
      </c>
      <c r="I1960" s="5">
        <v>0.52083333333333337</v>
      </c>
      <c r="J1960" t="s">
        <v>84</v>
      </c>
      <c r="N1960">
        <v>0</v>
      </c>
      <c r="O1960" t="s">
        <v>1628</v>
      </c>
      <c r="U1960">
        <v>1955</v>
      </c>
      <c r="V1960" t="s">
        <v>3387</v>
      </c>
      <c r="W1960" t="s">
        <v>1606</v>
      </c>
      <c r="X1960" t="s">
        <v>1683</v>
      </c>
      <c r="Y1960">
        <v>101176</v>
      </c>
      <c r="Z1960" t="s">
        <v>3428</v>
      </c>
      <c r="AD1960">
        <v>31.8146111</v>
      </c>
      <c r="AE1960">
        <v>-110.5903611</v>
      </c>
      <c r="AG1960" t="s">
        <v>90</v>
      </c>
      <c r="AH1960" t="s">
        <v>1626</v>
      </c>
      <c r="AI1960" t="s">
        <v>90</v>
      </c>
      <c r="AK1960" t="s">
        <v>1608</v>
      </c>
      <c r="AL1960" t="s">
        <v>3565</v>
      </c>
      <c r="AM1960" t="s">
        <v>92</v>
      </c>
      <c r="AN1960" t="s">
        <v>1610</v>
      </c>
      <c r="AO1960" t="s">
        <v>111</v>
      </c>
      <c r="AP1960" t="s">
        <v>422</v>
      </c>
      <c r="AT1960" t="s">
        <v>1612</v>
      </c>
      <c r="AV1960" t="s">
        <v>584</v>
      </c>
      <c r="BQ1960" t="str">
        <f>BS1960 &amp; ":" &amp; BR1960</f>
        <v>AZDEQ_SW:EPA 353.2</v>
      </c>
      <c r="BR1960" t="s">
        <v>1623</v>
      </c>
      <c r="BS1960" t="s">
        <v>1626</v>
      </c>
      <c r="BT1960" t="s">
        <v>1623</v>
      </c>
      <c r="BW1960" t="s">
        <v>1614</v>
      </c>
      <c r="BZ1960" t="s">
        <v>3566</v>
      </c>
      <c r="CA1960" t="s">
        <v>397</v>
      </c>
      <c r="CB1960">
        <v>0.02</v>
      </c>
      <c r="CC1960" t="s">
        <v>1616</v>
      </c>
      <c r="CE1960" t="s">
        <v>3431</v>
      </c>
      <c r="CF1960" t="s">
        <v>1618</v>
      </c>
    </row>
    <row r="1961" spans="1:84" hidden="1" x14ac:dyDescent="0.4">
      <c r="A1961" t="s">
        <v>1626</v>
      </c>
      <c r="B1961" t="s">
        <v>1626</v>
      </c>
      <c r="C1961" t="s">
        <v>3468</v>
      </c>
      <c r="D1961" t="s">
        <v>81</v>
      </c>
      <c r="E1961" t="s">
        <v>82</v>
      </c>
      <c r="F1961" t="s">
        <v>393</v>
      </c>
      <c r="G1961" s="4" t="str">
        <f>TEXT(H1961+I1961,"yyyy-mm-dd""T""hh:mm:ss")&amp;
IF(J1961="MST","-07:00",
IF(J1961="MDT","-06:00",
IF(J1961="PST","-08:00",
IF(J1961="PDT","-07:00",
IF(J1961="UTC","+00:00","+00:00")))))</f>
        <v>2002-06-09T12:01:00-07:00</v>
      </c>
      <c r="H1961" s="1">
        <v>37416</v>
      </c>
      <c r="I1961" s="5">
        <v>0.50069444444444444</v>
      </c>
      <c r="J1961" t="s">
        <v>84</v>
      </c>
      <c r="N1961">
        <v>0</v>
      </c>
      <c r="O1961" t="s">
        <v>1628</v>
      </c>
      <c r="U1961">
        <v>1934</v>
      </c>
      <c r="V1961" t="s">
        <v>2341</v>
      </c>
      <c r="W1961" t="s">
        <v>1705</v>
      </c>
      <c r="X1961" t="s">
        <v>3388</v>
      </c>
      <c r="Y1961">
        <v>100035</v>
      </c>
      <c r="Z1961" t="s">
        <v>1707</v>
      </c>
      <c r="AD1961">
        <v>32.185352899999998</v>
      </c>
      <c r="AE1961">
        <v>-110.8164731</v>
      </c>
      <c r="AG1961" t="s">
        <v>90</v>
      </c>
      <c r="AH1961" t="s">
        <v>1626</v>
      </c>
      <c r="AI1961" t="s">
        <v>90</v>
      </c>
      <c r="AK1961" t="s">
        <v>1608</v>
      </c>
      <c r="AL1961" t="s">
        <v>3567</v>
      </c>
      <c r="AN1961" t="s">
        <v>1700</v>
      </c>
      <c r="AO1961" t="s">
        <v>457</v>
      </c>
      <c r="AP1961" t="s">
        <v>422</v>
      </c>
      <c r="AQ1961">
        <v>1.02</v>
      </c>
      <c r="AR1961" t="s">
        <v>1616</v>
      </c>
      <c r="AT1961" t="s">
        <v>1612</v>
      </c>
      <c r="AV1961" t="s">
        <v>96</v>
      </c>
      <c r="BQ1961" t="str">
        <f>BS1961 &amp; ":" &amp; BR1961</f>
        <v>AZDEQ_SW:EPA 365.1</v>
      </c>
      <c r="BR1961" t="s">
        <v>1726</v>
      </c>
      <c r="BS1961" t="s">
        <v>1626</v>
      </c>
      <c r="BT1961" t="s">
        <v>1726</v>
      </c>
      <c r="BW1961" t="s">
        <v>1709</v>
      </c>
      <c r="BX1961" s="1">
        <v>37416</v>
      </c>
      <c r="BZ1961" t="s">
        <v>3568</v>
      </c>
      <c r="CA1961" t="s">
        <v>397</v>
      </c>
      <c r="CB1961">
        <v>0.02</v>
      </c>
      <c r="CC1961" t="s">
        <v>1616</v>
      </c>
      <c r="CE1961" t="s">
        <v>3441</v>
      </c>
      <c r="CF1961" t="s">
        <v>1618</v>
      </c>
    </row>
    <row r="1962" spans="1:84" hidden="1" x14ac:dyDescent="0.4">
      <c r="A1962" t="s">
        <v>1626</v>
      </c>
      <c r="B1962" t="s">
        <v>1626</v>
      </c>
      <c r="C1962" t="s">
        <v>3508</v>
      </c>
      <c r="D1962" t="s">
        <v>81</v>
      </c>
      <c r="E1962" t="s">
        <v>82</v>
      </c>
      <c r="F1962" t="s">
        <v>393</v>
      </c>
      <c r="G1962" s="4" t="str">
        <f>TEXT(H1962+I1962,"yyyy-mm-dd""T""hh:mm:ss")&amp;
IF(J1962="MST","-07:00",
IF(J1962="MDT","-06:00",
IF(J1962="PST","-08:00",
IF(J1962="PDT","-07:00",
IF(J1962="UTC","+00:00","+00:00")))))</f>
        <v>2002-01-09T12:00:00-07:00</v>
      </c>
      <c r="H1962" s="1">
        <v>37265</v>
      </c>
      <c r="I1962" s="5">
        <v>0.5</v>
      </c>
      <c r="J1962" t="s">
        <v>84</v>
      </c>
      <c r="N1962">
        <v>0</v>
      </c>
      <c r="O1962" t="s">
        <v>1628</v>
      </c>
      <c r="U1962">
        <v>8710</v>
      </c>
      <c r="V1962" t="s">
        <v>3410</v>
      </c>
      <c r="W1962" t="s">
        <v>3411</v>
      </c>
      <c r="X1962" t="s">
        <v>3502</v>
      </c>
      <c r="Y1962">
        <v>105061</v>
      </c>
      <c r="Z1962" t="s">
        <v>3413</v>
      </c>
      <c r="AD1962">
        <v>32.337777799999998</v>
      </c>
      <c r="AE1962">
        <v>-111.08138889999999</v>
      </c>
      <c r="AG1962" t="s">
        <v>90</v>
      </c>
      <c r="AH1962" t="s">
        <v>1626</v>
      </c>
      <c r="AI1962" t="s">
        <v>90</v>
      </c>
      <c r="AK1962" t="s">
        <v>1608</v>
      </c>
      <c r="AL1962" t="s">
        <v>3569</v>
      </c>
      <c r="AN1962" t="s">
        <v>1610</v>
      </c>
      <c r="AO1962" t="s">
        <v>1611</v>
      </c>
      <c r="AP1962" t="s">
        <v>422</v>
      </c>
      <c r="AQ1962">
        <v>19.100000000000001</v>
      </c>
      <c r="AR1962" t="s">
        <v>1616</v>
      </c>
      <c r="AT1962" t="s">
        <v>1612</v>
      </c>
      <c r="AV1962" t="s">
        <v>96</v>
      </c>
      <c r="BF1962" t="s">
        <v>3415</v>
      </c>
      <c r="BQ1962" t="str">
        <f>BS1962 &amp; ":" &amp; BR1962</f>
        <v>AZDEQ_SW:EPA 350.1</v>
      </c>
      <c r="BR1962" t="s">
        <v>1613</v>
      </c>
      <c r="BS1962" t="s">
        <v>1626</v>
      </c>
      <c r="BT1962" t="s">
        <v>1613</v>
      </c>
      <c r="BW1962" t="s">
        <v>3417</v>
      </c>
      <c r="CE1962" t="s">
        <v>3505</v>
      </c>
      <c r="CF1962" t="s">
        <v>1618</v>
      </c>
    </row>
    <row r="1963" spans="1:84" hidden="1" x14ac:dyDescent="0.4">
      <c r="A1963" t="s">
        <v>1626</v>
      </c>
      <c r="B1963" t="s">
        <v>1626</v>
      </c>
      <c r="C1963" t="s">
        <v>3427</v>
      </c>
      <c r="D1963" t="s">
        <v>81</v>
      </c>
      <c r="E1963" t="s">
        <v>82</v>
      </c>
      <c r="F1963" t="s">
        <v>393</v>
      </c>
      <c r="G1963" s="4" t="str">
        <f>TEXT(H1963+I1963,"yyyy-mm-dd""T""hh:mm:ss")&amp;
IF(J1963="MST","-07:00",
IF(J1963="MDT","-06:00",
IF(J1963="PST","-08:00",
IF(J1963="PDT","-07:00",
IF(J1963="UTC","+00:00","+00:00")))))</f>
        <v>2002-03-20T12:30:00-07:00</v>
      </c>
      <c r="H1963" s="1">
        <v>37335</v>
      </c>
      <c r="I1963" s="5">
        <v>0.52083333333333337</v>
      </c>
      <c r="J1963" t="s">
        <v>84</v>
      </c>
      <c r="N1963">
        <v>0</v>
      </c>
      <c r="O1963" t="s">
        <v>1628</v>
      </c>
      <c r="U1963">
        <v>1955</v>
      </c>
      <c r="V1963" t="s">
        <v>3387</v>
      </c>
      <c r="W1963" t="s">
        <v>1606</v>
      </c>
      <c r="X1963" t="s">
        <v>1683</v>
      </c>
      <c r="Y1963">
        <v>101176</v>
      </c>
      <c r="Z1963" t="s">
        <v>3428</v>
      </c>
      <c r="AD1963">
        <v>31.8146111</v>
      </c>
      <c r="AE1963">
        <v>-110.5903611</v>
      </c>
      <c r="AG1963" t="s">
        <v>90</v>
      </c>
      <c r="AH1963" t="s">
        <v>1626</v>
      </c>
      <c r="AI1963" t="s">
        <v>90</v>
      </c>
      <c r="AK1963" t="s">
        <v>1608</v>
      </c>
      <c r="AL1963" t="s">
        <v>3570</v>
      </c>
      <c r="AN1963" t="s">
        <v>1700</v>
      </c>
      <c r="AO1963" t="s">
        <v>457</v>
      </c>
      <c r="AP1963" t="s">
        <v>422</v>
      </c>
      <c r="AQ1963">
        <v>6.2E-2</v>
      </c>
      <c r="AR1963" t="s">
        <v>1616</v>
      </c>
      <c r="AT1963" t="s">
        <v>1612</v>
      </c>
      <c r="AV1963" t="s">
        <v>96</v>
      </c>
      <c r="BQ1963" t="str">
        <f>BS1963 &amp; ":" &amp; BR1963</f>
        <v>AZDEQ_SW:EPA 365.4</v>
      </c>
      <c r="BR1963" t="s">
        <v>1713</v>
      </c>
      <c r="BS1963" t="s">
        <v>1626</v>
      </c>
      <c r="BT1963" t="s">
        <v>1713</v>
      </c>
      <c r="BW1963" t="s">
        <v>1614</v>
      </c>
      <c r="BZ1963" t="s">
        <v>3571</v>
      </c>
      <c r="CA1963" t="s">
        <v>397</v>
      </c>
      <c r="CB1963">
        <v>0.02</v>
      </c>
      <c r="CC1963" t="s">
        <v>1616</v>
      </c>
      <c r="CE1963" t="s">
        <v>3431</v>
      </c>
      <c r="CF1963" t="s">
        <v>1618</v>
      </c>
    </row>
    <row r="1964" spans="1:84" hidden="1" x14ac:dyDescent="0.4">
      <c r="A1964" t="s">
        <v>1626</v>
      </c>
      <c r="B1964" t="s">
        <v>1626</v>
      </c>
      <c r="C1964" t="s">
        <v>3549</v>
      </c>
      <c r="D1964" t="s">
        <v>81</v>
      </c>
      <c r="E1964" t="s">
        <v>82</v>
      </c>
      <c r="F1964" t="s">
        <v>393</v>
      </c>
      <c r="G1964" s="4" t="str">
        <f>TEXT(H1964+I1964,"yyyy-mm-dd""T""hh:mm:ss")&amp;
IF(J1964="MST","-07:00",
IF(J1964="MDT","-06:00",
IF(J1964="PST","-08:00",
IF(J1964="PDT","-07:00",
IF(J1964="UTC","+00:00","+00:00")))))</f>
        <v>2002-07-18T12:01:00-07:00</v>
      </c>
      <c r="H1964" s="1">
        <v>37455</v>
      </c>
      <c r="I1964" s="5">
        <v>0.50069444444444444</v>
      </c>
      <c r="J1964" t="s">
        <v>84</v>
      </c>
      <c r="N1964">
        <v>0</v>
      </c>
      <c r="O1964" t="s">
        <v>1628</v>
      </c>
      <c r="U1964">
        <v>1955</v>
      </c>
      <c r="V1964" t="s">
        <v>3387</v>
      </c>
      <c r="W1964" t="s">
        <v>1705</v>
      </c>
      <c r="X1964" t="s">
        <v>3480</v>
      </c>
      <c r="Y1964">
        <v>101052</v>
      </c>
      <c r="Z1964" t="s">
        <v>1707</v>
      </c>
      <c r="AD1964">
        <v>32.18</v>
      </c>
      <c r="AE1964">
        <v>-111.00944440000001</v>
      </c>
      <c r="AG1964" t="s">
        <v>90</v>
      </c>
      <c r="AH1964" t="s">
        <v>1626</v>
      </c>
      <c r="AI1964" t="s">
        <v>90</v>
      </c>
      <c r="AK1964" t="s">
        <v>1608</v>
      </c>
      <c r="AL1964" t="s">
        <v>3572</v>
      </c>
      <c r="AN1964" t="s">
        <v>1610</v>
      </c>
      <c r="AO1964" t="s">
        <v>1670</v>
      </c>
      <c r="AP1964" t="s">
        <v>422</v>
      </c>
      <c r="AQ1964">
        <v>0.13300000000000001</v>
      </c>
      <c r="AR1964" t="s">
        <v>1616</v>
      </c>
      <c r="AT1964" t="s">
        <v>1612</v>
      </c>
      <c r="AV1964" t="s">
        <v>96</v>
      </c>
      <c r="BQ1964" t="str">
        <f>BS1964 &amp; ":" &amp; BR1964</f>
        <v>AZDEQ_SW:EPA 353.2</v>
      </c>
      <c r="BR1964" t="s">
        <v>1623</v>
      </c>
      <c r="BS1964" t="s">
        <v>1626</v>
      </c>
      <c r="BT1964" t="s">
        <v>1623</v>
      </c>
      <c r="BW1964" t="s">
        <v>1709</v>
      </c>
      <c r="BX1964" s="1">
        <v>37455</v>
      </c>
      <c r="BZ1964" t="s">
        <v>3573</v>
      </c>
      <c r="CA1964" t="s">
        <v>397</v>
      </c>
      <c r="CB1964">
        <v>0.02</v>
      </c>
      <c r="CC1964" t="s">
        <v>1616</v>
      </c>
      <c r="CE1964" t="s">
        <v>3552</v>
      </c>
      <c r="CF1964" t="s">
        <v>1618</v>
      </c>
    </row>
    <row r="1965" spans="1:84" hidden="1" x14ac:dyDescent="0.4">
      <c r="A1965" t="s">
        <v>1626</v>
      </c>
      <c r="B1965" t="s">
        <v>1626</v>
      </c>
      <c r="C1965" t="s">
        <v>3468</v>
      </c>
      <c r="D1965" t="s">
        <v>81</v>
      </c>
      <c r="E1965" t="s">
        <v>82</v>
      </c>
      <c r="F1965" t="s">
        <v>393</v>
      </c>
      <c r="G1965" s="4" t="str">
        <f>TEXT(H1965+I1965,"yyyy-mm-dd""T""hh:mm:ss")&amp;
IF(J1965="MST","-07:00",
IF(J1965="MDT","-06:00",
IF(J1965="PST","-08:00",
IF(J1965="PDT","-07:00",
IF(J1965="UTC","+00:00","+00:00")))))</f>
        <v>2002-06-09T12:01:00-07:00</v>
      </c>
      <c r="H1965" s="1">
        <v>37416</v>
      </c>
      <c r="I1965" s="5">
        <v>0.50069444444444444</v>
      </c>
      <c r="J1965" t="s">
        <v>84</v>
      </c>
      <c r="N1965">
        <v>0</v>
      </c>
      <c r="O1965" t="s">
        <v>1628</v>
      </c>
      <c r="U1965">
        <v>1934</v>
      </c>
      <c r="V1965" t="s">
        <v>2341</v>
      </c>
      <c r="W1965" t="s">
        <v>1705</v>
      </c>
      <c r="X1965" t="s">
        <v>3388</v>
      </c>
      <c r="Y1965">
        <v>100035</v>
      </c>
      <c r="Z1965" t="s">
        <v>1707</v>
      </c>
      <c r="AD1965">
        <v>32.185352899999998</v>
      </c>
      <c r="AE1965">
        <v>-110.8164731</v>
      </c>
      <c r="AG1965" t="s">
        <v>90</v>
      </c>
      <c r="AH1965" t="s">
        <v>1626</v>
      </c>
      <c r="AI1965" t="s">
        <v>90</v>
      </c>
      <c r="AK1965" t="s">
        <v>1608</v>
      </c>
      <c r="AL1965" t="s">
        <v>3574</v>
      </c>
      <c r="AM1965" t="s">
        <v>1782</v>
      </c>
      <c r="AN1965" t="s">
        <v>1610</v>
      </c>
      <c r="AO1965" t="s">
        <v>1611</v>
      </c>
      <c r="AP1965" t="s">
        <v>422</v>
      </c>
      <c r="AT1965" t="s">
        <v>1612</v>
      </c>
      <c r="AV1965" t="s">
        <v>584</v>
      </c>
      <c r="BQ1965" t="str">
        <f>BS1965 &amp; ":" &amp; BR1965</f>
        <v>AZDEQ_SW:EPA 350.1</v>
      </c>
      <c r="BR1965" t="s">
        <v>1613</v>
      </c>
      <c r="BS1965" t="s">
        <v>1626</v>
      </c>
      <c r="BT1965" t="s">
        <v>1613</v>
      </c>
      <c r="BW1965" t="s">
        <v>1709</v>
      </c>
      <c r="BX1965" s="1">
        <v>37416</v>
      </c>
      <c r="BZ1965" t="s">
        <v>3575</v>
      </c>
      <c r="CA1965" t="s">
        <v>397</v>
      </c>
      <c r="CB1965">
        <v>0.04</v>
      </c>
      <c r="CC1965" t="s">
        <v>1616</v>
      </c>
      <c r="CE1965" t="s">
        <v>3441</v>
      </c>
      <c r="CF1965" t="s">
        <v>1618</v>
      </c>
    </row>
    <row r="1966" spans="1:84" hidden="1" x14ac:dyDescent="0.4">
      <c r="A1966" t="s">
        <v>1626</v>
      </c>
      <c r="B1966" t="s">
        <v>1626</v>
      </c>
      <c r="C1966" t="s">
        <v>3549</v>
      </c>
      <c r="D1966" t="s">
        <v>81</v>
      </c>
      <c r="E1966" t="s">
        <v>82</v>
      </c>
      <c r="F1966" t="s">
        <v>393</v>
      </c>
      <c r="G1966" s="4" t="str">
        <f>TEXT(H1966+I1966,"yyyy-mm-dd""T""hh:mm:ss")&amp;
IF(J1966="MST","-07:00",
IF(J1966="MDT","-06:00",
IF(J1966="PST","-08:00",
IF(J1966="PDT","-07:00",
IF(J1966="UTC","+00:00","+00:00")))))</f>
        <v>2002-07-18T12:01:00-07:00</v>
      </c>
      <c r="H1966" s="1">
        <v>37455</v>
      </c>
      <c r="I1966" s="5">
        <v>0.50069444444444444</v>
      </c>
      <c r="J1966" t="s">
        <v>84</v>
      </c>
      <c r="N1966">
        <v>0</v>
      </c>
      <c r="O1966" t="s">
        <v>1628</v>
      </c>
      <c r="U1966">
        <v>1955</v>
      </c>
      <c r="V1966" t="s">
        <v>3387</v>
      </c>
      <c r="W1966" t="s">
        <v>1705</v>
      </c>
      <c r="X1966" t="s">
        <v>3480</v>
      </c>
      <c r="Y1966">
        <v>101052</v>
      </c>
      <c r="Z1966" t="s">
        <v>1707</v>
      </c>
      <c r="AD1966">
        <v>32.18</v>
      </c>
      <c r="AE1966">
        <v>-111.00944440000001</v>
      </c>
      <c r="AG1966" t="s">
        <v>90</v>
      </c>
      <c r="AH1966" t="s">
        <v>1626</v>
      </c>
      <c r="AI1966" t="s">
        <v>90</v>
      </c>
      <c r="AK1966" t="s">
        <v>1608</v>
      </c>
      <c r="AL1966" t="s">
        <v>3576</v>
      </c>
      <c r="AN1966" t="s">
        <v>1610</v>
      </c>
      <c r="AO1966" t="s">
        <v>442</v>
      </c>
      <c r="AP1966" t="s">
        <v>422</v>
      </c>
      <c r="AQ1966">
        <v>2.06</v>
      </c>
      <c r="AR1966" t="s">
        <v>1616</v>
      </c>
      <c r="AT1966" t="s">
        <v>1612</v>
      </c>
      <c r="AV1966" t="s">
        <v>96</v>
      </c>
      <c r="BQ1966" t="str">
        <f>BS1966 &amp; ":" &amp; BR1966</f>
        <v>AZDEQ_SW:EPA 351.2</v>
      </c>
      <c r="BR1966" t="s">
        <v>1633</v>
      </c>
      <c r="BS1966" t="s">
        <v>1626</v>
      </c>
      <c r="BT1966" t="s">
        <v>1633</v>
      </c>
      <c r="BW1966" t="s">
        <v>1709</v>
      </c>
      <c r="BX1966" s="1">
        <v>37455</v>
      </c>
      <c r="BZ1966" t="s">
        <v>3577</v>
      </c>
      <c r="CA1966" t="s">
        <v>397</v>
      </c>
      <c r="CB1966">
        <v>0.3</v>
      </c>
      <c r="CC1966" t="s">
        <v>1616</v>
      </c>
      <c r="CE1966" t="s">
        <v>3483</v>
      </c>
      <c r="CF1966" t="s">
        <v>1618</v>
      </c>
    </row>
    <row r="1967" spans="1:84" hidden="1" x14ac:dyDescent="0.4">
      <c r="A1967" t="s">
        <v>1626</v>
      </c>
      <c r="B1967" t="s">
        <v>1626</v>
      </c>
      <c r="C1967" t="s">
        <v>3479</v>
      </c>
      <c r="D1967" t="s">
        <v>81</v>
      </c>
      <c r="E1967" t="s">
        <v>82</v>
      </c>
      <c r="F1967" t="s">
        <v>393</v>
      </c>
      <c r="G1967" s="4" t="str">
        <f>TEXT(H1967+I1967,"yyyy-mm-dd""T""hh:mm:ss")&amp;
IF(J1967="MST","-07:00",
IF(J1967="MDT","-06:00",
IF(J1967="PST","-08:00",
IF(J1967="PDT","-07:00",
IF(J1967="UTC","+00:00","+00:00")))))</f>
        <v>2002-09-19T12:01:00-07:00</v>
      </c>
      <c r="H1967" s="1">
        <v>37518</v>
      </c>
      <c r="I1967" s="5">
        <v>0.50069444444444444</v>
      </c>
      <c r="J1967" t="s">
        <v>84</v>
      </c>
      <c r="N1967">
        <v>0</v>
      </c>
      <c r="O1967" t="s">
        <v>1628</v>
      </c>
      <c r="U1967">
        <v>1955</v>
      </c>
      <c r="V1967" t="s">
        <v>3387</v>
      </c>
      <c r="W1967" t="s">
        <v>1705</v>
      </c>
      <c r="X1967" t="s">
        <v>3480</v>
      </c>
      <c r="Y1967">
        <v>101052</v>
      </c>
      <c r="Z1967" t="s">
        <v>1707</v>
      </c>
      <c r="AD1967">
        <v>32.18</v>
      </c>
      <c r="AE1967">
        <v>-111.00944440000001</v>
      </c>
      <c r="AG1967" t="s">
        <v>90</v>
      </c>
      <c r="AH1967" t="s">
        <v>1626</v>
      </c>
      <c r="AI1967" t="s">
        <v>90</v>
      </c>
      <c r="AK1967" t="s">
        <v>1608</v>
      </c>
      <c r="AL1967" t="s">
        <v>3578</v>
      </c>
      <c r="AM1967" t="s">
        <v>1782</v>
      </c>
      <c r="AN1967" t="s">
        <v>1610</v>
      </c>
      <c r="AO1967" t="s">
        <v>1670</v>
      </c>
      <c r="AP1967" t="s">
        <v>422</v>
      </c>
      <c r="AT1967" t="s">
        <v>1612</v>
      </c>
      <c r="AV1967" t="s">
        <v>584</v>
      </c>
      <c r="BQ1967" t="str">
        <f>BS1967 &amp; ":" &amp; BR1967</f>
        <v>AZDEQ_SW:EPA 353.2</v>
      </c>
      <c r="BR1967" t="s">
        <v>1623</v>
      </c>
      <c r="BS1967" t="s">
        <v>1626</v>
      </c>
      <c r="BT1967" t="s">
        <v>1623</v>
      </c>
      <c r="BW1967" t="s">
        <v>1709</v>
      </c>
      <c r="BX1967" s="1">
        <v>37518</v>
      </c>
      <c r="BZ1967" t="s">
        <v>3579</v>
      </c>
      <c r="CA1967" t="s">
        <v>397</v>
      </c>
      <c r="CB1967">
        <v>0.02</v>
      </c>
      <c r="CC1967" t="s">
        <v>1616</v>
      </c>
      <c r="CE1967" t="s">
        <v>3483</v>
      </c>
      <c r="CF1967" t="s">
        <v>1618</v>
      </c>
    </row>
    <row r="1968" spans="1:84" hidden="1" x14ac:dyDescent="0.4">
      <c r="A1968" t="s">
        <v>1626</v>
      </c>
      <c r="B1968" t="s">
        <v>1626</v>
      </c>
      <c r="C1968" t="s">
        <v>3496</v>
      </c>
      <c r="D1968" t="s">
        <v>81</v>
      </c>
      <c r="E1968" t="s">
        <v>82</v>
      </c>
      <c r="F1968" t="s">
        <v>393</v>
      </c>
      <c r="G1968" s="4" t="str">
        <f>TEXT(H1968+I1968,"yyyy-mm-dd""T""hh:mm:ss")&amp;
IF(J1968="MST","-07:00",
IF(J1968="MDT","-06:00",
IF(J1968="PST","-08:00",
IF(J1968="PDT","-07:00",
IF(J1968="UTC","+00:00","+00:00")))))</f>
        <v>2002-05-21T12:00:00-07:00</v>
      </c>
      <c r="H1968" s="1">
        <v>37397</v>
      </c>
      <c r="I1968" s="5">
        <v>0.5</v>
      </c>
      <c r="J1968" t="s">
        <v>84</v>
      </c>
      <c r="N1968">
        <v>0</v>
      </c>
      <c r="O1968" t="s">
        <v>1628</v>
      </c>
      <c r="U1968">
        <v>8710</v>
      </c>
      <c r="V1968" t="s">
        <v>3410</v>
      </c>
      <c r="W1968" t="s">
        <v>3411</v>
      </c>
      <c r="X1968" t="s">
        <v>3497</v>
      </c>
      <c r="Y1968">
        <v>105060</v>
      </c>
      <c r="Z1968" t="s">
        <v>3413</v>
      </c>
      <c r="AD1968">
        <v>32.3086111</v>
      </c>
      <c r="AE1968">
        <v>-111.0519444</v>
      </c>
      <c r="AG1968" t="s">
        <v>90</v>
      </c>
      <c r="AH1968" t="s">
        <v>1626</v>
      </c>
      <c r="AI1968" t="s">
        <v>90</v>
      </c>
      <c r="AK1968" t="s">
        <v>1608</v>
      </c>
      <c r="AL1968" t="s">
        <v>3580</v>
      </c>
      <c r="AN1968" t="s">
        <v>1610</v>
      </c>
      <c r="AO1968" t="s">
        <v>1611</v>
      </c>
      <c r="AP1968" t="s">
        <v>422</v>
      </c>
      <c r="AQ1968">
        <v>16.7</v>
      </c>
      <c r="AR1968" t="s">
        <v>1616</v>
      </c>
      <c r="AT1968" t="s">
        <v>1612</v>
      </c>
      <c r="AV1968" t="s">
        <v>96</v>
      </c>
      <c r="BF1968" t="s">
        <v>3415</v>
      </c>
      <c r="BQ1968" t="str">
        <f>BS1968 &amp; ":" &amp; BR1968</f>
        <v>AZDEQ_SW:EPA 350.1</v>
      </c>
      <c r="BR1968" t="s">
        <v>1613</v>
      </c>
      <c r="BS1968" t="s">
        <v>1626</v>
      </c>
      <c r="BT1968" t="s">
        <v>1613</v>
      </c>
      <c r="BW1968" t="s">
        <v>3417</v>
      </c>
      <c r="CE1968" t="s">
        <v>3531</v>
      </c>
      <c r="CF1968" t="s">
        <v>1618</v>
      </c>
    </row>
    <row r="1969" spans="1:84" hidden="1" x14ac:dyDescent="0.4">
      <c r="A1969" t="s">
        <v>1626</v>
      </c>
      <c r="B1969" t="s">
        <v>1626</v>
      </c>
      <c r="C1969" t="s">
        <v>3393</v>
      </c>
      <c r="D1969" t="s">
        <v>81</v>
      </c>
      <c r="E1969" t="s">
        <v>82</v>
      </c>
      <c r="F1969" t="s">
        <v>393</v>
      </c>
      <c r="G1969" s="4" t="str">
        <f>TEXT(H1969+I1969,"yyyy-mm-dd""T""hh:mm:ss")&amp;
IF(J1969="MST","-07:00",
IF(J1969="MDT","-06:00",
IF(J1969="PST","-08:00",
IF(J1969="PDT","-07:00",
IF(J1969="UTC","+00:00","+00:00")))))</f>
        <v>2002-05-01T11:30:00-07:00</v>
      </c>
      <c r="H1969" s="1">
        <v>37377</v>
      </c>
      <c r="I1969" s="5">
        <v>0.47916666666666669</v>
      </c>
      <c r="J1969" t="s">
        <v>84</v>
      </c>
      <c r="N1969">
        <v>0</v>
      </c>
      <c r="O1969" t="s">
        <v>1628</v>
      </c>
      <c r="U1969">
        <v>1955</v>
      </c>
      <c r="V1969" t="s">
        <v>3387</v>
      </c>
      <c r="W1969" t="s">
        <v>1606</v>
      </c>
      <c r="X1969" t="s">
        <v>1767</v>
      </c>
      <c r="Y1969">
        <v>101175</v>
      </c>
      <c r="Z1969" t="s">
        <v>2428</v>
      </c>
      <c r="AD1969">
        <v>32.4063333</v>
      </c>
      <c r="AE1969">
        <v>-110.5407778</v>
      </c>
      <c r="AG1969" t="s">
        <v>90</v>
      </c>
      <c r="AH1969" t="s">
        <v>1626</v>
      </c>
      <c r="AI1969" t="s">
        <v>90</v>
      </c>
      <c r="AK1969" t="s">
        <v>1608</v>
      </c>
      <c r="AL1969" t="s">
        <v>3581</v>
      </c>
      <c r="AM1969" t="s">
        <v>92</v>
      </c>
      <c r="AN1969" t="s">
        <v>1610</v>
      </c>
      <c r="AO1969" t="s">
        <v>1670</v>
      </c>
      <c r="AP1969" t="s">
        <v>422</v>
      </c>
      <c r="AT1969" t="s">
        <v>1612</v>
      </c>
      <c r="AV1969" t="s">
        <v>584</v>
      </c>
      <c r="BQ1969" t="str">
        <f>BS1969 &amp; ":" &amp; BR1969</f>
        <v>AZDEQ_SW:EPA 353.2</v>
      </c>
      <c r="BR1969" t="s">
        <v>1623</v>
      </c>
      <c r="BS1969" t="s">
        <v>1626</v>
      </c>
      <c r="BT1969" t="s">
        <v>1623</v>
      </c>
      <c r="BW1969" t="s">
        <v>1614</v>
      </c>
      <c r="BZ1969" t="s">
        <v>3582</v>
      </c>
      <c r="CA1969" t="s">
        <v>397</v>
      </c>
      <c r="CB1969">
        <v>0.02</v>
      </c>
      <c r="CC1969" t="s">
        <v>1616</v>
      </c>
      <c r="CE1969" t="s">
        <v>3396</v>
      </c>
      <c r="CF1969" t="s">
        <v>1618</v>
      </c>
    </row>
    <row r="1970" spans="1:84" hidden="1" x14ac:dyDescent="0.4">
      <c r="A1970" t="s">
        <v>1626</v>
      </c>
      <c r="B1970" t="s">
        <v>1626</v>
      </c>
      <c r="C1970" t="s">
        <v>3451</v>
      </c>
      <c r="D1970" t="s">
        <v>81</v>
      </c>
      <c r="E1970" t="s">
        <v>82</v>
      </c>
      <c r="F1970" t="s">
        <v>393</v>
      </c>
      <c r="G1970" s="4" t="str">
        <f>TEXT(H1970+I1970,"yyyy-mm-dd""T""hh:mm:ss")&amp;
IF(J1970="MST","-07:00",
IF(J1970="MDT","-06:00",
IF(J1970="PST","-08:00",
IF(J1970="PDT","-07:00",
IF(J1970="UTC","+00:00","+00:00")))))</f>
        <v>2002-08-12T12:01:00-07:00</v>
      </c>
      <c r="H1970" s="1">
        <v>37480</v>
      </c>
      <c r="I1970" s="5">
        <v>0.50069444444444444</v>
      </c>
      <c r="J1970" t="s">
        <v>84</v>
      </c>
      <c r="N1970">
        <v>0</v>
      </c>
      <c r="O1970" t="s">
        <v>1628</v>
      </c>
      <c r="U1970">
        <v>1955</v>
      </c>
      <c r="V1970" t="s">
        <v>3387</v>
      </c>
      <c r="W1970" t="s">
        <v>1705</v>
      </c>
      <c r="X1970" t="s">
        <v>3388</v>
      </c>
      <c r="Y1970">
        <v>100035</v>
      </c>
      <c r="Z1970" t="s">
        <v>1707</v>
      </c>
      <c r="AD1970">
        <v>32.185352899999998</v>
      </c>
      <c r="AE1970">
        <v>-110.8164731</v>
      </c>
      <c r="AG1970" t="s">
        <v>90</v>
      </c>
      <c r="AH1970" t="s">
        <v>1626</v>
      </c>
      <c r="AI1970" t="s">
        <v>90</v>
      </c>
      <c r="AK1970" t="s">
        <v>1608</v>
      </c>
      <c r="AL1970" t="s">
        <v>3583</v>
      </c>
      <c r="AM1970" t="s">
        <v>1782</v>
      </c>
      <c r="AN1970" t="s">
        <v>1610</v>
      </c>
      <c r="AO1970" t="s">
        <v>1611</v>
      </c>
      <c r="AP1970" t="s">
        <v>422</v>
      </c>
      <c r="AT1970" t="s">
        <v>1612</v>
      </c>
      <c r="AV1970" t="s">
        <v>584</v>
      </c>
      <c r="BQ1970" t="str">
        <f>BS1970 &amp; ":" &amp; BR1970</f>
        <v>AZDEQ_SW:EPA 350.1</v>
      </c>
      <c r="BR1970" t="s">
        <v>1613</v>
      </c>
      <c r="BS1970" t="s">
        <v>1626</v>
      </c>
      <c r="BT1970" t="s">
        <v>1613</v>
      </c>
      <c r="BW1970" t="s">
        <v>1709</v>
      </c>
      <c r="BX1970" s="1">
        <v>37480</v>
      </c>
      <c r="BZ1970" t="s">
        <v>3584</v>
      </c>
      <c r="CA1970" t="s">
        <v>397</v>
      </c>
      <c r="CB1970">
        <v>0.04</v>
      </c>
      <c r="CC1970" t="s">
        <v>1616</v>
      </c>
      <c r="CE1970" t="s">
        <v>3441</v>
      </c>
      <c r="CF1970" t="s">
        <v>1618</v>
      </c>
    </row>
    <row r="1971" spans="1:84" hidden="1" x14ac:dyDescent="0.4">
      <c r="A1971" t="s">
        <v>1626</v>
      </c>
      <c r="B1971" t="s">
        <v>1626</v>
      </c>
      <c r="C1971" t="s">
        <v>3549</v>
      </c>
      <c r="D1971" t="s">
        <v>81</v>
      </c>
      <c r="E1971" t="s">
        <v>82</v>
      </c>
      <c r="F1971" t="s">
        <v>393</v>
      </c>
      <c r="G1971" s="4" t="str">
        <f>TEXT(H1971+I1971,"yyyy-mm-dd""T""hh:mm:ss")&amp;
IF(J1971="MST","-07:00",
IF(J1971="MDT","-06:00",
IF(J1971="PST","-08:00",
IF(J1971="PDT","-07:00",
IF(J1971="UTC","+00:00","+00:00")))))</f>
        <v>2002-07-18T12:01:00-07:00</v>
      </c>
      <c r="H1971" s="1">
        <v>37455</v>
      </c>
      <c r="I1971" s="5">
        <v>0.50069444444444444</v>
      </c>
      <c r="J1971" t="s">
        <v>84</v>
      </c>
      <c r="N1971">
        <v>0</v>
      </c>
      <c r="O1971" t="s">
        <v>1628</v>
      </c>
      <c r="U1971">
        <v>1955</v>
      </c>
      <c r="V1971" t="s">
        <v>3387</v>
      </c>
      <c r="W1971" t="s">
        <v>1705</v>
      </c>
      <c r="X1971" t="s">
        <v>3480</v>
      </c>
      <c r="Y1971">
        <v>101052</v>
      </c>
      <c r="Z1971" t="s">
        <v>1707</v>
      </c>
      <c r="AD1971">
        <v>32.18</v>
      </c>
      <c r="AE1971">
        <v>-111.00944440000001</v>
      </c>
      <c r="AG1971" t="s">
        <v>90</v>
      </c>
      <c r="AH1971" t="s">
        <v>1626</v>
      </c>
      <c r="AI1971" t="s">
        <v>90</v>
      </c>
      <c r="AK1971" t="s">
        <v>1608</v>
      </c>
      <c r="AL1971" t="s">
        <v>3585</v>
      </c>
      <c r="AN1971" t="s">
        <v>1700</v>
      </c>
      <c r="AO1971" t="s">
        <v>457</v>
      </c>
      <c r="AP1971" t="s">
        <v>422</v>
      </c>
      <c r="AQ1971">
        <v>0.05</v>
      </c>
      <c r="AR1971" t="s">
        <v>1616</v>
      </c>
      <c r="AT1971" t="s">
        <v>1612</v>
      </c>
      <c r="AV1971" t="s">
        <v>96</v>
      </c>
      <c r="BQ1971" t="str">
        <f>BS1971 &amp; ":" &amp; BR1971</f>
        <v>AZDEQ_SW:EPA 365.1</v>
      </c>
      <c r="BR1971" t="s">
        <v>1726</v>
      </c>
      <c r="BS1971" t="s">
        <v>1626</v>
      </c>
      <c r="BT1971" t="s">
        <v>1726</v>
      </c>
      <c r="BW1971" t="s">
        <v>1709</v>
      </c>
      <c r="BX1971" s="1">
        <v>37455</v>
      </c>
      <c r="BZ1971" t="s">
        <v>3586</v>
      </c>
      <c r="CA1971" t="s">
        <v>397</v>
      </c>
      <c r="CB1971">
        <v>0.02</v>
      </c>
      <c r="CC1971" t="s">
        <v>1616</v>
      </c>
      <c r="CE1971" t="s">
        <v>3552</v>
      </c>
      <c r="CF1971" t="s">
        <v>1618</v>
      </c>
    </row>
    <row r="1972" spans="1:84" hidden="1" x14ac:dyDescent="0.4">
      <c r="A1972" t="s">
        <v>1626</v>
      </c>
      <c r="B1972" t="s">
        <v>1626</v>
      </c>
      <c r="C1972" t="s">
        <v>3473</v>
      </c>
      <c r="D1972" t="s">
        <v>81</v>
      </c>
      <c r="E1972" t="s">
        <v>82</v>
      </c>
      <c r="F1972" t="s">
        <v>393</v>
      </c>
      <c r="G1972" s="4" t="str">
        <f>TEXT(H1972+I1972,"yyyy-mm-dd""T""hh:mm:ss")&amp;
IF(J1972="MST","-07:00",
IF(J1972="MDT","-06:00",
IF(J1972="PST","-08:00",
IF(J1972="PDT","-07:00",
IF(J1972="UTC","+00:00","+00:00")))))</f>
        <v>2002-01-09T12:25:00-07:00</v>
      </c>
      <c r="H1972" s="1">
        <v>37265</v>
      </c>
      <c r="I1972" s="5">
        <v>0.51736111111111116</v>
      </c>
      <c r="J1972" t="s">
        <v>84</v>
      </c>
      <c r="N1972">
        <v>0.5</v>
      </c>
      <c r="O1972" t="s">
        <v>1628</v>
      </c>
      <c r="U1972">
        <v>1955</v>
      </c>
      <c r="V1972" t="s">
        <v>3387</v>
      </c>
      <c r="W1972" t="s">
        <v>1606</v>
      </c>
      <c r="X1972" t="s">
        <v>3405</v>
      </c>
      <c r="Y1972">
        <v>100034</v>
      </c>
      <c r="Z1972" t="s">
        <v>3389</v>
      </c>
      <c r="AD1972">
        <v>32.187063100000003</v>
      </c>
      <c r="AE1972">
        <v>-110.81660220000001</v>
      </c>
      <c r="AG1972" t="s">
        <v>90</v>
      </c>
      <c r="AH1972" t="s">
        <v>1626</v>
      </c>
      <c r="AI1972" t="s">
        <v>90</v>
      </c>
      <c r="AK1972" t="s">
        <v>1608</v>
      </c>
      <c r="AL1972" t="s">
        <v>3587</v>
      </c>
      <c r="AN1972" t="s">
        <v>1610</v>
      </c>
      <c r="AO1972" t="s">
        <v>1670</v>
      </c>
      <c r="AP1972" t="s">
        <v>422</v>
      </c>
      <c r="AQ1972">
        <v>0.45</v>
      </c>
      <c r="AR1972" t="s">
        <v>3422</v>
      </c>
      <c r="AT1972" t="s">
        <v>1612</v>
      </c>
      <c r="AV1972" t="s">
        <v>96</v>
      </c>
      <c r="BF1972" t="s">
        <v>3436</v>
      </c>
      <c r="BQ1972" t="str">
        <f>BS1972 &amp; ":" &amp; BR1972</f>
        <v>AZDEQ_SW:EPA 353.3</v>
      </c>
      <c r="BR1972" t="s">
        <v>3437</v>
      </c>
      <c r="BS1972" t="s">
        <v>1626</v>
      </c>
      <c r="BT1972" t="s">
        <v>3437</v>
      </c>
      <c r="BW1972" t="s">
        <v>1657</v>
      </c>
      <c r="CE1972" t="s">
        <v>3423</v>
      </c>
      <c r="CF1972" t="s">
        <v>1618</v>
      </c>
    </row>
    <row r="1973" spans="1:84" hidden="1" x14ac:dyDescent="0.4">
      <c r="A1973" t="s">
        <v>1626</v>
      </c>
      <c r="B1973" t="s">
        <v>1626</v>
      </c>
      <c r="C1973" t="s">
        <v>3475</v>
      </c>
      <c r="D1973" t="s">
        <v>81</v>
      </c>
      <c r="E1973" t="s">
        <v>82</v>
      </c>
      <c r="F1973" t="s">
        <v>393</v>
      </c>
      <c r="G1973" s="4" t="str">
        <f>TEXT(H1973+I1973,"yyyy-mm-dd""T""hh:mm:ss")&amp;
IF(J1973="MST","-07:00",
IF(J1973="MDT","-06:00",
IF(J1973="PST","-08:00",
IF(J1973="PDT","-07:00",
IF(J1973="UTC","+00:00","+00:00")))))</f>
        <v>2002-03-20T03:30:00-07:00</v>
      </c>
      <c r="H1973" s="1">
        <v>37335</v>
      </c>
      <c r="I1973" s="5">
        <v>0.14583333333333334</v>
      </c>
      <c r="J1973" t="s">
        <v>84</v>
      </c>
      <c r="N1973">
        <v>0</v>
      </c>
      <c r="O1973" t="s">
        <v>1628</v>
      </c>
      <c r="U1973">
        <v>1955</v>
      </c>
      <c r="V1973" t="s">
        <v>3387</v>
      </c>
      <c r="W1973" t="s">
        <v>1606</v>
      </c>
      <c r="X1973" t="s">
        <v>1660</v>
      </c>
      <c r="Y1973">
        <v>101179</v>
      </c>
      <c r="Z1973" t="s">
        <v>2402</v>
      </c>
      <c r="AD1973">
        <v>32.013464200000001</v>
      </c>
      <c r="AE1973">
        <v>-110.6282456</v>
      </c>
      <c r="AG1973" t="s">
        <v>90</v>
      </c>
      <c r="AH1973" t="s">
        <v>1626</v>
      </c>
      <c r="AI1973" t="s">
        <v>90</v>
      </c>
      <c r="AK1973" t="s">
        <v>1608</v>
      </c>
      <c r="AL1973" t="s">
        <v>3588</v>
      </c>
      <c r="AM1973" t="s">
        <v>92</v>
      </c>
      <c r="AN1973" t="s">
        <v>1610</v>
      </c>
      <c r="AO1973" t="s">
        <v>442</v>
      </c>
      <c r="AP1973" t="s">
        <v>422</v>
      </c>
      <c r="AT1973" t="s">
        <v>1612</v>
      </c>
      <c r="AV1973" t="s">
        <v>584</v>
      </c>
      <c r="BQ1973" t="str">
        <f>BS1973 &amp; ":" &amp; BR1973</f>
        <v>AZDEQ_SW:EPA 351.2</v>
      </c>
      <c r="BR1973" t="s">
        <v>1633</v>
      </c>
      <c r="BS1973" t="s">
        <v>1626</v>
      </c>
      <c r="BT1973" t="s">
        <v>1633</v>
      </c>
      <c r="BW1973" t="s">
        <v>1614</v>
      </c>
      <c r="BZ1973" t="s">
        <v>3589</v>
      </c>
      <c r="CA1973" t="s">
        <v>397</v>
      </c>
      <c r="CB1973">
        <v>0.05</v>
      </c>
      <c r="CC1973" t="s">
        <v>1616</v>
      </c>
      <c r="CE1973" t="s">
        <v>3457</v>
      </c>
      <c r="CF1973" t="s">
        <v>1618</v>
      </c>
    </row>
    <row r="1974" spans="1:84" hidden="1" x14ac:dyDescent="0.4">
      <c r="A1974" t="s">
        <v>1626</v>
      </c>
      <c r="B1974" t="s">
        <v>1626</v>
      </c>
      <c r="C1974" t="s">
        <v>3496</v>
      </c>
      <c r="D1974" t="s">
        <v>81</v>
      </c>
      <c r="E1974" t="s">
        <v>82</v>
      </c>
      <c r="F1974" t="s">
        <v>393</v>
      </c>
      <c r="G1974" s="4" t="str">
        <f>TEXT(H1974+I1974,"yyyy-mm-dd""T""hh:mm:ss")&amp;
IF(J1974="MST","-07:00",
IF(J1974="MDT","-06:00",
IF(J1974="PST","-08:00",
IF(J1974="PDT","-07:00",
IF(J1974="UTC","+00:00","+00:00")))))</f>
        <v>2002-05-21T12:00:00-07:00</v>
      </c>
      <c r="H1974" s="1">
        <v>37397</v>
      </c>
      <c r="I1974" s="5">
        <v>0.5</v>
      </c>
      <c r="J1974" t="s">
        <v>84</v>
      </c>
      <c r="N1974">
        <v>0</v>
      </c>
      <c r="O1974" t="s">
        <v>1628</v>
      </c>
      <c r="U1974">
        <v>8710</v>
      </c>
      <c r="V1974" t="s">
        <v>3410</v>
      </c>
      <c r="W1974" t="s">
        <v>3411</v>
      </c>
      <c r="X1974" t="s">
        <v>3497</v>
      </c>
      <c r="Y1974">
        <v>105060</v>
      </c>
      <c r="Z1974" t="s">
        <v>3413</v>
      </c>
      <c r="AD1974">
        <v>32.3086111</v>
      </c>
      <c r="AE1974">
        <v>-111.0519444</v>
      </c>
      <c r="AG1974" t="s">
        <v>90</v>
      </c>
      <c r="AH1974" t="s">
        <v>1626</v>
      </c>
      <c r="AI1974" t="s">
        <v>90</v>
      </c>
      <c r="AK1974" t="s">
        <v>1608</v>
      </c>
      <c r="AL1974" t="s">
        <v>3590</v>
      </c>
      <c r="AN1974" t="s">
        <v>1610</v>
      </c>
      <c r="AO1974" t="s">
        <v>421</v>
      </c>
      <c r="AP1974" t="s">
        <v>422</v>
      </c>
      <c r="AQ1974">
        <v>22.4</v>
      </c>
      <c r="AR1974" t="s">
        <v>1616</v>
      </c>
      <c r="AT1974" t="s">
        <v>1612</v>
      </c>
      <c r="AV1974" t="s">
        <v>96</v>
      </c>
      <c r="BF1974" t="s">
        <v>3415</v>
      </c>
      <c r="BQ1974" t="str">
        <f>BS1974 &amp; ":" &amp; BR1974</f>
        <v>AZDEQ_SW:CALCULATION</v>
      </c>
      <c r="BR1974" t="s">
        <v>3416</v>
      </c>
      <c r="BS1974" t="s">
        <v>1626</v>
      </c>
      <c r="BT1974" t="s">
        <v>3416</v>
      </c>
      <c r="BW1974" t="s">
        <v>3417</v>
      </c>
      <c r="BZ1974" t="s">
        <v>3591</v>
      </c>
      <c r="CA1974" t="s">
        <v>397</v>
      </c>
      <c r="CB1974">
        <v>0.59</v>
      </c>
      <c r="CC1974" t="s">
        <v>1616</v>
      </c>
      <c r="CE1974" t="s">
        <v>3500</v>
      </c>
      <c r="CF1974" t="s">
        <v>1618</v>
      </c>
    </row>
    <row r="1975" spans="1:84" hidden="1" x14ac:dyDescent="0.4">
      <c r="A1975" t="s">
        <v>1626</v>
      </c>
      <c r="B1975" t="s">
        <v>1626</v>
      </c>
      <c r="C1975" t="s">
        <v>3451</v>
      </c>
      <c r="D1975" t="s">
        <v>81</v>
      </c>
      <c r="E1975" t="s">
        <v>82</v>
      </c>
      <c r="F1975" t="s">
        <v>393</v>
      </c>
      <c r="G1975" s="4" t="str">
        <f>TEXT(H1975+I1975,"yyyy-mm-dd""T""hh:mm:ss")&amp;
IF(J1975="MST","-07:00",
IF(J1975="MDT","-06:00",
IF(J1975="PST","-08:00",
IF(J1975="PDT","-07:00",
IF(J1975="UTC","+00:00","+00:00")))))</f>
        <v>2002-08-12T12:01:00-07:00</v>
      </c>
      <c r="H1975" s="1">
        <v>37480</v>
      </c>
      <c r="I1975" s="5">
        <v>0.50069444444444444</v>
      </c>
      <c r="J1975" t="s">
        <v>84</v>
      </c>
      <c r="N1975">
        <v>0</v>
      </c>
      <c r="O1975" t="s">
        <v>1628</v>
      </c>
      <c r="U1975">
        <v>1955</v>
      </c>
      <c r="V1975" t="s">
        <v>3387</v>
      </c>
      <c r="W1975" t="s">
        <v>1705</v>
      </c>
      <c r="X1975" t="s">
        <v>3388</v>
      </c>
      <c r="Y1975">
        <v>100035</v>
      </c>
      <c r="Z1975" t="s">
        <v>1707</v>
      </c>
      <c r="AD1975">
        <v>32.185352899999998</v>
      </c>
      <c r="AE1975">
        <v>-110.8164731</v>
      </c>
      <c r="AG1975" t="s">
        <v>90</v>
      </c>
      <c r="AH1975" t="s">
        <v>1626</v>
      </c>
      <c r="AI1975" t="s">
        <v>90</v>
      </c>
      <c r="AK1975" t="s">
        <v>1608</v>
      </c>
      <c r="AL1975" t="s">
        <v>3592</v>
      </c>
      <c r="AN1975" t="s">
        <v>1610</v>
      </c>
      <c r="AO1975" t="s">
        <v>442</v>
      </c>
      <c r="AP1975" t="s">
        <v>422</v>
      </c>
      <c r="AQ1975">
        <v>1.74</v>
      </c>
      <c r="AR1975" t="s">
        <v>1616</v>
      </c>
      <c r="AT1975" t="s">
        <v>1612</v>
      </c>
      <c r="AV1975" t="s">
        <v>96</v>
      </c>
      <c r="BQ1975" t="str">
        <f>BS1975 &amp; ":" &amp; BR1975</f>
        <v>AZDEQ_SW:EPA 351.2</v>
      </c>
      <c r="BR1975" t="s">
        <v>1633</v>
      </c>
      <c r="BS1975" t="s">
        <v>1626</v>
      </c>
      <c r="BT1975" t="s">
        <v>1633</v>
      </c>
      <c r="BW1975" t="s">
        <v>1709</v>
      </c>
      <c r="BX1975" s="1">
        <v>37480</v>
      </c>
      <c r="BZ1975" t="s">
        <v>3593</v>
      </c>
      <c r="CA1975" t="s">
        <v>397</v>
      </c>
      <c r="CB1975">
        <v>0.3</v>
      </c>
      <c r="CC1975" t="s">
        <v>1616</v>
      </c>
      <c r="CE1975" t="s">
        <v>3441</v>
      </c>
      <c r="CF1975" t="s">
        <v>1618</v>
      </c>
    </row>
    <row r="1976" spans="1:84" hidden="1" x14ac:dyDescent="0.4">
      <c r="A1976" t="s">
        <v>1626</v>
      </c>
      <c r="B1976" t="s">
        <v>1626</v>
      </c>
      <c r="C1976" t="s">
        <v>3508</v>
      </c>
      <c r="D1976" t="s">
        <v>81</v>
      </c>
      <c r="E1976" t="s">
        <v>82</v>
      </c>
      <c r="F1976" t="s">
        <v>393</v>
      </c>
      <c r="G1976" s="4" t="str">
        <f>TEXT(H1976+I1976,"yyyy-mm-dd""T""hh:mm:ss")&amp;
IF(J1976="MST","-07:00",
IF(J1976="MDT","-06:00",
IF(J1976="PST","-08:00",
IF(J1976="PDT","-07:00",
IF(J1976="UTC","+00:00","+00:00")))))</f>
        <v>2002-01-09T12:00:00-07:00</v>
      </c>
      <c r="H1976" s="1">
        <v>37265</v>
      </c>
      <c r="I1976" s="5">
        <v>0.5</v>
      </c>
      <c r="J1976" t="s">
        <v>84</v>
      </c>
      <c r="N1976">
        <v>0</v>
      </c>
      <c r="O1976" t="s">
        <v>1628</v>
      </c>
      <c r="U1976">
        <v>8710</v>
      </c>
      <c r="V1976" t="s">
        <v>3410</v>
      </c>
      <c r="W1976" t="s">
        <v>3411</v>
      </c>
      <c r="X1976" t="s">
        <v>3502</v>
      </c>
      <c r="Y1976">
        <v>105061</v>
      </c>
      <c r="Z1976" t="s">
        <v>3413</v>
      </c>
      <c r="AD1976">
        <v>32.337777799999998</v>
      </c>
      <c r="AE1976">
        <v>-111.08138889999999</v>
      </c>
      <c r="AG1976" t="s">
        <v>90</v>
      </c>
      <c r="AH1976" t="s">
        <v>1626</v>
      </c>
      <c r="AI1976" t="s">
        <v>90</v>
      </c>
      <c r="AK1976" t="s">
        <v>1608</v>
      </c>
      <c r="AL1976" t="s">
        <v>3594</v>
      </c>
      <c r="AN1976" t="s">
        <v>1610</v>
      </c>
      <c r="AO1976" t="s">
        <v>421</v>
      </c>
      <c r="AP1976" t="s">
        <v>422</v>
      </c>
      <c r="AQ1976">
        <v>25.6</v>
      </c>
      <c r="AR1976" t="s">
        <v>1616</v>
      </c>
      <c r="AT1976" t="s">
        <v>1612</v>
      </c>
      <c r="AV1976" t="s">
        <v>96</v>
      </c>
      <c r="BF1976" t="s">
        <v>3415</v>
      </c>
      <c r="BQ1976" t="str">
        <f>BS1976 &amp; ":" &amp; BR1976</f>
        <v>AZDEQ_SW:CALCULATION</v>
      </c>
      <c r="BR1976" t="s">
        <v>3416</v>
      </c>
      <c r="BS1976" t="s">
        <v>1626</v>
      </c>
      <c r="BT1976" t="s">
        <v>3416</v>
      </c>
      <c r="BW1976" t="s">
        <v>3417</v>
      </c>
      <c r="BZ1976" t="s">
        <v>3595</v>
      </c>
      <c r="CA1976" t="s">
        <v>397</v>
      </c>
      <c r="CB1976">
        <v>0.59</v>
      </c>
      <c r="CC1976" t="s">
        <v>1616</v>
      </c>
      <c r="CE1976" t="s">
        <v>3505</v>
      </c>
      <c r="CF1976" t="s">
        <v>1618</v>
      </c>
    </row>
    <row r="1977" spans="1:84" hidden="1" x14ac:dyDescent="0.4">
      <c r="A1977" t="s">
        <v>1626</v>
      </c>
      <c r="B1977" t="s">
        <v>1626</v>
      </c>
      <c r="C1977" t="s">
        <v>3473</v>
      </c>
      <c r="D1977" t="s">
        <v>81</v>
      </c>
      <c r="E1977" t="s">
        <v>82</v>
      </c>
      <c r="F1977" t="s">
        <v>393</v>
      </c>
      <c r="G1977" s="4" t="str">
        <f>TEXT(H1977+I1977,"yyyy-mm-dd""T""hh:mm:ss")&amp;
IF(J1977="MST","-07:00",
IF(J1977="MDT","-06:00",
IF(J1977="PST","-08:00",
IF(J1977="PDT","-07:00",
IF(J1977="UTC","+00:00","+00:00")))))</f>
        <v>2002-01-09T12:25:00-07:00</v>
      </c>
      <c r="H1977" s="1">
        <v>37265</v>
      </c>
      <c r="I1977" s="5">
        <v>0.51736111111111116</v>
      </c>
      <c r="J1977" t="s">
        <v>84</v>
      </c>
      <c r="N1977">
        <v>0.5</v>
      </c>
      <c r="O1977" t="s">
        <v>1628</v>
      </c>
      <c r="U1977">
        <v>1955</v>
      </c>
      <c r="V1977" t="s">
        <v>3387</v>
      </c>
      <c r="W1977" t="s">
        <v>1606</v>
      </c>
      <c r="X1977" t="s">
        <v>3405</v>
      </c>
      <c r="Y1977">
        <v>100034</v>
      </c>
      <c r="Z1977" t="s">
        <v>3389</v>
      </c>
      <c r="AD1977">
        <v>32.187063100000003</v>
      </c>
      <c r="AE1977">
        <v>-110.81660220000001</v>
      </c>
      <c r="AG1977" t="s">
        <v>90</v>
      </c>
      <c r="AH1977" t="s">
        <v>1626</v>
      </c>
      <c r="AI1977" t="s">
        <v>90</v>
      </c>
      <c r="AK1977" t="s">
        <v>1608</v>
      </c>
      <c r="AL1977" t="s">
        <v>3596</v>
      </c>
      <c r="AN1977" t="s">
        <v>1610</v>
      </c>
      <c r="AO1977" t="s">
        <v>1611</v>
      </c>
      <c r="AP1977" t="s">
        <v>422</v>
      </c>
      <c r="AQ1977">
        <v>1130</v>
      </c>
      <c r="AR1977" t="s">
        <v>3422</v>
      </c>
      <c r="AT1977" t="s">
        <v>1612</v>
      </c>
      <c r="AV1977" t="s">
        <v>96</v>
      </c>
      <c r="BQ1977" t="str">
        <f>BS1977 &amp; ":" &amp; BR1977</f>
        <v>AZDEQ_SW:EPA 350.2</v>
      </c>
      <c r="BR1977" t="s">
        <v>1656</v>
      </c>
      <c r="BS1977" t="s">
        <v>1626</v>
      </c>
      <c r="BT1977" t="s">
        <v>1656</v>
      </c>
      <c r="BW1977" t="s">
        <v>1657</v>
      </c>
      <c r="CE1977" t="s">
        <v>3423</v>
      </c>
      <c r="CF1977" t="s">
        <v>1618</v>
      </c>
    </row>
    <row r="1978" spans="1:84" hidden="1" x14ac:dyDescent="0.4">
      <c r="A1978" t="s">
        <v>1626</v>
      </c>
      <c r="B1978" t="s">
        <v>1626</v>
      </c>
      <c r="C1978" t="s">
        <v>3468</v>
      </c>
      <c r="D1978" t="s">
        <v>81</v>
      </c>
      <c r="E1978" t="s">
        <v>82</v>
      </c>
      <c r="F1978" t="s">
        <v>393</v>
      </c>
      <c r="G1978" s="4" t="str">
        <f>TEXT(H1978+I1978,"yyyy-mm-dd""T""hh:mm:ss")&amp;
IF(J1978="MST","-07:00",
IF(J1978="MDT","-06:00",
IF(J1978="PST","-08:00",
IF(J1978="PDT","-07:00",
IF(J1978="UTC","+00:00","+00:00")))))</f>
        <v>2002-06-09T12:01:00-07:00</v>
      </c>
      <c r="H1978" s="1">
        <v>37416</v>
      </c>
      <c r="I1978" s="5">
        <v>0.50069444444444444</v>
      </c>
      <c r="J1978" t="s">
        <v>84</v>
      </c>
      <c r="N1978">
        <v>0</v>
      </c>
      <c r="O1978" t="s">
        <v>1628</v>
      </c>
      <c r="U1978">
        <v>1934</v>
      </c>
      <c r="V1978" t="s">
        <v>2341</v>
      </c>
      <c r="W1978" t="s">
        <v>1705</v>
      </c>
      <c r="X1978" t="s">
        <v>3388</v>
      </c>
      <c r="Y1978">
        <v>100035</v>
      </c>
      <c r="Z1978" t="s">
        <v>1707</v>
      </c>
      <c r="AD1978">
        <v>32.185352899999998</v>
      </c>
      <c r="AE1978">
        <v>-110.8164731</v>
      </c>
      <c r="AG1978" t="s">
        <v>90</v>
      </c>
      <c r="AH1978" t="s">
        <v>1626</v>
      </c>
      <c r="AI1978" t="s">
        <v>90</v>
      </c>
      <c r="AK1978" t="s">
        <v>1608</v>
      </c>
      <c r="AL1978" t="s">
        <v>3597</v>
      </c>
      <c r="AN1978" t="s">
        <v>1610</v>
      </c>
      <c r="AO1978" t="s">
        <v>442</v>
      </c>
      <c r="AP1978" t="s">
        <v>422</v>
      </c>
      <c r="AQ1978">
        <v>7.54</v>
      </c>
      <c r="AR1978" t="s">
        <v>1616</v>
      </c>
      <c r="AT1978" t="s">
        <v>1612</v>
      </c>
      <c r="AV1978" t="s">
        <v>96</v>
      </c>
      <c r="BQ1978" t="str">
        <f>BS1978 &amp; ":" &amp; BR1978</f>
        <v>AZDEQ_SW:EPA 351.2</v>
      </c>
      <c r="BR1978" t="s">
        <v>1633</v>
      </c>
      <c r="BS1978" t="s">
        <v>1626</v>
      </c>
      <c r="BT1978" t="s">
        <v>1633</v>
      </c>
      <c r="BW1978" t="s">
        <v>1709</v>
      </c>
      <c r="BX1978" s="1">
        <v>37416</v>
      </c>
      <c r="BZ1978" t="s">
        <v>3598</v>
      </c>
      <c r="CA1978" t="s">
        <v>397</v>
      </c>
      <c r="CB1978">
        <v>0.3</v>
      </c>
      <c r="CC1978" t="s">
        <v>1616</v>
      </c>
      <c r="CE1978" t="s">
        <v>3441</v>
      </c>
      <c r="CF1978" t="s">
        <v>1618</v>
      </c>
    </row>
    <row r="1979" spans="1:84" hidden="1" x14ac:dyDescent="0.4">
      <c r="A1979" t="s">
        <v>1626</v>
      </c>
      <c r="B1979" t="s">
        <v>1626</v>
      </c>
      <c r="C1979" t="s">
        <v>3438</v>
      </c>
      <c r="D1979" t="s">
        <v>81</v>
      </c>
      <c r="E1979" t="s">
        <v>82</v>
      </c>
      <c r="F1979" t="s">
        <v>393</v>
      </c>
      <c r="G1979" s="4" t="str">
        <f>TEXT(H1979+I1979,"yyyy-mm-dd""T""hh:mm:ss")&amp;
IF(J1979="MST","-07:00",
IF(J1979="MDT","-06:00",
IF(J1979="PST","-08:00",
IF(J1979="PDT","-07:00",
IF(J1979="UTC","+00:00","+00:00")))))</f>
        <v>2002-07-18T12:01:00-07:00</v>
      </c>
      <c r="H1979" s="1">
        <v>37455</v>
      </c>
      <c r="I1979" s="5">
        <v>0.50069444444444444</v>
      </c>
      <c r="J1979" t="s">
        <v>84</v>
      </c>
      <c r="N1979">
        <v>0</v>
      </c>
      <c r="O1979" t="s">
        <v>1628</v>
      </c>
      <c r="U1979">
        <v>1955</v>
      </c>
      <c r="V1979" t="s">
        <v>3387</v>
      </c>
      <c r="W1979" t="s">
        <v>1705</v>
      </c>
      <c r="X1979" t="s">
        <v>3388</v>
      </c>
      <c r="Y1979">
        <v>100035</v>
      </c>
      <c r="Z1979" t="s">
        <v>1707</v>
      </c>
      <c r="AD1979">
        <v>32.185352899999998</v>
      </c>
      <c r="AE1979">
        <v>-110.8164731</v>
      </c>
      <c r="AG1979" t="s">
        <v>90</v>
      </c>
      <c r="AH1979" t="s">
        <v>1626</v>
      </c>
      <c r="AI1979" t="s">
        <v>90</v>
      </c>
      <c r="AK1979" t="s">
        <v>1608</v>
      </c>
      <c r="AL1979" t="s">
        <v>3599</v>
      </c>
      <c r="AN1979" t="s">
        <v>1700</v>
      </c>
      <c r="AO1979" t="s">
        <v>457</v>
      </c>
      <c r="AP1979" t="s">
        <v>422</v>
      </c>
      <c r="AQ1979">
        <v>0.24</v>
      </c>
      <c r="AR1979" t="s">
        <v>1616</v>
      </c>
      <c r="AT1979" t="s">
        <v>1612</v>
      </c>
      <c r="AV1979" t="s">
        <v>96</v>
      </c>
      <c r="BQ1979" t="str">
        <f>BS1979 &amp; ":" &amp; BR1979</f>
        <v>AZDEQ_SW:EPA 365.1</v>
      </c>
      <c r="BR1979" t="s">
        <v>1726</v>
      </c>
      <c r="BS1979" t="s">
        <v>1626</v>
      </c>
      <c r="BT1979" t="s">
        <v>1726</v>
      </c>
      <c r="BW1979" t="s">
        <v>1709</v>
      </c>
      <c r="BX1979" s="1">
        <v>37455</v>
      </c>
      <c r="BZ1979" t="s">
        <v>3600</v>
      </c>
      <c r="CA1979" t="s">
        <v>397</v>
      </c>
      <c r="CB1979">
        <v>0.02</v>
      </c>
      <c r="CC1979" t="s">
        <v>1616</v>
      </c>
      <c r="CE1979" t="s">
        <v>3441</v>
      </c>
      <c r="CF1979" t="s">
        <v>1618</v>
      </c>
    </row>
    <row r="1980" spans="1:84" hidden="1" x14ac:dyDescent="0.4">
      <c r="A1980" t="s">
        <v>1626</v>
      </c>
      <c r="B1980" t="s">
        <v>1626</v>
      </c>
      <c r="C1980" t="s">
        <v>3479</v>
      </c>
      <c r="D1980" t="s">
        <v>81</v>
      </c>
      <c r="E1980" t="s">
        <v>82</v>
      </c>
      <c r="F1980" t="s">
        <v>393</v>
      </c>
      <c r="G1980" s="4" t="str">
        <f>TEXT(H1980+I1980,"yyyy-mm-dd""T""hh:mm:ss")&amp;
IF(J1980="MST","-07:00",
IF(J1980="MDT","-06:00",
IF(J1980="PST","-08:00",
IF(J1980="PDT","-07:00",
IF(J1980="UTC","+00:00","+00:00")))))</f>
        <v>2002-09-19T12:01:00-07:00</v>
      </c>
      <c r="H1980" s="1">
        <v>37518</v>
      </c>
      <c r="I1980" s="5">
        <v>0.50069444444444444</v>
      </c>
      <c r="J1980" t="s">
        <v>84</v>
      </c>
      <c r="N1980">
        <v>0</v>
      </c>
      <c r="O1980" t="s">
        <v>1628</v>
      </c>
      <c r="U1980">
        <v>1955</v>
      </c>
      <c r="V1980" t="s">
        <v>3387</v>
      </c>
      <c r="W1980" t="s">
        <v>1705</v>
      </c>
      <c r="X1980" t="s">
        <v>3480</v>
      </c>
      <c r="Y1980">
        <v>101052</v>
      </c>
      <c r="Z1980" t="s">
        <v>1707</v>
      </c>
      <c r="AD1980">
        <v>32.18</v>
      </c>
      <c r="AE1980">
        <v>-111.00944440000001</v>
      </c>
      <c r="AG1980" t="s">
        <v>90</v>
      </c>
      <c r="AH1980" t="s">
        <v>1626</v>
      </c>
      <c r="AI1980" t="s">
        <v>90</v>
      </c>
      <c r="AK1980" t="s">
        <v>1608</v>
      </c>
      <c r="AL1980" t="s">
        <v>3601</v>
      </c>
      <c r="AN1980" t="s">
        <v>1700</v>
      </c>
      <c r="AO1980" t="s">
        <v>457</v>
      </c>
      <c r="AP1980" t="s">
        <v>422</v>
      </c>
      <c r="AQ1980">
        <v>0.05</v>
      </c>
      <c r="AR1980" t="s">
        <v>1616</v>
      </c>
      <c r="AT1980" t="s">
        <v>1612</v>
      </c>
      <c r="AV1980" t="s">
        <v>96</v>
      </c>
      <c r="BQ1980" t="str">
        <f>BS1980 &amp; ":" &amp; BR1980</f>
        <v>AZDEQ_SW:EPA 365.1</v>
      </c>
      <c r="BR1980" t="s">
        <v>1726</v>
      </c>
      <c r="BS1980" t="s">
        <v>1626</v>
      </c>
      <c r="BT1980" t="s">
        <v>1726</v>
      </c>
      <c r="BW1980" t="s">
        <v>1709</v>
      </c>
      <c r="BX1980" s="1">
        <v>37518</v>
      </c>
      <c r="BZ1980" t="s">
        <v>3602</v>
      </c>
      <c r="CA1980" t="s">
        <v>397</v>
      </c>
      <c r="CB1980">
        <v>0.02</v>
      </c>
      <c r="CC1980" t="s">
        <v>1616</v>
      </c>
      <c r="CE1980" t="s">
        <v>3483</v>
      </c>
      <c r="CF1980" t="s">
        <v>1618</v>
      </c>
    </row>
    <row r="1981" spans="1:84" hidden="1" x14ac:dyDescent="0.4">
      <c r="A1981" t="s">
        <v>1626</v>
      </c>
      <c r="B1981" t="s">
        <v>1626</v>
      </c>
      <c r="C1981" t="s">
        <v>3424</v>
      </c>
      <c r="D1981" t="s">
        <v>81</v>
      </c>
      <c r="E1981" t="s">
        <v>82</v>
      </c>
      <c r="F1981" t="s">
        <v>393</v>
      </c>
      <c r="G1981" s="4" t="str">
        <f>TEXT(H1981+I1981,"yyyy-mm-dd""T""hh:mm:ss")&amp;
IF(J1981="MST","-07:00",
IF(J1981="MDT","-06:00",
IF(J1981="PST","-08:00",
IF(J1981="PDT","-07:00",
IF(J1981="UTC","+00:00","+00:00")))))</f>
        <v>2002-05-21T12:00:00-07:00</v>
      </c>
      <c r="H1981" s="1">
        <v>37397</v>
      </c>
      <c r="I1981" s="5">
        <v>0.5</v>
      </c>
      <c r="J1981" t="s">
        <v>84</v>
      </c>
      <c r="N1981">
        <v>0</v>
      </c>
      <c r="O1981" t="s">
        <v>1628</v>
      </c>
      <c r="U1981">
        <v>8710</v>
      </c>
      <c r="V1981" t="s">
        <v>3410</v>
      </c>
      <c r="W1981" t="s">
        <v>3411</v>
      </c>
      <c r="X1981" t="s">
        <v>3412</v>
      </c>
      <c r="Y1981">
        <v>105059</v>
      </c>
      <c r="Z1981" t="s">
        <v>3413</v>
      </c>
      <c r="AD1981">
        <v>32.2897222</v>
      </c>
      <c r="AE1981">
        <v>-111.035</v>
      </c>
      <c r="AG1981" t="s">
        <v>90</v>
      </c>
      <c r="AH1981" t="s">
        <v>1626</v>
      </c>
      <c r="AI1981" t="s">
        <v>90</v>
      </c>
      <c r="AK1981" t="s">
        <v>1608</v>
      </c>
      <c r="AL1981" t="s">
        <v>3603</v>
      </c>
      <c r="AN1981" t="s">
        <v>1610</v>
      </c>
      <c r="AO1981" t="s">
        <v>442</v>
      </c>
      <c r="AP1981" t="s">
        <v>94</v>
      </c>
      <c r="AQ1981">
        <v>26.2</v>
      </c>
      <c r="AR1981" t="s">
        <v>1616</v>
      </c>
      <c r="AT1981" t="s">
        <v>1612</v>
      </c>
      <c r="AV1981" t="s">
        <v>96</v>
      </c>
      <c r="BF1981" t="s">
        <v>3415</v>
      </c>
      <c r="BQ1981" t="str">
        <f>BS1981 &amp; ":" &amp; BR1981</f>
        <v>AZDEQ_SW:EPA 351.2</v>
      </c>
      <c r="BR1981" t="s">
        <v>1633</v>
      </c>
      <c r="BS1981" t="s">
        <v>1626</v>
      </c>
      <c r="BT1981" t="s">
        <v>1633</v>
      </c>
      <c r="BW1981" t="s">
        <v>3417</v>
      </c>
      <c r="BZ1981" t="s">
        <v>3604</v>
      </c>
      <c r="CA1981" t="s">
        <v>397</v>
      </c>
      <c r="CB1981">
        <v>0.59</v>
      </c>
      <c r="CC1981" t="s">
        <v>1616</v>
      </c>
      <c r="CE1981" t="s">
        <v>3419</v>
      </c>
      <c r="CF1981" t="s">
        <v>1618</v>
      </c>
    </row>
    <row r="1982" spans="1:84" hidden="1" x14ac:dyDescent="0.4">
      <c r="A1982" t="s">
        <v>1626</v>
      </c>
      <c r="B1982" t="s">
        <v>1626</v>
      </c>
      <c r="C1982" t="s">
        <v>3475</v>
      </c>
      <c r="D1982" t="s">
        <v>81</v>
      </c>
      <c r="E1982" t="s">
        <v>82</v>
      </c>
      <c r="F1982" t="s">
        <v>393</v>
      </c>
      <c r="G1982" s="4" t="str">
        <f>TEXT(H1982+I1982,"yyyy-mm-dd""T""hh:mm:ss")&amp;
IF(J1982="MST","-07:00",
IF(J1982="MDT","-06:00",
IF(J1982="PST","-08:00",
IF(J1982="PDT","-07:00",
IF(J1982="UTC","+00:00","+00:00")))))</f>
        <v>2002-03-20T03:30:00-07:00</v>
      </c>
      <c r="H1982" s="1">
        <v>37335</v>
      </c>
      <c r="I1982" s="5">
        <v>0.14583333333333334</v>
      </c>
      <c r="J1982" t="s">
        <v>84</v>
      </c>
      <c r="N1982">
        <v>0</v>
      </c>
      <c r="O1982" t="s">
        <v>1628</v>
      </c>
      <c r="U1982">
        <v>1955</v>
      </c>
      <c r="V1982" t="s">
        <v>3387</v>
      </c>
      <c r="W1982" t="s">
        <v>1606</v>
      </c>
      <c r="X1982" t="s">
        <v>1660</v>
      </c>
      <c r="Y1982">
        <v>101179</v>
      </c>
      <c r="Z1982" t="s">
        <v>2402</v>
      </c>
      <c r="AD1982">
        <v>32.013464200000001</v>
      </c>
      <c r="AE1982">
        <v>-110.6282456</v>
      </c>
      <c r="AG1982" t="s">
        <v>90</v>
      </c>
      <c r="AH1982" t="s">
        <v>1626</v>
      </c>
      <c r="AI1982" t="s">
        <v>90</v>
      </c>
      <c r="AK1982" t="s">
        <v>1608</v>
      </c>
      <c r="AL1982" t="s">
        <v>3605</v>
      </c>
      <c r="AM1982" t="s">
        <v>92</v>
      </c>
      <c r="AN1982" t="s">
        <v>1610</v>
      </c>
      <c r="AO1982" t="s">
        <v>1611</v>
      </c>
      <c r="AP1982" t="s">
        <v>422</v>
      </c>
      <c r="AT1982" t="s">
        <v>1612</v>
      </c>
      <c r="AV1982" t="s">
        <v>584</v>
      </c>
      <c r="BQ1982" t="str">
        <f>BS1982 &amp; ":" &amp; BR1982</f>
        <v>AZDEQ_SW:EPA 350.1</v>
      </c>
      <c r="BR1982" t="s">
        <v>1613</v>
      </c>
      <c r="BS1982" t="s">
        <v>1626</v>
      </c>
      <c r="BT1982" t="s">
        <v>1613</v>
      </c>
      <c r="BW1982" t="s">
        <v>1614</v>
      </c>
      <c r="BZ1982" t="s">
        <v>3606</v>
      </c>
      <c r="CA1982" t="s">
        <v>397</v>
      </c>
      <c r="CB1982">
        <v>0.02</v>
      </c>
      <c r="CC1982" t="s">
        <v>1616</v>
      </c>
      <c r="CE1982" t="s">
        <v>3457</v>
      </c>
      <c r="CF1982" t="s">
        <v>1618</v>
      </c>
    </row>
    <row r="1983" spans="1:84" hidden="1" x14ac:dyDescent="0.4">
      <c r="A1983" t="s">
        <v>1626</v>
      </c>
      <c r="B1983" t="s">
        <v>1626</v>
      </c>
      <c r="C1983" t="s">
        <v>3424</v>
      </c>
      <c r="D1983" t="s">
        <v>81</v>
      </c>
      <c r="E1983" t="s">
        <v>82</v>
      </c>
      <c r="F1983" t="s">
        <v>393</v>
      </c>
      <c r="G1983" s="4" t="str">
        <f>TEXT(H1983+I1983,"yyyy-mm-dd""T""hh:mm:ss")&amp;
IF(J1983="MST","-07:00",
IF(J1983="MDT","-06:00",
IF(J1983="PST","-08:00",
IF(J1983="PDT","-07:00",
IF(J1983="UTC","+00:00","+00:00")))))</f>
        <v>2002-05-21T12:00:00-07:00</v>
      </c>
      <c r="H1983" s="1">
        <v>37397</v>
      </c>
      <c r="I1983" s="5">
        <v>0.5</v>
      </c>
      <c r="J1983" t="s">
        <v>84</v>
      </c>
      <c r="N1983">
        <v>0</v>
      </c>
      <c r="O1983" t="s">
        <v>1628</v>
      </c>
      <c r="U1983">
        <v>8710</v>
      </c>
      <c r="V1983" t="s">
        <v>3410</v>
      </c>
      <c r="W1983" t="s">
        <v>3411</v>
      </c>
      <c r="X1983" t="s">
        <v>3412</v>
      </c>
      <c r="Y1983">
        <v>105059</v>
      </c>
      <c r="Z1983" t="s">
        <v>3413</v>
      </c>
      <c r="AD1983">
        <v>32.2897222</v>
      </c>
      <c r="AE1983">
        <v>-111.035</v>
      </c>
      <c r="AG1983" t="s">
        <v>90</v>
      </c>
      <c r="AH1983" t="s">
        <v>1626</v>
      </c>
      <c r="AI1983" t="s">
        <v>90</v>
      </c>
      <c r="AK1983" t="s">
        <v>1608</v>
      </c>
      <c r="AL1983" t="s">
        <v>3607</v>
      </c>
      <c r="AN1983" t="s">
        <v>1610</v>
      </c>
      <c r="AO1983" t="s">
        <v>1611</v>
      </c>
      <c r="AP1983" t="s">
        <v>422</v>
      </c>
      <c r="AQ1983">
        <v>21.9</v>
      </c>
      <c r="AR1983" t="s">
        <v>1616</v>
      </c>
      <c r="AT1983" t="s">
        <v>1612</v>
      </c>
      <c r="AV1983" t="s">
        <v>96</v>
      </c>
      <c r="BF1983" t="s">
        <v>3415</v>
      </c>
      <c r="BQ1983" t="str">
        <f>BS1983 &amp; ":" &amp; BR1983</f>
        <v>AZDEQ_SW:EPA 350.1</v>
      </c>
      <c r="BR1983" t="s">
        <v>1613</v>
      </c>
      <c r="BS1983" t="s">
        <v>1626</v>
      </c>
      <c r="BT1983" t="s">
        <v>1613</v>
      </c>
      <c r="BW1983" t="s">
        <v>3417</v>
      </c>
      <c r="CE1983" t="s">
        <v>3419</v>
      </c>
      <c r="CF1983" t="s">
        <v>1618</v>
      </c>
    </row>
    <row r="1984" spans="1:84" hidden="1" x14ac:dyDescent="0.4">
      <c r="A1984" t="s">
        <v>1626</v>
      </c>
      <c r="B1984" t="s">
        <v>1626</v>
      </c>
      <c r="C1984" t="s">
        <v>3501</v>
      </c>
      <c r="D1984" t="s">
        <v>81</v>
      </c>
      <c r="E1984" t="s">
        <v>82</v>
      </c>
      <c r="F1984" t="s">
        <v>393</v>
      </c>
      <c r="G1984" s="4" t="str">
        <f>TEXT(H1984+I1984,"yyyy-mm-dd""T""hh:mm:ss")&amp;
IF(J1984="MST","-07:00",
IF(J1984="MDT","-06:00",
IF(J1984="PST","-08:00",
IF(J1984="PDT","-07:00",
IF(J1984="UTC","+00:00","+00:00")))))</f>
        <v>2002-05-23T12:00:00-07:00</v>
      </c>
      <c r="H1984" s="1">
        <v>37399</v>
      </c>
      <c r="I1984" s="5">
        <v>0.5</v>
      </c>
      <c r="J1984" t="s">
        <v>84</v>
      </c>
      <c r="N1984">
        <v>0</v>
      </c>
      <c r="O1984" t="s">
        <v>1628</v>
      </c>
      <c r="U1984">
        <v>8710</v>
      </c>
      <c r="V1984" t="s">
        <v>3410</v>
      </c>
      <c r="W1984" t="s">
        <v>3411</v>
      </c>
      <c r="X1984" t="s">
        <v>3502</v>
      </c>
      <c r="Y1984">
        <v>105061</v>
      </c>
      <c r="Z1984" t="s">
        <v>3413</v>
      </c>
      <c r="AD1984">
        <v>32.337777799999998</v>
      </c>
      <c r="AE1984">
        <v>-111.08138889999999</v>
      </c>
      <c r="AG1984" t="s">
        <v>90</v>
      </c>
      <c r="AH1984" t="s">
        <v>1626</v>
      </c>
      <c r="AI1984" t="s">
        <v>90</v>
      </c>
      <c r="AK1984" t="s">
        <v>1608</v>
      </c>
      <c r="AL1984" t="s">
        <v>3608</v>
      </c>
      <c r="AN1984" t="s">
        <v>1610</v>
      </c>
      <c r="AO1984" t="s">
        <v>1611</v>
      </c>
      <c r="AP1984" t="s">
        <v>422</v>
      </c>
      <c r="AQ1984">
        <v>26.4</v>
      </c>
      <c r="AR1984" t="s">
        <v>1616</v>
      </c>
      <c r="AT1984" t="s">
        <v>1612</v>
      </c>
      <c r="AV1984" t="s">
        <v>96</v>
      </c>
      <c r="BF1984" t="s">
        <v>3415</v>
      </c>
      <c r="BQ1984" t="str">
        <f>BS1984 &amp; ":" &amp; BR1984</f>
        <v>AZDEQ_SW:EPA 350.1</v>
      </c>
      <c r="BR1984" t="s">
        <v>1613</v>
      </c>
      <c r="BS1984" t="s">
        <v>1626</v>
      </c>
      <c r="BT1984" t="s">
        <v>1613</v>
      </c>
      <c r="BW1984" t="s">
        <v>3417</v>
      </c>
      <c r="CE1984" t="s">
        <v>3505</v>
      </c>
      <c r="CF1984" t="s">
        <v>1618</v>
      </c>
    </row>
    <row r="1985" spans="1:84" hidden="1" x14ac:dyDescent="0.4">
      <c r="A1985" t="s">
        <v>1626</v>
      </c>
      <c r="B1985" t="s">
        <v>1626</v>
      </c>
      <c r="C1985" t="s">
        <v>3534</v>
      </c>
      <c r="D1985" t="s">
        <v>81</v>
      </c>
      <c r="E1985" t="s">
        <v>82</v>
      </c>
      <c r="F1985" t="s">
        <v>393</v>
      </c>
      <c r="G1985" s="4" t="str">
        <f>TEXT(H1985+I1985,"yyyy-mm-dd""T""hh:mm:ss")&amp;
IF(J1985="MST","-07:00",
IF(J1985="MDT","-06:00",
IF(J1985="PST","-08:00",
IF(J1985="PDT","-07:00",
IF(J1985="UTC","+00:00","+00:00")))))</f>
        <v>2002-03-20T09:30:00-07:00</v>
      </c>
      <c r="H1985" s="1">
        <v>37335</v>
      </c>
      <c r="I1985" s="5">
        <v>0.39583333333333331</v>
      </c>
      <c r="J1985" t="s">
        <v>84</v>
      </c>
      <c r="N1985">
        <v>0</v>
      </c>
      <c r="O1985" t="s">
        <v>1628</v>
      </c>
      <c r="U1985">
        <v>1955</v>
      </c>
      <c r="V1985" t="s">
        <v>3387</v>
      </c>
      <c r="W1985" t="s">
        <v>1606</v>
      </c>
      <c r="X1985" t="s">
        <v>1787</v>
      </c>
      <c r="Y1985">
        <v>101177</v>
      </c>
      <c r="Z1985" t="s">
        <v>2402</v>
      </c>
      <c r="AD1985">
        <v>31.8811578</v>
      </c>
      <c r="AE1985">
        <v>-110.56033720000001</v>
      </c>
      <c r="AG1985" t="s">
        <v>90</v>
      </c>
      <c r="AH1985" t="s">
        <v>1626</v>
      </c>
      <c r="AI1985" t="s">
        <v>90</v>
      </c>
      <c r="AK1985" t="s">
        <v>1608</v>
      </c>
      <c r="AL1985" t="s">
        <v>3609</v>
      </c>
      <c r="AN1985" t="s">
        <v>1610</v>
      </c>
      <c r="AO1985" t="s">
        <v>111</v>
      </c>
      <c r="AP1985" t="s">
        <v>422</v>
      </c>
      <c r="AQ1985">
        <v>0.09</v>
      </c>
      <c r="AR1985" t="s">
        <v>1616</v>
      </c>
      <c r="AT1985" t="s">
        <v>1612</v>
      </c>
      <c r="AV1985" t="s">
        <v>96</v>
      </c>
      <c r="BQ1985" t="str">
        <f>BS1985 &amp; ":" &amp; BR1985</f>
        <v>AZDEQ_SW:EPA 353.2</v>
      </c>
      <c r="BR1985" t="s">
        <v>1623</v>
      </c>
      <c r="BS1985" t="s">
        <v>1626</v>
      </c>
      <c r="BT1985" t="s">
        <v>1623</v>
      </c>
      <c r="BW1985" t="s">
        <v>1614</v>
      </c>
      <c r="BZ1985" t="s">
        <v>3610</v>
      </c>
      <c r="CA1985" t="s">
        <v>397</v>
      </c>
      <c r="CB1985">
        <v>0.02</v>
      </c>
      <c r="CC1985" t="s">
        <v>1616</v>
      </c>
      <c r="CE1985" t="s">
        <v>3537</v>
      </c>
      <c r="CF1985" t="s">
        <v>1618</v>
      </c>
    </row>
    <row r="1986" spans="1:84" hidden="1" x14ac:dyDescent="0.4">
      <c r="A1986" t="s">
        <v>1626</v>
      </c>
      <c r="B1986" t="s">
        <v>1626</v>
      </c>
      <c r="C1986" t="s">
        <v>3438</v>
      </c>
      <c r="D1986" t="s">
        <v>81</v>
      </c>
      <c r="E1986" t="s">
        <v>82</v>
      </c>
      <c r="F1986" t="s">
        <v>393</v>
      </c>
      <c r="G1986" s="4" t="str">
        <f>TEXT(H1986+I1986,"yyyy-mm-dd""T""hh:mm:ss")&amp;
IF(J1986="MST","-07:00",
IF(J1986="MDT","-06:00",
IF(J1986="PST","-08:00",
IF(J1986="PDT","-07:00",
IF(J1986="UTC","+00:00","+00:00")))))</f>
        <v>2002-07-18T12:01:00-07:00</v>
      </c>
      <c r="H1986" s="1">
        <v>37455</v>
      </c>
      <c r="I1986" s="5">
        <v>0.50069444444444444</v>
      </c>
      <c r="J1986" t="s">
        <v>84</v>
      </c>
      <c r="N1986">
        <v>0</v>
      </c>
      <c r="O1986" t="s">
        <v>1628</v>
      </c>
      <c r="U1986">
        <v>1955</v>
      </c>
      <c r="V1986" t="s">
        <v>3387</v>
      </c>
      <c r="W1986" t="s">
        <v>1705</v>
      </c>
      <c r="X1986" t="s">
        <v>3388</v>
      </c>
      <c r="Y1986">
        <v>100035</v>
      </c>
      <c r="Z1986" t="s">
        <v>1707</v>
      </c>
      <c r="AD1986">
        <v>32.185352899999998</v>
      </c>
      <c r="AE1986">
        <v>-110.8164731</v>
      </c>
      <c r="AG1986" t="s">
        <v>90</v>
      </c>
      <c r="AH1986" t="s">
        <v>1626</v>
      </c>
      <c r="AI1986" t="s">
        <v>90</v>
      </c>
      <c r="AK1986" t="s">
        <v>1608</v>
      </c>
      <c r="AL1986" t="s">
        <v>3611</v>
      </c>
      <c r="AN1986" t="s">
        <v>1610</v>
      </c>
      <c r="AO1986" t="s">
        <v>1611</v>
      </c>
      <c r="AP1986" t="s">
        <v>422</v>
      </c>
      <c r="AQ1986">
        <v>0.36</v>
      </c>
      <c r="AR1986" t="s">
        <v>1616</v>
      </c>
      <c r="AT1986" t="s">
        <v>1612</v>
      </c>
      <c r="AV1986" t="s">
        <v>96</v>
      </c>
      <c r="BQ1986" t="str">
        <f>BS1986 &amp; ":" &amp; BR1986</f>
        <v>AZDEQ_SW:EPA 350.1</v>
      </c>
      <c r="BR1986" t="s">
        <v>1613</v>
      </c>
      <c r="BS1986" t="s">
        <v>1626</v>
      </c>
      <c r="BT1986" t="s">
        <v>1613</v>
      </c>
      <c r="BW1986" t="s">
        <v>1709</v>
      </c>
      <c r="BX1986" s="1">
        <v>37455</v>
      </c>
      <c r="BZ1986" t="s">
        <v>3612</v>
      </c>
      <c r="CA1986" t="s">
        <v>397</v>
      </c>
      <c r="CB1986">
        <v>0.04</v>
      </c>
      <c r="CC1986" t="s">
        <v>1616</v>
      </c>
      <c r="CE1986" t="s">
        <v>3441</v>
      </c>
      <c r="CF1986" t="s">
        <v>1618</v>
      </c>
    </row>
    <row r="1987" spans="1:84" hidden="1" x14ac:dyDescent="0.4">
      <c r="A1987" t="s">
        <v>1626</v>
      </c>
      <c r="B1987" t="s">
        <v>1626</v>
      </c>
      <c r="C1987" t="s">
        <v>3534</v>
      </c>
      <c r="D1987" t="s">
        <v>81</v>
      </c>
      <c r="E1987" t="s">
        <v>82</v>
      </c>
      <c r="F1987" t="s">
        <v>393</v>
      </c>
      <c r="G1987" s="4" t="str">
        <f>TEXT(H1987+I1987,"yyyy-mm-dd""T""hh:mm:ss")&amp;
IF(J1987="MST","-07:00",
IF(J1987="MDT","-06:00",
IF(J1987="PST","-08:00",
IF(J1987="PDT","-07:00",
IF(J1987="UTC","+00:00","+00:00")))))</f>
        <v>2002-03-20T09:30:00-07:00</v>
      </c>
      <c r="H1987" s="1">
        <v>37335</v>
      </c>
      <c r="I1987" s="5">
        <v>0.39583333333333331</v>
      </c>
      <c r="J1987" t="s">
        <v>84</v>
      </c>
      <c r="N1987">
        <v>0</v>
      </c>
      <c r="O1987" t="s">
        <v>1628</v>
      </c>
      <c r="U1987">
        <v>1955</v>
      </c>
      <c r="V1987" t="s">
        <v>3387</v>
      </c>
      <c r="W1987" t="s">
        <v>1606</v>
      </c>
      <c r="X1987" t="s">
        <v>1787</v>
      </c>
      <c r="Y1987">
        <v>101177</v>
      </c>
      <c r="Z1987" t="s">
        <v>2402</v>
      </c>
      <c r="AD1987">
        <v>31.8811578</v>
      </c>
      <c r="AE1987">
        <v>-110.56033720000001</v>
      </c>
      <c r="AG1987" t="s">
        <v>90</v>
      </c>
      <c r="AH1987" t="s">
        <v>1626</v>
      </c>
      <c r="AI1987" t="s">
        <v>90</v>
      </c>
      <c r="AK1987" t="s">
        <v>1608</v>
      </c>
      <c r="AL1987" t="s">
        <v>3613</v>
      </c>
      <c r="AM1987" t="s">
        <v>92</v>
      </c>
      <c r="AN1987" t="s">
        <v>1663</v>
      </c>
      <c r="AO1987" t="s">
        <v>105</v>
      </c>
      <c r="AP1987" t="s">
        <v>422</v>
      </c>
      <c r="AT1987" t="s">
        <v>1612</v>
      </c>
      <c r="AV1987" t="s">
        <v>584</v>
      </c>
      <c r="BQ1987" t="str">
        <f>BS1987 &amp; ":" &amp; BR1987</f>
        <v>AZDEQ_SW:EPA 353.2</v>
      </c>
      <c r="BR1987" t="s">
        <v>1623</v>
      </c>
      <c r="BS1987" t="s">
        <v>1626</v>
      </c>
      <c r="BT1987" t="s">
        <v>1623</v>
      </c>
      <c r="BW1987" t="s">
        <v>1614</v>
      </c>
      <c r="BZ1987" t="s">
        <v>3614</v>
      </c>
      <c r="CA1987" t="s">
        <v>397</v>
      </c>
      <c r="CB1987">
        <v>0.02</v>
      </c>
      <c r="CC1987" t="s">
        <v>1616</v>
      </c>
      <c r="CE1987" t="s">
        <v>3537</v>
      </c>
      <c r="CF1987" t="s">
        <v>1618</v>
      </c>
    </row>
    <row r="1988" spans="1:84" hidden="1" x14ac:dyDescent="0.4">
      <c r="A1988" t="s">
        <v>1626</v>
      </c>
      <c r="B1988" t="s">
        <v>1626</v>
      </c>
      <c r="C1988" t="s">
        <v>3442</v>
      </c>
      <c r="D1988" t="s">
        <v>81</v>
      </c>
      <c r="E1988" t="s">
        <v>82</v>
      </c>
      <c r="F1988" t="s">
        <v>393</v>
      </c>
      <c r="G1988" s="4" t="str">
        <f>TEXT(H1988+I1988,"yyyy-mm-dd""T""hh:mm:ss")&amp;
IF(J1988="MST","-07:00",
IF(J1988="MDT","-06:00",
IF(J1988="PST","-08:00",
IF(J1988="PDT","-07:00",
IF(J1988="UTC","+00:00","+00:00")))))</f>
        <v>2002-05-23T12:00:00-07:00</v>
      </c>
      <c r="H1988" s="1">
        <v>37399</v>
      </c>
      <c r="I1988" s="5">
        <v>0.5</v>
      </c>
      <c r="J1988" t="s">
        <v>84</v>
      </c>
      <c r="N1988">
        <v>0</v>
      </c>
      <c r="O1988" t="s">
        <v>1628</v>
      </c>
      <c r="U1988">
        <v>8710</v>
      </c>
      <c r="V1988" t="s">
        <v>3410</v>
      </c>
      <c r="W1988" t="s">
        <v>3411</v>
      </c>
      <c r="X1988" t="s">
        <v>3443</v>
      </c>
      <c r="Y1988">
        <v>105062</v>
      </c>
      <c r="Z1988" t="s">
        <v>3413</v>
      </c>
      <c r="AD1988">
        <v>32.357222200000002</v>
      </c>
      <c r="AE1988">
        <v>-111.10083330000001</v>
      </c>
      <c r="AG1988" t="s">
        <v>90</v>
      </c>
      <c r="AH1988" t="s">
        <v>1626</v>
      </c>
      <c r="AI1988" t="s">
        <v>90</v>
      </c>
      <c r="AK1988" t="s">
        <v>1608</v>
      </c>
      <c r="AL1988" t="s">
        <v>3615</v>
      </c>
      <c r="AN1988" t="s">
        <v>1610</v>
      </c>
      <c r="AO1988" t="s">
        <v>1611</v>
      </c>
      <c r="AP1988" t="s">
        <v>422</v>
      </c>
      <c r="AQ1988">
        <v>27.1</v>
      </c>
      <c r="AR1988" t="s">
        <v>1616</v>
      </c>
      <c r="AT1988" t="s">
        <v>1612</v>
      </c>
      <c r="AV1988" t="s">
        <v>96</v>
      </c>
      <c r="BF1988" t="s">
        <v>3415</v>
      </c>
      <c r="BQ1988" t="str">
        <f>BS1988 &amp; ":" &amp; BR1988</f>
        <v>AZDEQ_SW:EPA 350.1</v>
      </c>
      <c r="BR1988" t="s">
        <v>1613</v>
      </c>
      <c r="BS1988" t="s">
        <v>1626</v>
      </c>
      <c r="BT1988" t="s">
        <v>1613</v>
      </c>
      <c r="BW1988" t="s">
        <v>3417</v>
      </c>
      <c r="CE1988" t="s">
        <v>3446</v>
      </c>
      <c r="CF1988" t="s">
        <v>1618</v>
      </c>
    </row>
    <row r="1989" spans="1:84" hidden="1" x14ac:dyDescent="0.4">
      <c r="A1989" t="s">
        <v>1626</v>
      </c>
      <c r="B1989" t="s">
        <v>1626</v>
      </c>
      <c r="C1989" t="s">
        <v>3420</v>
      </c>
      <c r="D1989" t="s">
        <v>81</v>
      </c>
      <c r="E1989" t="s">
        <v>82</v>
      </c>
      <c r="F1989" t="s">
        <v>393</v>
      </c>
      <c r="G1989" s="4" t="str">
        <f>TEXT(H1989+I1989,"yyyy-mm-dd""T""hh:mm:ss")&amp;
IF(J1989="MST","-07:00",
IF(J1989="MDT","-06:00",
IF(J1989="PST","-08:00",
IF(J1989="PDT","-07:00",
IF(J1989="UTC","+00:00","+00:00")))))</f>
        <v>2002-01-09T11:06:00-07:00</v>
      </c>
      <c r="H1989" s="1">
        <v>37265</v>
      </c>
      <c r="I1989" s="5">
        <v>0.46250000000000002</v>
      </c>
      <c r="J1989" t="s">
        <v>84</v>
      </c>
      <c r="N1989">
        <v>0.5</v>
      </c>
      <c r="O1989" t="s">
        <v>1628</v>
      </c>
      <c r="U1989">
        <v>1955</v>
      </c>
      <c r="V1989" t="s">
        <v>3387</v>
      </c>
      <c r="W1989" t="s">
        <v>1606</v>
      </c>
      <c r="X1989" t="s">
        <v>3388</v>
      </c>
      <c r="Y1989">
        <v>100035</v>
      </c>
      <c r="Z1989" t="s">
        <v>3389</v>
      </c>
      <c r="AD1989">
        <v>32.185352899999998</v>
      </c>
      <c r="AE1989">
        <v>-110.8164731</v>
      </c>
      <c r="AG1989" t="s">
        <v>90</v>
      </c>
      <c r="AH1989" t="s">
        <v>1626</v>
      </c>
      <c r="AI1989" t="s">
        <v>90</v>
      </c>
      <c r="AK1989" t="s">
        <v>1608</v>
      </c>
      <c r="AL1989" t="s">
        <v>3616</v>
      </c>
      <c r="AN1989" t="s">
        <v>1610</v>
      </c>
      <c r="AO1989" t="s">
        <v>442</v>
      </c>
      <c r="AP1989" t="s">
        <v>422</v>
      </c>
      <c r="AQ1989">
        <v>2330</v>
      </c>
      <c r="AR1989" t="s">
        <v>3422</v>
      </c>
      <c r="AT1989" t="s">
        <v>1612</v>
      </c>
      <c r="AV1989" t="s">
        <v>96</v>
      </c>
      <c r="BF1989" t="s">
        <v>3436</v>
      </c>
      <c r="BQ1989" t="str">
        <f>BS1989 &amp; ":" &amp; BR1989</f>
        <v>AZDEQ_SW:EPA 351.3</v>
      </c>
      <c r="BR1989" t="s">
        <v>1701</v>
      </c>
      <c r="BS1989" t="s">
        <v>1626</v>
      </c>
      <c r="BT1989" t="s">
        <v>1701</v>
      </c>
      <c r="BW1989" t="s">
        <v>1657</v>
      </c>
      <c r="CE1989" t="s">
        <v>3423</v>
      </c>
      <c r="CF1989" t="s">
        <v>1618</v>
      </c>
    </row>
    <row r="1990" spans="1:84" hidden="1" x14ac:dyDescent="0.4">
      <c r="A1990" t="s">
        <v>1626</v>
      </c>
      <c r="B1990" t="s">
        <v>1626</v>
      </c>
      <c r="C1990" t="s">
        <v>3454</v>
      </c>
      <c r="D1990" t="s">
        <v>81</v>
      </c>
      <c r="E1990" t="s">
        <v>82</v>
      </c>
      <c r="F1990" t="s">
        <v>393</v>
      </c>
      <c r="G1990" s="4" t="str">
        <f>TEXT(H1990+I1990,"yyyy-mm-dd""T""hh:mm:ss")&amp;
IF(J1990="MST","-07:00",
IF(J1990="MDT","-06:00",
IF(J1990="PST","-08:00",
IF(J1990="PDT","-07:00",
IF(J1990="UTC","+00:00","+00:00")))))</f>
        <v>2002-03-20T02:30:00-07:00</v>
      </c>
      <c r="H1990" s="1">
        <v>37335</v>
      </c>
      <c r="I1990" s="5">
        <v>0.10416666666666667</v>
      </c>
      <c r="J1990" t="s">
        <v>84</v>
      </c>
      <c r="N1990">
        <v>0</v>
      </c>
      <c r="O1990" t="s">
        <v>1628</v>
      </c>
      <c r="U1990">
        <v>1955</v>
      </c>
      <c r="V1990" t="s">
        <v>3387</v>
      </c>
      <c r="W1990" t="s">
        <v>1606</v>
      </c>
      <c r="X1990" t="s">
        <v>1668</v>
      </c>
      <c r="Y1990">
        <v>101178</v>
      </c>
      <c r="Z1990" t="s">
        <v>2349</v>
      </c>
      <c r="AD1990">
        <v>31.999833299999999</v>
      </c>
      <c r="AE1990">
        <v>-110.6020278</v>
      </c>
      <c r="AG1990" t="s">
        <v>90</v>
      </c>
      <c r="AH1990" t="s">
        <v>1626</v>
      </c>
      <c r="AI1990" t="s">
        <v>90</v>
      </c>
      <c r="AK1990" t="s">
        <v>1608</v>
      </c>
      <c r="AL1990" t="s">
        <v>3617</v>
      </c>
      <c r="AM1990" t="s">
        <v>92</v>
      </c>
      <c r="AN1990" t="s">
        <v>1610</v>
      </c>
      <c r="AO1990" t="s">
        <v>1611</v>
      </c>
      <c r="AP1990" t="s">
        <v>422</v>
      </c>
      <c r="AT1990" t="s">
        <v>1612</v>
      </c>
      <c r="AV1990" t="s">
        <v>584</v>
      </c>
      <c r="BQ1990" t="str">
        <f>BS1990 &amp; ":" &amp; BR1990</f>
        <v>AZDEQ_SW:EPA 350.1</v>
      </c>
      <c r="BR1990" t="s">
        <v>1613</v>
      </c>
      <c r="BS1990" t="s">
        <v>1626</v>
      </c>
      <c r="BT1990" t="s">
        <v>1613</v>
      </c>
      <c r="BW1990" t="s">
        <v>1614</v>
      </c>
      <c r="BZ1990" t="s">
        <v>3618</v>
      </c>
      <c r="CA1990" t="s">
        <v>397</v>
      </c>
      <c r="CB1990">
        <v>0.02</v>
      </c>
      <c r="CC1990" t="s">
        <v>1616</v>
      </c>
      <c r="CE1990" t="s">
        <v>3457</v>
      </c>
      <c r="CF1990" t="s">
        <v>1618</v>
      </c>
    </row>
    <row r="1991" spans="1:84" hidden="1" x14ac:dyDescent="0.4">
      <c r="A1991" t="s">
        <v>1626</v>
      </c>
      <c r="B1991" t="s">
        <v>1626</v>
      </c>
      <c r="C1991" t="s">
        <v>3549</v>
      </c>
      <c r="D1991" t="s">
        <v>81</v>
      </c>
      <c r="E1991" t="s">
        <v>82</v>
      </c>
      <c r="F1991" t="s">
        <v>393</v>
      </c>
      <c r="G1991" s="4" t="str">
        <f>TEXT(H1991+I1991,"yyyy-mm-dd""T""hh:mm:ss")&amp;
IF(J1991="MST","-07:00",
IF(J1991="MDT","-06:00",
IF(J1991="PST","-08:00",
IF(J1991="PDT","-07:00",
IF(J1991="UTC","+00:00","+00:00")))))</f>
        <v>2002-07-18T12:01:00-07:00</v>
      </c>
      <c r="H1991" s="1">
        <v>37455</v>
      </c>
      <c r="I1991" s="5">
        <v>0.50069444444444444</v>
      </c>
      <c r="J1991" t="s">
        <v>84</v>
      </c>
      <c r="N1991">
        <v>0</v>
      </c>
      <c r="O1991" t="s">
        <v>1628</v>
      </c>
      <c r="U1991">
        <v>1955</v>
      </c>
      <c r="V1991" t="s">
        <v>3387</v>
      </c>
      <c r="W1991" t="s">
        <v>1705</v>
      </c>
      <c r="X1991" t="s">
        <v>3480</v>
      </c>
      <c r="Y1991">
        <v>101052</v>
      </c>
      <c r="Z1991" t="s">
        <v>1707</v>
      </c>
      <c r="AD1991">
        <v>32.18</v>
      </c>
      <c r="AE1991">
        <v>-111.00944440000001</v>
      </c>
      <c r="AG1991" t="s">
        <v>90</v>
      </c>
      <c r="AH1991" t="s">
        <v>1626</v>
      </c>
      <c r="AI1991" t="s">
        <v>90</v>
      </c>
      <c r="AK1991" t="s">
        <v>1608</v>
      </c>
      <c r="AL1991" t="s">
        <v>3619</v>
      </c>
      <c r="AM1991" t="s">
        <v>1782</v>
      </c>
      <c r="AN1991" t="s">
        <v>1610</v>
      </c>
      <c r="AO1991" t="s">
        <v>1611</v>
      </c>
      <c r="AP1991" t="s">
        <v>422</v>
      </c>
      <c r="AT1991" t="s">
        <v>1612</v>
      </c>
      <c r="AV1991" t="s">
        <v>584</v>
      </c>
      <c r="BQ1991" t="str">
        <f>BS1991 &amp; ":" &amp; BR1991</f>
        <v>AZDEQ_SW:EPA 350.1</v>
      </c>
      <c r="BR1991" t="s">
        <v>1613</v>
      </c>
      <c r="BS1991" t="s">
        <v>1626</v>
      </c>
      <c r="BT1991" t="s">
        <v>1613</v>
      </c>
      <c r="BW1991" t="s">
        <v>1709</v>
      </c>
      <c r="BX1991" s="1">
        <v>37455</v>
      </c>
      <c r="BZ1991" t="s">
        <v>3620</v>
      </c>
      <c r="CA1991" t="s">
        <v>397</v>
      </c>
      <c r="CB1991">
        <v>0.04</v>
      </c>
      <c r="CC1991" t="s">
        <v>1616</v>
      </c>
      <c r="CE1991" t="s">
        <v>3483</v>
      </c>
      <c r="CF1991" t="s">
        <v>1618</v>
      </c>
    </row>
    <row r="1992" spans="1:84" hidden="1" x14ac:dyDescent="0.4">
      <c r="A1992" t="s">
        <v>1626</v>
      </c>
      <c r="B1992" t="s">
        <v>1626</v>
      </c>
      <c r="C1992" t="s">
        <v>3409</v>
      </c>
      <c r="D1992" t="s">
        <v>81</v>
      </c>
      <c r="E1992" t="s">
        <v>82</v>
      </c>
      <c r="F1992" t="s">
        <v>393</v>
      </c>
      <c r="G1992" s="4" t="str">
        <f>TEXT(H1992+I1992,"yyyy-mm-dd""T""hh:mm:ss")&amp;
IF(J1992="MST","-07:00",
IF(J1992="MDT","-06:00",
IF(J1992="PST","-08:00",
IF(J1992="PDT","-07:00",
IF(J1992="UTC","+00:00","+00:00")))))</f>
        <v>2002-01-15T12:00:00-07:00</v>
      </c>
      <c r="H1992" s="1">
        <v>37271</v>
      </c>
      <c r="I1992" s="5">
        <v>0.5</v>
      </c>
      <c r="J1992" t="s">
        <v>84</v>
      </c>
      <c r="N1992">
        <v>0</v>
      </c>
      <c r="O1992" t="s">
        <v>1628</v>
      </c>
      <c r="U1992">
        <v>8710</v>
      </c>
      <c r="V1992" t="s">
        <v>3410</v>
      </c>
      <c r="W1992" t="s">
        <v>3411</v>
      </c>
      <c r="X1992" t="s">
        <v>3412</v>
      </c>
      <c r="Y1992">
        <v>105059</v>
      </c>
      <c r="Z1992" t="s">
        <v>3413</v>
      </c>
      <c r="AD1992">
        <v>32.2897222</v>
      </c>
      <c r="AE1992">
        <v>-111.035</v>
      </c>
      <c r="AG1992" t="s">
        <v>90</v>
      </c>
      <c r="AH1992" t="s">
        <v>1626</v>
      </c>
      <c r="AI1992" t="s">
        <v>90</v>
      </c>
      <c r="AK1992" t="s">
        <v>1608</v>
      </c>
      <c r="AL1992" t="s">
        <v>3621</v>
      </c>
      <c r="AN1992" t="s">
        <v>1610</v>
      </c>
      <c r="AO1992" t="s">
        <v>1670</v>
      </c>
      <c r="AP1992" t="s">
        <v>422</v>
      </c>
      <c r="AQ1992">
        <v>5.7</v>
      </c>
      <c r="AR1992" t="s">
        <v>1616</v>
      </c>
      <c r="AT1992" t="s">
        <v>1612</v>
      </c>
      <c r="AV1992" t="s">
        <v>96</v>
      </c>
      <c r="BF1992" t="s">
        <v>3415</v>
      </c>
      <c r="BQ1992" t="str">
        <f>BS1992 &amp; ":" &amp; BR1992</f>
        <v>AZDEQ_SW:EPA 353.2</v>
      </c>
      <c r="BR1992" t="s">
        <v>1623</v>
      </c>
      <c r="BS1992" t="s">
        <v>1626</v>
      </c>
      <c r="BT1992" t="s">
        <v>1623</v>
      </c>
      <c r="BW1992" t="s">
        <v>3417</v>
      </c>
      <c r="BZ1992" t="s">
        <v>3622</v>
      </c>
      <c r="CA1992" t="s">
        <v>397</v>
      </c>
      <c r="CB1992">
        <v>0.2</v>
      </c>
      <c r="CC1992" t="s">
        <v>1616</v>
      </c>
      <c r="CE1992" t="s">
        <v>3419</v>
      </c>
      <c r="CF1992" t="s">
        <v>1618</v>
      </c>
    </row>
    <row r="1993" spans="1:84" hidden="1" x14ac:dyDescent="0.4">
      <c r="A1993" t="s">
        <v>1626</v>
      </c>
      <c r="B1993" t="s">
        <v>1626</v>
      </c>
      <c r="C1993" t="s">
        <v>3468</v>
      </c>
      <c r="D1993" t="s">
        <v>81</v>
      </c>
      <c r="E1993" t="s">
        <v>82</v>
      </c>
      <c r="F1993" t="s">
        <v>393</v>
      </c>
      <c r="G1993" s="4" t="str">
        <f>TEXT(H1993+I1993,"yyyy-mm-dd""T""hh:mm:ss")&amp;
IF(J1993="MST","-07:00",
IF(J1993="MDT","-06:00",
IF(J1993="PST","-08:00",
IF(J1993="PDT","-07:00",
IF(J1993="UTC","+00:00","+00:00")))))</f>
        <v>2002-06-09T12:01:00-07:00</v>
      </c>
      <c r="H1993" s="1">
        <v>37416</v>
      </c>
      <c r="I1993" s="5">
        <v>0.50069444444444444</v>
      </c>
      <c r="J1993" t="s">
        <v>84</v>
      </c>
      <c r="N1993">
        <v>0</v>
      </c>
      <c r="O1993" t="s">
        <v>1628</v>
      </c>
      <c r="U1993">
        <v>1934</v>
      </c>
      <c r="V1993" t="s">
        <v>2341</v>
      </c>
      <c r="W1993" t="s">
        <v>1705</v>
      </c>
      <c r="X1993" t="s">
        <v>3388</v>
      </c>
      <c r="Y1993">
        <v>100035</v>
      </c>
      <c r="Z1993" t="s">
        <v>1707</v>
      </c>
      <c r="AD1993">
        <v>32.185352899999998</v>
      </c>
      <c r="AE1993">
        <v>-110.8164731</v>
      </c>
      <c r="AG1993" t="s">
        <v>90</v>
      </c>
      <c r="AH1993" t="s">
        <v>1626</v>
      </c>
      <c r="AI1993" t="s">
        <v>90</v>
      </c>
      <c r="AK1993" t="s">
        <v>1608</v>
      </c>
      <c r="AL1993" t="s">
        <v>3623</v>
      </c>
      <c r="AN1993" t="s">
        <v>1725</v>
      </c>
      <c r="AO1993" t="s">
        <v>123</v>
      </c>
      <c r="AP1993" t="s">
        <v>422</v>
      </c>
      <c r="AQ1993">
        <v>7.0000000000000001E-3</v>
      </c>
      <c r="AR1993" t="s">
        <v>1616</v>
      </c>
      <c r="AT1993" t="s">
        <v>1612</v>
      </c>
      <c r="AV1993" t="s">
        <v>96</v>
      </c>
      <c r="BQ1993" t="str">
        <f>BS1993 &amp; ":" &amp; BR1993</f>
        <v>AZDEQ_SW:EPA 365.1</v>
      </c>
      <c r="BR1993" t="s">
        <v>1726</v>
      </c>
      <c r="BS1993" t="s">
        <v>1626</v>
      </c>
      <c r="BT1993" t="s">
        <v>1726</v>
      </c>
      <c r="BW1993" t="s">
        <v>1709</v>
      </c>
      <c r="BX1993" s="1">
        <v>37416</v>
      </c>
      <c r="BZ1993" t="s">
        <v>3624</v>
      </c>
      <c r="CA1993" t="s">
        <v>397</v>
      </c>
      <c r="CB1993">
        <v>0.01</v>
      </c>
      <c r="CC1993" t="s">
        <v>1616</v>
      </c>
      <c r="CE1993" t="s">
        <v>3441</v>
      </c>
      <c r="CF1993" t="s">
        <v>1618</v>
      </c>
    </row>
    <row r="1994" spans="1:84" hidden="1" x14ac:dyDescent="0.4">
      <c r="A1994" t="s">
        <v>1626</v>
      </c>
      <c r="B1994" t="s">
        <v>1626</v>
      </c>
      <c r="C1994" t="s">
        <v>3454</v>
      </c>
      <c r="D1994" t="s">
        <v>81</v>
      </c>
      <c r="E1994" t="s">
        <v>82</v>
      </c>
      <c r="F1994" t="s">
        <v>393</v>
      </c>
      <c r="G1994" s="4" t="str">
        <f>TEXT(H1994+I1994,"yyyy-mm-dd""T""hh:mm:ss")&amp;
IF(J1994="MST","-07:00",
IF(J1994="MDT","-06:00",
IF(J1994="PST","-08:00",
IF(J1994="PDT","-07:00",
IF(J1994="UTC","+00:00","+00:00")))))</f>
        <v>2002-03-20T02:30:00-07:00</v>
      </c>
      <c r="H1994" s="1">
        <v>37335</v>
      </c>
      <c r="I1994" s="5">
        <v>0.10416666666666667</v>
      </c>
      <c r="J1994" t="s">
        <v>84</v>
      </c>
      <c r="N1994">
        <v>0</v>
      </c>
      <c r="O1994" t="s">
        <v>1628</v>
      </c>
      <c r="U1994">
        <v>1955</v>
      </c>
      <c r="V1994" t="s">
        <v>3387</v>
      </c>
      <c r="W1994" t="s">
        <v>1606</v>
      </c>
      <c r="X1994" t="s">
        <v>1668</v>
      </c>
      <c r="Y1994">
        <v>101178</v>
      </c>
      <c r="Z1994" t="s">
        <v>2349</v>
      </c>
      <c r="AD1994">
        <v>31.999833299999999</v>
      </c>
      <c r="AE1994">
        <v>-110.6020278</v>
      </c>
      <c r="AG1994" t="s">
        <v>90</v>
      </c>
      <c r="AH1994" t="s">
        <v>1626</v>
      </c>
      <c r="AI1994" t="s">
        <v>90</v>
      </c>
      <c r="AK1994" t="s">
        <v>1608</v>
      </c>
      <c r="AL1994" t="s">
        <v>3625</v>
      </c>
      <c r="AN1994" t="s">
        <v>1610</v>
      </c>
      <c r="AO1994" t="s">
        <v>442</v>
      </c>
      <c r="AP1994" t="s">
        <v>422</v>
      </c>
      <c r="AQ1994">
        <v>0.15</v>
      </c>
      <c r="AR1994" t="s">
        <v>1616</v>
      </c>
      <c r="AT1994" t="s">
        <v>1612</v>
      </c>
      <c r="AV1994" t="s">
        <v>96</v>
      </c>
      <c r="BQ1994" t="str">
        <f>BS1994 &amp; ":" &amp; BR1994</f>
        <v>AZDEQ_SW:EPA 351.2</v>
      </c>
      <c r="BR1994" t="s">
        <v>1633</v>
      </c>
      <c r="BS1994" t="s">
        <v>1626</v>
      </c>
      <c r="BT1994" t="s">
        <v>1633</v>
      </c>
      <c r="BW1994" t="s">
        <v>1614</v>
      </c>
      <c r="BZ1994" t="s">
        <v>3626</v>
      </c>
      <c r="CA1994" t="s">
        <v>397</v>
      </c>
      <c r="CB1994">
        <v>0.05</v>
      </c>
      <c r="CC1994" t="s">
        <v>1616</v>
      </c>
      <c r="CE1994" t="s">
        <v>3457</v>
      </c>
      <c r="CF1994" t="s">
        <v>1618</v>
      </c>
    </row>
    <row r="1995" spans="1:84" hidden="1" x14ac:dyDescent="0.4">
      <c r="A1995" t="s">
        <v>1626</v>
      </c>
      <c r="B1995" t="s">
        <v>1626</v>
      </c>
      <c r="C1995" t="s">
        <v>3501</v>
      </c>
      <c r="D1995" t="s">
        <v>81</v>
      </c>
      <c r="E1995" t="s">
        <v>82</v>
      </c>
      <c r="F1995" t="s">
        <v>393</v>
      </c>
      <c r="G1995" s="4" t="str">
        <f>TEXT(H1995+I1995,"yyyy-mm-dd""T""hh:mm:ss")&amp;
IF(J1995="MST","-07:00",
IF(J1995="MDT","-06:00",
IF(J1995="PST","-08:00",
IF(J1995="PDT","-07:00",
IF(J1995="UTC","+00:00","+00:00")))))</f>
        <v>2002-05-23T12:00:00-07:00</v>
      </c>
      <c r="H1995" s="1">
        <v>37399</v>
      </c>
      <c r="I1995" s="5">
        <v>0.5</v>
      </c>
      <c r="J1995" t="s">
        <v>84</v>
      </c>
      <c r="N1995">
        <v>0</v>
      </c>
      <c r="O1995" t="s">
        <v>1628</v>
      </c>
      <c r="U1995">
        <v>8710</v>
      </c>
      <c r="V1995" t="s">
        <v>3410</v>
      </c>
      <c r="W1995" t="s">
        <v>3411</v>
      </c>
      <c r="X1995" t="s">
        <v>3502</v>
      </c>
      <c r="Y1995">
        <v>105061</v>
      </c>
      <c r="Z1995" t="s">
        <v>3413</v>
      </c>
      <c r="AD1995">
        <v>32.337777799999998</v>
      </c>
      <c r="AE1995">
        <v>-111.08138889999999</v>
      </c>
      <c r="AG1995" t="s">
        <v>90</v>
      </c>
      <c r="AH1995" t="s">
        <v>1626</v>
      </c>
      <c r="AI1995" t="s">
        <v>90</v>
      </c>
      <c r="AK1995" t="s">
        <v>1608</v>
      </c>
      <c r="AL1995" t="s">
        <v>3627</v>
      </c>
      <c r="AN1995" t="s">
        <v>1610</v>
      </c>
      <c r="AO1995" t="s">
        <v>442</v>
      </c>
      <c r="AP1995" t="s">
        <v>94</v>
      </c>
      <c r="AQ1995">
        <v>31.9</v>
      </c>
      <c r="AR1995" t="s">
        <v>1616</v>
      </c>
      <c r="AT1995" t="s">
        <v>1612</v>
      </c>
      <c r="AV1995" t="s">
        <v>96</v>
      </c>
      <c r="BF1995" t="s">
        <v>3415</v>
      </c>
      <c r="BQ1995" t="str">
        <f>BS1995 &amp; ":" &amp; BR1995</f>
        <v>AZDEQ_SW:EPA 351.2</v>
      </c>
      <c r="BR1995" t="s">
        <v>1633</v>
      </c>
      <c r="BS1995" t="s">
        <v>1626</v>
      </c>
      <c r="BT1995" t="s">
        <v>1633</v>
      </c>
      <c r="BW1995" t="s">
        <v>3417</v>
      </c>
      <c r="BZ1995" t="s">
        <v>3628</v>
      </c>
      <c r="CA1995" t="s">
        <v>397</v>
      </c>
      <c r="CB1995">
        <v>0.59</v>
      </c>
      <c r="CC1995" t="s">
        <v>1616</v>
      </c>
      <c r="CE1995" t="s">
        <v>3505</v>
      </c>
      <c r="CF1995" t="s">
        <v>1618</v>
      </c>
    </row>
    <row r="1996" spans="1:84" hidden="1" x14ac:dyDescent="0.4">
      <c r="A1996" t="s">
        <v>1626</v>
      </c>
      <c r="B1996" t="s">
        <v>1626</v>
      </c>
      <c r="C1996" t="s">
        <v>3427</v>
      </c>
      <c r="D1996" t="s">
        <v>81</v>
      </c>
      <c r="E1996" t="s">
        <v>82</v>
      </c>
      <c r="F1996" t="s">
        <v>393</v>
      </c>
      <c r="G1996" s="4" t="str">
        <f>TEXT(H1996+I1996,"yyyy-mm-dd""T""hh:mm:ss")&amp;
IF(J1996="MST","-07:00",
IF(J1996="MDT","-06:00",
IF(J1996="PST","-08:00",
IF(J1996="PDT","-07:00",
IF(J1996="UTC","+00:00","+00:00")))))</f>
        <v>2002-03-20T12:30:00-07:00</v>
      </c>
      <c r="H1996" s="1">
        <v>37335</v>
      </c>
      <c r="I1996" s="5">
        <v>0.52083333333333337</v>
      </c>
      <c r="J1996" t="s">
        <v>84</v>
      </c>
      <c r="N1996">
        <v>0</v>
      </c>
      <c r="O1996" t="s">
        <v>1628</v>
      </c>
      <c r="U1996">
        <v>1955</v>
      </c>
      <c r="V1996" t="s">
        <v>3387</v>
      </c>
      <c r="W1996" t="s">
        <v>1606</v>
      </c>
      <c r="X1996" t="s">
        <v>1683</v>
      </c>
      <c r="Y1996">
        <v>101176</v>
      </c>
      <c r="Z1996" t="s">
        <v>3428</v>
      </c>
      <c r="AD1996">
        <v>31.8146111</v>
      </c>
      <c r="AE1996">
        <v>-110.5903611</v>
      </c>
      <c r="AG1996" t="s">
        <v>90</v>
      </c>
      <c r="AH1996" t="s">
        <v>1626</v>
      </c>
      <c r="AI1996" t="s">
        <v>90</v>
      </c>
      <c r="AK1996" t="s">
        <v>1608</v>
      </c>
      <c r="AL1996" t="s">
        <v>3629</v>
      </c>
      <c r="AN1996" t="s">
        <v>1610</v>
      </c>
      <c r="AO1996" t="s">
        <v>442</v>
      </c>
      <c r="AP1996" t="s">
        <v>422</v>
      </c>
      <c r="AQ1996">
        <v>0.18</v>
      </c>
      <c r="AR1996" t="s">
        <v>1616</v>
      </c>
      <c r="AT1996" t="s">
        <v>1612</v>
      </c>
      <c r="AV1996" t="s">
        <v>96</v>
      </c>
      <c r="BQ1996" t="str">
        <f>BS1996 &amp; ":" &amp; BR1996</f>
        <v>AZDEQ_SW:EPA 351.2</v>
      </c>
      <c r="BR1996" t="s">
        <v>1633</v>
      </c>
      <c r="BS1996" t="s">
        <v>1626</v>
      </c>
      <c r="BT1996" t="s">
        <v>1633</v>
      </c>
      <c r="BW1996" t="s">
        <v>1614</v>
      </c>
      <c r="BZ1996" t="s">
        <v>3630</v>
      </c>
      <c r="CA1996" t="s">
        <v>397</v>
      </c>
      <c r="CB1996">
        <v>0.05</v>
      </c>
      <c r="CC1996" t="s">
        <v>1616</v>
      </c>
      <c r="CE1996" t="s">
        <v>3431</v>
      </c>
      <c r="CF1996" t="s">
        <v>1618</v>
      </c>
    </row>
    <row r="1997" spans="1:84" hidden="1" x14ac:dyDescent="0.4">
      <c r="A1997" t="s">
        <v>1626</v>
      </c>
      <c r="B1997" t="s">
        <v>1626</v>
      </c>
      <c r="C1997" t="s">
        <v>3451</v>
      </c>
      <c r="D1997" t="s">
        <v>81</v>
      </c>
      <c r="E1997" t="s">
        <v>82</v>
      </c>
      <c r="F1997" t="s">
        <v>393</v>
      </c>
      <c r="G1997" s="4" t="str">
        <f>TEXT(H1997+I1997,"yyyy-mm-dd""T""hh:mm:ss")&amp;
IF(J1997="MST","-07:00",
IF(J1997="MDT","-06:00",
IF(J1997="PST","-08:00",
IF(J1997="PDT","-07:00",
IF(J1997="UTC","+00:00","+00:00")))))</f>
        <v>2002-08-12T12:01:00-07:00</v>
      </c>
      <c r="H1997" s="1">
        <v>37480</v>
      </c>
      <c r="I1997" s="5">
        <v>0.50069444444444444</v>
      </c>
      <c r="J1997" t="s">
        <v>84</v>
      </c>
      <c r="N1997">
        <v>0</v>
      </c>
      <c r="O1997" t="s">
        <v>1628</v>
      </c>
      <c r="U1997">
        <v>1955</v>
      </c>
      <c r="V1997" t="s">
        <v>3387</v>
      </c>
      <c r="W1997" t="s">
        <v>1705</v>
      </c>
      <c r="X1997" t="s">
        <v>3388</v>
      </c>
      <c r="Y1997">
        <v>100035</v>
      </c>
      <c r="Z1997" t="s">
        <v>1707</v>
      </c>
      <c r="AD1997">
        <v>32.185352899999998</v>
      </c>
      <c r="AE1997">
        <v>-110.8164731</v>
      </c>
      <c r="AG1997" t="s">
        <v>90</v>
      </c>
      <c r="AH1997" t="s">
        <v>1626</v>
      </c>
      <c r="AI1997" t="s">
        <v>90</v>
      </c>
      <c r="AK1997" t="s">
        <v>1608</v>
      </c>
      <c r="AL1997" t="s">
        <v>3631</v>
      </c>
      <c r="AM1997" t="s">
        <v>1782</v>
      </c>
      <c r="AN1997" t="s">
        <v>1610</v>
      </c>
      <c r="AO1997" t="s">
        <v>1670</v>
      </c>
      <c r="AP1997" t="s">
        <v>422</v>
      </c>
      <c r="AT1997" t="s">
        <v>1612</v>
      </c>
      <c r="AV1997" t="s">
        <v>584</v>
      </c>
      <c r="BQ1997" t="str">
        <f>BS1997 &amp; ":" &amp; BR1997</f>
        <v>AZDEQ_SW:EPA 353.2</v>
      </c>
      <c r="BR1997" t="s">
        <v>1623</v>
      </c>
      <c r="BS1997" t="s">
        <v>1626</v>
      </c>
      <c r="BT1997" t="s">
        <v>1623</v>
      </c>
      <c r="BW1997" t="s">
        <v>1709</v>
      </c>
      <c r="BX1997" s="1">
        <v>37480</v>
      </c>
      <c r="BZ1997" t="s">
        <v>3632</v>
      </c>
      <c r="CA1997" t="s">
        <v>397</v>
      </c>
      <c r="CB1997">
        <v>0.02</v>
      </c>
      <c r="CC1997" t="s">
        <v>1616</v>
      </c>
      <c r="CE1997" t="s">
        <v>3441</v>
      </c>
      <c r="CF1997" t="s">
        <v>1618</v>
      </c>
    </row>
    <row r="1998" spans="1:84" hidden="1" x14ac:dyDescent="0.4">
      <c r="A1998" t="s">
        <v>1626</v>
      </c>
      <c r="B1998" t="s">
        <v>1626</v>
      </c>
      <c r="C1998" t="s">
        <v>3534</v>
      </c>
      <c r="D1998" t="s">
        <v>81</v>
      </c>
      <c r="E1998" t="s">
        <v>82</v>
      </c>
      <c r="F1998" t="s">
        <v>393</v>
      </c>
      <c r="G1998" s="4" t="str">
        <f>TEXT(H1998+I1998,"yyyy-mm-dd""T""hh:mm:ss")&amp;
IF(J1998="MST","-07:00",
IF(J1998="MDT","-06:00",
IF(J1998="PST","-08:00",
IF(J1998="PDT","-07:00",
IF(J1998="UTC","+00:00","+00:00")))))</f>
        <v>2002-03-20T09:30:00-07:00</v>
      </c>
      <c r="H1998" s="1">
        <v>37335</v>
      </c>
      <c r="I1998" s="5">
        <v>0.39583333333333331</v>
      </c>
      <c r="J1998" t="s">
        <v>84</v>
      </c>
      <c r="N1998">
        <v>0</v>
      </c>
      <c r="O1998" t="s">
        <v>1628</v>
      </c>
      <c r="U1998">
        <v>1955</v>
      </c>
      <c r="V1998" t="s">
        <v>3387</v>
      </c>
      <c r="W1998" t="s">
        <v>1606</v>
      </c>
      <c r="X1998" t="s">
        <v>1787</v>
      </c>
      <c r="Y1998">
        <v>101177</v>
      </c>
      <c r="Z1998" t="s">
        <v>2402</v>
      </c>
      <c r="AD1998">
        <v>31.8811578</v>
      </c>
      <c r="AE1998">
        <v>-110.56033720000001</v>
      </c>
      <c r="AG1998" t="s">
        <v>90</v>
      </c>
      <c r="AH1998" t="s">
        <v>1626</v>
      </c>
      <c r="AI1998" t="s">
        <v>90</v>
      </c>
      <c r="AK1998" t="s">
        <v>1608</v>
      </c>
      <c r="AL1998" t="s">
        <v>3633</v>
      </c>
      <c r="AN1998" t="s">
        <v>1610</v>
      </c>
      <c r="AO1998" t="s">
        <v>442</v>
      </c>
      <c r="AP1998" t="s">
        <v>422</v>
      </c>
      <c r="AQ1998">
        <v>0.12</v>
      </c>
      <c r="AR1998" t="s">
        <v>1616</v>
      </c>
      <c r="AT1998" t="s">
        <v>1612</v>
      </c>
      <c r="AV1998" t="s">
        <v>96</v>
      </c>
      <c r="BQ1998" t="str">
        <f>BS1998 &amp; ":" &amp; BR1998</f>
        <v>AZDEQ_SW:EPA 351.2</v>
      </c>
      <c r="BR1998" t="s">
        <v>1633</v>
      </c>
      <c r="BS1998" t="s">
        <v>1626</v>
      </c>
      <c r="BT1998" t="s">
        <v>1633</v>
      </c>
      <c r="BW1998" t="s">
        <v>1614</v>
      </c>
      <c r="BZ1998" t="s">
        <v>3634</v>
      </c>
      <c r="CA1998" t="s">
        <v>397</v>
      </c>
      <c r="CB1998">
        <v>0.05</v>
      </c>
      <c r="CC1998" t="s">
        <v>1616</v>
      </c>
      <c r="CE1998" t="s">
        <v>3537</v>
      </c>
      <c r="CF1998" t="s">
        <v>1618</v>
      </c>
    </row>
    <row r="1999" spans="1:84" hidden="1" x14ac:dyDescent="0.4">
      <c r="A1999" t="s">
        <v>1626</v>
      </c>
      <c r="B1999" t="s">
        <v>1626</v>
      </c>
      <c r="C1999" t="s">
        <v>3420</v>
      </c>
      <c r="D1999" t="s">
        <v>81</v>
      </c>
      <c r="E1999" t="s">
        <v>82</v>
      </c>
      <c r="F1999" t="s">
        <v>393</v>
      </c>
      <c r="G1999" s="4" t="str">
        <f>TEXT(H1999+I1999,"yyyy-mm-dd""T""hh:mm:ss")&amp;
IF(J1999="MST","-07:00",
IF(J1999="MDT","-06:00",
IF(J1999="PST","-08:00",
IF(J1999="PDT","-07:00",
IF(J1999="UTC","+00:00","+00:00")))))</f>
        <v>2002-01-09T11:06:00-07:00</v>
      </c>
      <c r="H1999" s="1">
        <v>37265</v>
      </c>
      <c r="I1999" s="5">
        <v>0.46250000000000002</v>
      </c>
      <c r="J1999" t="s">
        <v>84</v>
      </c>
      <c r="N1999">
        <v>0.5</v>
      </c>
      <c r="O1999" t="s">
        <v>1628</v>
      </c>
      <c r="U1999">
        <v>1955</v>
      </c>
      <c r="V1999" t="s">
        <v>3387</v>
      </c>
      <c r="W1999" t="s">
        <v>1606</v>
      </c>
      <c r="X1999" t="s">
        <v>3388</v>
      </c>
      <c r="Y1999">
        <v>100035</v>
      </c>
      <c r="Z1999" t="s">
        <v>3389</v>
      </c>
      <c r="AD1999">
        <v>32.185352899999998</v>
      </c>
      <c r="AE1999">
        <v>-110.8164731</v>
      </c>
      <c r="AG1999" t="s">
        <v>90</v>
      </c>
      <c r="AH1999" t="s">
        <v>1626</v>
      </c>
      <c r="AI1999" t="s">
        <v>90</v>
      </c>
      <c r="AK1999" t="s">
        <v>1608</v>
      </c>
      <c r="AL1999" t="s">
        <v>3635</v>
      </c>
      <c r="AN1999" t="s">
        <v>1700</v>
      </c>
      <c r="AO1999" t="s">
        <v>457</v>
      </c>
      <c r="AP1999" t="s">
        <v>422</v>
      </c>
      <c r="AQ1999">
        <v>545</v>
      </c>
      <c r="AR1999" t="s">
        <v>3422</v>
      </c>
      <c r="AT1999" t="s">
        <v>1612</v>
      </c>
      <c r="AV1999" t="s">
        <v>96</v>
      </c>
      <c r="BF1999" t="s">
        <v>3436</v>
      </c>
      <c r="BQ1999" t="str">
        <f>BS1999 &amp; ":" &amp; BR1999</f>
        <v>AZDEQ_SW:EPA 365.3</v>
      </c>
      <c r="BR1999" t="s">
        <v>1744</v>
      </c>
      <c r="BS1999" t="s">
        <v>1626</v>
      </c>
      <c r="BT1999" t="s">
        <v>1744</v>
      </c>
      <c r="BW1999" t="s">
        <v>1657</v>
      </c>
      <c r="CE1999" t="s">
        <v>3423</v>
      </c>
      <c r="CF1999" t="s">
        <v>1618</v>
      </c>
    </row>
    <row r="2000" spans="1:84" hidden="1" x14ac:dyDescent="0.4">
      <c r="A2000" t="s">
        <v>1626</v>
      </c>
      <c r="B2000" t="s">
        <v>1626</v>
      </c>
      <c r="C2000" t="s">
        <v>3424</v>
      </c>
      <c r="D2000" t="s">
        <v>81</v>
      </c>
      <c r="E2000" t="s">
        <v>82</v>
      </c>
      <c r="F2000" t="s">
        <v>393</v>
      </c>
      <c r="G2000" s="4" t="str">
        <f>TEXT(H2000+I2000,"yyyy-mm-dd""T""hh:mm:ss")&amp;
IF(J2000="MST","-07:00",
IF(J2000="MDT","-06:00",
IF(J2000="PST","-08:00",
IF(J2000="PDT","-07:00",
IF(J2000="UTC","+00:00","+00:00")))))</f>
        <v>2002-05-21T12:00:00-07:00</v>
      </c>
      <c r="H2000" s="1">
        <v>37397</v>
      </c>
      <c r="I2000" s="5">
        <v>0.5</v>
      </c>
      <c r="J2000" t="s">
        <v>84</v>
      </c>
      <c r="N2000">
        <v>0</v>
      </c>
      <c r="O2000" t="s">
        <v>1628</v>
      </c>
      <c r="U2000">
        <v>8710</v>
      </c>
      <c r="V2000" t="s">
        <v>3410</v>
      </c>
      <c r="W2000" t="s">
        <v>3411</v>
      </c>
      <c r="X2000" t="s">
        <v>3412</v>
      </c>
      <c r="Y2000">
        <v>105059</v>
      </c>
      <c r="Z2000" t="s">
        <v>3413</v>
      </c>
      <c r="AD2000">
        <v>32.2897222</v>
      </c>
      <c r="AE2000">
        <v>-111.035</v>
      </c>
      <c r="AG2000" t="s">
        <v>90</v>
      </c>
      <c r="AH2000" t="s">
        <v>1626</v>
      </c>
      <c r="AI2000" t="s">
        <v>90</v>
      </c>
      <c r="AK2000" t="s">
        <v>1608</v>
      </c>
      <c r="AL2000" t="s">
        <v>3636</v>
      </c>
      <c r="AN2000" t="s">
        <v>1610</v>
      </c>
      <c r="AO2000" t="s">
        <v>1670</v>
      </c>
      <c r="AP2000" t="s">
        <v>422</v>
      </c>
      <c r="AQ2000">
        <v>3.1</v>
      </c>
      <c r="AR2000" t="s">
        <v>1616</v>
      </c>
      <c r="AT2000" t="s">
        <v>1612</v>
      </c>
      <c r="AV2000" t="s">
        <v>96</v>
      </c>
      <c r="BF2000" t="s">
        <v>3415</v>
      </c>
      <c r="BQ2000" t="str">
        <f>BS2000 &amp; ":" &amp; BR2000</f>
        <v>AZDEQ_SW:EPA 353.2</v>
      </c>
      <c r="BR2000" t="s">
        <v>1623</v>
      </c>
      <c r="BS2000" t="s">
        <v>1626</v>
      </c>
      <c r="BT2000" t="s">
        <v>1623</v>
      </c>
      <c r="BW2000" t="s">
        <v>3417</v>
      </c>
      <c r="BZ2000" t="s">
        <v>3637</v>
      </c>
      <c r="CA2000" t="s">
        <v>397</v>
      </c>
      <c r="CB2000">
        <v>0.2</v>
      </c>
      <c r="CC2000" t="s">
        <v>1616</v>
      </c>
      <c r="CE2000" t="s">
        <v>3419</v>
      </c>
      <c r="CF2000" t="s">
        <v>1618</v>
      </c>
    </row>
    <row r="2001" spans="1:84" hidden="1" x14ac:dyDescent="0.4">
      <c r="A2001" t="s">
        <v>1626</v>
      </c>
      <c r="B2001" t="s">
        <v>1626</v>
      </c>
      <c r="C2001" t="s">
        <v>3638</v>
      </c>
      <c r="D2001" t="s">
        <v>81</v>
      </c>
      <c r="E2001" t="s">
        <v>82</v>
      </c>
      <c r="F2001" t="s">
        <v>393</v>
      </c>
      <c r="G2001" s="4" t="str">
        <f>TEXT(H2001+I2001,"yyyy-mm-dd""T""hh:mm:ss")&amp;
IF(J2001="MST","-07:00",
IF(J2001="MDT","-06:00",
IF(J2001="PST","-08:00",
IF(J2001="PDT","-07:00",
IF(J2001="UTC","+00:00","+00:00")))))</f>
        <v>2003-09-17T11:50:00-07:00</v>
      </c>
      <c r="H2001" s="1">
        <v>37881</v>
      </c>
      <c r="I2001" s="5">
        <v>0.49305555555555558</v>
      </c>
      <c r="J2001" t="s">
        <v>84</v>
      </c>
      <c r="N2001">
        <v>3</v>
      </c>
      <c r="O2001" t="s">
        <v>1628</v>
      </c>
      <c r="U2001">
        <v>1971</v>
      </c>
      <c r="V2001" t="s">
        <v>3639</v>
      </c>
      <c r="W2001" t="s">
        <v>3640</v>
      </c>
      <c r="X2001" t="s">
        <v>3641</v>
      </c>
      <c r="Y2001">
        <v>101734</v>
      </c>
      <c r="Z2001" t="s">
        <v>3642</v>
      </c>
      <c r="AD2001">
        <v>31.529301400000001</v>
      </c>
      <c r="AE2001">
        <v>-111.2515811</v>
      </c>
      <c r="AG2001" t="s">
        <v>90</v>
      </c>
      <c r="AH2001" t="s">
        <v>1626</v>
      </c>
      <c r="AI2001" t="s">
        <v>90</v>
      </c>
      <c r="AK2001" t="s">
        <v>1608</v>
      </c>
      <c r="AL2001" t="s">
        <v>3643</v>
      </c>
      <c r="AN2001" t="s">
        <v>1610</v>
      </c>
      <c r="AO2001" t="s">
        <v>1670</v>
      </c>
      <c r="AP2001" t="s">
        <v>422</v>
      </c>
      <c r="AQ2001">
        <v>0.01</v>
      </c>
      <c r="AR2001" t="s">
        <v>1616</v>
      </c>
      <c r="AT2001" t="s">
        <v>1612</v>
      </c>
      <c r="AV2001" t="s">
        <v>96</v>
      </c>
      <c r="BQ2001" t="str">
        <f>BS2001 &amp; ":" &amp; BR2001</f>
        <v>AZDEQ_SW:SM 4500NO3 E</v>
      </c>
      <c r="BR2001" t="s">
        <v>1851</v>
      </c>
      <c r="BS2001" t="s">
        <v>1626</v>
      </c>
      <c r="BT2001" t="s">
        <v>1851</v>
      </c>
      <c r="BW2001" t="s">
        <v>1657</v>
      </c>
      <c r="BZ2001" t="s">
        <v>3644</v>
      </c>
      <c r="CA2001" t="s">
        <v>397</v>
      </c>
      <c r="CB2001">
        <v>0.01</v>
      </c>
      <c r="CC2001" t="s">
        <v>1616</v>
      </c>
      <c r="CE2001" t="s">
        <v>3645</v>
      </c>
      <c r="CF2001" t="s">
        <v>1618</v>
      </c>
    </row>
    <row r="2002" spans="1:84" hidden="1" x14ac:dyDescent="0.4">
      <c r="A2002" t="s">
        <v>1626</v>
      </c>
      <c r="B2002" t="s">
        <v>1626</v>
      </c>
      <c r="C2002" t="s">
        <v>3646</v>
      </c>
      <c r="D2002" t="s">
        <v>81</v>
      </c>
      <c r="E2002" t="s">
        <v>82</v>
      </c>
      <c r="F2002" t="s">
        <v>393</v>
      </c>
      <c r="G2002" s="4" t="str">
        <f>TEXT(H2002+I2002,"yyyy-mm-dd""T""hh:mm:ss")&amp;
IF(J2002="MST","-07:00",
IF(J2002="MDT","-06:00",
IF(J2002="PST","-08:00",
IF(J2002="PDT","-07:00",
IF(J2002="UTC","+00:00","+00:00")))))</f>
        <v>2003-08-26T10:15:00-07:00</v>
      </c>
      <c r="H2002" s="1">
        <v>37859</v>
      </c>
      <c r="I2002" s="5">
        <v>0.42708333333333331</v>
      </c>
      <c r="J2002" t="s">
        <v>84</v>
      </c>
      <c r="N2002">
        <v>0</v>
      </c>
      <c r="O2002" t="s">
        <v>1628</v>
      </c>
      <c r="U2002">
        <v>8830</v>
      </c>
      <c r="V2002" t="s">
        <v>3647</v>
      </c>
      <c r="W2002" t="s">
        <v>1606</v>
      </c>
      <c r="X2002" t="s">
        <v>3648</v>
      </c>
      <c r="Y2002">
        <v>105479</v>
      </c>
      <c r="Z2002" t="s">
        <v>3649</v>
      </c>
      <c r="AD2002">
        <v>32.478694400000002</v>
      </c>
      <c r="AE2002">
        <v>-110.8991944</v>
      </c>
      <c r="AG2002" t="s">
        <v>90</v>
      </c>
      <c r="AH2002" t="s">
        <v>1626</v>
      </c>
      <c r="AI2002" t="s">
        <v>90</v>
      </c>
      <c r="AK2002" t="s">
        <v>1608</v>
      </c>
      <c r="AL2002" t="s">
        <v>3650</v>
      </c>
      <c r="AN2002" t="s">
        <v>1700</v>
      </c>
      <c r="AO2002" t="s">
        <v>457</v>
      </c>
      <c r="AP2002" t="s">
        <v>422</v>
      </c>
      <c r="AQ2002">
        <v>6.3</v>
      </c>
      <c r="AR2002" t="s">
        <v>1616</v>
      </c>
      <c r="AT2002" t="s">
        <v>1612</v>
      </c>
      <c r="AV2002" t="s">
        <v>96</v>
      </c>
      <c r="BQ2002" t="str">
        <f>BS2002 &amp; ":" &amp; BR2002</f>
        <v>AZDEQ_SW:EPA 365.4</v>
      </c>
      <c r="BR2002" t="s">
        <v>1713</v>
      </c>
      <c r="BS2002" t="s">
        <v>1626</v>
      </c>
      <c r="BT2002" t="s">
        <v>1713</v>
      </c>
      <c r="BW2002" t="s">
        <v>1614</v>
      </c>
      <c r="BZ2002" t="s">
        <v>3651</v>
      </c>
      <c r="CA2002" t="s">
        <v>397</v>
      </c>
      <c r="CB2002">
        <v>0.02</v>
      </c>
      <c r="CC2002" t="s">
        <v>1616</v>
      </c>
      <c r="CE2002" t="s">
        <v>3652</v>
      </c>
      <c r="CF2002" t="s">
        <v>1618</v>
      </c>
    </row>
    <row r="2003" spans="1:84" hidden="1" x14ac:dyDescent="0.4">
      <c r="A2003" t="s">
        <v>1626</v>
      </c>
      <c r="B2003" t="s">
        <v>1626</v>
      </c>
      <c r="C2003" t="s">
        <v>3653</v>
      </c>
      <c r="D2003" t="s">
        <v>81</v>
      </c>
      <c r="E2003" t="s">
        <v>82</v>
      </c>
      <c r="F2003" t="s">
        <v>393</v>
      </c>
      <c r="G2003" s="4" t="str">
        <f>TEXT(H2003+I2003,"yyyy-mm-dd""T""hh:mm:ss")&amp;
IF(J2003="MST","-07:00",
IF(J2003="MDT","-06:00",
IF(J2003="PST","-08:00",
IF(J2003="PDT","-07:00",
IF(J2003="UTC","+00:00","+00:00")))))</f>
        <v>2003-08-18T01:45:00-07:00</v>
      </c>
      <c r="H2003" s="1">
        <v>37851</v>
      </c>
      <c r="I2003" s="5">
        <v>7.2916666666666671E-2</v>
      </c>
      <c r="J2003" t="s">
        <v>84</v>
      </c>
      <c r="N2003">
        <v>3</v>
      </c>
      <c r="O2003" t="s">
        <v>1628</v>
      </c>
      <c r="U2003">
        <v>1971</v>
      </c>
      <c r="V2003" t="s">
        <v>3639</v>
      </c>
      <c r="W2003" t="s">
        <v>3640</v>
      </c>
      <c r="X2003" t="s">
        <v>3405</v>
      </c>
      <c r="Y2003">
        <v>100034</v>
      </c>
      <c r="Z2003" t="s">
        <v>3642</v>
      </c>
      <c r="AD2003">
        <v>32.187063100000003</v>
      </c>
      <c r="AE2003">
        <v>-110.81660220000001</v>
      </c>
      <c r="AG2003" t="s">
        <v>90</v>
      </c>
      <c r="AH2003" t="s">
        <v>1626</v>
      </c>
      <c r="AI2003" t="s">
        <v>90</v>
      </c>
      <c r="AK2003" t="s">
        <v>1608</v>
      </c>
      <c r="AL2003" t="s">
        <v>3654</v>
      </c>
      <c r="AN2003" t="s">
        <v>1610</v>
      </c>
      <c r="AO2003" t="s">
        <v>1611</v>
      </c>
      <c r="AP2003" t="s">
        <v>422</v>
      </c>
      <c r="AQ2003">
        <v>0.46</v>
      </c>
      <c r="AR2003" t="s">
        <v>1616</v>
      </c>
      <c r="AT2003" t="s">
        <v>1612</v>
      </c>
      <c r="AV2003" t="s">
        <v>96</v>
      </c>
      <c r="BQ2003" t="str">
        <f>BS2003 &amp; ":" &amp; BR2003</f>
        <v>AZDEQ_SW:EPA 350.2</v>
      </c>
      <c r="BR2003" t="s">
        <v>1656</v>
      </c>
      <c r="BS2003" t="s">
        <v>1626</v>
      </c>
      <c r="BT2003" t="s">
        <v>1656</v>
      </c>
      <c r="BW2003" t="s">
        <v>1657</v>
      </c>
      <c r="BZ2003" t="s">
        <v>3655</v>
      </c>
      <c r="CA2003" t="s">
        <v>397</v>
      </c>
      <c r="CB2003">
        <v>0.03</v>
      </c>
      <c r="CC2003" t="s">
        <v>1616</v>
      </c>
      <c r="CE2003" t="s">
        <v>3656</v>
      </c>
      <c r="CF2003" t="s">
        <v>1618</v>
      </c>
    </row>
    <row r="2004" spans="1:84" hidden="1" x14ac:dyDescent="0.4">
      <c r="A2004" t="s">
        <v>1626</v>
      </c>
      <c r="B2004" t="s">
        <v>1626</v>
      </c>
      <c r="C2004" t="s">
        <v>3657</v>
      </c>
      <c r="D2004" t="s">
        <v>81</v>
      </c>
      <c r="E2004" t="s">
        <v>82</v>
      </c>
      <c r="F2004" t="s">
        <v>393</v>
      </c>
      <c r="G2004" s="4" t="str">
        <f>TEXT(H2004+I2004,"yyyy-mm-dd""T""hh:mm:ss")&amp;
IF(J2004="MST","-07:00",
IF(J2004="MDT","-06:00",
IF(J2004="PST","-08:00",
IF(J2004="PDT","-07:00",
IF(J2004="UTC","+00:00","+00:00")))))</f>
        <v>2003-07-23T04:30:00-07:00</v>
      </c>
      <c r="H2004" s="1">
        <v>37825</v>
      </c>
      <c r="I2004" s="5">
        <v>0.1875</v>
      </c>
      <c r="J2004" t="s">
        <v>84</v>
      </c>
      <c r="N2004">
        <v>0</v>
      </c>
      <c r="O2004" t="s">
        <v>1628</v>
      </c>
      <c r="U2004">
        <v>8830</v>
      </c>
      <c r="V2004" t="s">
        <v>3647</v>
      </c>
      <c r="W2004" t="s">
        <v>1606</v>
      </c>
      <c r="X2004" t="s">
        <v>3658</v>
      </c>
      <c r="Y2004">
        <v>103592</v>
      </c>
      <c r="Z2004" t="s">
        <v>3659</v>
      </c>
      <c r="AD2004">
        <v>32.427833300000003</v>
      </c>
      <c r="AE2004">
        <v>-110.7552778</v>
      </c>
      <c r="AG2004" t="s">
        <v>90</v>
      </c>
      <c r="AH2004" t="s">
        <v>1626</v>
      </c>
      <c r="AI2004" t="s">
        <v>90</v>
      </c>
      <c r="AK2004" t="s">
        <v>1608</v>
      </c>
      <c r="AL2004" t="s">
        <v>3660</v>
      </c>
      <c r="AN2004" t="s">
        <v>1610</v>
      </c>
      <c r="AO2004" t="s">
        <v>1611</v>
      </c>
      <c r="AP2004" t="s">
        <v>422</v>
      </c>
      <c r="AQ2004">
        <v>0.08</v>
      </c>
      <c r="AR2004" t="s">
        <v>1616</v>
      </c>
      <c r="AT2004" t="s">
        <v>1612</v>
      </c>
      <c r="AV2004" t="s">
        <v>96</v>
      </c>
      <c r="BF2004" t="s">
        <v>3661</v>
      </c>
      <c r="BQ2004" t="str">
        <f>BS2004 &amp; ":" &amp; BR2004</f>
        <v>AZDEQ_SW:EPA 350.1</v>
      </c>
      <c r="BR2004" t="s">
        <v>1613</v>
      </c>
      <c r="BS2004" t="s">
        <v>1626</v>
      </c>
      <c r="BT2004" t="s">
        <v>1613</v>
      </c>
      <c r="BW2004" t="s">
        <v>1614</v>
      </c>
      <c r="BZ2004" t="s">
        <v>3662</v>
      </c>
      <c r="CA2004" t="s">
        <v>397</v>
      </c>
      <c r="CB2004">
        <v>0.02</v>
      </c>
      <c r="CC2004" t="s">
        <v>1616</v>
      </c>
      <c r="CE2004" t="s">
        <v>3663</v>
      </c>
      <c r="CF2004" t="s">
        <v>1618</v>
      </c>
    </row>
    <row r="2005" spans="1:84" hidden="1" x14ac:dyDescent="0.4">
      <c r="A2005" t="s">
        <v>1626</v>
      </c>
      <c r="B2005" t="s">
        <v>1626</v>
      </c>
      <c r="C2005" t="s">
        <v>3664</v>
      </c>
      <c r="D2005" t="s">
        <v>81</v>
      </c>
      <c r="E2005" t="s">
        <v>82</v>
      </c>
      <c r="F2005" t="s">
        <v>393</v>
      </c>
      <c r="G2005" s="4" t="str">
        <f>TEXT(H2005+I2005,"yyyy-mm-dd""T""hh:mm:ss")&amp;
IF(J2005="MST","-07:00",
IF(J2005="MDT","-06:00",
IF(J2005="PST","-08:00",
IF(J2005="PDT","-07:00",
IF(J2005="UTC","+00:00","+00:00")))))</f>
        <v>2003-09-09T02:10:00-07:00</v>
      </c>
      <c r="H2005" s="1">
        <v>37873</v>
      </c>
      <c r="I2005" s="5">
        <v>9.0277777777777776E-2</v>
      </c>
      <c r="J2005" t="s">
        <v>84</v>
      </c>
      <c r="N2005">
        <v>0</v>
      </c>
      <c r="O2005" t="s">
        <v>1628</v>
      </c>
      <c r="U2005">
        <v>8830</v>
      </c>
      <c r="V2005" t="s">
        <v>3647</v>
      </c>
      <c r="W2005" t="s">
        <v>1606</v>
      </c>
      <c r="X2005" t="s">
        <v>3665</v>
      </c>
      <c r="Y2005">
        <v>105518</v>
      </c>
      <c r="Z2005" t="s">
        <v>3659</v>
      </c>
      <c r="AD2005">
        <v>32.312527799999998</v>
      </c>
      <c r="AE2005">
        <v>-110.7975278</v>
      </c>
      <c r="AG2005" t="s">
        <v>90</v>
      </c>
      <c r="AH2005" t="s">
        <v>1626</v>
      </c>
      <c r="AI2005" t="s">
        <v>90</v>
      </c>
      <c r="AK2005" t="s">
        <v>1608</v>
      </c>
      <c r="AL2005" t="s">
        <v>3666</v>
      </c>
      <c r="AN2005" t="s">
        <v>1610</v>
      </c>
      <c r="AO2005" t="s">
        <v>442</v>
      </c>
      <c r="AP2005" t="s">
        <v>422</v>
      </c>
      <c r="AQ2005">
        <v>1</v>
      </c>
      <c r="AR2005" t="s">
        <v>1616</v>
      </c>
      <c r="AT2005" t="s">
        <v>1612</v>
      </c>
      <c r="AV2005" t="s">
        <v>96</v>
      </c>
      <c r="BQ2005" t="str">
        <f>BS2005 &amp; ":" &amp; BR2005</f>
        <v>AZDEQ_SW:EPA 351.2</v>
      </c>
      <c r="BR2005" t="s">
        <v>1633</v>
      </c>
      <c r="BS2005" t="s">
        <v>1626</v>
      </c>
      <c r="BT2005" t="s">
        <v>1633</v>
      </c>
      <c r="BW2005" t="s">
        <v>1614</v>
      </c>
      <c r="BZ2005" t="s">
        <v>3667</v>
      </c>
      <c r="CA2005" t="s">
        <v>397</v>
      </c>
      <c r="CB2005">
        <v>0.05</v>
      </c>
      <c r="CC2005" t="s">
        <v>1616</v>
      </c>
      <c r="CE2005" t="s">
        <v>3668</v>
      </c>
      <c r="CF2005" t="s">
        <v>1618</v>
      </c>
    </row>
    <row r="2006" spans="1:84" hidden="1" x14ac:dyDescent="0.4">
      <c r="A2006" t="s">
        <v>1626</v>
      </c>
      <c r="B2006" t="s">
        <v>1626</v>
      </c>
      <c r="C2006" t="s">
        <v>3669</v>
      </c>
      <c r="D2006" t="s">
        <v>81</v>
      </c>
      <c r="E2006" t="s">
        <v>82</v>
      </c>
      <c r="F2006" t="s">
        <v>393</v>
      </c>
      <c r="G2006" s="4" t="str">
        <f>TEXT(H2006+I2006,"yyyy-mm-dd""T""hh:mm:ss")&amp;
IF(J2006="MST","-07:00",
IF(J2006="MDT","-06:00",
IF(J2006="PST","-08:00",
IF(J2006="PDT","-07:00",
IF(J2006="UTC","+00:00","+00:00")))))</f>
        <v>2003-09-17T11:45:30-07:00</v>
      </c>
      <c r="H2006" s="1">
        <v>37881</v>
      </c>
      <c r="I2006" s="5">
        <v>0.48993055555555554</v>
      </c>
      <c r="J2006" t="s">
        <v>84</v>
      </c>
      <c r="N2006">
        <v>0</v>
      </c>
      <c r="O2006" t="s">
        <v>1628</v>
      </c>
      <c r="U2006">
        <v>1971</v>
      </c>
      <c r="V2006" t="s">
        <v>3639</v>
      </c>
      <c r="W2006" t="s">
        <v>3640</v>
      </c>
      <c r="X2006" t="s">
        <v>3641</v>
      </c>
      <c r="Y2006">
        <v>101734</v>
      </c>
      <c r="Z2006" t="s">
        <v>3642</v>
      </c>
      <c r="AD2006">
        <v>31.529301400000001</v>
      </c>
      <c r="AE2006">
        <v>-111.2515811</v>
      </c>
      <c r="AG2006" t="s">
        <v>90</v>
      </c>
      <c r="AH2006" t="s">
        <v>1626</v>
      </c>
      <c r="AI2006" t="s">
        <v>90</v>
      </c>
      <c r="AK2006" t="s">
        <v>1608</v>
      </c>
      <c r="AL2006" t="s">
        <v>3670</v>
      </c>
      <c r="AN2006" t="s">
        <v>1610</v>
      </c>
      <c r="AO2006" t="s">
        <v>1611</v>
      </c>
      <c r="AP2006" t="s">
        <v>422</v>
      </c>
      <c r="AQ2006">
        <v>0.36</v>
      </c>
      <c r="AR2006" t="s">
        <v>1616</v>
      </c>
      <c r="AT2006" t="s">
        <v>1612</v>
      </c>
      <c r="AV2006" t="s">
        <v>96</v>
      </c>
      <c r="BQ2006" t="str">
        <f>BS2006 &amp; ":" &amp; BR2006</f>
        <v>AZDEQ_SW:EPA 350.2</v>
      </c>
      <c r="BR2006" t="s">
        <v>1656</v>
      </c>
      <c r="BS2006" t="s">
        <v>1626</v>
      </c>
      <c r="BT2006" t="s">
        <v>1656</v>
      </c>
      <c r="BW2006" t="s">
        <v>1657</v>
      </c>
      <c r="BZ2006" t="s">
        <v>3671</v>
      </c>
      <c r="CA2006" t="s">
        <v>397</v>
      </c>
      <c r="CB2006">
        <v>0.03</v>
      </c>
      <c r="CC2006" t="s">
        <v>1616</v>
      </c>
      <c r="CE2006" t="s">
        <v>3672</v>
      </c>
      <c r="CF2006" t="s">
        <v>1618</v>
      </c>
    </row>
    <row r="2007" spans="1:84" hidden="1" x14ac:dyDescent="0.4">
      <c r="A2007" t="s">
        <v>1626</v>
      </c>
      <c r="B2007" t="s">
        <v>1626</v>
      </c>
      <c r="C2007" t="s">
        <v>3673</v>
      </c>
      <c r="D2007" t="s">
        <v>81</v>
      </c>
      <c r="E2007" t="s">
        <v>82</v>
      </c>
      <c r="F2007" t="s">
        <v>393</v>
      </c>
      <c r="G2007" s="4" t="str">
        <f>TEXT(H2007+I2007,"yyyy-mm-dd""T""hh:mm:ss")&amp;
IF(J2007="MST","-07:00",
IF(J2007="MDT","-06:00",
IF(J2007="PST","-08:00",
IF(J2007="PDT","-07:00",
IF(J2007="UTC","+00:00","+00:00")))))</f>
        <v>2003-10-01T10:10:00-07:00</v>
      </c>
      <c r="H2007" s="1">
        <v>37895</v>
      </c>
      <c r="I2007" s="5">
        <v>0.4236111111111111</v>
      </c>
      <c r="J2007" t="s">
        <v>84</v>
      </c>
      <c r="N2007">
        <v>0</v>
      </c>
      <c r="O2007" t="s">
        <v>1628</v>
      </c>
      <c r="U2007">
        <v>1971</v>
      </c>
      <c r="V2007" t="s">
        <v>3639</v>
      </c>
      <c r="W2007" t="s">
        <v>3640</v>
      </c>
      <c r="X2007" t="s">
        <v>3388</v>
      </c>
      <c r="Y2007">
        <v>100035</v>
      </c>
      <c r="Z2007" t="s">
        <v>3674</v>
      </c>
      <c r="AD2007">
        <v>32.185352899999998</v>
      </c>
      <c r="AE2007">
        <v>-110.8164731</v>
      </c>
      <c r="AG2007" t="s">
        <v>90</v>
      </c>
      <c r="AH2007" t="s">
        <v>1626</v>
      </c>
      <c r="AI2007" t="s">
        <v>90</v>
      </c>
      <c r="AK2007" t="s">
        <v>1608</v>
      </c>
      <c r="AL2007" t="s">
        <v>3675</v>
      </c>
      <c r="AN2007" t="s">
        <v>1725</v>
      </c>
      <c r="AO2007" t="s">
        <v>123</v>
      </c>
      <c r="AP2007" t="s">
        <v>422</v>
      </c>
      <c r="AQ2007">
        <v>8.5000000000000006E-2</v>
      </c>
      <c r="AR2007" t="s">
        <v>1616</v>
      </c>
      <c r="AT2007" t="s">
        <v>1612</v>
      </c>
      <c r="AV2007" t="s">
        <v>96</v>
      </c>
      <c r="BQ2007" t="str">
        <f>BS2007 &amp; ":" &amp; BR2007</f>
        <v>AZDEQ_SW:EPA 365.3</v>
      </c>
      <c r="BR2007" t="s">
        <v>1744</v>
      </c>
      <c r="BS2007" t="s">
        <v>1626</v>
      </c>
      <c r="BT2007" t="s">
        <v>1744</v>
      </c>
      <c r="BW2007" t="s">
        <v>1657</v>
      </c>
      <c r="BZ2007" t="s">
        <v>3676</v>
      </c>
      <c r="CA2007" t="s">
        <v>397</v>
      </c>
      <c r="CB2007">
        <v>5.0000000000000001E-3</v>
      </c>
      <c r="CC2007" t="s">
        <v>1616</v>
      </c>
      <c r="CE2007" t="s">
        <v>3677</v>
      </c>
      <c r="CF2007" t="s">
        <v>1618</v>
      </c>
    </row>
    <row r="2008" spans="1:84" hidden="1" x14ac:dyDescent="0.4">
      <c r="A2008" t="s">
        <v>1626</v>
      </c>
      <c r="B2008" t="s">
        <v>1626</v>
      </c>
      <c r="C2008" t="s">
        <v>3678</v>
      </c>
      <c r="D2008" t="s">
        <v>81</v>
      </c>
      <c r="E2008" t="s">
        <v>82</v>
      </c>
      <c r="F2008" t="s">
        <v>393</v>
      </c>
      <c r="G2008" s="4" t="str">
        <f>TEXT(H2008+I2008,"yyyy-mm-dd""T""hh:mm:ss")&amp;
IF(J2008="MST","-07:00",
IF(J2008="MDT","-06:00",
IF(J2008="PST","-08:00",
IF(J2008="PDT","-07:00",
IF(J2008="UTC","+00:00","+00:00")))))</f>
        <v>2003-07-29T12:55:00-07:00</v>
      </c>
      <c r="H2008" s="1">
        <v>37831</v>
      </c>
      <c r="I2008" s="5">
        <v>0.53819444444444442</v>
      </c>
      <c r="J2008" t="s">
        <v>84</v>
      </c>
      <c r="N2008">
        <v>7.5</v>
      </c>
      <c r="O2008" t="s">
        <v>1628</v>
      </c>
      <c r="U2008">
        <v>1971</v>
      </c>
      <c r="V2008" t="s">
        <v>3639</v>
      </c>
      <c r="W2008" t="s">
        <v>3640</v>
      </c>
      <c r="X2008" t="s">
        <v>3388</v>
      </c>
      <c r="Y2008">
        <v>100035</v>
      </c>
      <c r="Z2008" t="s">
        <v>3679</v>
      </c>
      <c r="AD2008">
        <v>32.185352899999998</v>
      </c>
      <c r="AE2008">
        <v>-110.8164731</v>
      </c>
      <c r="AG2008" t="s">
        <v>90</v>
      </c>
      <c r="AH2008" t="s">
        <v>1626</v>
      </c>
      <c r="AI2008" t="s">
        <v>90</v>
      </c>
      <c r="AK2008" t="s">
        <v>1608</v>
      </c>
      <c r="AL2008" t="s">
        <v>3680</v>
      </c>
      <c r="AN2008" t="s">
        <v>1725</v>
      </c>
      <c r="AO2008" t="s">
        <v>123</v>
      </c>
      <c r="AP2008" t="s">
        <v>422</v>
      </c>
      <c r="AQ2008">
        <v>0.13800000000000001</v>
      </c>
      <c r="AR2008" t="s">
        <v>1616</v>
      </c>
      <c r="AT2008" t="s">
        <v>1612</v>
      </c>
      <c r="AV2008" t="s">
        <v>96</v>
      </c>
      <c r="BQ2008" t="str">
        <f>BS2008 &amp; ":" &amp; BR2008</f>
        <v>AZDEQ_SW:EPA 365.3</v>
      </c>
      <c r="BR2008" t="s">
        <v>1744</v>
      </c>
      <c r="BS2008" t="s">
        <v>1626</v>
      </c>
      <c r="BT2008" t="s">
        <v>1744</v>
      </c>
      <c r="BW2008" t="s">
        <v>1657</v>
      </c>
      <c r="BZ2008" t="s">
        <v>3681</v>
      </c>
      <c r="CA2008" t="s">
        <v>397</v>
      </c>
      <c r="CB2008">
        <v>5.0000000000000001E-3</v>
      </c>
      <c r="CC2008" t="s">
        <v>1616</v>
      </c>
      <c r="CE2008" t="s">
        <v>3682</v>
      </c>
      <c r="CF2008" t="s">
        <v>1618</v>
      </c>
    </row>
    <row r="2009" spans="1:84" hidden="1" x14ac:dyDescent="0.4">
      <c r="A2009" t="s">
        <v>1626</v>
      </c>
      <c r="B2009" t="s">
        <v>1626</v>
      </c>
      <c r="C2009" t="s">
        <v>3683</v>
      </c>
      <c r="D2009" t="s">
        <v>81</v>
      </c>
      <c r="E2009" t="s">
        <v>82</v>
      </c>
      <c r="F2009" t="s">
        <v>393</v>
      </c>
      <c r="G2009" s="4" t="str">
        <f>TEXT(H2009+I2009,"yyyy-mm-dd""T""hh:mm:ss")&amp;
IF(J2009="MST","-07:00",
IF(J2009="MDT","-06:00",
IF(J2009="PST","-08:00",
IF(J2009="PDT","-07:00",
IF(J2009="UTC","+00:00","+00:00")))))</f>
        <v>2003-07-25T12:15:00-07:00</v>
      </c>
      <c r="H2009" s="1">
        <v>37827</v>
      </c>
      <c r="I2009" s="5">
        <v>0.51041666666666663</v>
      </c>
      <c r="J2009" t="s">
        <v>84</v>
      </c>
      <c r="N2009">
        <v>0</v>
      </c>
      <c r="O2009" t="s">
        <v>1628</v>
      </c>
      <c r="U2009">
        <v>8830</v>
      </c>
      <c r="V2009" t="s">
        <v>3647</v>
      </c>
      <c r="W2009" t="s">
        <v>1606</v>
      </c>
      <c r="X2009" t="s">
        <v>3648</v>
      </c>
      <c r="Y2009">
        <v>105479</v>
      </c>
      <c r="Z2009" t="s">
        <v>3684</v>
      </c>
      <c r="AD2009">
        <v>32.478694400000002</v>
      </c>
      <c r="AE2009">
        <v>-110.8991944</v>
      </c>
      <c r="AG2009" t="s">
        <v>90</v>
      </c>
      <c r="AH2009" t="s">
        <v>1626</v>
      </c>
      <c r="AI2009" t="s">
        <v>90</v>
      </c>
      <c r="AK2009" t="s">
        <v>1608</v>
      </c>
      <c r="AL2009" t="s">
        <v>3685</v>
      </c>
      <c r="AN2009" t="s">
        <v>1700</v>
      </c>
      <c r="AO2009" t="s">
        <v>457</v>
      </c>
      <c r="AP2009" t="s">
        <v>422</v>
      </c>
      <c r="AQ2009">
        <v>2.1</v>
      </c>
      <c r="AR2009" t="s">
        <v>1616</v>
      </c>
      <c r="AT2009" t="s">
        <v>1612</v>
      </c>
      <c r="AV2009" t="s">
        <v>96</v>
      </c>
      <c r="BQ2009" t="str">
        <f>BS2009 &amp; ":" &amp; BR2009</f>
        <v>AZDEQ_SW:EPA 365.4</v>
      </c>
      <c r="BR2009" t="s">
        <v>1713</v>
      </c>
      <c r="BS2009" t="s">
        <v>1626</v>
      </c>
      <c r="BT2009" t="s">
        <v>1713</v>
      </c>
      <c r="BW2009" t="s">
        <v>1614</v>
      </c>
      <c r="BZ2009" t="s">
        <v>3686</v>
      </c>
      <c r="CA2009" t="s">
        <v>397</v>
      </c>
      <c r="CB2009">
        <v>0.02</v>
      </c>
      <c r="CC2009" t="s">
        <v>1616</v>
      </c>
      <c r="CE2009" t="s">
        <v>3652</v>
      </c>
      <c r="CF2009" t="s">
        <v>1618</v>
      </c>
    </row>
    <row r="2010" spans="1:84" hidden="1" x14ac:dyDescent="0.4">
      <c r="A2010" t="s">
        <v>1626</v>
      </c>
      <c r="B2010" t="s">
        <v>1626</v>
      </c>
      <c r="C2010" t="s">
        <v>3687</v>
      </c>
      <c r="D2010" t="s">
        <v>81</v>
      </c>
      <c r="E2010" t="s">
        <v>82</v>
      </c>
      <c r="F2010" t="s">
        <v>393</v>
      </c>
      <c r="G2010" s="4" t="str">
        <f>TEXT(H2010+I2010,"yyyy-mm-dd""T""hh:mm:ss")&amp;
IF(J2010="MST","-07:00",
IF(J2010="MDT","-06:00",
IF(J2010="PST","-08:00",
IF(J2010="PDT","-07:00",
IF(J2010="UTC","+00:00","+00:00")))))</f>
        <v>2003-08-18T02:15:00-07:00</v>
      </c>
      <c r="H2010" s="1">
        <v>37851</v>
      </c>
      <c r="I2010" s="5">
        <v>9.375E-2</v>
      </c>
      <c r="J2010" t="s">
        <v>84</v>
      </c>
      <c r="N2010">
        <v>0</v>
      </c>
      <c r="O2010" t="s">
        <v>1628</v>
      </c>
      <c r="U2010">
        <v>1971</v>
      </c>
      <c r="V2010" t="s">
        <v>3639</v>
      </c>
      <c r="W2010" t="s">
        <v>3640</v>
      </c>
      <c r="X2010" t="s">
        <v>3388</v>
      </c>
      <c r="Y2010">
        <v>100035</v>
      </c>
      <c r="Z2010" t="s">
        <v>3642</v>
      </c>
      <c r="AD2010">
        <v>32.185352899999998</v>
      </c>
      <c r="AE2010">
        <v>-110.8164731</v>
      </c>
      <c r="AG2010" t="s">
        <v>90</v>
      </c>
      <c r="AH2010" t="s">
        <v>1626</v>
      </c>
      <c r="AI2010" t="s">
        <v>90</v>
      </c>
      <c r="AK2010" t="s">
        <v>1608</v>
      </c>
      <c r="AL2010" t="s">
        <v>3688</v>
      </c>
      <c r="AN2010" t="s">
        <v>1610</v>
      </c>
      <c r="AO2010" t="s">
        <v>105</v>
      </c>
      <c r="AP2010" t="s">
        <v>422</v>
      </c>
      <c r="AQ2010">
        <v>0.04</v>
      </c>
      <c r="AR2010" t="s">
        <v>1616</v>
      </c>
      <c r="AT2010" t="s">
        <v>1612</v>
      </c>
      <c r="AV2010" t="s">
        <v>96</v>
      </c>
      <c r="BQ2010" t="str">
        <f>BS2010 &amp; ":" &amp; BR2010</f>
        <v>AZDEQ_SW:UNKNOWN</v>
      </c>
      <c r="BR2010" t="s">
        <v>3689</v>
      </c>
      <c r="BS2010" t="s">
        <v>1626</v>
      </c>
      <c r="BT2010" t="s">
        <v>3689</v>
      </c>
      <c r="CE2010" t="s">
        <v>3690</v>
      </c>
      <c r="CF2010" t="s">
        <v>1618</v>
      </c>
    </row>
    <row r="2011" spans="1:84" hidden="1" x14ac:dyDescent="0.4">
      <c r="A2011" t="s">
        <v>1626</v>
      </c>
      <c r="B2011" t="s">
        <v>1626</v>
      </c>
      <c r="C2011" t="s">
        <v>3687</v>
      </c>
      <c r="D2011" t="s">
        <v>81</v>
      </c>
      <c r="E2011" t="s">
        <v>82</v>
      </c>
      <c r="F2011" t="s">
        <v>393</v>
      </c>
      <c r="G2011" s="4" t="str">
        <f>TEXT(H2011+I2011,"yyyy-mm-dd""T""hh:mm:ss")&amp;
IF(J2011="MST","-07:00",
IF(J2011="MDT","-06:00",
IF(J2011="PST","-08:00",
IF(J2011="PDT","-07:00",
IF(J2011="UTC","+00:00","+00:00")))))</f>
        <v>2003-08-18T02:15:00-07:00</v>
      </c>
      <c r="H2011" s="1">
        <v>37851</v>
      </c>
      <c r="I2011" s="5">
        <v>9.375E-2</v>
      </c>
      <c r="J2011" t="s">
        <v>84</v>
      </c>
      <c r="N2011">
        <v>0</v>
      </c>
      <c r="O2011" t="s">
        <v>1628</v>
      </c>
      <c r="U2011">
        <v>1971</v>
      </c>
      <c r="V2011" t="s">
        <v>3639</v>
      </c>
      <c r="W2011" t="s">
        <v>3640</v>
      </c>
      <c r="X2011" t="s">
        <v>3388</v>
      </c>
      <c r="Y2011">
        <v>100035</v>
      </c>
      <c r="Z2011" t="s">
        <v>3642</v>
      </c>
      <c r="AD2011">
        <v>32.185352899999998</v>
      </c>
      <c r="AE2011">
        <v>-110.8164731</v>
      </c>
      <c r="AG2011" t="s">
        <v>90</v>
      </c>
      <c r="AH2011" t="s">
        <v>1626</v>
      </c>
      <c r="AI2011" t="s">
        <v>90</v>
      </c>
      <c r="AK2011" t="s">
        <v>1608</v>
      </c>
      <c r="AL2011" t="s">
        <v>3691</v>
      </c>
      <c r="AN2011" t="s">
        <v>1610</v>
      </c>
      <c r="AO2011" t="s">
        <v>442</v>
      </c>
      <c r="AP2011" t="s">
        <v>422</v>
      </c>
      <c r="AQ2011">
        <v>4.21</v>
      </c>
      <c r="AR2011" t="s">
        <v>1616</v>
      </c>
      <c r="AT2011" t="s">
        <v>1612</v>
      </c>
      <c r="AV2011" t="s">
        <v>96</v>
      </c>
      <c r="BQ2011" t="str">
        <f>BS2011 &amp; ":" &amp; BR2011</f>
        <v>AZDEQ_SW:EPA 351.3</v>
      </c>
      <c r="BR2011" t="s">
        <v>1701</v>
      </c>
      <c r="BS2011" t="s">
        <v>1626</v>
      </c>
      <c r="BT2011" t="s">
        <v>1701</v>
      </c>
      <c r="BW2011" t="s">
        <v>1657</v>
      </c>
      <c r="BZ2011" t="s">
        <v>3692</v>
      </c>
      <c r="CA2011" t="s">
        <v>397</v>
      </c>
      <c r="CB2011">
        <v>0.03</v>
      </c>
      <c r="CC2011" t="s">
        <v>1616</v>
      </c>
      <c r="CE2011" t="s">
        <v>3690</v>
      </c>
      <c r="CF2011" t="s">
        <v>1618</v>
      </c>
    </row>
    <row r="2012" spans="1:84" hidden="1" x14ac:dyDescent="0.4">
      <c r="A2012" t="s">
        <v>1626</v>
      </c>
      <c r="B2012" t="s">
        <v>1626</v>
      </c>
      <c r="C2012" t="s">
        <v>3693</v>
      </c>
      <c r="D2012" t="s">
        <v>81</v>
      </c>
      <c r="E2012" t="s">
        <v>82</v>
      </c>
      <c r="F2012" t="s">
        <v>393</v>
      </c>
      <c r="G2012" s="4" t="str">
        <f>TEXT(H2012+I2012,"yyyy-mm-dd""T""hh:mm:ss")&amp;
IF(J2012="MST","-07:00",
IF(J2012="MDT","-06:00",
IF(J2012="PST","-08:00",
IF(J2012="PDT","-07:00",
IF(J2012="UTC","+00:00","+00:00")))))</f>
        <v>2003-10-01T10:30:00-07:00</v>
      </c>
      <c r="H2012" s="1">
        <v>37895</v>
      </c>
      <c r="I2012" s="5">
        <v>0.4375</v>
      </c>
      <c r="J2012" t="s">
        <v>84</v>
      </c>
      <c r="N2012">
        <v>6</v>
      </c>
      <c r="O2012" t="s">
        <v>1628</v>
      </c>
      <c r="U2012">
        <v>1971</v>
      </c>
      <c r="V2012" t="s">
        <v>3639</v>
      </c>
      <c r="W2012" t="s">
        <v>3640</v>
      </c>
      <c r="X2012" t="s">
        <v>3388</v>
      </c>
      <c r="Y2012">
        <v>100035</v>
      </c>
      <c r="Z2012" t="s">
        <v>3674</v>
      </c>
      <c r="AD2012">
        <v>32.185352899999998</v>
      </c>
      <c r="AE2012">
        <v>-110.8164731</v>
      </c>
      <c r="AG2012" t="s">
        <v>90</v>
      </c>
      <c r="AH2012" t="s">
        <v>1626</v>
      </c>
      <c r="AI2012" t="s">
        <v>90</v>
      </c>
      <c r="AK2012" t="s">
        <v>1608</v>
      </c>
      <c r="AL2012" t="s">
        <v>3694</v>
      </c>
      <c r="AN2012" t="s">
        <v>1610</v>
      </c>
      <c r="AO2012" t="s">
        <v>1611</v>
      </c>
      <c r="AP2012" t="s">
        <v>422</v>
      </c>
      <c r="AQ2012">
        <v>0.42</v>
      </c>
      <c r="AR2012" t="s">
        <v>1616</v>
      </c>
      <c r="AT2012" t="s">
        <v>1612</v>
      </c>
      <c r="AV2012" t="s">
        <v>96</v>
      </c>
      <c r="BQ2012" t="str">
        <f>BS2012 &amp; ":" &amp; BR2012</f>
        <v>AZDEQ_SW:UNKNOWN</v>
      </c>
      <c r="BR2012" t="s">
        <v>3689</v>
      </c>
      <c r="BS2012" t="s">
        <v>1626</v>
      </c>
      <c r="BT2012" t="s">
        <v>3689</v>
      </c>
      <c r="CE2012" t="s">
        <v>3695</v>
      </c>
      <c r="CF2012" t="s">
        <v>1618</v>
      </c>
    </row>
    <row r="2013" spans="1:84" hidden="1" x14ac:dyDescent="0.4">
      <c r="A2013" t="s">
        <v>1626</v>
      </c>
      <c r="B2013" t="s">
        <v>1626</v>
      </c>
      <c r="C2013" t="s">
        <v>3696</v>
      </c>
      <c r="D2013" t="s">
        <v>81</v>
      </c>
      <c r="E2013" t="s">
        <v>82</v>
      </c>
      <c r="F2013" t="s">
        <v>393</v>
      </c>
      <c r="G2013" s="4" t="str">
        <f>TEXT(H2013+I2013,"yyyy-mm-dd""T""hh:mm:ss")&amp;
IF(J2013="MST","-07:00",
IF(J2013="MDT","-06:00",
IF(J2013="PST","-08:00",
IF(J2013="PDT","-07:00",
IF(J2013="UTC","+00:00","+00:00")))))</f>
        <v>2003-09-08T12:05:00-07:00</v>
      </c>
      <c r="H2013" s="1">
        <v>37872</v>
      </c>
      <c r="I2013" s="5">
        <v>0.50347222222222221</v>
      </c>
      <c r="J2013" t="s">
        <v>84</v>
      </c>
      <c r="N2013">
        <v>7</v>
      </c>
      <c r="O2013" t="s">
        <v>1628</v>
      </c>
      <c r="U2013">
        <v>1971</v>
      </c>
      <c r="V2013" t="s">
        <v>3639</v>
      </c>
      <c r="W2013" t="s">
        <v>3640</v>
      </c>
      <c r="X2013" t="s">
        <v>3388</v>
      </c>
      <c r="Y2013">
        <v>100035</v>
      </c>
      <c r="Z2013" t="s">
        <v>3642</v>
      </c>
      <c r="AD2013">
        <v>32.185352899999998</v>
      </c>
      <c r="AE2013">
        <v>-110.8164731</v>
      </c>
      <c r="AG2013" t="s">
        <v>90</v>
      </c>
      <c r="AH2013" t="s">
        <v>1626</v>
      </c>
      <c r="AI2013" t="s">
        <v>90</v>
      </c>
      <c r="AK2013" t="s">
        <v>1608</v>
      </c>
      <c r="AL2013" t="s">
        <v>3697</v>
      </c>
      <c r="AN2013" t="s">
        <v>1725</v>
      </c>
      <c r="AO2013" t="s">
        <v>123</v>
      </c>
      <c r="AP2013" t="s">
        <v>422</v>
      </c>
      <c r="AQ2013">
        <v>0.14799999999999999</v>
      </c>
      <c r="AR2013" t="s">
        <v>1616</v>
      </c>
      <c r="AT2013" t="s">
        <v>1612</v>
      </c>
      <c r="AV2013" t="s">
        <v>96</v>
      </c>
      <c r="BQ2013" t="str">
        <f>BS2013 &amp; ":" &amp; BR2013</f>
        <v>AZDEQ_SW:EPA 365.3</v>
      </c>
      <c r="BR2013" t="s">
        <v>1744</v>
      </c>
      <c r="BS2013" t="s">
        <v>1626</v>
      </c>
      <c r="BT2013" t="s">
        <v>1744</v>
      </c>
      <c r="BW2013" t="s">
        <v>1657</v>
      </c>
      <c r="BZ2013" t="s">
        <v>3698</v>
      </c>
      <c r="CA2013" t="s">
        <v>397</v>
      </c>
      <c r="CB2013">
        <v>5.0000000000000001E-3</v>
      </c>
      <c r="CC2013" t="s">
        <v>1616</v>
      </c>
      <c r="CE2013" t="s">
        <v>3656</v>
      </c>
      <c r="CF2013" t="s">
        <v>1618</v>
      </c>
    </row>
    <row r="2014" spans="1:84" hidden="1" x14ac:dyDescent="0.4">
      <c r="A2014" t="s">
        <v>1626</v>
      </c>
      <c r="B2014" t="s">
        <v>1626</v>
      </c>
      <c r="C2014" t="s">
        <v>3699</v>
      </c>
      <c r="D2014" t="s">
        <v>81</v>
      </c>
      <c r="E2014" t="s">
        <v>82</v>
      </c>
      <c r="F2014" t="s">
        <v>393</v>
      </c>
      <c r="G2014" s="4" t="str">
        <f>TEXT(H2014+I2014,"yyyy-mm-dd""T""hh:mm:ss")&amp;
IF(J2014="MST","-07:00",
IF(J2014="MDT","-06:00",
IF(J2014="PST","-08:00",
IF(J2014="PDT","-07:00",
IF(J2014="UTC","+00:00","+00:00")))))</f>
        <v>2003-10-29T04:10:00-07:00</v>
      </c>
      <c r="H2014" s="1">
        <v>37923</v>
      </c>
      <c r="I2014" s="5">
        <v>0.1736111111111111</v>
      </c>
      <c r="J2014" t="s">
        <v>84</v>
      </c>
      <c r="N2014">
        <v>5.5</v>
      </c>
      <c r="O2014" t="s">
        <v>1628</v>
      </c>
      <c r="U2014">
        <v>1971</v>
      </c>
      <c r="V2014" t="s">
        <v>3639</v>
      </c>
      <c r="W2014" t="s">
        <v>3640</v>
      </c>
      <c r="X2014" t="s">
        <v>3405</v>
      </c>
      <c r="Y2014">
        <v>100034</v>
      </c>
      <c r="Z2014" t="s">
        <v>3700</v>
      </c>
      <c r="AD2014">
        <v>32.187063100000003</v>
      </c>
      <c r="AE2014">
        <v>-110.81660220000001</v>
      </c>
      <c r="AG2014" t="s">
        <v>90</v>
      </c>
      <c r="AH2014" t="s">
        <v>1626</v>
      </c>
      <c r="AI2014" t="s">
        <v>90</v>
      </c>
      <c r="AK2014" t="s">
        <v>1608</v>
      </c>
      <c r="AL2014" t="s">
        <v>3701</v>
      </c>
      <c r="AN2014" t="s">
        <v>1610</v>
      </c>
      <c r="AO2014" t="s">
        <v>442</v>
      </c>
      <c r="AP2014" t="s">
        <v>422</v>
      </c>
      <c r="AQ2014">
        <v>1.74</v>
      </c>
      <c r="AR2014" t="s">
        <v>1616</v>
      </c>
      <c r="AT2014" t="s">
        <v>1612</v>
      </c>
      <c r="AV2014" t="s">
        <v>96</v>
      </c>
      <c r="BQ2014" t="str">
        <f>BS2014 &amp; ":" &amp; BR2014</f>
        <v>AZDEQ_SW:UNKNOWN</v>
      </c>
      <c r="BR2014" t="s">
        <v>3689</v>
      </c>
      <c r="BS2014" t="s">
        <v>1626</v>
      </c>
      <c r="BT2014" t="s">
        <v>3689</v>
      </c>
      <c r="BW2014" t="s">
        <v>1657</v>
      </c>
      <c r="CE2014" t="s">
        <v>3702</v>
      </c>
      <c r="CF2014" t="s">
        <v>1618</v>
      </c>
    </row>
    <row r="2015" spans="1:84" hidden="1" x14ac:dyDescent="0.4">
      <c r="A2015" t="s">
        <v>1626</v>
      </c>
      <c r="B2015" t="s">
        <v>1626</v>
      </c>
      <c r="C2015" t="s">
        <v>3703</v>
      </c>
      <c r="D2015" t="s">
        <v>81</v>
      </c>
      <c r="E2015" t="s">
        <v>82</v>
      </c>
      <c r="F2015" t="s">
        <v>393</v>
      </c>
      <c r="G2015" s="4" t="str">
        <f>TEXT(H2015+I2015,"yyyy-mm-dd""T""hh:mm:ss")&amp;
IF(J2015="MST","-07:00",
IF(J2015="MDT","-06:00",
IF(J2015="PST","-08:00",
IF(J2015="PDT","-07:00",
IF(J2015="UTC","+00:00","+00:00")))))</f>
        <v>2003-10-29T03:20:00-07:00</v>
      </c>
      <c r="H2015" s="1">
        <v>37923</v>
      </c>
      <c r="I2015" s="5">
        <v>0.1388888888888889</v>
      </c>
      <c r="J2015" t="s">
        <v>84</v>
      </c>
      <c r="N2015">
        <v>0</v>
      </c>
      <c r="O2015" t="s">
        <v>1628</v>
      </c>
      <c r="U2015">
        <v>1971</v>
      </c>
      <c r="V2015" t="s">
        <v>3639</v>
      </c>
      <c r="W2015" t="s">
        <v>3640</v>
      </c>
      <c r="X2015" t="s">
        <v>3388</v>
      </c>
      <c r="Y2015">
        <v>100035</v>
      </c>
      <c r="Z2015" t="s">
        <v>3674</v>
      </c>
      <c r="AD2015">
        <v>32.185352899999998</v>
      </c>
      <c r="AE2015">
        <v>-110.8164731</v>
      </c>
      <c r="AG2015" t="s">
        <v>90</v>
      </c>
      <c r="AH2015" t="s">
        <v>1626</v>
      </c>
      <c r="AI2015" t="s">
        <v>90</v>
      </c>
      <c r="AK2015" t="s">
        <v>1608</v>
      </c>
      <c r="AL2015" t="s">
        <v>3704</v>
      </c>
      <c r="AN2015" t="s">
        <v>1610</v>
      </c>
      <c r="AO2015" t="s">
        <v>1670</v>
      </c>
      <c r="AP2015" t="s">
        <v>422</v>
      </c>
      <c r="AQ2015">
        <v>0.06</v>
      </c>
      <c r="AR2015" t="s">
        <v>1616</v>
      </c>
      <c r="AT2015" t="s">
        <v>1612</v>
      </c>
      <c r="AV2015" t="s">
        <v>96</v>
      </c>
      <c r="BQ2015" t="str">
        <f>BS2015 &amp; ":" &amp; BR2015</f>
        <v>AZDEQ_SW:SM 4500NO3</v>
      </c>
      <c r="BR2015" t="s">
        <v>2982</v>
      </c>
      <c r="BS2015" t="s">
        <v>1626</v>
      </c>
      <c r="BT2015" t="s">
        <v>2982</v>
      </c>
      <c r="BW2015" t="s">
        <v>1657</v>
      </c>
      <c r="BZ2015" t="s">
        <v>3705</v>
      </c>
      <c r="CA2015" t="s">
        <v>397</v>
      </c>
      <c r="CB2015">
        <v>0.03</v>
      </c>
      <c r="CC2015" t="s">
        <v>1616</v>
      </c>
      <c r="CE2015" t="s">
        <v>3695</v>
      </c>
      <c r="CF2015" t="s">
        <v>1618</v>
      </c>
    </row>
    <row r="2016" spans="1:84" hidden="1" x14ac:dyDescent="0.4">
      <c r="A2016" t="s">
        <v>1626</v>
      </c>
      <c r="B2016" t="s">
        <v>1626</v>
      </c>
      <c r="C2016" t="s">
        <v>3696</v>
      </c>
      <c r="D2016" t="s">
        <v>81</v>
      </c>
      <c r="E2016" t="s">
        <v>82</v>
      </c>
      <c r="F2016" t="s">
        <v>393</v>
      </c>
      <c r="G2016" s="4" t="str">
        <f>TEXT(H2016+I2016,"yyyy-mm-dd""T""hh:mm:ss")&amp;
IF(J2016="MST","-07:00",
IF(J2016="MDT","-06:00",
IF(J2016="PST","-08:00",
IF(J2016="PDT","-07:00",
IF(J2016="UTC","+00:00","+00:00")))))</f>
        <v>2003-09-08T12:05:00-07:00</v>
      </c>
      <c r="H2016" s="1">
        <v>37872</v>
      </c>
      <c r="I2016" s="5">
        <v>0.50347222222222221</v>
      </c>
      <c r="J2016" t="s">
        <v>84</v>
      </c>
      <c r="N2016">
        <v>7</v>
      </c>
      <c r="O2016" t="s">
        <v>1628</v>
      </c>
      <c r="U2016">
        <v>1971</v>
      </c>
      <c r="V2016" t="s">
        <v>3639</v>
      </c>
      <c r="W2016" t="s">
        <v>3640</v>
      </c>
      <c r="X2016" t="s">
        <v>3388</v>
      </c>
      <c r="Y2016">
        <v>100035</v>
      </c>
      <c r="Z2016" t="s">
        <v>3642</v>
      </c>
      <c r="AD2016">
        <v>32.185352899999998</v>
      </c>
      <c r="AE2016">
        <v>-110.8164731</v>
      </c>
      <c r="AG2016" t="s">
        <v>90</v>
      </c>
      <c r="AH2016" t="s">
        <v>1626</v>
      </c>
      <c r="AI2016" t="s">
        <v>90</v>
      </c>
      <c r="AK2016" t="s">
        <v>1608</v>
      </c>
      <c r="AL2016" t="s">
        <v>3706</v>
      </c>
      <c r="AN2016" t="s">
        <v>1700</v>
      </c>
      <c r="AO2016" t="s">
        <v>457</v>
      </c>
      <c r="AP2016" t="s">
        <v>422</v>
      </c>
      <c r="AQ2016">
        <v>0.218</v>
      </c>
      <c r="AR2016" t="s">
        <v>1616</v>
      </c>
      <c r="AT2016" t="s">
        <v>1612</v>
      </c>
      <c r="AV2016" t="s">
        <v>96</v>
      </c>
      <c r="BQ2016" t="str">
        <f>BS2016 &amp; ":" &amp; BR2016</f>
        <v>AZDEQ_SW:EPA 365.3</v>
      </c>
      <c r="BR2016" t="s">
        <v>1744</v>
      </c>
      <c r="BS2016" t="s">
        <v>1626</v>
      </c>
      <c r="BT2016" t="s">
        <v>1744</v>
      </c>
      <c r="BW2016" t="s">
        <v>1657</v>
      </c>
      <c r="CE2016" t="s">
        <v>3656</v>
      </c>
      <c r="CF2016" t="s">
        <v>1618</v>
      </c>
    </row>
    <row r="2017" spans="1:84" hidden="1" x14ac:dyDescent="0.4">
      <c r="A2017" t="s">
        <v>1626</v>
      </c>
      <c r="B2017" t="s">
        <v>1626</v>
      </c>
      <c r="C2017" t="s">
        <v>3707</v>
      </c>
      <c r="D2017" t="s">
        <v>81</v>
      </c>
      <c r="E2017" t="s">
        <v>82</v>
      </c>
      <c r="F2017" t="s">
        <v>393</v>
      </c>
      <c r="G2017" s="4" t="str">
        <f>TEXT(H2017+I2017,"yyyy-mm-dd""T""hh:mm:ss")&amp;
IF(J2017="MST","-07:00",
IF(J2017="MDT","-06:00",
IF(J2017="PST","-08:00",
IF(J2017="PDT","-07:00",
IF(J2017="UTC","+00:00","+00:00")))))</f>
        <v>2003-11-13T11:00:00-07:00</v>
      </c>
      <c r="H2017" s="1">
        <v>37938</v>
      </c>
      <c r="I2017" s="5">
        <v>0.45833333333333331</v>
      </c>
      <c r="J2017" t="s">
        <v>84</v>
      </c>
      <c r="N2017">
        <v>0</v>
      </c>
      <c r="O2017" t="s">
        <v>1628</v>
      </c>
      <c r="U2017">
        <v>8830</v>
      </c>
      <c r="V2017" t="s">
        <v>3647</v>
      </c>
      <c r="W2017" t="s">
        <v>1606</v>
      </c>
      <c r="X2017" t="s">
        <v>3708</v>
      </c>
      <c r="Y2017">
        <v>105478</v>
      </c>
      <c r="Z2017" t="s">
        <v>3709</v>
      </c>
      <c r="AD2017">
        <v>32.430866700000003</v>
      </c>
      <c r="AE2017">
        <v>-110.89875000000001</v>
      </c>
      <c r="AG2017" t="s">
        <v>90</v>
      </c>
      <c r="AH2017" t="s">
        <v>1626</v>
      </c>
      <c r="AI2017" t="s">
        <v>90</v>
      </c>
      <c r="AK2017" t="s">
        <v>1608</v>
      </c>
      <c r="AL2017" t="s">
        <v>3710</v>
      </c>
      <c r="AN2017" t="s">
        <v>1610</v>
      </c>
      <c r="AO2017" t="s">
        <v>1611</v>
      </c>
      <c r="AP2017" t="s">
        <v>422</v>
      </c>
      <c r="AQ2017">
        <v>0.14000000000000001</v>
      </c>
      <c r="AR2017" t="s">
        <v>1616</v>
      </c>
      <c r="AT2017" t="s">
        <v>1612</v>
      </c>
      <c r="AV2017" t="s">
        <v>96</v>
      </c>
      <c r="BF2017" t="s">
        <v>3711</v>
      </c>
      <c r="BQ2017" t="str">
        <f>BS2017 &amp; ":" &amp; BR2017</f>
        <v>AZDEQ_SW:EPA 350.1</v>
      </c>
      <c r="BR2017" t="s">
        <v>1613</v>
      </c>
      <c r="BS2017" t="s">
        <v>1626</v>
      </c>
      <c r="BT2017" t="s">
        <v>1613</v>
      </c>
      <c r="BW2017" t="s">
        <v>1614</v>
      </c>
      <c r="BZ2017" t="s">
        <v>3712</v>
      </c>
      <c r="CA2017" t="s">
        <v>397</v>
      </c>
      <c r="CB2017">
        <v>0.02</v>
      </c>
      <c r="CC2017" t="s">
        <v>1616</v>
      </c>
      <c r="CE2017" t="s">
        <v>3663</v>
      </c>
      <c r="CF2017" t="s">
        <v>1618</v>
      </c>
    </row>
    <row r="2018" spans="1:84" hidden="1" x14ac:dyDescent="0.4">
      <c r="A2018" t="s">
        <v>1626</v>
      </c>
      <c r="B2018" t="s">
        <v>1626</v>
      </c>
      <c r="C2018" t="s">
        <v>3713</v>
      </c>
      <c r="D2018" t="s">
        <v>81</v>
      </c>
      <c r="E2018" t="s">
        <v>82</v>
      </c>
      <c r="F2018" t="s">
        <v>393</v>
      </c>
      <c r="G2018" s="4" t="str">
        <f>TEXT(H2018+I2018,"yyyy-mm-dd""T""hh:mm:ss")&amp;
IF(J2018="MST","-07:00",
IF(J2018="MDT","-06:00",
IF(J2018="PST","-08:00",
IF(J2018="PDT","-07:00",
IF(J2018="UTC","+00:00","+00:00")))))</f>
        <v>2003-09-08T12:00:00-07:00</v>
      </c>
      <c r="H2018" s="1">
        <v>37872</v>
      </c>
      <c r="I2018" s="5">
        <v>0.5</v>
      </c>
      <c r="J2018" t="s">
        <v>84</v>
      </c>
      <c r="N2018">
        <v>0</v>
      </c>
      <c r="O2018" t="s">
        <v>1628</v>
      </c>
      <c r="U2018">
        <v>1971</v>
      </c>
      <c r="V2018" t="s">
        <v>3639</v>
      </c>
      <c r="W2018" t="s">
        <v>3640</v>
      </c>
      <c r="X2018" t="s">
        <v>3388</v>
      </c>
      <c r="Y2018">
        <v>100035</v>
      </c>
      <c r="Z2018" t="s">
        <v>3642</v>
      </c>
      <c r="AD2018">
        <v>32.185352899999998</v>
      </c>
      <c r="AE2018">
        <v>-110.8164731</v>
      </c>
      <c r="AG2018" t="s">
        <v>90</v>
      </c>
      <c r="AH2018" t="s">
        <v>1626</v>
      </c>
      <c r="AI2018" t="s">
        <v>90</v>
      </c>
      <c r="AK2018" t="s">
        <v>1608</v>
      </c>
      <c r="AL2018" t="s">
        <v>3714</v>
      </c>
      <c r="AN2018" t="s">
        <v>1610</v>
      </c>
      <c r="AO2018" t="s">
        <v>1670</v>
      </c>
      <c r="AP2018" t="s">
        <v>422</v>
      </c>
      <c r="AQ2018">
        <v>0.26</v>
      </c>
      <c r="AR2018" t="s">
        <v>1616</v>
      </c>
      <c r="AT2018" t="s">
        <v>1612</v>
      </c>
      <c r="AV2018" t="s">
        <v>96</v>
      </c>
      <c r="BQ2018" t="str">
        <f>BS2018 &amp; ":" &amp; BR2018</f>
        <v>AZDEQ_SW:SM 4500NO3</v>
      </c>
      <c r="BR2018" t="s">
        <v>2982</v>
      </c>
      <c r="BS2018" t="s">
        <v>1626</v>
      </c>
      <c r="BT2018" t="s">
        <v>2982</v>
      </c>
      <c r="BW2018" t="s">
        <v>1657</v>
      </c>
      <c r="BZ2018" t="s">
        <v>3715</v>
      </c>
      <c r="CA2018" t="s">
        <v>397</v>
      </c>
      <c r="CB2018">
        <v>0.03</v>
      </c>
      <c r="CC2018" t="s">
        <v>1616</v>
      </c>
      <c r="CE2018" t="s">
        <v>3656</v>
      </c>
      <c r="CF2018" t="s">
        <v>1618</v>
      </c>
    </row>
    <row r="2019" spans="1:84" hidden="1" x14ac:dyDescent="0.4">
      <c r="A2019" t="s">
        <v>1626</v>
      </c>
      <c r="B2019" t="s">
        <v>1626</v>
      </c>
      <c r="C2019" t="s">
        <v>3716</v>
      </c>
      <c r="D2019" t="s">
        <v>81</v>
      </c>
      <c r="E2019" t="s">
        <v>82</v>
      </c>
      <c r="F2019" t="s">
        <v>393</v>
      </c>
      <c r="G2019" s="4" t="str">
        <f>TEXT(H2019+I2019,"yyyy-mm-dd""T""hh:mm:ss")&amp;
IF(J2019="MST","-07:00",
IF(J2019="MDT","-06:00",
IF(J2019="PST","-08:00",
IF(J2019="PDT","-07:00",
IF(J2019="UTC","+00:00","+00:00")))))</f>
        <v>2003-08-18T01:05:00-07:00</v>
      </c>
      <c r="H2019" s="1">
        <v>37851</v>
      </c>
      <c r="I2019" s="5">
        <v>4.5138888888888888E-2</v>
      </c>
      <c r="J2019" t="s">
        <v>84</v>
      </c>
      <c r="N2019">
        <v>0</v>
      </c>
      <c r="O2019" t="s">
        <v>1628</v>
      </c>
      <c r="U2019">
        <v>1971</v>
      </c>
      <c r="V2019" t="s">
        <v>3639</v>
      </c>
      <c r="W2019" t="s">
        <v>3640</v>
      </c>
      <c r="X2019" t="s">
        <v>3405</v>
      </c>
      <c r="Y2019">
        <v>100034</v>
      </c>
      <c r="Z2019" t="s">
        <v>3642</v>
      </c>
      <c r="AD2019">
        <v>32.187063100000003</v>
      </c>
      <c r="AE2019">
        <v>-110.81660220000001</v>
      </c>
      <c r="AG2019" t="s">
        <v>90</v>
      </c>
      <c r="AH2019" t="s">
        <v>1626</v>
      </c>
      <c r="AI2019" t="s">
        <v>90</v>
      </c>
      <c r="AK2019" t="s">
        <v>1608</v>
      </c>
      <c r="AL2019" t="s">
        <v>3717</v>
      </c>
      <c r="AN2019" t="s">
        <v>1610</v>
      </c>
      <c r="AO2019" t="s">
        <v>1670</v>
      </c>
      <c r="AP2019" t="s">
        <v>422</v>
      </c>
      <c r="AQ2019">
        <v>7.0000000000000007E-2</v>
      </c>
      <c r="AR2019" t="s">
        <v>1616</v>
      </c>
      <c r="AT2019" t="s">
        <v>1612</v>
      </c>
      <c r="AV2019" t="s">
        <v>96</v>
      </c>
      <c r="BQ2019" t="str">
        <f>BS2019 &amp; ":" &amp; BR2019</f>
        <v>AZDEQ_SW:SM 4500NO3 E</v>
      </c>
      <c r="BR2019" t="s">
        <v>1851</v>
      </c>
      <c r="BS2019" t="s">
        <v>1626</v>
      </c>
      <c r="BT2019" t="s">
        <v>1851</v>
      </c>
      <c r="BW2019" t="s">
        <v>1657</v>
      </c>
      <c r="BZ2019" t="s">
        <v>3718</v>
      </c>
      <c r="CA2019" t="s">
        <v>397</v>
      </c>
      <c r="CB2019">
        <v>0.01</v>
      </c>
      <c r="CC2019" t="s">
        <v>1616</v>
      </c>
      <c r="CE2019" t="s">
        <v>3656</v>
      </c>
      <c r="CF2019" t="s">
        <v>1618</v>
      </c>
    </row>
    <row r="2020" spans="1:84" hidden="1" x14ac:dyDescent="0.4">
      <c r="A2020" t="s">
        <v>1626</v>
      </c>
      <c r="B2020" t="s">
        <v>1626</v>
      </c>
      <c r="C2020" t="s">
        <v>3687</v>
      </c>
      <c r="D2020" t="s">
        <v>81</v>
      </c>
      <c r="E2020" t="s">
        <v>82</v>
      </c>
      <c r="F2020" t="s">
        <v>393</v>
      </c>
      <c r="G2020" s="4" t="str">
        <f>TEXT(H2020+I2020,"yyyy-mm-dd""T""hh:mm:ss")&amp;
IF(J2020="MST","-07:00",
IF(J2020="MDT","-06:00",
IF(J2020="PST","-08:00",
IF(J2020="PDT","-07:00",
IF(J2020="UTC","+00:00","+00:00")))))</f>
        <v>2003-08-18T02:15:00-07:00</v>
      </c>
      <c r="H2020" s="1">
        <v>37851</v>
      </c>
      <c r="I2020" s="5">
        <v>9.375E-2</v>
      </c>
      <c r="J2020" t="s">
        <v>84</v>
      </c>
      <c r="N2020">
        <v>0</v>
      </c>
      <c r="O2020" t="s">
        <v>1628</v>
      </c>
      <c r="U2020">
        <v>1971</v>
      </c>
      <c r="V2020" t="s">
        <v>3639</v>
      </c>
      <c r="W2020" t="s">
        <v>3640</v>
      </c>
      <c r="X2020" t="s">
        <v>3388</v>
      </c>
      <c r="Y2020">
        <v>100035</v>
      </c>
      <c r="Z2020" t="s">
        <v>3642</v>
      </c>
      <c r="AD2020">
        <v>32.185352899999998</v>
      </c>
      <c r="AE2020">
        <v>-110.8164731</v>
      </c>
      <c r="AG2020" t="s">
        <v>90</v>
      </c>
      <c r="AH2020" t="s">
        <v>1626</v>
      </c>
      <c r="AI2020" t="s">
        <v>90</v>
      </c>
      <c r="AK2020" t="s">
        <v>1608</v>
      </c>
      <c r="AL2020" t="s">
        <v>3719</v>
      </c>
      <c r="AN2020" t="s">
        <v>1725</v>
      </c>
      <c r="AO2020" t="s">
        <v>123</v>
      </c>
      <c r="AP2020" t="s">
        <v>422</v>
      </c>
      <c r="AQ2020">
        <v>0.14599999999999999</v>
      </c>
      <c r="AR2020" t="s">
        <v>1616</v>
      </c>
      <c r="AT2020" t="s">
        <v>1612</v>
      </c>
      <c r="AV2020" t="s">
        <v>96</v>
      </c>
      <c r="BQ2020" t="str">
        <f>BS2020 &amp; ":" &amp; BR2020</f>
        <v>AZDEQ_SW:UNKNOWN</v>
      </c>
      <c r="BR2020" t="s">
        <v>3689</v>
      </c>
      <c r="BS2020" t="s">
        <v>1626</v>
      </c>
      <c r="BT2020" t="s">
        <v>3689</v>
      </c>
      <c r="CE2020" t="s">
        <v>3690</v>
      </c>
      <c r="CF2020" t="s">
        <v>1618</v>
      </c>
    </row>
    <row r="2021" spans="1:84" hidden="1" x14ac:dyDescent="0.4">
      <c r="A2021" t="s">
        <v>1626</v>
      </c>
      <c r="B2021" t="s">
        <v>1626</v>
      </c>
      <c r="C2021" t="s">
        <v>3720</v>
      </c>
      <c r="D2021" t="s">
        <v>81</v>
      </c>
      <c r="E2021" t="s">
        <v>82</v>
      </c>
      <c r="F2021" t="s">
        <v>393</v>
      </c>
      <c r="G2021" s="4" t="str">
        <f>TEXT(H2021+I2021,"yyyy-mm-dd""T""hh:mm:ss")&amp;
IF(J2021="MST","-07:00",
IF(J2021="MDT","-06:00",
IF(J2021="PST","-08:00",
IF(J2021="PDT","-07:00",
IF(J2021="UTC","+00:00","+00:00")))))</f>
        <v>2003-10-01T11:15:00-07:00</v>
      </c>
      <c r="H2021" s="1">
        <v>37895</v>
      </c>
      <c r="I2021" s="5">
        <v>0.46875</v>
      </c>
      <c r="J2021" t="s">
        <v>84</v>
      </c>
      <c r="N2021">
        <v>7.5</v>
      </c>
      <c r="O2021" t="s">
        <v>1628</v>
      </c>
      <c r="U2021">
        <v>1971</v>
      </c>
      <c r="V2021" t="s">
        <v>3639</v>
      </c>
      <c r="W2021" t="s">
        <v>3640</v>
      </c>
      <c r="X2021" t="s">
        <v>3405</v>
      </c>
      <c r="Y2021">
        <v>100034</v>
      </c>
      <c r="Z2021" t="s">
        <v>3674</v>
      </c>
      <c r="AD2021">
        <v>32.187063100000003</v>
      </c>
      <c r="AE2021">
        <v>-110.81660220000001</v>
      </c>
      <c r="AG2021" t="s">
        <v>90</v>
      </c>
      <c r="AH2021" t="s">
        <v>1626</v>
      </c>
      <c r="AI2021" t="s">
        <v>90</v>
      </c>
      <c r="AK2021" t="s">
        <v>1608</v>
      </c>
      <c r="AL2021" t="s">
        <v>3721</v>
      </c>
      <c r="AN2021" t="s">
        <v>1610</v>
      </c>
      <c r="AO2021" t="s">
        <v>442</v>
      </c>
      <c r="AP2021" t="s">
        <v>422</v>
      </c>
      <c r="AQ2021">
        <v>1.6</v>
      </c>
      <c r="AR2021" t="s">
        <v>1616</v>
      </c>
      <c r="AT2021" t="s">
        <v>1612</v>
      </c>
      <c r="AV2021" t="s">
        <v>96</v>
      </c>
      <c r="BQ2021" t="str">
        <f>BS2021 &amp; ":" &amp; BR2021</f>
        <v>AZDEQ_SW:EPA 351.3</v>
      </c>
      <c r="BR2021" t="s">
        <v>1701</v>
      </c>
      <c r="BS2021" t="s">
        <v>1626</v>
      </c>
      <c r="BT2021" t="s">
        <v>1701</v>
      </c>
      <c r="BW2021" t="s">
        <v>1657</v>
      </c>
      <c r="CE2021" t="s">
        <v>3722</v>
      </c>
      <c r="CF2021" t="s">
        <v>1618</v>
      </c>
    </row>
    <row r="2022" spans="1:84" hidden="1" x14ac:dyDescent="0.4">
      <c r="A2022" t="s">
        <v>1626</v>
      </c>
      <c r="B2022" t="s">
        <v>1626</v>
      </c>
      <c r="C2022" t="s">
        <v>3723</v>
      </c>
      <c r="D2022" t="s">
        <v>81</v>
      </c>
      <c r="E2022" t="s">
        <v>82</v>
      </c>
      <c r="F2022" t="s">
        <v>393</v>
      </c>
      <c r="G2022" s="4" t="str">
        <f>TEXT(H2022+I2022,"yyyy-mm-dd""T""hh:mm:ss")&amp;
IF(J2022="MST","-07:00",
IF(J2022="MDT","-06:00",
IF(J2022="PST","-08:00",
IF(J2022="PDT","-07:00",
IF(J2022="UTC","+00:00","+00:00")))))</f>
        <v>2003-07-30T08:15:00-07:00</v>
      </c>
      <c r="H2022" s="1">
        <v>37832</v>
      </c>
      <c r="I2022" s="5">
        <v>0.34375</v>
      </c>
      <c r="J2022" t="s">
        <v>84</v>
      </c>
      <c r="N2022">
        <v>0</v>
      </c>
      <c r="O2022" t="s">
        <v>1628</v>
      </c>
      <c r="U2022">
        <v>8830</v>
      </c>
      <c r="V2022" t="s">
        <v>3647</v>
      </c>
      <c r="W2022" t="s">
        <v>1606</v>
      </c>
      <c r="X2022" t="s">
        <v>3708</v>
      </c>
      <c r="Y2022">
        <v>105478</v>
      </c>
      <c r="Z2022" t="s">
        <v>3724</v>
      </c>
      <c r="AD2022">
        <v>32.430866700000003</v>
      </c>
      <c r="AE2022">
        <v>-110.89875000000001</v>
      </c>
      <c r="AG2022" t="s">
        <v>90</v>
      </c>
      <c r="AH2022" t="s">
        <v>1626</v>
      </c>
      <c r="AI2022" t="s">
        <v>90</v>
      </c>
      <c r="AK2022" t="s">
        <v>1608</v>
      </c>
      <c r="AL2022" t="s">
        <v>3725</v>
      </c>
      <c r="AN2022" t="s">
        <v>1610</v>
      </c>
      <c r="AO2022" t="s">
        <v>111</v>
      </c>
      <c r="AP2022" t="s">
        <v>422</v>
      </c>
      <c r="AQ2022">
        <v>0.92</v>
      </c>
      <c r="AR2022" t="s">
        <v>1616</v>
      </c>
      <c r="AT2022" t="s">
        <v>1612</v>
      </c>
      <c r="AV2022" t="s">
        <v>96</v>
      </c>
      <c r="BQ2022" t="str">
        <f>BS2022 &amp; ":" &amp; BR2022</f>
        <v>AZDEQ_SW:EPA 353.2</v>
      </c>
      <c r="BR2022" t="s">
        <v>1623</v>
      </c>
      <c r="BS2022" t="s">
        <v>1626</v>
      </c>
      <c r="BT2022" t="s">
        <v>1623</v>
      </c>
      <c r="BW2022" t="s">
        <v>1614</v>
      </c>
      <c r="BZ2022" t="s">
        <v>3726</v>
      </c>
      <c r="CA2022" t="s">
        <v>397</v>
      </c>
      <c r="CB2022">
        <v>0.02</v>
      </c>
      <c r="CC2022" t="s">
        <v>1616</v>
      </c>
      <c r="CE2022" t="s">
        <v>3727</v>
      </c>
      <c r="CF2022" t="s">
        <v>1618</v>
      </c>
    </row>
    <row r="2023" spans="1:84" hidden="1" x14ac:dyDescent="0.4">
      <c r="A2023" t="s">
        <v>1626</v>
      </c>
      <c r="B2023" t="s">
        <v>1626</v>
      </c>
      <c r="C2023" t="s">
        <v>3728</v>
      </c>
      <c r="D2023" t="s">
        <v>81</v>
      </c>
      <c r="E2023" t="s">
        <v>82</v>
      </c>
      <c r="F2023" t="s">
        <v>393</v>
      </c>
      <c r="G2023" s="4" t="str">
        <f>TEXT(H2023+I2023,"yyyy-mm-dd""T""hh:mm:ss")&amp;
IF(J2023="MST","-07:00",
IF(J2023="MDT","-06:00",
IF(J2023="PST","-08:00",
IF(J2023="PDT","-07:00",
IF(J2023="UTC","+00:00","+00:00")))))</f>
        <v>2003-07-30T09:30:00-07:00</v>
      </c>
      <c r="H2023" s="1">
        <v>37832</v>
      </c>
      <c r="I2023" s="5">
        <v>0.39583333333333331</v>
      </c>
      <c r="J2023" t="s">
        <v>84</v>
      </c>
      <c r="N2023">
        <v>0</v>
      </c>
      <c r="O2023" t="s">
        <v>1628</v>
      </c>
      <c r="U2023">
        <v>8830</v>
      </c>
      <c r="V2023" t="s">
        <v>3647</v>
      </c>
      <c r="W2023" t="s">
        <v>1606</v>
      </c>
      <c r="X2023" t="s">
        <v>3648</v>
      </c>
      <c r="Y2023">
        <v>105479</v>
      </c>
      <c r="Z2023" t="s">
        <v>3729</v>
      </c>
      <c r="AD2023">
        <v>32.478694400000002</v>
      </c>
      <c r="AE2023">
        <v>-110.8991944</v>
      </c>
      <c r="AG2023" t="s">
        <v>90</v>
      </c>
      <c r="AH2023" t="s">
        <v>1626</v>
      </c>
      <c r="AI2023" t="s">
        <v>90</v>
      </c>
      <c r="AK2023" t="s">
        <v>1608</v>
      </c>
      <c r="AL2023" t="s">
        <v>3730</v>
      </c>
      <c r="AN2023" t="s">
        <v>1700</v>
      </c>
      <c r="AO2023" t="s">
        <v>457</v>
      </c>
      <c r="AP2023" t="s">
        <v>422</v>
      </c>
      <c r="AQ2023">
        <v>3</v>
      </c>
      <c r="AR2023" t="s">
        <v>1616</v>
      </c>
      <c r="AT2023" t="s">
        <v>1612</v>
      </c>
      <c r="AV2023" t="s">
        <v>96</v>
      </c>
      <c r="BQ2023" t="str">
        <f>BS2023 &amp; ":" &amp; BR2023</f>
        <v>AZDEQ_SW:EPA 365.4</v>
      </c>
      <c r="BR2023" t="s">
        <v>1713</v>
      </c>
      <c r="BS2023" t="s">
        <v>1626</v>
      </c>
      <c r="BT2023" t="s">
        <v>1713</v>
      </c>
      <c r="BW2023" t="s">
        <v>1614</v>
      </c>
      <c r="BZ2023" t="s">
        <v>3731</v>
      </c>
      <c r="CA2023" t="s">
        <v>397</v>
      </c>
      <c r="CB2023">
        <v>0.02</v>
      </c>
      <c r="CC2023" t="s">
        <v>1616</v>
      </c>
      <c r="CE2023" t="s">
        <v>3652</v>
      </c>
      <c r="CF2023" t="s">
        <v>1618</v>
      </c>
    </row>
    <row r="2024" spans="1:84" hidden="1" x14ac:dyDescent="0.4">
      <c r="A2024" t="s">
        <v>1626</v>
      </c>
      <c r="B2024" t="s">
        <v>1626</v>
      </c>
      <c r="C2024" t="s">
        <v>3732</v>
      </c>
      <c r="D2024" t="s">
        <v>81</v>
      </c>
      <c r="E2024" t="s">
        <v>82</v>
      </c>
      <c r="F2024" t="s">
        <v>393</v>
      </c>
      <c r="G2024" s="4" t="str">
        <f>TEXT(H2024+I2024,"yyyy-mm-dd""T""hh:mm:ss")&amp;
IF(J2024="MST","-07:00",
IF(J2024="MDT","-06:00",
IF(J2024="PST","-08:00",
IF(J2024="PDT","-07:00",
IF(J2024="UTC","+00:00","+00:00")))))</f>
        <v>2003-10-01T10:55:00-07:00</v>
      </c>
      <c r="H2024" s="1">
        <v>37895</v>
      </c>
      <c r="I2024" s="5">
        <v>0.4548611111111111</v>
      </c>
      <c r="J2024" t="s">
        <v>84</v>
      </c>
      <c r="N2024">
        <v>0.5</v>
      </c>
      <c r="O2024" t="s">
        <v>1628</v>
      </c>
      <c r="U2024">
        <v>1971</v>
      </c>
      <c r="V2024" t="s">
        <v>3639</v>
      </c>
      <c r="W2024" t="s">
        <v>3640</v>
      </c>
      <c r="X2024" t="s">
        <v>3405</v>
      </c>
      <c r="Y2024">
        <v>100034</v>
      </c>
      <c r="Z2024" t="s">
        <v>3674</v>
      </c>
      <c r="AD2024">
        <v>32.187063100000003</v>
      </c>
      <c r="AE2024">
        <v>-110.81660220000001</v>
      </c>
      <c r="AG2024" t="s">
        <v>90</v>
      </c>
      <c r="AH2024" t="s">
        <v>1626</v>
      </c>
      <c r="AI2024" t="s">
        <v>90</v>
      </c>
      <c r="AK2024" t="s">
        <v>1608</v>
      </c>
      <c r="AL2024" t="s">
        <v>3733</v>
      </c>
      <c r="AN2024" t="s">
        <v>1610</v>
      </c>
      <c r="AO2024" t="s">
        <v>1670</v>
      </c>
      <c r="AP2024" t="s">
        <v>422</v>
      </c>
      <c r="AQ2024">
        <v>0.11</v>
      </c>
      <c r="AR2024" t="s">
        <v>1616</v>
      </c>
      <c r="AT2024" t="s">
        <v>1612</v>
      </c>
      <c r="AV2024" t="s">
        <v>96</v>
      </c>
      <c r="BQ2024" t="str">
        <f>BS2024 &amp; ":" &amp; BR2024</f>
        <v>AZDEQ_SW:SM 4500NO3</v>
      </c>
      <c r="BR2024" t="s">
        <v>2982</v>
      </c>
      <c r="BS2024" t="s">
        <v>1626</v>
      </c>
      <c r="BT2024" t="s">
        <v>2982</v>
      </c>
      <c r="BW2024" t="s">
        <v>1657</v>
      </c>
      <c r="BZ2024" t="s">
        <v>3734</v>
      </c>
      <c r="CA2024" t="s">
        <v>397</v>
      </c>
      <c r="CB2024">
        <v>0.03</v>
      </c>
      <c r="CC2024" t="s">
        <v>1616</v>
      </c>
      <c r="CE2024" t="s">
        <v>3722</v>
      </c>
      <c r="CF2024" t="s">
        <v>1618</v>
      </c>
    </row>
    <row r="2025" spans="1:84" hidden="1" x14ac:dyDescent="0.4">
      <c r="A2025" t="s">
        <v>1626</v>
      </c>
      <c r="B2025" t="s">
        <v>1626</v>
      </c>
      <c r="C2025" t="s">
        <v>3735</v>
      </c>
      <c r="D2025" t="s">
        <v>81</v>
      </c>
      <c r="E2025" t="s">
        <v>82</v>
      </c>
      <c r="F2025" t="s">
        <v>393</v>
      </c>
      <c r="G2025" s="4" t="str">
        <f>TEXT(H2025+I2025,"yyyy-mm-dd""T""hh:mm:ss")&amp;
IF(J2025="MST","-07:00",
IF(J2025="MDT","-06:00",
IF(J2025="PST","-08:00",
IF(J2025="PDT","-07:00",
IF(J2025="UTC","+00:00","+00:00")))))</f>
        <v>2003-08-26T02:30:00-07:00</v>
      </c>
      <c r="H2025" s="1">
        <v>37859</v>
      </c>
      <c r="I2025" s="5">
        <v>0.10416666666666667</v>
      </c>
      <c r="J2025" t="s">
        <v>84</v>
      </c>
      <c r="N2025">
        <v>0</v>
      </c>
      <c r="O2025" t="s">
        <v>1628</v>
      </c>
      <c r="U2025">
        <v>8830</v>
      </c>
      <c r="V2025" t="s">
        <v>3647</v>
      </c>
      <c r="W2025" t="s">
        <v>1606</v>
      </c>
      <c r="X2025" t="s">
        <v>1630</v>
      </c>
      <c r="Y2025">
        <v>101152</v>
      </c>
      <c r="Z2025" t="s">
        <v>3659</v>
      </c>
      <c r="AD2025">
        <v>32.323726700000002</v>
      </c>
      <c r="AE2025">
        <v>-110.8065194</v>
      </c>
      <c r="AG2025" t="s">
        <v>90</v>
      </c>
      <c r="AH2025" t="s">
        <v>1626</v>
      </c>
      <c r="AI2025" t="s">
        <v>90</v>
      </c>
      <c r="AK2025" t="s">
        <v>1608</v>
      </c>
      <c r="AL2025" t="s">
        <v>3736</v>
      </c>
      <c r="AN2025" t="s">
        <v>1610</v>
      </c>
      <c r="AO2025" t="s">
        <v>442</v>
      </c>
      <c r="AP2025" t="s">
        <v>422</v>
      </c>
      <c r="AQ2025">
        <v>1.4</v>
      </c>
      <c r="AR2025" t="s">
        <v>1616</v>
      </c>
      <c r="AT2025" t="s">
        <v>1612</v>
      </c>
      <c r="AV2025" t="s">
        <v>96</v>
      </c>
      <c r="BQ2025" t="str">
        <f>BS2025 &amp; ":" &amp; BR2025</f>
        <v>AZDEQ_SW:EPA 351.2</v>
      </c>
      <c r="BR2025" t="s">
        <v>1633</v>
      </c>
      <c r="BS2025" t="s">
        <v>1626</v>
      </c>
      <c r="BT2025" t="s">
        <v>1633</v>
      </c>
      <c r="BW2025" t="s">
        <v>1614</v>
      </c>
      <c r="BZ2025" t="s">
        <v>3737</v>
      </c>
      <c r="CA2025" t="s">
        <v>397</v>
      </c>
      <c r="CB2025">
        <v>0.05</v>
      </c>
      <c r="CC2025" t="s">
        <v>1616</v>
      </c>
      <c r="CE2025" t="s">
        <v>3738</v>
      </c>
      <c r="CF2025" t="s">
        <v>1618</v>
      </c>
    </row>
    <row r="2026" spans="1:84" hidden="1" x14ac:dyDescent="0.4">
      <c r="A2026" t="s">
        <v>1626</v>
      </c>
      <c r="B2026" t="s">
        <v>1626</v>
      </c>
      <c r="C2026" t="s">
        <v>3664</v>
      </c>
      <c r="D2026" t="s">
        <v>81</v>
      </c>
      <c r="E2026" t="s">
        <v>82</v>
      </c>
      <c r="F2026" t="s">
        <v>393</v>
      </c>
      <c r="G2026" s="4" t="str">
        <f>TEXT(H2026+I2026,"yyyy-mm-dd""T""hh:mm:ss")&amp;
IF(J2026="MST","-07:00",
IF(J2026="MDT","-06:00",
IF(J2026="PST","-08:00",
IF(J2026="PDT","-07:00",
IF(J2026="UTC","+00:00","+00:00")))))</f>
        <v>2003-09-09T02:10:00-07:00</v>
      </c>
      <c r="H2026" s="1">
        <v>37873</v>
      </c>
      <c r="I2026" s="5">
        <v>9.0277777777777776E-2</v>
      </c>
      <c r="J2026" t="s">
        <v>84</v>
      </c>
      <c r="N2026">
        <v>0</v>
      </c>
      <c r="O2026" t="s">
        <v>1628</v>
      </c>
      <c r="U2026">
        <v>8830</v>
      </c>
      <c r="V2026" t="s">
        <v>3647</v>
      </c>
      <c r="W2026" t="s">
        <v>1606</v>
      </c>
      <c r="X2026" t="s">
        <v>3665</v>
      </c>
      <c r="Y2026">
        <v>105518</v>
      </c>
      <c r="Z2026" t="s">
        <v>3659</v>
      </c>
      <c r="AD2026">
        <v>32.312527799999998</v>
      </c>
      <c r="AE2026">
        <v>-110.7975278</v>
      </c>
      <c r="AG2026" t="s">
        <v>90</v>
      </c>
      <c r="AH2026" t="s">
        <v>1626</v>
      </c>
      <c r="AI2026" t="s">
        <v>90</v>
      </c>
      <c r="AK2026" t="s">
        <v>1608</v>
      </c>
      <c r="AL2026" t="s">
        <v>3739</v>
      </c>
      <c r="AN2026" t="s">
        <v>1610</v>
      </c>
      <c r="AO2026" t="s">
        <v>1611</v>
      </c>
      <c r="AP2026" t="s">
        <v>422</v>
      </c>
      <c r="AQ2026">
        <v>9.4E-2</v>
      </c>
      <c r="AR2026" t="s">
        <v>1616</v>
      </c>
      <c r="AT2026" t="s">
        <v>1612</v>
      </c>
      <c r="AV2026" t="s">
        <v>96</v>
      </c>
      <c r="BQ2026" t="str">
        <f>BS2026 &amp; ":" &amp; BR2026</f>
        <v>AZDEQ_SW:EPA 350.1</v>
      </c>
      <c r="BR2026" t="s">
        <v>1613</v>
      </c>
      <c r="BS2026" t="s">
        <v>1626</v>
      </c>
      <c r="BT2026" t="s">
        <v>1613</v>
      </c>
      <c r="BW2026" t="s">
        <v>1614</v>
      </c>
      <c r="BZ2026" t="s">
        <v>3740</v>
      </c>
      <c r="CA2026" t="s">
        <v>397</v>
      </c>
      <c r="CB2026">
        <v>0.02</v>
      </c>
      <c r="CC2026" t="s">
        <v>1616</v>
      </c>
      <c r="CE2026" t="s">
        <v>3668</v>
      </c>
      <c r="CF2026" t="s">
        <v>1618</v>
      </c>
    </row>
    <row r="2027" spans="1:84" hidden="1" x14ac:dyDescent="0.4">
      <c r="A2027" t="s">
        <v>1626</v>
      </c>
      <c r="B2027" t="s">
        <v>1626</v>
      </c>
      <c r="C2027" t="s">
        <v>3741</v>
      </c>
      <c r="D2027" t="s">
        <v>81</v>
      </c>
      <c r="E2027" t="s">
        <v>82</v>
      </c>
      <c r="F2027" t="s">
        <v>393</v>
      </c>
      <c r="G2027" s="4" t="str">
        <f>TEXT(H2027+I2027,"yyyy-mm-dd""T""hh:mm:ss")&amp;
IF(J2027="MST","-07:00",
IF(J2027="MDT","-06:00",
IF(J2027="PST","-08:00",
IF(J2027="PDT","-07:00",
IF(J2027="UTC","+00:00","+00:00")))))</f>
        <v>2003-07-23T11:30:00-07:00</v>
      </c>
      <c r="H2027" s="1">
        <v>37825</v>
      </c>
      <c r="I2027" s="5">
        <v>0.47916666666666669</v>
      </c>
      <c r="J2027" t="s">
        <v>84</v>
      </c>
      <c r="N2027">
        <v>0</v>
      </c>
      <c r="O2027" t="s">
        <v>1628</v>
      </c>
      <c r="U2027">
        <v>8830</v>
      </c>
      <c r="V2027" t="s">
        <v>3647</v>
      </c>
      <c r="W2027" t="s">
        <v>1606</v>
      </c>
      <c r="X2027" t="s">
        <v>3742</v>
      </c>
      <c r="Y2027">
        <v>100262</v>
      </c>
      <c r="Z2027" t="s">
        <v>3684</v>
      </c>
      <c r="AD2027">
        <v>32.2652778</v>
      </c>
      <c r="AE2027">
        <v>-110.8413889</v>
      </c>
      <c r="AG2027" t="s">
        <v>90</v>
      </c>
      <c r="AH2027" t="s">
        <v>1626</v>
      </c>
      <c r="AI2027" t="s">
        <v>90</v>
      </c>
      <c r="AK2027" t="s">
        <v>1608</v>
      </c>
      <c r="AL2027" t="s">
        <v>3743</v>
      </c>
      <c r="AN2027" t="s">
        <v>1610</v>
      </c>
      <c r="AO2027" t="s">
        <v>1670</v>
      </c>
      <c r="AP2027" t="s">
        <v>422</v>
      </c>
      <c r="AQ2027">
        <v>9.6000000000000002E-2</v>
      </c>
      <c r="AR2027" t="s">
        <v>1616</v>
      </c>
      <c r="AT2027" t="s">
        <v>1612</v>
      </c>
      <c r="AV2027" t="s">
        <v>96</v>
      </c>
      <c r="BQ2027" t="str">
        <f>BS2027 &amp; ":" &amp; BR2027</f>
        <v>AZDEQ_SW:EPA 353.2</v>
      </c>
      <c r="BR2027" t="s">
        <v>1623</v>
      </c>
      <c r="BS2027" t="s">
        <v>1626</v>
      </c>
      <c r="BT2027" t="s">
        <v>1623</v>
      </c>
      <c r="BW2027" t="s">
        <v>1614</v>
      </c>
      <c r="BZ2027" t="s">
        <v>3744</v>
      </c>
      <c r="CA2027" t="s">
        <v>397</v>
      </c>
      <c r="CB2027">
        <v>0.02</v>
      </c>
      <c r="CC2027" t="s">
        <v>1616</v>
      </c>
      <c r="CE2027" t="s">
        <v>3745</v>
      </c>
      <c r="CF2027" t="s">
        <v>1618</v>
      </c>
    </row>
    <row r="2028" spans="1:84" hidden="1" x14ac:dyDescent="0.4">
      <c r="A2028" t="s">
        <v>1626</v>
      </c>
      <c r="B2028" t="s">
        <v>1626</v>
      </c>
      <c r="C2028" t="s">
        <v>3696</v>
      </c>
      <c r="D2028" t="s">
        <v>81</v>
      </c>
      <c r="E2028" t="s">
        <v>82</v>
      </c>
      <c r="F2028" t="s">
        <v>393</v>
      </c>
      <c r="G2028" s="4" t="str">
        <f>TEXT(H2028+I2028,"yyyy-mm-dd""T""hh:mm:ss")&amp;
IF(J2028="MST","-07:00",
IF(J2028="MDT","-06:00",
IF(J2028="PST","-08:00",
IF(J2028="PDT","-07:00",
IF(J2028="UTC","+00:00","+00:00")))))</f>
        <v>2003-09-08T12:05:00-07:00</v>
      </c>
      <c r="H2028" s="1">
        <v>37872</v>
      </c>
      <c r="I2028" s="5">
        <v>0.50347222222222221</v>
      </c>
      <c r="J2028" t="s">
        <v>84</v>
      </c>
      <c r="N2028">
        <v>7</v>
      </c>
      <c r="O2028" t="s">
        <v>1628</v>
      </c>
      <c r="U2028">
        <v>1971</v>
      </c>
      <c r="V2028" t="s">
        <v>3639</v>
      </c>
      <c r="W2028" t="s">
        <v>3640</v>
      </c>
      <c r="X2028" t="s">
        <v>3388</v>
      </c>
      <c r="Y2028">
        <v>100035</v>
      </c>
      <c r="Z2028" t="s">
        <v>3642</v>
      </c>
      <c r="AD2028">
        <v>32.185352899999998</v>
      </c>
      <c r="AE2028">
        <v>-110.8164731</v>
      </c>
      <c r="AG2028" t="s">
        <v>90</v>
      </c>
      <c r="AH2028" t="s">
        <v>1626</v>
      </c>
      <c r="AI2028" t="s">
        <v>90</v>
      </c>
      <c r="AK2028" t="s">
        <v>1608</v>
      </c>
      <c r="AL2028" t="s">
        <v>3746</v>
      </c>
      <c r="AN2028" t="s">
        <v>1663</v>
      </c>
      <c r="AO2028" t="s">
        <v>105</v>
      </c>
      <c r="AP2028" t="s">
        <v>422</v>
      </c>
      <c r="AQ2028">
        <v>0.25</v>
      </c>
      <c r="AR2028" t="s">
        <v>1616</v>
      </c>
      <c r="AT2028" t="s">
        <v>1612</v>
      </c>
      <c r="AV2028" t="s">
        <v>96</v>
      </c>
      <c r="BQ2028" t="str">
        <f>BS2028 &amp; ":" &amp; BR2028</f>
        <v>AZDEQ_SW:SM 4500 NO2-B</v>
      </c>
      <c r="BR2028" t="s">
        <v>3747</v>
      </c>
      <c r="BS2028" t="s">
        <v>1626</v>
      </c>
      <c r="BT2028" t="s">
        <v>3747</v>
      </c>
      <c r="BW2028" t="s">
        <v>1657</v>
      </c>
      <c r="BZ2028" t="s">
        <v>3748</v>
      </c>
      <c r="CA2028" t="s">
        <v>397</v>
      </c>
      <c r="CB2028">
        <v>0.01</v>
      </c>
      <c r="CC2028" t="s">
        <v>1616</v>
      </c>
      <c r="CE2028" t="s">
        <v>3656</v>
      </c>
      <c r="CF2028" t="s">
        <v>1618</v>
      </c>
    </row>
    <row r="2029" spans="1:84" hidden="1" x14ac:dyDescent="0.4">
      <c r="A2029" t="s">
        <v>1626</v>
      </c>
      <c r="B2029" t="s">
        <v>1626</v>
      </c>
      <c r="C2029" t="s">
        <v>3735</v>
      </c>
      <c r="D2029" t="s">
        <v>81</v>
      </c>
      <c r="E2029" t="s">
        <v>82</v>
      </c>
      <c r="F2029" t="s">
        <v>393</v>
      </c>
      <c r="G2029" s="4" t="str">
        <f>TEXT(H2029+I2029,"yyyy-mm-dd""T""hh:mm:ss")&amp;
IF(J2029="MST","-07:00",
IF(J2029="MDT","-06:00",
IF(J2029="PST","-08:00",
IF(J2029="PDT","-07:00",
IF(J2029="UTC","+00:00","+00:00")))))</f>
        <v>2003-08-26T02:30:00-07:00</v>
      </c>
      <c r="H2029" s="1">
        <v>37859</v>
      </c>
      <c r="I2029" s="5">
        <v>0.10416666666666667</v>
      </c>
      <c r="J2029" t="s">
        <v>84</v>
      </c>
      <c r="N2029">
        <v>0</v>
      </c>
      <c r="O2029" t="s">
        <v>1628</v>
      </c>
      <c r="U2029">
        <v>8830</v>
      </c>
      <c r="V2029" t="s">
        <v>3647</v>
      </c>
      <c r="W2029" t="s">
        <v>1606</v>
      </c>
      <c r="X2029" t="s">
        <v>1630</v>
      </c>
      <c r="Y2029">
        <v>101152</v>
      </c>
      <c r="Z2029" t="s">
        <v>3659</v>
      </c>
      <c r="AD2029">
        <v>32.323726700000002</v>
      </c>
      <c r="AE2029">
        <v>-110.8065194</v>
      </c>
      <c r="AG2029" t="s">
        <v>90</v>
      </c>
      <c r="AH2029" t="s">
        <v>1626</v>
      </c>
      <c r="AI2029" t="s">
        <v>90</v>
      </c>
      <c r="AK2029" t="s">
        <v>1608</v>
      </c>
      <c r="AL2029" t="s">
        <v>3749</v>
      </c>
      <c r="AN2029" t="s">
        <v>1700</v>
      </c>
      <c r="AO2029" t="s">
        <v>457</v>
      </c>
      <c r="AP2029" t="s">
        <v>422</v>
      </c>
      <c r="AQ2029">
        <v>0.78</v>
      </c>
      <c r="AR2029" t="s">
        <v>1616</v>
      </c>
      <c r="AT2029" t="s">
        <v>1612</v>
      </c>
      <c r="AV2029" t="s">
        <v>96</v>
      </c>
      <c r="BQ2029" t="str">
        <f>BS2029 &amp; ":" &amp; BR2029</f>
        <v>AZDEQ_SW:EPA 365.4</v>
      </c>
      <c r="BR2029" t="s">
        <v>1713</v>
      </c>
      <c r="BS2029" t="s">
        <v>1626</v>
      </c>
      <c r="BT2029" t="s">
        <v>1713</v>
      </c>
      <c r="BW2029" t="s">
        <v>1614</v>
      </c>
      <c r="BZ2029" t="s">
        <v>3750</v>
      </c>
      <c r="CA2029" t="s">
        <v>397</v>
      </c>
      <c r="CB2029">
        <v>0.02</v>
      </c>
      <c r="CC2029" t="s">
        <v>1616</v>
      </c>
      <c r="CE2029" t="s">
        <v>3738</v>
      </c>
      <c r="CF2029" t="s">
        <v>1618</v>
      </c>
    </row>
    <row r="2030" spans="1:84" hidden="1" x14ac:dyDescent="0.4">
      <c r="A2030" t="s">
        <v>1626</v>
      </c>
      <c r="B2030" t="s">
        <v>1626</v>
      </c>
      <c r="C2030" t="s">
        <v>3723</v>
      </c>
      <c r="D2030" t="s">
        <v>81</v>
      </c>
      <c r="E2030" t="s">
        <v>82</v>
      </c>
      <c r="F2030" t="s">
        <v>393</v>
      </c>
      <c r="G2030" s="4" t="str">
        <f>TEXT(H2030+I2030,"yyyy-mm-dd""T""hh:mm:ss")&amp;
IF(J2030="MST","-07:00",
IF(J2030="MDT","-06:00",
IF(J2030="PST","-08:00",
IF(J2030="PDT","-07:00",
IF(J2030="UTC","+00:00","+00:00")))))</f>
        <v>2003-07-30T08:15:00-07:00</v>
      </c>
      <c r="H2030" s="1">
        <v>37832</v>
      </c>
      <c r="I2030" s="5">
        <v>0.34375</v>
      </c>
      <c r="J2030" t="s">
        <v>84</v>
      </c>
      <c r="N2030">
        <v>0</v>
      </c>
      <c r="O2030" t="s">
        <v>1628</v>
      </c>
      <c r="U2030">
        <v>8830</v>
      </c>
      <c r="V2030" t="s">
        <v>3647</v>
      </c>
      <c r="W2030" t="s">
        <v>1606</v>
      </c>
      <c r="X2030" t="s">
        <v>3708</v>
      </c>
      <c r="Y2030">
        <v>105478</v>
      </c>
      <c r="Z2030" t="s">
        <v>3724</v>
      </c>
      <c r="AD2030">
        <v>32.430866700000003</v>
      </c>
      <c r="AE2030">
        <v>-110.89875000000001</v>
      </c>
      <c r="AG2030" t="s">
        <v>90</v>
      </c>
      <c r="AH2030" t="s">
        <v>1626</v>
      </c>
      <c r="AI2030" t="s">
        <v>90</v>
      </c>
      <c r="AK2030" t="s">
        <v>1608</v>
      </c>
      <c r="AL2030" t="s">
        <v>3751</v>
      </c>
      <c r="AN2030" t="s">
        <v>1610</v>
      </c>
      <c r="AO2030" t="s">
        <v>1670</v>
      </c>
      <c r="AP2030" t="s">
        <v>422</v>
      </c>
      <c r="AQ2030">
        <v>1.1000000000000001</v>
      </c>
      <c r="AR2030" t="s">
        <v>1616</v>
      </c>
      <c r="AT2030" t="s">
        <v>1612</v>
      </c>
      <c r="AV2030" t="s">
        <v>96</v>
      </c>
      <c r="BQ2030" t="str">
        <f>BS2030 &amp; ":" &amp; BR2030</f>
        <v>AZDEQ_SW:EPA 353.2</v>
      </c>
      <c r="BR2030" t="s">
        <v>1623</v>
      </c>
      <c r="BS2030" t="s">
        <v>1626</v>
      </c>
      <c r="BT2030" t="s">
        <v>1623</v>
      </c>
      <c r="BW2030" t="s">
        <v>1614</v>
      </c>
      <c r="BZ2030" t="s">
        <v>3752</v>
      </c>
      <c r="CA2030" t="s">
        <v>397</v>
      </c>
      <c r="CB2030">
        <v>0.02</v>
      </c>
      <c r="CC2030" t="s">
        <v>1616</v>
      </c>
      <c r="CE2030" t="s">
        <v>3727</v>
      </c>
      <c r="CF2030" t="s">
        <v>1618</v>
      </c>
    </row>
    <row r="2031" spans="1:84" hidden="1" x14ac:dyDescent="0.4">
      <c r="A2031" t="s">
        <v>1626</v>
      </c>
      <c r="B2031" t="s">
        <v>1626</v>
      </c>
      <c r="C2031" t="s">
        <v>3753</v>
      </c>
      <c r="D2031" t="s">
        <v>81</v>
      </c>
      <c r="E2031" t="s">
        <v>82</v>
      </c>
      <c r="F2031" t="s">
        <v>393</v>
      </c>
      <c r="G2031" s="4" t="str">
        <f>TEXT(H2031+I2031,"yyyy-mm-dd""T""hh:mm:ss")&amp;
IF(J2031="MST","-07:00",
IF(J2031="MDT","-06:00",
IF(J2031="PST","-08:00",
IF(J2031="PDT","-07:00",
IF(J2031="UTC","+00:00","+00:00")))))</f>
        <v>2003-08-26T01:50:00-07:00</v>
      </c>
      <c r="H2031" s="1">
        <v>37859</v>
      </c>
      <c r="I2031" s="5">
        <v>7.6388888888888895E-2</v>
      </c>
      <c r="J2031" t="s">
        <v>84</v>
      </c>
      <c r="N2031">
        <v>0</v>
      </c>
      <c r="O2031" t="s">
        <v>1628</v>
      </c>
      <c r="U2031">
        <v>8830</v>
      </c>
      <c r="V2031" t="s">
        <v>3647</v>
      </c>
      <c r="W2031" t="s">
        <v>1606</v>
      </c>
      <c r="X2031" t="s">
        <v>3665</v>
      </c>
      <c r="Y2031">
        <v>105518</v>
      </c>
      <c r="Z2031" t="s">
        <v>3754</v>
      </c>
      <c r="AD2031">
        <v>32.312527799999998</v>
      </c>
      <c r="AE2031">
        <v>-110.7975278</v>
      </c>
      <c r="AG2031" t="s">
        <v>90</v>
      </c>
      <c r="AH2031" t="s">
        <v>1626</v>
      </c>
      <c r="AI2031" t="s">
        <v>90</v>
      </c>
      <c r="AK2031" t="s">
        <v>1608</v>
      </c>
      <c r="AL2031" t="s">
        <v>3755</v>
      </c>
      <c r="AN2031" t="s">
        <v>1610</v>
      </c>
      <c r="AO2031" t="s">
        <v>1611</v>
      </c>
      <c r="AP2031" t="s">
        <v>422</v>
      </c>
      <c r="AQ2031">
        <v>0.74</v>
      </c>
      <c r="AR2031" t="s">
        <v>1616</v>
      </c>
      <c r="AT2031" t="s">
        <v>1612</v>
      </c>
      <c r="AV2031" t="s">
        <v>96</v>
      </c>
      <c r="BQ2031" t="str">
        <f>BS2031 &amp; ":" &amp; BR2031</f>
        <v>AZDEQ_SW:EPA 350.1</v>
      </c>
      <c r="BR2031" t="s">
        <v>1613</v>
      </c>
      <c r="BS2031" t="s">
        <v>1626</v>
      </c>
      <c r="BT2031" t="s">
        <v>1613</v>
      </c>
      <c r="BW2031" t="s">
        <v>1614</v>
      </c>
      <c r="BZ2031" t="s">
        <v>3756</v>
      </c>
      <c r="CA2031" t="s">
        <v>397</v>
      </c>
      <c r="CB2031">
        <v>0.02</v>
      </c>
      <c r="CC2031" t="s">
        <v>1616</v>
      </c>
      <c r="CE2031" t="s">
        <v>3668</v>
      </c>
      <c r="CF2031" t="s">
        <v>1618</v>
      </c>
    </row>
    <row r="2032" spans="1:84" hidden="1" x14ac:dyDescent="0.4">
      <c r="A2032" t="s">
        <v>1626</v>
      </c>
      <c r="B2032" t="s">
        <v>1626</v>
      </c>
      <c r="C2032" t="s">
        <v>3638</v>
      </c>
      <c r="D2032" t="s">
        <v>81</v>
      </c>
      <c r="E2032" t="s">
        <v>82</v>
      </c>
      <c r="F2032" t="s">
        <v>393</v>
      </c>
      <c r="G2032" s="4" t="str">
        <f>TEXT(H2032+I2032,"yyyy-mm-dd""T""hh:mm:ss")&amp;
IF(J2032="MST","-07:00",
IF(J2032="MDT","-06:00",
IF(J2032="PST","-08:00",
IF(J2032="PDT","-07:00",
IF(J2032="UTC","+00:00","+00:00")))))</f>
        <v>2003-09-17T11:50:00-07:00</v>
      </c>
      <c r="H2032" s="1">
        <v>37881</v>
      </c>
      <c r="I2032" s="5">
        <v>0.49305555555555558</v>
      </c>
      <c r="J2032" t="s">
        <v>84</v>
      </c>
      <c r="N2032">
        <v>3</v>
      </c>
      <c r="O2032" t="s">
        <v>1628</v>
      </c>
      <c r="U2032">
        <v>1971</v>
      </c>
      <c r="V2032" t="s">
        <v>3639</v>
      </c>
      <c r="W2032" t="s">
        <v>3640</v>
      </c>
      <c r="X2032" t="s">
        <v>3641</v>
      </c>
      <c r="Y2032">
        <v>101734</v>
      </c>
      <c r="Z2032" t="s">
        <v>3642</v>
      </c>
      <c r="AD2032">
        <v>31.529301400000001</v>
      </c>
      <c r="AE2032">
        <v>-111.2515811</v>
      </c>
      <c r="AG2032" t="s">
        <v>90</v>
      </c>
      <c r="AH2032" t="s">
        <v>1626</v>
      </c>
      <c r="AI2032" t="s">
        <v>90</v>
      </c>
      <c r="AK2032" t="s">
        <v>1608</v>
      </c>
      <c r="AL2032" t="s">
        <v>3757</v>
      </c>
      <c r="AN2032" t="s">
        <v>1610</v>
      </c>
      <c r="AO2032" t="s">
        <v>1611</v>
      </c>
      <c r="AP2032" t="s">
        <v>422</v>
      </c>
      <c r="AQ2032">
        <v>0.47</v>
      </c>
      <c r="AR2032" t="s">
        <v>1616</v>
      </c>
      <c r="AT2032" t="s">
        <v>1612</v>
      </c>
      <c r="AV2032" t="s">
        <v>96</v>
      </c>
      <c r="BQ2032" t="str">
        <f>BS2032 &amp; ":" &amp; BR2032</f>
        <v>AZDEQ_SW:EPA 350.2</v>
      </c>
      <c r="BR2032" t="s">
        <v>1656</v>
      </c>
      <c r="BS2032" t="s">
        <v>1626</v>
      </c>
      <c r="BT2032" t="s">
        <v>1656</v>
      </c>
      <c r="BW2032" t="s">
        <v>1657</v>
      </c>
      <c r="BZ2032" t="s">
        <v>3758</v>
      </c>
      <c r="CA2032" t="s">
        <v>397</v>
      </c>
      <c r="CB2032">
        <v>0.03</v>
      </c>
      <c r="CC2032" t="s">
        <v>1616</v>
      </c>
      <c r="CE2032" t="s">
        <v>3645</v>
      </c>
      <c r="CF2032" t="s">
        <v>1618</v>
      </c>
    </row>
    <row r="2033" spans="1:84" hidden="1" x14ac:dyDescent="0.4">
      <c r="A2033" t="s">
        <v>1626</v>
      </c>
      <c r="B2033" t="s">
        <v>1626</v>
      </c>
      <c r="C2033" t="s">
        <v>3759</v>
      </c>
      <c r="D2033" t="s">
        <v>81</v>
      </c>
      <c r="E2033" t="s">
        <v>82</v>
      </c>
      <c r="F2033" t="s">
        <v>393</v>
      </c>
      <c r="G2033" s="4" t="str">
        <f>TEXT(H2033+I2033,"yyyy-mm-dd""T""hh:mm:ss")&amp;
IF(J2033="MST","-07:00",
IF(J2033="MDT","-06:00",
IF(J2033="PST","-08:00",
IF(J2033="PDT","-07:00",
IF(J2033="UTC","+00:00","+00:00")))))</f>
        <v>2003-09-09T03:20:00-07:00</v>
      </c>
      <c r="H2033" s="1">
        <v>37873</v>
      </c>
      <c r="I2033" s="5">
        <v>0.1388888888888889</v>
      </c>
      <c r="J2033" t="s">
        <v>84</v>
      </c>
      <c r="N2033">
        <v>0</v>
      </c>
      <c r="O2033" t="s">
        <v>1628</v>
      </c>
      <c r="U2033">
        <v>8830</v>
      </c>
      <c r="V2033" t="s">
        <v>3647</v>
      </c>
      <c r="W2033" t="s">
        <v>1606</v>
      </c>
      <c r="X2033" t="s">
        <v>1630</v>
      </c>
      <c r="Y2033">
        <v>101152</v>
      </c>
      <c r="Z2033" t="s">
        <v>3659</v>
      </c>
      <c r="AD2033">
        <v>32.323726700000002</v>
      </c>
      <c r="AE2033">
        <v>-110.8065194</v>
      </c>
      <c r="AG2033" t="s">
        <v>90</v>
      </c>
      <c r="AH2033" t="s">
        <v>1626</v>
      </c>
      <c r="AI2033" t="s">
        <v>90</v>
      </c>
      <c r="AK2033" t="s">
        <v>1608</v>
      </c>
      <c r="AL2033" t="s">
        <v>3760</v>
      </c>
      <c r="AN2033" t="s">
        <v>1610</v>
      </c>
      <c r="AO2033" t="s">
        <v>1611</v>
      </c>
      <c r="AP2033" t="s">
        <v>422</v>
      </c>
      <c r="AQ2033">
        <v>0.14000000000000001</v>
      </c>
      <c r="AR2033" t="s">
        <v>1616</v>
      </c>
      <c r="AT2033" t="s">
        <v>1612</v>
      </c>
      <c r="AV2033" t="s">
        <v>96</v>
      </c>
      <c r="BQ2033" t="str">
        <f>BS2033 &amp; ":" &amp; BR2033</f>
        <v>AZDEQ_SW:EPA 350.1</v>
      </c>
      <c r="BR2033" t="s">
        <v>1613</v>
      </c>
      <c r="BS2033" t="s">
        <v>1626</v>
      </c>
      <c r="BT2033" t="s">
        <v>1613</v>
      </c>
      <c r="BW2033" t="s">
        <v>1614</v>
      </c>
      <c r="BZ2033" t="s">
        <v>3761</v>
      </c>
      <c r="CA2033" t="s">
        <v>397</v>
      </c>
      <c r="CB2033">
        <v>0.02</v>
      </c>
      <c r="CC2033" t="s">
        <v>1616</v>
      </c>
      <c r="CE2033" t="s">
        <v>3738</v>
      </c>
      <c r="CF2033" t="s">
        <v>1618</v>
      </c>
    </row>
    <row r="2034" spans="1:84" hidden="1" x14ac:dyDescent="0.4">
      <c r="A2034" t="s">
        <v>1626</v>
      </c>
      <c r="B2034" t="s">
        <v>1626</v>
      </c>
      <c r="C2034" t="s">
        <v>3762</v>
      </c>
      <c r="D2034" t="s">
        <v>81</v>
      </c>
      <c r="E2034" t="s">
        <v>82</v>
      </c>
      <c r="F2034" t="s">
        <v>393</v>
      </c>
      <c r="G2034" s="4" t="str">
        <f>TEXT(H2034+I2034,"yyyy-mm-dd""T""hh:mm:ss")&amp;
IF(J2034="MST","-07:00",
IF(J2034="MDT","-06:00",
IF(J2034="PST","-08:00",
IF(J2034="PDT","-07:00",
IF(J2034="UTC","+00:00","+00:00")))))</f>
        <v>2003-10-29T03:45:00-07:00</v>
      </c>
      <c r="H2034" s="1">
        <v>37923</v>
      </c>
      <c r="I2034" s="5">
        <v>0.15625</v>
      </c>
      <c r="J2034" t="s">
        <v>84</v>
      </c>
      <c r="N2034">
        <v>2.5</v>
      </c>
      <c r="O2034" t="s">
        <v>1628</v>
      </c>
      <c r="U2034">
        <v>1971</v>
      </c>
      <c r="V2034" t="s">
        <v>3639</v>
      </c>
      <c r="W2034" t="s">
        <v>3640</v>
      </c>
      <c r="X2034" t="s">
        <v>3388</v>
      </c>
      <c r="Y2034">
        <v>100035</v>
      </c>
      <c r="Z2034" t="s">
        <v>3674</v>
      </c>
      <c r="AD2034">
        <v>32.185352899999998</v>
      </c>
      <c r="AE2034">
        <v>-110.8164731</v>
      </c>
      <c r="AG2034" t="s">
        <v>90</v>
      </c>
      <c r="AH2034" t="s">
        <v>1626</v>
      </c>
      <c r="AI2034" t="s">
        <v>90</v>
      </c>
      <c r="AK2034" t="s">
        <v>1608</v>
      </c>
      <c r="AL2034" t="s">
        <v>3763</v>
      </c>
      <c r="AN2034" t="s">
        <v>1610</v>
      </c>
      <c r="AO2034" t="s">
        <v>1670</v>
      </c>
      <c r="AP2034" t="s">
        <v>422</v>
      </c>
      <c r="AQ2034">
        <v>0.06</v>
      </c>
      <c r="AR2034" t="s">
        <v>1616</v>
      </c>
      <c r="AT2034" t="s">
        <v>1612</v>
      </c>
      <c r="AV2034" t="s">
        <v>96</v>
      </c>
      <c r="BQ2034" t="str">
        <f>BS2034 &amp; ":" &amp; BR2034</f>
        <v>AZDEQ_SW:SM 4500NO3</v>
      </c>
      <c r="BR2034" t="s">
        <v>2982</v>
      </c>
      <c r="BS2034" t="s">
        <v>1626</v>
      </c>
      <c r="BT2034" t="s">
        <v>2982</v>
      </c>
      <c r="BW2034" t="s">
        <v>1657</v>
      </c>
      <c r="BZ2034" t="s">
        <v>3764</v>
      </c>
      <c r="CA2034" t="s">
        <v>397</v>
      </c>
      <c r="CB2034">
        <v>0.03</v>
      </c>
      <c r="CC2034" t="s">
        <v>1616</v>
      </c>
      <c r="CE2034" t="s">
        <v>3695</v>
      </c>
      <c r="CF2034" t="s">
        <v>1618</v>
      </c>
    </row>
    <row r="2035" spans="1:84" hidden="1" x14ac:dyDescent="0.4">
      <c r="A2035" t="s">
        <v>1626</v>
      </c>
      <c r="B2035" t="s">
        <v>1626</v>
      </c>
      <c r="C2035" t="s">
        <v>3678</v>
      </c>
      <c r="D2035" t="s">
        <v>81</v>
      </c>
      <c r="E2035" t="s">
        <v>82</v>
      </c>
      <c r="F2035" t="s">
        <v>393</v>
      </c>
      <c r="G2035" s="4" t="str">
        <f>TEXT(H2035+I2035,"yyyy-mm-dd""T""hh:mm:ss")&amp;
IF(J2035="MST","-07:00",
IF(J2035="MDT","-06:00",
IF(J2035="PST","-08:00",
IF(J2035="PDT","-07:00",
IF(J2035="UTC","+00:00","+00:00")))))</f>
        <v>2003-07-29T12:55:00-07:00</v>
      </c>
      <c r="H2035" s="1">
        <v>37831</v>
      </c>
      <c r="I2035" s="5">
        <v>0.53819444444444442</v>
      </c>
      <c r="J2035" t="s">
        <v>84</v>
      </c>
      <c r="N2035">
        <v>7.5</v>
      </c>
      <c r="O2035" t="s">
        <v>1628</v>
      </c>
      <c r="U2035">
        <v>1971</v>
      </c>
      <c r="V2035" t="s">
        <v>3639</v>
      </c>
      <c r="W2035" t="s">
        <v>3640</v>
      </c>
      <c r="X2035" t="s">
        <v>3388</v>
      </c>
      <c r="Y2035">
        <v>100035</v>
      </c>
      <c r="Z2035" t="s">
        <v>3679</v>
      </c>
      <c r="AD2035">
        <v>32.185352899999998</v>
      </c>
      <c r="AE2035">
        <v>-110.8164731</v>
      </c>
      <c r="AG2035" t="s">
        <v>90</v>
      </c>
      <c r="AH2035" t="s">
        <v>1626</v>
      </c>
      <c r="AI2035" t="s">
        <v>90</v>
      </c>
      <c r="AK2035" t="s">
        <v>1608</v>
      </c>
      <c r="AL2035" t="s">
        <v>3765</v>
      </c>
      <c r="AN2035" t="s">
        <v>1610</v>
      </c>
      <c r="AO2035" t="s">
        <v>1670</v>
      </c>
      <c r="AP2035" t="s">
        <v>422</v>
      </c>
      <c r="AQ2035">
        <v>0.08</v>
      </c>
      <c r="AR2035" t="s">
        <v>1616</v>
      </c>
      <c r="AT2035" t="s">
        <v>1612</v>
      </c>
      <c r="AV2035" t="s">
        <v>96</v>
      </c>
      <c r="BQ2035" t="str">
        <f>BS2035 &amp; ":" &amp; BR2035</f>
        <v>AZDEQ_SW:SM 4500NO3</v>
      </c>
      <c r="BR2035" t="s">
        <v>2982</v>
      </c>
      <c r="BS2035" t="s">
        <v>1626</v>
      </c>
      <c r="BT2035" t="s">
        <v>2982</v>
      </c>
      <c r="BW2035" t="s">
        <v>1657</v>
      </c>
      <c r="BZ2035" t="s">
        <v>3766</v>
      </c>
      <c r="CA2035" t="s">
        <v>397</v>
      </c>
      <c r="CB2035">
        <v>0.03</v>
      </c>
      <c r="CC2035" t="s">
        <v>1616</v>
      </c>
      <c r="CE2035" t="s">
        <v>3682</v>
      </c>
      <c r="CF2035" t="s">
        <v>1618</v>
      </c>
    </row>
    <row r="2036" spans="1:84" hidden="1" x14ac:dyDescent="0.4">
      <c r="A2036" t="s">
        <v>1626</v>
      </c>
      <c r="B2036" t="s">
        <v>1626</v>
      </c>
      <c r="C2036" t="s">
        <v>3767</v>
      </c>
      <c r="D2036" t="s">
        <v>81</v>
      </c>
      <c r="E2036" t="s">
        <v>82</v>
      </c>
      <c r="F2036" t="s">
        <v>393</v>
      </c>
      <c r="G2036" s="4" t="str">
        <f>TEXT(H2036+I2036,"yyyy-mm-dd""T""hh:mm:ss")&amp;
IF(J2036="MST","-07:00",
IF(J2036="MDT","-06:00",
IF(J2036="PST","-08:00",
IF(J2036="PDT","-07:00",
IF(J2036="UTC","+00:00","+00:00")))))</f>
        <v>2003-08-12T12:35:00-07:00</v>
      </c>
      <c r="H2036" s="1">
        <v>37845</v>
      </c>
      <c r="I2036" s="5">
        <v>0.52430555555555558</v>
      </c>
      <c r="J2036" t="s">
        <v>84</v>
      </c>
      <c r="N2036">
        <v>0.5</v>
      </c>
      <c r="O2036" t="s">
        <v>1628</v>
      </c>
      <c r="U2036">
        <v>1971</v>
      </c>
      <c r="V2036" t="s">
        <v>3639</v>
      </c>
      <c r="W2036" t="s">
        <v>3640</v>
      </c>
      <c r="X2036" t="s">
        <v>3405</v>
      </c>
      <c r="Y2036">
        <v>100034</v>
      </c>
      <c r="Z2036" t="s">
        <v>3642</v>
      </c>
      <c r="AD2036">
        <v>32.187063100000003</v>
      </c>
      <c r="AE2036">
        <v>-110.81660220000001</v>
      </c>
      <c r="AG2036" t="s">
        <v>90</v>
      </c>
      <c r="AH2036" t="s">
        <v>1626</v>
      </c>
      <c r="AI2036" t="s">
        <v>90</v>
      </c>
      <c r="AK2036" t="s">
        <v>1608</v>
      </c>
      <c r="AL2036" t="s">
        <v>3768</v>
      </c>
      <c r="AN2036" t="s">
        <v>1725</v>
      </c>
      <c r="AO2036" t="s">
        <v>123</v>
      </c>
      <c r="AP2036" t="s">
        <v>422</v>
      </c>
      <c r="AQ2036">
        <v>0.17899999999999999</v>
      </c>
      <c r="AR2036" t="s">
        <v>1616</v>
      </c>
      <c r="AT2036" t="s">
        <v>1612</v>
      </c>
      <c r="AV2036" t="s">
        <v>96</v>
      </c>
      <c r="BQ2036" t="str">
        <f>BS2036 &amp; ":" &amp; BR2036</f>
        <v>AZDEQ_SW:EPA 365.3</v>
      </c>
      <c r="BR2036" t="s">
        <v>1744</v>
      </c>
      <c r="BS2036" t="s">
        <v>1626</v>
      </c>
      <c r="BT2036" t="s">
        <v>1744</v>
      </c>
      <c r="BW2036" t="s">
        <v>1657</v>
      </c>
      <c r="BZ2036" t="s">
        <v>3769</v>
      </c>
      <c r="CA2036" t="s">
        <v>397</v>
      </c>
      <c r="CB2036">
        <v>5.0000000000000001E-3</v>
      </c>
      <c r="CC2036" t="s">
        <v>1616</v>
      </c>
      <c r="CE2036" t="s">
        <v>3770</v>
      </c>
      <c r="CF2036" t="s">
        <v>1618</v>
      </c>
    </row>
    <row r="2037" spans="1:84" hidden="1" x14ac:dyDescent="0.4">
      <c r="A2037" t="s">
        <v>1626</v>
      </c>
      <c r="B2037" t="s">
        <v>1626</v>
      </c>
      <c r="C2037" t="s">
        <v>3771</v>
      </c>
      <c r="D2037" t="s">
        <v>81</v>
      </c>
      <c r="E2037" t="s">
        <v>82</v>
      </c>
      <c r="F2037" t="s">
        <v>393</v>
      </c>
      <c r="G2037" s="4" t="str">
        <f>TEXT(H2037+I2037,"yyyy-mm-dd""T""hh:mm:ss")&amp;
IF(J2037="MST","-07:00",
IF(J2037="MDT","-06:00",
IF(J2037="PST","-08:00",
IF(J2037="PDT","-07:00",
IF(J2037="UTC","+00:00","+00:00")))))</f>
        <v>2003-07-29T11:55:00-07:00</v>
      </c>
      <c r="H2037" s="1">
        <v>37831</v>
      </c>
      <c r="I2037" s="5">
        <v>0.49652777777777779</v>
      </c>
      <c r="J2037" t="s">
        <v>84</v>
      </c>
      <c r="N2037">
        <v>0.5</v>
      </c>
      <c r="O2037" t="s">
        <v>1628</v>
      </c>
      <c r="U2037">
        <v>1971</v>
      </c>
      <c r="V2037" t="s">
        <v>3639</v>
      </c>
      <c r="W2037" t="s">
        <v>3640</v>
      </c>
      <c r="X2037" t="s">
        <v>3405</v>
      </c>
      <c r="Y2037">
        <v>100034</v>
      </c>
      <c r="Z2037" t="s">
        <v>3772</v>
      </c>
      <c r="AD2037">
        <v>32.187063100000003</v>
      </c>
      <c r="AE2037">
        <v>-110.81660220000001</v>
      </c>
      <c r="AG2037" t="s">
        <v>90</v>
      </c>
      <c r="AH2037" t="s">
        <v>1626</v>
      </c>
      <c r="AI2037" t="s">
        <v>90</v>
      </c>
      <c r="AK2037" t="s">
        <v>1608</v>
      </c>
      <c r="AL2037" t="s">
        <v>3773</v>
      </c>
      <c r="AN2037" t="s">
        <v>1610</v>
      </c>
      <c r="AO2037" t="s">
        <v>442</v>
      </c>
      <c r="AP2037" t="s">
        <v>422</v>
      </c>
      <c r="AQ2037">
        <v>3.29</v>
      </c>
      <c r="AR2037" t="s">
        <v>1616</v>
      </c>
      <c r="AT2037" t="s">
        <v>1612</v>
      </c>
      <c r="AV2037" t="s">
        <v>96</v>
      </c>
      <c r="BQ2037" t="str">
        <f>BS2037 &amp; ":" &amp; BR2037</f>
        <v>AZDEQ_SW:EPA 351.3</v>
      </c>
      <c r="BR2037" t="s">
        <v>1701</v>
      </c>
      <c r="BS2037" t="s">
        <v>1626</v>
      </c>
      <c r="BT2037" t="s">
        <v>1701</v>
      </c>
      <c r="BW2037" t="s">
        <v>1657</v>
      </c>
      <c r="BZ2037" t="s">
        <v>3774</v>
      </c>
      <c r="CA2037" t="s">
        <v>397</v>
      </c>
      <c r="CB2037">
        <v>0.03</v>
      </c>
      <c r="CC2037" t="s">
        <v>1616</v>
      </c>
      <c r="CE2037" t="s">
        <v>3682</v>
      </c>
      <c r="CF2037" t="s">
        <v>1618</v>
      </c>
    </row>
    <row r="2038" spans="1:84" hidden="1" x14ac:dyDescent="0.4">
      <c r="A2038" t="s">
        <v>1626</v>
      </c>
      <c r="B2038" t="s">
        <v>1626</v>
      </c>
      <c r="C2038" t="s">
        <v>3732</v>
      </c>
      <c r="D2038" t="s">
        <v>81</v>
      </c>
      <c r="E2038" t="s">
        <v>82</v>
      </c>
      <c r="F2038" t="s">
        <v>393</v>
      </c>
      <c r="G2038" s="4" t="str">
        <f>TEXT(H2038+I2038,"yyyy-mm-dd""T""hh:mm:ss")&amp;
IF(J2038="MST","-07:00",
IF(J2038="MDT","-06:00",
IF(J2038="PST","-08:00",
IF(J2038="PDT","-07:00",
IF(J2038="UTC","+00:00","+00:00")))))</f>
        <v>2003-10-01T10:55:00-07:00</v>
      </c>
      <c r="H2038" s="1">
        <v>37895</v>
      </c>
      <c r="I2038" s="5">
        <v>0.4548611111111111</v>
      </c>
      <c r="J2038" t="s">
        <v>84</v>
      </c>
      <c r="N2038">
        <v>0.5</v>
      </c>
      <c r="O2038" t="s">
        <v>1628</v>
      </c>
      <c r="U2038">
        <v>1971</v>
      </c>
      <c r="V2038" t="s">
        <v>3639</v>
      </c>
      <c r="W2038" t="s">
        <v>3640</v>
      </c>
      <c r="X2038" t="s">
        <v>3405</v>
      </c>
      <c r="Y2038">
        <v>100034</v>
      </c>
      <c r="Z2038" t="s">
        <v>3674</v>
      </c>
      <c r="AD2038">
        <v>32.187063100000003</v>
      </c>
      <c r="AE2038">
        <v>-110.81660220000001</v>
      </c>
      <c r="AG2038" t="s">
        <v>90</v>
      </c>
      <c r="AH2038" t="s">
        <v>1626</v>
      </c>
      <c r="AI2038" t="s">
        <v>90</v>
      </c>
      <c r="AK2038" t="s">
        <v>1608</v>
      </c>
      <c r="AL2038" t="s">
        <v>3775</v>
      </c>
      <c r="AN2038" t="s">
        <v>1725</v>
      </c>
      <c r="AO2038" t="s">
        <v>123</v>
      </c>
      <c r="AP2038" t="s">
        <v>422</v>
      </c>
      <c r="AQ2038">
        <v>9.5000000000000001E-2</v>
      </c>
      <c r="AR2038" t="s">
        <v>1616</v>
      </c>
      <c r="AT2038" t="s">
        <v>1612</v>
      </c>
      <c r="AV2038" t="s">
        <v>96</v>
      </c>
      <c r="BQ2038" t="str">
        <f>BS2038 &amp; ":" &amp; BR2038</f>
        <v>AZDEQ_SW:EPA 365.3</v>
      </c>
      <c r="BR2038" t="s">
        <v>1744</v>
      </c>
      <c r="BS2038" t="s">
        <v>1626</v>
      </c>
      <c r="BT2038" t="s">
        <v>1744</v>
      </c>
      <c r="BW2038" t="s">
        <v>1657</v>
      </c>
      <c r="BZ2038" t="s">
        <v>3776</v>
      </c>
      <c r="CA2038" t="s">
        <v>397</v>
      </c>
      <c r="CB2038">
        <v>5.0000000000000001E-3</v>
      </c>
      <c r="CC2038" t="s">
        <v>1616</v>
      </c>
      <c r="CE2038" t="s">
        <v>3722</v>
      </c>
      <c r="CF2038" t="s">
        <v>1618</v>
      </c>
    </row>
    <row r="2039" spans="1:84" hidden="1" x14ac:dyDescent="0.4">
      <c r="A2039" t="s">
        <v>1626</v>
      </c>
      <c r="B2039" t="s">
        <v>1626</v>
      </c>
      <c r="C2039" t="s">
        <v>3777</v>
      </c>
      <c r="D2039" t="s">
        <v>81</v>
      </c>
      <c r="E2039" t="s">
        <v>82</v>
      </c>
      <c r="F2039" t="s">
        <v>393</v>
      </c>
      <c r="G2039" s="4" t="str">
        <f>TEXT(H2039+I2039,"yyyy-mm-dd""T""hh:mm:ss")&amp;
IF(J2039="MST","-07:00",
IF(J2039="MDT","-06:00",
IF(J2039="PST","-08:00",
IF(J2039="PDT","-07:00",
IF(J2039="UTC","+00:00","+00:00")))))</f>
        <v>2003-08-18T01:35:00-07:00</v>
      </c>
      <c r="H2039" s="1">
        <v>37851</v>
      </c>
      <c r="I2039" s="5">
        <v>6.5972222222222224E-2</v>
      </c>
      <c r="J2039" t="s">
        <v>84</v>
      </c>
      <c r="N2039">
        <v>6</v>
      </c>
      <c r="O2039" t="s">
        <v>1628</v>
      </c>
      <c r="U2039">
        <v>1971</v>
      </c>
      <c r="V2039" t="s">
        <v>3639</v>
      </c>
      <c r="W2039" t="s">
        <v>3640</v>
      </c>
      <c r="X2039" t="s">
        <v>3405</v>
      </c>
      <c r="Y2039">
        <v>100034</v>
      </c>
      <c r="Z2039" t="s">
        <v>3642</v>
      </c>
      <c r="AD2039">
        <v>32.187063100000003</v>
      </c>
      <c r="AE2039">
        <v>-110.81660220000001</v>
      </c>
      <c r="AG2039" t="s">
        <v>90</v>
      </c>
      <c r="AH2039" t="s">
        <v>1626</v>
      </c>
      <c r="AI2039" t="s">
        <v>90</v>
      </c>
      <c r="AK2039" t="s">
        <v>1608</v>
      </c>
      <c r="AL2039" t="s">
        <v>3778</v>
      </c>
      <c r="AN2039" t="s">
        <v>1725</v>
      </c>
      <c r="AO2039" t="s">
        <v>123</v>
      </c>
      <c r="AP2039" t="s">
        <v>422</v>
      </c>
      <c r="AQ2039">
        <v>0.159</v>
      </c>
      <c r="AR2039" t="s">
        <v>1616</v>
      </c>
      <c r="AT2039" t="s">
        <v>1612</v>
      </c>
      <c r="AV2039" t="s">
        <v>96</v>
      </c>
      <c r="BQ2039" t="str">
        <f>BS2039 &amp; ":" &amp; BR2039</f>
        <v>AZDEQ_SW:UNKNOWN</v>
      </c>
      <c r="BR2039" t="s">
        <v>3689</v>
      </c>
      <c r="BS2039" t="s">
        <v>1626</v>
      </c>
      <c r="BT2039" t="s">
        <v>3689</v>
      </c>
      <c r="CE2039" t="s">
        <v>3656</v>
      </c>
      <c r="CF2039" t="s">
        <v>1618</v>
      </c>
    </row>
    <row r="2040" spans="1:84" hidden="1" x14ac:dyDescent="0.4">
      <c r="A2040" t="s">
        <v>1626</v>
      </c>
      <c r="B2040" t="s">
        <v>1626</v>
      </c>
      <c r="C2040" t="s">
        <v>3779</v>
      </c>
      <c r="D2040" t="s">
        <v>81</v>
      </c>
      <c r="E2040" t="s">
        <v>82</v>
      </c>
      <c r="F2040" t="s">
        <v>393</v>
      </c>
      <c r="G2040" s="4" t="str">
        <f>TEXT(H2040+I2040,"yyyy-mm-dd""T""hh:mm:ss")&amp;
IF(J2040="MST","-07:00",
IF(J2040="MDT","-06:00",
IF(J2040="PST","-08:00",
IF(J2040="PDT","-07:00",
IF(J2040="UTC","+00:00","+00:00")))))</f>
        <v>2003-10-01T10:40:00-07:00</v>
      </c>
      <c r="H2040" s="1">
        <v>37895</v>
      </c>
      <c r="I2040" s="5">
        <v>0.44444444444444442</v>
      </c>
      <c r="J2040" t="s">
        <v>84</v>
      </c>
      <c r="N2040">
        <v>3</v>
      </c>
      <c r="O2040" t="s">
        <v>1628</v>
      </c>
      <c r="U2040">
        <v>1971</v>
      </c>
      <c r="V2040" t="s">
        <v>3639</v>
      </c>
      <c r="W2040" t="s">
        <v>3640</v>
      </c>
      <c r="X2040" t="s">
        <v>3388</v>
      </c>
      <c r="Y2040">
        <v>100035</v>
      </c>
      <c r="Z2040" t="s">
        <v>3674</v>
      </c>
      <c r="AD2040">
        <v>32.185352899999998</v>
      </c>
      <c r="AE2040">
        <v>-110.8164731</v>
      </c>
      <c r="AG2040" t="s">
        <v>90</v>
      </c>
      <c r="AH2040" t="s">
        <v>1626</v>
      </c>
      <c r="AI2040" t="s">
        <v>90</v>
      </c>
      <c r="AK2040" t="s">
        <v>1608</v>
      </c>
      <c r="AL2040" t="s">
        <v>3780</v>
      </c>
      <c r="AN2040" t="s">
        <v>1610</v>
      </c>
      <c r="AO2040" t="s">
        <v>442</v>
      </c>
      <c r="AP2040" t="s">
        <v>422</v>
      </c>
      <c r="AQ2040">
        <v>1.43</v>
      </c>
      <c r="AR2040" t="s">
        <v>1616</v>
      </c>
      <c r="AT2040" t="s">
        <v>1612</v>
      </c>
      <c r="AV2040" t="s">
        <v>96</v>
      </c>
      <c r="BQ2040" t="str">
        <f>BS2040 &amp; ":" &amp; BR2040</f>
        <v>AZDEQ_SW:UNKNOWN</v>
      </c>
      <c r="BR2040" t="s">
        <v>3689</v>
      </c>
      <c r="BS2040" t="s">
        <v>1626</v>
      </c>
      <c r="BT2040" t="s">
        <v>3689</v>
      </c>
      <c r="CE2040" t="s">
        <v>3695</v>
      </c>
      <c r="CF2040" t="s">
        <v>1618</v>
      </c>
    </row>
    <row r="2041" spans="1:84" hidden="1" x14ac:dyDescent="0.4">
      <c r="A2041" t="s">
        <v>3781</v>
      </c>
      <c r="B2041" t="s">
        <v>3782</v>
      </c>
      <c r="C2041" t="s">
        <v>3783</v>
      </c>
      <c r="D2041" t="s">
        <v>81</v>
      </c>
      <c r="E2041" t="s">
        <v>82</v>
      </c>
      <c r="G2041" s="4" t="str">
        <f>TEXT(H2041+I2041,"yyyy-mm-dd""T""hh:mm:ss")&amp;
IF(J2041="MST","-07:00",
IF(J2041="MDT","-06:00",
IF(J2041="PST","-08:00",
IF(J2041="PDT","-07:00",
IF(J2041="UTC","+00:00","+00:00")))))</f>
        <v>2003-03-05T00:00:00+00:00</v>
      </c>
      <c r="H2041" s="1">
        <v>37685</v>
      </c>
      <c r="U2041" t="s">
        <v>3784</v>
      </c>
      <c r="V2041" t="s">
        <v>3785</v>
      </c>
      <c r="X2041" t="s">
        <v>3786</v>
      </c>
      <c r="Y2041" t="s">
        <v>3787</v>
      </c>
      <c r="Z2041" t="s">
        <v>3788</v>
      </c>
      <c r="AD2041">
        <v>32.309963500000002</v>
      </c>
      <c r="AE2041">
        <v>-111.1140437</v>
      </c>
      <c r="AG2041" t="s">
        <v>3789</v>
      </c>
      <c r="AH2041" t="s">
        <v>3781</v>
      </c>
      <c r="AI2041" t="s">
        <v>3790</v>
      </c>
      <c r="AJ2041" t="s">
        <v>3791</v>
      </c>
      <c r="AK2041" t="s">
        <v>1608</v>
      </c>
      <c r="AL2041" t="s">
        <v>3792</v>
      </c>
      <c r="AM2041" t="s">
        <v>1782</v>
      </c>
      <c r="AN2041" t="s">
        <v>1700</v>
      </c>
      <c r="AO2041" t="s">
        <v>123</v>
      </c>
      <c r="AP2041" t="s">
        <v>94</v>
      </c>
      <c r="AR2041" t="s">
        <v>1616</v>
      </c>
      <c r="AT2041" t="s">
        <v>1612</v>
      </c>
      <c r="AV2041" t="s">
        <v>96</v>
      </c>
      <c r="BF2041" t="s">
        <v>3793</v>
      </c>
      <c r="BQ2041" t="str">
        <f>BS2041 &amp; ":" &amp; BR2041</f>
        <v>USDOI/USGS:I2601</v>
      </c>
      <c r="BR2041" t="s">
        <v>3794</v>
      </c>
      <c r="BS2041" t="s">
        <v>3795</v>
      </c>
      <c r="BT2041" t="s">
        <v>3796</v>
      </c>
      <c r="BW2041" t="s">
        <v>3797</v>
      </c>
      <c r="BX2041" s="1">
        <v>37685</v>
      </c>
      <c r="BZ2041" t="s">
        <v>3798</v>
      </c>
      <c r="CA2041" t="s">
        <v>3799</v>
      </c>
      <c r="CB2041">
        <v>0.02</v>
      </c>
      <c r="CC2041" t="s">
        <v>1616</v>
      </c>
      <c r="CE2041" t="s">
        <v>3800</v>
      </c>
      <c r="CF2041" t="s">
        <v>1618</v>
      </c>
    </row>
    <row r="2042" spans="1:84" hidden="1" x14ac:dyDescent="0.4">
      <c r="A2042" t="s">
        <v>1626</v>
      </c>
      <c r="B2042" t="s">
        <v>1626</v>
      </c>
      <c r="C2042" t="s">
        <v>3801</v>
      </c>
      <c r="D2042" t="s">
        <v>81</v>
      </c>
      <c r="E2042" t="s">
        <v>82</v>
      </c>
      <c r="F2042" t="s">
        <v>393</v>
      </c>
      <c r="G2042" s="4" t="str">
        <f>TEXT(H2042+I2042,"yyyy-mm-dd""T""hh:mm:ss")&amp;
IF(J2042="MST","-07:00",
IF(J2042="MDT","-06:00",
IF(J2042="PST","-08:00",
IF(J2042="PDT","-07:00",
IF(J2042="UTC","+00:00","+00:00")))))</f>
        <v>2003-09-19T12:01:00-07:00</v>
      </c>
      <c r="H2042" s="1">
        <v>37883</v>
      </c>
      <c r="I2042" s="5">
        <v>0.50069444444444444</v>
      </c>
      <c r="J2042" t="s">
        <v>84</v>
      </c>
      <c r="N2042">
        <v>0</v>
      </c>
      <c r="O2042" t="s">
        <v>1628</v>
      </c>
      <c r="U2042">
        <v>1971</v>
      </c>
      <c r="V2042" t="s">
        <v>3639</v>
      </c>
      <c r="W2042" t="s">
        <v>1705</v>
      </c>
      <c r="X2042" t="s">
        <v>3388</v>
      </c>
      <c r="Y2042">
        <v>100035</v>
      </c>
      <c r="Z2042" t="s">
        <v>1707</v>
      </c>
      <c r="AD2042">
        <v>32.185352899999998</v>
      </c>
      <c r="AE2042">
        <v>-110.8164731</v>
      </c>
      <c r="AG2042" t="s">
        <v>90</v>
      </c>
      <c r="AH2042" t="s">
        <v>1626</v>
      </c>
      <c r="AI2042" t="s">
        <v>90</v>
      </c>
      <c r="AK2042" t="s">
        <v>1608</v>
      </c>
      <c r="AL2042" t="s">
        <v>3802</v>
      </c>
      <c r="AN2042" t="s">
        <v>1725</v>
      </c>
      <c r="AO2042" t="s">
        <v>123</v>
      </c>
      <c r="AP2042" t="s">
        <v>422</v>
      </c>
      <c r="AQ2042">
        <v>3.5000000000000003E-2</v>
      </c>
      <c r="AR2042" t="s">
        <v>1616</v>
      </c>
      <c r="AT2042" t="s">
        <v>1612</v>
      </c>
      <c r="AV2042" t="s">
        <v>96</v>
      </c>
      <c r="BQ2042" t="str">
        <f>BS2042 &amp; ":" &amp; BR2042</f>
        <v>AZDEQ_SW:EPA 365.1</v>
      </c>
      <c r="BR2042" t="s">
        <v>1726</v>
      </c>
      <c r="BS2042" t="s">
        <v>1626</v>
      </c>
      <c r="BT2042" t="s">
        <v>1726</v>
      </c>
      <c r="BW2042" t="s">
        <v>1709</v>
      </c>
      <c r="BX2042" s="1">
        <v>37883</v>
      </c>
      <c r="BZ2042" t="s">
        <v>3803</v>
      </c>
      <c r="CA2042" t="s">
        <v>397</v>
      </c>
      <c r="CB2042">
        <v>0.01</v>
      </c>
      <c r="CC2042" t="s">
        <v>1616</v>
      </c>
      <c r="CE2042" t="s">
        <v>3804</v>
      </c>
      <c r="CF2042" t="s">
        <v>1618</v>
      </c>
    </row>
    <row r="2043" spans="1:84" hidden="1" x14ac:dyDescent="0.4">
      <c r="A2043" t="s">
        <v>1626</v>
      </c>
      <c r="B2043" t="s">
        <v>1626</v>
      </c>
      <c r="C2043" t="s">
        <v>3669</v>
      </c>
      <c r="D2043" t="s">
        <v>81</v>
      </c>
      <c r="E2043" t="s">
        <v>82</v>
      </c>
      <c r="F2043" t="s">
        <v>393</v>
      </c>
      <c r="G2043" s="4" t="str">
        <f>TEXT(H2043+I2043,"yyyy-mm-dd""T""hh:mm:ss")&amp;
IF(J2043="MST","-07:00",
IF(J2043="MDT","-06:00",
IF(J2043="PST","-08:00",
IF(J2043="PDT","-07:00",
IF(J2043="UTC","+00:00","+00:00")))))</f>
        <v>2003-09-17T11:45:30-07:00</v>
      </c>
      <c r="H2043" s="1">
        <v>37881</v>
      </c>
      <c r="I2043" s="5">
        <v>0.48993055555555554</v>
      </c>
      <c r="J2043" t="s">
        <v>84</v>
      </c>
      <c r="N2043">
        <v>0</v>
      </c>
      <c r="O2043" t="s">
        <v>1628</v>
      </c>
      <c r="U2043">
        <v>1971</v>
      </c>
      <c r="V2043" t="s">
        <v>3639</v>
      </c>
      <c r="W2043" t="s">
        <v>3640</v>
      </c>
      <c r="X2043" t="s">
        <v>3641</v>
      </c>
      <c r="Y2043">
        <v>101734</v>
      </c>
      <c r="Z2043" t="s">
        <v>3642</v>
      </c>
      <c r="AD2043">
        <v>31.529301400000001</v>
      </c>
      <c r="AE2043">
        <v>-111.2515811</v>
      </c>
      <c r="AG2043" t="s">
        <v>90</v>
      </c>
      <c r="AH2043" t="s">
        <v>1626</v>
      </c>
      <c r="AI2043" t="s">
        <v>90</v>
      </c>
      <c r="AK2043" t="s">
        <v>1608</v>
      </c>
      <c r="AL2043" t="s">
        <v>3805</v>
      </c>
      <c r="AN2043" t="s">
        <v>1610</v>
      </c>
      <c r="AO2043" t="s">
        <v>1670</v>
      </c>
      <c r="AP2043" t="s">
        <v>422</v>
      </c>
      <c r="AQ2043">
        <v>0.01</v>
      </c>
      <c r="AR2043" t="s">
        <v>1616</v>
      </c>
      <c r="AT2043" t="s">
        <v>1612</v>
      </c>
      <c r="AV2043" t="s">
        <v>96</v>
      </c>
      <c r="BQ2043" t="str">
        <f>BS2043 &amp; ":" &amp; BR2043</f>
        <v>AZDEQ_SW:SM 4500NO3 E</v>
      </c>
      <c r="BR2043" t="s">
        <v>1851</v>
      </c>
      <c r="BS2043" t="s">
        <v>1626</v>
      </c>
      <c r="BT2043" t="s">
        <v>1851</v>
      </c>
      <c r="BW2043" t="s">
        <v>1657</v>
      </c>
      <c r="BZ2043" t="s">
        <v>3806</v>
      </c>
      <c r="CA2043" t="s">
        <v>397</v>
      </c>
      <c r="CB2043">
        <v>0.01</v>
      </c>
      <c r="CC2043" t="s">
        <v>1616</v>
      </c>
      <c r="CE2043" t="s">
        <v>3672</v>
      </c>
      <c r="CF2043" t="s">
        <v>1618</v>
      </c>
    </row>
    <row r="2044" spans="1:84" hidden="1" x14ac:dyDescent="0.4">
      <c r="A2044" t="s">
        <v>1626</v>
      </c>
      <c r="B2044" t="s">
        <v>1626</v>
      </c>
      <c r="C2044" t="s">
        <v>3807</v>
      </c>
      <c r="D2044" t="s">
        <v>81</v>
      </c>
      <c r="E2044" t="s">
        <v>82</v>
      </c>
      <c r="F2044" t="s">
        <v>393</v>
      </c>
      <c r="G2044" s="4" t="str">
        <f>TEXT(H2044+I2044,"yyyy-mm-dd""T""hh:mm:ss")&amp;
IF(J2044="MST","-07:00",
IF(J2044="MDT","-06:00",
IF(J2044="PST","-08:00",
IF(J2044="PDT","-07:00",
IF(J2044="UTC","+00:00","+00:00")))))</f>
        <v>2003-08-18T02:10:00-07:00</v>
      </c>
      <c r="H2044" s="1">
        <v>37851</v>
      </c>
      <c r="I2044" s="5">
        <v>9.0277777777777776E-2</v>
      </c>
      <c r="J2044" t="s">
        <v>84</v>
      </c>
      <c r="N2044">
        <v>7</v>
      </c>
      <c r="O2044" t="s">
        <v>1628</v>
      </c>
      <c r="U2044">
        <v>1971</v>
      </c>
      <c r="V2044" t="s">
        <v>3639</v>
      </c>
      <c r="W2044" t="s">
        <v>3640</v>
      </c>
      <c r="X2044" t="s">
        <v>3388</v>
      </c>
      <c r="Y2044">
        <v>100035</v>
      </c>
      <c r="Z2044" t="s">
        <v>3642</v>
      </c>
      <c r="AD2044">
        <v>32.185352899999998</v>
      </c>
      <c r="AE2044">
        <v>-110.8164731</v>
      </c>
      <c r="AG2044" t="s">
        <v>90</v>
      </c>
      <c r="AH2044" t="s">
        <v>1626</v>
      </c>
      <c r="AI2044" t="s">
        <v>90</v>
      </c>
      <c r="AK2044" t="s">
        <v>1608</v>
      </c>
      <c r="AL2044" t="s">
        <v>3808</v>
      </c>
      <c r="AN2044" t="s">
        <v>1610</v>
      </c>
      <c r="AO2044" t="s">
        <v>105</v>
      </c>
      <c r="AP2044" t="s">
        <v>422</v>
      </c>
      <c r="AQ2044">
        <v>0.03</v>
      </c>
      <c r="AR2044" t="s">
        <v>1616</v>
      </c>
      <c r="AT2044" t="s">
        <v>1612</v>
      </c>
      <c r="AV2044" t="s">
        <v>96</v>
      </c>
      <c r="BQ2044" t="str">
        <f>BS2044 &amp; ":" &amp; BR2044</f>
        <v>AZDEQ_SW:UNKNOWN</v>
      </c>
      <c r="BR2044" t="s">
        <v>3689</v>
      </c>
      <c r="BS2044" t="s">
        <v>1626</v>
      </c>
      <c r="BT2044" t="s">
        <v>3689</v>
      </c>
      <c r="CE2044" t="s">
        <v>3656</v>
      </c>
      <c r="CF2044" t="s">
        <v>1618</v>
      </c>
    </row>
    <row r="2045" spans="1:84" hidden="1" x14ac:dyDescent="0.4">
      <c r="A2045" t="s">
        <v>1626</v>
      </c>
      <c r="B2045" t="s">
        <v>1626</v>
      </c>
      <c r="C2045" t="s">
        <v>3657</v>
      </c>
      <c r="D2045" t="s">
        <v>81</v>
      </c>
      <c r="E2045" t="s">
        <v>82</v>
      </c>
      <c r="F2045" t="s">
        <v>393</v>
      </c>
      <c r="G2045" s="4" t="str">
        <f>TEXT(H2045+I2045,"yyyy-mm-dd""T""hh:mm:ss")&amp;
IF(J2045="MST","-07:00",
IF(J2045="MDT","-06:00",
IF(J2045="PST","-08:00",
IF(J2045="PDT","-07:00",
IF(J2045="UTC","+00:00","+00:00")))))</f>
        <v>2003-07-23T04:30:00-07:00</v>
      </c>
      <c r="H2045" s="1">
        <v>37825</v>
      </c>
      <c r="I2045" s="5">
        <v>0.1875</v>
      </c>
      <c r="J2045" t="s">
        <v>84</v>
      </c>
      <c r="N2045">
        <v>0</v>
      </c>
      <c r="O2045" t="s">
        <v>1628</v>
      </c>
      <c r="U2045">
        <v>8830</v>
      </c>
      <c r="V2045" t="s">
        <v>3647</v>
      </c>
      <c r="W2045" t="s">
        <v>1606</v>
      </c>
      <c r="X2045" t="s">
        <v>3658</v>
      </c>
      <c r="Y2045">
        <v>103592</v>
      </c>
      <c r="Z2045" t="s">
        <v>3659</v>
      </c>
      <c r="AD2045">
        <v>32.427833300000003</v>
      </c>
      <c r="AE2045">
        <v>-110.7552778</v>
      </c>
      <c r="AG2045" t="s">
        <v>90</v>
      </c>
      <c r="AH2045" t="s">
        <v>1626</v>
      </c>
      <c r="AI2045" t="s">
        <v>90</v>
      </c>
      <c r="AK2045" t="s">
        <v>1608</v>
      </c>
      <c r="AL2045" t="s">
        <v>3809</v>
      </c>
      <c r="AN2045" t="s">
        <v>1610</v>
      </c>
      <c r="AO2045" t="s">
        <v>442</v>
      </c>
      <c r="AP2045" t="s">
        <v>422</v>
      </c>
      <c r="AQ2045">
        <v>1.9</v>
      </c>
      <c r="AR2045" t="s">
        <v>1616</v>
      </c>
      <c r="AT2045" t="s">
        <v>1612</v>
      </c>
      <c r="AV2045" t="s">
        <v>96</v>
      </c>
      <c r="BQ2045" t="str">
        <f>BS2045 &amp; ":" &amp; BR2045</f>
        <v>AZDEQ_SW:EPA 351.2</v>
      </c>
      <c r="BR2045" t="s">
        <v>1633</v>
      </c>
      <c r="BS2045" t="s">
        <v>1626</v>
      </c>
      <c r="BT2045" t="s">
        <v>1633</v>
      </c>
      <c r="BW2045" t="s">
        <v>1614</v>
      </c>
      <c r="BZ2045" t="s">
        <v>3810</v>
      </c>
      <c r="CA2045" t="s">
        <v>397</v>
      </c>
      <c r="CB2045">
        <v>0.05</v>
      </c>
      <c r="CC2045" t="s">
        <v>1616</v>
      </c>
      <c r="CE2045" t="s">
        <v>3663</v>
      </c>
      <c r="CF2045" t="s">
        <v>1618</v>
      </c>
    </row>
    <row r="2046" spans="1:84" hidden="1" x14ac:dyDescent="0.4">
      <c r="A2046" t="s">
        <v>1626</v>
      </c>
      <c r="B2046" t="s">
        <v>1626</v>
      </c>
      <c r="C2046" t="s">
        <v>3759</v>
      </c>
      <c r="D2046" t="s">
        <v>81</v>
      </c>
      <c r="E2046" t="s">
        <v>82</v>
      </c>
      <c r="F2046" t="s">
        <v>393</v>
      </c>
      <c r="G2046" s="4" t="str">
        <f>TEXT(H2046+I2046,"yyyy-mm-dd""T""hh:mm:ss")&amp;
IF(J2046="MST","-07:00",
IF(J2046="MDT","-06:00",
IF(J2046="PST","-08:00",
IF(J2046="PDT","-07:00",
IF(J2046="UTC","+00:00","+00:00")))))</f>
        <v>2003-09-09T03:20:00-07:00</v>
      </c>
      <c r="H2046" s="1">
        <v>37873</v>
      </c>
      <c r="I2046" s="5">
        <v>0.1388888888888889</v>
      </c>
      <c r="J2046" t="s">
        <v>84</v>
      </c>
      <c r="N2046">
        <v>0</v>
      </c>
      <c r="O2046" t="s">
        <v>1628</v>
      </c>
      <c r="U2046">
        <v>8830</v>
      </c>
      <c r="V2046" t="s">
        <v>3647</v>
      </c>
      <c r="W2046" t="s">
        <v>1606</v>
      </c>
      <c r="X2046" t="s">
        <v>1630</v>
      </c>
      <c r="Y2046">
        <v>101152</v>
      </c>
      <c r="Z2046" t="s">
        <v>3659</v>
      </c>
      <c r="AD2046">
        <v>32.323726700000002</v>
      </c>
      <c r="AE2046">
        <v>-110.8065194</v>
      </c>
      <c r="AG2046" t="s">
        <v>90</v>
      </c>
      <c r="AH2046" t="s">
        <v>1626</v>
      </c>
      <c r="AI2046" t="s">
        <v>90</v>
      </c>
      <c r="AK2046" t="s">
        <v>1608</v>
      </c>
      <c r="AL2046" t="s">
        <v>3811</v>
      </c>
      <c r="AN2046" t="s">
        <v>1700</v>
      </c>
      <c r="AO2046" t="s">
        <v>457</v>
      </c>
      <c r="AP2046" t="s">
        <v>422</v>
      </c>
      <c r="AQ2046">
        <v>0.55000000000000004</v>
      </c>
      <c r="AR2046" t="s">
        <v>1616</v>
      </c>
      <c r="AT2046" t="s">
        <v>1612</v>
      </c>
      <c r="AV2046" t="s">
        <v>96</v>
      </c>
      <c r="BQ2046" t="str">
        <f>BS2046 &amp; ":" &amp; BR2046</f>
        <v>AZDEQ_SW:EPA 365.4</v>
      </c>
      <c r="BR2046" t="s">
        <v>1713</v>
      </c>
      <c r="BS2046" t="s">
        <v>1626</v>
      </c>
      <c r="BT2046" t="s">
        <v>1713</v>
      </c>
      <c r="BW2046" t="s">
        <v>1614</v>
      </c>
      <c r="BZ2046" t="s">
        <v>3812</v>
      </c>
      <c r="CA2046" t="s">
        <v>397</v>
      </c>
      <c r="CB2046">
        <v>0.02</v>
      </c>
      <c r="CC2046" t="s">
        <v>1616</v>
      </c>
      <c r="CE2046" t="s">
        <v>3738</v>
      </c>
      <c r="CF2046" t="s">
        <v>1618</v>
      </c>
    </row>
    <row r="2047" spans="1:84" hidden="1" x14ac:dyDescent="0.4">
      <c r="A2047" t="s">
        <v>1626</v>
      </c>
      <c r="B2047" t="s">
        <v>1626</v>
      </c>
      <c r="C2047" t="s">
        <v>3657</v>
      </c>
      <c r="D2047" t="s">
        <v>81</v>
      </c>
      <c r="E2047" t="s">
        <v>82</v>
      </c>
      <c r="F2047" t="s">
        <v>393</v>
      </c>
      <c r="G2047" s="4" t="str">
        <f>TEXT(H2047+I2047,"yyyy-mm-dd""T""hh:mm:ss")&amp;
IF(J2047="MST","-07:00",
IF(J2047="MDT","-06:00",
IF(J2047="PST","-08:00",
IF(J2047="PDT","-07:00",
IF(J2047="UTC","+00:00","+00:00")))))</f>
        <v>2003-07-23T04:30:00-07:00</v>
      </c>
      <c r="H2047" s="1">
        <v>37825</v>
      </c>
      <c r="I2047" s="5">
        <v>0.1875</v>
      </c>
      <c r="J2047" t="s">
        <v>84</v>
      </c>
      <c r="N2047">
        <v>0</v>
      </c>
      <c r="O2047" t="s">
        <v>1628</v>
      </c>
      <c r="U2047">
        <v>8830</v>
      </c>
      <c r="V2047" t="s">
        <v>3647</v>
      </c>
      <c r="W2047" t="s">
        <v>1606</v>
      </c>
      <c r="X2047" t="s">
        <v>3658</v>
      </c>
      <c r="Y2047">
        <v>103592</v>
      </c>
      <c r="Z2047" t="s">
        <v>3659</v>
      </c>
      <c r="AD2047">
        <v>32.427833300000003</v>
      </c>
      <c r="AE2047">
        <v>-110.7552778</v>
      </c>
      <c r="AG2047" t="s">
        <v>90</v>
      </c>
      <c r="AH2047" t="s">
        <v>1626</v>
      </c>
      <c r="AI2047" t="s">
        <v>90</v>
      </c>
      <c r="AK2047" t="s">
        <v>1608</v>
      </c>
      <c r="AL2047" t="s">
        <v>3813</v>
      </c>
      <c r="AN2047" t="s">
        <v>1700</v>
      </c>
      <c r="AO2047" t="s">
        <v>457</v>
      </c>
      <c r="AP2047" t="s">
        <v>422</v>
      </c>
      <c r="AQ2047">
        <v>0.21</v>
      </c>
      <c r="AR2047" t="s">
        <v>1616</v>
      </c>
      <c r="AT2047" t="s">
        <v>1612</v>
      </c>
      <c r="AV2047" t="s">
        <v>96</v>
      </c>
      <c r="BQ2047" t="str">
        <f>BS2047 &amp; ":" &amp; BR2047</f>
        <v>AZDEQ_SW:EPA 365.4</v>
      </c>
      <c r="BR2047" t="s">
        <v>1713</v>
      </c>
      <c r="BS2047" t="s">
        <v>1626</v>
      </c>
      <c r="BT2047" t="s">
        <v>1713</v>
      </c>
      <c r="BW2047" t="s">
        <v>1614</v>
      </c>
      <c r="BZ2047" t="s">
        <v>3814</v>
      </c>
      <c r="CA2047" t="s">
        <v>397</v>
      </c>
      <c r="CB2047">
        <v>0.02</v>
      </c>
      <c r="CC2047" t="s">
        <v>1616</v>
      </c>
      <c r="CE2047" t="s">
        <v>3663</v>
      </c>
      <c r="CF2047" t="s">
        <v>1618</v>
      </c>
    </row>
    <row r="2048" spans="1:84" hidden="1" x14ac:dyDescent="0.4">
      <c r="A2048" t="s">
        <v>1626</v>
      </c>
      <c r="B2048" t="s">
        <v>1626</v>
      </c>
      <c r="C2048" t="s">
        <v>3753</v>
      </c>
      <c r="D2048" t="s">
        <v>81</v>
      </c>
      <c r="E2048" t="s">
        <v>82</v>
      </c>
      <c r="F2048" t="s">
        <v>393</v>
      </c>
      <c r="G2048" s="4" t="str">
        <f>TEXT(H2048+I2048,"yyyy-mm-dd""T""hh:mm:ss")&amp;
IF(J2048="MST","-07:00",
IF(J2048="MDT","-06:00",
IF(J2048="PST","-08:00",
IF(J2048="PDT","-07:00",
IF(J2048="UTC","+00:00","+00:00")))))</f>
        <v>2003-08-26T01:50:00-07:00</v>
      </c>
      <c r="H2048" s="1">
        <v>37859</v>
      </c>
      <c r="I2048" s="5">
        <v>7.6388888888888895E-2</v>
      </c>
      <c r="J2048" t="s">
        <v>84</v>
      </c>
      <c r="N2048">
        <v>0</v>
      </c>
      <c r="O2048" t="s">
        <v>1628</v>
      </c>
      <c r="U2048">
        <v>8830</v>
      </c>
      <c r="V2048" t="s">
        <v>3647</v>
      </c>
      <c r="W2048" t="s">
        <v>1606</v>
      </c>
      <c r="X2048" t="s">
        <v>3665</v>
      </c>
      <c r="Y2048">
        <v>105518</v>
      </c>
      <c r="Z2048" t="s">
        <v>3754</v>
      </c>
      <c r="AD2048">
        <v>32.312527799999998</v>
      </c>
      <c r="AE2048">
        <v>-110.7975278</v>
      </c>
      <c r="AG2048" t="s">
        <v>90</v>
      </c>
      <c r="AH2048" t="s">
        <v>1626</v>
      </c>
      <c r="AI2048" t="s">
        <v>90</v>
      </c>
      <c r="AK2048" t="s">
        <v>1608</v>
      </c>
      <c r="AL2048" t="s">
        <v>3815</v>
      </c>
      <c r="AN2048" t="s">
        <v>1663</v>
      </c>
      <c r="AO2048" t="s">
        <v>105</v>
      </c>
      <c r="AP2048" t="s">
        <v>422</v>
      </c>
      <c r="AQ2048">
        <v>0.15</v>
      </c>
      <c r="AR2048" t="s">
        <v>1616</v>
      </c>
      <c r="AT2048" t="s">
        <v>1612</v>
      </c>
      <c r="AV2048" t="s">
        <v>96</v>
      </c>
      <c r="BF2048" t="s">
        <v>3816</v>
      </c>
      <c r="BQ2048" t="str">
        <f>BS2048 &amp; ":" &amp; BR2048</f>
        <v>AZDEQ_SW:EPA 353.2</v>
      </c>
      <c r="BR2048" t="s">
        <v>1623</v>
      </c>
      <c r="BS2048" t="s">
        <v>1626</v>
      </c>
      <c r="BT2048" t="s">
        <v>1623</v>
      </c>
      <c r="BW2048" t="s">
        <v>1614</v>
      </c>
      <c r="BZ2048" t="s">
        <v>3817</v>
      </c>
      <c r="CA2048" t="s">
        <v>397</v>
      </c>
      <c r="CB2048">
        <v>0.02</v>
      </c>
      <c r="CC2048" t="s">
        <v>1616</v>
      </c>
      <c r="CE2048" t="s">
        <v>3668</v>
      </c>
      <c r="CF2048" t="s">
        <v>1618</v>
      </c>
    </row>
    <row r="2049" spans="1:84" hidden="1" x14ac:dyDescent="0.4">
      <c r="A2049" t="s">
        <v>1626</v>
      </c>
      <c r="B2049" t="s">
        <v>1626</v>
      </c>
      <c r="C2049" t="s">
        <v>3818</v>
      </c>
      <c r="D2049" t="s">
        <v>81</v>
      </c>
      <c r="E2049" t="s">
        <v>82</v>
      </c>
      <c r="F2049" t="s">
        <v>393</v>
      </c>
      <c r="G2049" s="4" t="str">
        <f>TEXT(H2049+I2049,"yyyy-mm-dd""T""hh:mm:ss")&amp;
IF(J2049="MST","-07:00",
IF(J2049="MDT","-06:00",
IF(J2049="PST","-08:00",
IF(J2049="PDT","-07:00",
IF(J2049="UTC","+00:00","+00:00")))))</f>
        <v>2003-08-11T01:40:00-07:00</v>
      </c>
      <c r="H2049" s="1">
        <v>37844</v>
      </c>
      <c r="I2049" s="5">
        <v>6.9444444444444448E-2</v>
      </c>
      <c r="J2049" t="s">
        <v>84</v>
      </c>
      <c r="N2049">
        <v>3.5</v>
      </c>
      <c r="O2049" t="s">
        <v>1628</v>
      </c>
      <c r="U2049">
        <v>1971</v>
      </c>
      <c r="V2049" t="s">
        <v>3639</v>
      </c>
      <c r="W2049" t="s">
        <v>3640</v>
      </c>
      <c r="X2049" t="s">
        <v>3388</v>
      </c>
      <c r="Y2049">
        <v>100035</v>
      </c>
      <c r="Z2049" t="s">
        <v>3642</v>
      </c>
      <c r="AD2049">
        <v>32.185352899999998</v>
      </c>
      <c r="AE2049">
        <v>-110.8164731</v>
      </c>
      <c r="AG2049" t="s">
        <v>90</v>
      </c>
      <c r="AH2049" t="s">
        <v>1626</v>
      </c>
      <c r="AI2049" t="s">
        <v>90</v>
      </c>
      <c r="AK2049" t="s">
        <v>1608</v>
      </c>
      <c r="AL2049" t="s">
        <v>3819</v>
      </c>
      <c r="AN2049" t="s">
        <v>1610</v>
      </c>
      <c r="AO2049" t="s">
        <v>1670</v>
      </c>
      <c r="AP2049" t="s">
        <v>422</v>
      </c>
      <c r="AQ2049">
        <v>0.03</v>
      </c>
      <c r="AR2049" t="s">
        <v>1616</v>
      </c>
      <c r="AT2049" t="s">
        <v>1612</v>
      </c>
      <c r="AV2049" t="s">
        <v>96</v>
      </c>
      <c r="BQ2049" t="str">
        <f>BS2049 &amp; ":" &amp; BR2049</f>
        <v>AZDEQ_SW:SM 4500NO3</v>
      </c>
      <c r="BR2049" t="s">
        <v>2982</v>
      </c>
      <c r="BS2049" t="s">
        <v>1626</v>
      </c>
      <c r="BT2049" t="s">
        <v>2982</v>
      </c>
      <c r="BW2049" t="s">
        <v>1657</v>
      </c>
      <c r="BZ2049" t="s">
        <v>3820</v>
      </c>
      <c r="CA2049" t="s">
        <v>397</v>
      </c>
      <c r="CB2049">
        <v>0.03</v>
      </c>
      <c r="CC2049" t="s">
        <v>1616</v>
      </c>
      <c r="CE2049" t="s">
        <v>3770</v>
      </c>
      <c r="CF2049" t="s">
        <v>1618</v>
      </c>
    </row>
    <row r="2050" spans="1:84" hidden="1" x14ac:dyDescent="0.4">
      <c r="A2050" t="s">
        <v>1626</v>
      </c>
      <c r="B2050" t="s">
        <v>1626</v>
      </c>
      <c r="C2050" t="s">
        <v>3821</v>
      </c>
      <c r="D2050" t="s">
        <v>81</v>
      </c>
      <c r="E2050" t="s">
        <v>82</v>
      </c>
      <c r="F2050" t="s">
        <v>393</v>
      </c>
      <c r="G2050" s="4" t="str">
        <f>TEXT(H2050+I2050,"yyyy-mm-dd""T""hh:mm:ss")&amp;
IF(J2050="MST","-07:00",
IF(J2050="MDT","-06:00",
IF(J2050="PST","-08:00",
IF(J2050="PDT","-07:00",
IF(J2050="UTC","+00:00","+00:00")))))</f>
        <v>2003-09-08T11:25:00-07:00</v>
      </c>
      <c r="H2050" s="1">
        <v>37872</v>
      </c>
      <c r="I2050" s="5">
        <v>0.47569444444444442</v>
      </c>
      <c r="J2050" t="s">
        <v>84</v>
      </c>
      <c r="N2050">
        <v>7</v>
      </c>
      <c r="O2050" t="s">
        <v>1628</v>
      </c>
      <c r="U2050">
        <v>1971</v>
      </c>
      <c r="V2050" t="s">
        <v>3639</v>
      </c>
      <c r="W2050" t="s">
        <v>3640</v>
      </c>
      <c r="X2050" t="s">
        <v>3405</v>
      </c>
      <c r="Y2050">
        <v>100034</v>
      </c>
      <c r="Z2050" t="s">
        <v>3642</v>
      </c>
      <c r="AD2050">
        <v>32.187063100000003</v>
      </c>
      <c r="AE2050">
        <v>-110.81660220000001</v>
      </c>
      <c r="AG2050" t="s">
        <v>90</v>
      </c>
      <c r="AH2050" t="s">
        <v>1626</v>
      </c>
      <c r="AI2050" t="s">
        <v>90</v>
      </c>
      <c r="AK2050" t="s">
        <v>1608</v>
      </c>
      <c r="AL2050" t="s">
        <v>3822</v>
      </c>
      <c r="AN2050" t="s">
        <v>1725</v>
      </c>
      <c r="AO2050" t="s">
        <v>123</v>
      </c>
      <c r="AP2050" t="s">
        <v>422</v>
      </c>
      <c r="AQ2050">
        <v>0.14299999999999999</v>
      </c>
      <c r="AR2050" t="s">
        <v>1616</v>
      </c>
      <c r="AT2050" t="s">
        <v>1612</v>
      </c>
      <c r="AV2050" t="s">
        <v>96</v>
      </c>
      <c r="BQ2050" t="str">
        <f>BS2050 &amp; ":" &amp; BR2050</f>
        <v>AZDEQ_SW:EPA 365.3</v>
      </c>
      <c r="BR2050" t="s">
        <v>1744</v>
      </c>
      <c r="BS2050" t="s">
        <v>1626</v>
      </c>
      <c r="BT2050" t="s">
        <v>1744</v>
      </c>
      <c r="BW2050" t="s">
        <v>1657</v>
      </c>
      <c r="CE2050" t="s">
        <v>3656</v>
      </c>
      <c r="CF2050" t="s">
        <v>1618</v>
      </c>
    </row>
    <row r="2051" spans="1:84" hidden="1" x14ac:dyDescent="0.4">
      <c r="A2051" t="s">
        <v>1626</v>
      </c>
      <c r="B2051" t="s">
        <v>1626</v>
      </c>
      <c r="C2051" t="s">
        <v>3823</v>
      </c>
      <c r="D2051" t="s">
        <v>81</v>
      </c>
      <c r="E2051" t="s">
        <v>82</v>
      </c>
      <c r="F2051" t="s">
        <v>393</v>
      </c>
      <c r="G2051" s="4" t="str">
        <f>TEXT(H2051+I2051,"yyyy-mm-dd""T""hh:mm:ss")&amp;
IF(J2051="MST","-07:00",
IF(J2051="MDT","-06:00",
IF(J2051="PST","-08:00",
IF(J2051="PDT","-07:00",
IF(J2051="UTC","+00:00","+00:00")))))</f>
        <v>2003-07-29T01:05:00-07:00</v>
      </c>
      <c r="H2051" s="1">
        <v>37831</v>
      </c>
      <c r="I2051" s="5">
        <v>4.5138888888888888E-2</v>
      </c>
      <c r="J2051" t="s">
        <v>84</v>
      </c>
      <c r="N2051">
        <v>1.5</v>
      </c>
      <c r="O2051" t="s">
        <v>1628</v>
      </c>
      <c r="U2051">
        <v>1971</v>
      </c>
      <c r="V2051" t="s">
        <v>3639</v>
      </c>
      <c r="W2051" t="s">
        <v>3640</v>
      </c>
      <c r="X2051" t="s">
        <v>3388</v>
      </c>
      <c r="Y2051">
        <v>100035</v>
      </c>
      <c r="Z2051" t="s">
        <v>3679</v>
      </c>
      <c r="AD2051">
        <v>32.185352899999998</v>
      </c>
      <c r="AE2051">
        <v>-110.8164731</v>
      </c>
      <c r="AG2051" t="s">
        <v>90</v>
      </c>
      <c r="AH2051" t="s">
        <v>1626</v>
      </c>
      <c r="AI2051" t="s">
        <v>90</v>
      </c>
      <c r="AK2051" t="s">
        <v>1608</v>
      </c>
      <c r="AL2051" t="s">
        <v>3824</v>
      </c>
      <c r="AN2051" t="s">
        <v>1610</v>
      </c>
      <c r="AO2051" t="s">
        <v>1611</v>
      </c>
      <c r="AP2051" t="s">
        <v>422</v>
      </c>
      <c r="AQ2051">
        <v>0.53</v>
      </c>
      <c r="AR2051" t="s">
        <v>1616</v>
      </c>
      <c r="AT2051" t="s">
        <v>1612</v>
      </c>
      <c r="AV2051" t="s">
        <v>96</v>
      </c>
      <c r="BQ2051" t="str">
        <f>BS2051 &amp; ":" &amp; BR2051</f>
        <v>AZDEQ_SW:EPA 350.2</v>
      </c>
      <c r="BR2051" t="s">
        <v>1656</v>
      </c>
      <c r="BS2051" t="s">
        <v>1626</v>
      </c>
      <c r="BT2051" t="s">
        <v>1656</v>
      </c>
      <c r="BW2051" t="s">
        <v>1657</v>
      </c>
      <c r="BZ2051" t="s">
        <v>3825</v>
      </c>
      <c r="CA2051" t="s">
        <v>397</v>
      </c>
      <c r="CB2051">
        <v>3.0000000000000001E-3</v>
      </c>
      <c r="CC2051" t="s">
        <v>1616</v>
      </c>
      <c r="CE2051" t="s">
        <v>3682</v>
      </c>
      <c r="CF2051" t="s">
        <v>1618</v>
      </c>
    </row>
    <row r="2052" spans="1:84" hidden="1" x14ac:dyDescent="0.4">
      <c r="A2052" t="s">
        <v>1626</v>
      </c>
      <c r="B2052" t="s">
        <v>1626</v>
      </c>
      <c r="C2052" t="s">
        <v>3823</v>
      </c>
      <c r="D2052" t="s">
        <v>81</v>
      </c>
      <c r="E2052" t="s">
        <v>82</v>
      </c>
      <c r="F2052" t="s">
        <v>393</v>
      </c>
      <c r="G2052" s="4" t="str">
        <f>TEXT(H2052+I2052,"yyyy-mm-dd""T""hh:mm:ss")&amp;
IF(J2052="MST","-07:00",
IF(J2052="MDT","-06:00",
IF(J2052="PST","-08:00",
IF(J2052="PDT","-07:00",
IF(J2052="UTC","+00:00","+00:00")))))</f>
        <v>2003-07-29T01:05:00-07:00</v>
      </c>
      <c r="H2052" s="1">
        <v>37831</v>
      </c>
      <c r="I2052" s="5">
        <v>4.5138888888888888E-2</v>
      </c>
      <c r="J2052" t="s">
        <v>84</v>
      </c>
      <c r="N2052">
        <v>1.5</v>
      </c>
      <c r="O2052" t="s">
        <v>1628</v>
      </c>
      <c r="U2052">
        <v>1971</v>
      </c>
      <c r="V2052" t="s">
        <v>3639</v>
      </c>
      <c r="W2052" t="s">
        <v>3640</v>
      </c>
      <c r="X2052" t="s">
        <v>3388</v>
      </c>
      <c r="Y2052">
        <v>100035</v>
      </c>
      <c r="Z2052" t="s">
        <v>3679</v>
      </c>
      <c r="AD2052">
        <v>32.185352899999998</v>
      </c>
      <c r="AE2052">
        <v>-110.8164731</v>
      </c>
      <c r="AG2052" t="s">
        <v>90</v>
      </c>
      <c r="AH2052" t="s">
        <v>1626</v>
      </c>
      <c r="AI2052" t="s">
        <v>90</v>
      </c>
      <c r="AK2052" t="s">
        <v>1608</v>
      </c>
      <c r="AL2052" t="s">
        <v>3826</v>
      </c>
      <c r="AN2052" t="s">
        <v>1610</v>
      </c>
      <c r="AO2052" t="s">
        <v>1670</v>
      </c>
      <c r="AP2052" t="s">
        <v>422</v>
      </c>
      <c r="AQ2052">
        <v>0.09</v>
      </c>
      <c r="AR2052" t="s">
        <v>1616</v>
      </c>
      <c r="AT2052" t="s">
        <v>1612</v>
      </c>
      <c r="AV2052" t="s">
        <v>96</v>
      </c>
      <c r="BQ2052" t="str">
        <f>BS2052 &amp; ":" &amp; BR2052</f>
        <v>AZDEQ_SW:SM 4500NO3</v>
      </c>
      <c r="BR2052" t="s">
        <v>2982</v>
      </c>
      <c r="BS2052" t="s">
        <v>1626</v>
      </c>
      <c r="BT2052" t="s">
        <v>2982</v>
      </c>
      <c r="BW2052" t="s">
        <v>1657</v>
      </c>
      <c r="BZ2052" t="s">
        <v>3827</v>
      </c>
      <c r="CA2052" t="s">
        <v>397</v>
      </c>
      <c r="CB2052">
        <v>0.03</v>
      </c>
      <c r="CC2052" t="s">
        <v>1616</v>
      </c>
      <c r="CE2052" t="s">
        <v>3682</v>
      </c>
      <c r="CF2052" t="s">
        <v>1618</v>
      </c>
    </row>
    <row r="2053" spans="1:84" hidden="1" x14ac:dyDescent="0.4">
      <c r="A2053" t="s">
        <v>1626</v>
      </c>
      <c r="B2053" t="s">
        <v>1626</v>
      </c>
      <c r="C2053" t="s">
        <v>3828</v>
      </c>
      <c r="D2053" t="s">
        <v>81</v>
      </c>
      <c r="E2053" t="s">
        <v>82</v>
      </c>
      <c r="F2053" t="s">
        <v>393</v>
      </c>
      <c r="G2053" s="4" t="str">
        <f>TEXT(H2053+I2053,"yyyy-mm-dd""T""hh:mm:ss")&amp;
IF(J2053="MST","-07:00",
IF(J2053="MDT","-06:00",
IF(J2053="PST","-08:00",
IF(J2053="PDT","-07:00",
IF(J2053="UTC","+00:00","+00:00")))))</f>
        <v>2003-10-01T11:25:00-07:00</v>
      </c>
      <c r="H2053" s="1">
        <v>37895</v>
      </c>
      <c r="I2053" s="5">
        <v>0.47569444444444442</v>
      </c>
      <c r="J2053" t="s">
        <v>84</v>
      </c>
      <c r="N2053">
        <v>3.5</v>
      </c>
      <c r="O2053" t="s">
        <v>1628</v>
      </c>
      <c r="U2053">
        <v>1971</v>
      </c>
      <c r="V2053" t="s">
        <v>3639</v>
      </c>
      <c r="W2053" t="s">
        <v>3640</v>
      </c>
      <c r="X2053" t="s">
        <v>3405</v>
      </c>
      <c r="Y2053">
        <v>100034</v>
      </c>
      <c r="Z2053" t="s">
        <v>3674</v>
      </c>
      <c r="AD2053">
        <v>32.187063100000003</v>
      </c>
      <c r="AE2053">
        <v>-110.81660220000001</v>
      </c>
      <c r="AG2053" t="s">
        <v>90</v>
      </c>
      <c r="AH2053" t="s">
        <v>1626</v>
      </c>
      <c r="AI2053" t="s">
        <v>90</v>
      </c>
      <c r="AK2053" t="s">
        <v>1608</v>
      </c>
      <c r="AL2053" t="s">
        <v>3829</v>
      </c>
      <c r="AN2053" t="s">
        <v>1725</v>
      </c>
      <c r="AO2053" t="s">
        <v>123</v>
      </c>
      <c r="AP2053" t="s">
        <v>422</v>
      </c>
      <c r="AQ2053">
        <v>8.8999999999999996E-2</v>
      </c>
      <c r="AR2053" t="s">
        <v>1616</v>
      </c>
      <c r="AT2053" t="s">
        <v>1612</v>
      </c>
      <c r="AV2053" t="s">
        <v>96</v>
      </c>
      <c r="BQ2053" t="str">
        <f>BS2053 &amp; ":" &amp; BR2053</f>
        <v>AZDEQ_SW:EPA 365.3</v>
      </c>
      <c r="BR2053" t="s">
        <v>1744</v>
      </c>
      <c r="BS2053" t="s">
        <v>1626</v>
      </c>
      <c r="BT2053" t="s">
        <v>1744</v>
      </c>
      <c r="BW2053" t="s">
        <v>1657</v>
      </c>
      <c r="BZ2053" t="s">
        <v>3830</v>
      </c>
      <c r="CA2053" t="s">
        <v>397</v>
      </c>
      <c r="CB2053">
        <v>5.0000000000000001E-3</v>
      </c>
      <c r="CC2053" t="s">
        <v>1616</v>
      </c>
      <c r="CE2053" t="s">
        <v>3722</v>
      </c>
      <c r="CF2053" t="s">
        <v>1618</v>
      </c>
    </row>
    <row r="2054" spans="1:84" hidden="1" x14ac:dyDescent="0.4">
      <c r="A2054" t="s">
        <v>1626</v>
      </c>
      <c r="B2054" t="s">
        <v>1626</v>
      </c>
      <c r="C2054" t="s">
        <v>3831</v>
      </c>
      <c r="D2054" t="s">
        <v>81</v>
      </c>
      <c r="E2054" t="s">
        <v>82</v>
      </c>
      <c r="F2054" t="s">
        <v>393</v>
      </c>
      <c r="G2054" s="4" t="str">
        <f>TEXT(H2054+I2054,"yyyy-mm-dd""T""hh:mm:ss")&amp;
IF(J2054="MST","-07:00",
IF(J2054="MDT","-06:00",
IF(J2054="PST","-08:00",
IF(J2054="PDT","-07:00",
IF(J2054="UTC","+00:00","+00:00")))))</f>
        <v>2003-07-25T10:00:00-07:00</v>
      </c>
      <c r="H2054" s="1">
        <v>37827</v>
      </c>
      <c r="I2054" s="5">
        <v>0.41666666666666669</v>
      </c>
      <c r="J2054" t="s">
        <v>84</v>
      </c>
      <c r="N2054">
        <v>0</v>
      </c>
      <c r="O2054" t="s">
        <v>1628</v>
      </c>
      <c r="U2054">
        <v>8830</v>
      </c>
      <c r="V2054" t="s">
        <v>3647</v>
      </c>
      <c r="W2054" t="s">
        <v>1606</v>
      </c>
      <c r="X2054" t="s">
        <v>3708</v>
      </c>
      <c r="Y2054">
        <v>105478</v>
      </c>
      <c r="Z2054" t="s">
        <v>3832</v>
      </c>
      <c r="AD2054">
        <v>32.430866700000003</v>
      </c>
      <c r="AE2054">
        <v>-110.89875000000001</v>
      </c>
      <c r="AG2054" t="s">
        <v>90</v>
      </c>
      <c r="AH2054" t="s">
        <v>1626</v>
      </c>
      <c r="AI2054" t="s">
        <v>90</v>
      </c>
      <c r="AK2054" t="s">
        <v>1608</v>
      </c>
      <c r="AL2054" t="s">
        <v>3833</v>
      </c>
      <c r="AN2054" t="s">
        <v>1610</v>
      </c>
      <c r="AO2054" t="s">
        <v>111</v>
      </c>
      <c r="AP2054" t="s">
        <v>422</v>
      </c>
      <c r="AQ2054">
        <v>0.28999999999999998</v>
      </c>
      <c r="AR2054" t="s">
        <v>1616</v>
      </c>
      <c r="AT2054" t="s">
        <v>1612</v>
      </c>
      <c r="AV2054" t="s">
        <v>96</v>
      </c>
      <c r="BQ2054" t="str">
        <f>BS2054 &amp; ":" &amp; BR2054</f>
        <v>AZDEQ_SW:EPA 353.2</v>
      </c>
      <c r="BR2054" t="s">
        <v>1623</v>
      </c>
      <c r="BS2054" t="s">
        <v>1626</v>
      </c>
      <c r="BT2054" t="s">
        <v>1623</v>
      </c>
      <c r="BW2054" t="s">
        <v>1614</v>
      </c>
      <c r="BZ2054" t="s">
        <v>3834</v>
      </c>
      <c r="CA2054" t="s">
        <v>397</v>
      </c>
      <c r="CB2054">
        <v>0.02</v>
      </c>
      <c r="CC2054" t="s">
        <v>1616</v>
      </c>
      <c r="CE2054" t="s">
        <v>3727</v>
      </c>
      <c r="CF2054" t="s">
        <v>1618</v>
      </c>
    </row>
    <row r="2055" spans="1:84" hidden="1" x14ac:dyDescent="0.4">
      <c r="A2055" t="s">
        <v>1626</v>
      </c>
      <c r="B2055" t="s">
        <v>1626</v>
      </c>
      <c r="C2055" t="s">
        <v>3835</v>
      </c>
      <c r="D2055" t="s">
        <v>81</v>
      </c>
      <c r="E2055" t="s">
        <v>82</v>
      </c>
      <c r="F2055" t="s">
        <v>393</v>
      </c>
      <c r="G2055" s="4" t="str">
        <f>TEXT(H2055+I2055,"yyyy-mm-dd""T""hh:mm:ss")&amp;
IF(J2055="MST","-07:00",
IF(J2055="MDT","-06:00",
IF(J2055="PST","-08:00",
IF(J2055="PDT","-07:00",
IF(J2055="UTC","+00:00","+00:00")))))</f>
        <v>2003-10-29T04:25:00-07:00</v>
      </c>
      <c r="H2055" s="1">
        <v>37923</v>
      </c>
      <c r="I2055" s="5">
        <v>0.18402777777777779</v>
      </c>
      <c r="J2055" t="s">
        <v>84</v>
      </c>
      <c r="N2055">
        <v>2.5</v>
      </c>
      <c r="O2055" t="s">
        <v>1628</v>
      </c>
      <c r="U2055">
        <v>1971</v>
      </c>
      <c r="V2055" t="s">
        <v>3639</v>
      </c>
      <c r="W2055" t="s">
        <v>3640</v>
      </c>
      <c r="X2055" t="s">
        <v>3405</v>
      </c>
      <c r="Y2055">
        <v>100034</v>
      </c>
      <c r="Z2055" t="s">
        <v>3700</v>
      </c>
      <c r="AD2055">
        <v>32.187063100000003</v>
      </c>
      <c r="AE2055">
        <v>-110.81660220000001</v>
      </c>
      <c r="AG2055" t="s">
        <v>90</v>
      </c>
      <c r="AH2055" t="s">
        <v>1626</v>
      </c>
      <c r="AI2055" t="s">
        <v>90</v>
      </c>
      <c r="AK2055" t="s">
        <v>1608</v>
      </c>
      <c r="AL2055" t="s">
        <v>3836</v>
      </c>
      <c r="AN2055" t="s">
        <v>1700</v>
      </c>
      <c r="AO2055" t="s">
        <v>457</v>
      </c>
      <c r="AP2055" t="s">
        <v>422</v>
      </c>
      <c r="AQ2055">
        <v>0.17199999999999999</v>
      </c>
      <c r="AR2055" t="s">
        <v>1616</v>
      </c>
      <c r="AT2055" t="s">
        <v>1612</v>
      </c>
      <c r="AV2055" t="s">
        <v>96</v>
      </c>
      <c r="BQ2055" t="str">
        <f>BS2055 &amp; ":" &amp; BR2055</f>
        <v>AZDEQ_SW:UNKNOWN</v>
      </c>
      <c r="BR2055" t="s">
        <v>3689</v>
      </c>
      <c r="BS2055" t="s">
        <v>1626</v>
      </c>
      <c r="BT2055" t="s">
        <v>3689</v>
      </c>
      <c r="CE2055" t="s">
        <v>3702</v>
      </c>
      <c r="CF2055" t="s">
        <v>1618</v>
      </c>
    </row>
    <row r="2056" spans="1:84" hidden="1" x14ac:dyDescent="0.4">
      <c r="A2056" t="s">
        <v>1626</v>
      </c>
      <c r="B2056" t="s">
        <v>1626</v>
      </c>
      <c r="C2056" t="s">
        <v>3837</v>
      </c>
      <c r="D2056" t="s">
        <v>81</v>
      </c>
      <c r="E2056" t="s">
        <v>82</v>
      </c>
      <c r="F2056" t="s">
        <v>393</v>
      </c>
      <c r="G2056" s="4" t="str">
        <f>TEXT(H2056+I2056,"yyyy-mm-dd""T""hh:mm:ss")&amp;
IF(J2056="MST","-07:00",
IF(J2056="MDT","-06:00",
IF(J2056="PST","-08:00",
IF(J2056="PDT","-07:00",
IF(J2056="UTC","+00:00","+00:00")))))</f>
        <v>2003-08-11T01:15:00-07:00</v>
      </c>
      <c r="H2056" s="1">
        <v>37844</v>
      </c>
      <c r="I2056" s="5">
        <v>5.2083333333333336E-2</v>
      </c>
      <c r="J2056" t="s">
        <v>84</v>
      </c>
      <c r="N2056">
        <v>0.5</v>
      </c>
      <c r="O2056" t="s">
        <v>1628</v>
      </c>
      <c r="U2056">
        <v>1971</v>
      </c>
      <c r="V2056" t="s">
        <v>3639</v>
      </c>
      <c r="W2056" t="s">
        <v>3640</v>
      </c>
      <c r="X2056" t="s">
        <v>3388</v>
      </c>
      <c r="Y2056">
        <v>100035</v>
      </c>
      <c r="Z2056" t="s">
        <v>3642</v>
      </c>
      <c r="AD2056">
        <v>32.185352899999998</v>
      </c>
      <c r="AE2056">
        <v>-110.8164731</v>
      </c>
      <c r="AG2056" t="s">
        <v>90</v>
      </c>
      <c r="AH2056" t="s">
        <v>1626</v>
      </c>
      <c r="AI2056" t="s">
        <v>90</v>
      </c>
      <c r="AK2056" t="s">
        <v>1608</v>
      </c>
      <c r="AL2056" t="s">
        <v>3838</v>
      </c>
      <c r="AN2056" t="s">
        <v>1725</v>
      </c>
      <c r="AO2056" t="s">
        <v>123</v>
      </c>
      <c r="AP2056" t="s">
        <v>422</v>
      </c>
      <c r="AQ2056">
        <v>0.16300000000000001</v>
      </c>
      <c r="AR2056" t="s">
        <v>1616</v>
      </c>
      <c r="AT2056" t="s">
        <v>1612</v>
      </c>
      <c r="AV2056" t="s">
        <v>96</v>
      </c>
      <c r="BQ2056" t="str">
        <f>BS2056 &amp; ":" &amp; BR2056</f>
        <v>AZDEQ_SW:EPA 365.3</v>
      </c>
      <c r="BR2056" t="s">
        <v>1744</v>
      </c>
      <c r="BS2056" t="s">
        <v>1626</v>
      </c>
      <c r="BT2056" t="s">
        <v>1744</v>
      </c>
      <c r="BW2056" t="s">
        <v>1657</v>
      </c>
      <c r="BZ2056" t="s">
        <v>3839</v>
      </c>
      <c r="CA2056" t="s">
        <v>397</v>
      </c>
      <c r="CB2056">
        <v>5.0000000000000001E-3</v>
      </c>
      <c r="CC2056" t="s">
        <v>1616</v>
      </c>
      <c r="CE2056" t="s">
        <v>3840</v>
      </c>
      <c r="CF2056" t="s">
        <v>1618</v>
      </c>
    </row>
    <row r="2057" spans="1:84" hidden="1" x14ac:dyDescent="0.4">
      <c r="A2057" t="s">
        <v>1626</v>
      </c>
      <c r="B2057" t="s">
        <v>1626</v>
      </c>
      <c r="C2057" t="s">
        <v>3841</v>
      </c>
      <c r="D2057" t="s">
        <v>81</v>
      </c>
      <c r="E2057" t="s">
        <v>82</v>
      </c>
      <c r="F2057" t="s">
        <v>393</v>
      </c>
      <c r="G2057" s="4" t="str">
        <f>TEXT(H2057+I2057,"yyyy-mm-dd""T""hh:mm:ss")&amp;
IF(J2057="MST","-07:00",
IF(J2057="MDT","-06:00",
IF(J2057="PST","-08:00",
IF(J2057="PDT","-07:00",
IF(J2057="UTC","+00:00","+00:00")))))</f>
        <v>2003-10-01T10:00:00-07:00</v>
      </c>
      <c r="H2057" s="1">
        <v>37895</v>
      </c>
      <c r="I2057" s="5">
        <v>0.41666666666666669</v>
      </c>
      <c r="J2057" t="s">
        <v>84</v>
      </c>
      <c r="N2057">
        <v>0</v>
      </c>
      <c r="O2057" t="s">
        <v>1628</v>
      </c>
      <c r="U2057">
        <v>1971</v>
      </c>
      <c r="V2057" t="s">
        <v>3639</v>
      </c>
      <c r="W2057" t="s">
        <v>3640</v>
      </c>
      <c r="X2057" t="s">
        <v>3842</v>
      </c>
      <c r="Y2057">
        <v>102294</v>
      </c>
      <c r="Z2057" t="s">
        <v>3843</v>
      </c>
      <c r="AD2057">
        <v>32.187777799999999</v>
      </c>
      <c r="AE2057">
        <v>-110.8166667</v>
      </c>
      <c r="AG2057" t="s">
        <v>90</v>
      </c>
      <c r="AH2057" t="s">
        <v>1626</v>
      </c>
      <c r="AI2057" t="s">
        <v>90</v>
      </c>
      <c r="AK2057" t="s">
        <v>1608</v>
      </c>
      <c r="AL2057" t="s">
        <v>3844</v>
      </c>
      <c r="AN2057" t="s">
        <v>1610</v>
      </c>
      <c r="AO2057" t="s">
        <v>1670</v>
      </c>
      <c r="AP2057" t="s">
        <v>422</v>
      </c>
      <c r="AQ2057">
        <v>4.58</v>
      </c>
      <c r="AR2057" t="s">
        <v>1616</v>
      </c>
      <c r="AT2057" t="s">
        <v>1612</v>
      </c>
      <c r="AV2057" t="s">
        <v>96</v>
      </c>
      <c r="BQ2057" t="str">
        <f>BS2057 &amp; ":" &amp; BR2057</f>
        <v>AZDEQ_SW:SM 4500NO3</v>
      </c>
      <c r="BR2057" t="s">
        <v>2982</v>
      </c>
      <c r="BS2057" t="s">
        <v>1626</v>
      </c>
      <c r="BT2057" t="s">
        <v>2982</v>
      </c>
      <c r="BW2057" t="s">
        <v>1657</v>
      </c>
      <c r="BZ2057" t="s">
        <v>3845</v>
      </c>
      <c r="CA2057" t="s">
        <v>397</v>
      </c>
      <c r="CB2057">
        <v>0.03</v>
      </c>
      <c r="CC2057" t="s">
        <v>1616</v>
      </c>
      <c r="CE2057" t="s">
        <v>3846</v>
      </c>
      <c r="CF2057" t="s">
        <v>1618</v>
      </c>
    </row>
    <row r="2058" spans="1:84" hidden="1" x14ac:dyDescent="0.4">
      <c r="A2058" t="s">
        <v>1626</v>
      </c>
      <c r="B2058" t="s">
        <v>1626</v>
      </c>
      <c r="C2058" t="s">
        <v>3735</v>
      </c>
      <c r="D2058" t="s">
        <v>81</v>
      </c>
      <c r="E2058" t="s">
        <v>82</v>
      </c>
      <c r="F2058" t="s">
        <v>393</v>
      </c>
      <c r="G2058" s="4" t="str">
        <f>TEXT(H2058+I2058,"yyyy-mm-dd""T""hh:mm:ss")&amp;
IF(J2058="MST","-07:00",
IF(J2058="MDT","-06:00",
IF(J2058="PST","-08:00",
IF(J2058="PDT","-07:00",
IF(J2058="UTC","+00:00","+00:00")))))</f>
        <v>2003-08-26T02:30:00-07:00</v>
      </c>
      <c r="H2058" s="1">
        <v>37859</v>
      </c>
      <c r="I2058" s="5">
        <v>0.10416666666666667</v>
      </c>
      <c r="J2058" t="s">
        <v>84</v>
      </c>
      <c r="N2058">
        <v>0</v>
      </c>
      <c r="O2058" t="s">
        <v>1628</v>
      </c>
      <c r="U2058">
        <v>8830</v>
      </c>
      <c r="V2058" t="s">
        <v>3647</v>
      </c>
      <c r="W2058" t="s">
        <v>1606</v>
      </c>
      <c r="X2058" t="s">
        <v>1630</v>
      </c>
      <c r="Y2058">
        <v>101152</v>
      </c>
      <c r="Z2058" t="s">
        <v>3659</v>
      </c>
      <c r="AD2058">
        <v>32.323726700000002</v>
      </c>
      <c r="AE2058">
        <v>-110.8065194</v>
      </c>
      <c r="AG2058" t="s">
        <v>90</v>
      </c>
      <c r="AH2058" t="s">
        <v>1626</v>
      </c>
      <c r="AI2058" t="s">
        <v>90</v>
      </c>
      <c r="AK2058" t="s">
        <v>1608</v>
      </c>
      <c r="AL2058" t="s">
        <v>3847</v>
      </c>
      <c r="AN2058" t="s">
        <v>1610</v>
      </c>
      <c r="AO2058" t="s">
        <v>1670</v>
      </c>
      <c r="AP2058" t="s">
        <v>422</v>
      </c>
      <c r="AQ2058">
        <v>1.3</v>
      </c>
      <c r="AR2058" t="s">
        <v>1616</v>
      </c>
      <c r="AT2058" t="s">
        <v>1612</v>
      </c>
      <c r="AV2058" t="s">
        <v>96</v>
      </c>
      <c r="BQ2058" t="str">
        <f>BS2058 &amp; ":" &amp; BR2058</f>
        <v>AZDEQ_SW:EPA 353.2</v>
      </c>
      <c r="BR2058" t="s">
        <v>1623</v>
      </c>
      <c r="BS2058" t="s">
        <v>1626</v>
      </c>
      <c r="BT2058" t="s">
        <v>1623</v>
      </c>
      <c r="BW2058" t="s">
        <v>1614</v>
      </c>
      <c r="BZ2058" t="s">
        <v>3848</v>
      </c>
      <c r="CA2058" t="s">
        <v>397</v>
      </c>
      <c r="CB2058">
        <v>0.02</v>
      </c>
      <c r="CC2058" t="s">
        <v>1616</v>
      </c>
      <c r="CE2058" t="s">
        <v>3738</v>
      </c>
      <c r="CF2058" t="s">
        <v>1618</v>
      </c>
    </row>
    <row r="2059" spans="1:84" hidden="1" x14ac:dyDescent="0.4">
      <c r="A2059" t="s">
        <v>1626</v>
      </c>
      <c r="B2059" t="s">
        <v>1626</v>
      </c>
      <c r="C2059" t="s">
        <v>3849</v>
      </c>
      <c r="D2059" t="s">
        <v>81</v>
      </c>
      <c r="E2059" t="s">
        <v>82</v>
      </c>
      <c r="F2059" t="s">
        <v>393</v>
      </c>
      <c r="G2059" s="4" t="str">
        <f>TEXT(H2059+I2059,"yyyy-mm-dd""T""hh:mm:ss")&amp;
IF(J2059="MST","-07:00",
IF(J2059="MDT","-06:00",
IF(J2059="PST","-08:00",
IF(J2059="PDT","-07:00",
IF(J2059="UTC","+00:00","+00:00")))))</f>
        <v>2003-07-29T12:15:00-07:00</v>
      </c>
      <c r="H2059" s="1">
        <v>37831</v>
      </c>
      <c r="I2059" s="5">
        <v>0.51041666666666663</v>
      </c>
      <c r="J2059" t="s">
        <v>84</v>
      </c>
      <c r="N2059">
        <v>5</v>
      </c>
      <c r="O2059" t="s">
        <v>1628</v>
      </c>
      <c r="U2059">
        <v>1971</v>
      </c>
      <c r="V2059" t="s">
        <v>3639</v>
      </c>
      <c r="W2059" t="s">
        <v>3640</v>
      </c>
      <c r="X2059" t="s">
        <v>3405</v>
      </c>
      <c r="Y2059">
        <v>100034</v>
      </c>
      <c r="Z2059" t="s">
        <v>3772</v>
      </c>
      <c r="AD2059">
        <v>32.187063100000003</v>
      </c>
      <c r="AE2059">
        <v>-110.81660220000001</v>
      </c>
      <c r="AG2059" t="s">
        <v>90</v>
      </c>
      <c r="AH2059" t="s">
        <v>1626</v>
      </c>
      <c r="AI2059" t="s">
        <v>90</v>
      </c>
      <c r="AK2059" t="s">
        <v>1608</v>
      </c>
      <c r="AL2059" t="s">
        <v>3850</v>
      </c>
      <c r="AN2059" t="s">
        <v>1700</v>
      </c>
      <c r="AO2059" t="s">
        <v>457</v>
      </c>
      <c r="AP2059" t="s">
        <v>422</v>
      </c>
      <c r="AQ2059">
        <v>0.184</v>
      </c>
      <c r="AR2059" t="s">
        <v>1616</v>
      </c>
      <c r="AT2059" t="s">
        <v>1612</v>
      </c>
      <c r="AV2059" t="s">
        <v>96</v>
      </c>
      <c r="BQ2059" t="str">
        <f>BS2059 &amp; ":" &amp; BR2059</f>
        <v>AZDEQ_SW:EPA 365.3</v>
      </c>
      <c r="BR2059" t="s">
        <v>1744</v>
      </c>
      <c r="BS2059" t="s">
        <v>1626</v>
      </c>
      <c r="BT2059" t="s">
        <v>1744</v>
      </c>
      <c r="BW2059" t="s">
        <v>1657</v>
      </c>
      <c r="BZ2059" t="s">
        <v>3851</v>
      </c>
      <c r="CA2059" t="s">
        <v>397</v>
      </c>
      <c r="CB2059">
        <v>5.0000000000000001E-4</v>
      </c>
      <c r="CC2059" t="s">
        <v>1616</v>
      </c>
      <c r="CE2059" t="s">
        <v>3682</v>
      </c>
      <c r="CF2059" t="s">
        <v>1618</v>
      </c>
    </row>
    <row r="2060" spans="1:84" hidden="1" x14ac:dyDescent="0.4">
      <c r="A2060" t="s">
        <v>1626</v>
      </c>
      <c r="B2060" t="s">
        <v>1626</v>
      </c>
      <c r="C2060" t="s">
        <v>3678</v>
      </c>
      <c r="D2060" t="s">
        <v>81</v>
      </c>
      <c r="E2060" t="s">
        <v>82</v>
      </c>
      <c r="F2060" t="s">
        <v>393</v>
      </c>
      <c r="G2060" s="4" t="str">
        <f>TEXT(H2060+I2060,"yyyy-mm-dd""T""hh:mm:ss")&amp;
IF(J2060="MST","-07:00",
IF(J2060="MDT","-06:00",
IF(J2060="PST","-08:00",
IF(J2060="PDT","-07:00",
IF(J2060="UTC","+00:00","+00:00")))))</f>
        <v>2003-07-29T12:55:00-07:00</v>
      </c>
      <c r="H2060" s="1">
        <v>37831</v>
      </c>
      <c r="I2060" s="5">
        <v>0.53819444444444442</v>
      </c>
      <c r="J2060" t="s">
        <v>84</v>
      </c>
      <c r="N2060">
        <v>7.5</v>
      </c>
      <c r="O2060" t="s">
        <v>1628</v>
      </c>
      <c r="U2060">
        <v>1971</v>
      </c>
      <c r="V2060" t="s">
        <v>3639</v>
      </c>
      <c r="W2060" t="s">
        <v>3640</v>
      </c>
      <c r="X2060" t="s">
        <v>3388</v>
      </c>
      <c r="Y2060">
        <v>100035</v>
      </c>
      <c r="Z2060" t="s">
        <v>3679</v>
      </c>
      <c r="AD2060">
        <v>32.185352899999998</v>
      </c>
      <c r="AE2060">
        <v>-110.8164731</v>
      </c>
      <c r="AG2060" t="s">
        <v>90</v>
      </c>
      <c r="AH2060" t="s">
        <v>1626</v>
      </c>
      <c r="AI2060" t="s">
        <v>90</v>
      </c>
      <c r="AK2060" t="s">
        <v>1608</v>
      </c>
      <c r="AL2060" t="s">
        <v>3852</v>
      </c>
      <c r="AN2060" t="s">
        <v>1700</v>
      </c>
      <c r="AO2060" t="s">
        <v>457</v>
      </c>
      <c r="AP2060" t="s">
        <v>422</v>
      </c>
      <c r="AQ2060">
        <v>0.187</v>
      </c>
      <c r="AR2060" t="s">
        <v>1616</v>
      </c>
      <c r="AT2060" t="s">
        <v>1612</v>
      </c>
      <c r="AV2060" t="s">
        <v>96</v>
      </c>
      <c r="BQ2060" t="str">
        <f>BS2060 &amp; ":" &amp; BR2060</f>
        <v>AZDEQ_SW:EPA 365.3</v>
      </c>
      <c r="BR2060" t="s">
        <v>1744</v>
      </c>
      <c r="BS2060" t="s">
        <v>1626</v>
      </c>
      <c r="BT2060" t="s">
        <v>1744</v>
      </c>
      <c r="BW2060" t="s">
        <v>1657</v>
      </c>
      <c r="BZ2060" t="s">
        <v>3853</v>
      </c>
      <c r="CA2060" t="s">
        <v>397</v>
      </c>
      <c r="CB2060">
        <v>5.0000000000000001E-4</v>
      </c>
      <c r="CC2060" t="s">
        <v>1616</v>
      </c>
      <c r="CE2060" t="s">
        <v>3682</v>
      </c>
      <c r="CF2060" t="s">
        <v>1618</v>
      </c>
    </row>
    <row r="2061" spans="1:84" hidden="1" x14ac:dyDescent="0.4">
      <c r="A2061" t="s">
        <v>1626</v>
      </c>
      <c r="B2061" t="s">
        <v>1626</v>
      </c>
      <c r="C2061" t="s">
        <v>3854</v>
      </c>
      <c r="D2061" t="s">
        <v>81</v>
      </c>
      <c r="E2061" t="s">
        <v>82</v>
      </c>
      <c r="F2061" t="s">
        <v>393</v>
      </c>
      <c r="G2061" s="4" t="str">
        <f>TEXT(H2061+I2061,"yyyy-mm-dd""T""hh:mm:ss")&amp;
IF(J2061="MST","-07:00",
IF(J2061="MDT","-06:00",
IF(J2061="PST","-08:00",
IF(J2061="PDT","-07:00",
IF(J2061="UTC","+00:00","+00:00")))))</f>
        <v>2003-09-08T11:35:00-07:00</v>
      </c>
      <c r="H2061" s="1">
        <v>37872</v>
      </c>
      <c r="I2061" s="5">
        <v>0.4826388888888889</v>
      </c>
      <c r="J2061" t="s">
        <v>84</v>
      </c>
      <c r="N2061">
        <v>3</v>
      </c>
      <c r="O2061" t="s">
        <v>1628</v>
      </c>
      <c r="U2061">
        <v>1971</v>
      </c>
      <c r="V2061" t="s">
        <v>3639</v>
      </c>
      <c r="W2061" t="s">
        <v>3640</v>
      </c>
      <c r="X2061" t="s">
        <v>3405</v>
      </c>
      <c r="Y2061">
        <v>100034</v>
      </c>
      <c r="Z2061" t="s">
        <v>3642</v>
      </c>
      <c r="AD2061">
        <v>32.187063100000003</v>
      </c>
      <c r="AE2061">
        <v>-110.81660220000001</v>
      </c>
      <c r="AG2061" t="s">
        <v>90</v>
      </c>
      <c r="AH2061" t="s">
        <v>1626</v>
      </c>
      <c r="AI2061" t="s">
        <v>90</v>
      </c>
      <c r="AK2061" t="s">
        <v>1608</v>
      </c>
      <c r="AL2061" t="s">
        <v>3855</v>
      </c>
      <c r="AN2061" t="s">
        <v>1725</v>
      </c>
      <c r="AO2061" t="s">
        <v>123</v>
      </c>
      <c r="AP2061" t="s">
        <v>422</v>
      </c>
      <c r="AQ2061">
        <v>0.13600000000000001</v>
      </c>
      <c r="AR2061" t="s">
        <v>1616</v>
      </c>
      <c r="AT2061" t="s">
        <v>1612</v>
      </c>
      <c r="AV2061" t="s">
        <v>96</v>
      </c>
      <c r="BQ2061" t="str">
        <f>BS2061 &amp; ":" &amp; BR2061</f>
        <v>AZDEQ_SW:EPA 365.3</v>
      </c>
      <c r="BR2061" t="s">
        <v>1744</v>
      </c>
      <c r="BS2061" t="s">
        <v>1626</v>
      </c>
      <c r="BT2061" t="s">
        <v>1744</v>
      </c>
      <c r="BW2061" t="s">
        <v>1657</v>
      </c>
      <c r="CE2061" t="s">
        <v>3656</v>
      </c>
      <c r="CF2061" t="s">
        <v>1618</v>
      </c>
    </row>
    <row r="2062" spans="1:84" hidden="1" x14ac:dyDescent="0.4">
      <c r="A2062" t="s">
        <v>1626</v>
      </c>
      <c r="B2062" t="s">
        <v>1626</v>
      </c>
      <c r="C2062" t="s">
        <v>3856</v>
      </c>
      <c r="D2062" t="s">
        <v>81</v>
      </c>
      <c r="E2062" t="s">
        <v>82</v>
      </c>
      <c r="F2062" t="s">
        <v>393</v>
      </c>
      <c r="G2062" s="4" t="str">
        <f>TEXT(H2062+I2062,"yyyy-mm-dd""T""hh:mm:ss")&amp;
IF(J2062="MST","-07:00",
IF(J2062="MDT","-06:00",
IF(J2062="PST","-08:00",
IF(J2062="PDT","-07:00",
IF(J2062="UTC","+00:00","+00:00")))))</f>
        <v>2003-08-15T01:30:00-07:00</v>
      </c>
      <c r="H2062" s="1">
        <v>37848</v>
      </c>
      <c r="I2062" s="5">
        <v>6.25E-2</v>
      </c>
      <c r="J2062" t="s">
        <v>84</v>
      </c>
      <c r="N2062">
        <v>0</v>
      </c>
      <c r="O2062" t="s">
        <v>1628</v>
      </c>
      <c r="U2062">
        <v>8830</v>
      </c>
      <c r="V2062" t="s">
        <v>3647</v>
      </c>
      <c r="W2062" t="s">
        <v>1606</v>
      </c>
      <c r="X2062" t="s">
        <v>3857</v>
      </c>
      <c r="Y2062">
        <v>105638</v>
      </c>
      <c r="Z2062" t="s">
        <v>3858</v>
      </c>
      <c r="AD2062">
        <v>32.337165300000002</v>
      </c>
      <c r="AE2062">
        <v>-110.69198249999999</v>
      </c>
      <c r="AG2062" t="s">
        <v>90</v>
      </c>
      <c r="AH2062" t="s">
        <v>1626</v>
      </c>
      <c r="AI2062" t="s">
        <v>90</v>
      </c>
      <c r="AK2062" t="s">
        <v>1608</v>
      </c>
      <c r="AL2062" t="s">
        <v>3859</v>
      </c>
      <c r="AN2062" t="s">
        <v>1610</v>
      </c>
      <c r="AO2062" t="s">
        <v>111</v>
      </c>
      <c r="AP2062" t="s">
        <v>422</v>
      </c>
      <c r="AQ2062">
        <v>0.87</v>
      </c>
      <c r="AR2062" t="s">
        <v>1616</v>
      </c>
      <c r="AT2062" t="s">
        <v>1612</v>
      </c>
      <c r="AV2062" t="s">
        <v>96</v>
      </c>
      <c r="BQ2062" t="str">
        <f>BS2062 &amp; ":" &amp; BR2062</f>
        <v>AZDEQ_SW:EPA 353.2</v>
      </c>
      <c r="BR2062" t="s">
        <v>1623</v>
      </c>
      <c r="BS2062" t="s">
        <v>1626</v>
      </c>
      <c r="BT2062" t="s">
        <v>1623</v>
      </c>
      <c r="BW2062" t="s">
        <v>1614</v>
      </c>
      <c r="BZ2062" t="s">
        <v>3860</v>
      </c>
      <c r="CA2062" t="s">
        <v>397</v>
      </c>
      <c r="CB2062">
        <v>0.02</v>
      </c>
      <c r="CC2062" t="s">
        <v>1616</v>
      </c>
      <c r="CE2062" t="s">
        <v>3745</v>
      </c>
      <c r="CF2062" t="s">
        <v>1618</v>
      </c>
    </row>
    <row r="2063" spans="1:84" hidden="1" x14ac:dyDescent="0.4">
      <c r="A2063" t="s">
        <v>1626</v>
      </c>
      <c r="B2063" t="s">
        <v>1626</v>
      </c>
      <c r="C2063" t="s">
        <v>3687</v>
      </c>
      <c r="D2063" t="s">
        <v>81</v>
      </c>
      <c r="E2063" t="s">
        <v>82</v>
      </c>
      <c r="F2063" t="s">
        <v>393</v>
      </c>
      <c r="G2063" s="4" t="str">
        <f>TEXT(H2063+I2063,"yyyy-mm-dd""T""hh:mm:ss")&amp;
IF(J2063="MST","-07:00",
IF(J2063="MDT","-06:00",
IF(J2063="PST","-08:00",
IF(J2063="PDT","-07:00",
IF(J2063="UTC","+00:00","+00:00")))))</f>
        <v>2003-08-18T02:15:00-07:00</v>
      </c>
      <c r="H2063" s="1">
        <v>37851</v>
      </c>
      <c r="I2063" s="5">
        <v>9.375E-2</v>
      </c>
      <c r="J2063" t="s">
        <v>84</v>
      </c>
      <c r="N2063">
        <v>0</v>
      </c>
      <c r="O2063" t="s">
        <v>1628</v>
      </c>
      <c r="U2063">
        <v>1971</v>
      </c>
      <c r="V2063" t="s">
        <v>3639</v>
      </c>
      <c r="W2063" t="s">
        <v>3640</v>
      </c>
      <c r="X2063" t="s">
        <v>3388</v>
      </c>
      <c r="Y2063">
        <v>100035</v>
      </c>
      <c r="Z2063" t="s">
        <v>3642</v>
      </c>
      <c r="AD2063">
        <v>32.185352899999998</v>
      </c>
      <c r="AE2063">
        <v>-110.8164731</v>
      </c>
      <c r="AG2063" t="s">
        <v>90</v>
      </c>
      <c r="AH2063" t="s">
        <v>1626</v>
      </c>
      <c r="AI2063" t="s">
        <v>90</v>
      </c>
      <c r="AK2063" t="s">
        <v>1608</v>
      </c>
      <c r="AL2063" t="s">
        <v>3861</v>
      </c>
      <c r="AN2063" t="s">
        <v>1610</v>
      </c>
      <c r="AO2063" t="s">
        <v>1670</v>
      </c>
      <c r="AP2063" t="s">
        <v>422</v>
      </c>
      <c r="AQ2063">
        <v>0.05</v>
      </c>
      <c r="AR2063" t="s">
        <v>1616</v>
      </c>
      <c r="AT2063" t="s">
        <v>1612</v>
      </c>
      <c r="AV2063" t="s">
        <v>96</v>
      </c>
      <c r="BQ2063" t="str">
        <f>BS2063 &amp; ":" &amp; BR2063</f>
        <v>AZDEQ_SW:SM 4500NO3 E</v>
      </c>
      <c r="BR2063" t="s">
        <v>1851</v>
      </c>
      <c r="BS2063" t="s">
        <v>1626</v>
      </c>
      <c r="BT2063" t="s">
        <v>1851</v>
      </c>
      <c r="BW2063" t="s">
        <v>1657</v>
      </c>
      <c r="BZ2063" t="s">
        <v>3862</v>
      </c>
      <c r="CA2063" t="s">
        <v>397</v>
      </c>
      <c r="CB2063">
        <v>0.01</v>
      </c>
      <c r="CC2063" t="s">
        <v>1616</v>
      </c>
      <c r="CE2063" t="s">
        <v>3690</v>
      </c>
      <c r="CF2063" t="s">
        <v>1618</v>
      </c>
    </row>
    <row r="2064" spans="1:84" hidden="1" x14ac:dyDescent="0.4">
      <c r="A2064" t="s">
        <v>1626</v>
      </c>
      <c r="B2064" t="s">
        <v>1626</v>
      </c>
      <c r="C2064" t="s">
        <v>3856</v>
      </c>
      <c r="D2064" t="s">
        <v>81</v>
      </c>
      <c r="E2064" t="s">
        <v>82</v>
      </c>
      <c r="F2064" t="s">
        <v>393</v>
      </c>
      <c r="G2064" s="4" t="str">
        <f>TEXT(H2064+I2064,"yyyy-mm-dd""T""hh:mm:ss")&amp;
IF(J2064="MST","-07:00",
IF(J2064="MDT","-06:00",
IF(J2064="PST","-08:00",
IF(J2064="PDT","-07:00",
IF(J2064="UTC","+00:00","+00:00")))))</f>
        <v>2003-08-15T01:30:00-07:00</v>
      </c>
      <c r="H2064" s="1">
        <v>37848</v>
      </c>
      <c r="I2064" s="5">
        <v>6.25E-2</v>
      </c>
      <c r="J2064" t="s">
        <v>84</v>
      </c>
      <c r="N2064">
        <v>0</v>
      </c>
      <c r="O2064" t="s">
        <v>1628</v>
      </c>
      <c r="U2064">
        <v>8830</v>
      </c>
      <c r="V2064" t="s">
        <v>3647</v>
      </c>
      <c r="W2064" t="s">
        <v>1606</v>
      </c>
      <c r="X2064" t="s">
        <v>3857</v>
      </c>
      <c r="Y2064">
        <v>105638</v>
      </c>
      <c r="Z2064" t="s">
        <v>3858</v>
      </c>
      <c r="AD2064">
        <v>32.337165300000002</v>
      </c>
      <c r="AE2064">
        <v>-110.69198249999999</v>
      </c>
      <c r="AG2064" t="s">
        <v>90</v>
      </c>
      <c r="AH2064" t="s">
        <v>1626</v>
      </c>
      <c r="AI2064" t="s">
        <v>90</v>
      </c>
      <c r="AK2064" t="s">
        <v>1608</v>
      </c>
      <c r="AL2064" t="s">
        <v>3863</v>
      </c>
      <c r="AN2064" t="s">
        <v>1610</v>
      </c>
      <c r="AO2064" t="s">
        <v>1611</v>
      </c>
      <c r="AP2064" t="s">
        <v>422</v>
      </c>
      <c r="AQ2064">
        <v>0.2</v>
      </c>
      <c r="AR2064" t="s">
        <v>1616</v>
      </c>
      <c r="AT2064" t="s">
        <v>1612</v>
      </c>
      <c r="AV2064" t="s">
        <v>96</v>
      </c>
      <c r="BQ2064" t="str">
        <f>BS2064 &amp; ":" &amp; BR2064</f>
        <v>AZDEQ_SW:EPA 350.1</v>
      </c>
      <c r="BR2064" t="s">
        <v>1613</v>
      </c>
      <c r="BS2064" t="s">
        <v>1626</v>
      </c>
      <c r="BT2064" t="s">
        <v>1613</v>
      </c>
      <c r="BW2064" t="s">
        <v>1614</v>
      </c>
      <c r="BZ2064" t="s">
        <v>3864</v>
      </c>
      <c r="CA2064" t="s">
        <v>397</v>
      </c>
      <c r="CB2064">
        <v>0.02</v>
      </c>
      <c r="CC2064" t="s">
        <v>1616</v>
      </c>
      <c r="CE2064" t="s">
        <v>3745</v>
      </c>
      <c r="CF2064" t="s">
        <v>1618</v>
      </c>
    </row>
    <row r="2065" spans="1:84" hidden="1" x14ac:dyDescent="0.4">
      <c r="A2065" t="s">
        <v>1626</v>
      </c>
      <c r="B2065" t="s">
        <v>1626</v>
      </c>
      <c r="C2065" t="s">
        <v>3823</v>
      </c>
      <c r="D2065" t="s">
        <v>81</v>
      </c>
      <c r="E2065" t="s">
        <v>82</v>
      </c>
      <c r="F2065" t="s">
        <v>393</v>
      </c>
      <c r="G2065" s="4" t="str">
        <f>TEXT(H2065+I2065,"yyyy-mm-dd""T""hh:mm:ss")&amp;
IF(J2065="MST","-07:00",
IF(J2065="MDT","-06:00",
IF(J2065="PST","-08:00",
IF(J2065="PDT","-07:00",
IF(J2065="UTC","+00:00","+00:00")))))</f>
        <v>2003-07-29T01:05:00-07:00</v>
      </c>
      <c r="H2065" s="1">
        <v>37831</v>
      </c>
      <c r="I2065" s="5">
        <v>4.5138888888888888E-2</v>
      </c>
      <c r="J2065" t="s">
        <v>84</v>
      </c>
      <c r="N2065">
        <v>1.5</v>
      </c>
      <c r="O2065" t="s">
        <v>1628</v>
      </c>
      <c r="U2065">
        <v>1971</v>
      </c>
      <c r="V2065" t="s">
        <v>3639</v>
      </c>
      <c r="W2065" t="s">
        <v>3640</v>
      </c>
      <c r="X2065" t="s">
        <v>3388</v>
      </c>
      <c r="Y2065">
        <v>100035</v>
      </c>
      <c r="Z2065" t="s">
        <v>3679</v>
      </c>
      <c r="AD2065">
        <v>32.185352899999998</v>
      </c>
      <c r="AE2065">
        <v>-110.8164731</v>
      </c>
      <c r="AG2065" t="s">
        <v>90</v>
      </c>
      <c r="AH2065" t="s">
        <v>1626</v>
      </c>
      <c r="AI2065" t="s">
        <v>90</v>
      </c>
      <c r="AK2065" t="s">
        <v>1608</v>
      </c>
      <c r="AL2065" t="s">
        <v>3865</v>
      </c>
      <c r="AN2065" t="s">
        <v>1610</v>
      </c>
      <c r="AO2065" t="s">
        <v>442</v>
      </c>
      <c r="AP2065" t="s">
        <v>422</v>
      </c>
      <c r="AQ2065">
        <v>2.78</v>
      </c>
      <c r="AR2065" t="s">
        <v>1616</v>
      </c>
      <c r="AT2065" t="s">
        <v>1612</v>
      </c>
      <c r="AV2065" t="s">
        <v>96</v>
      </c>
      <c r="BQ2065" t="str">
        <f>BS2065 &amp; ":" &amp; BR2065</f>
        <v>AZDEQ_SW:EPA 351.3</v>
      </c>
      <c r="BR2065" t="s">
        <v>1701</v>
      </c>
      <c r="BS2065" t="s">
        <v>1626</v>
      </c>
      <c r="BT2065" t="s">
        <v>1701</v>
      </c>
      <c r="BW2065" t="s">
        <v>1657</v>
      </c>
      <c r="BZ2065" t="s">
        <v>3866</v>
      </c>
      <c r="CA2065" t="s">
        <v>397</v>
      </c>
      <c r="CB2065">
        <v>0.03</v>
      </c>
      <c r="CC2065" t="s">
        <v>1616</v>
      </c>
      <c r="CE2065" t="s">
        <v>3682</v>
      </c>
      <c r="CF2065" t="s">
        <v>1618</v>
      </c>
    </row>
    <row r="2066" spans="1:84" hidden="1" x14ac:dyDescent="0.4">
      <c r="A2066" t="s">
        <v>1626</v>
      </c>
      <c r="B2066" t="s">
        <v>1626</v>
      </c>
      <c r="C2066" t="s">
        <v>3683</v>
      </c>
      <c r="D2066" t="s">
        <v>81</v>
      </c>
      <c r="E2066" t="s">
        <v>82</v>
      </c>
      <c r="F2066" t="s">
        <v>393</v>
      </c>
      <c r="G2066" s="4" t="str">
        <f>TEXT(H2066+I2066,"yyyy-mm-dd""T""hh:mm:ss")&amp;
IF(J2066="MST","-07:00",
IF(J2066="MDT","-06:00",
IF(J2066="PST","-08:00",
IF(J2066="PDT","-07:00",
IF(J2066="UTC","+00:00","+00:00")))))</f>
        <v>2003-07-25T12:15:00-07:00</v>
      </c>
      <c r="H2066" s="1">
        <v>37827</v>
      </c>
      <c r="I2066" s="5">
        <v>0.51041666666666663</v>
      </c>
      <c r="J2066" t="s">
        <v>84</v>
      </c>
      <c r="N2066">
        <v>0</v>
      </c>
      <c r="O2066" t="s">
        <v>1628</v>
      </c>
      <c r="U2066">
        <v>8830</v>
      </c>
      <c r="V2066" t="s">
        <v>3647</v>
      </c>
      <c r="W2066" t="s">
        <v>1606</v>
      </c>
      <c r="X2066" t="s">
        <v>3648</v>
      </c>
      <c r="Y2066">
        <v>105479</v>
      </c>
      <c r="Z2066" t="s">
        <v>3684</v>
      </c>
      <c r="AD2066">
        <v>32.478694400000002</v>
      </c>
      <c r="AE2066">
        <v>-110.8991944</v>
      </c>
      <c r="AG2066" t="s">
        <v>90</v>
      </c>
      <c r="AH2066" t="s">
        <v>1626</v>
      </c>
      <c r="AI2066" t="s">
        <v>90</v>
      </c>
      <c r="AK2066" t="s">
        <v>1608</v>
      </c>
      <c r="AL2066" t="s">
        <v>3867</v>
      </c>
      <c r="AN2066" t="s">
        <v>1663</v>
      </c>
      <c r="AO2066" t="s">
        <v>105</v>
      </c>
      <c r="AP2066" t="s">
        <v>422</v>
      </c>
      <c r="AQ2066">
        <v>0.66</v>
      </c>
      <c r="AR2066" t="s">
        <v>1616</v>
      </c>
      <c r="AT2066" t="s">
        <v>1612</v>
      </c>
      <c r="AV2066" t="s">
        <v>96</v>
      </c>
      <c r="BF2066" t="s">
        <v>3868</v>
      </c>
      <c r="BQ2066" t="str">
        <f>BS2066 &amp; ":" &amp; BR2066</f>
        <v>AZDEQ_SW:EPA 353.2</v>
      </c>
      <c r="BR2066" t="s">
        <v>1623</v>
      </c>
      <c r="BS2066" t="s">
        <v>1626</v>
      </c>
      <c r="BT2066" t="s">
        <v>1623</v>
      </c>
      <c r="BW2066" t="s">
        <v>1614</v>
      </c>
      <c r="BZ2066" t="s">
        <v>3869</v>
      </c>
      <c r="CA2066" t="s">
        <v>397</v>
      </c>
      <c r="CB2066">
        <v>0.02</v>
      </c>
      <c r="CC2066" t="s">
        <v>1616</v>
      </c>
      <c r="CE2066" t="s">
        <v>3652</v>
      </c>
      <c r="CF2066" t="s">
        <v>1618</v>
      </c>
    </row>
    <row r="2067" spans="1:84" hidden="1" x14ac:dyDescent="0.4">
      <c r="A2067" t="s">
        <v>1626</v>
      </c>
      <c r="B2067" t="s">
        <v>1626</v>
      </c>
      <c r="C2067" t="s">
        <v>3707</v>
      </c>
      <c r="D2067" t="s">
        <v>81</v>
      </c>
      <c r="E2067" t="s">
        <v>82</v>
      </c>
      <c r="F2067" t="s">
        <v>393</v>
      </c>
      <c r="G2067" s="4" t="str">
        <f>TEXT(H2067+I2067,"yyyy-mm-dd""T""hh:mm:ss")&amp;
IF(J2067="MST","-07:00",
IF(J2067="MDT","-06:00",
IF(J2067="PST","-08:00",
IF(J2067="PDT","-07:00",
IF(J2067="UTC","+00:00","+00:00")))))</f>
        <v>2003-11-13T11:00:00-07:00</v>
      </c>
      <c r="H2067" s="1">
        <v>37938</v>
      </c>
      <c r="I2067" s="5">
        <v>0.45833333333333331</v>
      </c>
      <c r="J2067" t="s">
        <v>84</v>
      </c>
      <c r="N2067">
        <v>0</v>
      </c>
      <c r="O2067" t="s">
        <v>1628</v>
      </c>
      <c r="U2067">
        <v>8830</v>
      </c>
      <c r="V2067" t="s">
        <v>3647</v>
      </c>
      <c r="W2067" t="s">
        <v>1606</v>
      </c>
      <c r="X2067" t="s">
        <v>3708</v>
      </c>
      <c r="Y2067">
        <v>105478</v>
      </c>
      <c r="Z2067" t="s">
        <v>3709</v>
      </c>
      <c r="AD2067">
        <v>32.430866700000003</v>
      </c>
      <c r="AE2067">
        <v>-110.89875000000001</v>
      </c>
      <c r="AG2067" t="s">
        <v>90</v>
      </c>
      <c r="AH2067" t="s">
        <v>1626</v>
      </c>
      <c r="AI2067" t="s">
        <v>90</v>
      </c>
      <c r="AK2067" t="s">
        <v>1608</v>
      </c>
      <c r="AL2067" t="s">
        <v>3870</v>
      </c>
      <c r="AM2067" t="s">
        <v>92</v>
      </c>
      <c r="AN2067" t="s">
        <v>1663</v>
      </c>
      <c r="AO2067" t="s">
        <v>105</v>
      </c>
      <c r="AP2067" t="s">
        <v>422</v>
      </c>
      <c r="AT2067" t="s">
        <v>1612</v>
      </c>
      <c r="AV2067" t="s">
        <v>584</v>
      </c>
      <c r="BF2067" t="s">
        <v>3871</v>
      </c>
      <c r="BQ2067" t="str">
        <f>BS2067 &amp; ":" &amp; BR2067</f>
        <v>AZDEQ_SW:EPA 353.2</v>
      </c>
      <c r="BR2067" t="s">
        <v>1623</v>
      </c>
      <c r="BS2067" t="s">
        <v>1626</v>
      </c>
      <c r="BT2067" t="s">
        <v>1623</v>
      </c>
      <c r="BW2067" t="s">
        <v>1614</v>
      </c>
      <c r="BZ2067" t="s">
        <v>3872</v>
      </c>
      <c r="CA2067" t="s">
        <v>397</v>
      </c>
      <c r="CB2067">
        <v>0.02</v>
      </c>
      <c r="CC2067" t="s">
        <v>1616</v>
      </c>
      <c r="CE2067" t="s">
        <v>3727</v>
      </c>
      <c r="CF2067" t="s">
        <v>1618</v>
      </c>
    </row>
    <row r="2068" spans="1:84" hidden="1" x14ac:dyDescent="0.4">
      <c r="A2068" t="s">
        <v>1626</v>
      </c>
      <c r="B2068" t="s">
        <v>1626</v>
      </c>
      <c r="C2068" t="s">
        <v>3835</v>
      </c>
      <c r="D2068" t="s">
        <v>81</v>
      </c>
      <c r="E2068" t="s">
        <v>82</v>
      </c>
      <c r="F2068" t="s">
        <v>393</v>
      </c>
      <c r="G2068" s="4" t="str">
        <f>TEXT(H2068+I2068,"yyyy-mm-dd""T""hh:mm:ss")&amp;
IF(J2068="MST","-07:00",
IF(J2068="MDT","-06:00",
IF(J2068="PST","-08:00",
IF(J2068="PDT","-07:00",
IF(J2068="UTC","+00:00","+00:00")))))</f>
        <v>2003-10-29T04:25:00-07:00</v>
      </c>
      <c r="H2068" s="1">
        <v>37923</v>
      </c>
      <c r="I2068" s="5">
        <v>0.18402777777777779</v>
      </c>
      <c r="J2068" t="s">
        <v>84</v>
      </c>
      <c r="N2068">
        <v>2.5</v>
      </c>
      <c r="O2068" t="s">
        <v>1628</v>
      </c>
      <c r="U2068">
        <v>1971</v>
      </c>
      <c r="V2068" t="s">
        <v>3639</v>
      </c>
      <c r="W2068" t="s">
        <v>3640</v>
      </c>
      <c r="X2068" t="s">
        <v>3405</v>
      </c>
      <c r="Y2068">
        <v>100034</v>
      </c>
      <c r="Z2068" t="s">
        <v>3700</v>
      </c>
      <c r="AD2068">
        <v>32.187063100000003</v>
      </c>
      <c r="AE2068">
        <v>-110.81660220000001</v>
      </c>
      <c r="AG2068" t="s">
        <v>90</v>
      </c>
      <c r="AH2068" t="s">
        <v>1626</v>
      </c>
      <c r="AI2068" t="s">
        <v>90</v>
      </c>
      <c r="AK2068" t="s">
        <v>1608</v>
      </c>
      <c r="AL2068" t="s">
        <v>3873</v>
      </c>
      <c r="AN2068" t="s">
        <v>1610</v>
      </c>
      <c r="AO2068" t="s">
        <v>1670</v>
      </c>
      <c r="AP2068" t="s">
        <v>422</v>
      </c>
      <c r="AQ2068">
        <v>0.06</v>
      </c>
      <c r="AR2068" t="s">
        <v>1616</v>
      </c>
      <c r="AT2068" t="s">
        <v>1612</v>
      </c>
      <c r="AV2068" t="s">
        <v>96</v>
      </c>
      <c r="BQ2068" t="str">
        <f>BS2068 &amp; ":" &amp; BR2068</f>
        <v>AZDEQ_SW:SM 4500NO3</v>
      </c>
      <c r="BR2068" t="s">
        <v>2982</v>
      </c>
      <c r="BS2068" t="s">
        <v>1626</v>
      </c>
      <c r="BT2068" t="s">
        <v>2982</v>
      </c>
      <c r="BW2068" t="s">
        <v>1657</v>
      </c>
      <c r="BZ2068" t="s">
        <v>3874</v>
      </c>
      <c r="CA2068" t="s">
        <v>397</v>
      </c>
      <c r="CB2068">
        <v>0.03</v>
      </c>
      <c r="CC2068" t="s">
        <v>1616</v>
      </c>
      <c r="CE2068" t="s">
        <v>3702</v>
      </c>
      <c r="CF2068" t="s">
        <v>1618</v>
      </c>
    </row>
    <row r="2069" spans="1:84" hidden="1" x14ac:dyDescent="0.4">
      <c r="A2069" t="s">
        <v>1626</v>
      </c>
      <c r="B2069" t="s">
        <v>1626</v>
      </c>
      <c r="C2069" t="s">
        <v>3713</v>
      </c>
      <c r="D2069" t="s">
        <v>81</v>
      </c>
      <c r="E2069" t="s">
        <v>82</v>
      </c>
      <c r="F2069" t="s">
        <v>393</v>
      </c>
      <c r="G2069" s="4" t="str">
        <f>TEXT(H2069+I2069,"yyyy-mm-dd""T""hh:mm:ss")&amp;
IF(J2069="MST","-07:00",
IF(J2069="MDT","-06:00",
IF(J2069="PST","-08:00",
IF(J2069="PDT","-07:00",
IF(J2069="UTC","+00:00","+00:00")))))</f>
        <v>2003-09-08T12:00:00-07:00</v>
      </c>
      <c r="H2069" s="1">
        <v>37872</v>
      </c>
      <c r="I2069" s="5">
        <v>0.5</v>
      </c>
      <c r="J2069" t="s">
        <v>84</v>
      </c>
      <c r="N2069">
        <v>0</v>
      </c>
      <c r="O2069" t="s">
        <v>1628</v>
      </c>
      <c r="U2069">
        <v>1971</v>
      </c>
      <c r="V2069" t="s">
        <v>3639</v>
      </c>
      <c r="W2069" t="s">
        <v>3640</v>
      </c>
      <c r="X2069" t="s">
        <v>3388</v>
      </c>
      <c r="Y2069">
        <v>100035</v>
      </c>
      <c r="Z2069" t="s">
        <v>3642</v>
      </c>
      <c r="AD2069">
        <v>32.185352899999998</v>
      </c>
      <c r="AE2069">
        <v>-110.8164731</v>
      </c>
      <c r="AG2069" t="s">
        <v>90</v>
      </c>
      <c r="AH2069" t="s">
        <v>1626</v>
      </c>
      <c r="AI2069" t="s">
        <v>90</v>
      </c>
      <c r="AK2069" t="s">
        <v>1608</v>
      </c>
      <c r="AL2069" t="s">
        <v>3875</v>
      </c>
      <c r="AN2069" t="s">
        <v>1610</v>
      </c>
      <c r="AO2069" t="s">
        <v>442</v>
      </c>
      <c r="AP2069" t="s">
        <v>422</v>
      </c>
      <c r="AQ2069">
        <v>1.68</v>
      </c>
      <c r="AR2069" t="s">
        <v>1616</v>
      </c>
      <c r="AT2069" t="s">
        <v>1612</v>
      </c>
      <c r="AV2069" t="s">
        <v>96</v>
      </c>
      <c r="BQ2069" t="str">
        <f>BS2069 &amp; ":" &amp; BR2069</f>
        <v>AZDEQ_SW:EPA 351.3</v>
      </c>
      <c r="BR2069" t="s">
        <v>1701</v>
      </c>
      <c r="BS2069" t="s">
        <v>1626</v>
      </c>
      <c r="BT2069" t="s">
        <v>1701</v>
      </c>
      <c r="BW2069" t="s">
        <v>1657</v>
      </c>
      <c r="CE2069" t="s">
        <v>3656</v>
      </c>
      <c r="CF2069" t="s">
        <v>1618</v>
      </c>
    </row>
    <row r="2070" spans="1:84" hidden="1" x14ac:dyDescent="0.4">
      <c r="A2070" t="s">
        <v>1626</v>
      </c>
      <c r="B2070" t="s">
        <v>1626</v>
      </c>
      <c r="C2070" t="s">
        <v>3703</v>
      </c>
      <c r="D2070" t="s">
        <v>81</v>
      </c>
      <c r="E2070" t="s">
        <v>82</v>
      </c>
      <c r="F2070" t="s">
        <v>393</v>
      </c>
      <c r="G2070" s="4" t="str">
        <f>TEXT(H2070+I2070,"yyyy-mm-dd""T""hh:mm:ss")&amp;
IF(J2070="MST","-07:00",
IF(J2070="MDT","-06:00",
IF(J2070="PST","-08:00",
IF(J2070="PDT","-07:00",
IF(J2070="UTC","+00:00","+00:00")))))</f>
        <v>2003-10-29T03:20:00-07:00</v>
      </c>
      <c r="H2070" s="1">
        <v>37923</v>
      </c>
      <c r="I2070" s="5">
        <v>0.1388888888888889</v>
      </c>
      <c r="J2070" t="s">
        <v>84</v>
      </c>
      <c r="N2070">
        <v>0</v>
      </c>
      <c r="O2070" t="s">
        <v>1628</v>
      </c>
      <c r="U2070">
        <v>1971</v>
      </c>
      <c r="V2070" t="s">
        <v>3639</v>
      </c>
      <c r="W2070" t="s">
        <v>3640</v>
      </c>
      <c r="X2070" t="s">
        <v>3388</v>
      </c>
      <c r="Y2070">
        <v>100035</v>
      </c>
      <c r="Z2070" t="s">
        <v>3674</v>
      </c>
      <c r="AD2070">
        <v>32.185352899999998</v>
      </c>
      <c r="AE2070">
        <v>-110.8164731</v>
      </c>
      <c r="AG2070" t="s">
        <v>90</v>
      </c>
      <c r="AH2070" t="s">
        <v>1626</v>
      </c>
      <c r="AI2070" t="s">
        <v>90</v>
      </c>
      <c r="AK2070" t="s">
        <v>1608</v>
      </c>
      <c r="AL2070" t="s">
        <v>3876</v>
      </c>
      <c r="AN2070" t="s">
        <v>1663</v>
      </c>
      <c r="AO2070" t="s">
        <v>105</v>
      </c>
      <c r="AP2070" t="s">
        <v>422</v>
      </c>
      <c r="AQ2070">
        <v>0.02</v>
      </c>
      <c r="AR2070" t="s">
        <v>1616</v>
      </c>
      <c r="AT2070" t="s">
        <v>1612</v>
      </c>
      <c r="AV2070" t="s">
        <v>96</v>
      </c>
      <c r="BQ2070" t="str">
        <f>BS2070 &amp; ":" &amp; BR2070</f>
        <v>AZDEQ_SW:SM 4500 NO2-B</v>
      </c>
      <c r="BR2070" t="s">
        <v>3747</v>
      </c>
      <c r="BS2070" t="s">
        <v>1626</v>
      </c>
      <c r="BT2070" t="s">
        <v>3747</v>
      </c>
      <c r="BW2070" t="s">
        <v>1657</v>
      </c>
      <c r="BZ2070" t="s">
        <v>3877</v>
      </c>
      <c r="CA2070" t="s">
        <v>397</v>
      </c>
      <c r="CB2070">
        <v>0.01</v>
      </c>
      <c r="CC2070" t="s">
        <v>1616</v>
      </c>
      <c r="CE2070" t="s">
        <v>3695</v>
      </c>
      <c r="CF2070" t="s">
        <v>1618</v>
      </c>
    </row>
    <row r="2071" spans="1:84" hidden="1" x14ac:dyDescent="0.4">
      <c r="A2071" t="s">
        <v>1626</v>
      </c>
      <c r="B2071" t="s">
        <v>1626</v>
      </c>
      <c r="C2071" t="s">
        <v>3878</v>
      </c>
      <c r="D2071" t="s">
        <v>81</v>
      </c>
      <c r="E2071" t="s">
        <v>82</v>
      </c>
      <c r="F2071" t="s">
        <v>393</v>
      </c>
      <c r="G2071" s="4" t="str">
        <f>TEXT(H2071+I2071,"yyyy-mm-dd""T""hh:mm:ss")&amp;
IF(J2071="MST","-07:00",
IF(J2071="MDT","-06:00",
IF(J2071="PST","-08:00",
IF(J2071="PDT","-07:00",
IF(J2071="UTC","+00:00","+00:00")))))</f>
        <v>2003-11-13T09:30:00-07:00</v>
      </c>
      <c r="H2071" s="1">
        <v>37938</v>
      </c>
      <c r="I2071" s="5">
        <v>0.39583333333333331</v>
      </c>
      <c r="J2071" t="s">
        <v>84</v>
      </c>
      <c r="N2071">
        <v>0</v>
      </c>
      <c r="O2071" t="s">
        <v>1628</v>
      </c>
      <c r="U2071">
        <v>8830</v>
      </c>
      <c r="V2071" t="s">
        <v>3647</v>
      </c>
      <c r="W2071" t="s">
        <v>1606</v>
      </c>
      <c r="X2071" t="s">
        <v>3648</v>
      </c>
      <c r="Y2071">
        <v>105479</v>
      </c>
      <c r="Z2071" t="s">
        <v>3879</v>
      </c>
      <c r="AD2071">
        <v>32.478694400000002</v>
      </c>
      <c r="AE2071">
        <v>-110.8991944</v>
      </c>
      <c r="AG2071" t="s">
        <v>90</v>
      </c>
      <c r="AH2071" t="s">
        <v>1626</v>
      </c>
      <c r="AI2071" t="s">
        <v>90</v>
      </c>
      <c r="AK2071" t="s">
        <v>1608</v>
      </c>
      <c r="AL2071" t="s">
        <v>3880</v>
      </c>
      <c r="AN2071" t="s">
        <v>1610</v>
      </c>
      <c r="AO2071" t="s">
        <v>111</v>
      </c>
      <c r="AP2071" t="s">
        <v>422</v>
      </c>
      <c r="AQ2071">
        <v>1.3</v>
      </c>
      <c r="AR2071" t="s">
        <v>1616</v>
      </c>
      <c r="AT2071" t="s">
        <v>1612</v>
      </c>
      <c r="AV2071" t="s">
        <v>96</v>
      </c>
      <c r="BQ2071" t="str">
        <f>BS2071 &amp; ":" &amp; BR2071</f>
        <v>AZDEQ_SW:EPA 353.2</v>
      </c>
      <c r="BR2071" t="s">
        <v>1623</v>
      </c>
      <c r="BS2071" t="s">
        <v>1626</v>
      </c>
      <c r="BT2071" t="s">
        <v>1623</v>
      </c>
      <c r="BW2071" t="s">
        <v>1614</v>
      </c>
      <c r="BZ2071" t="s">
        <v>3881</v>
      </c>
      <c r="CA2071" t="s">
        <v>397</v>
      </c>
      <c r="CB2071">
        <v>0.02</v>
      </c>
      <c r="CC2071" t="s">
        <v>1616</v>
      </c>
      <c r="CE2071" t="s">
        <v>3882</v>
      </c>
      <c r="CF2071" t="s">
        <v>1618</v>
      </c>
    </row>
    <row r="2072" spans="1:84" hidden="1" x14ac:dyDescent="0.4">
      <c r="A2072" t="s">
        <v>1626</v>
      </c>
      <c r="B2072" t="s">
        <v>1626</v>
      </c>
      <c r="C2072" t="s">
        <v>3883</v>
      </c>
      <c r="D2072" t="s">
        <v>81</v>
      </c>
      <c r="E2072" t="s">
        <v>82</v>
      </c>
      <c r="F2072" t="s">
        <v>393</v>
      </c>
      <c r="G2072" s="4" t="str">
        <f>TEXT(H2072+I2072,"yyyy-mm-dd""T""hh:mm:ss")&amp;
IF(J2072="MST","-07:00",
IF(J2072="MDT","-06:00",
IF(J2072="PST","-08:00",
IF(J2072="PDT","-07:00",
IF(J2072="UTC","+00:00","+00:00")))))</f>
        <v>2003-08-18T02:15:30-07:00</v>
      </c>
      <c r="H2072" s="1">
        <v>37851</v>
      </c>
      <c r="I2072" s="5">
        <v>9.4097222222222221E-2</v>
      </c>
      <c r="J2072" t="s">
        <v>84</v>
      </c>
      <c r="N2072">
        <v>3.5</v>
      </c>
      <c r="O2072" t="s">
        <v>1628</v>
      </c>
      <c r="U2072">
        <v>1971</v>
      </c>
      <c r="V2072" t="s">
        <v>3639</v>
      </c>
      <c r="W2072" t="s">
        <v>3640</v>
      </c>
      <c r="X2072" t="s">
        <v>3388</v>
      </c>
      <c r="Y2072">
        <v>100035</v>
      </c>
      <c r="Z2072" t="s">
        <v>3642</v>
      </c>
      <c r="AD2072">
        <v>32.185352899999998</v>
      </c>
      <c r="AE2072">
        <v>-110.8164731</v>
      </c>
      <c r="AG2072" t="s">
        <v>90</v>
      </c>
      <c r="AH2072" t="s">
        <v>1626</v>
      </c>
      <c r="AI2072" t="s">
        <v>90</v>
      </c>
      <c r="AK2072" t="s">
        <v>1608</v>
      </c>
      <c r="AL2072" t="s">
        <v>3884</v>
      </c>
      <c r="AN2072" t="s">
        <v>1725</v>
      </c>
      <c r="AO2072" t="s">
        <v>123</v>
      </c>
      <c r="AP2072" t="s">
        <v>422</v>
      </c>
      <c r="AQ2072">
        <v>0.16600000000000001</v>
      </c>
      <c r="AR2072" t="s">
        <v>1616</v>
      </c>
      <c r="AT2072" t="s">
        <v>1612</v>
      </c>
      <c r="AV2072" t="s">
        <v>96</v>
      </c>
      <c r="BQ2072" t="str">
        <f>BS2072 &amp; ":" &amp; BR2072</f>
        <v>AZDEQ_SW:UNKNOWN</v>
      </c>
      <c r="BR2072" t="s">
        <v>3689</v>
      </c>
      <c r="BS2072" t="s">
        <v>1626</v>
      </c>
      <c r="BT2072" t="s">
        <v>3689</v>
      </c>
      <c r="CE2072" t="s">
        <v>3656</v>
      </c>
      <c r="CF2072" t="s">
        <v>1618</v>
      </c>
    </row>
    <row r="2073" spans="1:84" hidden="1" x14ac:dyDescent="0.4">
      <c r="A2073" t="s">
        <v>1626</v>
      </c>
      <c r="B2073" t="s">
        <v>1626</v>
      </c>
      <c r="C2073" t="s">
        <v>3779</v>
      </c>
      <c r="D2073" t="s">
        <v>81</v>
      </c>
      <c r="E2073" t="s">
        <v>82</v>
      </c>
      <c r="F2073" t="s">
        <v>393</v>
      </c>
      <c r="G2073" s="4" t="str">
        <f>TEXT(H2073+I2073,"yyyy-mm-dd""T""hh:mm:ss")&amp;
IF(J2073="MST","-07:00",
IF(J2073="MDT","-06:00",
IF(J2073="PST","-08:00",
IF(J2073="PDT","-07:00",
IF(J2073="UTC","+00:00","+00:00")))))</f>
        <v>2003-10-01T10:40:00-07:00</v>
      </c>
      <c r="H2073" s="1">
        <v>37895</v>
      </c>
      <c r="I2073" s="5">
        <v>0.44444444444444442</v>
      </c>
      <c r="J2073" t="s">
        <v>84</v>
      </c>
      <c r="N2073">
        <v>3</v>
      </c>
      <c r="O2073" t="s">
        <v>1628</v>
      </c>
      <c r="U2073">
        <v>1971</v>
      </c>
      <c r="V2073" t="s">
        <v>3639</v>
      </c>
      <c r="W2073" t="s">
        <v>3640</v>
      </c>
      <c r="X2073" t="s">
        <v>3388</v>
      </c>
      <c r="Y2073">
        <v>100035</v>
      </c>
      <c r="Z2073" t="s">
        <v>3674</v>
      </c>
      <c r="AD2073">
        <v>32.185352899999998</v>
      </c>
      <c r="AE2073">
        <v>-110.8164731</v>
      </c>
      <c r="AG2073" t="s">
        <v>90</v>
      </c>
      <c r="AH2073" t="s">
        <v>1626</v>
      </c>
      <c r="AI2073" t="s">
        <v>90</v>
      </c>
      <c r="AK2073" t="s">
        <v>1608</v>
      </c>
      <c r="AL2073" t="s">
        <v>3885</v>
      </c>
      <c r="AN2073" t="s">
        <v>1610</v>
      </c>
      <c r="AO2073" t="s">
        <v>1611</v>
      </c>
      <c r="AP2073" t="s">
        <v>422</v>
      </c>
      <c r="AQ2073">
        <v>0.42</v>
      </c>
      <c r="AR2073" t="s">
        <v>1616</v>
      </c>
      <c r="AT2073" t="s">
        <v>1612</v>
      </c>
      <c r="AV2073" t="s">
        <v>96</v>
      </c>
      <c r="BQ2073" t="str">
        <f>BS2073 &amp; ":" &amp; BR2073</f>
        <v>AZDEQ_SW:UNKNOWN</v>
      </c>
      <c r="BR2073" t="s">
        <v>3689</v>
      </c>
      <c r="BS2073" t="s">
        <v>1626</v>
      </c>
      <c r="BT2073" t="s">
        <v>3689</v>
      </c>
      <c r="CE2073" t="s">
        <v>3695</v>
      </c>
      <c r="CF2073" t="s">
        <v>1618</v>
      </c>
    </row>
    <row r="2074" spans="1:84" hidden="1" x14ac:dyDescent="0.4">
      <c r="A2074" t="s">
        <v>1626</v>
      </c>
      <c r="B2074" t="s">
        <v>1626</v>
      </c>
      <c r="C2074" t="s">
        <v>3856</v>
      </c>
      <c r="D2074" t="s">
        <v>81</v>
      </c>
      <c r="E2074" t="s">
        <v>82</v>
      </c>
      <c r="F2074" t="s">
        <v>393</v>
      </c>
      <c r="G2074" s="4" t="str">
        <f>TEXT(H2074+I2074,"yyyy-mm-dd""T""hh:mm:ss")&amp;
IF(J2074="MST","-07:00",
IF(J2074="MDT","-06:00",
IF(J2074="PST","-08:00",
IF(J2074="PDT","-07:00",
IF(J2074="UTC","+00:00","+00:00")))))</f>
        <v>2003-08-15T01:30:00-07:00</v>
      </c>
      <c r="H2074" s="1">
        <v>37848</v>
      </c>
      <c r="I2074" s="5">
        <v>6.25E-2</v>
      </c>
      <c r="J2074" t="s">
        <v>84</v>
      </c>
      <c r="N2074">
        <v>0</v>
      </c>
      <c r="O2074" t="s">
        <v>1628</v>
      </c>
      <c r="U2074">
        <v>8830</v>
      </c>
      <c r="V2074" t="s">
        <v>3647</v>
      </c>
      <c r="W2074" t="s">
        <v>1606</v>
      </c>
      <c r="X2074" t="s">
        <v>3857</v>
      </c>
      <c r="Y2074">
        <v>105638</v>
      </c>
      <c r="Z2074" t="s">
        <v>3858</v>
      </c>
      <c r="AD2074">
        <v>32.337165300000002</v>
      </c>
      <c r="AE2074">
        <v>-110.69198249999999</v>
      </c>
      <c r="AG2074" t="s">
        <v>90</v>
      </c>
      <c r="AH2074" t="s">
        <v>1626</v>
      </c>
      <c r="AI2074" t="s">
        <v>90</v>
      </c>
      <c r="AK2074" t="s">
        <v>1608</v>
      </c>
      <c r="AL2074" t="s">
        <v>3886</v>
      </c>
      <c r="AN2074" t="s">
        <v>1610</v>
      </c>
      <c r="AO2074" t="s">
        <v>1670</v>
      </c>
      <c r="AP2074" t="s">
        <v>422</v>
      </c>
      <c r="AQ2074">
        <v>0.94</v>
      </c>
      <c r="AR2074" t="s">
        <v>1616</v>
      </c>
      <c r="AT2074" t="s">
        <v>1612</v>
      </c>
      <c r="AV2074" t="s">
        <v>96</v>
      </c>
      <c r="BQ2074" t="str">
        <f>BS2074 &amp; ":" &amp; BR2074</f>
        <v>AZDEQ_SW:EPA 353.2</v>
      </c>
      <c r="BR2074" t="s">
        <v>1623</v>
      </c>
      <c r="BS2074" t="s">
        <v>1626</v>
      </c>
      <c r="BT2074" t="s">
        <v>1623</v>
      </c>
      <c r="BW2074" t="s">
        <v>1614</v>
      </c>
      <c r="BZ2074" t="s">
        <v>3887</v>
      </c>
      <c r="CA2074" t="s">
        <v>397</v>
      </c>
      <c r="CB2074">
        <v>0.02</v>
      </c>
      <c r="CC2074" t="s">
        <v>1616</v>
      </c>
      <c r="CE2074" t="s">
        <v>3745</v>
      </c>
      <c r="CF2074" t="s">
        <v>1618</v>
      </c>
    </row>
    <row r="2075" spans="1:84" hidden="1" x14ac:dyDescent="0.4">
      <c r="A2075" t="s">
        <v>1626</v>
      </c>
      <c r="B2075" t="s">
        <v>1626</v>
      </c>
      <c r="C2075" t="s">
        <v>3888</v>
      </c>
      <c r="D2075" t="s">
        <v>81</v>
      </c>
      <c r="E2075" t="s">
        <v>82</v>
      </c>
      <c r="F2075" t="s">
        <v>393</v>
      </c>
      <c r="G2075" s="4" t="str">
        <f>TEXT(H2075+I2075,"yyyy-mm-dd""T""hh:mm:ss")&amp;
IF(J2075="MST","-07:00",
IF(J2075="MDT","-06:00",
IF(J2075="PST","-08:00",
IF(J2075="PDT","-07:00",
IF(J2075="UTC","+00:00","+00:00")))))</f>
        <v>2003-07-29T12:35:00-07:00</v>
      </c>
      <c r="H2075" s="1">
        <v>37831</v>
      </c>
      <c r="I2075" s="5">
        <v>0.52430555555555558</v>
      </c>
      <c r="J2075" t="s">
        <v>84</v>
      </c>
      <c r="N2075">
        <v>1.5</v>
      </c>
      <c r="O2075" t="s">
        <v>1628</v>
      </c>
      <c r="U2075">
        <v>1971</v>
      </c>
      <c r="V2075" t="s">
        <v>3639</v>
      </c>
      <c r="W2075" t="s">
        <v>3640</v>
      </c>
      <c r="X2075" t="s">
        <v>3405</v>
      </c>
      <c r="Y2075">
        <v>100034</v>
      </c>
      <c r="Z2075" t="s">
        <v>3772</v>
      </c>
      <c r="AD2075">
        <v>32.187063100000003</v>
      </c>
      <c r="AE2075">
        <v>-110.81660220000001</v>
      </c>
      <c r="AG2075" t="s">
        <v>90</v>
      </c>
      <c r="AH2075" t="s">
        <v>1626</v>
      </c>
      <c r="AI2075" t="s">
        <v>90</v>
      </c>
      <c r="AK2075" t="s">
        <v>1608</v>
      </c>
      <c r="AL2075" t="s">
        <v>3889</v>
      </c>
      <c r="AN2075" t="s">
        <v>1700</v>
      </c>
      <c r="AO2075" t="s">
        <v>457</v>
      </c>
      <c r="AP2075" t="s">
        <v>422</v>
      </c>
      <c r="AQ2075">
        <v>0.18099999999999999</v>
      </c>
      <c r="AR2075" t="s">
        <v>1616</v>
      </c>
      <c r="AT2075" t="s">
        <v>1612</v>
      </c>
      <c r="AV2075" t="s">
        <v>96</v>
      </c>
      <c r="BQ2075" t="str">
        <f>BS2075 &amp; ":" &amp; BR2075</f>
        <v>AZDEQ_SW:EPA 365.3</v>
      </c>
      <c r="BR2075" t="s">
        <v>1744</v>
      </c>
      <c r="BS2075" t="s">
        <v>1626</v>
      </c>
      <c r="BT2075" t="s">
        <v>1744</v>
      </c>
      <c r="BW2075" t="s">
        <v>1657</v>
      </c>
      <c r="BZ2075" t="s">
        <v>3890</v>
      </c>
      <c r="CA2075" t="s">
        <v>397</v>
      </c>
      <c r="CB2075">
        <v>5.0000000000000001E-4</v>
      </c>
      <c r="CC2075" t="s">
        <v>1616</v>
      </c>
      <c r="CE2075" t="s">
        <v>3682</v>
      </c>
      <c r="CF2075" t="s">
        <v>1618</v>
      </c>
    </row>
    <row r="2076" spans="1:84" hidden="1" x14ac:dyDescent="0.4">
      <c r="A2076" t="s">
        <v>1626</v>
      </c>
      <c r="B2076" t="s">
        <v>1626</v>
      </c>
      <c r="C2076" t="s">
        <v>3759</v>
      </c>
      <c r="D2076" t="s">
        <v>81</v>
      </c>
      <c r="E2076" t="s">
        <v>82</v>
      </c>
      <c r="F2076" t="s">
        <v>393</v>
      </c>
      <c r="G2076" s="4" t="str">
        <f>TEXT(H2076+I2076,"yyyy-mm-dd""T""hh:mm:ss")&amp;
IF(J2076="MST","-07:00",
IF(J2076="MDT","-06:00",
IF(J2076="PST","-08:00",
IF(J2076="PDT","-07:00",
IF(J2076="UTC","+00:00","+00:00")))))</f>
        <v>2003-09-09T03:20:00-07:00</v>
      </c>
      <c r="H2076" s="1">
        <v>37873</v>
      </c>
      <c r="I2076" s="5">
        <v>0.1388888888888889</v>
      </c>
      <c r="J2076" t="s">
        <v>84</v>
      </c>
      <c r="N2076">
        <v>0</v>
      </c>
      <c r="O2076" t="s">
        <v>1628</v>
      </c>
      <c r="U2076">
        <v>8830</v>
      </c>
      <c r="V2076" t="s">
        <v>3647</v>
      </c>
      <c r="W2076" t="s">
        <v>1606</v>
      </c>
      <c r="X2076" t="s">
        <v>1630</v>
      </c>
      <c r="Y2076">
        <v>101152</v>
      </c>
      <c r="Z2076" t="s">
        <v>3659</v>
      </c>
      <c r="AD2076">
        <v>32.323726700000002</v>
      </c>
      <c r="AE2076">
        <v>-110.8065194</v>
      </c>
      <c r="AG2076" t="s">
        <v>90</v>
      </c>
      <c r="AH2076" t="s">
        <v>1626</v>
      </c>
      <c r="AI2076" t="s">
        <v>90</v>
      </c>
      <c r="AK2076" t="s">
        <v>1608</v>
      </c>
      <c r="AL2076" t="s">
        <v>3891</v>
      </c>
      <c r="AN2076" t="s">
        <v>1610</v>
      </c>
      <c r="AO2076" t="s">
        <v>1670</v>
      </c>
      <c r="AP2076" t="s">
        <v>422</v>
      </c>
      <c r="AQ2076">
        <v>0.32</v>
      </c>
      <c r="AR2076" t="s">
        <v>1616</v>
      </c>
      <c r="AT2076" t="s">
        <v>1612</v>
      </c>
      <c r="AV2076" t="s">
        <v>96</v>
      </c>
      <c r="BQ2076" t="str">
        <f>BS2076 &amp; ":" &amp; BR2076</f>
        <v>AZDEQ_SW:EPA 353.2</v>
      </c>
      <c r="BR2076" t="s">
        <v>1623</v>
      </c>
      <c r="BS2076" t="s">
        <v>1626</v>
      </c>
      <c r="BT2076" t="s">
        <v>1623</v>
      </c>
      <c r="BW2076" t="s">
        <v>1614</v>
      </c>
      <c r="BZ2076" t="s">
        <v>3892</v>
      </c>
      <c r="CA2076" t="s">
        <v>397</v>
      </c>
      <c r="CB2076">
        <v>0.02</v>
      </c>
      <c r="CC2076" t="s">
        <v>1616</v>
      </c>
      <c r="CE2076" t="s">
        <v>3738</v>
      </c>
      <c r="CF2076" t="s">
        <v>1618</v>
      </c>
    </row>
    <row r="2077" spans="1:84" hidden="1" x14ac:dyDescent="0.4">
      <c r="A2077" t="s">
        <v>1626</v>
      </c>
      <c r="B2077" t="s">
        <v>1626</v>
      </c>
      <c r="C2077" t="s">
        <v>3893</v>
      </c>
      <c r="D2077" t="s">
        <v>81</v>
      </c>
      <c r="E2077" t="s">
        <v>82</v>
      </c>
      <c r="F2077" t="s">
        <v>393</v>
      </c>
      <c r="G2077" s="4" t="str">
        <f>TEXT(H2077+I2077,"yyyy-mm-dd""T""hh:mm:ss")&amp;
IF(J2077="MST","-07:00",
IF(J2077="MDT","-06:00",
IF(J2077="PST","-08:00",
IF(J2077="PDT","-07:00",
IF(J2077="UTC","+00:00","+00:00")))))</f>
        <v>2003-08-25T02:20:00-07:00</v>
      </c>
      <c r="H2077" s="1">
        <v>37858</v>
      </c>
      <c r="I2077" s="5">
        <v>9.7222222222222224E-2</v>
      </c>
      <c r="J2077" t="s">
        <v>84</v>
      </c>
      <c r="N2077">
        <v>0</v>
      </c>
      <c r="O2077" t="s">
        <v>1628</v>
      </c>
      <c r="U2077">
        <v>8830</v>
      </c>
      <c r="V2077" t="s">
        <v>3647</v>
      </c>
      <c r="W2077" t="s">
        <v>1606</v>
      </c>
      <c r="X2077" t="s">
        <v>3658</v>
      </c>
      <c r="Y2077">
        <v>103592</v>
      </c>
      <c r="Z2077" t="s">
        <v>3754</v>
      </c>
      <c r="AD2077">
        <v>32.427833300000003</v>
      </c>
      <c r="AE2077">
        <v>-110.7552778</v>
      </c>
      <c r="AG2077" t="s">
        <v>90</v>
      </c>
      <c r="AH2077" t="s">
        <v>1626</v>
      </c>
      <c r="AI2077" t="s">
        <v>90</v>
      </c>
      <c r="AK2077" t="s">
        <v>1608</v>
      </c>
      <c r="AL2077" t="s">
        <v>3894</v>
      </c>
      <c r="AN2077" t="s">
        <v>1610</v>
      </c>
      <c r="AO2077" t="s">
        <v>111</v>
      </c>
      <c r="AP2077" t="s">
        <v>422</v>
      </c>
      <c r="AQ2077">
        <v>1.0999999999999999E-2</v>
      </c>
      <c r="AR2077" t="s">
        <v>1616</v>
      </c>
      <c r="AT2077" t="s">
        <v>1612</v>
      </c>
      <c r="AV2077" t="s">
        <v>96</v>
      </c>
      <c r="BQ2077" t="str">
        <f>BS2077 &amp; ":" &amp; BR2077</f>
        <v>AZDEQ_SW:EPA 353.2</v>
      </c>
      <c r="BR2077" t="s">
        <v>1623</v>
      </c>
      <c r="BS2077" t="s">
        <v>1626</v>
      </c>
      <c r="BT2077" t="s">
        <v>1623</v>
      </c>
      <c r="BW2077" t="s">
        <v>1614</v>
      </c>
      <c r="BZ2077" t="s">
        <v>3895</v>
      </c>
      <c r="CA2077" t="s">
        <v>397</v>
      </c>
      <c r="CB2077">
        <v>0.02</v>
      </c>
      <c r="CC2077" t="s">
        <v>1616</v>
      </c>
      <c r="CE2077" t="s">
        <v>3663</v>
      </c>
      <c r="CF2077" t="s">
        <v>1618</v>
      </c>
    </row>
    <row r="2078" spans="1:84" hidden="1" x14ac:dyDescent="0.4">
      <c r="A2078" t="s">
        <v>1626</v>
      </c>
      <c r="B2078" t="s">
        <v>1626</v>
      </c>
      <c r="C2078" t="s">
        <v>3693</v>
      </c>
      <c r="D2078" t="s">
        <v>81</v>
      </c>
      <c r="E2078" t="s">
        <v>82</v>
      </c>
      <c r="F2078" t="s">
        <v>393</v>
      </c>
      <c r="G2078" s="4" t="str">
        <f>TEXT(H2078+I2078,"yyyy-mm-dd""T""hh:mm:ss")&amp;
IF(J2078="MST","-07:00",
IF(J2078="MDT","-06:00",
IF(J2078="PST","-08:00",
IF(J2078="PDT","-07:00",
IF(J2078="UTC","+00:00","+00:00")))))</f>
        <v>2003-10-01T10:30:00-07:00</v>
      </c>
      <c r="H2078" s="1">
        <v>37895</v>
      </c>
      <c r="I2078" s="5">
        <v>0.4375</v>
      </c>
      <c r="J2078" t="s">
        <v>84</v>
      </c>
      <c r="N2078">
        <v>6</v>
      </c>
      <c r="O2078" t="s">
        <v>1628</v>
      </c>
      <c r="U2078">
        <v>1971</v>
      </c>
      <c r="V2078" t="s">
        <v>3639</v>
      </c>
      <c r="W2078" t="s">
        <v>3640</v>
      </c>
      <c r="X2078" t="s">
        <v>3388</v>
      </c>
      <c r="Y2078">
        <v>100035</v>
      </c>
      <c r="Z2078" t="s">
        <v>3674</v>
      </c>
      <c r="AD2078">
        <v>32.185352899999998</v>
      </c>
      <c r="AE2078">
        <v>-110.8164731</v>
      </c>
      <c r="AG2078" t="s">
        <v>90</v>
      </c>
      <c r="AH2078" t="s">
        <v>1626</v>
      </c>
      <c r="AI2078" t="s">
        <v>90</v>
      </c>
      <c r="AK2078" t="s">
        <v>1608</v>
      </c>
      <c r="AL2078" t="s">
        <v>3896</v>
      </c>
      <c r="AN2078" t="s">
        <v>1610</v>
      </c>
      <c r="AO2078" t="s">
        <v>442</v>
      </c>
      <c r="AP2078" t="s">
        <v>422</v>
      </c>
      <c r="AQ2078">
        <v>1.33</v>
      </c>
      <c r="AR2078" t="s">
        <v>1616</v>
      </c>
      <c r="AT2078" t="s">
        <v>1612</v>
      </c>
      <c r="AV2078" t="s">
        <v>96</v>
      </c>
      <c r="BQ2078" t="str">
        <f>BS2078 &amp; ":" &amp; BR2078</f>
        <v>AZDEQ_SW:UNKNOWN</v>
      </c>
      <c r="BR2078" t="s">
        <v>3689</v>
      </c>
      <c r="BS2078" t="s">
        <v>1626</v>
      </c>
      <c r="BT2078" t="s">
        <v>3689</v>
      </c>
      <c r="CE2078" t="s">
        <v>3695</v>
      </c>
      <c r="CF2078" t="s">
        <v>1618</v>
      </c>
    </row>
    <row r="2079" spans="1:84" hidden="1" x14ac:dyDescent="0.4">
      <c r="A2079" t="s">
        <v>1626</v>
      </c>
      <c r="B2079" t="s">
        <v>1626</v>
      </c>
      <c r="C2079" t="s">
        <v>3687</v>
      </c>
      <c r="D2079" t="s">
        <v>81</v>
      </c>
      <c r="E2079" t="s">
        <v>82</v>
      </c>
      <c r="F2079" t="s">
        <v>393</v>
      </c>
      <c r="G2079" s="4" t="str">
        <f>TEXT(H2079+I2079,"yyyy-mm-dd""T""hh:mm:ss")&amp;
IF(J2079="MST","-07:00",
IF(J2079="MDT","-06:00",
IF(J2079="PST","-08:00",
IF(J2079="PDT","-07:00",
IF(J2079="UTC","+00:00","+00:00")))))</f>
        <v>2003-08-18T02:15:00-07:00</v>
      </c>
      <c r="H2079" s="1">
        <v>37851</v>
      </c>
      <c r="I2079" s="5">
        <v>9.375E-2</v>
      </c>
      <c r="J2079" t="s">
        <v>84</v>
      </c>
      <c r="N2079">
        <v>0</v>
      </c>
      <c r="O2079" t="s">
        <v>1628</v>
      </c>
      <c r="U2079">
        <v>1971</v>
      </c>
      <c r="V2079" t="s">
        <v>3639</v>
      </c>
      <c r="W2079" t="s">
        <v>3640</v>
      </c>
      <c r="X2079" t="s">
        <v>3388</v>
      </c>
      <c r="Y2079">
        <v>100035</v>
      </c>
      <c r="Z2079" t="s">
        <v>3642</v>
      </c>
      <c r="AD2079">
        <v>32.185352899999998</v>
      </c>
      <c r="AE2079">
        <v>-110.8164731</v>
      </c>
      <c r="AG2079" t="s">
        <v>90</v>
      </c>
      <c r="AH2079" t="s">
        <v>1626</v>
      </c>
      <c r="AI2079" t="s">
        <v>90</v>
      </c>
      <c r="AK2079" t="s">
        <v>1608</v>
      </c>
      <c r="AL2079" t="s">
        <v>3897</v>
      </c>
      <c r="AN2079" t="s">
        <v>1610</v>
      </c>
      <c r="AO2079" t="s">
        <v>1611</v>
      </c>
      <c r="AP2079" t="s">
        <v>422</v>
      </c>
      <c r="AQ2079">
        <v>0.43</v>
      </c>
      <c r="AR2079" t="s">
        <v>1616</v>
      </c>
      <c r="AT2079" t="s">
        <v>1612</v>
      </c>
      <c r="AV2079" t="s">
        <v>96</v>
      </c>
      <c r="BQ2079" t="str">
        <f>BS2079 &amp; ":" &amp; BR2079</f>
        <v>AZDEQ_SW:EPA 350.2</v>
      </c>
      <c r="BR2079" t="s">
        <v>1656</v>
      </c>
      <c r="BS2079" t="s">
        <v>1626</v>
      </c>
      <c r="BT2079" t="s">
        <v>1656</v>
      </c>
      <c r="BW2079" t="s">
        <v>1657</v>
      </c>
      <c r="BZ2079" t="s">
        <v>3898</v>
      </c>
      <c r="CA2079" t="s">
        <v>397</v>
      </c>
      <c r="CB2079">
        <v>0.03</v>
      </c>
      <c r="CC2079" t="s">
        <v>1616</v>
      </c>
      <c r="CE2079" t="s">
        <v>3690</v>
      </c>
      <c r="CF2079" t="s">
        <v>1618</v>
      </c>
    </row>
    <row r="2080" spans="1:84" hidden="1" x14ac:dyDescent="0.4">
      <c r="A2080" t="s">
        <v>1626</v>
      </c>
      <c r="B2080" t="s">
        <v>1626</v>
      </c>
      <c r="C2080" t="s">
        <v>3693</v>
      </c>
      <c r="D2080" t="s">
        <v>81</v>
      </c>
      <c r="E2080" t="s">
        <v>82</v>
      </c>
      <c r="F2080" t="s">
        <v>393</v>
      </c>
      <c r="G2080" s="4" t="str">
        <f>TEXT(H2080+I2080,"yyyy-mm-dd""T""hh:mm:ss")&amp;
IF(J2080="MST","-07:00",
IF(J2080="MDT","-06:00",
IF(J2080="PST","-08:00",
IF(J2080="PDT","-07:00",
IF(J2080="UTC","+00:00","+00:00")))))</f>
        <v>2003-10-01T10:30:00-07:00</v>
      </c>
      <c r="H2080" s="1">
        <v>37895</v>
      </c>
      <c r="I2080" s="5">
        <v>0.4375</v>
      </c>
      <c r="J2080" t="s">
        <v>84</v>
      </c>
      <c r="N2080">
        <v>6</v>
      </c>
      <c r="O2080" t="s">
        <v>1628</v>
      </c>
      <c r="U2080">
        <v>1971</v>
      </c>
      <c r="V2080" t="s">
        <v>3639</v>
      </c>
      <c r="W2080" t="s">
        <v>3640</v>
      </c>
      <c r="X2080" t="s">
        <v>3388</v>
      </c>
      <c r="Y2080">
        <v>100035</v>
      </c>
      <c r="Z2080" t="s">
        <v>3674</v>
      </c>
      <c r="AD2080">
        <v>32.185352899999998</v>
      </c>
      <c r="AE2080">
        <v>-110.8164731</v>
      </c>
      <c r="AG2080" t="s">
        <v>90</v>
      </c>
      <c r="AH2080" t="s">
        <v>1626</v>
      </c>
      <c r="AI2080" t="s">
        <v>90</v>
      </c>
      <c r="AK2080" t="s">
        <v>1608</v>
      </c>
      <c r="AL2080" t="s">
        <v>3899</v>
      </c>
      <c r="AN2080" t="s">
        <v>1700</v>
      </c>
      <c r="AO2080" t="s">
        <v>457</v>
      </c>
      <c r="AP2080" t="s">
        <v>422</v>
      </c>
      <c r="AQ2080">
        <v>0.17699999999999999</v>
      </c>
      <c r="AR2080" t="s">
        <v>1616</v>
      </c>
      <c r="AT2080" t="s">
        <v>1612</v>
      </c>
      <c r="AV2080" t="s">
        <v>96</v>
      </c>
      <c r="BQ2080" t="str">
        <f>BS2080 &amp; ":" &amp; BR2080</f>
        <v>AZDEQ_SW:UNKNOWN</v>
      </c>
      <c r="BR2080" t="s">
        <v>3689</v>
      </c>
      <c r="BS2080" t="s">
        <v>1626</v>
      </c>
      <c r="BT2080" t="s">
        <v>3689</v>
      </c>
      <c r="CE2080" t="s">
        <v>3695</v>
      </c>
      <c r="CF2080" t="s">
        <v>1618</v>
      </c>
    </row>
    <row r="2081" spans="1:84" hidden="1" x14ac:dyDescent="0.4">
      <c r="A2081" t="s">
        <v>1626</v>
      </c>
      <c r="B2081" t="s">
        <v>1626</v>
      </c>
      <c r="C2081" t="s">
        <v>3716</v>
      </c>
      <c r="D2081" t="s">
        <v>81</v>
      </c>
      <c r="E2081" t="s">
        <v>82</v>
      </c>
      <c r="F2081" t="s">
        <v>393</v>
      </c>
      <c r="G2081" s="4" t="str">
        <f>TEXT(H2081+I2081,"yyyy-mm-dd""T""hh:mm:ss")&amp;
IF(J2081="MST","-07:00",
IF(J2081="MDT","-06:00",
IF(J2081="PST","-08:00",
IF(J2081="PDT","-07:00",
IF(J2081="UTC","+00:00","+00:00")))))</f>
        <v>2003-08-18T01:05:00-07:00</v>
      </c>
      <c r="H2081" s="1">
        <v>37851</v>
      </c>
      <c r="I2081" s="5">
        <v>4.5138888888888888E-2</v>
      </c>
      <c r="J2081" t="s">
        <v>84</v>
      </c>
      <c r="N2081">
        <v>0</v>
      </c>
      <c r="O2081" t="s">
        <v>1628</v>
      </c>
      <c r="U2081">
        <v>1971</v>
      </c>
      <c r="V2081" t="s">
        <v>3639</v>
      </c>
      <c r="W2081" t="s">
        <v>3640</v>
      </c>
      <c r="X2081" t="s">
        <v>3405</v>
      </c>
      <c r="Y2081">
        <v>100034</v>
      </c>
      <c r="Z2081" t="s">
        <v>3642</v>
      </c>
      <c r="AD2081">
        <v>32.187063100000003</v>
      </c>
      <c r="AE2081">
        <v>-110.81660220000001</v>
      </c>
      <c r="AG2081" t="s">
        <v>90</v>
      </c>
      <c r="AH2081" t="s">
        <v>1626</v>
      </c>
      <c r="AI2081" t="s">
        <v>90</v>
      </c>
      <c r="AK2081" t="s">
        <v>1608</v>
      </c>
      <c r="AL2081" t="s">
        <v>3900</v>
      </c>
      <c r="AN2081" t="s">
        <v>1610</v>
      </c>
      <c r="AO2081" t="s">
        <v>105</v>
      </c>
      <c r="AP2081" t="s">
        <v>422</v>
      </c>
      <c r="AQ2081">
        <v>0.05</v>
      </c>
      <c r="AR2081" t="s">
        <v>1616</v>
      </c>
      <c r="AT2081" t="s">
        <v>1612</v>
      </c>
      <c r="AV2081" t="s">
        <v>96</v>
      </c>
      <c r="BQ2081" t="str">
        <f>BS2081 &amp; ":" &amp; BR2081</f>
        <v>AZDEQ_SW:UNKNOWN</v>
      </c>
      <c r="BR2081" t="s">
        <v>3689</v>
      </c>
      <c r="BS2081" t="s">
        <v>1626</v>
      </c>
      <c r="BT2081" t="s">
        <v>3689</v>
      </c>
      <c r="CE2081" t="s">
        <v>3656</v>
      </c>
      <c r="CF2081" t="s">
        <v>1618</v>
      </c>
    </row>
    <row r="2082" spans="1:84" hidden="1" x14ac:dyDescent="0.4">
      <c r="A2082" t="s">
        <v>1626</v>
      </c>
      <c r="B2082" t="s">
        <v>1626</v>
      </c>
      <c r="C2082" t="s">
        <v>3732</v>
      </c>
      <c r="D2082" t="s">
        <v>81</v>
      </c>
      <c r="E2082" t="s">
        <v>82</v>
      </c>
      <c r="F2082" t="s">
        <v>393</v>
      </c>
      <c r="G2082" s="4" t="str">
        <f>TEXT(H2082+I2082,"yyyy-mm-dd""T""hh:mm:ss")&amp;
IF(J2082="MST","-07:00",
IF(J2082="MDT","-06:00",
IF(J2082="PST","-08:00",
IF(J2082="PDT","-07:00",
IF(J2082="UTC","+00:00","+00:00")))))</f>
        <v>2003-10-01T10:55:00-07:00</v>
      </c>
      <c r="H2082" s="1">
        <v>37895</v>
      </c>
      <c r="I2082" s="5">
        <v>0.4548611111111111</v>
      </c>
      <c r="J2082" t="s">
        <v>84</v>
      </c>
      <c r="N2082">
        <v>0.5</v>
      </c>
      <c r="O2082" t="s">
        <v>1628</v>
      </c>
      <c r="U2082">
        <v>1971</v>
      </c>
      <c r="V2082" t="s">
        <v>3639</v>
      </c>
      <c r="W2082" t="s">
        <v>3640</v>
      </c>
      <c r="X2082" t="s">
        <v>3405</v>
      </c>
      <c r="Y2082">
        <v>100034</v>
      </c>
      <c r="Z2082" t="s">
        <v>3674</v>
      </c>
      <c r="AD2082">
        <v>32.187063100000003</v>
      </c>
      <c r="AE2082">
        <v>-110.81660220000001</v>
      </c>
      <c r="AG2082" t="s">
        <v>90</v>
      </c>
      <c r="AH2082" t="s">
        <v>1626</v>
      </c>
      <c r="AI2082" t="s">
        <v>90</v>
      </c>
      <c r="AK2082" t="s">
        <v>1608</v>
      </c>
      <c r="AL2082" t="s">
        <v>3901</v>
      </c>
      <c r="AN2082" t="s">
        <v>1700</v>
      </c>
      <c r="AO2082" t="s">
        <v>457</v>
      </c>
      <c r="AP2082" t="s">
        <v>422</v>
      </c>
      <c r="AQ2082">
        <v>0.114</v>
      </c>
      <c r="AR2082" t="s">
        <v>1616</v>
      </c>
      <c r="AT2082" t="s">
        <v>1612</v>
      </c>
      <c r="AV2082" t="s">
        <v>96</v>
      </c>
      <c r="BQ2082" t="str">
        <f>BS2082 &amp; ":" &amp; BR2082</f>
        <v>AZDEQ_SW:EPA 200.7</v>
      </c>
      <c r="BR2082" t="s">
        <v>3902</v>
      </c>
      <c r="BS2082" t="s">
        <v>1626</v>
      </c>
      <c r="BT2082" t="s">
        <v>3902</v>
      </c>
      <c r="BW2082" t="s">
        <v>1657</v>
      </c>
      <c r="BZ2082" t="s">
        <v>3903</v>
      </c>
      <c r="CA2082" t="s">
        <v>397</v>
      </c>
      <c r="CB2082">
        <v>1</v>
      </c>
      <c r="CC2082" t="s">
        <v>1616</v>
      </c>
      <c r="CE2082" t="s">
        <v>3722</v>
      </c>
      <c r="CF2082" t="s">
        <v>1618</v>
      </c>
    </row>
    <row r="2083" spans="1:84" hidden="1" x14ac:dyDescent="0.4">
      <c r="A2083" t="s">
        <v>1626</v>
      </c>
      <c r="B2083" t="s">
        <v>1626</v>
      </c>
      <c r="C2083" t="s">
        <v>3807</v>
      </c>
      <c r="D2083" t="s">
        <v>81</v>
      </c>
      <c r="E2083" t="s">
        <v>82</v>
      </c>
      <c r="F2083" t="s">
        <v>393</v>
      </c>
      <c r="G2083" s="4" t="str">
        <f>TEXT(H2083+I2083,"yyyy-mm-dd""T""hh:mm:ss")&amp;
IF(J2083="MST","-07:00",
IF(J2083="MDT","-06:00",
IF(J2083="PST","-08:00",
IF(J2083="PDT","-07:00",
IF(J2083="UTC","+00:00","+00:00")))))</f>
        <v>2003-08-18T02:10:00-07:00</v>
      </c>
      <c r="H2083" s="1">
        <v>37851</v>
      </c>
      <c r="I2083" s="5">
        <v>9.0277777777777776E-2</v>
      </c>
      <c r="J2083" t="s">
        <v>84</v>
      </c>
      <c r="N2083">
        <v>7</v>
      </c>
      <c r="O2083" t="s">
        <v>1628</v>
      </c>
      <c r="U2083">
        <v>1971</v>
      </c>
      <c r="V2083" t="s">
        <v>3639</v>
      </c>
      <c r="W2083" t="s">
        <v>3640</v>
      </c>
      <c r="X2083" t="s">
        <v>3388</v>
      </c>
      <c r="Y2083">
        <v>100035</v>
      </c>
      <c r="Z2083" t="s">
        <v>3642</v>
      </c>
      <c r="AD2083">
        <v>32.185352899999998</v>
      </c>
      <c r="AE2083">
        <v>-110.8164731</v>
      </c>
      <c r="AG2083" t="s">
        <v>90</v>
      </c>
      <c r="AH2083" t="s">
        <v>1626</v>
      </c>
      <c r="AI2083" t="s">
        <v>90</v>
      </c>
      <c r="AK2083" t="s">
        <v>1608</v>
      </c>
      <c r="AL2083" t="s">
        <v>3904</v>
      </c>
      <c r="AN2083" t="s">
        <v>1700</v>
      </c>
      <c r="AO2083" t="s">
        <v>457</v>
      </c>
      <c r="AP2083" t="s">
        <v>422</v>
      </c>
      <c r="AQ2083">
        <v>0.18</v>
      </c>
      <c r="AR2083" t="s">
        <v>1616</v>
      </c>
      <c r="AT2083" t="s">
        <v>1612</v>
      </c>
      <c r="AV2083" t="s">
        <v>96</v>
      </c>
      <c r="BQ2083" t="str">
        <f>BS2083 &amp; ":" &amp; BR2083</f>
        <v>AZDEQ_SW:EPA 365.3</v>
      </c>
      <c r="BR2083" t="s">
        <v>1744</v>
      </c>
      <c r="BS2083" t="s">
        <v>1626</v>
      </c>
      <c r="BT2083" t="s">
        <v>1744</v>
      </c>
      <c r="BW2083" t="s">
        <v>1657</v>
      </c>
      <c r="BZ2083" t="s">
        <v>3905</v>
      </c>
      <c r="CA2083" t="s">
        <v>397</v>
      </c>
      <c r="CB2083">
        <v>5.0000000000000001E-3</v>
      </c>
      <c r="CC2083" t="s">
        <v>1616</v>
      </c>
      <c r="CE2083" t="s">
        <v>3656</v>
      </c>
      <c r="CF2083" t="s">
        <v>1618</v>
      </c>
    </row>
    <row r="2084" spans="1:84" hidden="1" x14ac:dyDescent="0.4">
      <c r="A2084" t="s">
        <v>1626</v>
      </c>
      <c r="B2084" t="s">
        <v>1626</v>
      </c>
      <c r="C2084" t="s">
        <v>3703</v>
      </c>
      <c r="D2084" t="s">
        <v>81</v>
      </c>
      <c r="E2084" t="s">
        <v>82</v>
      </c>
      <c r="F2084" t="s">
        <v>393</v>
      </c>
      <c r="G2084" s="4" t="str">
        <f>TEXT(H2084+I2084,"yyyy-mm-dd""T""hh:mm:ss")&amp;
IF(J2084="MST","-07:00",
IF(J2084="MDT","-06:00",
IF(J2084="PST","-08:00",
IF(J2084="PDT","-07:00",
IF(J2084="UTC","+00:00","+00:00")))))</f>
        <v>2003-10-29T03:20:00-07:00</v>
      </c>
      <c r="H2084" s="1">
        <v>37923</v>
      </c>
      <c r="I2084" s="5">
        <v>0.1388888888888889</v>
      </c>
      <c r="J2084" t="s">
        <v>84</v>
      </c>
      <c r="N2084">
        <v>0</v>
      </c>
      <c r="O2084" t="s">
        <v>1628</v>
      </c>
      <c r="U2084">
        <v>1971</v>
      </c>
      <c r="V2084" t="s">
        <v>3639</v>
      </c>
      <c r="W2084" t="s">
        <v>3640</v>
      </c>
      <c r="X2084" t="s">
        <v>3388</v>
      </c>
      <c r="Y2084">
        <v>100035</v>
      </c>
      <c r="Z2084" t="s">
        <v>3674</v>
      </c>
      <c r="AD2084">
        <v>32.185352899999998</v>
      </c>
      <c r="AE2084">
        <v>-110.8164731</v>
      </c>
      <c r="AG2084" t="s">
        <v>90</v>
      </c>
      <c r="AH2084" t="s">
        <v>1626</v>
      </c>
      <c r="AI2084" t="s">
        <v>90</v>
      </c>
      <c r="AK2084" t="s">
        <v>1608</v>
      </c>
      <c r="AL2084" t="s">
        <v>3906</v>
      </c>
      <c r="AN2084" t="s">
        <v>1610</v>
      </c>
      <c r="AO2084" t="s">
        <v>1611</v>
      </c>
      <c r="AP2084" t="s">
        <v>422</v>
      </c>
      <c r="AQ2084">
        <v>49</v>
      </c>
      <c r="AR2084" t="s">
        <v>1616</v>
      </c>
      <c r="AT2084" t="s">
        <v>1612</v>
      </c>
      <c r="AV2084" t="s">
        <v>96</v>
      </c>
      <c r="BQ2084" t="str">
        <f>BS2084 &amp; ":" &amp; BR2084</f>
        <v>AZDEQ_SW:SM 4500NO3</v>
      </c>
      <c r="BR2084" t="s">
        <v>2982</v>
      </c>
      <c r="BS2084" t="s">
        <v>1626</v>
      </c>
      <c r="BT2084" t="s">
        <v>2982</v>
      </c>
      <c r="BW2084" t="s">
        <v>1657</v>
      </c>
      <c r="CE2084" t="s">
        <v>3695</v>
      </c>
      <c r="CF2084" t="s">
        <v>1618</v>
      </c>
    </row>
    <row r="2085" spans="1:84" hidden="1" x14ac:dyDescent="0.4">
      <c r="A2085" t="s">
        <v>1626</v>
      </c>
      <c r="B2085" t="s">
        <v>1626</v>
      </c>
      <c r="C2085" t="s">
        <v>3771</v>
      </c>
      <c r="D2085" t="s">
        <v>81</v>
      </c>
      <c r="E2085" t="s">
        <v>82</v>
      </c>
      <c r="F2085" t="s">
        <v>393</v>
      </c>
      <c r="G2085" s="4" t="str">
        <f>TEXT(H2085+I2085,"yyyy-mm-dd""T""hh:mm:ss")&amp;
IF(J2085="MST","-07:00",
IF(J2085="MDT","-06:00",
IF(J2085="PST","-08:00",
IF(J2085="PDT","-07:00",
IF(J2085="UTC","+00:00","+00:00")))))</f>
        <v>2003-07-29T11:55:00-07:00</v>
      </c>
      <c r="H2085" s="1">
        <v>37831</v>
      </c>
      <c r="I2085" s="5">
        <v>0.49652777777777779</v>
      </c>
      <c r="J2085" t="s">
        <v>84</v>
      </c>
      <c r="N2085">
        <v>0.5</v>
      </c>
      <c r="O2085" t="s">
        <v>1628</v>
      </c>
      <c r="U2085">
        <v>1971</v>
      </c>
      <c r="V2085" t="s">
        <v>3639</v>
      </c>
      <c r="W2085" t="s">
        <v>3640</v>
      </c>
      <c r="X2085" t="s">
        <v>3405</v>
      </c>
      <c r="Y2085">
        <v>100034</v>
      </c>
      <c r="Z2085" t="s">
        <v>3772</v>
      </c>
      <c r="AD2085">
        <v>32.187063100000003</v>
      </c>
      <c r="AE2085">
        <v>-110.81660220000001</v>
      </c>
      <c r="AG2085" t="s">
        <v>90</v>
      </c>
      <c r="AH2085" t="s">
        <v>1626</v>
      </c>
      <c r="AI2085" t="s">
        <v>90</v>
      </c>
      <c r="AK2085" t="s">
        <v>1608</v>
      </c>
      <c r="AL2085" t="s">
        <v>3907</v>
      </c>
      <c r="AN2085" t="s">
        <v>1663</v>
      </c>
      <c r="AO2085" t="s">
        <v>105</v>
      </c>
      <c r="AP2085" t="s">
        <v>422</v>
      </c>
      <c r="AQ2085">
        <v>0.05</v>
      </c>
      <c r="AR2085" t="s">
        <v>1616</v>
      </c>
      <c r="AT2085" t="s">
        <v>1612</v>
      </c>
      <c r="AV2085" t="s">
        <v>96</v>
      </c>
      <c r="BQ2085" t="str">
        <f>BS2085 &amp; ":" &amp; BR2085</f>
        <v>AZDEQ_SW:SM 4500 NO2-B</v>
      </c>
      <c r="BR2085" t="s">
        <v>3747</v>
      </c>
      <c r="BS2085" t="s">
        <v>1626</v>
      </c>
      <c r="BT2085" t="s">
        <v>3747</v>
      </c>
      <c r="BW2085" t="s">
        <v>1657</v>
      </c>
      <c r="BZ2085" t="s">
        <v>3908</v>
      </c>
      <c r="CA2085" t="s">
        <v>397</v>
      </c>
      <c r="CB2085">
        <v>0.01</v>
      </c>
      <c r="CC2085" t="s">
        <v>1616</v>
      </c>
      <c r="CE2085" t="s">
        <v>3682</v>
      </c>
      <c r="CF2085" t="s">
        <v>1618</v>
      </c>
    </row>
    <row r="2086" spans="1:84" hidden="1" x14ac:dyDescent="0.4">
      <c r="A2086" t="s">
        <v>1626</v>
      </c>
      <c r="B2086" t="s">
        <v>1626</v>
      </c>
      <c r="C2086" t="s">
        <v>3909</v>
      </c>
      <c r="D2086" t="s">
        <v>81</v>
      </c>
      <c r="E2086" t="s">
        <v>82</v>
      </c>
      <c r="F2086" t="s">
        <v>393</v>
      </c>
      <c r="G2086" s="4" t="str">
        <f>TEXT(H2086+I2086,"yyyy-mm-dd""T""hh:mm:ss")&amp;
IF(J2086="MST","-07:00",
IF(J2086="MDT","-06:00",
IF(J2086="PST","-08:00",
IF(J2086="PDT","-07:00",
IF(J2086="UTC","+00:00","+00:00")))))</f>
        <v>2003-08-25T04:35:00-07:00</v>
      </c>
      <c r="H2086" s="1">
        <v>37858</v>
      </c>
      <c r="I2086" s="5">
        <v>0.19097222222222221</v>
      </c>
      <c r="J2086" t="s">
        <v>84</v>
      </c>
      <c r="N2086">
        <v>0</v>
      </c>
      <c r="O2086" t="s">
        <v>1628</v>
      </c>
      <c r="U2086">
        <v>8830</v>
      </c>
      <c r="V2086" t="s">
        <v>3647</v>
      </c>
      <c r="W2086" t="s">
        <v>1606</v>
      </c>
      <c r="X2086" t="s">
        <v>3857</v>
      </c>
      <c r="Y2086">
        <v>105638</v>
      </c>
      <c r="Z2086" t="s">
        <v>3910</v>
      </c>
      <c r="AD2086">
        <v>32.337165300000002</v>
      </c>
      <c r="AE2086">
        <v>-110.69198249999999</v>
      </c>
      <c r="AG2086" t="s">
        <v>90</v>
      </c>
      <c r="AH2086" t="s">
        <v>1626</v>
      </c>
      <c r="AI2086" t="s">
        <v>90</v>
      </c>
      <c r="AK2086" t="s">
        <v>1608</v>
      </c>
      <c r="AL2086" t="s">
        <v>3911</v>
      </c>
      <c r="AN2086" t="s">
        <v>1610</v>
      </c>
      <c r="AO2086" t="s">
        <v>1611</v>
      </c>
      <c r="AP2086" t="s">
        <v>422</v>
      </c>
      <c r="AQ2086">
        <v>2</v>
      </c>
      <c r="AR2086" t="s">
        <v>1616</v>
      </c>
      <c r="AT2086" t="s">
        <v>1612</v>
      </c>
      <c r="AV2086" t="s">
        <v>96</v>
      </c>
      <c r="BQ2086" t="str">
        <f>BS2086 &amp; ":" &amp; BR2086</f>
        <v>AZDEQ_SW:EPA 350.1</v>
      </c>
      <c r="BR2086" t="s">
        <v>1613</v>
      </c>
      <c r="BS2086" t="s">
        <v>1626</v>
      </c>
      <c r="BT2086" t="s">
        <v>1613</v>
      </c>
      <c r="BW2086" t="s">
        <v>1614</v>
      </c>
      <c r="BZ2086" t="s">
        <v>3912</v>
      </c>
      <c r="CA2086" t="s">
        <v>397</v>
      </c>
      <c r="CB2086">
        <v>0.02</v>
      </c>
      <c r="CC2086" t="s">
        <v>1616</v>
      </c>
      <c r="CE2086" t="s">
        <v>3913</v>
      </c>
      <c r="CF2086" t="s">
        <v>1618</v>
      </c>
    </row>
    <row r="2087" spans="1:84" hidden="1" x14ac:dyDescent="0.4">
      <c r="A2087" t="s">
        <v>1626</v>
      </c>
      <c r="B2087" t="s">
        <v>1626</v>
      </c>
      <c r="C2087" t="s">
        <v>3777</v>
      </c>
      <c r="D2087" t="s">
        <v>81</v>
      </c>
      <c r="E2087" t="s">
        <v>82</v>
      </c>
      <c r="F2087" t="s">
        <v>393</v>
      </c>
      <c r="G2087" s="4" t="str">
        <f>TEXT(H2087+I2087,"yyyy-mm-dd""T""hh:mm:ss")&amp;
IF(J2087="MST","-07:00",
IF(J2087="MDT","-06:00",
IF(J2087="PST","-08:00",
IF(J2087="PDT","-07:00",
IF(J2087="UTC","+00:00","+00:00")))))</f>
        <v>2003-08-18T01:35:00-07:00</v>
      </c>
      <c r="H2087" s="1">
        <v>37851</v>
      </c>
      <c r="I2087" s="5">
        <v>6.5972222222222224E-2</v>
      </c>
      <c r="J2087" t="s">
        <v>84</v>
      </c>
      <c r="N2087">
        <v>6</v>
      </c>
      <c r="O2087" t="s">
        <v>1628</v>
      </c>
      <c r="U2087">
        <v>1971</v>
      </c>
      <c r="V2087" t="s">
        <v>3639</v>
      </c>
      <c r="W2087" t="s">
        <v>3640</v>
      </c>
      <c r="X2087" t="s">
        <v>3405</v>
      </c>
      <c r="Y2087">
        <v>100034</v>
      </c>
      <c r="Z2087" t="s">
        <v>3642</v>
      </c>
      <c r="AD2087">
        <v>32.187063100000003</v>
      </c>
      <c r="AE2087">
        <v>-110.81660220000001</v>
      </c>
      <c r="AG2087" t="s">
        <v>90</v>
      </c>
      <c r="AH2087" t="s">
        <v>1626</v>
      </c>
      <c r="AI2087" t="s">
        <v>90</v>
      </c>
      <c r="AK2087" t="s">
        <v>1608</v>
      </c>
      <c r="AL2087" t="s">
        <v>3914</v>
      </c>
      <c r="AN2087" t="s">
        <v>1610</v>
      </c>
      <c r="AO2087" t="s">
        <v>1670</v>
      </c>
      <c r="AP2087" t="s">
        <v>422</v>
      </c>
      <c r="AQ2087">
        <v>0.05</v>
      </c>
      <c r="AR2087" t="s">
        <v>1616</v>
      </c>
      <c r="AT2087" t="s">
        <v>1612</v>
      </c>
      <c r="AV2087" t="s">
        <v>96</v>
      </c>
      <c r="BQ2087" t="str">
        <f>BS2087 &amp; ":" &amp; BR2087</f>
        <v>AZDEQ_SW:SM 4500NO3 E</v>
      </c>
      <c r="BR2087" t="s">
        <v>1851</v>
      </c>
      <c r="BS2087" t="s">
        <v>1626</v>
      </c>
      <c r="BT2087" t="s">
        <v>1851</v>
      </c>
      <c r="BW2087" t="s">
        <v>1657</v>
      </c>
      <c r="BZ2087" t="s">
        <v>3915</v>
      </c>
      <c r="CA2087" t="s">
        <v>397</v>
      </c>
      <c r="CB2087">
        <v>0.01</v>
      </c>
      <c r="CC2087" t="s">
        <v>1616</v>
      </c>
      <c r="CE2087" t="s">
        <v>3656</v>
      </c>
      <c r="CF2087" t="s">
        <v>1618</v>
      </c>
    </row>
    <row r="2088" spans="1:84" hidden="1" x14ac:dyDescent="0.4">
      <c r="A2088" t="s">
        <v>1626</v>
      </c>
      <c r="B2088" t="s">
        <v>1626</v>
      </c>
      <c r="C2088" t="s">
        <v>3916</v>
      </c>
      <c r="D2088" t="s">
        <v>81</v>
      </c>
      <c r="E2088" t="s">
        <v>82</v>
      </c>
      <c r="F2088" t="s">
        <v>393</v>
      </c>
      <c r="G2088" s="4" t="str">
        <f>TEXT(H2088+I2088,"yyyy-mm-dd""T""hh:mm:ss")&amp;
IF(J2088="MST","-07:00",
IF(J2088="MDT","-06:00",
IF(J2088="PST","-08:00",
IF(J2088="PDT","-07:00",
IF(J2088="UTC","+00:00","+00:00")))))</f>
        <v>2003-07-29T12:40:00-07:00</v>
      </c>
      <c r="H2088" s="1">
        <v>37831</v>
      </c>
      <c r="I2088" s="5">
        <v>0.52777777777777779</v>
      </c>
      <c r="J2088" t="s">
        <v>84</v>
      </c>
      <c r="N2088">
        <v>0.5</v>
      </c>
      <c r="O2088" t="s">
        <v>1628</v>
      </c>
      <c r="U2088">
        <v>1971</v>
      </c>
      <c r="V2088" t="s">
        <v>3639</v>
      </c>
      <c r="W2088" t="s">
        <v>3640</v>
      </c>
      <c r="X2088" t="s">
        <v>3388</v>
      </c>
      <c r="Y2088">
        <v>100035</v>
      </c>
      <c r="Z2088" t="s">
        <v>3679</v>
      </c>
      <c r="AD2088">
        <v>32.185352899999998</v>
      </c>
      <c r="AE2088">
        <v>-110.8164731</v>
      </c>
      <c r="AG2088" t="s">
        <v>90</v>
      </c>
      <c r="AH2088" t="s">
        <v>1626</v>
      </c>
      <c r="AI2088" t="s">
        <v>90</v>
      </c>
      <c r="AK2088" t="s">
        <v>1608</v>
      </c>
      <c r="AL2088" t="s">
        <v>3917</v>
      </c>
      <c r="AN2088" t="s">
        <v>1610</v>
      </c>
      <c r="AO2088" t="s">
        <v>442</v>
      </c>
      <c r="AP2088" t="s">
        <v>422</v>
      </c>
      <c r="AQ2088">
        <v>3.08</v>
      </c>
      <c r="AR2088" t="s">
        <v>1616</v>
      </c>
      <c r="AT2088" t="s">
        <v>1612</v>
      </c>
      <c r="AV2088" t="s">
        <v>96</v>
      </c>
      <c r="BQ2088" t="str">
        <f>BS2088 &amp; ":" &amp; BR2088</f>
        <v>AZDEQ_SW:EPA 351.3</v>
      </c>
      <c r="BR2088" t="s">
        <v>1701</v>
      </c>
      <c r="BS2088" t="s">
        <v>1626</v>
      </c>
      <c r="BT2088" t="s">
        <v>1701</v>
      </c>
      <c r="BW2088" t="s">
        <v>1657</v>
      </c>
      <c r="BZ2088" t="s">
        <v>3918</v>
      </c>
      <c r="CA2088" t="s">
        <v>397</v>
      </c>
      <c r="CB2088">
        <v>0.03</v>
      </c>
      <c r="CC2088" t="s">
        <v>1616</v>
      </c>
      <c r="CE2088" t="s">
        <v>3682</v>
      </c>
      <c r="CF2088" t="s">
        <v>1618</v>
      </c>
    </row>
    <row r="2089" spans="1:84" hidden="1" x14ac:dyDescent="0.4">
      <c r="A2089" t="s">
        <v>1626</v>
      </c>
      <c r="B2089" t="s">
        <v>1626</v>
      </c>
      <c r="C2089" t="s">
        <v>3720</v>
      </c>
      <c r="D2089" t="s">
        <v>81</v>
      </c>
      <c r="E2089" t="s">
        <v>82</v>
      </c>
      <c r="F2089" t="s">
        <v>393</v>
      </c>
      <c r="G2089" s="4" t="str">
        <f>TEXT(H2089+I2089,"yyyy-mm-dd""T""hh:mm:ss")&amp;
IF(J2089="MST","-07:00",
IF(J2089="MDT","-06:00",
IF(J2089="PST","-08:00",
IF(J2089="PDT","-07:00",
IF(J2089="UTC","+00:00","+00:00")))))</f>
        <v>2003-10-01T11:15:00-07:00</v>
      </c>
      <c r="H2089" s="1">
        <v>37895</v>
      </c>
      <c r="I2089" s="5">
        <v>0.46875</v>
      </c>
      <c r="J2089" t="s">
        <v>84</v>
      </c>
      <c r="N2089">
        <v>7.5</v>
      </c>
      <c r="O2089" t="s">
        <v>1628</v>
      </c>
      <c r="U2089">
        <v>1971</v>
      </c>
      <c r="V2089" t="s">
        <v>3639</v>
      </c>
      <c r="W2089" t="s">
        <v>3640</v>
      </c>
      <c r="X2089" t="s">
        <v>3405</v>
      </c>
      <c r="Y2089">
        <v>100034</v>
      </c>
      <c r="Z2089" t="s">
        <v>3674</v>
      </c>
      <c r="AD2089">
        <v>32.187063100000003</v>
      </c>
      <c r="AE2089">
        <v>-110.81660220000001</v>
      </c>
      <c r="AG2089" t="s">
        <v>90</v>
      </c>
      <c r="AH2089" t="s">
        <v>1626</v>
      </c>
      <c r="AI2089" t="s">
        <v>90</v>
      </c>
      <c r="AK2089" t="s">
        <v>1608</v>
      </c>
      <c r="AL2089" t="s">
        <v>3919</v>
      </c>
      <c r="AN2089" t="s">
        <v>1725</v>
      </c>
      <c r="AO2089" t="s">
        <v>123</v>
      </c>
      <c r="AP2089" t="s">
        <v>422</v>
      </c>
      <c r="AQ2089">
        <v>0.106</v>
      </c>
      <c r="AR2089" t="s">
        <v>1616</v>
      </c>
      <c r="AT2089" t="s">
        <v>1612</v>
      </c>
      <c r="AV2089" t="s">
        <v>96</v>
      </c>
      <c r="BQ2089" t="str">
        <f>BS2089 &amp; ":" &amp; BR2089</f>
        <v>AZDEQ_SW:EPA 365.3</v>
      </c>
      <c r="BR2089" t="s">
        <v>1744</v>
      </c>
      <c r="BS2089" t="s">
        <v>1626</v>
      </c>
      <c r="BT2089" t="s">
        <v>1744</v>
      </c>
      <c r="BW2089" t="s">
        <v>1657</v>
      </c>
      <c r="BZ2089" t="s">
        <v>3920</v>
      </c>
      <c r="CA2089" t="s">
        <v>397</v>
      </c>
      <c r="CB2089">
        <v>5.0000000000000001E-3</v>
      </c>
      <c r="CC2089" t="s">
        <v>1616</v>
      </c>
      <c r="CE2089" t="s">
        <v>3722</v>
      </c>
      <c r="CF2089" t="s">
        <v>1618</v>
      </c>
    </row>
    <row r="2090" spans="1:84" hidden="1" x14ac:dyDescent="0.4">
      <c r="A2090" t="s">
        <v>1626</v>
      </c>
      <c r="B2090" t="s">
        <v>1626</v>
      </c>
      <c r="C2090" t="s">
        <v>3921</v>
      </c>
      <c r="D2090" t="s">
        <v>81</v>
      </c>
      <c r="E2090" t="s">
        <v>82</v>
      </c>
      <c r="F2090" t="s">
        <v>393</v>
      </c>
      <c r="G2090" s="4" t="str">
        <f>TEXT(H2090+I2090,"yyyy-mm-dd""T""hh:mm:ss")&amp;
IF(J2090="MST","-07:00",
IF(J2090="MDT","-06:00",
IF(J2090="PST","-08:00",
IF(J2090="PDT","-07:00",
IF(J2090="UTC","+00:00","+00:00")))))</f>
        <v>2003-09-17T09:50:30-07:00</v>
      </c>
      <c r="H2090" s="1">
        <v>37881</v>
      </c>
      <c r="I2090" s="5">
        <v>0.41006944444444443</v>
      </c>
      <c r="J2090" t="s">
        <v>84</v>
      </c>
      <c r="N2090">
        <v>6</v>
      </c>
      <c r="O2090" t="s">
        <v>1628</v>
      </c>
      <c r="U2090">
        <v>1971</v>
      </c>
      <c r="V2090" t="s">
        <v>3639</v>
      </c>
      <c r="W2090" t="s">
        <v>3640</v>
      </c>
      <c r="X2090" t="s">
        <v>1706</v>
      </c>
      <c r="Y2090">
        <v>100000</v>
      </c>
      <c r="Z2090" t="s">
        <v>3922</v>
      </c>
      <c r="AD2090">
        <v>31.532777800000002</v>
      </c>
      <c r="AE2090">
        <v>-111.2547222</v>
      </c>
      <c r="AG2090" t="s">
        <v>90</v>
      </c>
      <c r="AH2090" t="s">
        <v>1626</v>
      </c>
      <c r="AI2090" t="s">
        <v>90</v>
      </c>
      <c r="AK2090" t="s">
        <v>1608</v>
      </c>
      <c r="AL2090" t="s">
        <v>3923</v>
      </c>
      <c r="AN2090" t="s">
        <v>1610</v>
      </c>
      <c r="AO2090" t="s">
        <v>1611</v>
      </c>
      <c r="AP2090" t="s">
        <v>422</v>
      </c>
      <c r="AQ2090">
        <v>1.66</v>
      </c>
      <c r="AR2090" t="s">
        <v>1616</v>
      </c>
      <c r="AT2090" t="s">
        <v>1612</v>
      </c>
      <c r="AV2090" t="s">
        <v>96</v>
      </c>
      <c r="BQ2090" t="str">
        <f>BS2090 &amp; ":" &amp; BR2090</f>
        <v>AZDEQ_SW:EPA 350.2</v>
      </c>
      <c r="BR2090" t="s">
        <v>1656</v>
      </c>
      <c r="BS2090" t="s">
        <v>1626</v>
      </c>
      <c r="BT2090" t="s">
        <v>1656</v>
      </c>
      <c r="BW2090" t="s">
        <v>1657</v>
      </c>
      <c r="BZ2090" t="s">
        <v>3924</v>
      </c>
      <c r="CA2090" t="s">
        <v>397</v>
      </c>
      <c r="CB2090">
        <v>0.03</v>
      </c>
      <c r="CC2090" t="s">
        <v>1616</v>
      </c>
      <c r="CE2090" t="s">
        <v>3672</v>
      </c>
      <c r="CF2090" t="s">
        <v>1618</v>
      </c>
    </row>
    <row r="2091" spans="1:84" hidden="1" x14ac:dyDescent="0.4">
      <c r="A2091" t="s">
        <v>3781</v>
      </c>
      <c r="B2091" t="s">
        <v>3782</v>
      </c>
      <c r="C2091" t="s">
        <v>3783</v>
      </c>
      <c r="D2091" t="s">
        <v>81</v>
      </c>
      <c r="E2091" t="s">
        <v>82</v>
      </c>
      <c r="G2091" s="4" t="str">
        <f>TEXT(H2091+I2091,"yyyy-mm-dd""T""hh:mm:ss")&amp;
IF(J2091="MST","-07:00",
IF(J2091="MDT","-06:00",
IF(J2091="PST","-08:00",
IF(J2091="PDT","-07:00",
IF(J2091="UTC","+00:00","+00:00")))))</f>
        <v>2003-03-05T00:00:00+00:00</v>
      </c>
      <c r="H2091" s="1">
        <v>37685</v>
      </c>
      <c r="U2091" t="s">
        <v>3784</v>
      </c>
      <c r="V2091" t="s">
        <v>3785</v>
      </c>
      <c r="X2091" t="s">
        <v>3786</v>
      </c>
      <c r="Y2091" t="s">
        <v>3787</v>
      </c>
      <c r="Z2091" t="s">
        <v>3788</v>
      </c>
      <c r="AD2091">
        <v>32.309963500000002</v>
      </c>
      <c r="AE2091">
        <v>-111.1140437</v>
      </c>
      <c r="AG2091" t="s">
        <v>3789</v>
      </c>
      <c r="AH2091" t="s">
        <v>3781</v>
      </c>
      <c r="AI2091" t="s">
        <v>3790</v>
      </c>
      <c r="AJ2091" t="s">
        <v>3791</v>
      </c>
      <c r="AK2091" t="s">
        <v>1608</v>
      </c>
      <c r="AL2091" t="s">
        <v>3925</v>
      </c>
      <c r="AM2091" t="s">
        <v>1782</v>
      </c>
      <c r="AN2091" t="s">
        <v>1610</v>
      </c>
      <c r="AO2091" t="s">
        <v>105</v>
      </c>
      <c r="AP2091" t="s">
        <v>94</v>
      </c>
      <c r="AR2091" t="s">
        <v>1616</v>
      </c>
      <c r="AT2091" t="s">
        <v>1612</v>
      </c>
      <c r="AV2091" t="s">
        <v>96</v>
      </c>
      <c r="BQ2091" t="str">
        <f>BS2091 &amp; ":" &amp; BR2091</f>
        <v>USDOI/USGS:I-2540-90</v>
      </c>
      <c r="BR2091" t="s">
        <v>3926</v>
      </c>
      <c r="BS2091" t="s">
        <v>3795</v>
      </c>
      <c r="BT2091" t="s">
        <v>3927</v>
      </c>
      <c r="BV2091" t="s">
        <v>3928</v>
      </c>
      <c r="BW2091" t="s">
        <v>3797</v>
      </c>
      <c r="BX2091" s="1">
        <v>37685</v>
      </c>
      <c r="BZ2091" t="s">
        <v>3929</v>
      </c>
      <c r="CA2091" t="s">
        <v>3799</v>
      </c>
      <c r="CB2091">
        <v>8.0000000000000002E-3</v>
      </c>
      <c r="CC2091" t="s">
        <v>1616</v>
      </c>
      <c r="CE2091" t="s">
        <v>3800</v>
      </c>
      <c r="CF2091" t="s">
        <v>1618</v>
      </c>
    </row>
    <row r="2092" spans="1:84" hidden="1" x14ac:dyDescent="0.4">
      <c r="A2092" t="s">
        <v>1626</v>
      </c>
      <c r="B2092" t="s">
        <v>1626</v>
      </c>
      <c r="C2092" t="s">
        <v>3823</v>
      </c>
      <c r="D2092" t="s">
        <v>81</v>
      </c>
      <c r="E2092" t="s">
        <v>82</v>
      </c>
      <c r="F2092" t="s">
        <v>393</v>
      </c>
      <c r="G2092" s="4" t="str">
        <f>TEXT(H2092+I2092,"yyyy-mm-dd""T""hh:mm:ss")&amp;
IF(J2092="MST","-07:00",
IF(J2092="MDT","-06:00",
IF(J2092="PST","-08:00",
IF(J2092="PDT","-07:00",
IF(J2092="UTC","+00:00","+00:00")))))</f>
        <v>2003-07-29T01:05:00-07:00</v>
      </c>
      <c r="H2092" s="1">
        <v>37831</v>
      </c>
      <c r="I2092" s="5">
        <v>4.5138888888888888E-2</v>
      </c>
      <c r="J2092" t="s">
        <v>84</v>
      </c>
      <c r="N2092">
        <v>1.5</v>
      </c>
      <c r="O2092" t="s">
        <v>1628</v>
      </c>
      <c r="U2092">
        <v>1971</v>
      </c>
      <c r="V2092" t="s">
        <v>3639</v>
      </c>
      <c r="W2092" t="s">
        <v>3640</v>
      </c>
      <c r="X2092" t="s">
        <v>3388</v>
      </c>
      <c r="Y2092">
        <v>100035</v>
      </c>
      <c r="Z2092" t="s">
        <v>3679</v>
      </c>
      <c r="AD2092">
        <v>32.185352899999998</v>
      </c>
      <c r="AE2092">
        <v>-110.8164731</v>
      </c>
      <c r="AG2092" t="s">
        <v>90</v>
      </c>
      <c r="AH2092" t="s">
        <v>1626</v>
      </c>
      <c r="AI2092" t="s">
        <v>90</v>
      </c>
      <c r="AK2092" t="s">
        <v>1608</v>
      </c>
      <c r="AL2092" t="s">
        <v>3930</v>
      </c>
      <c r="AN2092" t="s">
        <v>1663</v>
      </c>
      <c r="AO2092" t="s">
        <v>105</v>
      </c>
      <c r="AP2092" t="s">
        <v>422</v>
      </c>
      <c r="AQ2092">
        <v>0.04</v>
      </c>
      <c r="AR2092" t="s">
        <v>1616</v>
      </c>
      <c r="AT2092" t="s">
        <v>1612</v>
      </c>
      <c r="AV2092" t="s">
        <v>96</v>
      </c>
      <c r="BQ2092" t="str">
        <f>BS2092 &amp; ":" &amp; BR2092</f>
        <v>AZDEQ_SW:SM 4500 NO2-B</v>
      </c>
      <c r="BR2092" t="s">
        <v>3747</v>
      </c>
      <c r="BS2092" t="s">
        <v>1626</v>
      </c>
      <c r="BT2092" t="s">
        <v>3747</v>
      </c>
      <c r="BW2092" t="s">
        <v>1657</v>
      </c>
      <c r="BZ2092" t="s">
        <v>3931</v>
      </c>
      <c r="CA2092" t="s">
        <v>397</v>
      </c>
      <c r="CB2092">
        <v>0.01</v>
      </c>
      <c r="CC2092" t="s">
        <v>1616</v>
      </c>
      <c r="CE2092" t="s">
        <v>3682</v>
      </c>
      <c r="CF2092" t="s">
        <v>1618</v>
      </c>
    </row>
    <row r="2093" spans="1:84" hidden="1" x14ac:dyDescent="0.4">
      <c r="A2093" t="s">
        <v>1626</v>
      </c>
      <c r="B2093" t="s">
        <v>1626</v>
      </c>
      <c r="C2093" t="s">
        <v>3932</v>
      </c>
      <c r="D2093" t="s">
        <v>81</v>
      </c>
      <c r="E2093" t="s">
        <v>82</v>
      </c>
      <c r="F2093" t="s">
        <v>393</v>
      </c>
      <c r="G2093" s="4" t="str">
        <f>TEXT(H2093+I2093,"yyyy-mm-dd""T""hh:mm:ss")&amp;
IF(J2093="MST","-07:00",
IF(J2093="MDT","-06:00",
IF(J2093="PST","-08:00",
IF(J2093="PDT","-07:00",
IF(J2093="UTC","+00:00","+00:00")))))</f>
        <v>2003-10-29T03:35:00-07:00</v>
      </c>
      <c r="H2093" s="1">
        <v>37923</v>
      </c>
      <c r="I2093" s="5">
        <v>0.14930555555555555</v>
      </c>
      <c r="J2093" t="s">
        <v>84</v>
      </c>
      <c r="N2093">
        <v>5.5</v>
      </c>
      <c r="O2093" t="s">
        <v>1628</v>
      </c>
      <c r="U2093">
        <v>1971</v>
      </c>
      <c r="V2093" t="s">
        <v>3639</v>
      </c>
      <c r="W2093" t="s">
        <v>3640</v>
      </c>
      <c r="X2093" t="s">
        <v>3388</v>
      </c>
      <c r="Y2093">
        <v>100035</v>
      </c>
      <c r="Z2093" t="s">
        <v>3674</v>
      </c>
      <c r="AD2093">
        <v>32.185352899999998</v>
      </c>
      <c r="AE2093">
        <v>-110.8164731</v>
      </c>
      <c r="AG2093" t="s">
        <v>90</v>
      </c>
      <c r="AH2093" t="s">
        <v>1626</v>
      </c>
      <c r="AI2093" t="s">
        <v>90</v>
      </c>
      <c r="AK2093" t="s">
        <v>1608</v>
      </c>
      <c r="AL2093" t="s">
        <v>3933</v>
      </c>
      <c r="AN2093" t="s">
        <v>1610</v>
      </c>
      <c r="AO2093" t="s">
        <v>442</v>
      </c>
      <c r="AP2093" t="s">
        <v>422</v>
      </c>
      <c r="AQ2093">
        <v>1.61</v>
      </c>
      <c r="AR2093" t="s">
        <v>1616</v>
      </c>
      <c r="AT2093" t="s">
        <v>1612</v>
      </c>
      <c r="AV2093" t="s">
        <v>96</v>
      </c>
      <c r="BQ2093" t="str">
        <f>BS2093 &amp; ":" &amp; BR2093</f>
        <v>AZDEQ_SW:EPA 351.3</v>
      </c>
      <c r="BR2093" t="s">
        <v>1701</v>
      </c>
      <c r="BS2093" t="s">
        <v>1626</v>
      </c>
      <c r="BT2093" t="s">
        <v>1701</v>
      </c>
      <c r="BW2093" t="s">
        <v>1657</v>
      </c>
      <c r="CE2093" t="s">
        <v>3702</v>
      </c>
      <c r="CF2093" t="s">
        <v>1618</v>
      </c>
    </row>
    <row r="2094" spans="1:84" hidden="1" x14ac:dyDescent="0.4">
      <c r="A2094" t="s">
        <v>1626</v>
      </c>
      <c r="B2094" t="s">
        <v>1626</v>
      </c>
      <c r="C2094" t="s">
        <v>3801</v>
      </c>
      <c r="D2094" t="s">
        <v>81</v>
      </c>
      <c r="E2094" t="s">
        <v>82</v>
      </c>
      <c r="F2094" t="s">
        <v>393</v>
      </c>
      <c r="G2094" s="4" t="str">
        <f>TEXT(H2094+I2094,"yyyy-mm-dd""T""hh:mm:ss")&amp;
IF(J2094="MST","-07:00",
IF(J2094="MDT","-06:00",
IF(J2094="PST","-08:00",
IF(J2094="PDT","-07:00",
IF(J2094="UTC","+00:00","+00:00")))))</f>
        <v>2003-09-19T12:01:00-07:00</v>
      </c>
      <c r="H2094" s="1">
        <v>37883</v>
      </c>
      <c r="I2094" s="5">
        <v>0.50069444444444444</v>
      </c>
      <c r="J2094" t="s">
        <v>84</v>
      </c>
      <c r="N2094">
        <v>0</v>
      </c>
      <c r="O2094" t="s">
        <v>1628</v>
      </c>
      <c r="U2094">
        <v>1971</v>
      </c>
      <c r="V2094" t="s">
        <v>3639</v>
      </c>
      <c r="W2094" t="s">
        <v>1705</v>
      </c>
      <c r="X2094" t="s">
        <v>3388</v>
      </c>
      <c r="Y2094">
        <v>100035</v>
      </c>
      <c r="Z2094" t="s">
        <v>1707</v>
      </c>
      <c r="AD2094">
        <v>32.185352899999998</v>
      </c>
      <c r="AE2094">
        <v>-110.8164731</v>
      </c>
      <c r="AG2094" t="s">
        <v>90</v>
      </c>
      <c r="AH2094" t="s">
        <v>1626</v>
      </c>
      <c r="AI2094" t="s">
        <v>90</v>
      </c>
      <c r="AK2094" t="s">
        <v>1608</v>
      </c>
      <c r="AL2094" t="s">
        <v>3934</v>
      </c>
      <c r="AN2094" t="s">
        <v>1610</v>
      </c>
      <c r="AO2094" t="s">
        <v>1611</v>
      </c>
      <c r="AP2094" t="s">
        <v>422</v>
      </c>
      <c r="AQ2094">
        <v>0.05</v>
      </c>
      <c r="AR2094" t="s">
        <v>1616</v>
      </c>
      <c r="AT2094" t="s">
        <v>1612</v>
      </c>
      <c r="AV2094" t="s">
        <v>96</v>
      </c>
      <c r="BQ2094" t="str">
        <f>BS2094 &amp; ":" &amp; BR2094</f>
        <v>AZDEQ_SW:EPA 350.1</v>
      </c>
      <c r="BR2094" t="s">
        <v>1613</v>
      </c>
      <c r="BS2094" t="s">
        <v>1626</v>
      </c>
      <c r="BT2094" t="s">
        <v>1613</v>
      </c>
      <c r="BW2094" t="s">
        <v>1709</v>
      </c>
      <c r="BX2094" s="1">
        <v>37883</v>
      </c>
      <c r="BZ2094" t="s">
        <v>3935</v>
      </c>
      <c r="CA2094" t="s">
        <v>397</v>
      </c>
      <c r="CB2094">
        <v>0.04</v>
      </c>
      <c r="CC2094" t="s">
        <v>1616</v>
      </c>
      <c r="CE2094" t="s">
        <v>3804</v>
      </c>
      <c r="CF2094" t="s">
        <v>1618</v>
      </c>
    </row>
    <row r="2095" spans="1:84" hidden="1" x14ac:dyDescent="0.4">
      <c r="A2095" t="s">
        <v>3781</v>
      </c>
      <c r="B2095" t="s">
        <v>3782</v>
      </c>
      <c r="C2095" t="s">
        <v>3936</v>
      </c>
      <c r="D2095" t="s">
        <v>81</v>
      </c>
      <c r="E2095" t="s">
        <v>82</v>
      </c>
      <c r="G2095" s="4" t="str">
        <f>TEXT(H2095+I2095,"yyyy-mm-dd""T""hh:mm:ss")&amp;
IF(J2095="MST","-07:00",
IF(J2095="MDT","-06:00",
IF(J2095="PST","-08:00",
IF(J2095="PDT","-07:00",
IF(J2095="UTC","+00:00","+00:00")))))</f>
        <v>2003-06-11T00:00:00+00:00</v>
      </c>
      <c r="H2095" s="1">
        <v>37783</v>
      </c>
      <c r="U2095" t="s">
        <v>3784</v>
      </c>
      <c r="V2095" t="s">
        <v>3785</v>
      </c>
      <c r="X2095" t="s">
        <v>3786</v>
      </c>
      <c r="Y2095" t="s">
        <v>3787</v>
      </c>
      <c r="Z2095" t="s">
        <v>3788</v>
      </c>
      <c r="AD2095">
        <v>32.309963500000002</v>
      </c>
      <c r="AE2095">
        <v>-111.1140437</v>
      </c>
      <c r="AG2095" t="s">
        <v>3789</v>
      </c>
      <c r="AH2095" t="s">
        <v>3781</v>
      </c>
      <c r="AI2095" t="s">
        <v>3790</v>
      </c>
      <c r="AJ2095" t="s">
        <v>3791</v>
      </c>
      <c r="AK2095" t="s">
        <v>1608</v>
      </c>
      <c r="AL2095" t="s">
        <v>3937</v>
      </c>
      <c r="AM2095" t="s">
        <v>1782</v>
      </c>
      <c r="AN2095" t="s">
        <v>1610</v>
      </c>
      <c r="AO2095" t="s">
        <v>1611</v>
      </c>
      <c r="AP2095" t="s">
        <v>94</v>
      </c>
      <c r="AR2095" t="s">
        <v>1616</v>
      </c>
      <c r="AT2095" t="s">
        <v>1612</v>
      </c>
      <c r="AV2095" t="s">
        <v>96</v>
      </c>
      <c r="BQ2095" t="str">
        <f>BS2095 &amp; ":" &amp; BR2095</f>
        <v>USDOI/USGS:I2522</v>
      </c>
      <c r="BR2095" t="s">
        <v>3938</v>
      </c>
      <c r="BS2095" t="s">
        <v>3795</v>
      </c>
      <c r="BT2095" t="s">
        <v>3939</v>
      </c>
      <c r="BW2095" t="s">
        <v>3797</v>
      </c>
      <c r="BX2095" s="1">
        <v>37783</v>
      </c>
      <c r="BZ2095" t="s">
        <v>3940</v>
      </c>
      <c r="CA2095" t="s">
        <v>3799</v>
      </c>
      <c r="CB2095">
        <v>0.04</v>
      </c>
      <c r="CC2095" t="s">
        <v>1616</v>
      </c>
      <c r="CE2095" t="s">
        <v>3800</v>
      </c>
      <c r="CF2095" t="s">
        <v>1618</v>
      </c>
    </row>
    <row r="2096" spans="1:84" hidden="1" x14ac:dyDescent="0.4">
      <c r="A2096" t="s">
        <v>1626</v>
      </c>
      <c r="B2096" t="s">
        <v>1626</v>
      </c>
      <c r="C2096" t="s">
        <v>3807</v>
      </c>
      <c r="D2096" t="s">
        <v>81</v>
      </c>
      <c r="E2096" t="s">
        <v>82</v>
      </c>
      <c r="F2096" t="s">
        <v>393</v>
      </c>
      <c r="G2096" s="4" t="str">
        <f>TEXT(H2096+I2096,"yyyy-mm-dd""T""hh:mm:ss")&amp;
IF(J2096="MST","-07:00",
IF(J2096="MDT","-06:00",
IF(J2096="PST","-08:00",
IF(J2096="PDT","-07:00",
IF(J2096="UTC","+00:00","+00:00")))))</f>
        <v>2003-08-18T02:10:00-07:00</v>
      </c>
      <c r="H2096" s="1">
        <v>37851</v>
      </c>
      <c r="I2096" s="5">
        <v>9.0277777777777776E-2</v>
      </c>
      <c r="J2096" t="s">
        <v>84</v>
      </c>
      <c r="N2096">
        <v>7</v>
      </c>
      <c r="O2096" t="s">
        <v>1628</v>
      </c>
      <c r="U2096">
        <v>1971</v>
      </c>
      <c r="V2096" t="s">
        <v>3639</v>
      </c>
      <c r="W2096" t="s">
        <v>3640</v>
      </c>
      <c r="X2096" t="s">
        <v>3388</v>
      </c>
      <c r="Y2096">
        <v>100035</v>
      </c>
      <c r="Z2096" t="s">
        <v>3642</v>
      </c>
      <c r="AD2096">
        <v>32.185352899999998</v>
      </c>
      <c r="AE2096">
        <v>-110.8164731</v>
      </c>
      <c r="AG2096" t="s">
        <v>90</v>
      </c>
      <c r="AH2096" t="s">
        <v>1626</v>
      </c>
      <c r="AI2096" t="s">
        <v>90</v>
      </c>
      <c r="AK2096" t="s">
        <v>1608</v>
      </c>
      <c r="AL2096" t="s">
        <v>3941</v>
      </c>
      <c r="AN2096" t="s">
        <v>1610</v>
      </c>
      <c r="AO2096" t="s">
        <v>1670</v>
      </c>
      <c r="AP2096" t="s">
        <v>422</v>
      </c>
      <c r="AQ2096">
        <v>0.02</v>
      </c>
      <c r="AR2096" t="s">
        <v>1616</v>
      </c>
      <c r="AT2096" t="s">
        <v>1612</v>
      </c>
      <c r="AV2096" t="s">
        <v>96</v>
      </c>
      <c r="BQ2096" t="str">
        <f>BS2096 &amp; ":" &amp; BR2096</f>
        <v>AZDEQ_SW:SM 4500NO3 E</v>
      </c>
      <c r="BR2096" t="s">
        <v>1851</v>
      </c>
      <c r="BS2096" t="s">
        <v>1626</v>
      </c>
      <c r="BT2096" t="s">
        <v>1851</v>
      </c>
      <c r="BW2096" t="s">
        <v>1657</v>
      </c>
      <c r="BZ2096" t="s">
        <v>3942</v>
      </c>
      <c r="CA2096" t="s">
        <v>397</v>
      </c>
      <c r="CB2096">
        <v>0.01</v>
      </c>
      <c r="CC2096" t="s">
        <v>1616</v>
      </c>
      <c r="CE2096" t="s">
        <v>3656</v>
      </c>
      <c r="CF2096" t="s">
        <v>1618</v>
      </c>
    </row>
    <row r="2097" spans="1:84" hidden="1" x14ac:dyDescent="0.4">
      <c r="A2097" t="s">
        <v>1626</v>
      </c>
      <c r="B2097" t="s">
        <v>1626</v>
      </c>
      <c r="C2097" t="s">
        <v>3767</v>
      </c>
      <c r="D2097" t="s">
        <v>81</v>
      </c>
      <c r="E2097" t="s">
        <v>82</v>
      </c>
      <c r="F2097" t="s">
        <v>393</v>
      </c>
      <c r="G2097" s="4" t="str">
        <f>TEXT(H2097+I2097,"yyyy-mm-dd""T""hh:mm:ss")&amp;
IF(J2097="MST","-07:00",
IF(J2097="MDT","-06:00",
IF(J2097="PST","-08:00",
IF(J2097="PDT","-07:00",
IF(J2097="UTC","+00:00","+00:00")))))</f>
        <v>2003-08-12T12:35:00-07:00</v>
      </c>
      <c r="H2097" s="1">
        <v>37845</v>
      </c>
      <c r="I2097" s="5">
        <v>0.52430555555555558</v>
      </c>
      <c r="J2097" t="s">
        <v>84</v>
      </c>
      <c r="N2097">
        <v>0.5</v>
      </c>
      <c r="O2097" t="s">
        <v>1628</v>
      </c>
      <c r="U2097">
        <v>1971</v>
      </c>
      <c r="V2097" t="s">
        <v>3639</v>
      </c>
      <c r="W2097" t="s">
        <v>3640</v>
      </c>
      <c r="X2097" t="s">
        <v>3405</v>
      </c>
      <c r="Y2097">
        <v>100034</v>
      </c>
      <c r="Z2097" t="s">
        <v>3642</v>
      </c>
      <c r="AD2097">
        <v>32.187063100000003</v>
      </c>
      <c r="AE2097">
        <v>-110.81660220000001</v>
      </c>
      <c r="AG2097" t="s">
        <v>90</v>
      </c>
      <c r="AH2097" t="s">
        <v>1626</v>
      </c>
      <c r="AI2097" t="s">
        <v>90</v>
      </c>
      <c r="AK2097" t="s">
        <v>1608</v>
      </c>
      <c r="AL2097" t="s">
        <v>3943</v>
      </c>
      <c r="AN2097" t="s">
        <v>1610</v>
      </c>
      <c r="AO2097" t="s">
        <v>1670</v>
      </c>
      <c r="AP2097" t="s">
        <v>422</v>
      </c>
      <c r="AQ2097">
        <v>0.04</v>
      </c>
      <c r="AR2097" t="s">
        <v>1616</v>
      </c>
      <c r="AT2097" t="s">
        <v>1612</v>
      </c>
      <c r="AV2097" t="s">
        <v>96</v>
      </c>
      <c r="BQ2097" t="str">
        <f>BS2097 &amp; ":" &amp; BR2097</f>
        <v>AZDEQ_SW:SM 4500NO3</v>
      </c>
      <c r="BR2097" t="s">
        <v>2982</v>
      </c>
      <c r="BS2097" t="s">
        <v>1626</v>
      </c>
      <c r="BT2097" t="s">
        <v>2982</v>
      </c>
      <c r="BW2097" t="s">
        <v>1657</v>
      </c>
      <c r="BZ2097" t="s">
        <v>3944</v>
      </c>
      <c r="CA2097" t="s">
        <v>397</v>
      </c>
      <c r="CB2097">
        <v>0.03</v>
      </c>
      <c r="CC2097" t="s">
        <v>1616</v>
      </c>
      <c r="CE2097" t="s">
        <v>3770</v>
      </c>
      <c r="CF2097" t="s">
        <v>1618</v>
      </c>
    </row>
    <row r="2098" spans="1:84" hidden="1" x14ac:dyDescent="0.4">
      <c r="A2098" t="s">
        <v>1626</v>
      </c>
      <c r="B2098" t="s">
        <v>1626</v>
      </c>
      <c r="C2098" t="s">
        <v>3854</v>
      </c>
      <c r="D2098" t="s">
        <v>81</v>
      </c>
      <c r="E2098" t="s">
        <v>82</v>
      </c>
      <c r="F2098" t="s">
        <v>393</v>
      </c>
      <c r="G2098" s="4" t="str">
        <f>TEXT(H2098+I2098,"yyyy-mm-dd""T""hh:mm:ss")&amp;
IF(J2098="MST","-07:00",
IF(J2098="MDT","-06:00",
IF(J2098="PST","-08:00",
IF(J2098="PDT","-07:00",
IF(J2098="UTC","+00:00","+00:00")))))</f>
        <v>2003-09-08T11:35:00-07:00</v>
      </c>
      <c r="H2098" s="1">
        <v>37872</v>
      </c>
      <c r="I2098" s="5">
        <v>0.4826388888888889</v>
      </c>
      <c r="J2098" t="s">
        <v>84</v>
      </c>
      <c r="N2098">
        <v>3</v>
      </c>
      <c r="O2098" t="s">
        <v>1628</v>
      </c>
      <c r="U2098">
        <v>1971</v>
      </c>
      <c r="V2098" t="s">
        <v>3639</v>
      </c>
      <c r="W2098" t="s">
        <v>3640</v>
      </c>
      <c r="X2098" t="s">
        <v>3405</v>
      </c>
      <c r="Y2098">
        <v>100034</v>
      </c>
      <c r="Z2098" t="s">
        <v>3642</v>
      </c>
      <c r="AD2098">
        <v>32.187063100000003</v>
      </c>
      <c r="AE2098">
        <v>-110.81660220000001</v>
      </c>
      <c r="AG2098" t="s">
        <v>90</v>
      </c>
      <c r="AH2098" t="s">
        <v>1626</v>
      </c>
      <c r="AI2098" t="s">
        <v>90</v>
      </c>
      <c r="AK2098" t="s">
        <v>1608</v>
      </c>
      <c r="AL2098" t="s">
        <v>3945</v>
      </c>
      <c r="AN2098" t="s">
        <v>1700</v>
      </c>
      <c r="AO2098" t="s">
        <v>457</v>
      </c>
      <c r="AP2098" t="s">
        <v>422</v>
      </c>
      <c r="AQ2098">
        <v>0.19700000000000001</v>
      </c>
      <c r="AR2098" t="s">
        <v>1616</v>
      </c>
      <c r="AT2098" t="s">
        <v>1612</v>
      </c>
      <c r="AV2098" t="s">
        <v>96</v>
      </c>
      <c r="BQ2098" t="str">
        <f>BS2098 &amp; ":" &amp; BR2098</f>
        <v>AZDEQ_SW:EPA 365.3</v>
      </c>
      <c r="BR2098" t="s">
        <v>1744</v>
      </c>
      <c r="BS2098" t="s">
        <v>1626</v>
      </c>
      <c r="BT2098" t="s">
        <v>1744</v>
      </c>
      <c r="BW2098" t="s">
        <v>1657</v>
      </c>
      <c r="BZ2098" t="s">
        <v>3946</v>
      </c>
      <c r="CA2098" t="s">
        <v>397</v>
      </c>
      <c r="CB2098">
        <v>5.0000000000000001E-3</v>
      </c>
      <c r="CC2098" t="s">
        <v>1616</v>
      </c>
      <c r="CE2098" t="s">
        <v>3656</v>
      </c>
      <c r="CF2098" t="s">
        <v>1618</v>
      </c>
    </row>
    <row r="2099" spans="1:84" hidden="1" x14ac:dyDescent="0.4">
      <c r="A2099" t="s">
        <v>1626</v>
      </c>
      <c r="B2099" t="s">
        <v>1626</v>
      </c>
      <c r="C2099" t="s">
        <v>3947</v>
      </c>
      <c r="D2099" t="s">
        <v>81</v>
      </c>
      <c r="E2099" t="s">
        <v>82</v>
      </c>
      <c r="F2099" t="s">
        <v>393</v>
      </c>
      <c r="G2099" s="4" t="str">
        <f>TEXT(H2099+I2099,"yyyy-mm-dd""T""hh:mm:ss")&amp;
IF(J2099="MST","-07:00",
IF(J2099="MDT","-06:00",
IF(J2099="PST","-08:00",
IF(J2099="PDT","-07:00",
IF(J2099="UTC","+00:00","+00:00")))))</f>
        <v>2003-08-11T12:50:00-07:00</v>
      </c>
      <c r="H2099" s="1">
        <v>37844</v>
      </c>
      <c r="I2099" s="5">
        <v>0.53472222222222221</v>
      </c>
      <c r="J2099" t="s">
        <v>84</v>
      </c>
      <c r="N2099">
        <v>6</v>
      </c>
      <c r="O2099" t="s">
        <v>1628</v>
      </c>
      <c r="U2099">
        <v>1971</v>
      </c>
      <c r="V2099" t="s">
        <v>3639</v>
      </c>
      <c r="W2099" t="s">
        <v>3640</v>
      </c>
      <c r="X2099" t="s">
        <v>3405</v>
      </c>
      <c r="Y2099">
        <v>100034</v>
      </c>
      <c r="Z2099" t="s">
        <v>3948</v>
      </c>
      <c r="AD2099">
        <v>32.187063100000003</v>
      </c>
      <c r="AE2099">
        <v>-110.81660220000001</v>
      </c>
      <c r="AG2099" t="s">
        <v>90</v>
      </c>
      <c r="AH2099" t="s">
        <v>1626</v>
      </c>
      <c r="AI2099" t="s">
        <v>90</v>
      </c>
      <c r="AK2099" t="s">
        <v>1608</v>
      </c>
      <c r="AL2099" t="s">
        <v>3949</v>
      </c>
      <c r="AN2099" t="s">
        <v>1725</v>
      </c>
      <c r="AO2099" t="s">
        <v>123</v>
      </c>
      <c r="AP2099" t="s">
        <v>422</v>
      </c>
      <c r="AQ2099">
        <v>0.16</v>
      </c>
      <c r="AR2099" t="s">
        <v>1616</v>
      </c>
      <c r="AT2099" t="s">
        <v>1612</v>
      </c>
      <c r="AV2099" t="s">
        <v>96</v>
      </c>
      <c r="BQ2099" t="str">
        <f>BS2099 &amp; ":" &amp; BR2099</f>
        <v>AZDEQ_SW:EPA 365.3</v>
      </c>
      <c r="BR2099" t="s">
        <v>1744</v>
      </c>
      <c r="BS2099" t="s">
        <v>1626</v>
      </c>
      <c r="BT2099" t="s">
        <v>1744</v>
      </c>
      <c r="BW2099" t="s">
        <v>1657</v>
      </c>
      <c r="BZ2099" t="s">
        <v>3950</v>
      </c>
      <c r="CA2099" t="s">
        <v>397</v>
      </c>
      <c r="CB2099">
        <v>5.0000000000000001E-3</v>
      </c>
      <c r="CC2099" t="s">
        <v>1616</v>
      </c>
      <c r="CE2099" t="s">
        <v>3951</v>
      </c>
      <c r="CF2099" t="s">
        <v>1618</v>
      </c>
    </row>
    <row r="2100" spans="1:84" hidden="1" x14ac:dyDescent="0.4">
      <c r="A2100" t="s">
        <v>1626</v>
      </c>
      <c r="B2100" t="s">
        <v>1626</v>
      </c>
      <c r="C2100" t="s">
        <v>3909</v>
      </c>
      <c r="D2100" t="s">
        <v>81</v>
      </c>
      <c r="E2100" t="s">
        <v>82</v>
      </c>
      <c r="F2100" t="s">
        <v>393</v>
      </c>
      <c r="G2100" s="4" t="str">
        <f>TEXT(H2100+I2100,"yyyy-mm-dd""T""hh:mm:ss")&amp;
IF(J2100="MST","-07:00",
IF(J2100="MDT","-06:00",
IF(J2100="PST","-08:00",
IF(J2100="PDT","-07:00",
IF(J2100="UTC","+00:00","+00:00")))))</f>
        <v>2003-08-25T04:35:00-07:00</v>
      </c>
      <c r="H2100" s="1">
        <v>37858</v>
      </c>
      <c r="I2100" s="5">
        <v>0.19097222222222221</v>
      </c>
      <c r="J2100" t="s">
        <v>84</v>
      </c>
      <c r="N2100">
        <v>0</v>
      </c>
      <c r="O2100" t="s">
        <v>1628</v>
      </c>
      <c r="U2100">
        <v>8830</v>
      </c>
      <c r="V2100" t="s">
        <v>3647</v>
      </c>
      <c r="W2100" t="s">
        <v>1606</v>
      </c>
      <c r="X2100" t="s">
        <v>3857</v>
      </c>
      <c r="Y2100">
        <v>105638</v>
      </c>
      <c r="Z2100" t="s">
        <v>3910</v>
      </c>
      <c r="AD2100">
        <v>32.337165300000002</v>
      </c>
      <c r="AE2100">
        <v>-110.69198249999999</v>
      </c>
      <c r="AG2100" t="s">
        <v>90</v>
      </c>
      <c r="AH2100" t="s">
        <v>1626</v>
      </c>
      <c r="AI2100" t="s">
        <v>90</v>
      </c>
      <c r="AK2100" t="s">
        <v>1608</v>
      </c>
      <c r="AL2100" t="s">
        <v>3952</v>
      </c>
      <c r="AN2100" t="s">
        <v>1610</v>
      </c>
      <c r="AO2100" t="s">
        <v>1670</v>
      </c>
      <c r="AP2100" t="s">
        <v>422</v>
      </c>
      <c r="AQ2100">
        <v>2.9</v>
      </c>
      <c r="AR2100" t="s">
        <v>1616</v>
      </c>
      <c r="AT2100" t="s">
        <v>1612</v>
      </c>
      <c r="AV2100" t="s">
        <v>96</v>
      </c>
      <c r="BQ2100" t="str">
        <f>BS2100 &amp; ":" &amp; BR2100</f>
        <v>AZDEQ_SW:EPA 353.2</v>
      </c>
      <c r="BR2100" t="s">
        <v>1623</v>
      </c>
      <c r="BS2100" t="s">
        <v>1626</v>
      </c>
      <c r="BT2100" t="s">
        <v>1623</v>
      </c>
      <c r="BW2100" t="s">
        <v>1614</v>
      </c>
      <c r="BZ2100" t="s">
        <v>3953</v>
      </c>
      <c r="CA2100" t="s">
        <v>397</v>
      </c>
      <c r="CB2100">
        <v>0.02</v>
      </c>
      <c r="CC2100" t="s">
        <v>1616</v>
      </c>
      <c r="CE2100" t="s">
        <v>3913</v>
      </c>
      <c r="CF2100" t="s">
        <v>1618</v>
      </c>
    </row>
    <row r="2101" spans="1:84" hidden="1" x14ac:dyDescent="0.4">
      <c r="A2101" t="s">
        <v>1626</v>
      </c>
      <c r="B2101" t="s">
        <v>1626</v>
      </c>
      <c r="C2101" t="s">
        <v>3713</v>
      </c>
      <c r="D2101" t="s">
        <v>81</v>
      </c>
      <c r="E2101" t="s">
        <v>82</v>
      </c>
      <c r="F2101" t="s">
        <v>393</v>
      </c>
      <c r="G2101" s="4" t="str">
        <f>TEXT(H2101+I2101,"yyyy-mm-dd""T""hh:mm:ss")&amp;
IF(J2101="MST","-07:00",
IF(J2101="MDT","-06:00",
IF(J2101="PST","-08:00",
IF(J2101="PDT","-07:00",
IF(J2101="UTC","+00:00","+00:00")))))</f>
        <v>2003-09-08T12:00:00-07:00</v>
      </c>
      <c r="H2101" s="1">
        <v>37872</v>
      </c>
      <c r="I2101" s="5">
        <v>0.5</v>
      </c>
      <c r="J2101" t="s">
        <v>84</v>
      </c>
      <c r="N2101">
        <v>0</v>
      </c>
      <c r="O2101" t="s">
        <v>1628</v>
      </c>
      <c r="U2101">
        <v>1971</v>
      </c>
      <c r="V2101" t="s">
        <v>3639</v>
      </c>
      <c r="W2101" t="s">
        <v>3640</v>
      </c>
      <c r="X2101" t="s">
        <v>3388</v>
      </c>
      <c r="Y2101">
        <v>100035</v>
      </c>
      <c r="Z2101" t="s">
        <v>3642</v>
      </c>
      <c r="AD2101">
        <v>32.185352899999998</v>
      </c>
      <c r="AE2101">
        <v>-110.8164731</v>
      </c>
      <c r="AG2101" t="s">
        <v>90</v>
      </c>
      <c r="AH2101" t="s">
        <v>1626</v>
      </c>
      <c r="AI2101" t="s">
        <v>90</v>
      </c>
      <c r="AK2101" t="s">
        <v>1608</v>
      </c>
      <c r="AL2101" t="s">
        <v>3954</v>
      </c>
      <c r="AN2101" t="s">
        <v>1725</v>
      </c>
      <c r="AO2101" t="s">
        <v>123</v>
      </c>
      <c r="AP2101" t="s">
        <v>422</v>
      </c>
      <c r="AQ2101">
        <v>0.128</v>
      </c>
      <c r="AR2101" t="s">
        <v>1616</v>
      </c>
      <c r="AT2101" t="s">
        <v>1612</v>
      </c>
      <c r="AV2101" t="s">
        <v>96</v>
      </c>
      <c r="BQ2101" t="str">
        <f>BS2101 &amp; ":" &amp; BR2101</f>
        <v>AZDEQ_SW:EPA 365.3</v>
      </c>
      <c r="BR2101" t="s">
        <v>1744</v>
      </c>
      <c r="BS2101" t="s">
        <v>1626</v>
      </c>
      <c r="BT2101" t="s">
        <v>1744</v>
      </c>
      <c r="BW2101" t="s">
        <v>1657</v>
      </c>
      <c r="BZ2101" t="s">
        <v>3955</v>
      </c>
      <c r="CA2101" t="s">
        <v>397</v>
      </c>
      <c r="CB2101">
        <v>5.0000000000000001E-3</v>
      </c>
      <c r="CC2101" t="s">
        <v>1616</v>
      </c>
      <c r="CE2101" t="s">
        <v>3656</v>
      </c>
      <c r="CF2101" t="s">
        <v>1618</v>
      </c>
    </row>
    <row r="2102" spans="1:84" hidden="1" x14ac:dyDescent="0.4">
      <c r="A2102" t="s">
        <v>1626</v>
      </c>
      <c r="B2102" t="s">
        <v>1626</v>
      </c>
      <c r="C2102" t="s">
        <v>3664</v>
      </c>
      <c r="D2102" t="s">
        <v>81</v>
      </c>
      <c r="E2102" t="s">
        <v>82</v>
      </c>
      <c r="F2102" t="s">
        <v>393</v>
      </c>
      <c r="G2102" s="4" t="str">
        <f>TEXT(H2102+I2102,"yyyy-mm-dd""T""hh:mm:ss")&amp;
IF(J2102="MST","-07:00",
IF(J2102="MDT","-06:00",
IF(J2102="PST","-08:00",
IF(J2102="PDT","-07:00",
IF(J2102="UTC","+00:00","+00:00")))))</f>
        <v>2003-09-09T02:10:00-07:00</v>
      </c>
      <c r="H2102" s="1">
        <v>37873</v>
      </c>
      <c r="I2102" s="5">
        <v>9.0277777777777776E-2</v>
      </c>
      <c r="J2102" t="s">
        <v>84</v>
      </c>
      <c r="N2102">
        <v>0</v>
      </c>
      <c r="O2102" t="s">
        <v>1628</v>
      </c>
      <c r="U2102">
        <v>8830</v>
      </c>
      <c r="V2102" t="s">
        <v>3647</v>
      </c>
      <c r="W2102" t="s">
        <v>1606</v>
      </c>
      <c r="X2102" t="s">
        <v>3665</v>
      </c>
      <c r="Y2102">
        <v>105518</v>
      </c>
      <c r="Z2102" t="s">
        <v>3659</v>
      </c>
      <c r="AD2102">
        <v>32.312527799999998</v>
      </c>
      <c r="AE2102">
        <v>-110.7975278</v>
      </c>
      <c r="AG2102" t="s">
        <v>90</v>
      </c>
      <c r="AH2102" t="s">
        <v>1626</v>
      </c>
      <c r="AI2102" t="s">
        <v>90</v>
      </c>
      <c r="AK2102" t="s">
        <v>1608</v>
      </c>
      <c r="AL2102" t="s">
        <v>3956</v>
      </c>
      <c r="AN2102" t="s">
        <v>1610</v>
      </c>
      <c r="AO2102" t="s">
        <v>1670</v>
      </c>
      <c r="AP2102" t="s">
        <v>422</v>
      </c>
      <c r="AQ2102">
        <v>5.3999999999999999E-2</v>
      </c>
      <c r="AR2102" t="s">
        <v>1616</v>
      </c>
      <c r="AT2102" t="s">
        <v>1612</v>
      </c>
      <c r="AV2102" t="s">
        <v>96</v>
      </c>
      <c r="BQ2102" t="str">
        <f>BS2102 &amp; ":" &amp; BR2102</f>
        <v>AZDEQ_SW:EPA 353.2</v>
      </c>
      <c r="BR2102" t="s">
        <v>1623</v>
      </c>
      <c r="BS2102" t="s">
        <v>1626</v>
      </c>
      <c r="BT2102" t="s">
        <v>1623</v>
      </c>
      <c r="BW2102" t="s">
        <v>1614</v>
      </c>
      <c r="BZ2102" t="s">
        <v>3957</v>
      </c>
      <c r="CA2102" t="s">
        <v>397</v>
      </c>
      <c r="CB2102">
        <v>0.02</v>
      </c>
      <c r="CC2102" t="s">
        <v>1616</v>
      </c>
      <c r="CE2102" t="s">
        <v>3668</v>
      </c>
      <c r="CF2102" t="s">
        <v>1618</v>
      </c>
    </row>
    <row r="2103" spans="1:84" hidden="1" x14ac:dyDescent="0.4">
      <c r="A2103" t="s">
        <v>1626</v>
      </c>
      <c r="B2103" t="s">
        <v>1626</v>
      </c>
      <c r="C2103" t="s">
        <v>3732</v>
      </c>
      <c r="D2103" t="s">
        <v>81</v>
      </c>
      <c r="E2103" t="s">
        <v>82</v>
      </c>
      <c r="F2103" t="s">
        <v>393</v>
      </c>
      <c r="G2103" s="4" t="str">
        <f>TEXT(H2103+I2103,"yyyy-mm-dd""T""hh:mm:ss")&amp;
IF(J2103="MST","-07:00",
IF(J2103="MDT","-06:00",
IF(J2103="PST","-08:00",
IF(J2103="PDT","-07:00",
IF(J2103="UTC","+00:00","+00:00")))))</f>
        <v>2003-10-01T10:55:00-07:00</v>
      </c>
      <c r="H2103" s="1">
        <v>37895</v>
      </c>
      <c r="I2103" s="5">
        <v>0.4548611111111111</v>
      </c>
      <c r="J2103" t="s">
        <v>84</v>
      </c>
      <c r="N2103">
        <v>0.5</v>
      </c>
      <c r="O2103" t="s">
        <v>1628</v>
      </c>
      <c r="U2103">
        <v>1971</v>
      </c>
      <c r="V2103" t="s">
        <v>3639</v>
      </c>
      <c r="W2103" t="s">
        <v>3640</v>
      </c>
      <c r="X2103" t="s">
        <v>3405</v>
      </c>
      <c r="Y2103">
        <v>100034</v>
      </c>
      <c r="Z2103" t="s">
        <v>3674</v>
      </c>
      <c r="AD2103">
        <v>32.187063100000003</v>
      </c>
      <c r="AE2103">
        <v>-110.81660220000001</v>
      </c>
      <c r="AG2103" t="s">
        <v>90</v>
      </c>
      <c r="AH2103" t="s">
        <v>1626</v>
      </c>
      <c r="AI2103" t="s">
        <v>90</v>
      </c>
      <c r="AK2103" t="s">
        <v>1608</v>
      </c>
      <c r="AL2103" t="s">
        <v>3958</v>
      </c>
      <c r="AN2103" t="s">
        <v>1663</v>
      </c>
      <c r="AO2103" t="s">
        <v>105</v>
      </c>
      <c r="AP2103" t="s">
        <v>422</v>
      </c>
      <c r="AQ2103">
        <v>0.04</v>
      </c>
      <c r="AR2103" t="s">
        <v>1616</v>
      </c>
      <c r="AT2103" t="s">
        <v>1612</v>
      </c>
      <c r="AV2103" t="s">
        <v>96</v>
      </c>
      <c r="BQ2103" t="str">
        <f>BS2103 &amp; ":" &amp; BR2103</f>
        <v>AZDEQ_SW:SM 4500 NO2-B</v>
      </c>
      <c r="BR2103" t="s">
        <v>3747</v>
      </c>
      <c r="BS2103" t="s">
        <v>1626</v>
      </c>
      <c r="BT2103" t="s">
        <v>3747</v>
      </c>
      <c r="BW2103" t="s">
        <v>1657</v>
      </c>
      <c r="BZ2103" t="s">
        <v>3959</v>
      </c>
      <c r="CA2103" t="s">
        <v>397</v>
      </c>
      <c r="CB2103">
        <v>0.01</v>
      </c>
      <c r="CC2103" t="s">
        <v>1616</v>
      </c>
      <c r="CE2103" t="s">
        <v>3722</v>
      </c>
      <c r="CF2103" t="s">
        <v>1618</v>
      </c>
    </row>
    <row r="2104" spans="1:84" hidden="1" x14ac:dyDescent="0.4">
      <c r="A2104" t="s">
        <v>1626</v>
      </c>
      <c r="B2104" t="s">
        <v>1626</v>
      </c>
      <c r="C2104" t="s">
        <v>3696</v>
      </c>
      <c r="D2104" t="s">
        <v>81</v>
      </c>
      <c r="E2104" t="s">
        <v>82</v>
      </c>
      <c r="F2104" t="s">
        <v>393</v>
      </c>
      <c r="G2104" s="4" t="str">
        <f>TEXT(H2104+I2104,"yyyy-mm-dd""T""hh:mm:ss")&amp;
IF(J2104="MST","-07:00",
IF(J2104="MDT","-06:00",
IF(J2104="PST","-08:00",
IF(J2104="PDT","-07:00",
IF(J2104="UTC","+00:00","+00:00")))))</f>
        <v>2003-09-08T12:05:00-07:00</v>
      </c>
      <c r="H2104" s="1">
        <v>37872</v>
      </c>
      <c r="I2104" s="5">
        <v>0.50347222222222221</v>
      </c>
      <c r="J2104" t="s">
        <v>84</v>
      </c>
      <c r="N2104">
        <v>7</v>
      </c>
      <c r="O2104" t="s">
        <v>1628</v>
      </c>
      <c r="U2104">
        <v>1971</v>
      </c>
      <c r="V2104" t="s">
        <v>3639</v>
      </c>
      <c r="W2104" t="s">
        <v>3640</v>
      </c>
      <c r="X2104" t="s">
        <v>3388</v>
      </c>
      <c r="Y2104">
        <v>100035</v>
      </c>
      <c r="Z2104" t="s">
        <v>3642</v>
      </c>
      <c r="AD2104">
        <v>32.185352899999998</v>
      </c>
      <c r="AE2104">
        <v>-110.8164731</v>
      </c>
      <c r="AG2104" t="s">
        <v>90</v>
      </c>
      <c r="AH2104" t="s">
        <v>1626</v>
      </c>
      <c r="AI2104" t="s">
        <v>90</v>
      </c>
      <c r="AK2104" t="s">
        <v>1608</v>
      </c>
      <c r="AL2104" t="s">
        <v>3960</v>
      </c>
      <c r="AN2104" t="s">
        <v>1610</v>
      </c>
      <c r="AO2104" t="s">
        <v>442</v>
      </c>
      <c r="AP2104" t="s">
        <v>422</v>
      </c>
      <c r="AQ2104">
        <v>1.46</v>
      </c>
      <c r="AR2104" t="s">
        <v>1616</v>
      </c>
      <c r="AT2104" t="s">
        <v>1612</v>
      </c>
      <c r="AV2104" t="s">
        <v>96</v>
      </c>
      <c r="BQ2104" t="str">
        <f>BS2104 &amp; ":" &amp; BR2104</f>
        <v>AZDEQ_SW:EPA 351.3</v>
      </c>
      <c r="BR2104" t="s">
        <v>1701</v>
      </c>
      <c r="BS2104" t="s">
        <v>1626</v>
      </c>
      <c r="BT2104" t="s">
        <v>1701</v>
      </c>
      <c r="BW2104" t="s">
        <v>1657</v>
      </c>
      <c r="CE2104" t="s">
        <v>3656</v>
      </c>
      <c r="CF2104" t="s">
        <v>1618</v>
      </c>
    </row>
    <row r="2105" spans="1:84" hidden="1" x14ac:dyDescent="0.4">
      <c r="A2105" t="s">
        <v>1626</v>
      </c>
      <c r="B2105" t="s">
        <v>1626</v>
      </c>
      <c r="C2105" t="s">
        <v>3961</v>
      </c>
      <c r="D2105" t="s">
        <v>81</v>
      </c>
      <c r="E2105" t="s">
        <v>82</v>
      </c>
      <c r="F2105" t="s">
        <v>393</v>
      </c>
      <c r="G2105" s="4" t="str">
        <f>TEXT(H2105+I2105,"yyyy-mm-dd""T""hh:mm:ss")&amp;
IF(J2105="MST","-07:00",
IF(J2105="MDT","-06:00",
IF(J2105="PST","-08:00",
IF(J2105="PDT","-07:00",
IF(J2105="UTC","+00:00","+00:00")))))</f>
        <v>2003-07-23T12:30:00-07:00</v>
      </c>
      <c r="H2105" s="1">
        <v>37825</v>
      </c>
      <c r="I2105" s="5">
        <v>0.52083333333333337</v>
      </c>
      <c r="J2105" t="s">
        <v>84</v>
      </c>
      <c r="N2105">
        <v>0</v>
      </c>
      <c r="O2105" t="s">
        <v>1628</v>
      </c>
      <c r="U2105">
        <v>8830</v>
      </c>
      <c r="V2105" t="s">
        <v>3647</v>
      </c>
      <c r="W2105" t="s">
        <v>1606</v>
      </c>
      <c r="X2105" t="s">
        <v>1630</v>
      </c>
      <c r="Y2105">
        <v>101152</v>
      </c>
      <c r="Z2105" t="s">
        <v>3684</v>
      </c>
      <c r="AD2105">
        <v>32.323726700000002</v>
      </c>
      <c r="AE2105">
        <v>-110.8065194</v>
      </c>
      <c r="AG2105" t="s">
        <v>90</v>
      </c>
      <c r="AH2105" t="s">
        <v>1626</v>
      </c>
      <c r="AI2105" t="s">
        <v>90</v>
      </c>
      <c r="AK2105" t="s">
        <v>1608</v>
      </c>
      <c r="AL2105" t="s">
        <v>3962</v>
      </c>
      <c r="AM2105" t="s">
        <v>92</v>
      </c>
      <c r="AN2105" t="s">
        <v>1663</v>
      </c>
      <c r="AO2105" t="s">
        <v>105</v>
      </c>
      <c r="AP2105" t="s">
        <v>422</v>
      </c>
      <c r="AT2105" t="s">
        <v>1612</v>
      </c>
      <c r="AV2105" t="s">
        <v>584</v>
      </c>
      <c r="BF2105" t="s">
        <v>3816</v>
      </c>
      <c r="BQ2105" t="str">
        <f>BS2105 &amp; ":" &amp; BR2105</f>
        <v>AZDEQ_SW:EPA 353.2</v>
      </c>
      <c r="BR2105" t="s">
        <v>1623</v>
      </c>
      <c r="BS2105" t="s">
        <v>1626</v>
      </c>
      <c r="BT2105" t="s">
        <v>1623</v>
      </c>
      <c r="BW2105" t="s">
        <v>1614</v>
      </c>
      <c r="BZ2105" t="s">
        <v>3963</v>
      </c>
      <c r="CA2105" t="s">
        <v>397</v>
      </c>
      <c r="CB2105">
        <v>0.02</v>
      </c>
      <c r="CC2105" t="s">
        <v>1616</v>
      </c>
      <c r="CE2105" t="s">
        <v>3738</v>
      </c>
      <c r="CF2105" t="s">
        <v>1618</v>
      </c>
    </row>
    <row r="2106" spans="1:84" hidden="1" x14ac:dyDescent="0.4">
      <c r="A2106" t="s">
        <v>1626</v>
      </c>
      <c r="B2106" t="s">
        <v>1626</v>
      </c>
      <c r="C2106" t="s">
        <v>3678</v>
      </c>
      <c r="D2106" t="s">
        <v>81</v>
      </c>
      <c r="E2106" t="s">
        <v>82</v>
      </c>
      <c r="F2106" t="s">
        <v>393</v>
      </c>
      <c r="G2106" s="4" t="str">
        <f>TEXT(H2106+I2106,"yyyy-mm-dd""T""hh:mm:ss")&amp;
IF(J2106="MST","-07:00",
IF(J2106="MDT","-06:00",
IF(J2106="PST","-08:00",
IF(J2106="PDT","-07:00",
IF(J2106="UTC","+00:00","+00:00")))))</f>
        <v>2003-07-29T12:55:00-07:00</v>
      </c>
      <c r="H2106" s="1">
        <v>37831</v>
      </c>
      <c r="I2106" s="5">
        <v>0.53819444444444442</v>
      </c>
      <c r="J2106" t="s">
        <v>84</v>
      </c>
      <c r="N2106">
        <v>7.5</v>
      </c>
      <c r="O2106" t="s">
        <v>1628</v>
      </c>
      <c r="U2106">
        <v>1971</v>
      </c>
      <c r="V2106" t="s">
        <v>3639</v>
      </c>
      <c r="W2106" t="s">
        <v>3640</v>
      </c>
      <c r="X2106" t="s">
        <v>3388</v>
      </c>
      <c r="Y2106">
        <v>100035</v>
      </c>
      <c r="Z2106" t="s">
        <v>3679</v>
      </c>
      <c r="AD2106">
        <v>32.185352899999998</v>
      </c>
      <c r="AE2106">
        <v>-110.8164731</v>
      </c>
      <c r="AG2106" t="s">
        <v>90</v>
      </c>
      <c r="AH2106" t="s">
        <v>1626</v>
      </c>
      <c r="AI2106" t="s">
        <v>90</v>
      </c>
      <c r="AK2106" t="s">
        <v>1608</v>
      </c>
      <c r="AL2106" t="s">
        <v>3964</v>
      </c>
      <c r="AN2106" t="s">
        <v>1610</v>
      </c>
      <c r="AO2106" t="s">
        <v>1611</v>
      </c>
      <c r="AP2106" t="s">
        <v>422</v>
      </c>
      <c r="AQ2106">
        <v>0.71</v>
      </c>
      <c r="AR2106" t="s">
        <v>1616</v>
      </c>
      <c r="AT2106" t="s">
        <v>1612</v>
      </c>
      <c r="AV2106" t="s">
        <v>96</v>
      </c>
      <c r="BQ2106" t="str">
        <f>BS2106 &amp; ":" &amp; BR2106</f>
        <v>AZDEQ_SW:EPA 350.2</v>
      </c>
      <c r="BR2106" t="s">
        <v>1656</v>
      </c>
      <c r="BS2106" t="s">
        <v>1626</v>
      </c>
      <c r="BT2106" t="s">
        <v>1656</v>
      </c>
      <c r="BW2106" t="s">
        <v>1657</v>
      </c>
      <c r="BZ2106" t="s">
        <v>3965</v>
      </c>
      <c r="CA2106" t="s">
        <v>397</v>
      </c>
      <c r="CB2106">
        <v>3.0000000000000001E-3</v>
      </c>
      <c r="CC2106" t="s">
        <v>1616</v>
      </c>
      <c r="CE2106" t="s">
        <v>3682</v>
      </c>
      <c r="CF2106" t="s">
        <v>1618</v>
      </c>
    </row>
    <row r="2107" spans="1:84" hidden="1" x14ac:dyDescent="0.4">
      <c r="A2107" t="s">
        <v>1626</v>
      </c>
      <c r="B2107" t="s">
        <v>1626</v>
      </c>
      <c r="C2107" t="s">
        <v>3966</v>
      </c>
      <c r="D2107" t="s">
        <v>81</v>
      </c>
      <c r="E2107" t="s">
        <v>82</v>
      </c>
      <c r="F2107" t="s">
        <v>393</v>
      </c>
      <c r="G2107" s="4" t="str">
        <f>TEXT(H2107+I2107,"yyyy-mm-dd""T""hh:mm:ss")&amp;
IF(J2107="MST","-07:00",
IF(J2107="MDT","-06:00",
IF(J2107="PST","-08:00",
IF(J2107="PDT","-07:00",
IF(J2107="UTC","+00:00","+00:00")))))</f>
        <v>2003-09-08T11:20:00-07:00</v>
      </c>
      <c r="H2107" s="1">
        <v>37872</v>
      </c>
      <c r="I2107" s="5">
        <v>0.47222222222222221</v>
      </c>
      <c r="J2107" t="s">
        <v>84</v>
      </c>
      <c r="N2107">
        <v>0</v>
      </c>
      <c r="O2107" t="s">
        <v>1628</v>
      </c>
      <c r="U2107">
        <v>1971</v>
      </c>
      <c r="V2107" t="s">
        <v>3639</v>
      </c>
      <c r="W2107" t="s">
        <v>3640</v>
      </c>
      <c r="X2107" t="s">
        <v>3405</v>
      </c>
      <c r="Y2107">
        <v>100034</v>
      </c>
      <c r="Z2107" t="s">
        <v>3642</v>
      </c>
      <c r="AD2107">
        <v>32.187063100000003</v>
      </c>
      <c r="AE2107">
        <v>-110.81660220000001</v>
      </c>
      <c r="AG2107" t="s">
        <v>90</v>
      </c>
      <c r="AH2107" t="s">
        <v>1626</v>
      </c>
      <c r="AI2107" t="s">
        <v>90</v>
      </c>
      <c r="AK2107" t="s">
        <v>1608</v>
      </c>
      <c r="AL2107" t="s">
        <v>3967</v>
      </c>
      <c r="AN2107" t="s">
        <v>1663</v>
      </c>
      <c r="AO2107" t="s">
        <v>105</v>
      </c>
      <c r="AP2107" t="s">
        <v>422</v>
      </c>
      <c r="AQ2107">
        <v>0.3</v>
      </c>
      <c r="AR2107" t="s">
        <v>1616</v>
      </c>
      <c r="AT2107" t="s">
        <v>1612</v>
      </c>
      <c r="AV2107" t="s">
        <v>96</v>
      </c>
      <c r="BQ2107" t="str">
        <f>BS2107 &amp; ":" &amp; BR2107</f>
        <v>AZDEQ_SW:SM 4500 NO2-B</v>
      </c>
      <c r="BR2107" t="s">
        <v>3747</v>
      </c>
      <c r="BS2107" t="s">
        <v>1626</v>
      </c>
      <c r="BT2107" t="s">
        <v>3747</v>
      </c>
      <c r="CE2107" t="s">
        <v>3656</v>
      </c>
      <c r="CF2107" t="s">
        <v>1618</v>
      </c>
    </row>
    <row r="2108" spans="1:84" hidden="1" x14ac:dyDescent="0.4">
      <c r="A2108" t="s">
        <v>1626</v>
      </c>
      <c r="B2108" t="s">
        <v>1626</v>
      </c>
      <c r="C2108" t="s">
        <v>3741</v>
      </c>
      <c r="D2108" t="s">
        <v>81</v>
      </c>
      <c r="E2108" t="s">
        <v>82</v>
      </c>
      <c r="F2108" t="s">
        <v>393</v>
      </c>
      <c r="G2108" s="4" t="str">
        <f>TEXT(H2108+I2108,"yyyy-mm-dd""T""hh:mm:ss")&amp;
IF(J2108="MST","-07:00",
IF(J2108="MDT","-06:00",
IF(J2108="PST","-08:00",
IF(J2108="PDT","-07:00",
IF(J2108="UTC","+00:00","+00:00")))))</f>
        <v>2003-07-23T11:30:00-07:00</v>
      </c>
      <c r="H2108" s="1">
        <v>37825</v>
      </c>
      <c r="I2108" s="5">
        <v>0.47916666666666669</v>
      </c>
      <c r="J2108" t="s">
        <v>84</v>
      </c>
      <c r="N2108">
        <v>0</v>
      </c>
      <c r="O2108" t="s">
        <v>1628</v>
      </c>
      <c r="U2108">
        <v>8830</v>
      </c>
      <c r="V2108" t="s">
        <v>3647</v>
      </c>
      <c r="W2108" t="s">
        <v>1606</v>
      </c>
      <c r="X2108" t="s">
        <v>3742</v>
      </c>
      <c r="Y2108">
        <v>100262</v>
      </c>
      <c r="Z2108" t="s">
        <v>3684</v>
      </c>
      <c r="AD2108">
        <v>32.2652778</v>
      </c>
      <c r="AE2108">
        <v>-110.8413889</v>
      </c>
      <c r="AG2108" t="s">
        <v>90</v>
      </c>
      <c r="AH2108" t="s">
        <v>1626</v>
      </c>
      <c r="AI2108" t="s">
        <v>90</v>
      </c>
      <c r="AK2108" t="s">
        <v>1608</v>
      </c>
      <c r="AL2108" t="s">
        <v>3968</v>
      </c>
      <c r="AN2108" t="s">
        <v>1610</v>
      </c>
      <c r="AO2108" t="s">
        <v>111</v>
      </c>
      <c r="AP2108" t="s">
        <v>422</v>
      </c>
      <c r="AQ2108">
        <v>9.6000000000000002E-2</v>
      </c>
      <c r="AR2108" t="s">
        <v>1616</v>
      </c>
      <c r="AT2108" t="s">
        <v>1612</v>
      </c>
      <c r="AV2108" t="s">
        <v>96</v>
      </c>
      <c r="BQ2108" t="str">
        <f>BS2108 &amp; ":" &amp; BR2108</f>
        <v>AZDEQ_SW:EPA 353.2</v>
      </c>
      <c r="BR2108" t="s">
        <v>1623</v>
      </c>
      <c r="BS2108" t="s">
        <v>1626</v>
      </c>
      <c r="BT2108" t="s">
        <v>1623</v>
      </c>
      <c r="BW2108" t="s">
        <v>1614</v>
      </c>
      <c r="BZ2108" t="s">
        <v>3969</v>
      </c>
      <c r="CA2108" t="s">
        <v>397</v>
      </c>
      <c r="CB2108">
        <v>0.02</v>
      </c>
      <c r="CC2108" t="s">
        <v>1616</v>
      </c>
      <c r="CE2108" t="s">
        <v>3745</v>
      </c>
      <c r="CF2108" t="s">
        <v>1618</v>
      </c>
    </row>
    <row r="2109" spans="1:84" hidden="1" x14ac:dyDescent="0.4">
      <c r="A2109" t="s">
        <v>1626</v>
      </c>
      <c r="B2109" t="s">
        <v>1626</v>
      </c>
      <c r="C2109" t="s">
        <v>3807</v>
      </c>
      <c r="D2109" t="s">
        <v>81</v>
      </c>
      <c r="E2109" t="s">
        <v>82</v>
      </c>
      <c r="F2109" t="s">
        <v>393</v>
      </c>
      <c r="G2109" s="4" t="str">
        <f>TEXT(H2109+I2109,"yyyy-mm-dd""T""hh:mm:ss")&amp;
IF(J2109="MST","-07:00",
IF(J2109="MDT","-06:00",
IF(J2109="PST","-08:00",
IF(J2109="PDT","-07:00",
IF(J2109="UTC","+00:00","+00:00")))))</f>
        <v>2003-08-18T02:10:00-07:00</v>
      </c>
      <c r="H2109" s="1">
        <v>37851</v>
      </c>
      <c r="I2109" s="5">
        <v>9.0277777777777776E-2</v>
      </c>
      <c r="J2109" t="s">
        <v>84</v>
      </c>
      <c r="N2109">
        <v>7</v>
      </c>
      <c r="O2109" t="s">
        <v>1628</v>
      </c>
      <c r="U2109">
        <v>1971</v>
      </c>
      <c r="V2109" t="s">
        <v>3639</v>
      </c>
      <c r="W2109" t="s">
        <v>3640</v>
      </c>
      <c r="X2109" t="s">
        <v>3388</v>
      </c>
      <c r="Y2109">
        <v>100035</v>
      </c>
      <c r="Z2109" t="s">
        <v>3642</v>
      </c>
      <c r="AD2109">
        <v>32.185352899999998</v>
      </c>
      <c r="AE2109">
        <v>-110.8164731</v>
      </c>
      <c r="AG2109" t="s">
        <v>90</v>
      </c>
      <c r="AH2109" t="s">
        <v>1626</v>
      </c>
      <c r="AI2109" t="s">
        <v>90</v>
      </c>
      <c r="AK2109" t="s">
        <v>1608</v>
      </c>
      <c r="AL2109" t="s">
        <v>3970</v>
      </c>
      <c r="AN2109" t="s">
        <v>1610</v>
      </c>
      <c r="AO2109" t="s">
        <v>1611</v>
      </c>
      <c r="AP2109" t="s">
        <v>422</v>
      </c>
      <c r="AQ2109">
        <v>0.45</v>
      </c>
      <c r="AR2109" t="s">
        <v>1616</v>
      </c>
      <c r="AT2109" t="s">
        <v>1612</v>
      </c>
      <c r="AV2109" t="s">
        <v>96</v>
      </c>
      <c r="BQ2109" t="str">
        <f>BS2109 &amp; ":" &amp; BR2109</f>
        <v>AZDEQ_SW:EPA 350.2</v>
      </c>
      <c r="BR2109" t="s">
        <v>1656</v>
      </c>
      <c r="BS2109" t="s">
        <v>1626</v>
      </c>
      <c r="BT2109" t="s">
        <v>1656</v>
      </c>
      <c r="BW2109" t="s">
        <v>1657</v>
      </c>
      <c r="BZ2109" t="s">
        <v>3971</v>
      </c>
      <c r="CA2109" t="s">
        <v>397</v>
      </c>
      <c r="CB2109">
        <v>0.03</v>
      </c>
      <c r="CC2109" t="s">
        <v>1616</v>
      </c>
      <c r="CE2109" t="s">
        <v>3656</v>
      </c>
      <c r="CF2109" t="s">
        <v>1618</v>
      </c>
    </row>
    <row r="2110" spans="1:84" hidden="1" x14ac:dyDescent="0.4">
      <c r="A2110" t="s">
        <v>1626</v>
      </c>
      <c r="B2110" t="s">
        <v>1626</v>
      </c>
      <c r="C2110" t="s">
        <v>3932</v>
      </c>
      <c r="D2110" t="s">
        <v>81</v>
      </c>
      <c r="E2110" t="s">
        <v>82</v>
      </c>
      <c r="F2110" t="s">
        <v>393</v>
      </c>
      <c r="G2110" s="4" t="str">
        <f>TEXT(H2110+I2110,"yyyy-mm-dd""T""hh:mm:ss")&amp;
IF(J2110="MST","-07:00",
IF(J2110="MDT","-06:00",
IF(J2110="PST","-08:00",
IF(J2110="PDT","-07:00",
IF(J2110="UTC","+00:00","+00:00")))))</f>
        <v>2003-10-29T03:35:00-07:00</v>
      </c>
      <c r="H2110" s="1">
        <v>37923</v>
      </c>
      <c r="I2110" s="5">
        <v>0.14930555555555555</v>
      </c>
      <c r="J2110" t="s">
        <v>84</v>
      </c>
      <c r="N2110">
        <v>5.5</v>
      </c>
      <c r="O2110" t="s">
        <v>1628</v>
      </c>
      <c r="U2110">
        <v>1971</v>
      </c>
      <c r="V2110" t="s">
        <v>3639</v>
      </c>
      <c r="W2110" t="s">
        <v>3640</v>
      </c>
      <c r="X2110" t="s">
        <v>3388</v>
      </c>
      <c r="Y2110">
        <v>100035</v>
      </c>
      <c r="Z2110" t="s">
        <v>3674</v>
      </c>
      <c r="AD2110">
        <v>32.185352899999998</v>
      </c>
      <c r="AE2110">
        <v>-110.8164731</v>
      </c>
      <c r="AG2110" t="s">
        <v>90</v>
      </c>
      <c r="AH2110" t="s">
        <v>1626</v>
      </c>
      <c r="AI2110" t="s">
        <v>90</v>
      </c>
      <c r="AK2110" t="s">
        <v>1608</v>
      </c>
      <c r="AL2110" t="s">
        <v>3972</v>
      </c>
      <c r="AN2110" t="s">
        <v>1610</v>
      </c>
      <c r="AO2110" t="s">
        <v>1611</v>
      </c>
      <c r="AP2110" t="s">
        <v>422</v>
      </c>
      <c r="AQ2110">
        <v>185</v>
      </c>
      <c r="AR2110" t="s">
        <v>1616</v>
      </c>
      <c r="AT2110" t="s">
        <v>1612</v>
      </c>
      <c r="AV2110" t="s">
        <v>96</v>
      </c>
      <c r="BQ2110" t="str">
        <f>BS2110 &amp; ":" &amp; BR2110</f>
        <v>AZDEQ_SW:EPA 350.2</v>
      </c>
      <c r="BR2110" t="s">
        <v>1656</v>
      </c>
      <c r="BS2110" t="s">
        <v>1626</v>
      </c>
      <c r="BT2110" t="s">
        <v>1656</v>
      </c>
      <c r="BW2110" t="s">
        <v>1657</v>
      </c>
      <c r="CE2110" t="s">
        <v>3702</v>
      </c>
      <c r="CF2110" t="s">
        <v>1618</v>
      </c>
    </row>
    <row r="2111" spans="1:84" hidden="1" x14ac:dyDescent="0.4">
      <c r="A2111" t="s">
        <v>1626</v>
      </c>
      <c r="B2111" t="s">
        <v>1626</v>
      </c>
      <c r="C2111" t="s">
        <v>3720</v>
      </c>
      <c r="D2111" t="s">
        <v>81</v>
      </c>
      <c r="E2111" t="s">
        <v>82</v>
      </c>
      <c r="F2111" t="s">
        <v>393</v>
      </c>
      <c r="G2111" s="4" t="str">
        <f>TEXT(H2111+I2111,"yyyy-mm-dd""T""hh:mm:ss")&amp;
IF(J2111="MST","-07:00",
IF(J2111="MDT","-06:00",
IF(J2111="PST","-08:00",
IF(J2111="PDT","-07:00",
IF(J2111="UTC","+00:00","+00:00")))))</f>
        <v>2003-10-01T11:15:00-07:00</v>
      </c>
      <c r="H2111" s="1">
        <v>37895</v>
      </c>
      <c r="I2111" s="5">
        <v>0.46875</v>
      </c>
      <c r="J2111" t="s">
        <v>84</v>
      </c>
      <c r="N2111">
        <v>7.5</v>
      </c>
      <c r="O2111" t="s">
        <v>1628</v>
      </c>
      <c r="U2111">
        <v>1971</v>
      </c>
      <c r="V2111" t="s">
        <v>3639</v>
      </c>
      <c r="W2111" t="s">
        <v>3640</v>
      </c>
      <c r="X2111" t="s">
        <v>3405</v>
      </c>
      <c r="Y2111">
        <v>100034</v>
      </c>
      <c r="Z2111" t="s">
        <v>3674</v>
      </c>
      <c r="AD2111">
        <v>32.187063100000003</v>
      </c>
      <c r="AE2111">
        <v>-110.81660220000001</v>
      </c>
      <c r="AG2111" t="s">
        <v>90</v>
      </c>
      <c r="AH2111" t="s">
        <v>1626</v>
      </c>
      <c r="AI2111" t="s">
        <v>90</v>
      </c>
      <c r="AK2111" t="s">
        <v>1608</v>
      </c>
      <c r="AL2111" t="s">
        <v>3973</v>
      </c>
      <c r="AN2111" t="s">
        <v>1663</v>
      </c>
      <c r="AO2111" t="s">
        <v>105</v>
      </c>
      <c r="AP2111" t="s">
        <v>422</v>
      </c>
      <c r="AQ2111">
        <v>0.04</v>
      </c>
      <c r="AR2111" t="s">
        <v>1616</v>
      </c>
      <c r="AT2111" t="s">
        <v>1612</v>
      </c>
      <c r="AV2111" t="s">
        <v>96</v>
      </c>
      <c r="BQ2111" t="str">
        <f>BS2111 &amp; ":" &amp; BR2111</f>
        <v>AZDEQ_SW:SM 4500 NO2-B</v>
      </c>
      <c r="BR2111" t="s">
        <v>3747</v>
      </c>
      <c r="BS2111" t="s">
        <v>1626</v>
      </c>
      <c r="BT2111" t="s">
        <v>3747</v>
      </c>
      <c r="BW2111" t="s">
        <v>1657</v>
      </c>
      <c r="BZ2111" t="s">
        <v>3974</v>
      </c>
      <c r="CA2111" t="s">
        <v>397</v>
      </c>
      <c r="CB2111">
        <v>0.01</v>
      </c>
      <c r="CC2111" t="s">
        <v>1616</v>
      </c>
      <c r="CE2111" t="s">
        <v>3722</v>
      </c>
      <c r="CF2111" t="s">
        <v>1618</v>
      </c>
    </row>
    <row r="2112" spans="1:84" hidden="1" x14ac:dyDescent="0.4">
      <c r="A2112" t="s">
        <v>1626</v>
      </c>
      <c r="B2112" t="s">
        <v>1626</v>
      </c>
      <c r="C2112" t="s">
        <v>3779</v>
      </c>
      <c r="D2112" t="s">
        <v>81</v>
      </c>
      <c r="E2112" t="s">
        <v>82</v>
      </c>
      <c r="F2112" t="s">
        <v>393</v>
      </c>
      <c r="G2112" s="4" t="str">
        <f>TEXT(H2112+I2112,"yyyy-mm-dd""T""hh:mm:ss")&amp;
IF(J2112="MST","-07:00",
IF(J2112="MDT","-06:00",
IF(J2112="PST","-08:00",
IF(J2112="PDT","-07:00",
IF(J2112="UTC","+00:00","+00:00")))))</f>
        <v>2003-10-01T10:40:00-07:00</v>
      </c>
      <c r="H2112" s="1">
        <v>37895</v>
      </c>
      <c r="I2112" s="5">
        <v>0.44444444444444442</v>
      </c>
      <c r="J2112" t="s">
        <v>84</v>
      </c>
      <c r="N2112">
        <v>3</v>
      </c>
      <c r="O2112" t="s">
        <v>1628</v>
      </c>
      <c r="U2112">
        <v>1971</v>
      </c>
      <c r="V2112" t="s">
        <v>3639</v>
      </c>
      <c r="W2112" t="s">
        <v>3640</v>
      </c>
      <c r="X2112" t="s">
        <v>3388</v>
      </c>
      <c r="Y2112">
        <v>100035</v>
      </c>
      <c r="Z2112" t="s">
        <v>3674</v>
      </c>
      <c r="AD2112">
        <v>32.185352899999998</v>
      </c>
      <c r="AE2112">
        <v>-110.8164731</v>
      </c>
      <c r="AG2112" t="s">
        <v>90</v>
      </c>
      <c r="AH2112" t="s">
        <v>1626</v>
      </c>
      <c r="AI2112" t="s">
        <v>90</v>
      </c>
      <c r="AK2112" t="s">
        <v>1608</v>
      </c>
      <c r="AL2112" t="s">
        <v>3975</v>
      </c>
      <c r="AN2112" t="s">
        <v>1725</v>
      </c>
      <c r="AO2112" t="s">
        <v>123</v>
      </c>
      <c r="AP2112" t="s">
        <v>422</v>
      </c>
      <c r="AQ2112">
        <v>0.1</v>
      </c>
      <c r="AR2112" t="s">
        <v>1616</v>
      </c>
      <c r="AT2112" t="s">
        <v>1612</v>
      </c>
      <c r="AV2112" t="s">
        <v>96</v>
      </c>
      <c r="BQ2112" t="str">
        <f>BS2112 &amp; ":" &amp; BR2112</f>
        <v>AZDEQ_SW:EPA 365.3</v>
      </c>
      <c r="BR2112" t="s">
        <v>1744</v>
      </c>
      <c r="BS2112" t="s">
        <v>1626</v>
      </c>
      <c r="BT2112" t="s">
        <v>1744</v>
      </c>
      <c r="BW2112" t="s">
        <v>1657</v>
      </c>
      <c r="BZ2112" t="s">
        <v>3976</v>
      </c>
      <c r="CA2112" t="s">
        <v>397</v>
      </c>
      <c r="CB2112">
        <v>5.0000000000000001E-3</v>
      </c>
      <c r="CC2112" t="s">
        <v>1616</v>
      </c>
      <c r="CE2112" t="s">
        <v>3695</v>
      </c>
      <c r="CF2112" t="s">
        <v>1618</v>
      </c>
    </row>
    <row r="2113" spans="1:84" hidden="1" x14ac:dyDescent="0.4">
      <c r="A2113" t="s">
        <v>1626</v>
      </c>
      <c r="B2113" t="s">
        <v>1626</v>
      </c>
      <c r="C2113" t="s">
        <v>3893</v>
      </c>
      <c r="D2113" t="s">
        <v>81</v>
      </c>
      <c r="E2113" t="s">
        <v>82</v>
      </c>
      <c r="F2113" t="s">
        <v>393</v>
      </c>
      <c r="G2113" s="4" t="str">
        <f>TEXT(H2113+I2113,"yyyy-mm-dd""T""hh:mm:ss")&amp;
IF(J2113="MST","-07:00",
IF(J2113="MDT","-06:00",
IF(J2113="PST","-08:00",
IF(J2113="PDT","-07:00",
IF(J2113="UTC","+00:00","+00:00")))))</f>
        <v>2003-08-25T02:20:00-07:00</v>
      </c>
      <c r="H2113" s="1">
        <v>37858</v>
      </c>
      <c r="I2113" s="5">
        <v>9.7222222222222224E-2</v>
      </c>
      <c r="J2113" t="s">
        <v>84</v>
      </c>
      <c r="N2113">
        <v>0</v>
      </c>
      <c r="O2113" t="s">
        <v>1628</v>
      </c>
      <c r="U2113">
        <v>8830</v>
      </c>
      <c r="V2113" t="s">
        <v>3647</v>
      </c>
      <c r="W2113" t="s">
        <v>1606</v>
      </c>
      <c r="X2113" t="s">
        <v>3658</v>
      </c>
      <c r="Y2113">
        <v>103592</v>
      </c>
      <c r="Z2113" t="s">
        <v>3754</v>
      </c>
      <c r="AD2113">
        <v>32.427833300000003</v>
      </c>
      <c r="AE2113">
        <v>-110.7552778</v>
      </c>
      <c r="AG2113" t="s">
        <v>90</v>
      </c>
      <c r="AH2113" t="s">
        <v>1626</v>
      </c>
      <c r="AI2113" t="s">
        <v>90</v>
      </c>
      <c r="AK2113" t="s">
        <v>1608</v>
      </c>
      <c r="AL2113" t="s">
        <v>3977</v>
      </c>
      <c r="AM2113" t="s">
        <v>92</v>
      </c>
      <c r="AN2113" t="s">
        <v>1663</v>
      </c>
      <c r="AO2113" t="s">
        <v>105</v>
      </c>
      <c r="AP2113" t="s">
        <v>422</v>
      </c>
      <c r="AT2113" t="s">
        <v>1612</v>
      </c>
      <c r="AV2113" t="s">
        <v>584</v>
      </c>
      <c r="BF2113" t="s">
        <v>3816</v>
      </c>
      <c r="BQ2113" t="str">
        <f>BS2113 &amp; ":" &amp; BR2113</f>
        <v>AZDEQ_SW:EPA 353.2</v>
      </c>
      <c r="BR2113" t="s">
        <v>1623</v>
      </c>
      <c r="BS2113" t="s">
        <v>1626</v>
      </c>
      <c r="BT2113" t="s">
        <v>1623</v>
      </c>
      <c r="BW2113" t="s">
        <v>1614</v>
      </c>
      <c r="BZ2113" t="s">
        <v>3978</v>
      </c>
      <c r="CA2113" t="s">
        <v>397</v>
      </c>
      <c r="CB2113">
        <v>0.02</v>
      </c>
      <c r="CC2113" t="s">
        <v>1616</v>
      </c>
      <c r="CE2113" t="s">
        <v>3663</v>
      </c>
      <c r="CF2113" t="s">
        <v>1618</v>
      </c>
    </row>
    <row r="2114" spans="1:84" hidden="1" x14ac:dyDescent="0.4">
      <c r="A2114" t="s">
        <v>1626</v>
      </c>
      <c r="B2114" t="s">
        <v>1626</v>
      </c>
      <c r="C2114" t="s">
        <v>3777</v>
      </c>
      <c r="D2114" t="s">
        <v>81</v>
      </c>
      <c r="E2114" t="s">
        <v>82</v>
      </c>
      <c r="F2114" t="s">
        <v>393</v>
      </c>
      <c r="G2114" s="4" t="str">
        <f>TEXT(H2114+I2114,"yyyy-mm-dd""T""hh:mm:ss")&amp;
IF(J2114="MST","-07:00",
IF(J2114="MDT","-06:00",
IF(J2114="PST","-08:00",
IF(J2114="PDT","-07:00",
IF(J2114="UTC","+00:00","+00:00")))))</f>
        <v>2003-08-18T01:35:00-07:00</v>
      </c>
      <c r="H2114" s="1">
        <v>37851</v>
      </c>
      <c r="I2114" s="5">
        <v>6.5972222222222224E-2</v>
      </c>
      <c r="J2114" t="s">
        <v>84</v>
      </c>
      <c r="N2114">
        <v>6</v>
      </c>
      <c r="O2114" t="s">
        <v>1628</v>
      </c>
      <c r="U2114">
        <v>1971</v>
      </c>
      <c r="V2114" t="s">
        <v>3639</v>
      </c>
      <c r="W2114" t="s">
        <v>3640</v>
      </c>
      <c r="X2114" t="s">
        <v>3405</v>
      </c>
      <c r="Y2114">
        <v>100034</v>
      </c>
      <c r="Z2114" t="s">
        <v>3642</v>
      </c>
      <c r="AD2114">
        <v>32.187063100000003</v>
      </c>
      <c r="AE2114">
        <v>-110.81660220000001</v>
      </c>
      <c r="AG2114" t="s">
        <v>90</v>
      </c>
      <c r="AH2114" t="s">
        <v>1626</v>
      </c>
      <c r="AI2114" t="s">
        <v>90</v>
      </c>
      <c r="AK2114" t="s">
        <v>1608</v>
      </c>
      <c r="AL2114" t="s">
        <v>3979</v>
      </c>
      <c r="AN2114" t="s">
        <v>1610</v>
      </c>
      <c r="AO2114" t="s">
        <v>105</v>
      </c>
      <c r="AP2114" t="s">
        <v>422</v>
      </c>
      <c r="AQ2114">
        <v>0.03</v>
      </c>
      <c r="AR2114" t="s">
        <v>1616</v>
      </c>
      <c r="AT2114" t="s">
        <v>1612</v>
      </c>
      <c r="AV2114" t="s">
        <v>96</v>
      </c>
      <c r="BQ2114" t="str">
        <f>BS2114 &amp; ":" &amp; BR2114</f>
        <v>AZDEQ_SW:UNKNOWN</v>
      </c>
      <c r="BR2114" t="s">
        <v>3689</v>
      </c>
      <c r="BS2114" t="s">
        <v>1626</v>
      </c>
      <c r="BT2114" t="s">
        <v>3689</v>
      </c>
      <c r="CE2114" t="s">
        <v>3656</v>
      </c>
      <c r="CF2114" t="s">
        <v>1618</v>
      </c>
    </row>
    <row r="2115" spans="1:84" hidden="1" x14ac:dyDescent="0.4">
      <c r="A2115" t="s">
        <v>1626</v>
      </c>
      <c r="B2115" t="s">
        <v>1626</v>
      </c>
      <c r="C2115" t="s">
        <v>3728</v>
      </c>
      <c r="D2115" t="s">
        <v>81</v>
      </c>
      <c r="E2115" t="s">
        <v>82</v>
      </c>
      <c r="F2115" t="s">
        <v>393</v>
      </c>
      <c r="G2115" s="4" t="str">
        <f>TEXT(H2115+I2115,"yyyy-mm-dd""T""hh:mm:ss")&amp;
IF(J2115="MST","-07:00",
IF(J2115="MDT","-06:00",
IF(J2115="PST","-08:00",
IF(J2115="PDT","-07:00",
IF(J2115="UTC","+00:00","+00:00")))))</f>
        <v>2003-07-30T09:30:00-07:00</v>
      </c>
      <c r="H2115" s="1">
        <v>37832</v>
      </c>
      <c r="I2115" s="5">
        <v>0.39583333333333331</v>
      </c>
      <c r="J2115" t="s">
        <v>84</v>
      </c>
      <c r="N2115">
        <v>0</v>
      </c>
      <c r="O2115" t="s">
        <v>1628</v>
      </c>
      <c r="U2115">
        <v>8830</v>
      </c>
      <c r="V2115" t="s">
        <v>3647</v>
      </c>
      <c r="W2115" t="s">
        <v>1606</v>
      </c>
      <c r="X2115" t="s">
        <v>3648</v>
      </c>
      <c r="Y2115">
        <v>105479</v>
      </c>
      <c r="Z2115" t="s">
        <v>3729</v>
      </c>
      <c r="AD2115">
        <v>32.478694400000002</v>
      </c>
      <c r="AE2115">
        <v>-110.8991944</v>
      </c>
      <c r="AG2115" t="s">
        <v>90</v>
      </c>
      <c r="AH2115" t="s">
        <v>1626</v>
      </c>
      <c r="AI2115" t="s">
        <v>90</v>
      </c>
      <c r="AK2115" t="s">
        <v>1608</v>
      </c>
      <c r="AL2115" t="s">
        <v>3980</v>
      </c>
      <c r="AN2115" t="s">
        <v>1610</v>
      </c>
      <c r="AO2115" t="s">
        <v>1611</v>
      </c>
      <c r="AP2115" t="s">
        <v>422</v>
      </c>
      <c r="AQ2115">
        <v>0.38</v>
      </c>
      <c r="AR2115" t="s">
        <v>1616</v>
      </c>
      <c r="AT2115" t="s">
        <v>1612</v>
      </c>
      <c r="AV2115" t="s">
        <v>96</v>
      </c>
      <c r="BF2115" t="s">
        <v>3981</v>
      </c>
      <c r="BQ2115" t="str">
        <f>BS2115 &amp; ":" &amp; BR2115</f>
        <v>AZDEQ_SW:EPA 350.1</v>
      </c>
      <c r="BR2115" t="s">
        <v>1613</v>
      </c>
      <c r="BS2115" t="s">
        <v>1626</v>
      </c>
      <c r="BT2115" t="s">
        <v>1613</v>
      </c>
      <c r="BW2115" t="s">
        <v>1614</v>
      </c>
      <c r="BZ2115" t="s">
        <v>3982</v>
      </c>
      <c r="CA2115" t="s">
        <v>397</v>
      </c>
      <c r="CB2115">
        <v>0.02</v>
      </c>
      <c r="CC2115" t="s">
        <v>1616</v>
      </c>
      <c r="CE2115" t="s">
        <v>3652</v>
      </c>
      <c r="CF2115" t="s">
        <v>1618</v>
      </c>
    </row>
    <row r="2116" spans="1:84" hidden="1" x14ac:dyDescent="0.4">
      <c r="A2116" t="s">
        <v>1626</v>
      </c>
      <c r="B2116" t="s">
        <v>1626</v>
      </c>
      <c r="C2116" t="s">
        <v>3699</v>
      </c>
      <c r="D2116" t="s">
        <v>81</v>
      </c>
      <c r="E2116" t="s">
        <v>82</v>
      </c>
      <c r="F2116" t="s">
        <v>393</v>
      </c>
      <c r="G2116" s="4" t="str">
        <f>TEXT(H2116+I2116,"yyyy-mm-dd""T""hh:mm:ss")&amp;
IF(J2116="MST","-07:00",
IF(J2116="MDT","-06:00",
IF(J2116="PST","-08:00",
IF(J2116="PDT","-07:00",
IF(J2116="UTC","+00:00","+00:00")))))</f>
        <v>2003-10-29T04:10:00-07:00</v>
      </c>
      <c r="H2116" s="1">
        <v>37923</v>
      </c>
      <c r="I2116" s="5">
        <v>0.1736111111111111</v>
      </c>
      <c r="J2116" t="s">
        <v>84</v>
      </c>
      <c r="N2116">
        <v>5.5</v>
      </c>
      <c r="O2116" t="s">
        <v>1628</v>
      </c>
      <c r="U2116">
        <v>1971</v>
      </c>
      <c r="V2116" t="s">
        <v>3639</v>
      </c>
      <c r="W2116" t="s">
        <v>3640</v>
      </c>
      <c r="X2116" t="s">
        <v>3405</v>
      </c>
      <c r="Y2116">
        <v>100034</v>
      </c>
      <c r="Z2116" t="s">
        <v>3700</v>
      </c>
      <c r="AD2116">
        <v>32.187063100000003</v>
      </c>
      <c r="AE2116">
        <v>-110.81660220000001</v>
      </c>
      <c r="AG2116" t="s">
        <v>90</v>
      </c>
      <c r="AH2116" t="s">
        <v>1626</v>
      </c>
      <c r="AI2116" t="s">
        <v>90</v>
      </c>
      <c r="AK2116" t="s">
        <v>1608</v>
      </c>
      <c r="AL2116" t="s">
        <v>3983</v>
      </c>
      <c r="AN2116" t="s">
        <v>1610</v>
      </c>
      <c r="AO2116" t="s">
        <v>1670</v>
      </c>
      <c r="AP2116" t="s">
        <v>422</v>
      </c>
      <c r="AQ2116">
        <v>0.05</v>
      </c>
      <c r="AR2116" t="s">
        <v>1616</v>
      </c>
      <c r="AT2116" t="s">
        <v>1612</v>
      </c>
      <c r="AV2116" t="s">
        <v>96</v>
      </c>
      <c r="BQ2116" t="str">
        <f>BS2116 &amp; ":" &amp; BR2116</f>
        <v>AZDEQ_SW:SM 4500NO3</v>
      </c>
      <c r="BR2116" t="s">
        <v>2982</v>
      </c>
      <c r="BS2116" t="s">
        <v>1626</v>
      </c>
      <c r="BT2116" t="s">
        <v>2982</v>
      </c>
      <c r="BW2116" t="s">
        <v>1657</v>
      </c>
      <c r="BZ2116" t="s">
        <v>3984</v>
      </c>
      <c r="CA2116" t="s">
        <v>397</v>
      </c>
      <c r="CB2116">
        <v>0.03</v>
      </c>
      <c r="CC2116" t="s">
        <v>1616</v>
      </c>
      <c r="CE2116" t="s">
        <v>3702</v>
      </c>
      <c r="CF2116" t="s">
        <v>1618</v>
      </c>
    </row>
    <row r="2117" spans="1:84" hidden="1" x14ac:dyDescent="0.4">
      <c r="A2117" t="s">
        <v>1626</v>
      </c>
      <c r="B2117" t="s">
        <v>1626</v>
      </c>
      <c r="C2117" t="s">
        <v>3638</v>
      </c>
      <c r="D2117" t="s">
        <v>81</v>
      </c>
      <c r="E2117" t="s">
        <v>82</v>
      </c>
      <c r="F2117" t="s">
        <v>393</v>
      </c>
      <c r="G2117" s="4" t="str">
        <f>TEXT(H2117+I2117,"yyyy-mm-dd""T""hh:mm:ss")&amp;
IF(J2117="MST","-07:00",
IF(J2117="MDT","-06:00",
IF(J2117="PST","-08:00",
IF(J2117="PDT","-07:00",
IF(J2117="UTC","+00:00","+00:00")))))</f>
        <v>2003-09-17T11:50:00-07:00</v>
      </c>
      <c r="H2117" s="1">
        <v>37881</v>
      </c>
      <c r="I2117" s="5">
        <v>0.49305555555555558</v>
      </c>
      <c r="J2117" t="s">
        <v>84</v>
      </c>
      <c r="N2117">
        <v>3</v>
      </c>
      <c r="O2117" t="s">
        <v>1628</v>
      </c>
      <c r="U2117">
        <v>1971</v>
      </c>
      <c r="V2117" t="s">
        <v>3639</v>
      </c>
      <c r="W2117" t="s">
        <v>3640</v>
      </c>
      <c r="X2117" t="s">
        <v>3641</v>
      </c>
      <c r="Y2117">
        <v>101734</v>
      </c>
      <c r="Z2117" t="s">
        <v>3642</v>
      </c>
      <c r="AD2117">
        <v>31.529301400000001</v>
      </c>
      <c r="AE2117">
        <v>-111.2515811</v>
      </c>
      <c r="AG2117" t="s">
        <v>90</v>
      </c>
      <c r="AH2117" t="s">
        <v>1626</v>
      </c>
      <c r="AI2117" t="s">
        <v>90</v>
      </c>
      <c r="AK2117" t="s">
        <v>1608</v>
      </c>
      <c r="AL2117" t="s">
        <v>3985</v>
      </c>
      <c r="AN2117" t="s">
        <v>1700</v>
      </c>
      <c r="AO2117" t="s">
        <v>457</v>
      </c>
      <c r="AP2117" t="s">
        <v>422</v>
      </c>
      <c r="AQ2117">
        <v>7.4999999999999997E-2</v>
      </c>
      <c r="AR2117" t="s">
        <v>1616</v>
      </c>
      <c r="AT2117" t="s">
        <v>1612</v>
      </c>
      <c r="AV2117" t="s">
        <v>96</v>
      </c>
      <c r="BQ2117" t="str">
        <f>BS2117 &amp; ":" &amp; BR2117</f>
        <v>AZDEQ_SW:EPA 365.3</v>
      </c>
      <c r="BR2117" t="s">
        <v>1744</v>
      </c>
      <c r="BS2117" t="s">
        <v>1626</v>
      </c>
      <c r="BT2117" t="s">
        <v>1744</v>
      </c>
      <c r="BW2117" t="s">
        <v>1657</v>
      </c>
      <c r="BZ2117" t="s">
        <v>3986</v>
      </c>
      <c r="CA2117" t="s">
        <v>397</v>
      </c>
      <c r="CB2117">
        <v>5.0000000000000001E-3</v>
      </c>
      <c r="CC2117" t="s">
        <v>1616</v>
      </c>
      <c r="CE2117" t="s">
        <v>3645</v>
      </c>
      <c r="CF2117" t="s">
        <v>1618</v>
      </c>
    </row>
    <row r="2118" spans="1:84" hidden="1" x14ac:dyDescent="0.4">
      <c r="A2118" t="s">
        <v>1626</v>
      </c>
      <c r="B2118" t="s">
        <v>1626</v>
      </c>
      <c r="C2118" t="s">
        <v>3683</v>
      </c>
      <c r="D2118" t="s">
        <v>81</v>
      </c>
      <c r="E2118" t="s">
        <v>82</v>
      </c>
      <c r="F2118" t="s">
        <v>393</v>
      </c>
      <c r="G2118" s="4" t="str">
        <f>TEXT(H2118+I2118,"yyyy-mm-dd""T""hh:mm:ss")&amp;
IF(J2118="MST","-07:00",
IF(J2118="MDT","-06:00",
IF(J2118="PST","-08:00",
IF(J2118="PDT","-07:00",
IF(J2118="UTC","+00:00","+00:00")))))</f>
        <v>2003-07-25T12:15:00-07:00</v>
      </c>
      <c r="H2118" s="1">
        <v>37827</v>
      </c>
      <c r="I2118" s="5">
        <v>0.51041666666666663</v>
      </c>
      <c r="J2118" t="s">
        <v>84</v>
      </c>
      <c r="N2118">
        <v>0</v>
      </c>
      <c r="O2118" t="s">
        <v>1628</v>
      </c>
      <c r="U2118">
        <v>8830</v>
      </c>
      <c r="V2118" t="s">
        <v>3647</v>
      </c>
      <c r="W2118" t="s">
        <v>1606</v>
      </c>
      <c r="X2118" t="s">
        <v>3648</v>
      </c>
      <c r="Y2118">
        <v>105479</v>
      </c>
      <c r="Z2118" t="s">
        <v>3684</v>
      </c>
      <c r="AD2118">
        <v>32.478694400000002</v>
      </c>
      <c r="AE2118">
        <v>-110.8991944</v>
      </c>
      <c r="AG2118" t="s">
        <v>90</v>
      </c>
      <c r="AH2118" t="s">
        <v>1626</v>
      </c>
      <c r="AI2118" t="s">
        <v>90</v>
      </c>
      <c r="AK2118" t="s">
        <v>1608</v>
      </c>
      <c r="AL2118" t="s">
        <v>3987</v>
      </c>
      <c r="AN2118" t="s">
        <v>1610</v>
      </c>
      <c r="AO2118" t="s">
        <v>111</v>
      </c>
      <c r="AP2118" t="s">
        <v>422</v>
      </c>
      <c r="AQ2118">
        <v>0.27</v>
      </c>
      <c r="AR2118" t="s">
        <v>1616</v>
      </c>
      <c r="AT2118" t="s">
        <v>1612</v>
      </c>
      <c r="AV2118" t="s">
        <v>96</v>
      </c>
      <c r="BQ2118" t="str">
        <f>BS2118 &amp; ":" &amp; BR2118</f>
        <v>AZDEQ_SW:EPA 353.2</v>
      </c>
      <c r="BR2118" t="s">
        <v>1623</v>
      </c>
      <c r="BS2118" t="s">
        <v>1626</v>
      </c>
      <c r="BT2118" t="s">
        <v>1623</v>
      </c>
      <c r="BW2118" t="s">
        <v>1614</v>
      </c>
      <c r="BZ2118" t="s">
        <v>3988</v>
      </c>
      <c r="CA2118" t="s">
        <v>397</v>
      </c>
      <c r="CB2118">
        <v>0.02</v>
      </c>
      <c r="CC2118" t="s">
        <v>1616</v>
      </c>
      <c r="CE2118" t="s">
        <v>3652</v>
      </c>
      <c r="CF2118" t="s">
        <v>1618</v>
      </c>
    </row>
    <row r="2119" spans="1:84" hidden="1" x14ac:dyDescent="0.4">
      <c r="A2119" t="s">
        <v>1626</v>
      </c>
      <c r="B2119" t="s">
        <v>1626</v>
      </c>
      <c r="C2119" t="s">
        <v>3878</v>
      </c>
      <c r="D2119" t="s">
        <v>81</v>
      </c>
      <c r="E2119" t="s">
        <v>82</v>
      </c>
      <c r="F2119" t="s">
        <v>393</v>
      </c>
      <c r="G2119" s="4" t="str">
        <f>TEXT(H2119+I2119,"yyyy-mm-dd""T""hh:mm:ss")&amp;
IF(J2119="MST","-07:00",
IF(J2119="MDT","-06:00",
IF(J2119="PST","-08:00",
IF(J2119="PDT","-07:00",
IF(J2119="UTC","+00:00","+00:00")))))</f>
        <v>2003-11-13T09:30:00-07:00</v>
      </c>
      <c r="H2119" s="1">
        <v>37938</v>
      </c>
      <c r="I2119" s="5">
        <v>0.39583333333333331</v>
      </c>
      <c r="J2119" t="s">
        <v>84</v>
      </c>
      <c r="N2119">
        <v>0</v>
      </c>
      <c r="O2119" t="s">
        <v>1628</v>
      </c>
      <c r="U2119">
        <v>8830</v>
      </c>
      <c r="V2119" t="s">
        <v>3647</v>
      </c>
      <c r="W2119" t="s">
        <v>1606</v>
      </c>
      <c r="X2119" t="s">
        <v>3648</v>
      </c>
      <c r="Y2119">
        <v>105479</v>
      </c>
      <c r="Z2119" t="s">
        <v>3879</v>
      </c>
      <c r="AD2119">
        <v>32.478694400000002</v>
      </c>
      <c r="AE2119">
        <v>-110.8991944</v>
      </c>
      <c r="AG2119" t="s">
        <v>90</v>
      </c>
      <c r="AH2119" t="s">
        <v>1626</v>
      </c>
      <c r="AI2119" t="s">
        <v>90</v>
      </c>
      <c r="AK2119" t="s">
        <v>1608</v>
      </c>
      <c r="AL2119" t="s">
        <v>3989</v>
      </c>
      <c r="AN2119" t="s">
        <v>1610</v>
      </c>
      <c r="AO2119" t="s">
        <v>1611</v>
      </c>
      <c r="AP2119" t="s">
        <v>422</v>
      </c>
      <c r="AQ2119">
        <v>0.2</v>
      </c>
      <c r="AR2119" t="s">
        <v>1616</v>
      </c>
      <c r="AT2119" t="s">
        <v>1612</v>
      </c>
      <c r="AV2119" t="s">
        <v>96</v>
      </c>
      <c r="BF2119" t="s">
        <v>3990</v>
      </c>
      <c r="BQ2119" t="str">
        <f>BS2119 &amp; ":" &amp; BR2119</f>
        <v>AZDEQ_SW:EPA 350.1</v>
      </c>
      <c r="BR2119" t="s">
        <v>1613</v>
      </c>
      <c r="BS2119" t="s">
        <v>1626</v>
      </c>
      <c r="BT2119" t="s">
        <v>1613</v>
      </c>
      <c r="BW2119" t="s">
        <v>1614</v>
      </c>
      <c r="BZ2119" t="s">
        <v>3991</v>
      </c>
      <c r="CA2119" t="s">
        <v>397</v>
      </c>
      <c r="CB2119">
        <v>0.02</v>
      </c>
      <c r="CC2119" t="s">
        <v>1616</v>
      </c>
      <c r="CE2119" t="s">
        <v>3652</v>
      </c>
      <c r="CF2119" t="s">
        <v>1618</v>
      </c>
    </row>
    <row r="2120" spans="1:84" hidden="1" x14ac:dyDescent="0.4">
      <c r="A2120" t="s">
        <v>1626</v>
      </c>
      <c r="B2120" t="s">
        <v>1626</v>
      </c>
      <c r="C2120" t="s">
        <v>3992</v>
      </c>
      <c r="D2120" t="s">
        <v>81</v>
      </c>
      <c r="E2120" t="s">
        <v>82</v>
      </c>
      <c r="F2120" t="s">
        <v>393</v>
      </c>
      <c r="G2120" s="4" t="str">
        <f>TEXT(H2120+I2120,"yyyy-mm-dd""T""hh:mm:ss")&amp;
IF(J2120="MST","-07:00",
IF(J2120="MDT","-06:00",
IF(J2120="PST","-08:00",
IF(J2120="PDT","-07:00",
IF(J2120="UTC","+00:00","+00:00")))))</f>
        <v>2003-10-29T04:00:00-07:00</v>
      </c>
      <c r="H2120" s="1">
        <v>37923</v>
      </c>
      <c r="I2120" s="5">
        <v>0.16666666666666666</v>
      </c>
      <c r="J2120" t="s">
        <v>84</v>
      </c>
      <c r="N2120">
        <v>0</v>
      </c>
      <c r="O2120" t="s">
        <v>1628</v>
      </c>
      <c r="U2120">
        <v>1971</v>
      </c>
      <c r="V2120" t="s">
        <v>3639</v>
      </c>
      <c r="W2120" t="s">
        <v>3640</v>
      </c>
      <c r="X2120" t="s">
        <v>3405</v>
      </c>
      <c r="Y2120">
        <v>100034</v>
      </c>
      <c r="Z2120" t="s">
        <v>3700</v>
      </c>
      <c r="AD2120">
        <v>32.187063100000003</v>
      </c>
      <c r="AE2120">
        <v>-110.81660220000001</v>
      </c>
      <c r="AG2120" t="s">
        <v>90</v>
      </c>
      <c r="AH2120" t="s">
        <v>1626</v>
      </c>
      <c r="AI2120" t="s">
        <v>90</v>
      </c>
      <c r="AK2120" t="s">
        <v>1608</v>
      </c>
      <c r="AL2120" t="s">
        <v>3993</v>
      </c>
      <c r="AN2120" t="s">
        <v>1610</v>
      </c>
      <c r="AO2120" t="s">
        <v>1611</v>
      </c>
      <c r="AP2120" t="s">
        <v>422</v>
      </c>
      <c r="AQ2120">
        <v>0.4</v>
      </c>
      <c r="AR2120" t="s">
        <v>1616</v>
      </c>
      <c r="AT2120" t="s">
        <v>1612</v>
      </c>
      <c r="AV2120" t="s">
        <v>96</v>
      </c>
      <c r="BQ2120" t="str">
        <f>BS2120 &amp; ":" &amp; BR2120</f>
        <v>AZDEQ_SW:UNKNOWN</v>
      </c>
      <c r="BR2120" t="s">
        <v>3689</v>
      </c>
      <c r="BS2120" t="s">
        <v>1626</v>
      </c>
      <c r="BT2120" t="s">
        <v>3689</v>
      </c>
      <c r="BW2120" t="s">
        <v>1657</v>
      </c>
      <c r="CE2120" t="s">
        <v>3702</v>
      </c>
      <c r="CF2120" t="s">
        <v>1618</v>
      </c>
    </row>
    <row r="2121" spans="1:84" hidden="1" x14ac:dyDescent="0.4">
      <c r="A2121" t="s">
        <v>1626</v>
      </c>
      <c r="B2121" t="s">
        <v>1626</v>
      </c>
      <c r="C2121" t="s">
        <v>3653</v>
      </c>
      <c r="D2121" t="s">
        <v>81</v>
      </c>
      <c r="E2121" t="s">
        <v>82</v>
      </c>
      <c r="F2121" t="s">
        <v>393</v>
      </c>
      <c r="G2121" s="4" t="str">
        <f>TEXT(H2121+I2121,"yyyy-mm-dd""T""hh:mm:ss")&amp;
IF(J2121="MST","-07:00",
IF(J2121="MDT","-06:00",
IF(J2121="PST","-08:00",
IF(J2121="PDT","-07:00",
IF(J2121="UTC","+00:00","+00:00")))))</f>
        <v>2003-08-18T01:45:00-07:00</v>
      </c>
      <c r="H2121" s="1">
        <v>37851</v>
      </c>
      <c r="I2121" s="5">
        <v>7.2916666666666671E-2</v>
      </c>
      <c r="J2121" t="s">
        <v>84</v>
      </c>
      <c r="N2121">
        <v>3</v>
      </c>
      <c r="O2121" t="s">
        <v>1628</v>
      </c>
      <c r="U2121">
        <v>1971</v>
      </c>
      <c r="V2121" t="s">
        <v>3639</v>
      </c>
      <c r="W2121" t="s">
        <v>3640</v>
      </c>
      <c r="X2121" t="s">
        <v>3405</v>
      </c>
      <c r="Y2121">
        <v>100034</v>
      </c>
      <c r="Z2121" t="s">
        <v>3642</v>
      </c>
      <c r="AD2121">
        <v>32.187063100000003</v>
      </c>
      <c r="AE2121">
        <v>-110.81660220000001</v>
      </c>
      <c r="AG2121" t="s">
        <v>90</v>
      </c>
      <c r="AH2121" t="s">
        <v>1626</v>
      </c>
      <c r="AI2121" t="s">
        <v>90</v>
      </c>
      <c r="AK2121" t="s">
        <v>1608</v>
      </c>
      <c r="AL2121" t="s">
        <v>3994</v>
      </c>
      <c r="AN2121" t="s">
        <v>1725</v>
      </c>
      <c r="AO2121" t="s">
        <v>123</v>
      </c>
      <c r="AP2121" t="s">
        <v>422</v>
      </c>
      <c r="AQ2121">
        <v>0.187</v>
      </c>
      <c r="AR2121" t="s">
        <v>1616</v>
      </c>
      <c r="AT2121" t="s">
        <v>1612</v>
      </c>
      <c r="AV2121" t="s">
        <v>96</v>
      </c>
      <c r="BQ2121" t="str">
        <f>BS2121 &amp; ":" &amp; BR2121</f>
        <v>AZDEQ_SW:UNKNOWN</v>
      </c>
      <c r="BR2121" t="s">
        <v>3689</v>
      </c>
      <c r="BS2121" t="s">
        <v>1626</v>
      </c>
      <c r="BT2121" t="s">
        <v>3689</v>
      </c>
      <c r="CE2121" t="s">
        <v>3656</v>
      </c>
      <c r="CF2121" t="s">
        <v>1618</v>
      </c>
    </row>
    <row r="2122" spans="1:84" hidden="1" x14ac:dyDescent="0.4">
      <c r="A2122" t="s">
        <v>1626</v>
      </c>
      <c r="B2122" t="s">
        <v>1626</v>
      </c>
      <c r="C2122" t="s">
        <v>3856</v>
      </c>
      <c r="D2122" t="s">
        <v>81</v>
      </c>
      <c r="E2122" t="s">
        <v>82</v>
      </c>
      <c r="F2122" t="s">
        <v>393</v>
      </c>
      <c r="G2122" s="4" t="str">
        <f>TEXT(H2122+I2122,"yyyy-mm-dd""T""hh:mm:ss")&amp;
IF(J2122="MST","-07:00",
IF(J2122="MDT","-06:00",
IF(J2122="PST","-08:00",
IF(J2122="PDT","-07:00",
IF(J2122="UTC","+00:00","+00:00")))))</f>
        <v>2003-08-15T01:30:00-07:00</v>
      </c>
      <c r="H2122" s="1">
        <v>37848</v>
      </c>
      <c r="I2122" s="5">
        <v>6.25E-2</v>
      </c>
      <c r="J2122" t="s">
        <v>84</v>
      </c>
      <c r="N2122">
        <v>0</v>
      </c>
      <c r="O2122" t="s">
        <v>1628</v>
      </c>
      <c r="U2122">
        <v>8830</v>
      </c>
      <c r="V2122" t="s">
        <v>3647</v>
      </c>
      <c r="W2122" t="s">
        <v>1606</v>
      </c>
      <c r="X2122" t="s">
        <v>3857</v>
      </c>
      <c r="Y2122">
        <v>105638</v>
      </c>
      <c r="Z2122" t="s">
        <v>3858</v>
      </c>
      <c r="AD2122">
        <v>32.337165300000002</v>
      </c>
      <c r="AE2122">
        <v>-110.69198249999999</v>
      </c>
      <c r="AG2122" t="s">
        <v>90</v>
      </c>
      <c r="AH2122" t="s">
        <v>1626</v>
      </c>
      <c r="AI2122" t="s">
        <v>90</v>
      </c>
      <c r="AK2122" t="s">
        <v>1608</v>
      </c>
      <c r="AL2122" t="s">
        <v>3995</v>
      </c>
      <c r="AN2122" t="s">
        <v>1663</v>
      </c>
      <c r="AO2122" t="s">
        <v>105</v>
      </c>
      <c r="AP2122" t="s">
        <v>422</v>
      </c>
      <c r="AQ2122">
        <v>7.4999999999999997E-2</v>
      </c>
      <c r="AR2122" t="s">
        <v>1616</v>
      </c>
      <c r="AT2122" t="s">
        <v>1612</v>
      </c>
      <c r="AV2122" t="s">
        <v>96</v>
      </c>
      <c r="BF2122" t="s">
        <v>3868</v>
      </c>
      <c r="BQ2122" t="str">
        <f>BS2122 &amp; ":" &amp; BR2122</f>
        <v>AZDEQ_SW:EPA 353.2</v>
      </c>
      <c r="BR2122" t="s">
        <v>1623</v>
      </c>
      <c r="BS2122" t="s">
        <v>1626</v>
      </c>
      <c r="BT2122" t="s">
        <v>1623</v>
      </c>
      <c r="BW2122" t="s">
        <v>1614</v>
      </c>
      <c r="BZ2122" t="s">
        <v>3996</v>
      </c>
      <c r="CA2122" t="s">
        <v>397</v>
      </c>
      <c r="CB2122">
        <v>0.02</v>
      </c>
      <c r="CC2122" t="s">
        <v>1616</v>
      </c>
      <c r="CE2122" t="s">
        <v>3745</v>
      </c>
      <c r="CF2122" t="s">
        <v>1618</v>
      </c>
    </row>
    <row r="2123" spans="1:84" hidden="1" x14ac:dyDescent="0.4">
      <c r="A2123" t="s">
        <v>1626</v>
      </c>
      <c r="B2123" t="s">
        <v>1626</v>
      </c>
      <c r="C2123" t="s">
        <v>3997</v>
      </c>
      <c r="D2123" t="s">
        <v>81</v>
      </c>
      <c r="E2123" t="s">
        <v>82</v>
      </c>
      <c r="F2123" t="s">
        <v>393</v>
      </c>
      <c r="G2123" s="4" t="str">
        <f>TEXT(H2123+I2123,"yyyy-mm-dd""T""hh:mm:ss")&amp;
IF(J2123="MST","-07:00",
IF(J2123="MDT","-06:00",
IF(J2123="PST","-08:00",
IF(J2123="PDT","-07:00",
IF(J2123="UTC","+00:00","+00:00")))))</f>
        <v>2003-08-11T01:30:00-07:00</v>
      </c>
      <c r="H2123" s="1">
        <v>37844</v>
      </c>
      <c r="I2123" s="5">
        <v>6.25E-2</v>
      </c>
      <c r="J2123" t="s">
        <v>84</v>
      </c>
      <c r="N2123">
        <v>7.5</v>
      </c>
      <c r="O2123" t="s">
        <v>1628</v>
      </c>
      <c r="U2123">
        <v>1971</v>
      </c>
      <c r="V2123" t="s">
        <v>3639</v>
      </c>
      <c r="W2123" t="s">
        <v>3640</v>
      </c>
      <c r="X2123" t="s">
        <v>3388</v>
      </c>
      <c r="Y2123">
        <v>100035</v>
      </c>
      <c r="Z2123" t="s">
        <v>3642</v>
      </c>
      <c r="AD2123">
        <v>32.185352899999998</v>
      </c>
      <c r="AE2123">
        <v>-110.8164731</v>
      </c>
      <c r="AG2123" t="s">
        <v>90</v>
      </c>
      <c r="AH2123" t="s">
        <v>1626</v>
      </c>
      <c r="AI2123" t="s">
        <v>90</v>
      </c>
      <c r="AK2123" t="s">
        <v>1608</v>
      </c>
      <c r="AL2123" t="s">
        <v>3998</v>
      </c>
      <c r="AM2123" t="s">
        <v>92</v>
      </c>
      <c r="AN2123" t="s">
        <v>1663</v>
      </c>
      <c r="AO2123" t="s">
        <v>105</v>
      </c>
      <c r="AP2123" t="s">
        <v>422</v>
      </c>
      <c r="AT2123" t="s">
        <v>1612</v>
      </c>
      <c r="AV2123" t="s">
        <v>584</v>
      </c>
      <c r="BQ2123" t="str">
        <f>BS2123 &amp; ":" &amp; BR2123</f>
        <v>AZDEQ_SW:SM 4500 NO2-B</v>
      </c>
      <c r="BR2123" t="s">
        <v>3747</v>
      </c>
      <c r="BS2123" t="s">
        <v>1626</v>
      </c>
      <c r="BT2123" t="s">
        <v>3747</v>
      </c>
      <c r="BW2123" t="s">
        <v>1657</v>
      </c>
      <c r="BZ2123" t="s">
        <v>3999</v>
      </c>
      <c r="CA2123" t="s">
        <v>397</v>
      </c>
      <c r="CB2123">
        <v>0.01</v>
      </c>
      <c r="CC2123" t="s">
        <v>1616</v>
      </c>
      <c r="CE2123" t="s">
        <v>4000</v>
      </c>
      <c r="CF2123" t="s">
        <v>1618</v>
      </c>
    </row>
    <row r="2124" spans="1:84" hidden="1" x14ac:dyDescent="0.4">
      <c r="A2124" t="s">
        <v>1626</v>
      </c>
      <c r="B2124" t="s">
        <v>1626</v>
      </c>
      <c r="C2124" t="s">
        <v>3678</v>
      </c>
      <c r="D2124" t="s">
        <v>81</v>
      </c>
      <c r="E2124" t="s">
        <v>82</v>
      </c>
      <c r="F2124" t="s">
        <v>393</v>
      </c>
      <c r="G2124" s="4" t="str">
        <f>TEXT(H2124+I2124,"yyyy-mm-dd""T""hh:mm:ss")&amp;
IF(J2124="MST","-07:00",
IF(J2124="MDT","-06:00",
IF(J2124="PST","-08:00",
IF(J2124="PDT","-07:00",
IF(J2124="UTC","+00:00","+00:00")))))</f>
        <v>2003-07-29T12:55:00-07:00</v>
      </c>
      <c r="H2124" s="1">
        <v>37831</v>
      </c>
      <c r="I2124" s="5">
        <v>0.53819444444444442</v>
      </c>
      <c r="J2124" t="s">
        <v>84</v>
      </c>
      <c r="N2124">
        <v>7.5</v>
      </c>
      <c r="O2124" t="s">
        <v>1628</v>
      </c>
      <c r="U2124">
        <v>1971</v>
      </c>
      <c r="V2124" t="s">
        <v>3639</v>
      </c>
      <c r="W2124" t="s">
        <v>3640</v>
      </c>
      <c r="X2124" t="s">
        <v>3388</v>
      </c>
      <c r="Y2124">
        <v>100035</v>
      </c>
      <c r="Z2124" t="s">
        <v>3679</v>
      </c>
      <c r="AD2124">
        <v>32.185352899999998</v>
      </c>
      <c r="AE2124">
        <v>-110.8164731</v>
      </c>
      <c r="AG2124" t="s">
        <v>90</v>
      </c>
      <c r="AH2124" t="s">
        <v>1626</v>
      </c>
      <c r="AI2124" t="s">
        <v>90</v>
      </c>
      <c r="AK2124" t="s">
        <v>1608</v>
      </c>
      <c r="AL2124" t="s">
        <v>4001</v>
      </c>
      <c r="AN2124" t="s">
        <v>1610</v>
      </c>
      <c r="AO2124" t="s">
        <v>442</v>
      </c>
      <c r="AP2124" t="s">
        <v>422</v>
      </c>
      <c r="AQ2124">
        <v>2.68</v>
      </c>
      <c r="AR2124" t="s">
        <v>1616</v>
      </c>
      <c r="AT2124" t="s">
        <v>1612</v>
      </c>
      <c r="AV2124" t="s">
        <v>96</v>
      </c>
      <c r="BQ2124" t="str">
        <f>BS2124 &amp; ":" &amp; BR2124</f>
        <v>AZDEQ_SW:EPA 351.3</v>
      </c>
      <c r="BR2124" t="s">
        <v>1701</v>
      </c>
      <c r="BS2124" t="s">
        <v>1626</v>
      </c>
      <c r="BT2124" t="s">
        <v>1701</v>
      </c>
      <c r="BW2124" t="s">
        <v>1657</v>
      </c>
      <c r="BZ2124" t="s">
        <v>4002</v>
      </c>
      <c r="CA2124" t="s">
        <v>397</v>
      </c>
      <c r="CB2124">
        <v>0.03</v>
      </c>
      <c r="CC2124" t="s">
        <v>1616</v>
      </c>
      <c r="CE2124" t="s">
        <v>3682</v>
      </c>
      <c r="CF2124" t="s">
        <v>1618</v>
      </c>
    </row>
    <row r="2125" spans="1:84" hidden="1" x14ac:dyDescent="0.4">
      <c r="A2125" t="s">
        <v>1626</v>
      </c>
      <c r="B2125" t="s">
        <v>1626</v>
      </c>
      <c r="C2125" t="s">
        <v>3707</v>
      </c>
      <c r="D2125" t="s">
        <v>81</v>
      </c>
      <c r="E2125" t="s">
        <v>82</v>
      </c>
      <c r="F2125" t="s">
        <v>393</v>
      </c>
      <c r="G2125" s="4" t="str">
        <f>TEXT(H2125+I2125,"yyyy-mm-dd""T""hh:mm:ss")&amp;
IF(J2125="MST","-07:00",
IF(J2125="MDT","-06:00",
IF(J2125="PST","-08:00",
IF(J2125="PDT","-07:00",
IF(J2125="UTC","+00:00","+00:00")))))</f>
        <v>2003-11-13T11:00:00-07:00</v>
      </c>
      <c r="H2125" s="1">
        <v>37938</v>
      </c>
      <c r="I2125" s="5">
        <v>0.45833333333333331</v>
      </c>
      <c r="J2125" t="s">
        <v>84</v>
      </c>
      <c r="N2125">
        <v>0</v>
      </c>
      <c r="O2125" t="s">
        <v>1628</v>
      </c>
      <c r="U2125">
        <v>8830</v>
      </c>
      <c r="V2125" t="s">
        <v>3647</v>
      </c>
      <c r="W2125" t="s">
        <v>1606</v>
      </c>
      <c r="X2125" t="s">
        <v>3708</v>
      </c>
      <c r="Y2125">
        <v>105478</v>
      </c>
      <c r="Z2125" t="s">
        <v>3709</v>
      </c>
      <c r="AD2125">
        <v>32.430866700000003</v>
      </c>
      <c r="AE2125">
        <v>-110.89875000000001</v>
      </c>
      <c r="AG2125" t="s">
        <v>90</v>
      </c>
      <c r="AH2125" t="s">
        <v>1626</v>
      </c>
      <c r="AI2125" t="s">
        <v>90</v>
      </c>
      <c r="AK2125" t="s">
        <v>1608</v>
      </c>
      <c r="AL2125" t="s">
        <v>4003</v>
      </c>
      <c r="AN2125" t="s">
        <v>1700</v>
      </c>
      <c r="AO2125" t="s">
        <v>457</v>
      </c>
      <c r="AP2125" t="s">
        <v>422</v>
      </c>
      <c r="AQ2125">
        <v>0.28000000000000003</v>
      </c>
      <c r="AR2125" t="s">
        <v>1616</v>
      </c>
      <c r="AT2125" t="s">
        <v>1612</v>
      </c>
      <c r="AV2125" t="s">
        <v>96</v>
      </c>
      <c r="BQ2125" t="str">
        <f>BS2125 &amp; ":" &amp; BR2125</f>
        <v>AZDEQ_SW:EPA 365.4</v>
      </c>
      <c r="BR2125" t="s">
        <v>1713</v>
      </c>
      <c r="BS2125" t="s">
        <v>1626</v>
      </c>
      <c r="BT2125" t="s">
        <v>1713</v>
      </c>
      <c r="BW2125" t="s">
        <v>1614</v>
      </c>
      <c r="BZ2125" t="s">
        <v>4004</v>
      </c>
      <c r="CA2125" t="s">
        <v>397</v>
      </c>
      <c r="CB2125">
        <v>0.02</v>
      </c>
      <c r="CC2125" t="s">
        <v>1616</v>
      </c>
      <c r="CE2125" t="s">
        <v>3663</v>
      </c>
      <c r="CF2125" t="s">
        <v>1618</v>
      </c>
    </row>
    <row r="2126" spans="1:84" hidden="1" x14ac:dyDescent="0.4">
      <c r="A2126" t="s">
        <v>1626</v>
      </c>
      <c r="B2126" t="s">
        <v>1626</v>
      </c>
      <c r="C2126" t="s">
        <v>3888</v>
      </c>
      <c r="D2126" t="s">
        <v>81</v>
      </c>
      <c r="E2126" t="s">
        <v>82</v>
      </c>
      <c r="F2126" t="s">
        <v>393</v>
      </c>
      <c r="G2126" s="4" t="str">
        <f>TEXT(H2126+I2126,"yyyy-mm-dd""T""hh:mm:ss")&amp;
IF(J2126="MST","-07:00",
IF(J2126="MDT","-06:00",
IF(J2126="PST","-08:00",
IF(J2126="PDT","-07:00",
IF(J2126="UTC","+00:00","+00:00")))))</f>
        <v>2003-07-29T12:35:00-07:00</v>
      </c>
      <c r="H2126" s="1">
        <v>37831</v>
      </c>
      <c r="I2126" s="5">
        <v>0.52430555555555558</v>
      </c>
      <c r="J2126" t="s">
        <v>84</v>
      </c>
      <c r="N2126">
        <v>1.5</v>
      </c>
      <c r="O2126" t="s">
        <v>1628</v>
      </c>
      <c r="U2126">
        <v>1971</v>
      </c>
      <c r="V2126" t="s">
        <v>3639</v>
      </c>
      <c r="W2126" t="s">
        <v>3640</v>
      </c>
      <c r="X2126" t="s">
        <v>3405</v>
      </c>
      <c r="Y2126">
        <v>100034</v>
      </c>
      <c r="Z2126" t="s">
        <v>3772</v>
      </c>
      <c r="AD2126">
        <v>32.187063100000003</v>
      </c>
      <c r="AE2126">
        <v>-110.81660220000001</v>
      </c>
      <c r="AG2126" t="s">
        <v>90</v>
      </c>
      <c r="AH2126" t="s">
        <v>1626</v>
      </c>
      <c r="AI2126" t="s">
        <v>90</v>
      </c>
      <c r="AK2126" t="s">
        <v>1608</v>
      </c>
      <c r="AL2126" t="s">
        <v>4005</v>
      </c>
      <c r="AN2126" t="s">
        <v>1610</v>
      </c>
      <c r="AO2126" t="s">
        <v>1670</v>
      </c>
      <c r="AP2126" t="s">
        <v>422</v>
      </c>
      <c r="AQ2126">
        <v>0.08</v>
      </c>
      <c r="AR2126" t="s">
        <v>1616</v>
      </c>
      <c r="AT2126" t="s">
        <v>1612</v>
      </c>
      <c r="AV2126" t="s">
        <v>96</v>
      </c>
      <c r="BQ2126" t="str">
        <f>BS2126 &amp; ":" &amp; BR2126</f>
        <v>AZDEQ_SW:SM 4500NO3</v>
      </c>
      <c r="BR2126" t="s">
        <v>2982</v>
      </c>
      <c r="BS2126" t="s">
        <v>1626</v>
      </c>
      <c r="BT2126" t="s">
        <v>2982</v>
      </c>
      <c r="BW2126" t="s">
        <v>1657</v>
      </c>
      <c r="BZ2126" t="s">
        <v>4006</v>
      </c>
      <c r="CA2126" t="s">
        <v>397</v>
      </c>
      <c r="CB2126">
        <v>0.03</v>
      </c>
      <c r="CC2126" t="s">
        <v>1616</v>
      </c>
      <c r="CE2126" t="s">
        <v>3682</v>
      </c>
      <c r="CF2126" t="s">
        <v>1618</v>
      </c>
    </row>
    <row r="2127" spans="1:84" hidden="1" x14ac:dyDescent="0.4">
      <c r="A2127" t="s">
        <v>3781</v>
      </c>
      <c r="B2127" t="s">
        <v>3782</v>
      </c>
      <c r="C2127" t="s">
        <v>4007</v>
      </c>
      <c r="D2127" t="s">
        <v>81</v>
      </c>
      <c r="E2127" t="s">
        <v>82</v>
      </c>
      <c r="G2127" s="4" t="str">
        <f>TEXT(H2127+I2127,"yyyy-mm-dd""T""hh:mm:ss")&amp;
IF(J2127="MST","-07:00",
IF(J2127="MDT","-06:00",
IF(J2127="PST","-08:00",
IF(J2127="PDT","-07:00",
IF(J2127="UTC","+00:00","+00:00")))))</f>
        <v>2003-08-19T00:00:00+00:00</v>
      </c>
      <c r="H2127" s="1">
        <v>37852</v>
      </c>
      <c r="U2127" t="s">
        <v>3784</v>
      </c>
      <c r="V2127" t="s">
        <v>3785</v>
      </c>
      <c r="X2127" t="s">
        <v>3786</v>
      </c>
      <c r="Y2127" t="s">
        <v>3787</v>
      </c>
      <c r="Z2127" t="s">
        <v>3788</v>
      </c>
      <c r="AD2127">
        <v>32.309963500000002</v>
      </c>
      <c r="AE2127">
        <v>-111.1140437</v>
      </c>
      <c r="AG2127" t="s">
        <v>3789</v>
      </c>
      <c r="AH2127" t="s">
        <v>3781</v>
      </c>
      <c r="AI2127" t="s">
        <v>3790</v>
      </c>
      <c r="AJ2127" t="s">
        <v>3791</v>
      </c>
      <c r="AK2127" t="s">
        <v>1608</v>
      </c>
      <c r="AL2127" t="s">
        <v>4008</v>
      </c>
      <c r="AM2127" t="s">
        <v>1782</v>
      </c>
      <c r="AN2127" t="s">
        <v>1610</v>
      </c>
      <c r="AO2127" t="s">
        <v>1670</v>
      </c>
      <c r="AP2127" t="s">
        <v>94</v>
      </c>
      <c r="AR2127" t="s">
        <v>1616</v>
      </c>
      <c r="AT2127" t="s">
        <v>1612</v>
      </c>
      <c r="AV2127" t="s">
        <v>96</v>
      </c>
      <c r="BF2127" t="s">
        <v>4009</v>
      </c>
      <c r="BQ2127" t="str">
        <f>BS2127 &amp; ":" &amp; BR2127</f>
        <v>11NPSWRD_WQX:USGS_CL048</v>
      </c>
      <c r="BR2127" t="s">
        <v>4010</v>
      </c>
      <c r="BS2127" t="s">
        <v>3781</v>
      </c>
      <c r="BT2127" t="s">
        <v>4011</v>
      </c>
      <c r="BW2127" t="s">
        <v>3797</v>
      </c>
      <c r="BX2127" s="1">
        <v>37852</v>
      </c>
      <c r="BZ2127" t="s">
        <v>4012</v>
      </c>
      <c r="CA2127" t="s">
        <v>3799</v>
      </c>
      <c r="CB2127">
        <v>0.04</v>
      </c>
      <c r="CC2127" t="s">
        <v>1616</v>
      </c>
      <c r="CE2127" t="s">
        <v>4013</v>
      </c>
      <c r="CF2127" t="s">
        <v>1618</v>
      </c>
    </row>
    <row r="2128" spans="1:84" hidden="1" x14ac:dyDescent="0.4">
      <c r="A2128" t="s">
        <v>1626</v>
      </c>
      <c r="B2128" t="s">
        <v>1626</v>
      </c>
      <c r="C2128" t="s">
        <v>3696</v>
      </c>
      <c r="D2128" t="s">
        <v>81</v>
      </c>
      <c r="E2128" t="s">
        <v>82</v>
      </c>
      <c r="F2128" t="s">
        <v>393</v>
      </c>
      <c r="G2128" s="4" t="str">
        <f>TEXT(H2128+I2128,"yyyy-mm-dd""T""hh:mm:ss")&amp;
IF(J2128="MST","-07:00",
IF(J2128="MDT","-06:00",
IF(J2128="PST","-08:00",
IF(J2128="PDT","-07:00",
IF(J2128="UTC","+00:00","+00:00")))))</f>
        <v>2003-09-08T12:05:00-07:00</v>
      </c>
      <c r="H2128" s="1">
        <v>37872</v>
      </c>
      <c r="I2128" s="5">
        <v>0.50347222222222221</v>
      </c>
      <c r="J2128" t="s">
        <v>84</v>
      </c>
      <c r="N2128">
        <v>7</v>
      </c>
      <c r="O2128" t="s">
        <v>1628</v>
      </c>
      <c r="U2128">
        <v>1971</v>
      </c>
      <c r="V2128" t="s">
        <v>3639</v>
      </c>
      <c r="W2128" t="s">
        <v>3640</v>
      </c>
      <c r="X2128" t="s">
        <v>3388</v>
      </c>
      <c r="Y2128">
        <v>100035</v>
      </c>
      <c r="Z2128" t="s">
        <v>3642</v>
      </c>
      <c r="AD2128">
        <v>32.185352899999998</v>
      </c>
      <c r="AE2128">
        <v>-110.8164731</v>
      </c>
      <c r="AG2128" t="s">
        <v>90</v>
      </c>
      <c r="AH2128" t="s">
        <v>1626</v>
      </c>
      <c r="AI2128" t="s">
        <v>90</v>
      </c>
      <c r="AK2128" t="s">
        <v>1608</v>
      </c>
      <c r="AL2128" t="s">
        <v>4014</v>
      </c>
      <c r="AN2128" t="s">
        <v>1610</v>
      </c>
      <c r="AO2128" t="s">
        <v>1670</v>
      </c>
      <c r="AP2128" t="s">
        <v>422</v>
      </c>
      <c r="AQ2128">
        <v>0.26</v>
      </c>
      <c r="AR2128" t="s">
        <v>1616</v>
      </c>
      <c r="AT2128" t="s">
        <v>1612</v>
      </c>
      <c r="AV2128" t="s">
        <v>96</v>
      </c>
      <c r="BQ2128" t="str">
        <f>BS2128 &amp; ":" &amp; BR2128</f>
        <v>AZDEQ_SW:SM 4500NO3</v>
      </c>
      <c r="BR2128" t="s">
        <v>2982</v>
      </c>
      <c r="BS2128" t="s">
        <v>1626</v>
      </c>
      <c r="BT2128" t="s">
        <v>2982</v>
      </c>
      <c r="BW2128" t="s">
        <v>1657</v>
      </c>
      <c r="BZ2128" t="s">
        <v>4015</v>
      </c>
      <c r="CA2128" t="s">
        <v>397</v>
      </c>
      <c r="CB2128">
        <v>0.03</v>
      </c>
      <c r="CC2128" t="s">
        <v>1616</v>
      </c>
      <c r="CE2128" t="s">
        <v>3656</v>
      </c>
      <c r="CF2128" t="s">
        <v>1618</v>
      </c>
    </row>
    <row r="2129" spans="1:84" hidden="1" x14ac:dyDescent="0.4">
      <c r="A2129" t="s">
        <v>1626</v>
      </c>
      <c r="B2129" t="s">
        <v>1626</v>
      </c>
      <c r="C2129" t="s">
        <v>3723</v>
      </c>
      <c r="D2129" t="s">
        <v>81</v>
      </c>
      <c r="E2129" t="s">
        <v>82</v>
      </c>
      <c r="F2129" t="s">
        <v>393</v>
      </c>
      <c r="G2129" s="4" t="str">
        <f>TEXT(H2129+I2129,"yyyy-mm-dd""T""hh:mm:ss")&amp;
IF(J2129="MST","-07:00",
IF(J2129="MDT","-06:00",
IF(J2129="PST","-08:00",
IF(J2129="PDT","-07:00",
IF(J2129="UTC","+00:00","+00:00")))))</f>
        <v>2003-07-30T08:15:00-07:00</v>
      </c>
      <c r="H2129" s="1">
        <v>37832</v>
      </c>
      <c r="I2129" s="5">
        <v>0.34375</v>
      </c>
      <c r="J2129" t="s">
        <v>84</v>
      </c>
      <c r="N2129">
        <v>0</v>
      </c>
      <c r="O2129" t="s">
        <v>1628</v>
      </c>
      <c r="U2129">
        <v>8830</v>
      </c>
      <c r="V2129" t="s">
        <v>3647</v>
      </c>
      <c r="W2129" t="s">
        <v>1606</v>
      </c>
      <c r="X2129" t="s">
        <v>3708</v>
      </c>
      <c r="Y2129">
        <v>105478</v>
      </c>
      <c r="Z2129" t="s">
        <v>3724</v>
      </c>
      <c r="AD2129">
        <v>32.430866700000003</v>
      </c>
      <c r="AE2129">
        <v>-110.89875000000001</v>
      </c>
      <c r="AG2129" t="s">
        <v>90</v>
      </c>
      <c r="AH2129" t="s">
        <v>1626</v>
      </c>
      <c r="AI2129" t="s">
        <v>90</v>
      </c>
      <c r="AK2129" t="s">
        <v>1608</v>
      </c>
      <c r="AL2129" t="s">
        <v>4016</v>
      </c>
      <c r="AN2129" t="s">
        <v>1663</v>
      </c>
      <c r="AO2129" t="s">
        <v>105</v>
      </c>
      <c r="AP2129" t="s">
        <v>422</v>
      </c>
      <c r="AQ2129">
        <v>0.18</v>
      </c>
      <c r="AR2129" t="s">
        <v>1616</v>
      </c>
      <c r="AT2129" t="s">
        <v>1612</v>
      </c>
      <c r="AV2129" t="s">
        <v>96</v>
      </c>
      <c r="BF2129" t="s">
        <v>3868</v>
      </c>
      <c r="BQ2129" t="str">
        <f>BS2129 &amp; ":" &amp; BR2129</f>
        <v>AZDEQ_SW:EPA 353.2</v>
      </c>
      <c r="BR2129" t="s">
        <v>1623</v>
      </c>
      <c r="BS2129" t="s">
        <v>1626</v>
      </c>
      <c r="BT2129" t="s">
        <v>1623</v>
      </c>
      <c r="BW2129" t="s">
        <v>1614</v>
      </c>
      <c r="BZ2129" t="s">
        <v>4017</v>
      </c>
      <c r="CA2129" t="s">
        <v>397</v>
      </c>
      <c r="CB2129">
        <v>0.02</v>
      </c>
      <c r="CC2129" t="s">
        <v>1616</v>
      </c>
      <c r="CE2129" t="s">
        <v>3727</v>
      </c>
      <c r="CF2129" t="s">
        <v>1618</v>
      </c>
    </row>
    <row r="2130" spans="1:84" hidden="1" x14ac:dyDescent="0.4">
      <c r="A2130" t="s">
        <v>1626</v>
      </c>
      <c r="B2130" t="s">
        <v>1626</v>
      </c>
      <c r="C2130" t="s">
        <v>3693</v>
      </c>
      <c r="D2130" t="s">
        <v>81</v>
      </c>
      <c r="E2130" t="s">
        <v>82</v>
      </c>
      <c r="F2130" t="s">
        <v>393</v>
      </c>
      <c r="G2130" s="4" t="str">
        <f>TEXT(H2130+I2130,"yyyy-mm-dd""T""hh:mm:ss")&amp;
IF(J2130="MST","-07:00",
IF(J2130="MDT","-06:00",
IF(J2130="PST","-08:00",
IF(J2130="PDT","-07:00",
IF(J2130="UTC","+00:00","+00:00")))))</f>
        <v>2003-10-01T10:30:00-07:00</v>
      </c>
      <c r="H2130" s="1">
        <v>37895</v>
      </c>
      <c r="I2130" s="5">
        <v>0.4375</v>
      </c>
      <c r="J2130" t="s">
        <v>84</v>
      </c>
      <c r="N2130">
        <v>6</v>
      </c>
      <c r="O2130" t="s">
        <v>1628</v>
      </c>
      <c r="U2130">
        <v>1971</v>
      </c>
      <c r="V2130" t="s">
        <v>3639</v>
      </c>
      <c r="W2130" t="s">
        <v>3640</v>
      </c>
      <c r="X2130" t="s">
        <v>3388</v>
      </c>
      <c r="Y2130">
        <v>100035</v>
      </c>
      <c r="Z2130" t="s">
        <v>3674</v>
      </c>
      <c r="AD2130">
        <v>32.185352899999998</v>
      </c>
      <c r="AE2130">
        <v>-110.8164731</v>
      </c>
      <c r="AG2130" t="s">
        <v>90</v>
      </c>
      <c r="AH2130" t="s">
        <v>1626</v>
      </c>
      <c r="AI2130" t="s">
        <v>90</v>
      </c>
      <c r="AK2130" t="s">
        <v>1608</v>
      </c>
      <c r="AL2130" t="s">
        <v>4018</v>
      </c>
      <c r="AN2130" t="s">
        <v>1610</v>
      </c>
      <c r="AO2130" t="s">
        <v>1670</v>
      </c>
      <c r="AP2130" t="s">
        <v>422</v>
      </c>
      <c r="AQ2130">
        <v>0.13</v>
      </c>
      <c r="AR2130" t="s">
        <v>1616</v>
      </c>
      <c r="AT2130" t="s">
        <v>1612</v>
      </c>
      <c r="AV2130" t="s">
        <v>96</v>
      </c>
      <c r="BQ2130" t="str">
        <f>BS2130 &amp; ":" &amp; BR2130</f>
        <v>AZDEQ_SW:SM 4500NO3</v>
      </c>
      <c r="BR2130" t="s">
        <v>2982</v>
      </c>
      <c r="BS2130" t="s">
        <v>1626</v>
      </c>
      <c r="BT2130" t="s">
        <v>2982</v>
      </c>
      <c r="BW2130" t="s">
        <v>1657</v>
      </c>
      <c r="BZ2130" t="s">
        <v>4019</v>
      </c>
      <c r="CA2130" t="s">
        <v>397</v>
      </c>
      <c r="CB2130">
        <v>0.03</v>
      </c>
      <c r="CC2130" t="s">
        <v>1616</v>
      </c>
      <c r="CE2130" t="s">
        <v>3695</v>
      </c>
      <c r="CF2130" t="s">
        <v>1618</v>
      </c>
    </row>
    <row r="2131" spans="1:84" hidden="1" x14ac:dyDescent="0.4">
      <c r="A2131" t="s">
        <v>3781</v>
      </c>
      <c r="B2131" t="s">
        <v>3782</v>
      </c>
      <c r="C2131" t="s">
        <v>3936</v>
      </c>
      <c r="D2131" t="s">
        <v>81</v>
      </c>
      <c r="E2131" t="s">
        <v>82</v>
      </c>
      <c r="G2131" s="4" t="str">
        <f>TEXT(H2131+I2131,"yyyy-mm-dd""T""hh:mm:ss")&amp;
IF(J2131="MST","-07:00",
IF(J2131="MDT","-06:00",
IF(J2131="PST","-08:00",
IF(J2131="PDT","-07:00",
IF(J2131="UTC","+00:00","+00:00")))))</f>
        <v>2003-06-11T00:00:00+00:00</v>
      </c>
      <c r="H2131" s="1">
        <v>37783</v>
      </c>
      <c r="U2131" t="s">
        <v>3784</v>
      </c>
      <c r="V2131" t="s">
        <v>3785</v>
      </c>
      <c r="X2131" t="s">
        <v>3786</v>
      </c>
      <c r="Y2131" t="s">
        <v>3787</v>
      </c>
      <c r="Z2131" t="s">
        <v>3788</v>
      </c>
      <c r="AD2131">
        <v>32.309963500000002</v>
      </c>
      <c r="AE2131">
        <v>-111.1140437</v>
      </c>
      <c r="AG2131" t="s">
        <v>3789</v>
      </c>
      <c r="AH2131" t="s">
        <v>3781</v>
      </c>
      <c r="AI2131" t="s">
        <v>3790</v>
      </c>
      <c r="AJ2131" t="s">
        <v>3791</v>
      </c>
      <c r="AK2131" t="s">
        <v>1608</v>
      </c>
      <c r="AL2131" t="s">
        <v>4020</v>
      </c>
      <c r="AM2131" t="s">
        <v>1782</v>
      </c>
      <c r="AN2131" t="s">
        <v>1610</v>
      </c>
      <c r="AO2131" t="s">
        <v>1670</v>
      </c>
      <c r="AP2131" t="s">
        <v>94</v>
      </c>
      <c r="AR2131" t="s">
        <v>1616</v>
      </c>
      <c r="AT2131" t="s">
        <v>1612</v>
      </c>
      <c r="AV2131" t="s">
        <v>96</v>
      </c>
      <c r="BQ2131" t="str">
        <f>BS2131 &amp; ":" &amp; BR2131</f>
        <v>11NPSWRD_WQX:USGS_CL048</v>
      </c>
      <c r="BR2131" t="s">
        <v>4010</v>
      </c>
      <c r="BS2131" t="s">
        <v>3781</v>
      </c>
      <c r="BT2131" t="s">
        <v>4011</v>
      </c>
      <c r="BW2131" t="s">
        <v>3797</v>
      </c>
      <c r="BX2131" s="1">
        <v>37783</v>
      </c>
      <c r="BZ2131" t="s">
        <v>4021</v>
      </c>
      <c r="CA2131" t="s">
        <v>3799</v>
      </c>
      <c r="CB2131">
        <v>0.06</v>
      </c>
      <c r="CC2131" t="s">
        <v>1616</v>
      </c>
      <c r="CE2131" t="s">
        <v>3800</v>
      </c>
      <c r="CF2131" t="s">
        <v>1618</v>
      </c>
    </row>
    <row r="2132" spans="1:84" hidden="1" x14ac:dyDescent="0.4">
      <c r="A2132" t="s">
        <v>1626</v>
      </c>
      <c r="B2132" t="s">
        <v>1626</v>
      </c>
      <c r="C2132" t="s">
        <v>4022</v>
      </c>
      <c r="D2132" t="s">
        <v>81</v>
      </c>
      <c r="E2132" t="s">
        <v>82</v>
      </c>
      <c r="F2132" t="s">
        <v>393</v>
      </c>
      <c r="G2132" s="4" t="str">
        <f>TEXT(H2132+I2132,"yyyy-mm-dd""T""hh:mm:ss")&amp;
IF(J2132="MST","-07:00",
IF(J2132="MDT","-06:00",
IF(J2132="PST","-08:00",
IF(J2132="PDT","-07:00",
IF(J2132="UTC","+00:00","+00:00")))))</f>
        <v>2003-09-08T12:10:00-07:00</v>
      </c>
      <c r="H2132" s="1">
        <v>37872</v>
      </c>
      <c r="I2132" s="5">
        <v>0.50694444444444442</v>
      </c>
      <c r="J2132" t="s">
        <v>84</v>
      </c>
      <c r="N2132">
        <v>3.5</v>
      </c>
      <c r="O2132" t="s">
        <v>1628</v>
      </c>
      <c r="U2132">
        <v>1971</v>
      </c>
      <c r="V2132" t="s">
        <v>3639</v>
      </c>
      <c r="W2132" t="s">
        <v>3640</v>
      </c>
      <c r="X2132" t="s">
        <v>3388</v>
      </c>
      <c r="Y2132">
        <v>100035</v>
      </c>
      <c r="Z2132" t="s">
        <v>3642</v>
      </c>
      <c r="AD2132">
        <v>32.185352899999998</v>
      </c>
      <c r="AE2132">
        <v>-110.8164731</v>
      </c>
      <c r="AG2132" t="s">
        <v>90</v>
      </c>
      <c r="AH2132" t="s">
        <v>1626</v>
      </c>
      <c r="AI2132" t="s">
        <v>90</v>
      </c>
      <c r="AK2132" t="s">
        <v>1608</v>
      </c>
      <c r="AL2132" t="s">
        <v>4023</v>
      </c>
      <c r="AN2132" t="s">
        <v>1663</v>
      </c>
      <c r="AO2132" t="s">
        <v>105</v>
      </c>
      <c r="AP2132" t="s">
        <v>422</v>
      </c>
      <c r="AQ2132">
        <v>0.28000000000000003</v>
      </c>
      <c r="AR2132" t="s">
        <v>1616</v>
      </c>
      <c r="AT2132" t="s">
        <v>1612</v>
      </c>
      <c r="AV2132" t="s">
        <v>96</v>
      </c>
      <c r="BQ2132" t="str">
        <f>BS2132 &amp; ":" &amp; BR2132</f>
        <v>AZDEQ_SW:SM 4500 NO2-B</v>
      </c>
      <c r="BR2132" t="s">
        <v>3747</v>
      </c>
      <c r="BS2132" t="s">
        <v>1626</v>
      </c>
      <c r="BT2132" t="s">
        <v>3747</v>
      </c>
      <c r="BW2132" t="s">
        <v>1657</v>
      </c>
      <c r="BZ2132" t="s">
        <v>4024</v>
      </c>
      <c r="CA2132" t="s">
        <v>397</v>
      </c>
      <c r="CB2132">
        <v>0.01</v>
      </c>
      <c r="CC2132" t="s">
        <v>1616</v>
      </c>
      <c r="CE2132" t="s">
        <v>3656</v>
      </c>
      <c r="CF2132" t="s">
        <v>1618</v>
      </c>
    </row>
    <row r="2133" spans="1:84" hidden="1" x14ac:dyDescent="0.4">
      <c r="A2133" t="s">
        <v>1626</v>
      </c>
      <c r="B2133" t="s">
        <v>1626</v>
      </c>
      <c r="C2133" t="s">
        <v>3807</v>
      </c>
      <c r="D2133" t="s">
        <v>81</v>
      </c>
      <c r="E2133" t="s">
        <v>82</v>
      </c>
      <c r="F2133" t="s">
        <v>393</v>
      </c>
      <c r="G2133" s="4" t="str">
        <f>TEXT(H2133+I2133,"yyyy-mm-dd""T""hh:mm:ss")&amp;
IF(J2133="MST","-07:00",
IF(J2133="MDT","-06:00",
IF(J2133="PST","-08:00",
IF(J2133="PDT","-07:00",
IF(J2133="UTC","+00:00","+00:00")))))</f>
        <v>2003-08-18T02:10:00-07:00</v>
      </c>
      <c r="H2133" s="1">
        <v>37851</v>
      </c>
      <c r="I2133" s="5">
        <v>9.0277777777777776E-2</v>
      </c>
      <c r="J2133" t="s">
        <v>84</v>
      </c>
      <c r="N2133">
        <v>7</v>
      </c>
      <c r="O2133" t="s">
        <v>1628</v>
      </c>
      <c r="U2133">
        <v>1971</v>
      </c>
      <c r="V2133" t="s">
        <v>3639</v>
      </c>
      <c r="W2133" t="s">
        <v>3640</v>
      </c>
      <c r="X2133" t="s">
        <v>3388</v>
      </c>
      <c r="Y2133">
        <v>100035</v>
      </c>
      <c r="Z2133" t="s">
        <v>3642</v>
      </c>
      <c r="AD2133">
        <v>32.185352899999998</v>
      </c>
      <c r="AE2133">
        <v>-110.8164731</v>
      </c>
      <c r="AG2133" t="s">
        <v>90</v>
      </c>
      <c r="AH2133" t="s">
        <v>1626</v>
      </c>
      <c r="AI2133" t="s">
        <v>90</v>
      </c>
      <c r="AK2133" t="s">
        <v>1608</v>
      </c>
      <c r="AL2133" t="s">
        <v>4025</v>
      </c>
      <c r="AN2133" t="s">
        <v>1610</v>
      </c>
      <c r="AO2133" t="s">
        <v>442</v>
      </c>
      <c r="AP2133" t="s">
        <v>422</v>
      </c>
      <c r="AQ2133">
        <v>1.94</v>
      </c>
      <c r="AR2133" t="s">
        <v>1616</v>
      </c>
      <c r="AT2133" t="s">
        <v>1612</v>
      </c>
      <c r="AV2133" t="s">
        <v>96</v>
      </c>
      <c r="BQ2133" t="str">
        <f>BS2133 &amp; ":" &amp; BR2133</f>
        <v>AZDEQ_SW:EPA 351.3</v>
      </c>
      <c r="BR2133" t="s">
        <v>1701</v>
      </c>
      <c r="BS2133" t="s">
        <v>1626</v>
      </c>
      <c r="BT2133" t="s">
        <v>1701</v>
      </c>
      <c r="BW2133" t="s">
        <v>1657</v>
      </c>
      <c r="BZ2133" t="s">
        <v>4026</v>
      </c>
      <c r="CA2133" t="s">
        <v>397</v>
      </c>
      <c r="CB2133">
        <v>0.03</v>
      </c>
      <c r="CC2133" t="s">
        <v>1616</v>
      </c>
      <c r="CE2133" t="s">
        <v>3656</v>
      </c>
      <c r="CF2133" t="s">
        <v>1618</v>
      </c>
    </row>
    <row r="2134" spans="1:84" hidden="1" x14ac:dyDescent="0.4">
      <c r="A2134" t="s">
        <v>1626</v>
      </c>
      <c r="B2134" t="s">
        <v>1626</v>
      </c>
      <c r="C2134" t="s">
        <v>3693</v>
      </c>
      <c r="D2134" t="s">
        <v>81</v>
      </c>
      <c r="E2134" t="s">
        <v>82</v>
      </c>
      <c r="F2134" t="s">
        <v>393</v>
      </c>
      <c r="G2134" s="4" t="str">
        <f>TEXT(H2134+I2134,"yyyy-mm-dd""T""hh:mm:ss")&amp;
IF(J2134="MST","-07:00",
IF(J2134="MDT","-06:00",
IF(J2134="PST","-08:00",
IF(J2134="PDT","-07:00",
IF(J2134="UTC","+00:00","+00:00")))))</f>
        <v>2003-10-01T10:30:00-07:00</v>
      </c>
      <c r="H2134" s="1">
        <v>37895</v>
      </c>
      <c r="I2134" s="5">
        <v>0.4375</v>
      </c>
      <c r="J2134" t="s">
        <v>84</v>
      </c>
      <c r="N2134">
        <v>6</v>
      </c>
      <c r="O2134" t="s">
        <v>1628</v>
      </c>
      <c r="U2134">
        <v>1971</v>
      </c>
      <c r="V2134" t="s">
        <v>3639</v>
      </c>
      <c r="W2134" t="s">
        <v>3640</v>
      </c>
      <c r="X2134" t="s">
        <v>3388</v>
      </c>
      <c r="Y2134">
        <v>100035</v>
      </c>
      <c r="Z2134" t="s">
        <v>3674</v>
      </c>
      <c r="AD2134">
        <v>32.185352899999998</v>
      </c>
      <c r="AE2134">
        <v>-110.8164731</v>
      </c>
      <c r="AG2134" t="s">
        <v>90</v>
      </c>
      <c r="AH2134" t="s">
        <v>1626</v>
      </c>
      <c r="AI2134" t="s">
        <v>90</v>
      </c>
      <c r="AK2134" t="s">
        <v>1608</v>
      </c>
      <c r="AL2134" t="s">
        <v>4027</v>
      </c>
      <c r="AN2134" t="s">
        <v>1725</v>
      </c>
      <c r="AO2134" t="s">
        <v>123</v>
      </c>
      <c r="AP2134" t="s">
        <v>422</v>
      </c>
      <c r="AQ2134">
        <v>0.109</v>
      </c>
      <c r="AR2134" t="s">
        <v>1616</v>
      </c>
      <c r="AT2134" t="s">
        <v>1612</v>
      </c>
      <c r="AV2134" t="s">
        <v>96</v>
      </c>
      <c r="BQ2134" t="str">
        <f>BS2134 &amp; ":" &amp; BR2134</f>
        <v>AZDEQ_SW:EPA 365.3</v>
      </c>
      <c r="BR2134" t="s">
        <v>1744</v>
      </c>
      <c r="BS2134" t="s">
        <v>1626</v>
      </c>
      <c r="BT2134" t="s">
        <v>1744</v>
      </c>
      <c r="BW2134" t="s">
        <v>1657</v>
      </c>
      <c r="BZ2134" t="s">
        <v>4028</v>
      </c>
      <c r="CA2134" t="s">
        <v>397</v>
      </c>
      <c r="CB2134">
        <v>5.0000000000000001E-3</v>
      </c>
      <c r="CC2134" t="s">
        <v>1616</v>
      </c>
      <c r="CE2134" t="s">
        <v>3695</v>
      </c>
      <c r="CF2134" t="s">
        <v>1618</v>
      </c>
    </row>
    <row r="2135" spans="1:84" hidden="1" x14ac:dyDescent="0.4">
      <c r="A2135" t="s">
        <v>1626</v>
      </c>
      <c r="B2135" t="s">
        <v>1626</v>
      </c>
      <c r="C2135" t="s">
        <v>3916</v>
      </c>
      <c r="D2135" t="s">
        <v>81</v>
      </c>
      <c r="E2135" t="s">
        <v>82</v>
      </c>
      <c r="F2135" t="s">
        <v>393</v>
      </c>
      <c r="G2135" s="4" t="str">
        <f>TEXT(H2135+I2135,"yyyy-mm-dd""T""hh:mm:ss")&amp;
IF(J2135="MST","-07:00",
IF(J2135="MDT","-06:00",
IF(J2135="PST","-08:00",
IF(J2135="PDT","-07:00",
IF(J2135="UTC","+00:00","+00:00")))))</f>
        <v>2003-07-29T12:40:00-07:00</v>
      </c>
      <c r="H2135" s="1">
        <v>37831</v>
      </c>
      <c r="I2135" s="5">
        <v>0.52777777777777779</v>
      </c>
      <c r="J2135" t="s">
        <v>84</v>
      </c>
      <c r="N2135">
        <v>0.5</v>
      </c>
      <c r="O2135" t="s">
        <v>1628</v>
      </c>
      <c r="U2135">
        <v>1971</v>
      </c>
      <c r="V2135" t="s">
        <v>3639</v>
      </c>
      <c r="W2135" t="s">
        <v>3640</v>
      </c>
      <c r="X2135" t="s">
        <v>3388</v>
      </c>
      <c r="Y2135">
        <v>100035</v>
      </c>
      <c r="Z2135" t="s">
        <v>3679</v>
      </c>
      <c r="AD2135">
        <v>32.185352899999998</v>
      </c>
      <c r="AE2135">
        <v>-110.8164731</v>
      </c>
      <c r="AG2135" t="s">
        <v>90</v>
      </c>
      <c r="AH2135" t="s">
        <v>1626</v>
      </c>
      <c r="AI2135" t="s">
        <v>90</v>
      </c>
      <c r="AK2135" t="s">
        <v>1608</v>
      </c>
      <c r="AL2135" t="s">
        <v>4029</v>
      </c>
      <c r="AN2135" t="s">
        <v>1610</v>
      </c>
      <c r="AO2135" t="s">
        <v>1611</v>
      </c>
      <c r="AP2135" t="s">
        <v>422</v>
      </c>
      <c r="AQ2135">
        <v>0.72</v>
      </c>
      <c r="AR2135" t="s">
        <v>1616</v>
      </c>
      <c r="AT2135" t="s">
        <v>1612</v>
      </c>
      <c r="AV2135" t="s">
        <v>96</v>
      </c>
      <c r="BQ2135" t="str">
        <f>BS2135 &amp; ":" &amp; BR2135</f>
        <v>AZDEQ_SW:EPA 350.2</v>
      </c>
      <c r="BR2135" t="s">
        <v>1656</v>
      </c>
      <c r="BS2135" t="s">
        <v>1626</v>
      </c>
      <c r="BT2135" t="s">
        <v>1656</v>
      </c>
      <c r="BW2135" t="s">
        <v>1657</v>
      </c>
      <c r="BZ2135" t="s">
        <v>4030</v>
      </c>
      <c r="CA2135" t="s">
        <v>397</v>
      </c>
      <c r="CB2135">
        <v>3.0000000000000001E-3</v>
      </c>
      <c r="CC2135" t="s">
        <v>1616</v>
      </c>
      <c r="CE2135" t="s">
        <v>3682</v>
      </c>
      <c r="CF2135" t="s">
        <v>1618</v>
      </c>
    </row>
    <row r="2136" spans="1:84" hidden="1" x14ac:dyDescent="0.4">
      <c r="A2136" t="s">
        <v>1626</v>
      </c>
      <c r="B2136" t="s">
        <v>1626</v>
      </c>
      <c r="C2136" t="s">
        <v>3921</v>
      </c>
      <c r="D2136" t="s">
        <v>81</v>
      </c>
      <c r="E2136" t="s">
        <v>82</v>
      </c>
      <c r="F2136" t="s">
        <v>393</v>
      </c>
      <c r="G2136" s="4" t="str">
        <f>TEXT(H2136+I2136,"yyyy-mm-dd""T""hh:mm:ss")&amp;
IF(J2136="MST","-07:00",
IF(J2136="MDT","-06:00",
IF(J2136="PST","-08:00",
IF(J2136="PDT","-07:00",
IF(J2136="UTC","+00:00","+00:00")))))</f>
        <v>2003-09-17T09:50:30-07:00</v>
      </c>
      <c r="H2136" s="1">
        <v>37881</v>
      </c>
      <c r="I2136" s="5">
        <v>0.41006944444444443</v>
      </c>
      <c r="J2136" t="s">
        <v>84</v>
      </c>
      <c r="N2136">
        <v>6</v>
      </c>
      <c r="O2136" t="s">
        <v>1628</v>
      </c>
      <c r="U2136">
        <v>1971</v>
      </c>
      <c r="V2136" t="s">
        <v>3639</v>
      </c>
      <c r="W2136" t="s">
        <v>3640</v>
      </c>
      <c r="X2136" t="s">
        <v>1706</v>
      </c>
      <c r="Y2136">
        <v>100000</v>
      </c>
      <c r="Z2136" t="s">
        <v>3922</v>
      </c>
      <c r="AD2136">
        <v>31.532777800000002</v>
      </c>
      <c r="AE2136">
        <v>-111.2547222</v>
      </c>
      <c r="AG2136" t="s">
        <v>90</v>
      </c>
      <c r="AH2136" t="s">
        <v>1626</v>
      </c>
      <c r="AI2136" t="s">
        <v>90</v>
      </c>
      <c r="AK2136" t="s">
        <v>1608</v>
      </c>
      <c r="AL2136" t="s">
        <v>4031</v>
      </c>
      <c r="AN2136" t="s">
        <v>1610</v>
      </c>
      <c r="AO2136" t="s">
        <v>442</v>
      </c>
      <c r="AP2136" t="s">
        <v>422</v>
      </c>
      <c r="AQ2136">
        <v>2.96</v>
      </c>
      <c r="AR2136" t="s">
        <v>1616</v>
      </c>
      <c r="AT2136" t="s">
        <v>1612</v>
      </c>
      <c r="AV2136" t="s">
        <v>96</v>
      </c>
      <c r="BQ2136" t="str">
        <f>BS2136 &amp; ":" &amp; BR2136</f>
        <v>AZDEQ_SW:EPA 351.3</v>
      </c>
      <c r="BR2136" t="s">
        <v>1701</v>
      </c>
      <c r="BS2136" t="s">
        <v>1626</v>
      </c>
      <c r="BT2136" t="s">
        <v>1701</v>
      </c>
      <c r="BW2136" t="s">
        <v>1657</v>
      </c>
      <c r="BZ2136" t="s">
        <v>4032</v>
      </c>
      <c r="CA2136" t="s">
        <v>397</v>
      </c>
      <c r="CB2136">
        <v>0.03</v>
      </c>
      <c r="CC2136" t="s">
        <v>1616</v>
      </c>
      <c r="CE2136" t="s">
        <v>3672</v>
      </c>
      <c r="CF2136" t="s">
        <v>1618</v>
      </c>
    </row>
    <row r="2137" spans="1:84" hidden="1" x14ac:dyDescent="0.4">
      <c r="A2137" t="s">
        <v>1626</v>
      </c>
      <c r="B2137" t="s">
        <v>1626</v>
      </c>
      <c r="C2137" t="s">
        <v>3841</v>
      </c>
      <c r="D2137" t="s">
        <v>81</v>
      </c>
      <c r="E2137" t="s">
        <v>82</v>
      </c>
      <c r="F2137" t="s">
        <v>393</v>
      </c>
      <c r="G2137" s="4" t="str">
        <f>TEXT(H2137+I2137,"yyyy-mm-dd""T""hh:mm:ss")&amp;
IF(J2137="MST","-07:00",
IF(J2137="MDT","-06:00",
IF(J2137="PST","-08:00",
IF(J2137="PDT","-07:00",
IF(J2137="UTC","+00:00","+00:00")))))</f>
        <v>2003-10-01T10:00:00-07:00</v>
      </c>
      <c r="H2137" s="1">
        <v>37895</v>
      </c>
      <c r="I2137" s="5">
        <v>0.41666666666666669</v>
      </c>
      <c r="J2137" t="s">
        <v>84</v>
      </c>
      <c r="N2137">
        <v>0</v>
      </c>
      <c r="O2137" t="s">
        <v>1628</v>
      </c>
      <c r="U2137">
        <v>1971</v>
      </c>
      <c r="V2137" t="s">
        <v>3639</v>
      </c>
      <c r="W2137" t="s">
        <v>3640</v>
      </c>
      <c r="X2137" t="s">
        <v>3842</v>
      </c>
      <c r="Y2137">
        <v>102294</v>
      </c>
      <c r="Z2137" t="s">
        <v>3843</v>
      </c>
      <c r="AD2137">
        <v>32.187777799999999</v>
      </c>
      <c r="AE2137">
        <v>-110.8166667</v>
      </c>
      <c r="AG2137" t="s">
        <v>90</v>
      </c>
      <c r="AH2137" t="s">
        <v>1626</v>
      </c>
      <c r="AI2137" t="s">
        <v>90</v>
      </c>
      <c r="AK2137" t="s">
        <v>1608</v>
      </c>
      <c r="AL2137" t="s">
        <v>4033</v>
      </c>
      <c r="AN2137" t="s">
        <v>1610</v>
      </c>
      <c r="AO2137" t="s">
        <v>1611</v>
      </c>
      <c r="AP2137" t="s">
        <v>422</v>
      </c>
      <c r="AQ2137">
        <v>3.04</v>
      </c>
      <c r="AR2137" t="s">
        <v>1616</v>
      </c>
      <c r="AT2137" t="s">
        <v>1612</v>
      </c>
      <c r="AV2137" t="s">
        <v>96</v>
      </c>
      <c r="BQ2137" t="str">
        <f>BS2137 &amp; ":" &amp; BR2137</f>
        <v>AZDEQ_SW:EPA 350.2</v>
      </c>
      <c r="BR2137" t="s">
        <v>1656</v>
      </c>
      <c r="BS2137" t="s">
        <v>1626</v>
      </c>
      <c r="BT2137" t="s">
        <v>1656</v>
      </c>
      <c r="BW2137" t="s">
        <v>1657</v>
      </c>
      <c r="CE2137" t="s">
        <v>3846</v>
      </c>
      <c r="CF2137" t="s">
        <v>1618</v>
      </c>
    </row>
    <row r="2138" spans="1:84" hidden="1" x14ac:dyDescent="0.4">
      <c r="A2138" t="s">
        <v>1626</v>
      </c>
      <c r="B2138" t="s">
        <v>1626</v>
      </c>
      <c r="C2138" t="s">
        <v>3932</v>
      </c>
      <c r="D2138" t="s">
        <v>81</v>
      </c>
      <c r="E2138" t="s">
        <v>82</v>
      </c>
      <c r="F2138" t="s">
        <v>393</v>
      </c>
      <c r="G2138" s="4" t="str">
        <f>TEXT(H2138+I2138,"yyyy-mm-dd""T""hh:mm:ss")&amp;
IF(J2138="MST","-07:00",
IF(J2138="MDT","-06:00",
IF(J2138="PST","-08:00",
IF(J2138="PDT","-07:00",
IF(J2138="UTC","+00:00","+00:00")))))</f>
        <v>2003-10-29T03:35:00-07:00</v>
      </c>
      <c r="H2138" s="1">
        <v>37923</v>
      </c>
      <c r="I2138" s="5">
        <v>0.14930555555555555</v>
      </c>
      <c r="J2138" t="s">
        <v>84</v>
      </c>
      <c r="N2138">
        <v>5.5</v>
      </c>
      <c r="O2138" t="s">
        <v>1628</v>
      </c>
      <c r="U2138">
        <v>1971</v>
      </c>
      <c r="V2138" t="s">
        <v>3639</v>
      </c>
      <c r="W2138" t="s">
        <v>3640</v>
      </c>
      <c r="X2138" t="s">
        <v>3388</v>
      </c>
      <c r="Y2138">
        <v>100035</v>
      </c>
      <c r="Z2138" t="s">
        <v>3674</v>
      </c>
      <c r="AD2138">
        <v>32.185352899999998</v>
      </c>
      <c r="AE2138">
        <v>-110.8164731</v>
      </c>
      <c r="AG2138" t="s">
        <v>90</v>
      </c>
      <c r="AH2138" t="s">
        <v>1626</v>
      </c>
      <c r="AI2138" t="s">
        <v>90</v>
      </c>
      <c r="AK2138" t="s">
        <v>1608</v>
      </c>
      <c r="AL2138" t="s">
        <v>4034</v>
      </c>
      <c r="AN2138" t="s">
        <v>1663</v>
      </c>
      <c r="AO2138" t="s">
        <v>105</v>
      </c>
      <c r="AP2138" t="s">
        <v>422</v>
      </c>
      <c r="AQ2138">
        <v>0.06</v>
      </c>
      <c r="AR2138" t="s">
        <v>1616</v>
      </c>
      <c r="AT2138" t="s">
        <v>1612</v>
      </c>
      <c r="AV2138" t="s">
        <v>96</v>
      </c>
      <c r="BQ2138" t="str">
        <f>BS2138 &amp; ":" &amp; BR2138</f>
        <v>AZDEQ_SW:SM 4500 NO2-B</v>
      </c>
      <c r="BR2138" t="s">
        <v>3747</v>
      </c>
      <c r="BS2138" t="s">
        <v>1626</v>
      </c>
      <c r="BT2138" t="s">
        <v>3747</v>
      </c>
      <c r="BW2138" t="s">
        <v>1657</v>
      </c>
      <c r="BZ2138" t="s">
        <v>4035</v>
      </c>
      <c r="CA2138" t="s">
        <v>397</v>
      </c>
      <c r="CB2138">
        <v>0.01</v>
      </c>
      <c r="CC2138" t="s">
        <v>1616</v>
      </c>
      <c r="CE2138" t="s">
        <v>3702</v>
      </c>
      <c r="CF2138" t="s">
        <v>1618</v>
      </c>
    </row>
    <row r="2139" spans="1:84" hidden="1" x14ac:dyDescent="0.4">
      <c r="A2139" t="s">
        <v>1626</v>
      </c>
      <c r="B2139" t="s">
        <v>1626</v>
      </c>
      <c r="C2139" t="s">
        <v>3723</v>
      </c>
      <c r="D2139" t="s">
        <v>81</v>
      </c>
      <c r="E2139" t="s">
        <v>82</v>
      </c>
      <c r="F2139" t="s">
        <v>393</v>
      </c>
      <c r="G2139" s="4" t="str">
        <f>TEXT(H2139+I2139,"yyyy-mm-dd""T""hh:mm:ss")&amp;
IF(J2139="MST","-07:00",
IF(J2139="MDT","-06:00",
IF(J2139="PST","-08:00",
IF(J2139="PDT","-07:00",
IF(J2139="UTC","+00:00","+00:00")))))</f>
        <v>2003-07-30T08:15:00-07:00</v>
      </c>
      <c r="H2139" s="1">
        <v>37832</v>
      </c>
      <c r="I2139" s="5">
        <v>0.34375</v>
      </c>
      <c r="J2139" t="s">
        <v>84</v>
      </c>
      <c r="N2139">
        <v>0</v>
      </c>
      <c r="O2139" t="s">
        <v>1628</v>
      </c>
      <c r="U2139">
        <v>8830</v>
      </c>
      <c r="V2139" t="s">
        <v>3647</v>
      </c>
      <c r="W2139" t="s">
        <v>1606</v>
      </c>
      <c r="X2139" t="s">
        <v>3708</v>
      </c>
      <c r="Y2139">
        <v>105478</v>
      </c>
      <c r="Z2139" t="s">
        <v>3724</v>
      </c>
      <c r="AD2139">
        <v>32.430866700000003</v>
      </c>
      <c r="AE2139">
        <v>-110.89875000000001</v>
      </c>
      <c r="AG2139" t="s">
        <v>90</v>
      </c>
      <c r="AH2139" t="s">
        <v>1626</v>
      </c>
      <c r="AI2139" t="s">
        <v>90</v>
      </c>
      <c r="AK2139" t="s">
        <v>1608</v>
      </c>
      <c r="AL2139" t="s">
        <v>4036</v>
      </c>
      <c r="AN2139" t="s">
        <v>1700</v>
      </c>
      <c r="AO2139" t="s">
        <v>457</v>
      </c>
      <c r="AP2139" t="s">
        <v>422</v>
      </c>
      <c r="AQ2139">
        <v>18</v>
      </c>
      <c r="AR2139" t="s">
        <v>1616</v>
      </c>
      <c r="AT2139" t="s">
        <v>1612</v>
      </c>
      <c r="AV2139" t="s">
        <v>96</v>
      </c>
      <c r="BQ2139" t="str">
        <f>BS2139 &amp; ":" &amp; BR2139</f>
        <v>AZDEQ_SW:EPA 365.4</v>
      </c>
      <c r="BR2139" t="s">
        <v>1713</v>
      </c>
      <c r="BS2139" t="s">
        <v>1626</v>
      </c>
      <c r="BT2139" t="s">
        <v>1713</v>
      </c>
      <c r="BW2139" t="s">
        <v>1614</v>
      </c>
      <c r="BZ2139" t="s">
        <v>4037</v>
      </c>
      <c r="CA2139" t="s">
        <v>397</v>
      </c>
      <c r="CB2139">
        <v>0.02</v>
      </c>
      <c r="CC2139" t="s">
        <v>1616</v>
      </c>
      <c r="CE2139" t="s">
        <v>3727</v>
      </c>
      <c r="CF2139" t="s">
        <v>1618</v>
      </c>
    </row>
    <row r="2140" spans="1:84" hidden="1" x14ac:dyDescent="0.4">
      <c r="A2140" t="s">
        <v>1626</v>
      </c>
      <c r="B2140" t="s">
        <v>1626</v>
      </c>
      <c r="C2140" t="s">
        <v>3801</v>
      </c>
      <c r="D2140" t="s">
        <v>81</v>
      </c>
      <c r="E2140" t="s">
        <v>82</v>
      </c>
      <c r="F2140" t="s">
        <v>393</v>
      </c>
      <c r="G2140" s="4" t="str">
        <f>TEXT(H2140+I2140,"yyyy-mm-dd""T""hh:mm:ss")&amp;
IF(J2140="MST","-07:00",
IF(J2140="MDT","-06:00",
IF(J2140="PST","-08:00",
IF(J2140="PDT","-07:00",
IF(J2140="UTC","+00:00","+00:00")))))</f>
        <v>2003-09-19T12:01:00-07:00</v>
      </c>
      <c r="H2140" s="1">
        <v>37883</v>
      </c>
      <c r="I2140" s="5">
        <v>0.50069444444444444</v>
      </c>
      <c r="J2140" t="s">
        <v>84</v>
      </c>
      <c r="N2140">
        <v>0</v>
      </c>
      <c r="O2140" t="s">
        <v>1628</v>
      </c>
      <c r="U2140">
        <v>1971</v>
      </c>
      <c r="V2140" t="s">
        <v>3639</v>
      </c>
      <c r="W2140" t="s">
        <v>1705</v>
      </c>
      <c r="X2140" t="s">
        <v>3388</v>
      </c>
      <c r="Y2140">
        <v>100035</v>
      </c>
      <c r="Z2140" t="s">
        <v>1707</v>
      </c>
      <c r="AD2140">
        <v>32.185352899999998</v>
      </c>
      <c r="AE2140">
        <v>-110.8164731</v>
      </c>
      <c r="AG2140" t="s">
        <v>90</v>
      </c>
      <c r="AH2140" t="s">
        <v>1626</v>
      </c>
      <c r="AI2140" t="s">
        <v>90</v>
      </c>
      <c r="AK2140" t="s">
        <v>1608</v>
      </c>
      <c r="AL2140" t="s">
        <v>4038</v>
      </c>
      <c r="AM2140" t="s">
        <v>1782</v>
      </c>
      <c r="AN2140" t="s">
        <v>1610</v>
      </c>
      <c r="AO2140" t="s">
        <v>1670</v>
      </c>
      <c r="AP2140" t="s">
        <v>422</v>
      </c>
      <c r="AT2140" t="s">
        <v>1612</v>
      </c>
      <c r="AV2140" t="s">
        <v>584</v>
      </c>
      <c r="BQ2140" t="str">
        <f>BS2140 &amp; ":" &amp; BR2140</f>
        <v>AZDEQ_SW:EPA 353.2</v>
      </c>
      <c r="BR2140" t="s">
        <v>1623</v>
      </c>
      <c r="BS2140" t="s">
        <v>1626</v>
      </c>
      <c r="BT2140" t="s">
        <v>1623</v>
      </c>
      <c r="BW2140" t="s">
        <v>1709</v>
      </c>
      <c r="BX2140" s="1">
        <v>37883</v>
      </c>
      <c r="BZ2140" t="s">
        <v>4039</v>
      </c>
      <c r="CA2140" t="s">
        <v>397</v>
      </c>
      <c r="CB2140">
        <v>0.02</v>
      </c>
      <c r="CC2140" t="s">
        <v>1616</v>
      </c>
      <c r="CE2140" t="s">
        <v>3804</v>
      </c>
      <c r="CF2140" t="s">
        <v>1618</v>
      </c>
    </row>
    <row r="2141" spans="1:84" hidden="1" x14ac:dyDescent="0.4">
      <c r="A2141" t="s">
        <v>1626</v>
      </c>
      <c r="B2141" t="s">
        <v>1626</v>
      </c>
      <c r="C2141" t="s">
        <v>3828</v>
      </c>
      <c r="D2141" t="s">
        <v>81</v>
      </c>
      <c r="E2141" t="s">
        <v>82</v>
      </c>
      <c r="F2141" t="s">
        <v>393</v>
      </c>
      <c r="G2141" s="4" t="str">
        <f>TEXT(H2141+I2141,"yyyy-mm-dd""T""hh:mm:ss")&amp;
IF(J2141="MST","-07:00",
IF(J2141="MDT","-06:00",
IF(J2141="PST","-08:00",
IF(J2141="PDT","-07:00",
IF(J2141="UTC","+00:00","+00:00")))))</f>
        <v>2003-10-01T11:25:00-07:00</v>
      </c>
      <c r="H2141" s="1">
        <v>37895</v>
      </c>
      <c r="I2141" s="5">
        <v>0.47569444444444442</v>
      </c>
      <c r="J2141" t="s">
        <v>84</v>
      </c>
      <c r="N2141">
        <v>3.5</v>
      </c>
      <c r="O2141" t="s">
        <v>1628</v>
      </c>
      <c r="U2141">
        <v>1971</v>
      </c>
      <c r="V2141" t="s">
        <v>3639</v>
      </c>
      <c r="W2141" t="s">
        <v>3640</v>
      </c>
      <c r="X2141" t="s">
        <v>3405</v>
      </c>
      <c r="Y2141">
        <v>100034</v>
      </c>
      <c r="Z2141" t="s">
        <v>3674</v>
      </c>
      <c r="AD2141">
        <v>32.187063100000003</v>
      </c>
      <c r="AE2141">
        <v>-110.81660220000001</v>
      </c>
      <c r="AG2141" t="s">
        <v>90</v>
      </c>
      <c r="AH2141" t="s">
        <v>1626</v>
      </c>
      <c r="AI2141" t="s">
        <v>90</v>
      </c>
      <c r="AK2141" t="s">
        <v>1608</v>
      </c>
      <c r="AL2141" t="s">
        <v>4040</v>
      </c>
      <c r="AN2141" t="s">
        <v>1700</v>
      </c>
      <c r="AO2141" t="s">
        <v>457</v>
      </c>
      <c r="AP2141" t="s">
        <v>422</v>
      </c>
      <c r="AQ2141">
        <v>0.13800000000000001</v>
      </c>
      <c r="AR2141" t="s">
        <v>1616</v>
      </c>
      <c r="AT2141" t="s">
        <v>1612</v>
      </c>
      <c r="AV2141" t="s">
        <v>96</v>
      </c>
      <c r="BQ2141" t="str">
        <f>BS2141 &amp; ":" &amp; BR2141</f>
        <v>AZDEQ_SW:EPA 365.2</v>
      </c>
      <c r="BR2141" t="s">
        <v>4041</v>
      </c>
      <c r="BS2141" t="s">
        <v>1626</v>
      </c>
      <c r="BT2141" t="s">
        <v>4041</v>
      </c>
      <c r="BW2141" t="s">
        <v>1657</v>
      </c>
      <c r="BZ2141" t="s">
        <v>4042</v>
      </c>
      <c r="CA2141" t="s">
        <v>397</v>
      </c>
      <c r="CB2141">
        <v>1</v>
      </c>
      <c r="CC2141" t="s">
        <v>1616</v>
      </c>
      <c r="CE2141" t="s">
        <v>3722</v>
      </c>
      <c r="CF2141" t="s">
        <v>1618</v>
      </c>
    </row>
    <row r="2142" spans="1:84" hidden="1" x14ac:dyDescent="0.4">
      <c r="A2142" t="s">
        <v>1626</v>
      </c>
      <c r="B2142" t="s">
        <v>1626</v>
      </c>
      <c r="C2142" t="s">
        <v>3699</v>
      </c>
      <c r="D2142" t="s">
        <v>81</v>
      </c>
      <c r="E2142" t="s">
        <v>82</v>
      </c>
      <c r="F2142" t="s">
        <v>393</v>
      </c>
      <c r="G2142" s="4" t="str">
        <f>TEXT(H2142+I2142,"yyyy-mm-dd""T""hh:mm:ss")&amp;
IF(J2142="MST","-07:00",
IF(J2142="MDT","-06:00",
IF(J2142="PST","-08:00",
IF(J2142="PDT","-07:00",
IF(J2142="UTC","+00:00","+00:00")))))</f>
        <v>2003-10-29T04:10:00-07:00</v>
      </c>
      <c r="H2142" s="1">
        <v>37923</v>
      </c>
      <c r="I2142" s="5">
        <v>0.1736111111111111</v>
      </c>
      <c r="J2142" t="s">
        <v>84</v>
      </c>
      <c r="N2142">
        <v>5.5</v>
      </c>
      <c r="O2142" t="s">
        <v>1628</v>
      </c>
      <c r="U2142">
        <v>1971</v>
      </c>
      <c r="V2142" t="s">
        <v>3639</v>
      </c>
      <c r="W2142" t="s">
        <v>3640</v>
      </c>
      <c r="X2142" t="s">
        <v>3405</v>
      </c>
      <c r="Y2142">
        <v>100034</v>
      </c>
      <c r="Z2142" t="s">
        <v>3700</v>
      </c>
      <c r="AD2142">
        <v>32.187063100000003</v>
      </c>
      <c r="AE2142">
        <v>-110.81660220000001</v>
      </c>
      <c r="AG2142" t="s">
        <v>90</v>
      </c>
      <c r="AH2142" t="s">
        <v>1626</v>
      </c>
      <c r="AI2142" t="s">
        <v>90</v>
      </c>
      <c r="AK2142" t="s">
        <v>1608</v>
      </c>
      <c r="AL2142" t="s">
        <v>4043</v>
      </c>
      <c r="AN2142" t="s">
        <v>1700</v>
      </c>
      <c r="AO2142" t="s">
        <v>457</v>
      </c>
      <c r="AP2142" t="s">
        <v>422</v>
      </c>
      <c r="AQ2142">
        <v>0.17499999999999999</v>
      </c>
      <c r="AR2142" t="s">
        <v>1616</v>
      </c>
      <c r="AT2142" t="s">
        <v>1612</v>
      </c>
      <c r="AV2142" t="s">
        <v>96</v>
      </c>
      <c r="BQ2142" t="str">
        <f>BS2142 &amp; ":" &amp; BR2142</f>
        <v>AZDEQ_SW:UNKNOWN</v>
      </c>
      <c r="BR2142" t="s">
        <v>3689</v>
      </c>
      <c r="BS2142" t="s">
        <v>1626</v>
      </c>
      <c r="BT2142" t="s">
        <v>3689</v>
      </c>
      <c r="BW2142" t="s">
        <v>1657</v>
      </c>
      <c r="CE2142" t="s">
        <v>3702</v>
      </c>
      <c r="CF2142" t="s">
        <v>1618</v>
      </c>
    </row>
    <row r="2143" spans="1:84" hidden="1" x14ac:dyDescent="0.4">
      <c r="A2143" t="s">
        <v>1626</v>
      </c>
      <c r="B2143" t="s">
        <v>1626</v>
      </c>
      <c r="C2143" t="s">
        <v>3821</v>
      </c>
      <c r="D2143" t="s">
        <v>81</v>
      </c>
      <c r="E2143" t="s">
        <v>82</v>
      </c>
      <c r="F2143" t="s">
        <v>393</v>
      </c>
      <c r="G2143" s="4" t="str">
        <f>TEXT(H2143+I2143,"yyyy-mm-dd""T""hh:mm:ss")&amp;
IF(J2143="MST","-07:00",
IF(J2143="MDT","-06:00",
IF(J2143="PST","-08:00",
IF(J2143="PDT","-07:00",
IF(J2143="UTC","+00:00","+00:00")))))</f>
        <v>2003-09-08T11:25:00-07:00</v>
      </c>
      <c r="H2143" s="1">
        <v>37872</v>
      </c>
      <c r="I2143" s="5">
        <v>0.47569444444444442</v>
      </c>
      <c r="J2143" t="s">
        <v>84</v>
      </c>
      <c r="N2143">
        <v>7</v>
      </c>
      <c r="O2143" t="s">
        <v>1628</v>
      </c>
      <c r="U2143">
        <v>1971</v>
      </c>
      <c r="V2143" t="s">
        <v>3639</v>
      </c>
      <c r="W2143" t="s">
        <v>3640</v>
      </c>
      <c r="X2143" t="s">
        <v>3405</v>
      </c>
      <c r="Y2143">
        <v>100034</v>
      </c>
      <c r="Z2143" t="s">
        <v>3642</v>
      </c>
      <c r="AD2143">
        <v>32.187063100000003</v>
      </c>
      <c r="AE2143">
        <v>-110.81660220000001</v>
      </c>
      <c r="AG2143" t="s">
        <v>90</v>
      </c>
      <c r="AH2143" t="s">
        <v>1626</v>
      </c>
      <c r="AI2143" t="s">
        <v>90</v>
      </c>
      <c r="AK2143" t="s">
        <v>1608</v>
      </c>
      <c r="AL2143" t="s">
        <v>4044</v>
      </c>
      <c r="AN2143" t="s">
        <v>1610</v>
      </c>
      <c r="AO2143" t="s">
        <v>1670</v>
      </c>
      <c r="AP2143" t="s">
        <v>422</v>
      </c>
      <c r="AQ2143">
        <v>0.26</v>
      </c>
      <c r="AR2143" t="s">
        <v>1616</v>
      </c>
      <c r="AT2143" t="s">
        <v>1612</v>
      </c>
      <c r="AV2143" t="s">
        <v>96</v>
      </c>
      <c r="BQ2143" t="str">
        <f>BS2143 &amp; ":" &amp; BR2143</f>
        <v>AZDEQ_SW:SM 4500NO3 E</v>
      </c>
      <c r="BR2143" t="s">
        <v>1851</v>
      </c>
      <c r="BS2143" t="s">
        <v>1626</v>
      </c>
      <c r="BT2143" t="s">
        <v>1851</v>
      </c>
      <c r="BW2143" t="s">
        <v>1657</v>
      </c>
      <c r="BZ2143" t="s">
        <v>4045</v>
      </c>
      <c r="CA2143" t="s">
        <v>397</v>
      </c>
      <c r="CB2143">
        <v>0.01</v>
      </c>
      <c r="CC2143" t="s">
        <v>1616</v>
      </c>
      <c r="CE2143" t="s">
        <v>3656</v>
      </c>
      <c r="CF2143" t="s">
        <v>1618</v>
      </c>
    </row>
    <row r="2144" spans="1:84" hidden="1" x14ac:dyDescent="0.4">
      <c r="A2144" t="s">
        <v>1626</v>
      </c>
      <c r="B2144" t="s">
        <v>1626</v>
      </c>
      <c r="C2144" t="s">
        <v>3835</v>
      </c>
      <c r="D2144" t="s">
        <v>81</v>
      </c>
      <c r="E2144" t="s">
        <v>82</v>
      </c>
      <c r="F2144" t="s">
        <v>393</v>
      </c>
      <c r="G2144" s="4" t="str">
        <f>TEXT(H2144+I2144,"yyyy-mm-dd""T""hh:mm:ss")&amp;
IF(J2144="MST","-07:00",
IF(J2144="MDT","-06:00",
IF(J2144="PST","-08:00",
IF(J2144="PDT","-07:00",
IF(J2144="UTC","+00:00","+00:00")))))</f>
        <v>2003-10-29T04:25:00-07:00</v>
      </c>
      <c r="H2144" s="1">
        <v>37923</v>
      </c>
      <c r="I2144" s="5">
        <v>0.18402777777777779</v>
      </c>
      <c r="J2144" t="s">
        <v>84</v>
      </c>
      <c r="N2144">
        <v>2.5</v>
      </c>
      <c r="O2144" t="s">
        <v>1628</v>
      </c>
      <c r="U2144">
        <v>1971</v>
      </c>
      <c r="V2144" t="s">
        <v>3639</v>
      </c>
      <c r="W2144" t="s">
        <v>3640</v>
      </c>
      <c r="X2144" t="s">
        <v>3405</v>
      </c>
      <c r="Y2144">
        <v>100034</v>
      </c>
      <c r="Z2144" t="s">
        <v>3700</v>
      </c>
      <c r="AD2144">
        <v>32.187063100000003</v>
      </c>
      <c r="AE2144">
        <v>-110.81660220000001</v>
      </c>
      <c r="AG2144" t="s">
        <v>90</v>
      </c>
      <c r="AH2144" t="s">
        <v>1626</v>
      </c>
      <c r="AI2144" t="s">
        <v>90</v>
      </c>
      <c r="AK2144" t="s">
        <v>1608</v>
      </c>
      <c r="AL2144" t="s">
        <v>4046</v>
      </c>
      <c r="AN2144" t="s">
        <v>1610</v>
      </c>
      <c r="AO2144" t="s">
        <v>442</v>
      </c>
      <c r="AP2144" t="s">
        <v>422</v>
      </c>
      <c r="AQ2144">
        <v>1.68</v>
      </c>
      <c r="AR2144" t="s">
        <v>1616</v>
      </c>
      <c r="AT2144" t="s">
        <v>1612</v>
      </c>
      <c r="AV2144" t="s">
        <v>96</v>
      </c>
      <c r="BQ2144" t="str">
        <f>BS2144 &amp; ":" &amp; BR2144</f>
        <v>AZDEQ_SW:UNKNOWN</v>
      </c>
      <c r="BR2144" t="s">
        <v>3689</v>
      </c>
      <c r="BS2144" t="s">
        <v>1626</v>
      </c>
      <c r="BT2144" t="s">
        <v>3689</v>
      </c>
      <c r="CE2144" t="s">
        <v>3702</v>
      </c>
      <c r="CF2144" t="s">
        <v>1618</v>
      </c>
    </row>
    <row r="2145" spans="1:84" hidden="1" x14ac:dyDescent="0.4">
      <c r="A2145" t="s">
        <v>1626</v>
      </c>
      <c r="B2145" t="s">
        <v>1626</v>
      </c>
      <c r="C2145" t="s">
        <v>3699</v>
      </c>
      <c r="D2145" t="s">
        <v>81</v>
      </c>
      <c r="E2145" t="s">
        <v>82</v>
      </c>
      <c r="F2145" t="s">
        <v>393</v>
      </c>
      <c r="G2145" s="4" t="str">
        <f>TEXT(H2145+I2145,"yyyy-mm-dd""T""hh:mm:ss")&amp;
IF(J2145="MST","-07:00",
IF(J2145="MDT","-06:00",
IF(J2145="PST","-08:00",
IF(J2145="PDT","-07:00",
IF(J2145="UTC","+00:00","+00:00")))))</f>
        <v>2003-10-29T04:10:00-07:00</v>
      </c>
      <c r="H2145" s="1">
        <v>37923</v>
      </c>
      <c r="I2145" s="5">
        <v>0.1736111111111111</v>
      </c>
      <c r="J2145" t="s">
        <v>84</v>
      </c>
      <c r="N2145">
        <v>5.5</v>
      </c>
      <c r="O2145" t="s">
        <v>1628</v>
      </c>
      <c r="U2145">
        <v>1971</v>
      </c>
      <c r="V2145" t="s">
        <v>3639</v>
      </c>
      <c r="W2145" t="s">
        <v>3640</v>
      </c>
      <c r="X2145" t="s">
        <v>3405</v>
      </c>
      <c r="Y2145">
        <v>100034</v>
      </c>
      <c r="Z2145" t="s">
        <v>3700</v>
      </c>
      <c r="AD2145">
        <v>32.187063100000003</v>
      </c>
      <c r="AE2145">
        <v>-110.81660220000001</v>
      </c>
      <c r="AG2145" t="s">
        <v>90</v>
      </c>
      <c r="AH2145" t="s">
        <v>1626</v>
      </c>
      <c r="AI2145" t="s">
        <v>90</v>
      </c>
      <c r="AK2145" t="s">
        <v>1608</v>
      </c>
      <c r="AL2145" t="s">
        <v>4047</v>
      </c>
      <c r="AN2145" t="s">
        <v>1610</v>
      </c>
      <c r="AO2145" t="s">
        <v>1611</v>
      </c>
      <c r="AP2145" t="s">
        <v>422</v>
      </c>
      <c r="AQ2145">
        <v>0.55000000000000004</v>
      </c>
      <c r="AR2145" t="s">
        <v>1616</v>
      </c>
      <c r="AT2145" t="s">
        <v>1612</v>
      </c>
      <c r="AV2145" t="s">
        <v>96</v>
      </c>
      <c r="BQ2145" t="str">
        <f>BS2145 &amp; ":" &amp; BR2145</f>
        <v>AZDEQ_SW:UNKNOWN</v>
      </c>
      <c r="BR2145" t="s">
        <v>3689</v>
      </c>
      <c r="BS2145" t="s">
        <v>1626</v>
      </c>
      <c r="BT2145" t="s">
        <v>3689</v>
      </c>
      <c r="BW2145" t="s">
        <v>1657</v>
      </c>
      <c r="CE2145" t="s">
        <v>3702</v>
      </c>
      <c r="CF2145" t="s">
        <v>1618</v>
      </c>
    </row>
    <row r="2146" spans="1:84" hidden="1" x14ac:dyDescent="0.4">
      <c r="A2146" t="s">
        <v>1626</v>
      </c>
      <c r="B2146" t="s">
        <v>1626</v>
      </c>
      <c r="C2146" t="s">
        <v>3779</v>
      </c>
      <c r="D2146" t="s">
        <v>81</v>
      </c>
      <c r="E2146" t="s">
        <v>82</v>
      </c>
      <c r="F2146" t="s">
        <v>393</v>
      </c>
      <c r="G2146" s="4" t="str">
        <f>TEXT(H2146+I2146,"yyyy-mm-dd""T""hh:mm:ss")&amp;
IF(J2146="MST","-07:00",
IF(J2146="MDT","-06:00",
IF(J2146="PST","-08:00",
IF(J2146="PDT","-07:00",
IF(J2146="UTC","+00:00","+00:00")))))</f>
        <v>2003-10-01T10:40:00-07:00</v>
      </c>
      <c r="H2146" s="1">
        <v>37895</v>
      </c>
      <c r="I2146" s="5">
        <v>0.44444444444444442</v>
      </c>
      <c r="J2146" t="s">
        <v>84</v>
      </c>
      <c r="N2146">
        <v>3</v>
      </c>
      <c r="O2146" t="s">
        <v>1628</v>
      </c>
      <c r="U2146">
        <v>1971</v>
      </c>
      <c r="V2146" t="s">
        <v>3639</v>
      </c>
      <c r="W2146" t="s">
        <v>3640</v>
      </c>
      <c r="X2146" t="s">
        <v>3388</v>
      </c>
      <c r="Y2146">
        <v>100035</v>
      </c>
      <c r="Z2146" t="s">
        <v>3674</v>
      </c>
      <c r="AD2146">
        <v>32.185352899999998</v>
      </c>
      <c r="AE2146">
        <v>-110.8164731</v>
      </c>
      <c r="AG2146" t="s">
        <v>90</v>
      </c>
      <c r="AH2146" t="s">
        <v>1626</v>
      </c>
      <c r="AI2146" t="s">
        <v>90</v>
      </c>
      <c r="AK2146" t="s">
        <v>1608</v>
      </c>
      <c r="AL2146" t="s">
        <v>4048</v>
      </c>
      <c r="AN2146" t="s">
        <v>1700</v>
      </c>
      <c r="AO2146" t="s">
        <v>457</v>
      </c>
      <c r="AP2146" t="s">
        <v>422</v>
      </c>
      <c r="AQ2146">
        <v>0.113</v>
      </c>
      <c r="AR2146" t="s">
        <v>1616</v>
      </c>
      <c r="AT2146" t="s">
        <v>1612</v>
      </c>
      <c r="AV2146" t="s">
        <v>96</v>
      </c>
      <c r="BQ2146" t="str">
        <f>BS2146 &amp; ":" &amp; BR2146</f>
        <v>AZDEQ_SW:UNKNOWN</v>
      </c>
      <c r="BR2146" t="s">
        <v>3689</v>
      </c>
      <c r="BS2146" t="s">
        <v>1626</v>
      </c>
      <c r="BT2146" t="s">
        <v>3689</v>
      </c>
      <c r="CE2146" t="s">
        <v>3695</v>
      </c>
      <c r="CF2146" t="s">
        <v>1618</v>
      </c>
    </row>
    <row r="2147" spans="1:84" hidden="1" x14ac:dyDescent="0.4">
      <c r="A2147" t="s">
        <v>1626</v>
      </c>
      <c r="B2147" t="s">
        <v>1626</v>
      </c>
      <c r="C2147" t="s">
        <v>3961</v>
      </c>
      <c r="D2147" t="s">
        <v>81</v>
      </c>
      <c r="E2147" t="s">
        <v>82</v>
      </c>
      <c r="F2147" t="s">
        <v>393</v>
      </c>
      <c r="G2147" s="4" t="str">
        <f>TEXT(H2147+I2147,"yyyy-mm-dd""T""hh:mm:ss")&amp;
IF(J2147="MST","-07:00",
IF(J2147="MDT","-06:00",
IF(J2147="PST","-08:00",
IF(J2147="PDT","-07:00",
IF(J2147="UTC","+00:00","+00:00")))))</f>
        <v>2003-07-23T12:30:00-07:00</v>
      </c>
      <c r="H2147" s="1">
        <v>37825</v>
      </c>
      <c r="I2147" s="5">
        <v>0.52083333333333337</v>
      </c>
      <c r="J2147" t="s">
        <v>84</v>
      </c>
      <c r="N2147">
        <v>0</v>
      </c>
      <c r="O2147" t="s">
        <v>1628</v>
      </c>
      <c r="U2147">
        <v>8830</v>
      </c>
      <c r="V2147" t="s">
        <v>3647</v>
      </c>
      <c r="W2147" t="s">
        <v>1606</v>
      </c>
      <c r="X2147" t="s">
        <v>1630</v>
      </c>
      <c r="Y2147">
        <v>101152</v>
      </c>
      <c r="Z2147" t="s">
        <v>3684</v>
      </c>
      <c r="AD2147">
        <v>32.323726700000002</v>
      </c>
      <c r="AE2147">
        <v>-110.8065194</v>
      </c>
      <c r="AG2147" t="s">
        <v>90</v>
      </c>
      <c r="AH2147" t="s">
        <v>1626</v>
      </c>
      <c r="AI2147" t="s">
        <v>90</v>
      </c>
      <c r="AK2147" t="s">
        <v>1608</v>
      </c>
      <c r="AL2147" t="s">
        <v>4049</v>
      </c>
      <c r="AN2147" t="s">
        <v>1610</v>
      </c>
      <c r="AO2147" t="s">
        <v>1670</v>
      </c>
      <c r="AP2147" t="s">
        <v>422</v>
      </c>
      <c r="AQ2147">
        <v>5.8000000000000003E-2</v>
      </c>
      <c r="AR2147" t="s">
        <v>1616</v>
      </c>
      <c r="AT2147" t="s">
        <v>1612</v>
      </c>
      <c r="AV2147" t="s">
        <v>96</v>
      </c>
      <c r="BQ2147" t="str">
        <f>BS2147 &amp; ":" &amp; BR2147</f>
        <v>AZDEQ_SW:EPA 353.2</v>
      </c>
      <c r="BR2147" t="s">
        <v>1623</v>
      </c>
      <c r="BS2147" t="s">
        <v>1626</v>
      </c>
      <c r="BT2147" t="s">
        <v>1623</v>
      </c>
      <c r="BW2147" t="s">
        <v>1614</v>
      </c>
      <c r="BZ2147" t="s">
        <v>4050</v>
      </c>
      <c r="CA2147" t="s">
        <v>397</v>
      </c>
      <c r="CB2147">
        <v>0.02</v>
      </c>
      <c r="CC2147" t="s">
        <v>1616</v>
      </c>
      <c r="CE2147" t="s">
        <v>3738</v>
      </c>
      <c r="CF2147" t="s">
        <v>1618</v>
      </c>
    </row>
    <row r="2148" spans="1:84" hidden="1" x14ac:dyDescent="0.4">
      <c r="A2148" t="s">
        <v>1626</v>
      </c>
      <c r="B2148" t="s">
        <v>1626</v>
      </c>
      <c r="C2148" t="s">
        <v>3771</v>
      </c>
      <c r="D2148" t="s">
        <v>81</v>
      </c>
      <c r="E2148" t="s">
        <v>82</v>
      </c>
      <c r="F2148" t="s">
        <v>393</v>
      </c>
      <c r="G2148" s="4" t="str">
        <f>TEXT(H2148+I2148,"yyyy-mm-dd""T""hh:mm:ss")&amp;
IF(J2148="MST","-07:00",
IF(J2148="MDT","-06:00",
IF(J2148="PST","-08:00",
IF(J2148="PDT","-07:00",
IF(J2148="UTC","+00:00","+00:00")))))</f>
        <v>2003-07-29T11:55:00-07:00</v>
      </c>
      <c r="H2148" s="1">
        <v>37831</v>
      </c>
      <c r="I2148" s="5">
        <v>0.49652777777777779</v>
      </c>
      <c r="J2148" t="s">
        <v>84</v>
      </c>
      <c r="N2148">
        <v>0.5</v>
      </c>
      <c r="O2148" t="s">
        <v>1628</v>
      </c>
      <c r="U2148">
        <v>1971</v>
      </c>
      <c r="V2148" t="s">
        <v>3639</v>
      </c>
      <c r="W2148" t="s">
        <v>3640</v>
      </c>
      <c r="X2148" t="s">
        <v>3405</v>
      </c>
      <c r="Y2148">
        <v>100034</v>
      </c>
      <c r="Z2148" t="s">
        <v>3772</v>
      </c>
      <c r="AD2148">
        <v>32.187063100000003</v>
      </c>
      <c r="AE2148">
        <v>-110.81660220000001</v>
      </c>
      <c r="AG2148" t="s">
        <v>90</v>
      </c>
      <c r="AH2148" t="s">
        <v>1626</v>
      </c>
      <c r="AI2148" t="s">
        <v>90</v>
      </c>
      <c r="AK2148" t="s">
        <v>1608</v>
      </c>
      <c r="AL2148" t="s">
        <v>4051</v>
      </c>
      <c r="AN2148" t="s">
        <v>1725</v>
      </c>
      <c r="AO2148" t="s">
        <v>123</v>
      </c>
      <c r="AP2148" t="s">
        <v>422</v>
      </c>
      <c r="AQ2148">
        <v>0.151</v>
      </c>
      <c r="AR2148" t="s">
        <v>1616</v>
      </c>
      <c r="AT2148" t="s">
        <v>1612</v>
      </c>
      <c r="AV2148" t="s">
        <v>96</v>
      </c>
      <c r="BQ2148" t="str">
        <f>BS2148 &amp; ":" &amp; BR2148</f>
        <v>AZDEQ_SW:EPA 365.3</v>
      </c>
      <c r="BR2148" t="s">
        <v>1744</v>
      </c>
      <c r="BS2148" t="s">
        <v>1626</v>
      </c>
      <c r="BT2148" t="s">
        <v>1744</v>
      </c>
      <c r="BW2148" t="s">
        <v>1657</v>
      </c>
      <c r="BZ2148" t="s">
        <v>4052</v>
      </c>
      <c r="CA2148" t="s">
        <v>397</v>
      </c>
      <c r="CB2148">
        <v>5.0000000000000001E-3</v>
      </c>
      <c r="CC2148" t="s">
        <v>1616</v>
      </c>
      <c r="CE2148" t="s">
        <v>3682</v>
      </c>
      <c r="CF2148" t="s">
        <v>1618</v>
      </c>
    </row>
    <row r="2149" spans="1:84" hidden="1" x14ac:dyDescent="0.4">
      <c r="A2149" t="s">
        <v>1626</v>
      </c>
      <c r="B2149" t="s">
        <v>1626</v>
      </c>
      <c r="C2149" t="s">
        <v>3828</v>
      </c>
      <c r="D2149" t="s">
        <v>81</v>
      </c>
      <c r="E2149" t="s">
        <v>82</v>
      </c>
      <c r="F2149" t="s">
        <v>393</v>
      </c>
      <c r="G2149" s="4" t="str">
        <f>TEXT(H2149+I2149,"yyyy-mm-dd""T""hh:mm:ss")&amp;
IF(J2149="MST","-07:00",
IF(J2149="MDT","-06:00",
IF(J2149="PST","-08:00",
IF(J2149="PDT","-07:00",
IF(J2149="UTC","+00:00","+00:00")))))</f>
        <v>2003-10-01T11:25:00-07:00</v>
      </c>
      <c r="H2149" s="1">
        <v>37895</v>
      </c>
      <c r="I2149" s="5">
        <v>0.47569444444444442</v>
      </c>
      <c r="J2149" t="s">
        <v>84</v>
      </c>
      <c r="N2149">
        <v>3.5</v>
      </c>
      <c r="O2149" t="s">
        <v>1628</v>
      </c>
      <c r="U2149">
        <v>1971</v>
      </c>
      <c r="V2149" t="s">
        <v>3639</v>
      </c>
      <c r="W2149" t="s">
        <v>3640</v>
      </c>
      <c r="X2149" t="s">
        <v>3405</v>
      </c>
      <c r="Y2149">
        <v>100034</v>
      </c>
      <c r="Z2149" t="s">
        <v>3674</v>
      </c>
      <c r="AD2149">
        <v>32.187063100000003</v>
      </c>
      <c r="AE2149">
        <v>-110.81660220000001</v>
      </c>
      <c r="AG2149" t="s">
        <v>90</v>
      </c>
      <c r="AH2149" t="s">
        <v>1626</v>
      </c>
      <c r="AI2149" t="s">
        <v>90</v>
      </c>
      <c r="AK2149" t="s">
        <v>1608</v>
      </c>
      <c r="AL2149" t="s">
        <v>4053</v>
      </c>
      <c r="AN2149" t="s">
        <v>1610</v>
      </c>
      <c r="AO2149" t="s">
        <v>442</v>
      </c>
      <c r="AP2149" t="s">
        <v>422</v>
      </c>
      <c r="AQ2149">
        <v>1.61</v>
      </c>
      <c r="AR2149" t="s">
        <v>1616</v>
      </c>
      <c r="AT2149" t="s">
        <v>1612</v>
      </c>
      <c r="AV2149" t="s">
        <v>96</v>
      </c>
      <c r="BQ2149" t="str">
        <f>BS2149 &amp; ":" &amp; BR2149</f>
        <v>AZDEQ_SW:EPA 351.1</v>
      </c>
      <c r="BR2149" t="s">
        <v>4054</v>
      </c>
      <c r="BS2149" t="s">
        <v>1626</v>
      </c>
      <c r="BT2149" t="s">
        <v>4054</v>
      </c>
      <c r="BW2149" t="s">
        <v>1657</v>
      </c>
      <c r="CE2149" t="s">
        <v>3722</v>
      </c>
      <c r="CF2149" t="s">
        <v>1618</v>
      </c>
    </row>
    <row r="2150" spans="1:84" hidden="1" x14ac:dyDescent="0.4">
      <c r="A2150" t="s">
        <v>1626</v>
      </c>
      <c r="B2150" t="s">
        <v>1626</v>
      </c>
      <c r="C2150" t="s">
        <v>3837</v>
      </c>
      <c r="D2150" t="s">
        <v>81</v>
      </c>
      <c r="E2150" t="s">
        <v>82</v>
      </c>
      <c r="F2150" t="s">
        <v>393</v>
      </c>
      <c r="G2150" s="4" t="str">
        <f>TEXT(H2150+I2150,"yyyy-mm-dd""T""hh:mm:ss")&amp;
IF(J2150="MST","-07:00",
IF(J2150="MDT","-06:00",
IF(J2150="PST","-08:00",
IF(J2150="PDT","-07:00",
IF(J2150="UTC","+00:00","+00:00")))))</f>
        <v>2003-08-11T01:15:00-07:00</v>
      </c>
      <c r="H2150" s="1">
        <v>37844</v>
      </c>
      <c r="I2150" s="5">
        <v>5.2083333333333336E-2</v>
      </c>
      <c r="J2150" t="s">
        <v>84</v>
      </c>
      <c r="N2150">
        <v>0.5</v>
      </c>
      <c r="O2150" t="s">
        <v>1628</v>
      </c>
      <c r="U2150">
        <v>1971</v>
      </c>
      <c r="V2150" t="s">
        <v>3639</v>
      </c>
      <c r="W2150" t="s">
        <v>3640</v>
      </c>
      <c r="X2150" t="s">
        <v>3388</v>
      </c>
      <c r="Y2150">
        <v>100035</v>
      </c>
      <c r="Z2150" t="s">
        <v>3642</v>
      </c>
      <c r="AD2150">
        <v>32.185352899999998</v>
      </c>
      <c r="AE2150">
        <v>-110.8164731</v>
      </c>
      <c r="AG2150" t="s">
        <v>90</v>
      </c>
      <c r="AH2150" t="s">
        <v>1626</v>
      </c>
      <c r="AI2150" t="s">
        <v>90</v>
      </c>
      <c r="AK2150" t="s">
        <v>1608</v>
      </c>
      <c r="AL2150" t="s">
        <v>4055</v>
      </c>
      <c r="AM2150" t="s">
        <v>92</v>
      </c>
      <c r="AN2150" t="s">
        <v>1663</v>
      </c>
      <c r="AO2150" t="s">
        <v>105</v>
      </c>
      <c r="AP2150" t="s">
        <v>422</v>
      </c>
      <c r="AT2150" t="s">
        <v>1612</v>
      </c>
      <c r="AV2150" t="s">
        <v>584</v>
      </c>
      <c r="BQ2150" t="str">
        <f>BS2150 &amp; ":" &amp; BR2150</f>
        <v>AZDEQ_SW:SM 4500 NO2-B</v>
      </c>
      <c r="BR2150" t="s">
        <v>3747</v>
      </c>
      <c r="BS2150" t="s">
        <v>1626</v>
      </c>
      <c r="BT2150" t="s">
        <v>3747</v>
      </c>
      <c r="BW2150" t="s">
        <v>1657</v>
      </c>
      <c r="BZ2150" t="s">
        <v>4056</v>
      </c>
      <c r="CA2150" t="s">
        <v>397</v>
      </c>
      <c r="CB2150">
        <v>0.01</v>
      </c>
      <c r="CC2150" t="s">
        <v>1616</v>
      </c>
      <c r="CE2150" t="s">
        <v>3840</v>
      </c>
      <c r="CF2150" t="s">
        <v>1618</v>
      </c>
    </row>
    <row r="2151" spans="1:84" hidden="1" x14ac:dyDescent="0.4">
      <c r="A2151" t="s">
        <v>1626</v>
      </c>
      <c r="B2151" t="s">
        <v>1626</v>
      </c>
      <c r="C2151" t="s">
        <v>3753</v>
      </c>
      <c r="D2151" t="s">
        <v>81</v>
      </c>
      <c r="E2151" t="s">
        <v>82</v>
      </c>
      <c r="F2151" t="s">
        <v>393</v>
      </c>
      <c r="G2151" s="4" t="str">
        <f>TEXT(H2151+I2151,"yyyy-mm-dd""T""hh:mm:ss")&amp;
IF(J2151="MST","-07:00",
IF(J2151="MDT","-06:00",
IF(J2151="PST","-08:00",
IF(J2151="PDT","-07:00",
IF(J2151="UTC","+00:00","+00:00")))))</f>
        <v>2003-08-26T01:50:00-07:00</v>
      </c>
      <c r="H2151" s="1">
        <v>37859</v>
      </c>
      <c r="I2151" s="5">
        <v>7.6388888888888895E-2</v>
      </c>
      <c r="J2151" t="s">
        <v>84</v>
      </c>
      <c r="N2151">
        <v>0</v>
      </c>
      <c r="O2151" t="s">
        <v>1628</v>
      </c>
      <c r="U2151">
        <v>8830</v>
      </c>
      <c r="V2151" t="s">
        <v>3647</v>
      </c>
      <c r="W2151" t="s">
        <v>1606</v>
      </c>
      <c r="X2151" t="s">
        <v>3665</v>
      </c>
      <c r="Y2151">
        <v>105518</v>
      </c>
      <c r="Z2151" t="s">
        <v>3754</v>
      </c>
      <c r="AD2151">
        <v>32.312527799999998</v>
      </c>
      <c r="AE2151">
        <v>-110.7975278</v>
      </c>
      <c r="AG2151" t="s">
        <v>90</v>
      </c>
      <c r="AH2151" t="s">
        <v>1626</v>
      </c>
      <c r="AI2151" t="s">
        <v>90</v>
      </c>
      <c r="AK2151" t="s">
        <v>1608</v>
      </c>
      <c r="AL2151" t="s">
        <v>4057</v>
      </c>
      <c r="AN2151" t="s">
        <v>1610</v>
      </c>
      <c r="AO2151" t="s">
        <v>111</v>
      </c>
      <c r="AP2151" t="s">
        <v>422</v>
      </c>
      <c r="AQ2151">
        <v>3.6</v>
      </c>
      <c r="AR2151" t="s">
        <v>1616</v>
      </c>
      <c r="AT2151" t="s">
        <v>1612</v>
      </c>
      <c r="AV2151" t="s">
        <v>96</v>
      </c>
      <c r="BQ2151" t="str">
        <f>BS2151 &amp; ":" &amp; BR2151</f>
        <v>AZDEQ_SW:EPA 353.2</v>
      </c>
      <c r="BR2151" t="s">
        <v>1623</v>
      </c>
      <c r="BS2151" t="s">
        <v>1626</v>
      </c>
      <c r="BT2151" t="s">
        <v>1623</v>
      </c>
      <c r="BW2151" t="s">
        <v>1614</v>
      </c>
      <c r="BZ2151" t="s">
        <v>4058</v>
      </c>
      <c r="CA2151" t="s">
        <v>397</v>
      </c>
      <c r="CB2151">
        <v>0.02</v>
      </c>
      <c r="CC2151" t="s">
        <v>1616</v>
      </c>
      <c r="CE2151" t="s">
        <v>3668</v>
      </c>
      <c r="CF2151" t="s">
        <v>1618</v>
      </c>
    </row>
    <row r="2152" spans="1:84" hidden="1" x14ac:dyDescent="0.4">
      <c r="A2152" t="s">
        <v>1626</v>
      </c>
      <c r="B2152" t="s">
        <v>1626</v>
      </c>
      <c r="C2152" t="s">
        <v>3759</v>
      </c>
      <c r="D2152" t="s">
        <v>81</v>
      </c>
      <c r="E2152" t="s">
        <v>82</v>
      </c>
      <c r="F2152" t="s">
        <v>393</v>
      </c>
      <c r="G2152" s="4" t="str">
        <f>TEXT(H2152+I2152,"yyyy-mm-dd""T""hh:mm:ss")&amp;
IF(J2152="MST","-07:00",
IF(J2152="MDT","-06:00",
IF(J2152="PST","-08:00",
IF(J2152="PDT","-07:00",
IF(J2152="UTC","+00:00","+00:00")))))</f>
        <v>2003-09-09T03:20:00-07:00</v>
      </c>
      <c r="H2152" s="1">
        <v>37873</v>
      </c>
      <c r="I2152" s="5">
        <v>0.1388888888888889</v>
      </c>
      <c r="J2152" t="s">
        <v>84</v>
      </c>
      <c r="N2152">
        <v>0</v>
      </c>
      <c r="O2152" t="s">
        <v>1628</v>
      </c>
      <c r="U2152">
        <v>8830</v>
      </c>
      <c r="V2152" t="s">
        <v>3647</v>
      </c>
      <c r="W2152" t="s">
        <v>1606</v>
      </c>
      <c r="X2152" t="s">
        <v>1630</v>
      </c>
      <c r="Y2152">
        <v>101152</v>
      </c>
      <c r="Z2152" t="s">
        <v>3659</v>
      </c>
      <c r="AD2152">
        <v>32.323726700000002</v>
      </c>
      <c r="AE2152">
        <v>-110.8065194</v>
      </c>
      <c r="AG2152" t="s">
        <v>90</v>
      </c>
      <c r="AH2152" t="s">
        <v>1626</v>
      </c>
      <c r="AI2152" t="s">
        <v>90</v>
      </c>
      <c r="AK2152" t="s">
        <v>1608</v>
      </c>
      <c r="AL2152" t="s">
        <v>4059</v>
      </c>
      <c r="AN2152" t="s">
        <v>1610</v>
      </c>
      <c r="AO2152" t="s">
        <v>111</v>
      </c>
      <c r="AP2152" t="s">
        <v>422</v>
      </c>
      <c r="AQ2152">
        <v>0.32</v>
      </c>
      <c r="AR2152" t="s">
        <v>1616</v>
      </c>
      <c r="AT2152" t="s">
        <v>1612</v>
      </c>
      <c r="AV2152" t="s">
        <v>96</v>
      </c>
      <c r="BQ2152" t="str">
        <f>BS2152 &amp; ":" &amp; BR2152</f>
        <v>AZDEQ_SW:EPA 353.2</v>
      </c>
      <c r="BR2152" t="s">
        <v>1623</v>
      </c>
      <c r="BS2152" t="s">
        <v>1626</v>
      </c>
      <c r="BT2152" t="s">
        <v>1623</v>
      </c>
      <c r="BW2152" t="s">
        <v>1614</v>
      </c>
      <c r="BZ2152" t="s">
        <v>4060</v>
      </c>
      <c r="CA2152" t="s">
        <v>397</v>
      </c>
      <c r="CB2152">
        <v>0.02</v>
      </c>
      <c r="CC2152" t="s">
        <v>1616</v>
      </c>
      <c r="CE2152" t="s">
        <v>3738</v>
      </c>
      <c r="CF2152" t="s">
        <v>1618</v>
      </c>
    </row>
    <row r="2153" spans="1:84" hidden="1" x14ac:dyDescent="0.4">
      <c r="A2153" t="s">
        <v>1626</v>
      </c>
      <c r="B2153" t="s">
        <v>1626</v>
      </c>
      <c r="C2153" t="s">
        <v>4061</v>
      </c>
      <c r="D2153" t="s">
        <v>81</v>
      </c>
      <c r="E2153" t="s">
        <v>82</v>
      </c>
      <c r="F2153" t="s">
        <v>393</v>
      </c>
      <c r="G2153" s="4" t="str">
        <f>TEXT(H2153+I2153,"yyyy-mm-dd""T""hh:mm:ss")&amp;
IF(J2153="MST","-07:00",
IF(J2153="MDT","-06:00",
IF(J2153="PST","-08:00",
IF(J2153="PDT","-07:00",
IF(J2153="UTC","+00:00","+00:00")))))</f>
        <v>2003-07-25T12:25:00-07:00</v>
      </c>
      <c r="H2153" s="1">
        <v>37827</v>
      </c>
      <c r="I2153" s="5">
        <v>0.51736111111111116</v>
      </c>
      <c r="J2153" t="s">
        <v>84</v>
      </c>
      <c r="N2153">
        <v>0</v>
      </c>
      <c r="O2153" t="s">
        <v>1628</v>
      </c>
      <c r="U2153">
        <v>8830</v>
      </c>
      <c r="V2153" t="s">
        <v>3647</v>
      </c>
      <c r="W2153" t="s">
        <v>1606</v>
      </c>
      <c r="X2153" t="s">
        <v>3665</v>
      </c>
      <c r="Y2153">
        <v>105518</v>
      </c>
      <c r="Z2153" t="s">
        <v>3684</v>
      </c>
      <c r="AD2153">
        <v>32.312527799999998</v>
      </c>
      <c r="AE2153">
        <v>-110.7975278</v>
      </c>
      <c r="AG2153" t="s">
        <v>90</v>
      </c>
      <c r="AH2153" t="s">
        <v>1626</v>
      </c>
      <c r="AI2153" t="s">
        <v>90</v>
      </c>
      <c r="AK2153" t="s">
        <v>1608</v>
      </c>
      <c r="AL2153" t="s">
        <v>4062</v>
      </c>
      <c r="AN2153" t="s">
        <v>1610</v>
      </c>
      <c r="AO2153" t="s">
        <v>1670</v>
      </c>
      <c r="AP2153" t="s">
        <v>422</v>
      </c>
      <c r="AQ2153">
        <v>0.27</v>
      </c>
      <c r="AR2153" t="s">
        <v>1616</v>
      </c>
      <c r="AT2153" t="s">
        <v>1612</v>
      </c>
      <c r="AV2153" t="s">
        <v>96</v>
      </c>
      <c r="BQ2153" t="str">
        <f>BS2153 &amp; ":" &amp; BR2153</f>
        <v>AZDEQ_SW:EPA 353.2</v>
      </c>
      <c r="BR2153" t="s">
        <v>1623</v>
      </c>
      <c r="BS2153" t="s">
        <v>1626</v>
      </c>
      <c r="BT2153" t="s">
        <v>1623</v>
      </c>
      <c r="BW2153" t="s">
        <v>1614</v>
      </c>
      <c r="BZ2153" t="s">
        <v>4063</v>
      </c>
      <c r="CA2153" t="s">
        <v>397</v>
      </c>
      <c r="CB2153">
        <v>0.02</v>
      </c>
      <c r="CC2153" t="s">
        <v>1616</v>
      </c>
      <c r="CE2153" t="s">
        <v>3668</v>
      </c>
      <c r="CF2153" t="s">
        <v>1618</v>
      </c>
    </row>
    <row r="2154" spans="1:84" hidden="1" x14ac:dyDescent="0.4">
      <c r="A2154" t="s">
        <v>1626</v>
      </c>
      <c r="B2154" t="s">
        <v>1626</v>
      </c>
      <c r="C2154" t="s">
        <v>3835</v>
      </c>
      <c r="D2154" t="s">
        <v>81</v>
      </c>
      <c r="E2154" t="s">
        <v>82</v>
      </c>
      <c r="F2154" t="s">
        <v>393</v>
      </c>
      <c r="G2154" s="4" t="str">
        <f>TEXT(H2154+I2154,"yyyy-mm-dd""T""hh:mm:ss")&amp;
IF(J2154="MST","-07:00",
IF(J2154="MDT","-06:00",
IF(J2154="PST","-08:00",
IF(J2154="PDT","-07:00",
IF(J2154="UTC","+00:00","+00:00")))))</f>
        <v>2003-10-29T04:25:00-07:00</v>
      </c>
      <c r="H2154" s="1">
        <v>37923</v>
      </c>
      <c r="I2154" s="5">
        <v>0.18402777777777779</v>
      </c>
      <c r="J2154" t="s">
        <v>84</v>
      </c>
      <c r="N2154">
        <v>2.5</v>
      </c>
      <c r="O2154" t="s">
        <v>1628</v>
      </c>
      <c r="U2154">
        <v>1971</v>
      </c>
      <c r="V2154" t="s">
        <v>3639</v>
      </c>
      <c r="W2154" t="s">
        <v>3640</v>
      </c>
      <c r="X2154" t="s">
        <v>3405</v>
      </c>
      <c r="Y2154">
        <v>100034</v>
      </c>
      <c r="Z2154" t="s">
        <v>3700</v>
      </c>
      <c r="AD2154">
        <v>32.187063100000003</v>
      </c>
      <c r="AE2154">
        <v>-110.81660220000001</v>
      </c>
      <c r="AG2154" t="s">
        <v>90</v>
      </c>
      <c r="AH2154" t="s">
        <v>1626</v>
      </c>
      <c r="AI2154" t="s">
        <v>90</v>
      </c>
      <c r="AK2154" t="s">
        <v>1608</v>
      </c>
      <c r="AL2154" t="s">
        <v>4064</v>
      </c>
      <c r="AN2154" t="s">
        <v>1610</v>
      </c>
      <c r="AO2154" t="s">
        <v>1611</v>
      </c>
      <c r="AP2154" t="s">
        <v>422</v>
      </c>
      <c r="AQ2154">
        <v>0.4</v>
      </c>
      <c r="AR2154" t="s">
        <v>1616</v>
      </c>
      <c r="AT2154" t="s">
        <v>1612</v>
      </c>
      <c r="AV2154" t="s">
        <v>96</v>
      </c>
      <c r="BQ2154" t="str">
        <f>BS2154 &amp; ":" &amp; BR2154</f>
        <v>AZDEQ_SW:UNKNOWN</v>
      </c>
      <c r="BR2154" t="s">
        <v>3689</v>
      </c>
      <c r="BS2154" t="s">
        <v>1626</v>
      </c>
      <c r="BT2154" t="s">
        <v>3689</v>
      </c>
      <c r="CE2154" t="s">
        <v>3702</v>
      </c>
      <c r="CF2154" t="s">
        <v>1618</v>
      </c>
    </row>
    <row r="2155" spans="1:84" hidden="1" x14ac:dyDescent="0.4">
      <c r="A2155" t="s">
        <v>1626</v>
      </c>
      <c r="B2155" t="s">
        <v>1626</v>
      </c>
      <c r="C2155" t="s">
        <v>3878</v>
      </c>
      <c r="D2155" t="s">
        <v>81</v>
      </c>
      <c r="E2155" t="s">
        <v>82</v>
      </c>
      <c r="F2155" t="s">
        <v>393</v>
      </c>
      <c r="G2155" s="4" t="str">
        <f>TEXT(H2155+I2155,"yyyy-mm-dd""T""hh:mm:ss")&amp;
IF(J2155="MST","-07:00",
IF(J2155="MDT","-06:00",
IF(J2155="PST","-08:00",
IF(J2155="PDT","-07:00",
IF(J2155="UTC","+00:00","+00:00")))))</f>
        <v>2003-11-13T09:30:00-07:00</v>
      </c>
      <c r="H2155" s="1">
        <v>37938</v>
      </c>
      <c r="I2155" s="5">
        <v>0.39583333333333331</v>
      </c>
      <c r="J2155" t="s">
        <v>84</v>
      </c>
      <c r="N2155">
        <v>0</v>
      </c>
      <c r="O2155" t="s">
        <v>1628</v>
      </c>
      <c r="U2155">
        <v>8830</v>
      </c>
      <c r="V2155" t="s">
        <v>3647</v>
      </c>
      <c r="W2155" t="s">
        <v>1606</v>
      </c>
      <c r="X2155" t="s">
        <v>3648</v>
      </c>
      <c r="Y2155">
        <v>105479</v>
      </c>
      <c r="Z2155" t="s">
        <v>3879</v>
      </c>
      <c r="AD2155">
        <v>32.478694400000002</v>
      </c>
      <c r="AE2155">
        <v>-110.8991944</v>
      </c>
      <c r="AG2155" t="s">
        <v>90</v>
      </c>
      <c r="AH2155" t="s">
        <v>1626</v>
      </c>
      <c r="AI2155" t="s">
        <v>90</v>
      </c>
      <c r="AK2155" t="s">
        <v>1608</v>
      </c>
      <c r="AL2155" t="s">
        <v>4065</v>
      </c>
      <c r="AM2155" t="s">
        <v>92</v>
      </c>
      <c r="AN2155" t="s">
        <v>1663</v>
      </c>
      <c r="AO2155" t="s">
        <v>105</v>
      </c>
      <c r="AP2155" t="s">
        <v>422</v>
      </c>
      <c r="AT2155" t="s">
        <v>1612</v>
      </c>
      <c r="AV2155" t="s">
        <v>584</v>
      </c>
      <c r="BF2155" t="s">
        <v>3871</v>
      </c>
      <c r="BQ2155" t="str">
        <f>BS2155 &amp; ":" &amp; BR2155</f>
        <v>AZDEQ_SW:EPA 353.2</v>
      </c>
      <c r="BR2155" t="s">
        <v>1623</v>
      </c>
      <c r="BS2155" t="s">
        <v>1626</v>
      </c>
      <c r="BT2155" t="s">
        <v>1623</v>
      </c>
      <c r="BW2155" t="s">
        <v>1614</v>
      </c>
      <c r="BZ2155" t="s">
        <v>4066</v>
      </c>
      <c r="CA2155" t="s">
        <v>397</v>
      </c>
      <c r="CB2155">
        <v>0.02</v>
      </c>
      <c r="CC2155" t="s">
        <v>1616</v>
      </c>
      <c r="CE2155" t="s">
        <v>3652</v>
      </c>
      <c r="CF2155" t="s">
        <v>1618</v>
      </c>
    </row>
    <row r="2156" spans="1:84" hidden="1" x14ac:dyDescent="0.4">
      <c r="A2156" t="s">
        <v>1626</v>
      </c>
      <c r="B2156" t="s">
        <v>1626</v>
      </c>
      <c r="C2156" t="s">
        <v>3854</v>
      </c>
      <c r="D2156" t="s">
        <v>81</v>
      </c>
      <c r="E2156" t="s">
        <v>82</v>
      </c>
      <c r="F2156" t="s">
        <v>393</v>
      </c>
      <c r="G2156" s="4" t="str">
        <f>TEXT(H2156+I2156,"yyyy-mm-dd""T""hh:mm:ss")&amp;
IF(J2156="MST","-07:00",
IF(J2156="MDT","-06:00",
IF(J2156="PST","-08:00",
IF(J2156="PDT","-07:00",
IF(J2156="UTC","+00:00","+00:00")))))</f>
        <v>2003-09-08T11:35:00-07:00</v>
      </c>
      <c r="H2156" s="1">
        <v>37872</v>
      </c>
      <c r="I2156" s="5">
        <v>0.4826388888888889</v>
      </c>
      <c r="J2156" t="s">
        <v>84</v>
      </c>
      <c r="N2156">
        <v>3</v>
      </c>
      <c r="O2156" t="s">
        <v>1628</v>
      </c>
      <c r="U2156">
        <v>1971</v>
      </c>
      <c r="V2156" t="s">
        <v>3639</v>
      </c>
      <c r="W2156" t="s">
        <v>3640</v>
      </c>
      <c r="X2156" t="s">
        <v>3405</v>
      </c>
      <c r="Y2156">
        <v>100034</v>
      </c>
      <c r="Z2156" t="s">
        <v>3642</v>
      </c>
      <c r="AD2156">
        <v>32.187063100000003</v>
      </c>
      <c r="AE2156">
        <v>-110.81660220000001</v>
      </c>
      <c r="AG2156" t="s">
        <v>90</v>
      </c>
      <c r="AH2156" t="s">
        <v>1626</v>
      </c>
      <c r="AI2156" t="s">
        <v>90</v>
      </c>
      <c r="AK2156" t="s">
        <v>1608</v>
      </c>
      <c r="AL2156" t="s">
        <v>4067</v>
      </c>
      <c r="AN2156" t="s">
        <v>1610</v>
      </c>
      <c r="AO2156" t="s">
        <v>1670</v>
      </c>
      <c r="AP2156" t="s">
        <v>422</v>
      </c>
      <c r="AQ2156">
        <v>0.32</v>
      </c>
      <c r="AR2156" t="s">
        <v>1616</v>
      </c>
      <c r="AT2156" t="s">
        <v>1612</v>
      </c>
      <c r="AV2156" t="s">
        <v>96</v>
      </c>
      <c r="BQ2156" t="str">
        <f>BS2156 &amp; ":" &amp; BR2156</f>
        <v>AZDEQ_SW:SM 4500NO3 E</v>
      </c>
      <c r="BR2156" t="s">
        <v>1851</v>
      </c>
      <c r="BS2156" t="s">
        <v>1626</v>
      </c>
      <c r="BT2156" t="s">
        <v>1851</v>
      </c>
      <c r="BW2156" t="s">
        <v>1657</v>
      </c>
      <c r="BZ2156" t="s">
        <v>4068</v>
      </c>
      <c r="CA2156" t="s">
        <v>397</v>
      </c>
      <c r="CB2156">
        <v>0.01</v>
      </c>
      <c r="CC2156" t="s">
        <v>1616</v>
      </c>
      <c r="CE2156" t="s">
        <v>3656</v>
      </c>
      <c r="CF2156" t="s">
        <v>1618</v>
      </c>
    </row>
    <row r="2157" spans="1:84" hidden="1" x14ac:dyDescent="0.4">
      <c r="A2157" t="s">
        <v>1626</v>
      </c>
      <c r="B2157" t="s">
        <v>1626</v>
      </c>
      <c r="C2157" t="s">
        <v>3716</v>
      </c>
      <c r="D2157" t="s">
        <v>81</v>
      </c>
      <c r="E2157" t="s">
        <v>82</v>
      </c>
      <c r="F2157" t="s">
        <v>393</v>
      </c>
      <c r="G2157" s="4" t="str">
        <f>TEXT(H2157+I2157,"yyyy-mm-dd""T""hh:mm:ss")&amp;
IF(J2157="MST","-07:00",
IF(J2157="MDT","-06:00",
IF(J2157="PST","-08:00",
IF(J2157="PDT","-07:00",
IF(J2157="UTC","+00:00","+00:00")))))</f>
        <v>2003-08-18T01:05:00-07:00</v>
      </c>
      <c r="H2157" s="1">
        <v>37851</v>
      </c>
      <c r="I2157" s="5">
        <v>4.5138888888888888E-2</v>
      </c>
      <c r="J2157" t="s">
        <v>84</v>
      </c>
      <c r="N2157">
        <v>0</v>
      </c>
      <c r="O2157" t="s">
        <v>1628</v>
      </c>
      <c r="U2157">
        <v>1971</v>
      </c>
      <c r="V2157" t="s">
        <v>3639</v>
      </c>
      <c r="W2157" t="s">
        <v>3640</v>
      </c>
      <c r="X2157" t="s">
        <v>3405</v>
      </c>
      <c r="Y2157">
        <v>100034</v>
      </c>
      <c r="Z2157" t="s">
        <v>3642</v>
      </c>
      <c r="AD2157">
        <v>32.187063100000003</v>
      </c>
      <c r="AE2157">
        <v>-110.81660220000001</v>
      </c>
      <c r="AG2157" t="s">
        <v>90</v>
      </c>
      <c r="AH2157" t="s">
        <v>1626</v>
      </c>
      <c r="AI2157" t="s">
        <v>90</v>
      </c>
      <c r="AK2157" t="s">
        <v>1608</v>
      </c>
      <c r="AL2157" t="s">
        <v>4069</v>
      </c>
      <c r="AN2157" t="s">
        <v>1610</v>
      </c>
      <c r="AO2157" t="s">
        <v>1611</v>
      </c>
      <c r="AP2157" t="s">
        <v>422</v>
      </c>
      <c r="AQ2157">
        <v>0.53</v>
      </c>
      <c r="AR2157" t="s">
        <v>1616</v>
      </c>
      <c r="AT2157" t="s">
        <v>1612</v>
      </c>
      <c r="AV2157" t="s">
        <v>96</v>
      </c>
      <c r="BQ2157" t="str">
        <f>BS2157 &amp; ":" &amp; BR2157</f>
        <v>AZDEQ_SW:EPA 350.2</v>
      </c>
      <c r="BR2157" t="s">
        <v>1656</v>
      </c>
      <c r="BS2157" t="s">
        <v>1626</v>
      </c>
      <c r="BT2157" t="s">
        <v>1656</v>
      </c>
      <c r="BW2157" t="s">
        <v>1657</v>
      </c>
      <c r="BZ2157" t="s">
        <v>4070</v>
      </c>
      <c r="CA2157" t="s">
        <v>397</v>
      </c>
      <c r="CB2157">
        <v>0.03</v>
      </c>
      <c r="CC2157" t="s">
        <v>1616</v>
      </c>
      <c r="CE2157" t="s">
        <v>3656</v>
      </c>
      <c r="CF2157" t="s">
        <v>1618</v>
      </c>
    </row>
    <row r="2158" spans="1:84" hidden="1" x14ac:dyDescent="0.4">
      <c r="A2158" t="s">
        <v>1626</v>
      </c>
      <c r="B2158" t="s">
        <v>1626</v>
      </c>
      <c r="C2158" t="s">
        <v>3909</v>
      </c>
      <c r="D2158" t="s">
        <v>81</v>
      </c>
      <c r="E2158" t="s">
        <v>82</v>
      </c>
      <c r="F2158" t="s">
        <v>393</v>
      </c>
      <c r="G2158" s="4" t="str">
        <f>TEXT(H2158+I2158,"yyyy-mm-dd""T""hh:mm:ss")&amp;
IF(J2158="MST","-07:00",
IF(J2158="MDT","-06:00",
IF(J2158="PST","-08:00",
IF(J2158="PDT","-07:00",
IF(J2158="UTC","+00:00","+00:00")))))</f>
        <v>2003-08-25T04:35:00-07:00</v>
      </c>
      <c r="H2158" s="1">
        <v>37858</v>
      </c>
      <c r="I2158" s="5">
        <v>0.19097222222222221</v>
      </c>
      <c r="J2158" t="s">
        <v>84</v>
      </c>
      <c r="N2158">
        <v>0</v>
      </c>
      <c r="O2158" t="s">
        <v>1628</v>
      </c>
      <c r="U2158">
        <v>8830</v>
      </c>
      <c r="V2158" t="s">
        <v>3647</v>
      </c>
      <c r="W2158" t="s">
        <v>1606</v>
      </c>
      <c r="X2158" t="s">
        <v>3857</v>
      </c>
      <c r="Y2158">
        <v>105638</v>
      </c>
      <c r="Z2158" t="s">
        <v>3910</v>
      </c>
      <c r="AD2158">
        <v>32.337165300000002</v>
      </c>
      <c r="AE2158">
        <v>-110.69198249999999</v>
      </c>
      <c r="AG2158" t="s">
        <v>90</v>
      </c>
      <c r="AH2158" t="s">
        <v>1626</v>
      </c>
      <c r="AI2158" t="s">
        <v>90</v>
      </c>
      <c r="AK2158" t="s">
        <v>1608</v>
      </c>
      <c r="AL2158" t="s">
        <v>4071</v>
      </c>
      <c r="AN2158" t="s">
        <v>1700</v>
      </c>
      <c r="AO2158" t="s">
        <v>457</v>
      </c>
      <c r="AP2158" t="s">
        <v>422</v>
      </c>
      <c r="AQ2158">
        <v>14</v>
      </c>
      <c r="AR2158" t="s">
        <v>1616</v>
      </c>
      <c r="AT2158" t="s">
        <v>1612</v>
      </c>
      <c r="AV2158" t="s">
        <v>96</v>
      </c>
      <c r="BQ2158" t="str">
        <f>BS2158 &amp; ":" &amp; BR2158</f>
        <v>AZDEQ_SW:EPA 365.4</v>
      </c>
      <c r="BR2158" t="s">
        <v>1713</v>
      </c>
      <c r="BS2158" t="s">
        <v>1626</v>
      </c>
      <c r="BT2158" t="s">
        <v>1713</v>
      </c>
      <c r="BW2158" t="s">
        <v>1614</v>
      </c>
      <c r="BZ2158" t="s">
        <v>4072</v>
      </c>
      <c r="CA2158" t="s">
        <v>397</v>
      </c>
      <c r="CB2158">
        <v>0.02</v>
      </c>
      <c r="CC2158" t="s">
        <v>1616</v>
      </c>
      <c r="CE2158" t="s">
        <v>3913</v>
      </c>
      <c r="CF2158" t="s">
        <v>1618</v>
      </c>
    </row>
    <row r="2159" spans="1:84" hidden="1" x14ac:dyDescent="0.4">
      <c r="A2159" t="s">
        <v>1626</v>
      </c>
      <c r="B2159" t="s">
        <v>1626</v>
      </c>
      <c r="C2159" t="s">
        <v>3916</v>
      </c>
      <c r="D2159" t="s">
        <v>81</v>
      </c>
      <c r="E2159" t="s">
        <v>82</v>
      </c>
      <c r="F2159" t="s">
        <v>393</v>
      </c>
      <c r="G2159" s="4" t="str">
        <f>TEXT(H2159+I2159,"yyyy-mm-dd""T""hh:mm:ss")&amp;
IF(J2159="MST","-07:00",
IF(J2159="MDT","-06:00",
IF(J2159="PST","-08:00",
IF(J2159="PDT","-07:00",
IF(J2159="UTC","+00:00","+00:00")))))</f>
        <v>2003-07-29T12:40:00-07:00</v>
      </c>
      <c r="H2159" s="1">
        <v>37831</v>
      </c>
      <c r="I2159" s="5">
        <v>0.52777777777777779</v>
      </c>
      <c r="J2159" t="s">
        <v>84</v>
      </c>
      <c r="N2159">
        <v>0.5</v>
      </c>
      <c r="O2159" t="s">
        <v>1628</v>
      </c>
      <c r="U2159">
        <v>1971</v>
      </c>
      <c r="V2159" t="s">
        <v>3639</v>
      </c>
      <c r="W2159" t="s">
        <v>3640</v>
      </c>
      <c r="X2159" t="s">
        <v>3388</v>
      </c>
      <c r="Y2159">
        <v>100035</v>
      </c>
      <c r="Z2159" t="s">
        <v>3679</v>
      </c>
      <c r="AD2159">
        <v>32.185352899999998</v>
      </c>
      <c r="AE2159">
        <v>-110.8164731</v>
      </c>
      <c r="AG2159" t="s">
        <v>90</v>
      </c>
      <c r="AH2159" t="s">
        <v>1626</v>
      </c>
      <c r="AI2159" t="s">
        <v>90</v>
      </c>
      <c r="AK2159" t="s">
        <v>1608</v>
      </c>
      <c r="AL2159" t="s">
        <v>4073</v>
      </c>
      <c r="AN2159" t="s">
        <v>1663</v>
      </c>
      <c r="AO2159" t="s">
        <v>105</v>
      </c>
      <c r="AP2159" t="s">
        <v>422</v>
      </c>
      <c r="AQ2159">
        <v>0.05</v>
      </c>
      <c r="AR2159" t="s">
        <v>1616</v>
      </c>
      <c r="AT2159" t="s">
        <v>1612</v>
      </c>
      <c r="AV2159" t="s">
        <v>96</v>
      </c>
      <c r="BQ2159" t="str">
        <f>BS2159 &amp; ":" &amp; BR2159</f>
        <v>AZDEQ_SW:SM 4500 NO2-B</v>
      </c>
      <c r="BR2159" t="s">
        <v>3747</v>
      </c>
      <c r="BS2159" t="s">
        <v>1626</v>
      </c>
      <c r="BT2159" t="s">
        <v>3747</v>
      </c>
      <c r="BW2159" t="s">
        <v>1657</v>
      </c>
      <c r="BZ2159" t="s">
        <v>4074</v>
      </c>
      <c r="CA2159" t="s">
        <v>397</v>
      </c>
      <c r="CB2159">
        <v>0.01</v>
      </c>
      <c r="CC2159" t="s">
        <v>1616</v>
      </c>
      <c r="CE2159" t="s">
        <v>3682</v>
      </c>
      <c r="CF2159" t="s">
        <v>1618</v>
      </c>
    </row>
    <row r="2160" spans="1:84" hidden="1" x14ac:dyDescent="0.4">
      <c r="A2160" t="s">
        <v>1626</v>
      </c>
      <c r="B2160" t="s">
        <v>1626</v>
      </c>
      <c r="C2160" t="s">
        <v>3921</v>
      </c>
      <c r="D2160" t="s">
        <v>81</v>
      </c>
      <c r="E2160" t="s">
        <v>82</v>
      </c>
      <c r="F2160" t="s">
        <v>393</v>
      </c>
      <c r="G2160" s="4" t="str">
        <f>TEXT(H2160+I2160,"yyyy-mm-dd""T""hh:mm:ss")&amp;
IF(J2160="MST","-07:00",
IF(J2160="MDT","-06:00",
IF(J2160="PST","-08:00",
IF(J2160="PDT","-07:00",
IF(J2160="UTC","+00:00","+00:00")))))</f>
        <v>2003-09-17T09:50:30-07:00</v>
      </c>
      <c r="H2160" s="1">
        <v>37881</v>
      </c>
      <c r="I2160" s="5">
        <v>0.41006944444444443</v>
      </c>
      <c r="J2160" t="s">
        <v>84</v>
      </c>
      <c r="N2160">
        <v>6</v>
      </c>
      <c r="O2160" t="s">
        <v>1628</v>
      </c>
      <c r="U2160">
        <v>1971</v>
      </c>
      <c r="V2160" t="s">
        <v>3639</v>
      </c>
      <c r="W2160" t="s">
        <v>3640</v>
      </c>
      <c r="X2160" t="s">
        <v>1706</v>
      </c>
      <c r="Y2160">
        <v>100000</v>
      </c>
      <c r="Z2160" t="s">
        <v>3922</v>
      </c>
      <c r="AD2160">
        <v>31.532777800000002</v>
      </c>
      <c r="AE2160">
        <v>-111.2547222</v>
      </c>
      <c r="AG2160" t="s">
        <v>90</v>
      </c>
      <c r="AH2160" t="s">
        <v>1626</v>
      </c>
      <c r="AI2160" t="s">
        <v>90</v>
      </c>
      <c r="AK2160" t="s">
        <v>1608</v>
      </c>
      <c r="AL2160" t="s">
        <v>4075</v>
      </c>
      <c r="AN2160" t="s">
        <v>1610</v>
      </c>
      <c r="AO2160" t="s">
        <v>1670</v>
      </c>
      <c r="AP2160" t="s">
        <v>422</v>
      </c>
      <c r="AQ2160">
        <v>0.03</v>
      </c>
      <c r="AR2160" t="s">
        <v>1616</v>
      </c>
      <c r="AT2160" t="s">
        <v>1612</v>
      </c>
      <c r="AV2160" t="s">
        <v>96</v>
      </c>
      <c r="BQ2160" t="str">
        <f>BS2160 &amp; ":" &amp; BR2160</f>
        <v>AZDEQ_SW:SM 4500NO3 E</v>
      </c>
      <c r="BR2160" t="s">
        <v>1851</v>
      </c>
      <c r="BS2160" t="s">
        <v>1626</v>
      </c>
      <c r="BT2160" t="s">
        <v>1851</v>
      </c>
      <c r="BW2160" t="s">
        <v>1657</v>
      </c>
      <c r="BZ2160" t="s">
        <v>4076</v>
      </c>
      <c r="CA2160" t="s">
        <v>397</v>
      </c>
      <c r="CB2160">
        <v>0.01</v>
      </c>
      <c r="CC2160" t="s">
        <v>1616</v>
      </c>
      <c r="CE2160" t="s">
        <v>3672</v>
      </c>
      <c r="CF2160" t="s">
        <v>1618</v>
      </c>
    </row>
    <row r="2161" spans="1:84" hidden="1" x14ac:dyDescent="0.4">
      <c r="A2161" t="s">
        <v>1626</v>
      </c>
      <c r="B2161" t="s">
        <v>1626</v>
      </c>
      <c r="C2161" t="s">
        <v>3883</v>
      </c>
      <c r="D2161" t="s">
        <v>81</v>
      </c>
      <c r="E2161" t="s">
        <v>82</v>
      </c>
      <c r="F2161" t="s">
        <v>393</v>
      </c>
      <c r="G2161" s="4" t="str">
        <f>TEXT(H2161+I2161,"yyyy-mm-dd""T""hh:mm:ss")&amp;
IF(J2161="MST","-07:00",
IF(J2161="MDT","-06:00",
IF(J2161="PST","-08:00",
IF(J2161="PDT","-07:00",
IF(J2161="UTC","+00:00","+00:00")))))</f>
        <v>2003-08-18T02:15:30-07:00</v>
      </c>
      <c r="H2161" s="1">
        <v>37851</v>
      </c>
      <c r="I2161" s="5">
        <v>9.4097222222222221E-2</v>
      </c>
      <c r="J2161" t="s">
        <v>84</v>
      </c>
      <c r="N2161">
        <v>3.5</v>
      </c>
      <c r="O2161" t="s">
        <v>1628</v>
      </c>
      <c r="U2161">
        <v>1971</v>
      </c>
      <c r="V2161" t="s">
        <v>3639</v>
      </c>
      <c r="W2161" t="s">
        <v>3640</v>
      </c>
      <c r="X2161" t="s">
        <v>3388</v>
      </c>
      <c r="Y2161">
        <v>100035</v>
      </c>
      <c r="Z2161" t="s">
        <v>3642</v>
      </c>
      <c r="AD2161">
        <v>32.185352899999998</v>
      </c>
      <c r="AE2161">
        <v>-110.8164731</v>
      </c>
      <c r="AG2161" t="s">
        <v>90</v>
      </c>
      <c r="AH2161" t="s">
        <v>1626</v>
      </c>
      <c r="AI2161" t="s">
        <v>90</v>
      </c>
      <c r="AK2161" t="s">
        <v>1608</v>
      </c>
      <c r="AL2161" t="s">
        <v>4077</v>
      </c>
      <c r="AN2161" t="s">
        <v>1610</v>
      </c>
      <c r="AO2161" t="s">
        <v>1670</v>
      </c>
      <c r="AP2161" t="s">
        <v>422</v>
      </c>
      <c r="AQ2161">
        <v>0.06</v>
      </c>
      <c r="AR2161" t="s">
        <v>1616</v>
      </c>
      <c r="AT2161" t="s">
        <v>1612</v>
      </c>
      <c r="AV2161" t="s">
        <v>96</v>
      </c>
      <c r="BQ2161" t="str">
        <f>BS2161 &amp; ":" &amp; BR2161</f>
        <v>AZDEQ_SW:SM 4500NO3 E</v>
      </c>
      <c r="BR2161" t="s">
        <v>1851</v>
      </c>
      <c r="BS2161" t="s">
        <v>1626</v>
      </c>
      <c r="BT2161" t="s">
        <v>1851</v>
      </c>
      <c r="BW2161" t="s">
        <v>1657</v>
      </c>
      <c r="BZ2161" t="s">
        <v>4078</v>
      </c>
      <c r="CA2161" t="s">
        <v>397</v>
      </c>
      <c r="CB2161">
        <v>0.01</v>
      </c>
      <c r="CC2161" t="s">
        <v>1616</v>
      </c>
      <c r="CE2161" t="s">
        <v>3656</v>
      </c>
      <c r="CF2161" t="s">
        <v>1618</v>
      </c>
    </row>
    <row r="2162" spans="1:84" hidden="1" x14ac:dyDescent="0.4">
      <c r="A2162" t="s">
        <v>1626</v>
      </c>
      <c r="B2162" t="s">
        <v>1626</v>
      </c>
      <c r="C2162" t="s">
        <v>3732</v>
      </c>
      <c r="D2162" t="s">
        <v>81</v>
      </c>
      <c r="E2162" t="s">
        <v>82</v>
      </c>
      <c r="F2162" t="s">
        <v>393</v>
      </c>
      <c r="G2162" s="4" t="str">
        <f>TEXT(H2162+I2162,"yyyy-mm-dd""T""hh:mm:ss")&amp;
IF(J2162="MST","-07:00",
IF(J2162="MDT","-06:00",
IF(J2162="PST","-08:00",
IF(J2162="PDT","-07:00",
IF(J2162="UTC","+00:00","+00:00")))))</f>
        <v>2003-10-01T10:55:00-07:00</v>
      </c>
      <c r="H2162" s="1">
        <v>37895</v>
      </c>
      <c r="I2162" s="5">
        <v>0.4548611111111111</v>
      </c>
      <c r="J2162" t="s">
        <v>84</v>
      </c>
      <c r="N2162">
        <v>0.5</v>
      </c>
      <c r="O2162" t="s">
        <v>1628</v>
      </c>
      <c r="U2162">
        <v>1971</v>
      </c>
      <c r="V2162" t="s">
        <v>3639</v>
      </c>
      <c r="W2162" t="s">
        <v>3640</v>
      </c>
      <c r="X2162" t="s">
        <v>3405</v>
      </c>
      <c r="Y2162">
        <v>100034</v>
      </c>
      <c r="Z2162" t="s">
        <v>3674</v>
      </c>
      <c r="AD2162">
        <v>32.187063100000003</v>
      </c>
      <c r="AE2162">
        <v>-110.81660220000001</v>
      </c>
      <c r="AG2162" t="s">
        <v>90</v>
      </c>
      <c r="AH2162" t="s">
        <v>1626</v>
      </c>
      <c r="AI2162" t="s">
        <v>90</v>
      </c>
      <c r="AK2162" t="s">
        <v>1608</v>
      </c>
      <c r="AL2162" t="s">
        <v>4079</v>
      </c>
      <c r="AN2162" t="s">
        <v>1610</v>
      </c>
      <c r="AO2162" t="s">
        <v>1611</v>
      </c>
      <c r="AP2162" t="s">
        <v>422</v>
      </c>
      <c r="AQ2162">
        <v>0.28999999999999998</v>
      </c>
      <c r="AR2162" t="s">
        <v>1616</v>
      </c>
      <c r="AT2162" t="s">
        <v>1612</v>
      </c>
      <c r="AV2162" t="s">
        <v>96</v>
      </c>
      <c r="BQ2162" t="str">
        <f>BS2162 &amp; ":" &amp; BR2162</f>
        <v>AZDEQ_SW:EPA 200.7</v>
      </c>
      <c r="BR2162" t="s">
        <v>3902</v>
      </c>
      <c r="BS2162" t="s">
        <v>1626</v>
      </c>
      <c r="BT2162" t="s">
        <v>3902</v>
      </c>
      <c r="BW2162" t="s">
        <v>1657</v>
      </c>
      <c r="CE2162" t="s">
        <v>3722</v>
      </c>
      <c r="CF2162" t="s">
        <v>1618</v>
      </c>
    </row>
    <row r="2163" spans="1:84" hidden="1" x14ac:dyDescent="0.4">
      <c r="A2163" t="s">
        <v>1626</v>
      </c>
      <c r="B2163" t="s">
        <v>1626</v>
      </c>
      <c r="C2163" t="s">
        <v>3664</v>
      </c>
      <c r="D2163" t="s">
        <v>81</v>
      </c>
      <c r="E2163" t="s">
        <v>82</v>
      </c>
      <c r="F2163" t="s">
        <v>393</v>
      </c>
      <c r="G2163" s="4" t="str">
        <f>TEXT(H2163+I2163,"yyyy-mm-dd""T""hh:mm:ss")&amp;
IF(J2163="MST","-07:00",
IF(J2163="MDT","-06:00",
IF(J2163="PST","-08:00",
IF(J2163="PDT","-07:00",
IF(J2163="UTC","+00:00","+00:00")))))</f>
        <v>2003-09-09T02:10:00-07:00</v>
      </c>
      <c r="H2163" s="1">
        <v>37873</v>
      </c>
      <c r="I2163" s="5">
        <v>9.0277777777777776E-2</v>
      </c>
      <c r="J2163" t="s">
        <v>84</v>
      </c>
      <c r="N2163">
        <v>0</v>
      </c>
      <c r="O2163" t="s">
        <v>1628</v>
      </c>
      <c r="U2163">
        <v>8830</v>
      </c>
      <c r="V2163" t="s">
        <v>3647</v>
      </c>
      <c r="W2163" t="s">
        <v>1606</v>
      </c>
      <c r="X2163" t="s">
        <v>3665</v>
      </c>
      <c r="Y2163">
        <v>105518</v>
      </c>
      <c r="Z2163" t="s">
        <v>3659</v>
      </c>
      <c r="AD2163">
        <v>32.312527799999998</v>
      </c>
      <c r="AE2163">
        <v>-110.7975278</v>
      </c>
      <c r="AG2163" t="s">
        <v>90</v>
      </c>
      <c r="AH2163" t="s">
        <v>1626</v>
      </c>
      <c r="AI2163" t="s">
        <v>90</v>
      </c>
      <c r="AK2163" t="s">
        <v>1608</v>
      </c>
      <c r="AL2163" t="s">
        <v>4080</v>
      </c>
      <c r="AN2163" t="s">
        <v>1700</v>
      </c>
      <c r="AO2163" t="s">
        <v>457</v>
      </c>
      <c r="AP2163" t="s">
        <v>422</v>
      </c>
      <c r="AQ2163">
        <v>0.13</v>
      </c>
      <c r="AR2163" t="s">
        <v>1616</v>
      </c>
      <c r="AT2163" t="s">
        <v>1612</v>
      </c>
      <c r="AV2163" t="s">
        <v>96</v>
      </c>
      <c r="BQ2163" t="str">
        <f>BS2163 &amp; ":" &amp; BR2163</f>
        <v>AZDEQ_SW:EPA 365.4</v>
      </c>
      <c r="BR2163" t="s">
        <v>1713</v>
      </c>
      <c r="BS2163" t="s">
        <v>1626</v>
      </c>
      <c r="BT2163" t="s">
        <v>1713</v>
      </c>
      <c r="BW2163" t="s">
        <v>1614</v>
      </c>
      <c r="BZ2163" t="s">
        <v>4081</v>
      </c>
      <c r="CA2163" t="s">
        <v>397</v>
      </c>
      <c r="CB2163">
        <v>0.02</v>
      </c>
      <c r="CC2163" t="s">
        <v>1616</v>
      </c>
      <c r="CE2163" t="s">
        <v>3668</v>
      </c>
      <c r="CF2163" t="s">
        <v>1618</v>
      </c>
    </row>
    <row r="2164" spans="1:84" hidden="1" x14ac:dyDescent="0.4">
      <c r="A2164" t="s">
        <v>1626</v>
      </c>
      <c r="B2164" t="s">
        <v>1626</v>
      </c>
      <c r="C2164" t="s">
        <v>3771</v>
      </c>
      <c r="D2164" t="s">
        <v>81</v>
      </c>
      <c r="E2164" t="s">
        <v>82</v>
      </c>
      <c r="F2164" t="s">
        <v>393</v>
      </c>
      <c r="G2164" s="4" t="str">
        <f>TEXT(H2164+I2164,"yyyy-mm-dd""T""hh:mm:ss")&amp;
IF(J2164="MST","-07:00",
IF(J2164="MDT","-06:00",
IF(J2164="PST","-08:00",
IF(J2164="PDT","-07:00",
IF(J2164="UTC","+00:00","+00:00")))))</f>
        <v>2003-07-29T11:55:00-07:00</v>
      </c>
      <c r="H2164" s="1">
        <v>37831</v>
      </c>
      <c r="I2164" s="5">
        <v>0.49652777777777779</v>
      </c>
      <c r="J2164" t="s">
        <v>84</v>
      </c>
      <c r="N2164">
        <v>0.5</v>
      </c>
      <c r="O2164" t="s">
        <v>1628</v>
      </c>
      <c r="U2164">
        <v>1971</v>
      </c>
      <c r="V2164" t="s">
        <v>3639</v>
      </c>
      <c r="W2164" t="s">
        <v>3640</v>
      </c>
      <c r="X2164" t="s">
        <v>3405</v>
      </c>
      <c r="Y2164">
        <v>100034</v>
      </c>
      <c r="Z2164" t="s">
        <v>3772</v>
      </c>
      <c r="AD2164">
        <v>32.187063100000003</v>
      </c>
      <c r="AE2164">
        <v>-110.81660220000001</v>
      </c>
      <c r="AG2164" t="s">
        <v>90</v>
      </c>
      <c r="AH2164" t="s">
        <v>1626</v>
      </c>
      <c r="AI2164" t="s">
        <v>90</v>
      </c>
      <c r="AK2164" t="s">
        <v>1608</v>
      </c>
      <c r="AL2164" t="s">
        <v>4082</v>
      </c>
      <c r="AN2164" t="s">
        <v>1700</v>
      </c>
      <c r="AO2164" t="s">
        <v>457</v>
      </c>
      <c r="AP2164" t="s">
        <v>422</v>
      </c>
      <c r="AQ2164">
        <v>0.20799999999999999</v>
      </c>
      <c r="AR2164" t="s">
        <v>1616</v>
      </c>
      <c r="AT2164" t="s">
        <v>1612</v>
      </c>
      <c r="AV2164" t="s">
        <v>96</v>
      </c>
      <c r="BQ2164" t="str">
        <f>BS2164 &amp; ":" &amp; BR2164</f>
        <v>AZDEQ_SW:EPA 365.3</v>
      </c>
      <c r="BR2164" t="s">
        <v>1744</v>
      </c>
      <c r="BS2164" t="s">
        <v>1626</v>
      </c>
      <c r="BT2164" t="s">
        <v>1744</v>
      </c>
      <c r="BW2164" t="s">
        <v>1657</v>
      </c>
      <c r="BZ2164" t="s">
        <v>4083</v>
      </c>
      <c r="CA2164" t="s">
        <v>397</v>
      </c>
      <c r="CB2164">
        <v>5.0000000000000001E-4</v>
      </c>
      <c r="CC2164" t="s">
        <v>1616</v>
      </c>
      <c r="CE2164" t="s">
        <v>3682</v>
      </c>
      <c r="CF2164" t="s">
        <v>1618</v>
      </c>
    </row>
    <row r="2165" spans="1:84" hidden="1" x14ac:dyDescent="0.4">
      <c r="A2165" t="s">
        <v>1626</v>
      </c>
      <c r="B2165" t="s">
        <v>1626</v>
      </c>
      <c r="C2165" t="s">
        <v>3646</v>
      </c>
      <c r="D2165" t="s">
        <v>81</v>
      </c>
      <c r="E2165" t="s">
        <v>82</v>
      </c>
      <c r="F2165" t="s">
        <v>393</v>
      </c>
      <c r="G2165" s="4" t="str">
        <f>TEXT(H2165+I2165,"yyyy-mm-dd""T""hh:mm:ss")&amp;
IF(J2165="MST","-07:00",
IF(J2165="MDT","-06:00",
IF(J2165="PST","-08:00",
IF(J2165="PDT","-07:00",
IF(J2165="UTC","+00:00","+00:00")))))</f>
        <v>2003-08-26T10:15:00-07:00</v>
      </c>
      <c r="H2165" s="1">
        <v>37859</v>
      </c>
      <c r="I2165" s="5">
        <v>0.42708333333333331</v>
      </c>
      <c r="J2165" t="s">
        <v>84</v>
      </c>
      <c r="N2165">
        <v>0</v>
      </c>
      <c r="O2165" t="s">
        <v>1628</v>
      </c>
      <c r="U2165">
        <v>8830</v>
      </c>
      <c r="V2165" t="s">
        <v>3647</v>
      </c>
      <c r="W2165" t="s">
        <v>1606</v>
      </c>
      <c r="X2165" t="s">
        <v>3648</v>
      </c>
      <c r="Y2165">
        <v>105479</v>
      </c>
      <c r="Z2165" t="s">
        <v>3649</v>
      </c>
      <c r="AD2165">
        <v>32.478694400000002</v>
      </c>
      <c r="AE2165">
        <v>-110.8991944</v>
      </c>
      <c r="AG2165" t="s">
        <v>90</v>
      </c>
      <c r="AH2165" t="s">
        <v>1626</v>
      </c>
      <c r="AI2165" t="s">
        <v>90</v>
      </c>
      <c r="AK2165" t="s">
        <v>1608</v>
      </c>
      <c r="AL2165" t="s">
        <v>4084</v>
      </c>
      <c r="AN2165" t="s">
        <v>1610</v>
      </c>
      <c r="AO2165" t="s">
        <v>111</v>
      </c>
      <c r="AP2165" t="s">
        <v>422</v>
      </c>
      <c r="AQ2165">
        <v>2.4</v>
      </c>
      <c r="AR2165" t="s">
        <v>1616</v>
      </c>
      <c r="AT2165" t="s">
        <v>1612</v>
      </c>
      <c r="AV2165" t="s">
        <v>96</v>
      </c>
      <c r="BQ2165" t="str">
        <f>BS2165 &amp; ":" &amp; BR2165</f>
        <v>AZDEQ_SW:EPA 353.2</v>
      </c>
      <c r="BR2165" t="s">
        <v>1623</v>
      </c>
      <c r="BS2165" t="s">
        <v>1626</v>
      </c>
      <c r="BT2165" t="s">
        <v>1623</v>
      </c>
      <c r="BW2165" t="s">
        <v>1614</v>
      </c>
      <c r="BZ2165" t="s">
        <v>4085</v>
      </c>
      <c r="CA2165" t="s">
        <v>397</v>
      </c>
      <c r="CB2165">
        <v>0.02</v>
      </c>
      <c r="CC2165" t="s">
        <v>1616</v>
      </c>
      <c r="CE2165" t="s">
        <v>3652</v>
      </c>
      <c r="CF2165" t="s">
        <v>1618</v>
      </c>
    </row>
    <row r="2166" spans="1:84" hidden="1" x14ac:dyDescent="0.4">
      <c r="A2166" t="s">
        <v>1626</v>
      </c>
      <c r="B2166" t="s">
        <v>1626</v>
      </c>
      <c r="C2166" t="s">
        <v>4061</v>
      </c>
      <c r="D2166" t="s">
        <v>81</v>
      </c>
      <c r="E2166" t="s">
        <v>82</v>
      </c>
      <c r="F2166" t="s">
        <v>393</v>
      </c>
      <c r="G2166" s="4" t="str">
        <f>TEXT(H2166+I2166,"yyyy-mm-dd""T""hh:mm:ss")&amp;
IF(J2166="MST","-07:00",
IF(J2166="MDT","-06:00",
IF(J2166="PST","-08:00",
IF(J2166="PDT","-07:00",
IF(J2166="UTC","+00:00","+00:00")))))</f>
        <v>2003-07-25T12:25:00-07:00</v>
      </c>
      <c r="H2166" s="1">
        <v>37827</v>
      </c>
      <c r="I2166" s="5">
        <v>0.51736111111111116</v>
      </c>
      <c r="J2166" t="s">
        <v>84</v>
      </c>
      <c r="N2166">
        <v>0</v>
      </c>
      <c r="O2166" t="s">
        <v>1628</v>
      </c>
      <c r="U2166">
        <v>8830</v>
      </c>
      <c r="V2166" t="s">
        <v>3647</v>
      </c>
      <c r="W2166" t="s">
        <v>1606</v>
      </c>
      <c r="X2166" t="s">
        <v>3665</v>
      </c>
      <c r="Y2166">
        <v>105518</v>
      </c>
      <c r="Z2166" t="s">
        <v>3684</v>
      </c>
      <c r="AD2166">
        <v>32.312527799999998</v>
      </c>
      <c r="AE2166">
        <v>-110.7975278</v>
      </c>
      <c r="AG2166" t="s">
        <v>90</v>
      </c>
      <c r="AH2166" t="s">
        <v>1626</v>
      </c>
      <c r="AI2166" t="s">
        <v>90</v>
      </c>
      <c r="AK2166" t="s">
        <v>1608</v>
      </c>
      <c r="AL2166" t="s">
        <v>4086</v>
      </c>
      <c r="AN2166" t="s">
        <v>1700</v>
      </c>
      <c r="AO2166" t="s">
        <v>457</v>
      </c>
      <c r="AP2166" t="s">
        <v>422</v>
      </c>
      <c r="AQ2166">
        <v>1.9</v>
      </c>
      <c r="AR2166" t="s">
        <v>1616</v>
      </c>
      <c r="AT2166" t="s">
        <v>1612</v>
      </c>
      <c r="AV2166" t="s">
        <v>96</v>
      </c>
      <c r="BQ2166" t="str">
        <f>BS2166 &amp; ":" &amp; BR2166</f>
        <v>AZDEQ_SW:EPA 365.4</v>
      </c>
      <c r="BR2166" t="s">
        <v>1713</v>
      </c>
      <c r="BS2166" t="s">
        <v>1626</v>
      </c>
      <c r="BT2166" t="s">
        <v>1713</v>
      </c>
      <c r="BW2166" t="s">
        <v>1614</v>
      </c>
      <c r="BZ2166" t="s">
        <v>4087</v>
      </c>
      <c r="CA2166" t="s">
        <v>397</v>
      </c>
      <c r="CB2166">
        <v>0.02</v>
      </c>
      <c r="CC2166" t="s">
        <v>1616</v>
      </c>
      <c r="CE2166" t="s">
        <v>3668</v>
      </c>
      <c r="CF2166" t="s">
        <v>1618</v>
      </c>
    </row>
    <row r="2167" spans="1:84" hidden="1" x14ac:dyDescent="0.4">
      <c r="A2167" t="s">
        <v>1626</v>
      </c>
      <c r="B2167" t="s">
        <v>1626</v>
      </c>
      <c r="C2167" t="s">
        <v>3762</v>
      </c>
      <c r="D2167" t="s">
        <v>81</v>
      </c>
      <c r="E2167" t="s">
        <v>82</v>
      </c>
      <c r="F2167" t="s">
        <v>393</v>
      </c>
      <c r="G2167" s="4" t="str">
        <f>TEXT(H2167+I2167,"yyyy-mm-dd""T""hh:mm:ss")&amp;
IF(J2167="MST","-07:00",
IF(J2167="MDT","-06:00",
IF(J2167="PST","-08:00",
IF(J2167="PDT","-07:00",
IF(J2167="UTC","+00:00","+00:00")))))</f>
        <v>2003-10-29T03:45:00-07:00</v>
      </c>
      <c r="H2167" s="1">
        <v>37923</v>
      </c>
      <c r="I2167" s="5">
        <v>0.15625</v>
      </c>
      <c r="J2167" t="s">
        <v>84</v>
      </c>
      <c r="N2167">
        <v>2.5</v>
      </c>
      <c r="O2167" t="s">
        <v>1628</v>
      </c>
      <c r="U2167">
        <v>1971</v>
      </c>
      <c r="V2167" t="s">
        <v>3639</v>
      </c>
      <c r="W2167" t="s">
        <v>3640</v>
      </c>
      <c r="X2167" t="s">
        <v>3388</v>
      </c>
      <c r="Y2167">
        <v>100035</v>
      </c>
      <c r="Z2167" t="s">
        <v>3674</v>
      </c>
      <c r="AD2167">
        <v>32.185352899999998</v>
      </c>
      <c r="AE2167">
        <v>-110.8164731</v>
      </c>
      <c r="AG2167" t="s">
        <v>90</v>
      </c>
      <c r="AH2167" t="s">
        <v>1626</v>
      </c>
      <c r="AI2167" t="s">
        <v>90</v>
      </c>
      <c r="AK2167" t="s">
        <v>1608</v>
      </c>
      <c r="AL2167" t="s">
        <v>4088</v>
      </c>
      <c r="AN2167" t="s">
        <v>1610</v>
      </c>
      <c r="AO2167" t="s">
        <v>442</v>
      </c>
      <c r="AP2167" t="s">
        <v>422</v>
      </c>
      <c r="AQ2167">
        <v>1.57</v>
      </c>
      <c r="AR2167" t="s">
        <v>1616</v>
      </c>
      <c r="AT2167" t="s">
        <v>1612</v>
      </c>
      <c r="AV2167" t="s">
        <v>96</v>
      </c>
      <c r="BQ2167" t="str">
        <f>BS2167 &amp; ":" &amp; BR2167</f>
        <v>AZDEQ_SW:SM 4500NO3</v>
      </c>
      <c r="BR2167" t="s">
        <v>2982</v>
      </c>
      <c r="BS2167" t="s">
        <v>1626</v>
      </c>
      <c r="BT2167" t="s">
        <v>2982</v>
      </c>
      <c r="BW2167" t="s">
        <v>1657</v>
      </c>
      <c r="CE2167" t="s">
        <v>3695</v>
      </c>
      <c r="CF2167" t="s">
        <v>1618</v>
      </c>
    </row>
    <row r="2168" spans="1:84" hidden="1" x14ac:dyDescent="0.4">
      <c r="A2168" t="s">
        <v>1626</v>
      </c>
      <c r="B2168" t="s">
        <v>1626</v>
      </c>
      <c r="C2168" t="s">
        <v>3831</v>
      </c>
      <c r="D2168" t="s">
        <v>81</v>
      </c>
      <c r="E2168" t="s">
        <v>82</v>
      </c>
      <c r="F2168" t="s">
        <v>393</v>
      </c>
      <c r="G2168" s="4" t="str">
        <f>TEXT(H2168+I2168,"yyyy-mm-dd""T""hh:mm:ss")&amp;
IF(J2168="MST","-07:00",
IF(J2168="MDT","-06:00",
IF(J2168="PST","-08:00",
IF(J2168="PDT","-07:00",
IF(J2168="UTC","+00:00","+00:00")))))</f>
        <v>2003-07-25T10:00:00-07:00</v>
      </c>
      <c r="H2168" s="1">
        <v>37827</v>
      </c>
      <c r="I2168" s="5">
        <v>0.41666666666666669</v>
      </c>
      <c r="J2168" t="s">
        <v>84</v>
      </c>
      <c r="N2168">
        <v>0</v>
      </c>
      <c r="O2168" t="s">
        <v>1628</v>
      </c>
      <c r="U2168">
        <v>8830</v>
      </c>
      <c r="V2168" t="s">
        <v>3647</v>
      </c>
      <c r="W2168" t="s">
        <v>1606</v>
      </c>
      <c r="X2168" t="s">
        <v>3708</v>
      </c>
      <c r="Y2168">
        <v>105478</v>
      </c>
      <c r="Z2168" t="s">
        <v>3832</v>
      </c>
      <c r="AD2168">
        <v>32.430866700000003</v>
      </c>
      <c r="AE2168">
        <v>-110.89875000000001</v>
      </c>
      <c r="AG2168" t="s">
        <v>90</v>
      </c>
      <c r="AH2168" t="s">
        <v>1626</v>
      </c>
      <c r="AI2168" t="s">
        <v>90</v>
      </c>
      <c r="AK2168" t="s">
        <v>1608</v>
      </c>
      <c r="AL2168" t="s">
        <v>4089</v>
      </c>
      <c r="AN2168" t="s">
        <v>1610</v>
      </c>
      <c r="AO2168" t="s">
        <v>442</v>
      </c>
      <c r="AP2168" t="s">
        <v>422</v>
      </c>
      <c r="AQ2168">
        <v>12</v>
      </c>
      <c r="AR2168" t="s">
        <v>1616</v>
      </c>
      <c r="AT2168" t="s">
        <v>1612</v>
      </c>
      <c r="AV2168" t="s">
        <v>96</v>
      </c>
      <c r="BQ2168" t="str">
        <f>BS2168 &amp; ":" &amp; BR2168</f>
        <v>AZDEQ_SW:EPA 351.2</v>
      </c>
      <c r="BR2168" t="s">
        <v>1633</v>
      </c>
      <c r="BS2168" t="s">
        <v>1626</v>
      </c>
      <c r="BT2168" t="s">
        <v>1633</v>
      </c>
      <c r="BW2168" t="s">
        <v>1614</v>
      </c>
      <c r="BZ2168" t="s">
        <v>4090</v>
      </c>
      <c r="CA2168" t="s">
        <v>397</v>
      </c>
      <c r="CB2168">
        <v>0.05</v>
      </c>
      <c r="CC2168" t="s">
        <v>1616</v>
      </c>
      <c r="CE2168" t="s">
        <v>3727</v>
      </c>
      <c r="CF2168" t="s">
        <v>1618</v>
      </c>
    </row>
    <row r="2169" spans="1:84" hidden="1" x14ac:dyDescent="0.4">
      <c r="A2169" t="s">
        <v>1626</v>
      </c>
      <c r="B2169" t="s">
        <v>1626</v>
      </c>
      <c r="C2169" t="s">
        <v>3699</v>
      </c>
      <c r="D2169" t="s">
        <v>81</v>
      </c>
      <c r="E2169" t="s">
        <v>82</v>
      </c>
      <c r="F2169" t="s">
        <v>393</v>
      </c>
      <c r="G2169" s="4" t="str">
        <f>TEXT(H2169+I2169,"yyyy-mm-dd""T""hh:mm:ss")&amp;
IF(J2169="MST","-07:00",
IF(J2169="MDT","-06:00",
IF(J2169="PST","-08:00",
IF(J2169="PDT","-07:00",
IF(J2169="UTC","+00:00","+00:00")))))</f>
        <v>2003-10-29T04:10:00-07:00</v>
      </c>
      <c r="H2169" s="1">
        <v>37923</v>
      </c>
      <c r="I2169" s="5">
        <v>0.1736111111111111</v>
      </c>
      <c r="J2169" t="s">
        <v>84</v>
      </c>
      <c r="N2169">
        <v>5.5</v>
      </c>
      <c r="O2169" t="s">
        <v>1628</v>
      </c>
      <c r="U2169">
        <v>1971</v>
      </c>
      <c r="V2169" t="s">
        <v>3639</v>
      </c>
      <c r="W2169" t="s">
        <v>3640</v>
      </c>
      <c r="X2169" t="s">
        <v>3405</v>
      </c>
      <c r="Y2169">
        <v>100034</v>
      </c>
      <c r="Z2169" t="s">
        <v>3700</v>
      </c>
      <c r="AD2169">
        <v>32.187063100000003</v>
      </c>
      <c r="AE2169">
        <v>-110.81660220000001</v>
      </c>
      <c r="AG2169" t="s">
        <v>90</v>
      </c>
      <c r="AH2169" t="s">
        <v>1626</v>
      </c>
      <c r="AI2169" t="s">
        <v>90</v>
      </c>
      <c r="AK2169" t="s">
        <v>1608</v>
      </c>
      <c r="AL2169" t="s">
        <v>4091</v>
      </c>
      <c r="AN2169" t="s">
        <v>1725</v>
      </c>
      <c r="AO2169" t="s">
        <v>123</v>
      </c>
      <c r="AP2169" t="s">
        <v>422</v>
      </c>
      <c r="AQ2169">
        <v>0.13100000000000001</v>
      </c>
      <c r="AR2169" t="s">
        <v>1616</v>
      </c>
      <c r="AT2169" t="s">
        <v>1612</v>
      </c>
      <c r="AV2169" t="s">
        <v>96</v>
      </c>
      <c r="BQ2169" t="str">
        <f>BS2169 &amp; ":" &amp; BR2169</f>
        <v>AZDEQ_SW:EPA 365.3</v>
      </c>
      <c r="BR2169" t="s">
        <v>1744</v>
      </c>
      <c r="BS2169" t="s">
        <v>1626</v>
      </c>
      <c r="BT2169" t="s">
        <v>1744</v>
      </c>
      <c r="BW2169" t="s">
        <v>1657</v>
      </c>
      <c r="BZ2169" t="s">
        <v>4092</v>
      </c>
      <c r="CA2169" t="s">
        <v>397</v>
      </c>
      <c r="CB2169">
        <v>5.0000000000000001E-3</v>
      </c>
      <c r="CC2169" t="s">
        <v>1616</v>
      </c>
      <c r="CE2169" t="s">
        <v>3702</v>
      </c>
      <c r="CF2169" t="s">
        <v>1618</v>
      </c>
    </row>
    <row r="2170" spans="1:84" hidden="1" x14ac:dyDescent="0.4">
      <c r="A2170" t="s">
        <v>1626</v>
      </c>
      <c r="B2170" t="s">
        <v>1626</v>
      </c>
      <c r="C2170" t="s">
        <v>3893</v>
      </c>
      <c r="D2170" t="s">
        <v>81</v>
      </c>
      <c r="E2170" t="s">
        <v>82</v>
      </c>
      <c r="F2170" t="s">
        <v>393</v>
      </c>
      <c r="G2170" s="4" t="str">
        <f>TEXT(H2170+I2170,"yyyy-mm-dd""T""hh:mm:ss")&amp;
IF(J2170="MST","-07:00",
IF(J2170="MDT","-06:00",
IF(J2170="PST","-08:00",
IF(J2170="PDT","-07:00",
IF(J2170="UTC","+00:00","+00:00")))))</f>
        <v>2003-08-25T02:20:00-07:00</v>
      </c>
      <c r="H2170" s="1">
        <v>37858</v>
      </c>
      <c r="I2170" s="5">
        <v>9.7222222222222224E-2</v>
      </c>
      <c r="J2170" t="s">
        <v>84</v>
      </c>
      <c r="N2170">
        <v>0</v>
      </c>
      <c r="O2170" t="s">
        <v>1628</v>
      </c>
      <c r="U2170">
        <v>8830</v>
      </c>
      <c r="V2170" t="s">
        <v>3647</v>
      </c>
      <c r="W2170" t="s">
        <v>1606</v>
      </c>
      <c r="X2170" t="s">
        <v>3658</v>
      </c>
      <c r="Y2170">
        <v>103592</v>
      </c>
      <c r="Z2170" t="s">
        <v>3754</v>
      </c>
      <c r="AD2170">
        <v>32.427833300000003</v>
      </c>
      <c r="AE2170">
        <v>-110.7552778</v>
      </c>
      <c r="AG2170" t="s">
        <v>90</v>
      </c>
      <c r="AH2170" t="s">
        <v>1626</v>
      </c>
      <c r="AI2170" t="s">
        <v>90</v>
      </c>
      <c r="AK2170" t="s">
        <v>1608</v>
      </c>
      <c r="AL2170" t="s">
        <v>4093</v>
      </c>
      <c r="AN2170" t="s">
        <v>1610</v>
      </c>
      <c r="AO2170" t="s">
        <v>442</v>
      </c>
      <c r="AP2170" t="s">
        <v>422</v>
      </c>
      <c r="AQ2170">
        <v>0.5</v>
      </c>
      <c r="AR2170" t="s">
        <v>1616</v>
      </c>
      <c r="AT2170" t="s">
        <v>1612</v>
      </c>
      <c r="AV2170" t="s">
        <v>96</v>
      </c>
      <c r="BQ2170" t="str">
        <f>BS2170 &amp; ":" &amp; BR2170</f>
        <v>AZDEQ_SW:EPA 351.2</v>
      </c>
      <c r="BR2170" t="s">
        <v>1633</v>
      </c>
      <c r="BS2170" t="s">
        <v>1626</v>
      </c>
      <c r="BT2170" t="s">
        <v>1633</v>
      </c>
      <c r="BW2170" t="s">
        <v>1614</v>
      </c>
      <c r="BZ2170" t="s">
        <v>4094</v>
      </c>
      <c r="CA2170" t="s">
        <v>397</v>
      </c>
      <c r="CB2170">
        <v>0.05</v>
      </c>
      <c r="CC2170" t="s">
        <v>1616</v>
      </c>
      <c r="CE2170" t="s">
        <v>3663</v>
      </c>
      <c r="CF2170" t="s">
        <v>1618</v>
      </c>
    </row>
    <row r="2171" spans="1:84" hidden="1" x14ac:dyDescent="0.4">
      <c r="A2171" t="s">
        <v>1626</v>
      </c>
      <c r="B2171" t="s">
        <v>1626</v>
      </c>
      <c r="C2171" t="s">
        <v>3831</v>
      </c>
      <c r="D2171" t="s">
        <v>81</v>
      </c>
      <c r="E2171" t="s">
        <v>82</v>
      </c>
      <c r="F2171" t="s">
        <v>393</v>
      </c>
      <c r="G2171" s="4" t="str">
        <f>TEXT(H2171+I2171,"yyyy-mm-dd""T""hh:mm:ss")&amp;
IF(J2171="MST","-07:00",
IF(J2171="MDT","-06:00",
IF(J2171="PST","-08:00",
IF(J2171="PDT","-07:00",
IF(J2171="UTC","+00:00","+00:00")))))</f>
        <v>2003-07-25T10:00:00-07:00</v>
      </c>
      <c r="H2171" s="1">
        <v>37827</v>
      </c>
      <c r="I2171" s="5">
        <v>0.41666666666666669</v>
      </c>
      <c r="J2171" t="s">
        <v>84</v>
      </c>
      <c r="N2171">
        <v>0</v>
      </c>
      <c r="O2171" t="s">
        <v>1628</v>
      </c>
      <c r="U2171">
        <v>8830</v>
      </c>
      <c r="V2171" t="s">
        <v>3647</v>
      </c>
      <c r="W2171" t="s">
        <v>1606</v>
      </c>
      <c r="X2171" t="s">
        <v>3708</v>
      </c>
      <c r="Y2171">
        <v>105478</v>
      </c>
      <c r="Z2171" t="s">
        <v>3832</v>
      </c>
      <c r="AD2171">
        <v>32.430866700000003</v>
      </c>
      <c r="AE2171">
        <v>-110.89875000000001</v>
      </c>
      <c r="AG2171" t="s">
        <v>90</v>
      </c>
      <c r="AH2171" t="s">
        <v>1626</v>
      </c>
      <c r="AI2171" t="s">
        <v>90</v>
      </c>
      <c r="AK2171" t="s">
        <v>1608</v>
      </c>
      <c r="AL2171" t="s">
        <v>4095</v>
      </c>
      <c r="AN2171" t="s">
        <v>1700</v>
      </c>
      <c r="AO2171" t="s">
        <v>457</v>
      </c>
      <c r="AP2171" t="s">
        <v>422</v>
      </c>
      <c r="AQ2171">
        <v>40</v>
      </c>
      <c r="AR2171" t="s">
        <v>1616</v>
      </c>
      <c r="AT2171" t="s">
        <v>1612</v>
      </c>
      <c r="AV2171" t="s">
        <v>96</v>
      </c>
      <c r="BQ2171" t="str">
        <f>BS2171 &amp; ":" &amp; BR2171</f>
        <v>AZDEQ_SW:EPA 365.4</v>
      </c>
      <c r="BR2171" t="s">
        <v>1713</v>
      </c>
      <c r="BS2171" t="s">
        <v>1626</v>
      </c>
      <c r="BT2171" t="s">
        <v>1713</v>
      </c>
      <c r="BW2171" t="s">
        <v>1614</v>
      </c>
      <c r="BZ2171" t="s">
        <v>4096</v>
      </c>
      <c r="CA2171" t="s">
        <v>397</v>
      </c>
      <c r="CB2171">
        <v>0.02</v>
      </c>
      <c r="CC2171" t="s">
        <v>1616</v>
      </c>
      <c r="CE2171" t="s">
        <v>3727</v>
      </c>
      <c r="CF2171" t="s">
        <v>1618</v>
      </c>
    </row>
    <row r="2172" spans="1:84" hidden="1" x14ac:dyDescent="0.4">
      <c r="A2172" t="s">
        <v>1626</v>
      </c>
      <c r="B2172" t="s">
        <v>1626</v>
      </c>
      <c r="C2172" t="s">
        <v>3762</v>
      </c>
      <c r="D2172" t="s">
        <v>81</v>
      </c>
      <c r="E2172" t="s">
        <v>82</v>
      </c>
      <c r="F2172" t="s">
        <v>393</v>
      </c>
      <c r="G2172" s="4" t="str">
        <f>TEXT(H2172+I2172,"yyyy-mm-dd""T""hh:mm:ss")&amp;
IF(J2172="MST","-07:00",
IF(J2172="MDT","-06:00",
IF(J2172="PST","-08:00",
IF(J2172="PDT","-07:00",
IF(J2172="UTC","+00:00","+00:00")))))</f>
        <v>2003-10-29T03:45:00-07:00</v>
      </c>
      <c r="H2172" s="1">
        <v>37923</v>
      </c>
      <c r="I2172" s="5">
        <v>0.15625</v>
      </c>
      <c r="J2172" t="s">
        <v>84</v>
      </c>
      <c r="N2172">
        <v>2.5</v>
      </c>
      <c r="O2172" t="s">
        <v>1628</v>
      </c>
      <c r="U2172">
        <v>1971</v>
      </c>
      <c r="V2172" t="s">
        <v>3639</v>
      </c>
      <c r="W2172" t="s">
        <v>3640</v>
      </c>
      <c r="X2172" t="s">
        <v>3388</v>
      </c>
      <c r="Y2172">
        <v>100035</v>
      </c>
      <c r="Z2172" t="s">
        <v>3674</v>
      </c>
      <c r="AD2172">
        <v>32.185352899999998</v>
      </c>
      <c r="AE2172">
        <v>-110.8164731</v>
      </c>
      <c r="AG2172" t="s">
        <v>90</v>
      </c>
      <c r="AH2172" t="s">
        <v>1626</v>
      </c>
      <c r="AI2172" t="s">
        <v>90</v>
      </c>
      <c r="AK2172" t="s">
        <v>1608</v>
      </c>
      <c r="AL2172" t="s">
        <v>4097</v>
      </c>
      <c r="AN2172" t="s">
        <v>1700</v>
      </c>
      <c r="AO2172" t="s">
        <v>457</v>
      </c>
      <c r="AP2172" t="s">
        <v>422</v>
      </c>
      <c r="AQ2172">
        <v>0.25800000000000001</v>
      </c>
      <c r="AR2172" t="s">
        <v>1616</v>
      </c>
      <c r="AT2172" t="s">
        <v>1612</v>
      </c>
      <c r="AV2172" t="s">
        <v>96</v>
      </c>
      <c r="BQ2172" t="str">
        <f>BS2172 &amp; ":" &amp; BR2172</f>
        <v>AZDEQ_SW:EPA 365.3</v>
      </c>
      <c r="BR2172" t="s">
        <v>1744</v>
      </c>
      <c r="BS2172" t="s">
        <v>1626</v>
      </c>
      <c r="BT2172" t="s">
        <v>1744</v>
      </c>
      <c r="BW2172" t="s">
        <v>1657</v>
      </c>
      <c r="CE2172" t="s">
        <v>3695</v>
      </c>
      <c r="CF2172" t="s">
        <v>1618</v>
      </c>
    </row>
    <row r="2173" spans="1:84" hidden="1" x14ac:dyDescent="0.4">
      <c r="A2173" t="s">
        <v>1626</v>
      </c>
      <c r="B2173" t="s">
        <v>1626</v>
      </c>
      <c r="C2173" t="s">
        <v>3693</v>
      </c>
      <c r="D2173" t="s">
        <v>81</v>
      </c>
      <c r="E2173" t="s">
        <v>82</v>
      </c>
      <c r="F2173" t="s">
        <v>393</v>
      </c>
      <c r="G2173" s="4" t="str">
        <f>TEXT(H2173+I2173,"yyyy-mm-dd""T""hh:mm:ss")&amp;
IF(J2173="MST","-07:00",
IF(J2173="MDT","-06:00",
IF(J2173="PST","-08:00",
IF(J2173="PDT","-07:00",
IF(J2173="UTC","+00:00","+00:00")))))</f>
        <v>2003-10-01T10:30:00-07:00</v>
      </c>
      <c r="H2173" s="1">
        <v>37895</v>
      </c>
      <c r="I2173" s="5">
        <v>0.4375</v>
      </c>
      <c r="J2173" t="s">
        <v>84</v>
      </c>
      <c r="N2173">
        <v>6</v>
      </c>
      <c r="O2173" t="s">
        <v>1628</v>
      </c>
      <c r="U2173">
        <v>1971</v>
      </c>
      <c r="V2173" t="s">
        <v>3639</v>
      </c>
      <c r="W2173" t="s">
        <v>3640</v>
      </c>
      <c r="X2173" t="s">
        <v>3388</v>
      </c>
      <c r="Y2173">
        <v>100035</v>
      </c>
      <c r="Z2173" t="s">
        <v>3674</v>
      </c>
      <c r="AD2173">
        <v>32.185352899999998</v>
      </c>
      <c r="AE2173">
        <v>-110.8164731</v>
      </c>
      <c r="AG2173" t="s">
        <v>90</v>
      </c>
      <c r="AH2173" t="s">
        <v>1626</v>
      </c>
      <c r="AI2173" t="s">
        <v>90</v>
      </c>
      <c r="AK2173" t="s">
        <v>1608</v>
      </c>
      <c r="AL2173" t="s">
        <v>4098</v>
      </c>
      <c r="AN2173" t="s">
        <v>1663</v>
      </c>
      <c r="AO2173" t="s">
        <v>105</v>
      </c>
      <c r="AP2173" t="s">
        <v>422</v>
      </c>
      <c r="AQ2173">
        <v>0.04</v>
      </c>
      <c r="AR2173" t="s">
        <v>1616</v>
      </c>
      <c r="AT2173" t="s">
        <v>1612</v>
      </c>
      <c r="AV2173" t="s">
        <v>96</v>
      </c>
      <c r="BQ2173" t="str">
        <f>BS2173 &amp; ":" &amp; BR2173</f>
        <v>AZDEQ_SW:SM 4500 NO2-B</v>
      </c>
      <c r="BR2173" t="s">
        <v>3747</v>
      </c>
      <c r="BS2173" t="s">
        <v>1626</v>
      </c>
      <c r="BT2173" t="s">
        <v>3747</v>
      </c>
      <c r="BW2173" t="s">
        <v>1657</v>
      </c>
      <c r="BZ2173" t="s">
        <v>4099</v>
      </c>
      <c r="CA2173" t="s">
        <v>397</v>
      </c>
      <c r="CB2173">
        <v>0.01</v>
      </c>
      <c r="CC2173" t="s">
        <v>1616</v>
      </c>
      <c r="CE2173" t="s">
        <v>3695</v>
      </c>
      <c r="CF2173" t="s">
        <v>1618</v>
      </c>
    </row>
    <row r="2174" spans="1:84" hidden="1" x14ac:dyDescent="0.4">
      <c r="A2174" t="s">
        <v>1626</v>
      </c>
      <c r="B2174" t="s">
        <v>1626</v>
      </c>
      <c r="C2174" t="s">
        <v>3893</v>
      </c>
      <c r="D2174" t="s">
        <v>81</v>
      </c>
      <c r="E2174" t="s">
        <v>82</v>
      </c>
      <c r="F2174" t="s">
        <v>393</v>
      </c>
      <c r="G2174" s="4" t="str">
        <f>TEXT(H2174+I2174,"yyyy-mm-dd""T""hh:mm:ss")&amp;
IF(J2174="MST","-07:00",
IF(J2174="MDT","-06:00",
IF(J2174="PST","-08:00",
IF(J2174="PDT","-07:00",
IF(J2174="UTC","+00:00","+00:00")))))</f>
        <v>2003-08-25T02:20:00-07:00</v>
      </c>
      <c r="H2174" s="1">
        <v>37858</v>
      </c>
      <c r="I2174" s="5">
        <v>9.7222222222222224E-2</v>
      </c>
      <c r="J2174" t="s">
        <v>84</v>
      </c>
      <c r="N2174">
        <v>0</v>
      </c>
      <c r="O2174" t="s">
        <v>1628</v>
      </c>
      <c r="U2174">
        <v>8830</v>
      </c>
      <c r="V2174" t="s">
        <v>3647</v>
      </c>
      <c r="W2174" t="s">
        <v>1606</v>
      </c>
      <c r="X2174" t="s">
        <v>3658</v>
      </c>
      <c r="Y2174">
        <v>103592</v>
      </c>
      <c r="Z2174" t="s">
        <v>3754</v>
      </c>
      <c r="AD2174">
        <v>32.427833300000003</v>
      </c>
      <c r="AE2174">
        <v>-110.7552778</v>
      </c>
      <c r="AG2174" t="s">
        <v>90</v>
      </c>
      <c r="AH2174" t="s">
        <v>1626</v>
      </c>
      <c r="AI2174" t="s">
        <v>90</v>
      </c>
      <c r="AK2174" t="s">
        <v>1608</v>
      </c>
      <c r="AL2174" t="s">
        <v>4100</v>
      </c>
      <c r="AN2174" t="s">
        <v>1700</v>
      </c>
      <c r="AO2174" t="s">
        <v>457</v>
      </c>
      <c r="AP2174" t="s">
        <v>422</v>
      </c>
      <c r="AQ2174">
        <v>8.7999999999999995E-2</v>
      </c>
      <c r="AR2174" t="s">
        <v>1616</v>
      </c>
      <c r="AT2174" t="s">
        <v>1612</v>
      </c>
      <c r="AV2174" t="s">
        <v>96</v>
      </c>
      <c r="BQ2174" t="str">
        <f>BS2174 &amp; ":" &amp; BR2174</f>
        <v>AZDEQ_SW:EPA 365.4</v>
      </c>
      <c r="BR2174" t="s">
        <v>1713</v>
      </c>
      <c r="BS2174" t="s">
        <v>1626</v>
      </c>
      <c r="BT2174" t="s">
        <v>1713</v>
      </c>
      <c r="BW2174" t="s">
        <v>1614</v>
      </c>
      <c r="BZ2174" t="s">
        <v>4101</v>
      </c>
      <c r="CA2174" t="s">
        <v>397</v>
      </c>
      <c r="CB2174">
        <v>0.02</v>
      </c>
      <c r="CC2174" t="s">
        <v>1616</v>
      </c>
      <c r="CE2174" t="s">
        <v>3663</v>
      </c>
      <c r="CF2174" t="s">
        <v>1618</v>
      </c>
    </row>
    <row r="2175" spans="1:84" hidden="1" x14ac:dyDescent="0.4">
      <c r="A2175" t="s">
        <v>1626</v>
      </c>
      <c r="B2175" t="s">
        <v>1626</v>
      </c>
      <c r="C2175" t="s">
        <v>4061</v>
      </c>
      <c r="D2175" t="s">
        <v>81</v>
      </c>
      <c r="E2175" t="s">
        <v>82</v>
      </c>
      <c r="F2175" t="s">
        <v>393</v>
      </c>
      <c r="G2175" s="4" t="str">
        <f>TEXT(H2175+I2175,"yyyy-mm-dd""T""hh:mm:ss")&amp;
IF(J2175="MST","-07:00",
IF(J2175="MDT","-06:00",
IF(J2175="PST","-08:00",
IF(J2175="PDT","-07:00",
IF(J2175="UTC","+00:00","+00:00")))))</f>
        <v>2003-07-25T12:25:00-07:00</v>
      </c>
      <c r="H2175" s="1">
        <v>37827</v>
      </c>
      <c r="I2175" s="5">
        <v>0.51736111111111116</v>
      </c>
      <c r="J2175" t="s">
        <v>84</v>
      </c>
      <c r="N2175">
        <v>0</v>
      </c>
      <c r="O2175" t="s">
        <v>1628</v>
      </c>
      <c r="U2175">
        <v>8830</v>
      </c>
      <c r="V2175" t="s">
        <v>3647</v>
      </c>
      <c r="W2175" t="s">
        <v>1606</v>
      </c>
      <c r="X2175" t="s">
        <v>3665</v>
      </c>
      <c r="Y2175">
        <v>105518</v>
      </c>
      <c r="Z2175" t="s">
        <v>3684</v>
      </c>
      <c r="AD2175">
        <v>32.312527799999998</v>
      </c>
      <c r="AE2175">
        <v>-110.7975278</v>
      </c>
      <c r="AG2175" t="s">
        <v>90</v>
      </c>
      <c r="AH2175" t="s">
        <v>1626</v>
      </c>
      <c r="AI2175" t="s">
        <v>90</v>
      </c>
      <c r="AK2175" t="s">
        <v>1608</v>
      </c>
      <c r="AL2175" t="s">
        <v>4102</v>
      </c>
      <c r="AN2175" t="s">
        <v>1610</v>
      </c>
      <c r="AO2175" t="s">
        <v>1611</v>
      </c>
      <c r="AP2175" t="s">
        <v>422</v>
      </c>
      <c r="AQ2175">
        <v>0.13</v>
      </c>
      <c r="AR2175" t="s">
        <v>1616</v>
      </c>
      <c r="AT2175" t="s">
        <v>1612</v>
      </c>
      <c r="AV2175" t="s">
        <v>96</v>
      </c>
      <c r="BQ2175" t="str">
        <f>BS2175 &amp; ":" &amp; BR2175</f>
        <v>AZDEQ_SW:EPA 350.1</v>
      </c>
      <c r="BR2175" t="s">
        <v>1613</v>
      </c>
      <c r="BS2175" t="s">
        <v>1626</v>
      </c>
      <c r="BT2175" t="s">
        <v>1613</v>
      </c>
      <c r="BW2175" t="s">
        <v>1614</v>
      </c>
      <c r="BZ2175" t="s">
        <v>4103</v>
      </c>
      <c r="CA2175" t="s">
        <v>397</v>
      </c>
      <c r="CB2175">
        <v>0.02</v>
      </c>
      <c r="CC2175" t="s">
        <v>1616</v>
      </c>
      <c r="CE2175" t="s">
        <v>3668</v>
      </c>
      <c r="CF2175" t="s">
        <v>1618</v>
      </c>
    </row>
    <row r="2176" spans="1:84" hidden="1" x14ac:dyDescent="0.4">
      <c r="A2176" t="s">
        <v>1626</v>
      </c>
      <c r="B2176" t="s">
        <v>1626</v>
      </c>
      <c r="C2176" t="s">
        <v>3932</v>
      </c>
      <c r="D2176" t="s">
        <v>81</v>
      </c>
      <c r="E2176" t="s">
        <v>82</v>
      </c>
      <c r="F2176" t="s">
        <v>393</v>
      </c>
      <c r="G2176" s="4" t="str">
        <f>TEXT(H2176+I2176,"yyyy-mm-dd""T""hh:mm:ss")&amp;
IF(J2176="MST","-07:00",
IF(J2176="MDT","-06:00",
IF(J2176="PST","-08:00",
IF(J2176="PDT","-07:00",
IF(J2176="UTC","+00:00","+00:00")))))</f>
        <v>2003-10-29T03:35:00-07:00</v>
      </c>
      <c r="H2176" s="1">
        <v>37923</v>
      </c>
      <c r="I2176" s="5">
        <v>0.14930555555555555</v>
      </c>
      <c r="J2176" t="s">
        <v>84</v>
      </c>
      <c r="N2176">
        <v>5.5</v>
      </c>
      <c r="O2176" t="s">
        <v>1628</v>
      </c>
      <c r="U2176">
        <v>1971</v>
      </c>
      <c r="V2176" t="s">
        <v>3639</v>
      </c>
      <c r="W2176" t="s">
        <v>3640</v>
      </c>
      <c r="X2176" t="s">
        <v>3388</v>
      </c>
      <c r="Y2176">
        <v>100035</v>
      </c>
      <c r="Z2176" t="s">
        <v>3674</v>
      </c>
      <c r="AD2176">
        <v>32.185352899999998</v>
      </c>
      <c r="AE2176">
        <v>-110.8164731</v>
      </c>
      <c r="AG2176" t="s">
        <v>90</v>
      </c>
      <c r="AH2176" t="s">
        <v>1626</v>
      </c>
      <c r="AI2176" t="s">
        <v>90</v>
      </c>
      <c r="AK2176" t="s">
        <v>1608</v>
      </c>
      <c r="AL2176" t="s">
        <v>4104</v>
      </c>
      <c r="AN2176" t="s">
        <v>1725</v>
      </c>
      <c r="AO2176" t="s">
        <v>123</v>
      </c>
      <c r="AP2176" t="s">
        <v>422</v>
      </c>
      <c r="AQ2176">
        <v>9.2999999999999999E-2</v>
      </c>
      <c r="AR2176" t="s">
        <v>1616</v>
      </c>
      <c r="AT2176" t="s">
        <v>1612</v>
      </c>
      <c r="AV2176" t="s">
        <v>96</v>
      </c>
      <c r="BQ2176" t="str">
        <f>BS2176 &amp; ":" &amp; BR2176</f>
        <v>AZDEQ_SW:EPA 365.3</v>
      </c>
      <c r="BR2176" t="s">
        <v>1744</v>
      </c>
      <c r="BS2176" t="s">
        <v>1626</v>
      </c>
      <c r="BT2176" t="s">
        <v>1744</v>
      </c>
      <c r="BW2176" t="s">
        <v>1657</v>
      </c>
      <c r="BZ2176" t="s">
        <v>4105</v>
      </c>
      <c r="CA2176" t="s">
        <v>397</v>
      </c>
      <c r="CB2176">
        <v>5.0000000000000001E-3</v>
      </c>
      <c r="CC2176" t="s">
        <v>1616</v>
      </c>
      <c r="CE2176" t="s">
        <v>3702</v>
      </c>
      <c r="CF2176" t="s">
        <v>1618</v>
      </c>
    </row>
    <row r="2177" spans="1:84" hidden="1" x14ac:dyDescent="0.4">
      <c r="A2177" t="s">
        <v>1626</v>
      </c>
      <c r="B2177" t="s">
        <v>1626</v>
      </c>
      <c r="C2177" t="s">
        <v>3841</v>
      </c>
      <c r="D2177" t="s">
        <v>81</v>
      </c>
      <c r="E2177" t="s">
        <v>82</v>
      </c>
      <c r="F2177" t="s">
        <v>393</v>
      </c>
      <c r="G2177" s="4" t="str">
        <f>TEXT(H2177+I2177,"yyyy-mm-dd""T""hh:mm:ss")&amp;
IF(J2177="MST","-07:00",
IF(J2177="MDT","-06:00",
IF(J2177="PST","-08:00",
IF(J2177="PDT","-07:00",
IF(J2177="UTC","+00:00","+00:00")))))</f>
        <v>2003-10-01T10:00:00-07:00</v>
      </c>
      <c r="H2177" s="1">
        <v>37895</v>
      </c>
      <c r="I2177" s="5">
        <v>0.41666666666666669</v>
      </c>
      <c r="J2177" t="s">
        <v>84</v>
      </c>
      <c r="N2177">
        <v>0</v>
      </c>
      <c r="O2177" t="s">
        <v>1628</v>
      </c>
      <c r="U2177">
        <v>1971</v>
      </c>
      <c r="V2177" t="s">
        <v>3639</v>
      </c>
      <c r="W2177" t="s">
        <v>3640</v>
      </c>
      <c r="X2177" t="s">
        <v>3842</v>
      </c>
      <c r="Y2177">
        <v>102294</v>
      </c>
      <c r="Z2177" t="s">
        <v>3843</v>
      </c>
      <c r="AD2177">
        <v>32.187777799999999</v>
      </c>
      <c r="AE2177">
        <v>-110.8166667</v>
      </c>
      <c r="AG2177" t="s">
        <v>90</v>
      </c>
      <c r="AH2177" t="s">
        <v>1626</v>
      </c>
      <c r="AI2177" t="s">
        <v>90</v>
      </c>
      <c r="AK2177" t="s">
        <v>1608</v>
      </c>
      <c r="AL2177" t="s">
        <v>4106</v>
      </c>
      <c r="AN2177" t="s">
        <v>1663</v>
      </c>
      <c r="AO2177" t="s">
        <v>105</v>
      </c>
      <c r="AP2177" t="s">
        <v>422</v>
      </c>
      <c r="AQ2177">
        <v>1.08</v>
      </c>
      <c r="AR2177" t="s">
        <v>1616</v>
      </c>
      <c r="AT2177" t="s">
        <v>1612</v>
      </c>
      <c r="AV2177" t="s">
        <v>96</v>
      </c>
      <c r="BQ2177" t="str">
        <f>BS2177 &amp; ":" &amp; BR2177</f>
        <v>AZDEQ_SW:SM 4500 NO2-B</v>
      </c>
      <c r="BR2177" t="s">
        <v>3747</v>
      </c>
      <c r="BS2177" t="s">
        <v>1626</v>
      </c>
      <c r="BT2177" t="s">
        <v>3747</v>
      </c>
      <c r="BW2177" t="s">
        <v>1657</v>
      </c>
      <c r="BZ2177" t="s">
        <v>4107</v>
      </c>
      <c r="CA2177" t="s">
        <v>397</v>
      </c>
      <c r="CB2177">
        <v>0.01</v>
      </c>
      <c r="CC2177" t="s">
        <v>1616</v>
      </c>
      <c r="CE2177" t="s">
        <v>3846</v>
      </c>
      <c r="CF2177" t="s">
        <v>1618</v>
      </c>
    </row>
    <row r="2178" spans="1:84" hidden="1" x14ac:dyDescent="0.4">
      <c r="A2178" t="s">
        <v>1626</v>
      </c>
      <c r="B2178" t="s">
        <v>1626</v>
      </c>
      <c r="C2178" t="s">
        <v>3759</v>
      </c>
      <c r="D2178" t="s">
        <v>81</v>
      </c>
      <c r="E2178" t="s">
        <v>82</v>
      </c>
      <c r="F2178" t="s">
        <v>393</v>
      </c>
      <c r="G2178" s="4" t="str">
        <f>TEXT(H2178+I2178,"yyyy-mm-dd""T""hh:mm:ss")&amp;
IF(J2178="MST","-07:00",
IF(J2178="MDT","-06:00",
IF(J2178="PST","-08:00",
IF(J2178="PDT","-07:00",
IF(J2178="UTC","+00:00","+00:00")))))</f>
        <v>2003-09-09T03:20:00-07:00</v>
      </c>
      <c r="H2178" s="1">
        <v>37873</v>
      </c>
      <c r="I2178" s="5">
        <v>0.1388888888888889</v>
      </c>
      <c r="J2178" t="s">
        <v>84</v>
      </c>
      <c r="N2178">
        <v>0</v>
      </c>
      <c r="O2178" t="s">
        <v>1628</v>
      </c>
      <c r="U2178">
        <v>8830</v>
      </c>
      <c r="V2178" t="s">
        <v>3647</v>
      </c>
      <c r="W2178" t="s">
        <v>1606</v>
      </c>
      <c r="X2178" t="s">
        <v>1630</v>
      </c>
      <c r="Y2178">
        <v>101152</v>
      </c>
      <c r="Z2178" t="s">
        <v>3659</v>
      </c>
      <c r="AD2178">
        <v>32.323726700000002</v>
      </c>
      <c r="AE2178">
        <v>-110.8065194</v>
      </c>
      <c r="AG2178" t="s">
        <v>90</v>
      </c>
      <c r="AH2178" t="s">
        <v>1626</v>
      </c>
      <c r="AI2178" t="s">
        <v>90</v>
      </c>
      <c r="AK2178" t="s">
        <v>1608</v>
      </c>
      <c r="AL2178" t="s">
        <v>4108</v>
      </c>
      <c r="AN2178" t="s">
        <v>1610</v>
      </c>
      <c r="AO2178" t="s">
        <v>442</v>
      </c>
      <c r="AP2178" t="s">
        <v>422</v>
      </c>
      <c r="AQ2178">
        <v>0.66</v>
      </c>
      <c r="AR2178" t="s">
        <v>1616</v>
      </c>
      <c r="AT2178" t="s">
        <v>1612</v>
      </c>
      <c r="AV2178" t="s">
        <v>96</v>
      </c>
      <c r="BQ2178" t="str">
        <f>BS2178 &amp; ":" &amp; BR2178</f>
        <v>AZDEQ_SW:EPA 351.2</v>
      </c>
      <c r="BR2178" t="s">
        <v>1633</v>
      </c>
      <c r="BS2178" t="s">
        <v>1626</v>
      </c>
      <c r="BT2178" t="s">
        <v>1633</v>
      </c>
      <c r="BW2178" t="s">
        <v>1614</v>
      </c>
      <c r="BZ2178" t="s">
        <v>4109</v>
      </c>
      <c r="CA2178" t="s">
        <v>397</v>
      </c>
      <c r="CB2178">
        <v>0.05</v>
      </c>
      <c r="CC2178" t="s">
        <v>1616</v>
      </c>
      <c r="CE2178" t="s">
        <v>3738</v>
      </c>
      <c r="CF2178" t="s">
        <v>1618</v>
      </c>
    </row>
    <row r="2179" spans="1:84" hidden="1" x14ac:dyDescent="0.4">
      <c r="A2179" t="s">
        <v>1626</v>
      </c>
      <c r="B2179" t="s">
        <v>1626</v>
      </c>
      <c r="C2179" t="s">
        <v>4061</v>
      </c>
      <c r="D2179" t="s">
        <v>81</v>
      </c>
      <c r="E2179" t="s">
        <v>82</v>
      </c>
      <c r="F2179" t="s">
        <v>393</v>
      </c>
      <c r="G2179" s="4" t="str">
        <f>TEXT(H2179+I2179,"yyyy-mm-dd""T""hh:mm:ss")&amp;
IF(J2179="MST","-07:00",
IF(J2179="MDT","-06:00",
IF(J2179="PST","-08:00",
IF(J2179="PDT","-07:00",
IF(J2179="UTC","+00:00","+00:00")))))</f>
        <v>2003-07-25T12:25:00-07:00</v>
      </c>
      <c r="H2179" s="1">
        <v>37827</v>
      </c>
      <c r="I2179" s="5">
        <v>0.51736111111111116</v>
      </c>
      <c r="J2179" t="s">
        <v>84</v>
      </c>
      <c r="N2179">
        <v>0</v>
      </c>
      <c r="O2179" t="s">
        <v>1628</v>
      </c>
      <c r="U2179">
        <v>8830</v>
      </c>
      <c r="V2179" t="s">
        <v>3647</v>
      </c>
      <c r="W2179" t="s">
        <v>1606</v>
      </c>
      <c r="X2179" t="s">
        <v>3665</v>
      </c>
      <c r="Y2179">
        <v>105518</v>
      </c>
      <c r="Z2179" t="s">
        <v>3684</v>
      </c>
      <c r="AD2179">
        <v>32.312527799999998</v>
      </c>
      <c r="AE2179">
        <v>-110.7975278</v>
      </c>
      <c r="AG2179" t="s">
        <v>90</v>
      </c>
      <c r="AH2179" t="s">
        <v>1626</v>
      </c>
      <c r="AI2179" t="s">
        <v>90</v>
      </c>
      <c r="AK2179" t="s">
        <v>1608</v>
      </c>
      <c r="AL2179" t="s">
        <v>4110</v>
      </c>
      <c r="AN2179" t="s">
        <v>1610</v>
      </c>
      <c r="AO2179" t="s">
        <v>442</v>
      </c>
      <c r="AP2179" t="s">
        <v>422</v>
      </c>
      <c r="AQ2179">
        <v>1.9</v>
      </c>
      <c r="AR2179" t="s">
        <v>1616</v>
      </c>
      <c r="AT2179" t="s">
        <v>1612</v>
      </c>
      <c r="AV2179" t="s">
        <v>96</v>
      </c>
      <c r="BQ2179" t="str">
        <f>BS2179 &amp; ":" &amp; BR2179</f>
        <v>AZDEQ_SW:EPA 351.2</v>
      </c>
      <c r="BR2179" t="s">
        <v>1633</v>
      </c>
      <c r="BS2179" t="s">
        <v>1626</v>
      </c>
      <c r="BT2179" t="s">
        <v>1633</v>
      </c>
      <c r="BW2179" t="s">
        <v>1614</v>
      </c>
      <c r="BZ2179" t="s">
        <v>4111</v>
      </c>
      <c r="CA2179" t="s">
        <v>397</v>
      </c>
      <c r="CB2179">
        <v>0.05</v>
      </c>
      <c r="CC2179" t="s">
        <v>1616</v>
      </c>
      <c r="CE2179" t="s">
        <v>3663</v>
      </c>
      <c r="CF2179" t="s">
        <v>1618</v>
      </c>
    </row>
    <row r="2180" spans="1:84" hidden="1" x14ac:dyDescent="0.4">
      <c r="A2180" t="s">
        <v>1626</v>
      </c>
      <c r="B2180" t="s">
        <v>1626</v>
      </c>
      <c r="C2180" t="s">
        <v>3828</v>
      </c>
      <c r="D2180" t="s">
        <v>81</v>
      </c>
      <c r="E2180" t="s">
        <v>82</v>
      </c>
      <c r="F2180" t="s">
        <v>393</v>
      </c>
      <c r="G2180" s="4" t="str">
        <f>TEXT(H2180+I2180,"yyyy-mm-dd""T""hh:mm:ss")&amp;
IF(J2180="MST","-07:00",
IF(J2180="MDT","-06:00",
IF(J2180="PST","-08:00",
IF(J2180="PDT","-07:00",
IF(J2180="UTC","+00:00","+00:00")))))</f>
        <v>2003-10-01T11:25:00-07:00</v>
      </c>
      <c r="H2180" s="1">
        <v>37895</v>
      </c>
      <c r="I2180" s="5">
        <v>0.47569444444444442</v>
      </c>
      <c r="J2180" t="s">
        <v>84</v>
      </c>
      <c r="N2180">
        <v>3.5</v>
      </c>
      <c r="O2180" t="s">
        <v>1628</v>
      </c>
      <c r="U2180">
        <v>1971</v>
      </c>
      <c r="V2180" t="s">
        <v>3639</v>
      </c>
      <c r="W2180" t="s">
        <v>3640</v>
      </c>
      <c r="X2180" t="s">
        <v>3405</v>
      </c>
      <c r="Y2180">
        <v>100034</v>
      </c>
      <c r="Z2180" t="s">
        <v>3674</v>
      </c>
      <c r="AD2180">
        <v>32.187063100000003</v>
      </c>
      <c r="AE2180">
        <v>-110.81660220000001</v>
      </c>
      <c r="AG2180" t="s">
        <v>90</v>
      </c>
      <c r="AH2180" t="s">
        <v>1626</v>
      </c>
      <c r="AI2180" t="s">
        <v>90</v>
      </c>
      <c r="AK2180" t="s">
        <v>1608</v>
      </c>
      <c r="AL2180" t="s">
        <v>4112</v>
      </c>
      <c r="AN2180" t="s">
        <v>1610</v>
      </c>
      <c r="AO2180" t="s">
        <v>1611</v>
      </c>
      <c r="AP2180" t="s">
        <v>422</v>
      </c>
      <c r="AQ2180">
        <v>0.36</v>
      </c>
      <c r="AR2180" t="s">
        <v>1616</v>
      </c>
      <c r="AT2180" t="s">
        <v>1612</v>
      </c>
      <c r="AV2180" t="s">
        <v>96</v>
      </c>
      <c r="BQ2180" t="str">
        <f>BS2180 &amp; ":" &amp; BR2180</f>
        <v>AZDEQ_SW:EPA 350.2</v>
      </c>
      <c r="BR2180" t="s">
        <v>1656</v>
      </c>
      <c r="BS2180" t="s">
        <v>1626</v>
      </c>
      <c r="BT2180" t="s">
        <v>1656</v>
      </c>
      <c r="BW2180" t="s">
        <v>1657</v>
      </c>
      <c r="CE2180" t="s">
        <v>3722</v>
      </c>
      <c r="CF2180" t="s">
        <v>1618</v>
      </c>
    </row>
    <row r="2181" spans="1:84" hidden="1" x14ac:dyDescent="0.4">
      <c r="A2181" t="s">
        <v>1626</v>
      </c>
      <c r="B2181" t="s">
        <v>1626</v>
      </c>
      <c r="C2181" t="s">
        <v>4022</v>
      </c>
      <c r="D2181" t="s">
        <v>81</v>
      </c>
      <c r="E2181" t="s">
        <v>82</v>
      </c>
      <c r="F2181" t="s">
        <v>393</v>
      </c>
      <c r="G2181" s="4" t="str">
        <f>TEXT(H2181+I2181,"yyyy-mm-dd""T""hh:mm:ss")&amp;
IF(J2181="MST","-07:00",
IF(J2181="MDT","-06:00",
IF(J2181="PST","-08:00",
IF(J2181="PDT","-07:00",
IF(J2181="UTC","+00:00","+00:00")))))</f>
        <v>2003-09-08T12:10:00-07:00</v>
      </c>
      <c r="H2181" s="1">
        <v>37872</v>
      </c>
      <c r="I2181" s="5">
        <v>0.50694444444444442</v>
      </c>
      <c r="J2181" t="s">
        <v>84</v>
      </c>
      <c r="N2181">
        <v>3.5</v>
      </c>
      <c r="O2181" t="s">
        <v>1628</v>
      </c>
      <c r="U2181">
        <v>1971</v>
      </c>
      <c r="V2181" t="s">
        <v>3639</v>
      </c>
      <c r="W2181" t="s">
        <v>3640</v>
      </c>
      <c r="X2181" t="s">
        <v>3388</v>
      </c>
      <c r="Y2181">
        <v>100035</v>
      </c>
      <c r="Z2181" t="s">
        <v>3642</v>
      </c>
      <c r="AD2181">
        <v>32.185352899999998</v>
      </c>
      <c r="AE2181">
        <v>-110.8164731</v>
      </c>
      <c r="AG2181" t="s">
        <v>90</v>
      </c>
      <c r="AH2181" t="s">
        <v>1626</v>
      </c>
      <c r="AI2181" t="s">
        <v>90</v>
      </c>
      <c r="AK2181" t="s">
        <v>1608</v>
      </c>
      <c r="AL2181" t="s">
        <v>4113</v>
      </c>
      <c r="AN2181" t="s">
        <v>1700</v>
      </c>
      <c r="AO2181" t="s">
        <v>457</v>
      </c>
      <c r="AP2181" t="s">
        <v>422</v>
      </c>
      <c r="AQ2181">
        <v>0.159</v>
      </c>
      <c r="AR2181" t="s">
        <v>1616</v>
      </c>
      <c r="AT2181" t="s">
        <v>1612</v>
      </c>
      <c r="AV2181" t="s">
        <v>96</v>
      </c>
      <c r="BQ2181" t="str">
        <f>BS2181 &amp; ":" &amp; BR2181</f>
        <v>AZDEQ_SW:EPA 365.3</v>
      </c>
      <c r="BR2181" t="s">
        <v>1744</v>
      </c>
      <c r="BS2181" t="s">
        <v>1626</v>
      </c>
      <c r="BT2181" t="s">
        <v>1744</v>
      </c>
      <c r="BW2181" t="s">
        <v>1657</v>
      </c>
      <c r="CE2181" t="s">
        <v>3656</v>
      </c>
      <c r="CF2181" t="s">
        <v>1618</v>
      </c>
    </row>
    <row r="2182" spans="1:84" hidden="1" x14ac:dyDescent="0.4">
      <c r="A2182" t="s">
        <v>1626</v>
      </c>
      <c r="B2182" t="s">
        <v>1626</v>
      </c>
      <c r="C2182" t="s">
        <v>3673</v>
      </c>
      <c r="D2182" t="s">
        <v>81</v>
      </c>
      <c r="E2182" t="s">
        <v>82</v>
      </c>
      <c r="F2182" t="s">
        <v>393</v>
      </c>
      <c r="G2182" s="4" t="str">
        <f>TEXT(H2182+I2182,"yyyy-mm-dd""T""hh:mm:ss")&amp;
IF(J2182="MST","-07:00",
IF(J2182="MDT","-06:00",
IF(J2182="PST","-08:00",
IF(J2182="PDT","-07:00",
IF(J2182="UTC","+00:00","+00:00")))))</f>
        <v>2003-10-01T10:10:00-07:00</v>
      </c>
      <c r="H2182" s="1">
        <v>37895</v>
      </c>
      <c r="I2182" s="5">
        <v>0.4236111111111111</v>
      </c>
      <c r="J2182" t="s">
        <v>84</v>
      </c>
      <c r="N2182">
        <v>0</v>
      </c>
      <c r="O2182" t="s">
        <v>1628</v>
      </c>
      <c r="U2182">
        <v>1971</v>
      </c>
      <c r="V2182" t="s">
        <v>3639</v>
      </c>
      <c r="W2182" t="s">
        <v>3640</v>
      </c>
      <c r="X2182" t="s">
        <v>3388</v>
      </c>
      <c r="Y2182">
        <v>100035</v>
      </c>
      <c r="Z2182" t="s">
        <v>3674</v>
      </c>
      <c r="AD2182">
        <v>32.185352899999998</v>
      </c>
      <c r="AE2182">
        <v>-110.8164731</v>
      </c>
      <c r="AG2182" t="s">
        <v>90</v>
      </c>
      <c r="AH2182" t="s">
        <v>1626</v>
      </c>
      <c r="AI2182" t="s">
        <v>90</v>
      </c>
      <c r="AK2182" t="s">
        <v>1608</v>
      </c>
      <c r="AL2182" t="s">
        <v>4114</v>
      </c>
      <c r="AN2182" t="s">
        <v>1610</v>
      </c>
      <c r="AO2182" t="s">
        <v>421</v>
      </c>
      <c r="AP2182" t="s">
        <v>422</v>
      </c>
      <c r="AQ2182">
        <v>0.36</v>
      </c>
      <c r="AR2182" t="s">
        <v>1616</v>
      </c>
      <c r="AT2182" t="s">
        <v>1612</v>
      </c>
      <c r="AV2182" t="s">
        <v>96</v>
      </c>
      <c r="BQ2182" t="str">
        <f>BS2182 &amp; ":" &amp; BR2182</f>
        <v>AZDEQ_SW:EPA 200.7</v>
      </c>
      <c r="BR2182" t="s">
        <v>3902</v>
      </c>
      <c r="BS2182" t="s">
        <v>1626</v>
      </c>
      <c r="BT2182" t="s">
        <v>3902</v>
      </c>
      <c r="BW2182" t="s">
        <v>1657</v>
      </c>
      <c r="CE2182" t="s">
        <v>3677</v>
      </c>
      <c r="CF2182" t="s">
        <v>1618</v>
      </c>
    </row>
    <row r="2183" spans="1:84" hidden="1" x14ac:dyDescent="0.4">
      <c r="A2183" t="s">
        <v>1626</v>
      </c>
      <c r="B2183" t="s">
        <v>1626</v>
      </c>
      <c r="C2183" t="s">
        <v>3841</v>
      </c>
      <c r="D2183" t="s">
        <v>81</v>
      </c>
      <c r="E2183" t="s">
        <v>82</v>
      </c>
      <c r="F2183" t="s">
        <v>393</v>
      </c>
      <c r="G2183" s="4" t="str">
        <f>TEXT(H2183+I2183,"yyyy-mm-dd""T""hh:mm:ss")&amp;
IF(J2183="MST","-07:00",
IF(J2183="MDT","-06:00",
IF(J2183="PST","-08:00",
IF(J2183="PDT","-07:00",
IF(J2183="UTC","+00:00","+00:00")))))</f>
        <v>2003-10-01T10:00:00-07:00</v>
      </c>
      <c r="H2183" s="1">
        <v>37895</v>
      </c>
      <c r="I2183" s="5">
        <v>0.41666666666666669</v>
      </c>
      <c r="J2183" t="s">
        <v>84</v>
      </c>
      <c r="N2183">
        <v>0</v>
      </c>
      <c r="O2183" t="s">
        <v>1628</v>
      </c>
      <c r="U2183">
        <v>1971</v>
      </c>
      <c r="V2183" t="s">
        <v>3639</v>
      </c>
      <c r="W2183" t="s">
        <v>3640</v>
      </c>
      <c r="X2183" t="s">
        <v>3842</v>
      </c>
      <c r="Y2183">
        <v>102294</v>
      </c>
      <c r="Z2183" t="s">
        <v>3843</v>
      </c>
      <c r="AD2183">
        <v>32.187777799999999</v>
      </c>
      <c r="AE2183">
        <v>-110.8166667</v>
      </c>
      <c r="AG2183" t="s">
        <v>90</v>
      </c>
      <c r="AH2183" t="s">
        <v>1626</v>
      </c>
      <c r="AI2183" t="s">
        <v>90</v>
      </c>
      <c r="AK2183" t="s">
        <v>1608</v>
      </c>
      <c r="AL2183" t="s">
        <v>4115</v>
      </c>
      <c r="AN2183" t="s">
        <v>1725</v>
      </c>
      <c r="AO2183" t="s">
        <v>123</v>
      </c>
      <c r="AP2183" t="s">
        <v>422</v>
      </c>
      <c r="AQ2183">
        <v>1</v>
      </c>
      <c r="AR2183" t="s">
        <v>1616</v>
      </c>
      <c r="AT2183" t="s">
        <v>1612</v>
      </c>
      <c r="AV2183" t="s">
        <v>96</v>
      </c>
      <c r="BQ2183" t="str">
        <f>BS2183 &amp; ":" &amp; BR2183</f>
        <v>AZDEQ_SW:EPA 365.3</v>
      </c>
      <c r="BR2183" t="s">
        <v>1744</v>
      </c>
      <c r="BS2183" t="s">
        <v>1626</v>
      </c>
      <c r="BT2183" t="s">
        <v>1744</v>
      </c>
      <c r="BW2183" t="s">
        <v>1657</v>
      </c>
      <c r="BZ2183" t="s">
        <v>4116</v>
      </c>
      <c r="CA2183" t="s">
        <v>397</v>
      </c>
      <c r="CB2183">
        <v>5.0000000000000001E-3</v>
      </c>
      <c r="CC2183" t="s">
        <v>1616</v>
      </c>
      <c r="CE2183" t="s">
        <v>3846</v>
      </c>
      <c r="CF2183" t="s">
        <v>1618</v>
      </c>
    </row>
    <row r="2184" spans="1:84" hidden="1" x14ac:dyDescent="0.4">
      <c r="A2184" t="s">
        <v>1626</v>
      </c>
      <c r="B2184" t="s">
        <v>1626</v>
      </c>
      <c r="C2184" t="s">
        <v>3673</v>
      </c>
      <c r="D2184" t="s">
        <v>81</v>
      </c>
      <c r="E2184" t="s">
        <v>82</v>
      </c>
      <c r="F2184" t="s">
        <v>393</v>
      </c>
      <c r="G2184" s="4" t="str">
        <f>TEXT(H2184+I2184,"yyyy-mm-dd""T""hh:mm:ss")&amp;
IF(J2184="MST","-07:00",
IF(J2184="MDT","-06:00",
IF(J2184="PST","-08:00",
IF(J2184="PDT","-07:00",
IF(J2184="UTC","+00:00","+00:00")))))</f>
        <v>2003-10-01T10:10:00-07:00</v>
      </c>
      <c r="H2184" s="1">
        <v>37895</v>
      </c>
      <c r="I2184" s="5">
        <v>0.4236111111111111</v>
      </c>
      <c r="J2184" t="s">
        <v>84</v>
      </c>
      <c r="N2184">
        <v>0</v>
      </c>
      <c r="O2184" t="s">
        <v>1628</v>
      </c>
      <c r="U2184">
        <v>1971</v>
      </c>
      <c r="V2184" t="s">
        <v>3639</v>
      </c>
      <c r="W2184" t="s">
        <v>3640</v>
      </c>
      <c r="X2184" t="s">
        <v>3388</v>
      </c>
      <c r="Y2184">
        <v>100035</v>
      </c>
      <c r="Z2184" t="s">
        <v>3674</v>
      </c>
      <c r="AD2184">
        <v>32.185352899999998</v>
      </c>
      <c r="AE2184">
        <v>-110.8164731</v>
      </c>
      <c r="AG2184" t="s">
        <v>90</v>
      </c>
      <c r="AH2184" t="s">
        <v>1626</v>
      </c>
      <c r="AI2184" t="s">
        <v>90</v>
      </c>
      <c r="AK2184" t="s">
        <v>1608</v>
      </c>
      <c r="AL2184" t="s">
        <v>4117</v>
      </c>
      <c r="AN2184" t="s">
        <v>1700</v>
      </c>
      <c r="AO2184" t="s">
        <v>457</v>
      </c>
      <c r="AP2184" t="s">
        <v>422</v>
      </c>
      <c r="AQ2184">
        <v>8.6999999999999994E-2</v>
      </c>
      <c r="AR2184" t="s">
        <v>1616</v>
      </c>
      <c r="AT2184" t="s">
        <v>1612</v>
      </c>
      <c r="AV2184" t="s">
        <v>96</v>
      </c>
      <c r="BQ2184" t="str">
        <f>BS2184 &amp; ":" &amp; BR2184</f>
        <v>AZDEQ_SW:EPA 365.3</v>
      </c>
      <c r="BR2184" t="s">
        <v>1744</v>
      </c>
      <c r="BS2184" t="s">
        <v>1626</v>
      </c>
      <c r="BT2184" t="s">
        <v>1744</v>
      </c>
      <c r="BW2184" t="s">
        <v>1657</v>
      </c>
      <c r="CE2184" t="s">
        <v>3677</v>
      </c>
      <c r="CF2184" t="s">
        <v>1618</v>
      </c>
    </row>
    <row r="2185" spans="1:84" hidden="1" x14ac:dyDescent="0.4">
      <c r="A2185" t="s">
        <v>1626</v>
      </c>
      <c r="B2185" t="s">
        <v>1626</v>
      </c>
      <c r="C2185" t="s">
        <v>3831</v>
      </c>
      <c r="D2185" t="s">
        <v>81</v>
      </c>
      <c r="E2185" t="s">
        <v>82</v>
      </c>
      <c r="F2185" t="s">
        <v>393</v>
      </c>
      <c r="G2185" s="4" t="str">
        <f>TEXT(H2185+I2185,"yyyy-mm-dd""T""hh:mm:ss")&amp;
IF(J2185="MST","-07:00",
IF(J2185="MDT","-06:00",
IF(J2185="PST","-08:00",
IF(J2185="PDT","-07:00",
IF(J2185="UTC","+00:00","+00:00")))))</f>
        <v>2003-07-25T10:00:00-07:00</v>
      </c>
      <c r="H2185" s="1">
        <v>37827</v>
      </c>
      <c r="I2185" s="5">
        <v>0.41666666666666669</v>
      </c>
      <c r="J2185" t="s">
        <v>84</v>
      </c>
      <c r="N2185">
        <v>0</v>
      </c>
      <c r="O2185" t="s">
        <v>1628</v>
      </c>
      <c r="U2185">
        <v>8830</v>
      </c>
      <c r="V2185" t="s">
        <v>3647</v>
      </c>
      <c r="W2185" t="s">
        <v>1606</v>
      </c>
      <c r="X2185" t="s">
        <v>3708</v>
      </c>
      <c r="Y2185">
        <v>105478</v>
      </c>
      <c r="Z2185" t="s">
        <v>3832</v>
      </c>
      <c r="AD2185">
        <v>32.430866700000003</v>
      </c>
      <c r="AE2185">
        <v>-110.89875000000001</v>
      </c>
      <c r="AG2185" t="s">
        <v>90</v>
      </c>
      <c r="AH2185" t="s">
        <v>1626</v>
      </c>
      <c r="AI2185" t="s">
        <v>90</v>
      </c>
      <c r="AK2185" t="s">
        <v>1608</v>
      </c>
      <c r="AL2185" t="s">
        <v>4118</v>
      </c>
      <c r="AN2185" t="s">
        <v>1610</v>
      </c>
      <c r="AO2185" t="s">
        <v>1670</v>
      </c>
      <c r="AP2185" t="s">
        <v>422</v>
      </c>
      <c r="AQ2185">
        <v>0.88</v>
      </c>
      <c r="AR2185" t="s">
        <v>1616</v>
      </c>
      <c r="AT2185" t="s">
        <v>1612</v>
      </c>
      <c r="AV2185" t="s">
        <v>96</v>
      </c>
      <c r="BQ2185" t="str">
        <f>BS2185 &amp; ":" &amp; BR2185</f>
        <v>AZDEQ_SW:EPA 353.2</v>
      </c>
      <c r="BR2185" t="s">
        <v>1623</v>
      </c>
      <c r="BS2185" t="s">
        <v>1626</v>
      </c>
      <c r="BT2185" t="s">
        <v>1623</v>
      </c>
      <c r="BW2185" t="s">
        <v>1614</v>
      </c>
      <c r="BZ2185" t="s">
        <v>4119</v>
      </c>
      <c r="CA2185" t="s">
        <v>397</v>
      </c>
      <c r="CB2185">
        <v>0.02</v>
      </c>
      <c r="CC2185" t="s">
        <v>1616</v>
      </c>
      <c r="CE2185" t="s">
        <v>3727</v>
      </c>
      <c r="CF2185" t="s">
        <v>1618</v>
      </c>
    </row>
    <row r="2186" spans="1:84" hidden="1" x14ac:dyDescent="0.4">
      <c r="A2186" t="s">
        <v>1626</v>
      </c>
      <c r="B2186" t="s">
        <v>1626</v>
      </c>
      <c r="C2186" t="s">
        <v>3683</v>
      </c>
      <c r="D2186" t="s">
        <v>81</v>
      </c>
      <c r="E2186" t="s">
        <v>82</v>
      </c>
      <c r="F2186" t="s">
        <v>393</v>
      </c>
      <c r="G2186" s="4" t="str">
        <f>TEXT(H2186+I2186,"yyyy-mm-dd""T""hh:mm:ss")&amp;
IF(J2186="MST","-07:00",
IF(J2186="MDT","-06:00",
IF(J2186="PST","-08:00",
IF(J2186="PDT","-07:00",
IF(J2186="UTC","+00:00","+00:00")))))</f>
        <v>2003-07-25T12:15:00-07:00</v>
      </c>
      <c r="H2186" s="1">
        <v>37827</v>
      </c>
      <c r="I2186" s="5">
        <v>0.51041666666666663</v>
      </c>
      <c r="J2186" t="s">
        <v>84</v>
      </c>
      <c r="N2186">
        <v>0</v>
      </c>
      <c r="O2186" t="s">
        <v>1628</v>
      </c>
      <c r="U2186">
        <v>8830</v>
      </c>
      <c r="V2186" t="s">
        <v>3647</v>
      </c>
      <c r="W2186" t="s">
        <v>1606</v>
      </c>
      <c r="X2186" t="s">
        <v>3648</v>
      </c>
      <c r="Y2186">
        <v>105479</v>
      </c>
      <c r="Z2186" t="s">
        <v>3684</v>
      </c>
      <c r="AD2186">
        <v>32.478694400000002</v>
      </c>
      <c r="AE2186">
        <v>-110.8991944</v>
      </c>
      <c r="AG2186" t="s">
        <v>90</v>
      </c>
      <c r="AH2186" t="s">
        <v>1626</v>
      </c>
      <c r="AI2186" t="s">
        <v>90</v>
      </c>
      <c r="AK2186" t="s">
        <v>1608</v>
      </c>
      <c r="AL2186" t="s">
        <v>4120</v>
      </c>
      <c r="AN2186" t="s">
        <v>1610</v>
      </c>
      <c r="AO2186" t="s">
        <v>1670</v>
      </c>
      <c r="AP2186" t="s">
        <v>422</v>
      </c>
      <c r="AQ2186">
        <v>0.93</v>
      </c>
      <c r="AR2186" t="s">
        <v>1616</v>
      </c>
      <c r="AT2186" t="s">
        <v>1612</v>
      </c>
      <c r="AV2186" t="s">
        <v>96</v>
      </c>
      <c r="BQ2186" t="str">
        <f>BS2186 &amp; ":" &amp; BR2186</f>
        <v>AZDEQ_SW:EPA 353.2</v>
      </c>
      <c r="BR2186" t="s">
        <v>1623</v>
      </c>
      <c r="BS2186" t="s">
        <v>1626</v>
      </c>
      <c r="BT2186" t="s">
        <v>1623</v>
      </c>
      <c r="BW2186" t="s">
        <v>1614</v>
      </c>
      <c r="BZ2186" t="s">
        <v>4121</v>
      </c>
      <c r="CA2186" t="s">
        <v>397</v>
      </c>
      <c r="CB2186">
        <v>0.02</v>
      </c>
      <c r="CC2186" t="s">
        <v>1616</v>
      </c>
      <c r="CE2186" t="s">
        <v>3652</v>
      </c>
      <c r="CF2186" t="s">
        <v>1618</v>
      </c>
    </row>
    <row r="2187" spans="1:84" hidden="1" x14ac:dyDescent="0.4">
      <c r="A2187" t="s">
        <v>1626</v>
      </c>
      <c r="B2187" t="s">
        <v>1626</v>
      </c>
      <c r="C2187" t="s">
        <v>4122</v>
      </c>
      <c r="D2187" t="s">
        <v>81</v>
      </c>
      <c r="E2187" t="s">
        <v>82</v>
      </c>
      <c r="F2187" t="s">
        <v>393</v>
      </c>
      <c r="G2187" s="4" t="str">
        <f>TEXT(H2187+I2187,"yyyy-mm-dd""T""hh:mm:ss")&amp;
IF(J2187="MST","-07:00",
IF(J2187="MDT","-06:00",
IF(J2187="PST","-08:00",
IF(J2187="PDT","-07:00",
IF(J2187="UTC","+00:00","+00:00")))))</f>
        <v>2003-08-12T01:00:00-07:00</v>
      </c>
      <c r="H2187" s="1">
        <v>37845</v>
      </c>
      <c r="I2187" s="5">
        <v>4.1666666666666664E-2</v>
      </c>
      <c r="J2187" t="s">
        <v>84</v>
      </c>
      <c r="N2187">
        <v>3</v>
      </c>
      <c r="O2187" t="s">
        <v>1628</v>
      </c>
      <c r="U2187">
        <v>1971</v>
      </c>
      <c r="V2187" t="s">
        <v>3639</v>
      </c>
      <c r="W2187" t="s">
        <v>3640</v>
      </c>
      <c r="X2187" t="s">
        <v>3405</v>
      </c>
      <c r="Y2187">
        <v>100034</v>
      </c>
      <c r="Z2187" t="s">
        <v>4123</v>
      </c>
      <c r="AD2187">
        <v>32.187063100000003</v>
      </c>
      <c r="AE2187">
        <v>-110.81660220000001</v>
      </c>
      <c r="AG2187" t="s">
        <v>90</v>
      </c>
      <c r="AH2187" t="s">
        <v>1626</v>
      </c>
      <c r="AI2187" t="s">
        <v>90</v>
      </c>
      <c r="AK2187" t="s">
        <v>1608</v>
      </c>
      <c r="AL2187" t="s">
        <v>4124</v>
      </c>
      <c r="AN2187" t="s">
        <v>1725</v>
      </c>
      <c r="AO2187" t="s">
        <v>123</v>
      </c>
      <c r="AP2187" t="s">
        <v>422</v>
      </c>
      <c r="AQ2187">
        <v>0.17299999999999999</v>
      </c>
      <c r="AR2187" t="s">
        <v>1616</v>
      </c>
      <c r="AT2187" t="s">
        <v>1612</v>
      </c>
      <c r="AV2187" t="s">
        <v>96</v>
      </c>
      <c r="BQ2187" t="str">
        <f>BS2187 &amp; ":" &amp; BR2187</f>
        <v>AZDEQ_SW:EPA 365.3</v>
      </c>
      <c r="BR2187" t="s">
        <v>1744</v>
      </c>
      <c r="BS2187" t="s">
        <v>1626</v>
      </c>
      <c r="BT2187" t="s">
        <v>1744</v>
      </c>
      <c r="BW2187" t="s">
        <v>1657</v>
      </c>
      <c r="BZ2187" t="s">
        <v>4125</v>
      </c>
      <c r="CA2187" t="s">
        <v>397</v>
      </c>
      <c r="CB2187">
        <v>5.0000000000000001E-3</v>
      </c>
      <c r="CC2187" t="s">
        <v>1616</v>
      </c>
      <c r="CE2187" t="s">
        <v>3840</v>
      </c>
      <c r="CF2187" t="s">
        <v>1618</v>
      </c>
    </row>
    <row r="2188" spans="1:84" hidden="1" x14ac:dyDescent="0.4">
      <c r="A2188" t="s">
        <v>1626</v>
      </c>
      <c r="B2188" t="s">
        <v>1626</v>
      </c>
      <c r="C2188" t="s">
        <v>3992</v>
      </c>
      <c r="D2188" t="s">
        <v>81</v>
      </c>
      <c r="E2188" t="s">
        <v>82</v>
      </c>
      <c r="F2188" t="s">
        <v>393</v>
      </c>
      <c r="G2188" s="4" t="str">
        <f>TEXT(H2188+I2188,"yyyy-mm-dd""T""hh:mm:ss")&amp;
IF(J2188="MST","-07:00",
IF(J2188="MDT","-06:00",
IF(J2188="PST","-08:00",
IF(J2188="PDT","-07:00",
IF(J2188="UTC","+00:00","+00:00")))))</f>
        <v>2003-10-29T04:00:00-07:00</v>
      </c>
      <c r="H2188" s="1">
        <v>37923</v>
      </c>
      <c r="I2188" s="5">
        <v>0.16666666666666666</v>
      </c>
      <c r="J2188" t="s">
        <v>84</v>
      </c>
      <c r="N2188">
        <v>0</v>
      </c>
      <c r="O2188" t="s">
        <v>1628</v>
      </c>
      <c r="U2188">
        <v>1971</v>
      </c>
      <c r="V2188" t="s">
        <v>3639</v>
      </c>
      <c r="W2188" t="s">
        <v>3640</v>
      </c>
      <c r="X2188" t="s">
        <v>3405</v>
      </c>
      <c r="Y2188">
        <v>100034</v>
      </c>
      <c r="Z2188" t="s">
        <v>3700</v>
      </c>
      <c r="AD2188">
        <v>32.187063100000003</v>
      </c>
      <c r="AE2188">
        <v>-110.81660220000001</v>
      </c>
      <c r="AG2188" t="s">
        <v>90</v>
      </c>
      <c r="AH2188" t="s">
        <v>1626</v>
      </c>
      <c r="AI2188" t="s">
        <v>90</v>
      </c>
      <c r="AK2188" t="s">
        <v>1608</v>
      </c>
      <c r="AL2188" t="s">
        <v>4126</v>
      </c>
      <c r="AN2188" t="s">
        <v>1663</v>
      </c>
      <c r="AO2188" t="s">
        <v>105</v>
      </c>
      <c r="AP2188" t="s">
        <v>422</v>
      </c>
      <c r="AQ2188">
        <v>0.02</v>
      </c>
      <c r="AR2188" t="s">
        <v>1616</v>
      </c>
      <c r="AT2188" t="s">
        <v>1612</v>
      </c>
      <c r="AV2188" t="s">
        <v>96</v>
      </c>
      <c r="BQ2188" t="str">
        <f>BS2188 &amp; ":" &amp; BR2188</f>
        <v>AZDEQ_SW:SM 4500 NO2-B</v>
      </c>
      <c r="BR2188" t="s">
        <v>3747</v>
      </c>
      <c r="BS2188" t="s">
        <v>1626</v>
      </c>
      <c r="BT2188" t="s">
        <v>3747</v>
      </c>
      <c r="BW2188" t="s">
        <v>1657</v>
      </c>
      <c r="BZ2188" t="s">
        <v>4127</v>
      </c>
      <c r="CA2188" t="s">
        <v>397</v>
      </c>
      <c r="CB2188">
        <v>0.01</v>
      </c>
      <c r="CC2188" t="s">
        <v>1616</v>
      </c>
      <c r="CE2188" t="s">
        <v>3702</v>
      </c>
      <c r="CF2188" t="s">
        <v>1618</v>
      </c>
    </row>
    <row r="2189" spans="1:84" hidden="1" x14ac:dyDescent="0.4">
      <c r="A2189" t="s">
        <v>1626</v>
      </c>
      <c r="B2189" t="s">
        <v>1626</v>
      </c>
      <c r="C2189" t="s">
        <v>3653</v>
      </c>
      <c r="D2189" t="s">
        <v>81</v>
      </c>
      <c r="E2189" t="s">
        <v>82</v>
      </c>
      <c r="F2189" t="s">
        <v>393</v>
      </c>
      <c r="G2189" s="4" t="str">
        <f>TEXT(H2189+I2189,"yyyy-mm-dd""T""hh:mm:ss")&amp;
IF(J2189="MST","-07:00",
IF(J2189="MDT","-06:00",
IF(J2189="PST","-08:00",
IF(J2189="PDT","-07:00",
IF(J2189="UTC","+00:00","+00:00")))))</f>
        <v>2003-08-18T01:45:00-07:00</v>
      </c>
      <c r="H2189" s="1">
        <v>37851</v>
      </c>
      <c r="I2189" s="5">
        <v>7.2916666666666671E-2</v>
      </c>
      <c r="J2189" t="s">
        <v>84</v>
      </c>
      <c r="N2189">
        <v>3</v>
      </c>
      <c r="O2189" t="s">
        <v>1628</v>
      </c>
      <c r="U2189">
        <v>1971</v>
      </c>
      <c r="V2189" t="s">
        <v>3639</v>
      </c>
      <c r="W2189" t="s">
        <v>3640</v>
      </c>
      <c r="X2189" t="s">
        <v>3405</v>
      </c>
      <c r="Y2189">
        <v>100034</v>
      </c>
      <c r="Z2189" t="s">
        <v>3642</v>
      </c>
      <c r="AD2189">
        <v>32.187063100000003</v>
      </c>
      <c r="AE2189">
        <v>-110.81660220000001</v>
      </c>
      <c r="AG2189" t="s">
        <v>90</v>
      </c>
      <c r="AH2189" t="s">
        <v>1626</v>
      </c>
      <c r="AI2189" t="s">
        <v>90</v>
      </c>
      <c r="AK2189" t="s">
        <v>1608</v>
      </c>
      <c r="AL2189" t="s">
        <v>4128</v>
      </c>
      <c r="AN2189" t="s">
        <v>1610</v>
      </c>
      <c r="AO2189" t="s">
        <v>105</v>
      </c>
      <c r="AP2189" t="s">
        <v>422</v>
      </c>
      <c r="AQ2189">
        <v>0.03</v>
      </c>
      <c r="AR2189" t="s">
        <v>1616</v>
      </c>
      <c r="AT2189" t="s">
        <v>1612</v>
      </c>
      <c r="AV2189" t="s">
        <v>96</v>
      </c>
      <c r="BQ2189" t="str">
        <f>BS2189 &amp; ":" &amp; BR2189</f>
        <v>AZDEQ_SW:UNKNOWN</v>
      </c>
      <c r="BR2189" t="s">
        <v>3689</v>
      </c>
      <c r="BS2189" t="s">
        <v>1626</v>
      </c>
      <c r="BT2189" t="s">
        <v>3689</v>
      </c>
      <c r="CE2189" t="s">
        <v>3656</v>
      </c>
      <c r="CF2189" t="s">
        <v>1618</v>
      </c>
    </row>
    <row r="2190" spans="1:84" hidden="1" x14ac:dyDescent="0.4">
      <c r="A2190" t="s">
        <v>1626</v>
      </c>
      <c r="B2190" t="s">
        <v>1626</v>
      </c>
      <c r="C2190" t="s">
        <v>3821</v>
      </c>
      <c r="D2190" t="s">
        <v>81</v>
      </c>
      <c r="E2190" t="s">
        <v>82</v>
      </c>
      <c r="F2190" t="s">
        <v>393</v>
      </c>
      <c r="G2190" s="4" t="str">
        <f>TEXT(H2190+I2190,"yyyy-mm-dd""T""hh:mm:ss")&amp;
IF(J2190="MST","-07:00",
IF(J2190="MDT","-06:00",
IF(J2190="PST","-08:00",
IF(J2190="PDT","-07:00",
IF(J2190="UTC","+00:00","+00:00")))))</f>
        <v>2003-09-08T11:25:00-07:00</v>
      </c>
      <c r="H2190" s="1">
        <v>37872</v>
      </c>
      <c r="I2190" s="5">
        <v>0.47569444444444442</v>
      </c>
      <c r="J2190" t="s">
        <v>84</v>
      </c>
      <c r="N2190">
        <v>7</v>
      </c>
      <c r="O2190" t="s">
        <v>1628</v>
      </c>
      <c r="U2190">
        <v>1971</v>
      </c>
      <c r="V2190" t="s">
        <v>3639</v>
      </c>
      <c r="W2190" t="s">
        <v>3640</v>
      </c>
      <c r="X2190" t="s">
        <v>3405</v>
      </c>
      <c r="Y2190">
        <v>100034</v>
      </c>
      <c r="Z2190" t="s">
        <v>3642</v>
      </c>
      <c r="AD2190">
        <v>32.187063100000003</v>
      </c>
      <c r="AE2190">
        <v>-110.81660220000001</v>
      </c>
      <c r="AG2190" t="s">
        <v>90</v>
      </c>
      <c r="AH2190" t="s">
        <v>1626</v>
      </c>
      <c r="AI2190" t="s">
        <v>90</v>
      </c>
      <c r="AK2190" t="s">
        <v>1608</v>
      </c>
      <c r="AL2190" t="s">
        <v>4129</v>
      </c>
      <c r="AN2190" t="s">
        <v>1610</v>
      </c>
      <c r="AO2190" t="s">
        <v>1611</v>
      </c>
      <c r="AP2190" t="s">
        <v>422</v>
      </c>
      <c r="AQ2190">
        <v>0.42</v>
      </c>
      <c r="AR2190" t="s">
        <v>1616</v>
      </c>
      <c r="AT2190" t="s">
        <v>1612</v>
      </c>
      <c r="AV2190" t="s">
        <v>96</v>
      </c>
      <c r="BQ2190" t="str">
        <f>BS2190 &amp; ":" &amp; BR2190</f>
        <v>AZDEQ_SW:EPA 350.2</v>
      </c>
      <c r="BR2190" t="s">
        <v>1656</v>
      </c>
      <c r="BS2190" t="s">
        <v>1626</v>
      </c>
      <c r="BT2190" t="s">
        <v>1656</v>
      </c>
      <c r="BW2190" t="s">
        <v>1657</v>
      </c>
      <c r="BZ2190" t="s">
        <v>4130</v>
      </c>
      <c r="CA2190" t="s">
        <v>397</v>
      </c>
      <c r="CB2190">
        <v>0.03</v>
      </c>
      <c r="CC2190" t="s">
        <v>1616</v>
      </c>
      <c r="CE2190" t="s">
        <v>3656</v>
      </c>
      <c r="CF2190" t="s">
        <v>1618</v>
      </c>
    </row>
    <row r="2191" spans="1:84" hidden="1" x14ac:dyDescent="0.4">
      <c r="A2191" t="s">
        <v>1626</v>
      </c>
      <c r="B2191" t="s">
        <v>1626</v>
      </c>
      <c r="C2191" t="s">
        <v>3703</v>
      </c>
      <c r="D2191" t="s">
        <v>81</v>
      </c>
      <c r="E2191" t="s">
        <v>82</v>
      </c>
      <c r="F2191" t="s">
        <v>393</v>
      </c>
      <c r="G2191" s="4" t="str">
        <f>TEXT(H2191+I2191,"yyyy-mm-dd""T""hh:mm:ss")&amp;
IF(J2191="MST","-07:00",
IF(J2191="MDT","-06:00",
IF(J2191="PST","-08:00",
IF(J2191="PDT","-07:00",
IF(J2191="UTC","+00:00","+00:00")))))</f>
        <v>2003-10-29T03:20:00-07:00</v>
      </c>
      <c r="H2191" s="1">
        <v>37923</v>
      </c>
      <c r="I2191" s="5">
        <v>0.1388888888888889</v>
      </c>
      <c r="J2191" t="s">
        <v>84</v>
      </c>
      <c r="N2191">
        <v>0</v>
      </c>
      <c r="O2191" t="s">
        <v>1628</v>
      </c>
      <c r="U2191">
        <v>1971</v>
      </c>
      <c r="V2191" t="s">
        <v>3639</v>
      </c>
      <c r="W2191" t="s">
        <v>3640</v>
      </c>
      <c r="X2191" t="s">
        <v>3388</v>
      </c>
      <c r="Y2191">
        <v>100035</v>
      </c>
      <c r="Z2191" t="s">
        <v>3674</v>
      </c>
      <c r="AD2191">
        <v>32.185352899999998</v>
      </c>
      <c r="AE2191">
        <v>-110.8164731</v>
      </c>
      <c r="AG2191" t="s">
        <v>90</v>
      </c>
      <c r="AH2191" t="s">
        <v>1626</v>
      </c>
      <c r="AI2191" t="s">
        <v>90</v>
      </c>
      <c r="AK2191" t="s">
        <v>1608</v>
      </c>
      <c r="AL2191" t="s">
        <v>4131</v>
      </c>
      <c r="AN2191" t="s">
        <v>1700</v>
      </c>
      <c r="AO2191" t="s">
        <v>457</v>
      </c>
      <c r="AP2191" t="s">
        <v>422</v>
      </c>
      <c r="AQ2191">
        <v>0.17199999999999999</v>
      </c>
      <c r="AR2191" t="s">
        <v>1616</v>
      </c>
      <c r="AT2191" t="s">
        <v>1612</v>
      </c>
      <c r="AV2191" t="s">
        <v>96</v>
      </c>
      <c r="BQ2191" t="str">
        <f>BS2191 &amp; ":" &amp; BR2191</f>
        <v>AZDEQ_SW:SM 4500NO3</v>
      </c>
      <c r="BR2191" t="s">
        <v>2982</v>
      </c>
      <c r="BS2191" t="s">
        <v>1626</v>
      </c>
      <c r="BT2191" t="s">
        <v>2982</v>
      </c>
      <c r="BW2191" t="s">
        <v>1657</v>
      </c>
      <c r="CE2191" t="s">
        <v>3695</v>
      </c>
      <c r="CF2191" t="s">
        <v>1618</v>
      </c>
    </row>
    <row r="2192" spans="1:84" hidden="1" x14ac:dyDescent="0.4">
      <c r="A2192" t="s">
        <v>1626</v>
      </c>
      <c r="B2192" t="s">
        <v>1626</v>
      </c>
      <c r="C2192" t="s">
        <v>3888</v>
      </c>
      <c r="D2192" t="s">
        <v>81</v>
      </c>
      <c r="E2192" t="s">
        <v>82</v>
      </c>
      <c r="F2192" t="s">
        <v>393</v>
      </c>
      <c r="G2192" s="4" t="str">
        <f>TEXT(H2192+I2192,"yyyy-mm-dd""T""hh:mm:ss")&amp;
IF(J2192="MST","-07:00",
IF(J2192="MDT","-06:00",
IF(J2192="PST","-08:00",
IF(J2192="PDT","-07:00",
IF(J2192="UTC","+00:00","+00:00")))))</f>
        <v>2003-07-29T12:35:00-07:00</v>
      </c>
      <c r="H2192" s="1">
        <v>37831</v>
      </c>
      <c r="I2192" s="5">
        <v>0.52430555555555558</v>
      </c>
      <c r="J2192" t="s">
        <v>84</v>
      </c>
      <c r="N2192">
        <v>1.5</v>
      </c>
      <c r="O2192" t="s">
        <v>1628</v>
      </c>
      <c r="U2192">
        <v>1971</v>
      </c>
      <c r="V2192" t="s">
        <v>3639</v>
      </c>
      <c r="W2192" t="s">
        <v>3640</v>
      </c>
      <c r="X2192" t="s">
        <v>3405</v>
      </c>
      <c r="Y2192">
        <v>100034</v>
      </c>
      <c r="Z2192" t="s">
        <v>3772</v>
      </c>
      <c r="AD2192">
        <v>32.187063100000003</v>
      </c>
      <c r="AE2192">
        <v>-110.81660220000001</v>
      </c>
      <c r="AG2192" t="s">
        <v>90</v>
      </c>
      <c r="AH2192" t="s">
        <v>1626</v>
      </c>
      <c r="AI2192" t="s">
        <v>90</v>
      </c>
      <c r="AK2192" t="s">
        <v>1608</v>
      </c>
      <c r="AL2192" t="s">
        <v>4132</v>
      </c>
      <c r="AN2192" t="s">
        <v>1663</v>
      </c>
      <c r="AO2192" t="s">
        <v>105</v>
      </c>
      <c r="AP2192" t="s">
        <v>422</v>
      </c>
      <c r="AQ2192">
        <v>0.04</v>
      </c>
      <c r="AR2192" t="s">
        <v>1616</v>
      </c>
      <c r="AT2192" t="s">
        <v>1612</v>
      </c>
      <c r="AV2192" t="s">
        <v>96</v>
      </c>
      <c r="BQ2192" t="str">
        <f>BS2192 &amp; ":" &amp; BR2192</f>
        <v>AZDEQ_SW:SM 4500 NO2-B</v>
      </c>
      <c r="BR2192" t="s">
        <v>3747</v>
      </c>
      <c r="BS2192" t="s">
        <v>1626</v>
      </c>
      <c r="BT2192" t="s">
        <v>3747</v>
      </c>
      <c r="BW2192" t="s">
        <v>1657</v>
      </c>
      <c r="BZ2192" t="s">
        <v>4133</v>
      </c>
      <c r="CA2192" t="s">
        <v>397</v>
      </c>
      <c r="CB2192">
        <v>0.01</v>
      </c>
      <c r="CC2192" t="s">
        <v>1616</v>
      </c>
      <c r="CE2192" t="s">
        <v>3682</v>
      </c>
      <c r="CF2192" t="s">
        <v>1618</v>
      </c>
    </row>
    <row r="2193" spans="1:84" hidden="1" x14ac:dyDescent="0.4">
      <c r="A2193" t="s">
        <v>1626</v>
      </c>
      <c r="B2193" t="s">
        <v>1626</v>
      </c>
      <c r="C2193" t="s">
        <v>3992</v>
      </c>
      <c r="D2193" t="s">
        <v>81</v>
      </c>
      <c r="E2193" t="s">
        <v>82</v>
      </c>
      <c r="F2193" t="s">
        <v>393</v>
      </c>
      <c r="G2193" s="4" t="str">
        <f>TEXT(H2193+I2193,"yyyy-mm-dd""T""hh:mm:ss")&amp;
IF(J2193="MST","-07:00",
IF(J2193="MDT","-06:00",
IF(J2193="PST","-08:00",
IF(J2193="PDT","-07:00",
IF(J2193="UTC","+00:00","+00:00")))))</f>
        <v>2003-10-29T04:00:00-07:00</v>
      </c>
      <c r="H2193" s="1">
        <v>37923</v>
      </c>
      <c r="I2193" s="5">
        <v>0.16666666666666666</v>
      </c>
      <c r="J2193" t="s">
        <v>84</v>
      </c>
      <c r="N2193">
        <v>0</v>
      </c>
      <c r="O2193" t="s">
        <v>1628</v>
      </c>
      <c r="U2193">
        <v>1971</v>
      </c>
      <c r="V2193" t="s">
        <v>3639</v>
      </c>
      <c r="W2193" t="s">
        <v>3640</v>
      </c>
      <c r="X2193" t="s">
        <v>3405</v>
      </c>
      <c r="Y2193">
        <v>100034</v>
      </c>
      <c r="Z2193" t="s">
        <v>3700</v>
      </c>
      <c r="AD2193">
        <v>32.187063100000003</v>
      </c>
      <c r="AE2193">
        <v>-110.81660220000001</v>
      </c>
      <c r="AG2193" t="s">
        <v>90</v>
      </c>
      <c r="AH2193" t="s">
        <v>1626</v>
      </c>
      <c r="AI2193" t="s">
        <v>90</v>
      </c>
      <c r="AK2193" t="s">
        <v>1608</v>
      </c>
      <c r="AL2193" t="s">
        <v>4134</v>
      </c>
      <c r="AN2193" t="s">
        <v>1610</v>
      </c>
      <c r="AO2193" t="s">
        <v>1670</v>
      </c>
      <c r="AP2193" t="s">
        <v>422</v>
      </c>
      <c r="AQ2193">
        <v>7.0000000000000007E-2</v>
      </c>
      <c r="AR2193" t="s">
        <v>1616</v>
      </c>
      <c r="AT2193" t="s">
        <v>1612</v>
      </c>
      <c r="AV2193" t="s">
        <v>96</v>
      </c>
      <c r="BQ2193" t="str">
        <f>BS2193 &amp; ":" &amp; BR2193</f>
        <v>AZDEQ_SW:SM 4500NO3</v>
      </c>
      <c r="BR2193" t="s">
        <v>2982</v>
      </c>
      <c r="BS2193" t="s">
        <v>1626</v>
      </c>
      <c r="BT2193" t="s">
        <v>2982</v>
      </c>
      <c r="BW2193" t="s">
        <v>1657</v>
      </c>
      <c r="BZ2193" t="s">
        <v>4135</v>
      </c>
      <c r="CA2193" t="s">
        <v>397</v>
      </c>
      <c r="CB2193">
        <v>0.03</v>
      </c>
      <c r="CC2193" t="s">
        <v>1616</v>
      </c>
      <c r="CE2193" t="s">
        <v>3702</v>
      </c>
      <c r="CF2193" t="s">
        <v>1618</v>
      </c>
    </row>
    <row r="2194" spans="1:84" hidden="1" x14ac:dyDescent="0.4">
      <c r="A2194" t="s">
        <v>1626</v>
      </c>
      <c r="B2194" t="s">
        <v>1626</v>
      </c>
      <c r="C2194" t="s">
        <v>3966</v>
      </c>
      <c r="D2194" t="s">
        <v>81</v>
      </c>
      <c r="E2194" t="s">
        <v>82</v>
      </c>
      <c r="F2194" t="s">
        <v>393</v>
      </c>
      <c r="G2194" s="4" t="str">
        <f>TEXT(H2194+I2194,"yyyy-mm-dd""T""hh:mm:ss")&amp;
IF(J2194="MST","-07:00",
IF(J2194="MDT","-06:00",
IF(J2194="PST","-08:00",
IF(J2194="PDT","-07:00",
IF(J2194="UTC","+00:00","+00:00")))))</f>
        <v>2003-09-08T11:20:00-07:00</v>
      </c>
      <c r="H2194" s="1">
        <v>37872</v>
      </c>
      <c r="I2194" s="5">
        <v>0.47222222222222221</v>
      </c>
      <c r="J2194" t="s">
        <v>84</v>
      </c>
      <c r="N2194">
        <v>0</v>
      </c>
      <c r="O2194" t="s">
        <v>1628</v>
      </c>
      <c r="U2194">
        <v>1971</v>
      </c>
      <c r="V2194" t="s">
        <v>3639</v>
      </c>
      <c r="W2194" t="s">
        <v>3640</v>
      </c>
      <c r="X2194" t="s">
        <v>3405</v>
      </c>
      <c r="Y2194">
        <v>100034</v>
      </c>
      <c r="Z2194" t="s">
        <v>3642</v>
      </c>
      <c r="AD2194">
        <v>32.187063100000003</v>
      </c>
      <c r="AE2194">
        <v>-110.81660220000001</v>
      </c>
      <c r="AG2194" t="s">
        <v>90</v>
      </c>
      <c r="AH2194" t="s">
        <v>1626</v>
      </c>
      <c r="AI2194" t="s">
        <v>90</v>
      </c>
      <c r="AK2194" t="s">
        <v>1608</v>
      </c>
      <c r="AL2194" t="s">
        <v>4136</v>
      </c>
      <c r="AN2194" t="s">
        <v>1700</v>
      </c>
      <c r="AO2194" t="s">
        <v>457</v>
      </c>
      <c r="AP2194" t="s">
        <v>422</v>
      </c>
      <c r="AQ2194">
        <v>0.21299999999999999</v>
      </c>
      <c r="AR2194" t="s">
        <v>1616</v>
      </c>
      <c r="AT2194" t="s">
        <v>1612</v>
      </c>
      <c r="AV2194" t="s">
        <v>96</v>
      </c>
      <c r="BQ2194" t="str">
        <f>BS2194 &amp; ":" &amp; BR2194</f>
        <v>AZDEQ_SW:EPA 365.3</v>
      </c>
      <c r="BR2194" t="s">
        <v>1744</v>
      </c>
      <c r="BS2194" t="s">
        <v>1626</v>
      </c>
      <c r="BT2194" t="s">
        <v>1744</v>
      </c>
      <c r="BW2194" t="s">
        <v>1657</v>
      </c>
      <c r="BZ2194" t="s">
        <v>4137</v>
      </c>
      <c r="CA2194" t="s">
        <v>397</v>
      </c>
      <c r="CB2194">
        <v>5.0000000000000001E-3</v>
      </c>
      <c r="CC2194" t="s">
        <v>1616</v>
      </c>
      <c r="CE2194" t="s">
        <v>3656</v>
      </c>
      <c r="CF2194" t="s">
        <v>1618</v>
      </c>
    </row>
    <row r="2195" spans="1:84" hidden="1" x14ac:dyDescent="0.4">
      <c r="A2195" t="s">
        <v>3781</v>
      </c>
      <c r="B2195" t="s">
        <v>3782</v>
      </c>
      <c r="C2195" t="s">
        <v>3783</v>
      </c>
      <c r="D2195" t="s">
        <v>81</v>
      </c>
      <c r="E2195" t="s">
        <v>82</v>
      </c>
      <c r="G2195" s="4" t="str">
        <f>TEXT(H2195+I2195,"yyyy-mm-dd""T""hh:mm:ss")&amp;
IF(J2195="MST","-07:00",
IF(J2195="MDT","-06:00",
IF(J2195="PST","-08:00",
IF(J2195="PDT","-07:00",
IF(J2195="UTC","+00:00","+00:00")))))</f>
        <v>2003-03-05T00:00:00+00:00</v>
      </c>
      <c r="H2195" s="1">
        <v>37685</v>
      </c>
      <c r="U2195" t="s">
        <v>3784</v>
      </c>
      <c r="V2195" t="s">
        <v>3785</v>
      </c>
      <c r="X2195" t="s">
        <v>3786</v>
      </c>
      <c r="Y2195" t="s">
        <v>3787</v>
      </c>
      <c r="Z2195" t="s">
        <v>3788</v>
      </c>
      <c r="AD2195">
        <v>32.309963500000002</v>
      </c>
      <c r="AE2195">
        <v>-111.1140437</v>
      </c>
      <c r="AG2195" t="s">
        <v>3789</v>
      </c>
      <c r="AH2195" t="s">
        <v>3781</v>
      </c>
      <c r="AI2195" t="s">
        <v>3790</v>
      </c>
      <c r="AJ2195" t="s">
        <v>3791</v>
      </c>
      <c r="AK2195" t="s">
        <v>1608</v>
      </c>
      <c r="AL2195" t="s">
        <v>4138</v>
      </c>
      <c r="AM2195" t="s">
        <v>1782</v>
      </c>
      <c r="AN2195" t="s">
        <v>1610</v>
      </c>
      <c r="AO2195" t="s">
        <v>1611</v>
      </c>
      <c r="AP2195" t="s">
        <v>94</v>
      </c>
      <c r="AR2195" t="s">
        <v>1616</v>
      </c>
      <c r="AT2195" t="s">
        <v>1612</v>
      </c>
      <c r="AV2195" t="s">
        <v>96</v>
      </c>
      <c r="BF2195" t="s">
        <v>4139</v>
      </c>
      <c r="BQ2195" t="str">
        <f>BS2195 &amp; ":" &amp; BR2195</f>
        <v>USDOI/USGS:I2522</v>
      </c>
      <c r="BR2195" t="s">
        <v>3938</v>
      </c>
      <c r="BS2195" t="s">
        <v>3795</v>
      </c>
      <c r="BT2195" t="s">
        <v>3939</v>
      </c>
      <c r="BW2195" t="s">
        <v>3797</v>
      </c>
      <c r="BX2195" s="1">
        <v>37685</v>
      </c>
      <c r="BZ2195" t="s">
        <v>4140</v>
      </c>
      <c r="CA2195" t="s">
        <v>3799</v>
      </c>
      <c r="CB2195">
        <v>0.04</v>
      </c>
      <c r="CC2195" t="s">
        <v>1616</v>
      </c>
      <c r="CE2195" t="s">
        <v>3800</v>
      </c>
      <c r="CF2195" t="s">
        <v>1618</v>
      </c>
    </row>
    <row r="2196" spans="1:84" hidden="1" x14ac:dyDescent="0.4">
      <c r="A2196" t="s">
        <v>1626</v>
      </c>
      <c r="B2196" t="s">
        <v>1626</v>
      </c>
      <c r="C2196" t="s">
        <v>3849</v>
      </c>
      <c r="D2196" t="s">
        <v>81</v>
      </c>
      <c r="E2196" t="s">
        <v>82</v>
      </c>
      <c r="F2196" t="s">
        <v>393</v>
      </c>
      <c r="G2196" s="4" t="str">
        <f>TEXT(H2196+I2196,"yyyy-mm-dd""T""hh:mm:ss")&amp;
IF(J2196="MST","-07:00",
IF(J2196="MDT","-06:00",
IF(J2196="PST","-08:00",
IF(J2196="PDT","-07:00",
IF(J2196="UTC","+00:00","+00:00")))))</f>
        <v>2003-07-29T12:15:00-07:00</v>
      </c>
      <c r="H2196" s="1">
        <v>37831</v>
      </c>
      <c r="I2196" s="5">
        <v>0.51041666666666663</v>
      </c>
      <c r="J2196" t="s">
        <v>84</v>
      </c>
      <c r="N2196">
        <v>5</v>
      </c>
      <c r="O2196" t="s">
        <v>1628</v>
      </c>
      <c r="U2196">
        <v>1971</v>
      </c>
      <c r="V2196" t="s">
        <v>3639</v>
      </c>
      <c r="W2196" t="s">
        <v>3640</v>
      </c>
      <c r="X2196" t="s">
        <v>3405</v>
      </c>
      <c r="Y2196">
        <v>100034</v>
      </c>
      <c r="Z2196" t="s">
        <v>3772</v>
      </c>
      <c r="AD2196">
        <v>32.187063100000003</v>
      </c>
      <c r="AE2196">
        <v>-110.81660220000001</v>
      </c>
      <c r="AG2196" t="s">
        <v>90</v>
      </c>
      <c r="AH2196" t="s">
        <v>1626</v>
      </c>
      <c r="AI2196" t="s">
        <v>90</v>
      </c>
      <c r="AK2196" t="s">
        <v>1608</v>
      </c>
      <c r="AL2196" t="s">
        <v>4141</v>
      </c>
      <c r="AN2196" t="s">
        <v>1725</v>
      </c>
      <c r="AO2196" t="s">
        <v>123</v>
      </c>
      <c r="AP2196" t="s">
        <v>422</v>
      </c>
      <c r="AQ2196">
        <v>0.125</v>
      </c>
      <c r="AR2196" t="s">
        <v>1616</v>
      </c>
      <c r="AT2196" t="s">
        <v>1612</v>
      </c>
      <c r="AV2196" t="s">
        <v>96</v>
      </c>
      <c r="BQ2196" t="str">
        <f>BS2196 &amp; ":" &amp; BR2196</f>
        <v>AZDEQ_SW:EPA 365.3</v>
      </c>
      <c r="BR2196" t="s">
        <v>1744</v>
      </c>
      <c r="BS2196" t="s">
        <v>1626</v>
      </c>
      <c r="BT2196" t="s">
        <v>1744</v>
      </c>
      <c r="BW2196" t="s">
        <v>1657</v>
      </c>
      <c r="BZ2196" t="s">
        <v>4142</v>
      </c>
      <c r="CA2196" t="s">
        <v>397</v>
      </c>
      <c r="CB2196">
        <v>5.0000000000000001E-3</v>
      </c>
      <c r="CC2196" t="s">
        <v>1616</v>
      </c>
      <c r="CE2196" t="s">
        <v>3682</v>
      </c>
      <c r="CF2196" t="s">
        <v>1618</v>
      </c>
    </row>
    <row r="2197" spans="1:84" hidden="1" x14ac:dyDescent="0.4">
      <c r="A2197" t="s">
        <v>1626</v>
      </c>
      <c r="B2197" t="s">
        <v>1626</v>
      </c>
      <c r="C2197" t="s">
        <v>4022</v>
      </c>
      <c r="D2197" t="s">
        <v>81</v>
      </c>
      <c r="E2197" t="s">
        <v>82</v>
      </c>
      <c r="F2197" t="s">
        <v>393</v>
      </c>
      <c r="G2197" s="4" t="str">
        <f>TEXT(H2197+I2197,"yyyy-mm-dd""T""hh:mm:ss")&amp;
IF(J2197="MST","-07:00",
IF(J2197="MDT","-06:00",
IF(J2197="PST","-08:00",
IF(J2197="PDT","-07:00",
IF(J2197="UTC","+00:00","+00:00")))))</f>
        <v>2003-09-08T12:10:00-07:00</v>
      </c>
      <c r="H2197" s="1">
        <v>37872</v>
      </c>
      <c r="I2197" s="5">
        <v>0.50694444444444442</v>
      </c>
      <c r="J2197" t="s">
        <v>84</v>
      </c>
      <c r="N2197">
        <v>3.5</v>
      </c>
      <c r="O2197" t="s">
        <v>1628</v>
      </c>
      <c r="U2197">
        <v>1971</v>
      </c>
      <c r="V2197" t="s">
        <v>3639</v>
      </c>
      <c r="W2197" t="s">
        <v>3640</v>
      </c>
      <c r="X2197" t="s">
        <v>3388</v>
      </c>
      <c r="Y2197">
        <v>100035</v>
      </c>
      <c r="Z2197" t="s">
        <v>3642</v>
      </c>
      <c r="AD2197">
        <v>32.185352899999998</v>
      </c>
      <c r="AE2197">
        <v>-110.8164731</v>
      </c>
      <c r="AG2197" t="s">
        <v>90</v>
      </c>
      <c r="AH2197" t="s">
        <v>1626</v>
      </c>
      <c r="AI2197" t="s">
        <v>90</v>
      </c>
      <c r="AK2197" t="s">
        <v>1608</v>
      </c>
      <c r="AL2197" t="s">
        <v>4143</v>
      </c>
      <c r="AN2197" t="s">
        <v>1610</v>
      </c>
      <c r="AO2197" t="s">
        <v>1611</v>
      </c>
      <c r="AP2197" t="s">
        <v>422</v>
      </c>
      <c r="AQ2197">
        <v>0.47</v>
      </c>
      <c r="AR2197" t="s">
        <v>1616</v>
      </c>
      <c r="AT2197" t="s">
        <v>1612</v>
      </c>
      <c r="AV2197" t="s">
        <v>96</v>
      </c>
      <c r="BQ2197" t="str">
        <f>BS2197 &amp; ":" &amp; BR2197</f>
        <v>AZDEQ_SW:EPA 350.2</v>
      </c>
      <c r="BR2197" t="s">
        <v>1656</v>
      </c>
      <c r="BS2197" t="s">
        <v>1626</v>
      </c>
      <c r="BT2197" t="s">
        <v>1656</v>
      </c>
      <c r="BW2197" t="s">
        <v>1657</v>
      </c>
      <c r="CE2197" t="s">
        <v>3656</v>
      </c>
      <c r="CF2197" t="s">
        <v>1618</v>
      </c>
    </row>
    <row r="2198" spans="1:84" hidden="1" x14ac:dyDescent="0.4">
      <c r="A2198" t="s">
        <v>1626</v>
      </c>
      <c r="B2198" t="s">
        <v>1626</v>
      </c>
      <c r="C2198" t="s">
        <v>3777</v>
      </c>
      <c r="D2198" t="s">
        <v>81</v>
      </c>
      <c r="E2198" t="s">
        <v>82</v>
      </c>
      <c r="F2198" t="s">
        <v>393</v>
      </c>
      <c r="G2198" s="4" t="str">
        <f>TEXT(H2198+I2198,"yyyy-mm-dd""T""hh:mm:ss")&amp;
IF(J2198="MST","-07:00",
IF(J2198="MDT","-06:00",
IF(J2198="PST","-08:00",
IF(J2198="PDT","-07:00",
IF(J2198="UTC","+00:00","+00:00")))))</f>
        <v>2003-08-18T01:35:00-07:00</v>
      </c>
      <c r="H2198" s="1">
        <v>37851</v>
      </c>
      <c r="I2198" s="5">
        <v>6.5972222222222224E-2</v>
      </c>
      <c r="J2198" t="s">
        <v>84</v>
      </c>
      <c r="N2198">
        <v>6</v>
      </c>
      <c r="O2198" t="s">
        <v>1628</v>
      </c>
      <c r="U2198">
        <v>1971</v>
      </c>
      <c r="V2198" t="s">
        <v>3639</v>
      </c>
      <c r="W2198" t="s">
        <v>3640</v>
      </c>
      <c r="X2198" t="s">
        <v>3405</v>
      </c>
      <c r="Y2198">
        <v>100034</v>
      </c>
      <c r="Z2198" t="s">
        <v>3642</v>
      </c>
      <c r="AD2198">
        <v>32.187063100000003</v>
      </c>
      <c r="AE2198">
        <v>-110.81660220000001</v>
      </c>
      <c r="AG2198" t="s">
        <v>90</v>
      </c>
      <c r="AH2198" t="s">
        <v>1626</v>
      </c>
      <c r="AI2198" t="s">
        <v>90</v>
      </c>
      <c r="AK2198" t="s">
        <v>1608</v>
      </c>
      <c r="AL2198" t="s">
        <v>4144</v>
      </c>
      <c r="AN2198" t="s">
        <v>1700</v>
      </c>
      <c r="AO2198" t="s">
        <v>457</v>
      </c>
      <c r="AP2198" t="s">
        <v>422</v>
      </c>
      <c r="AQ2198">
        <v>0.17399999999999999</v>
      </c>
      <c r="AR2198" t="s">
        <v>1616</v>
      </c>
      <c r="AT2198" t="s">
        <v>1612</v>
      </c>
      <c r="AV2198" t="s">
        <v>96</v>
      </c>
      <c r="BQ2198" t="str">
        <f>BS2198 &amp; ":" &amp; BR2198</f>
        <v>AZDEQ_SW:EPA 365.3</v>
      </c>
      <c r="BR2198" t="s">
        <v>1744</v>
      </c>
      <c r="BS2198" t="s">
        <v>1626</v>
      </c>
      <c r="BT2198" t="s">
        <v>1744</v>
      </c>
      <c r="BW2198" t="s">
        <v>1657</v>
      </c>
      <c r="BZ2198" t="s">
        <v>4145</v>
      </c>
      <c r="CA2198" t="s">
        <v>397</v>
      </c>
      <c r="CB2198">
        <v>5.0000000000000001E-3</v>
      </c>
      <c r="CC2198" t="s">
        <v>1616</v>
      </c>
      <c r="CE2198" t="s">
        <v>3656</v>
      </c>
      <c r="CF2198" t="s">
        <v>1618</v>
      </c>
    </row>
    <row r="2199" spans="1:84" hidden="1" x14ac:dyDescent="0.4">
      <c r="A2199" t="s">
        <v>1626</v>
      </c>
      <c r="B2199" t="s">
        <v>1626</v>
      </c>
      <c r="C2199" t="s">
        <v>3735</v>
      </c>
      <c r="D2199" t="s">
        <v>81</v>
      </c>
      <c r="E2199" t="s">
        <v>82</v>
      </c>
      <c r="F2199" t="s">
        <v>393</v>
      </c>
      <c r="G2199" s="4" t="str">
        <f>TEXT(H2199+I2199,"yyyy-mm-dd""T""hh:mm:ss")&amp;
IF(J2199="MST","-07:00",
IF(J2199="MDT","-06:00",
IF(J2199="PST","-08:00",
IF(J2199="PDT","-07:00",
IF(J2199="UTC","+00:00","+00:00")))))</f>
        <v>2003-08-26T02:30:00-07:00</v>
      </c>
      <c r="H2199" s="1">
        <v>37859</v>
      </c>
      <c r="I2199" s="5">
        <v>0.10416666666666667</v>
      </c>
      <c r="J2199" t="s">
        <v>84</v>
      </c>
      <c r="N2199">
        <v>0</v>
      </c>
      <c r="O2199" t="s">
        <v>1628</v>
      </c>
      <c r="U2199">
        <v>8830</v>
      </c>
      <c r="V2199" t="s">
        <v>3647</v>
      </c>
      <c r="W2199" t="s">
        <v>1606</v>
      </c>
      <c r="X2199" t="s">
        <v>1630</v>
      </c>
      <c r="Y2199">
        <v>101152</v>
      </c>
      <c r="Z2199" t="s">
        <v>3659</v>
      </c>
      <c r="AD2199">
        <v>32.323726700000002</v>
      </c>
      <c r="AE2199">
        <v>-110.8065194</v>
      </c>
      <c r="AG2199" t="s">
        <v>90</v>
      </c>
      <c r="AH2199" t="s">
        <v>1626</v>
      </c>
      <c r="AI2199" t="s">
        <v>90</v>
      </c>
      <c r="AK2199" t="s">
        <v>1608</v>
      </c>
      <c r="AL2199" t="s">
        <v>4146</v>
      </c>
      <c r="AN2199" t="s">
        <v>1610</v>
      </c>
      <c r="AO2199" t="s">
        <v>111</v>
      </c>
      <c r="AP2199" t="s">
        <v>422</v>
      </c>
      <c r="AQ2199">
        <v>1.2</v>
      </c>
      <c r="AR2199" t="s">
        <v>1616</v>
      </c>
      <c r="AT2199" t="s">
        <v>1612</v>
      </c>
      <c r="AV2199" t="s">
        <v>96</v>
      </c>
      <c r="BQ2199" t="str">
        <f>BS2199 &amp; ":" &amp; BR2199</f>
        <v>AZDEQ_SW:EPA 353.2</v>
      </c>
      <c r="BR2199" t="s">
        <v>1623</v>
      </c>
      <c r="BS2199" t="s">
        <v>1626</v>
      </c>
      <c r="BT2199" t="s">
        <v>1623</v>
      </c>
      <c r="BW2199" t="s">
        <v>1614</v>
      </c>
      <c r="BZ2199" t="s">
        <v>4147</v>
      </c>
      <c r="CA2199" t="s">
        <v>397</v>
      </c>
      <c r="CB2199">
        <v>0.02</v>
      </c>
      <c r="CC2199" t="s">
        <v>1616</v>
      </c>
      <c r="CE2199" t="s">
        <v>3738</v>
      </c>
      <c r="CF2199" t="s">
        <v>1618</v>
      </c>
    </row>
    <row r="2200" spans="1:84" hidden="1" x14ac:dyDescent="0.4">
      <c r="A2200" t="s">
        <v>1626</v>
      </c>
      <c r="B2200" t="s">
        <v>1626</v>
      </c>
      <c r="C2200" t="s">
        <v>4122</v>
      </c>
      <c r="D2200" t="s">
        <v>81</v>
      </c>
      <c r="E2200" t="s">
        <v>82</v>
      </c>
      <c r="F2200" t="s">
        <v>393</v>
      </c>
      <c r="G2200" s="4" t="str">
        <f>TEXT(H2200+I2200,"yyyy-mm-dd""T""hh:mm:ss")&amp;
IF(J2200="MST","-07:00",
IF(J2200="MDT","-06:00",
IF(J2200="PST","-08:00",
IF(J2200="PDT","-07:00",
IF(J2200="UTC","+00:00","+00:00")))))</f>
        <v>2003-08-12T01:00:00-07:00</v>
      </c>
      <c r="H2200" s="1">
        <v>37845</v>
      </c>
      <c r="I2200" s="5">
        <v>4.1666666666666664E-2</v>
      </c>
      <c r="J2200" t="s">
        <v>84</v>
      </c>
      <c r="N2200">
        <v>3</v>
      </c>
      <c r="O2200" t="s">
        <v>1628</v>
      </c>
      <c r="U2200">
        <v>1971</v>
      </c>
      <c r="V2200" t="s">
        <v>3639</v>
      </c>
      <c r="W2200" t="s">
        <v>3640</v>
      </c>
      <c r="X2200" t="s">
        <v>3405</v>
      </c>
      <c r="Y2200">
        <v>100034</v>
      </c>
      <c r="Z2200" t="s">
        <v>4123</v>
      </c>
      <c r="AD2200">
        <v>32.187063100000003</v>
      </c>
      <c r="AE2200">
        <v>-110.81660220000001</v>
      </c>
      <c r="AG2200" t="s">
        <v>90</v>
      </c>
      <c r="AH2200" t="s">
        <v>1626</v>
      </c>
      <c r="AI2200" t="s">
        <v>90</v>
      </c>
      <c r="AK2200" t="s">
        <v>1608</v>
      </c>
      <c r="AL2200" t="s">
        <v>4148</v>
      </c>
      <c r="AM2200" t="s">
        <v>92</v>
      </c>
      <c r="AN2200" t="s">
        <v>1663</v>
      </c>
      <c r="AO2200" t="s">
        <v>105</v>
      </c>
      <c r="AP2200" t="s">
        <v>422</v>
      </c>
      <c r="AT2200" t="s">
        <v>1612</v>
      </c>
      <c r="AV2200" t="s">
        <v>584</v>
      </c>
      <c r="BQ2200" t="str">
        <f>BS2200 &amp; ":" &amp; BR2200</f>
        <v>AZDEQ_SW:SM 4500 NO2-B</v>
      </c>
      <c r="BR2200" t="s">
        <v>3747</v>
      </c>
      <c r="BS2200" t="s">
        <v>1626</v>
      </c>
      <c r="BT2200" t="s">
        <v>3747</v>
      </c>
      <c r="BW2200" t="s">
        <v>1657</v>
      </c>
      <c r="BZ2200" t="s">
        <v>4149</v>
      </c>
      <c r="CA2200" t="s">
        <v>397</v>
      </c>
      <c r="CB2200">
        <v>0.01</v>
      </c>
      <c r="CC2200" t="s">
        <v>1616</v>
      </c>
      <c r="CE2200" t="s">
        <v>3840</v>
      </c>
      <c r="CF2200" t="s">
        <v>1618</v>
      </c>
    </row>
    <row r="2201" spans="1:84" hidden="1" x14ac:dyDescent="0.4">
      <c r="A2201" t="s">
        <v>1626</v>
      </c>
      <c r="B2201" t="s">
        <v>1626</v>
      </c>
      <c r="C2201" t="s">
        <v>3673</v>
      </c>
      <c r="D2201" t="s">
        <v>81</v>
      </c>
      <c r="E2201" t="s">
        <v>82</v>
      </c>
      <c r="F2201" t="s">
        <v>393</v>
      </c>
      <c r="G2201" s="4" t="str">
        <f>TEXT(H2201+I2201,"yyyy-mm-dd""T""hh:mm:ss")&amp;
IF(J2201="MST","-07:00",
IF(J2201="MDT","-06:00",
IF(J2201="PST","-08:00",
IF(J2201="PDT","-07:00",
IF(J2201="UTC","+00:00","+00:00")))))</f>
        <v>2003-10-01T10:10:00-07:00</v>
      </c>
      <c r="H2201" s="1">
        <v>37895</v>
      </c>
      <c r="I2201" s="5">
        <v>0.4236111111111111</v>
      </c>
      <c r="J2201" t="s">
        <v>84</v>
      </c>
      <c r="N2201">
        <v>0</v>
      </c>
      <c r="O2201" t="s">
        <v>1628</v>
      </c>
      <c r="U2201">
        <v>1971</v>
      </c>
      <c r="V2201" t="s">
        <v>3639</v>
      </c>
      <c r="W2201" t="s">
        <v>3640</v>
      </c>
      <c r="X2201" t="s">
        <v>3388</v>
      </c>
      <c r="Y2201">
        <v>100035</v>
      </c>
      <c r="Z2201" t="s">
        <v>3674</v>
      </c>
      <c r="AD2201">
        <v>32.185352899999998</v>
      </c>
      <c r="AE2201">
        <v>-110.8164731</v>
      </c>
      <c r="AG2201" t="s">
        <v>90</v>
      </c>
      <c r="AH2201" t="s">
        <v>1626</v>
      </c>
      <c r="AI2201" t="s">
        <v>90</v>
      </c>
      <c r="AK2201" t="s">
        <v>1608</v>
      </c>
      <c r="AL2201" t="s">
        <v>4150</v>
      </c>
      <c r="AN2201" t="s">
        <v>1610</v>
      </c>
      <c r="AO2201" t="s">
        <v>442</v>
      </c>
      <c r="AP2201" t="s">
        <v>422</v>
      </c>
      <c r="AQ2201">
        <v>1.67</v>
      </c>
      <c r="AR2201" t="s">
        <v>1616</v>
      </c>
      <c r="AT2201" t="s">
        <v>1612</v>
      </c>
      <c r="AV2201" t="s">
        <v>96</v>
      </c>
      <c r="BQ2201" t="str">
        <f>BS2201 &amp; ":" &amp; BR2201</f>
        <v>AZDEQ_SW:SM 4500 NO2-B</v>
      </c>
      <c r="BR2201" t="s">
        <v>3747</v>
      </c>
      <c r="BS2201" t="s">
        <v>1626</v>
      </c>
      <c r="BT2201" t="s">
        <v>3747</v>
      </c>
      <c r="BW2201" t="s">
        <v>1657</v>
      </c>
      <c r="CE2201" t="s">
        <v>3677</v>
      </c>
      <c r="CF2201" t="s">
        <v>1618</v>
      </c>
    </row>
    <row r="2202" spans="1:84" hidden="1" x14ac:dyDescent="0.4">
      <c r="A2202" t="s">
        <v>1626</v>
      </c>
      <c r="B2202" t="s">
        <v>1626</v>
      </c>
      <c r="C2202" t="s">
        <v>3753</v>
      </c>
      <c r="D2202" t="s">
        <v>81</v>
      </c>
      <c r="E2202" t="s">
        <v>82</v>
      </c>
      <c r="F2202" t="s">
        <v>393</v>
      </c>
      <c r="G2202" s="4" t="str">
        <f>TEXT(H2202+I2202,"yyyy-mm-dd""T""hh:mm:ss")&amp;
IF(J2202="MST","-07:00",
IF(J2202="MDT","-06:00",
IF(J2202="PST","-08:00",
IF(J2202="PDT","-07:00",
IF(J2202="UTC","+00:00","+00:00")))))</f>
        <v>2003-08-26T01:50:00-07:00</v>
      </c>
      <c r="H2202" s="1">
        <v>37859</v>
      </c>
      <c r="I2202" s="5">
        <v>7.6388888888888895E-2</v>
      </c>
      <c r="J2202" t="s">
        <v>84</v>
      </c>
      <c r="N2202">
        <v>0</v>
      </c>
      <c r="O2202" t="s">
        <v>1628</v>
      </c>
      <c r="U2202">
        <v>8830</v>
      </c>
      <c r="V2202" t="s">
        <v>3647</v>
      </c>
      <c r="W2202" t="s">
        <v>1606</v>
      </c>
      <c r="X2202" t="s">
        <v>3665</v>
      </c>
      <c r="Y2202">
        <v>105518</v>
      </c>
      <c r="Z2202" t="s">
        <v>3754</v>
      </c>
      <c r="AD2202">
        <v>32.312527799999998</v>
      </c>
      <c r="AE2202">
        <v>-110.7975278</v>
      </c>
      <c r="AG2202" t="s">
        <v>90</v>
      </c>
      <c r="AH2202" t="s">
        <v>1626</v>
      </c>
      <c r="AI2202" t="s">
        <v>90</v>
      </c>
      <c r="AK2202" t="s">
        <v>1608</v>
      </c>
      <c r="AL2202" t="s">
        <v>4151</v>
      </c>
      <c r="AN2202" t="s">
        <v>1610</v>
      </c>
      <c r="AO2202" t="s">
        <v>1670</v>
      </c>
      <c r="AP2202" t="s">
        <v>422</v>
      </c>
      <c r="AQ2202">
        <v>3.7</v>
      </c>
      <c r="AR2202" t="s">
        <v>1616</v>
      </c>
      <c r="AT2202" t="s">
        <v>1612</v>
      </c>
      <c r="AV2202" t="s">
        <v>96</v>
      </c>
      <c r="BQ2202" t="str">
        <f>BS2202 &amp; ":" &amp; BR2202</f>
        <v>AZDEQ_SW:EPA 353.2</v>
      </c>
      <c r="BR2202" t="s">
        <v>1623</v>
      </c>
      <c r="BS2202" t="s">
        <v>1626</v>
      </c>
      <c r="BT2202" t="s">
        <v>1623</v>
      </c>
      <c r="BW2202" t="s">
        <v>1614</v>
      </c>
      <c r="BZ2202" t="s">
        <v>4152</v>
      </c>
      <c r="CA2202" t="s">
        <v>397</v>
      </c>
      <c r="CB2202">
        <v>0.02</v>
      </c>
      <c r="CC2202" t="s">
        <v>1616</v>
      </c>
      <c r="CE2202" t="s">
        <v>3668</v>
      </c>
      <c r="CF2202" t="s">
        <v>1618</v>
      </c>
    </row>
    <row r="2203" spans="1:84" hidden="1" x14ac:dyDescent="0.4">
      <c r="A2203" t="s">
        <v>1626</v>
      </c>
      <c r="B2203" t="s">
        <v>1626</v>
      </c>
      <c r="C2203" t="s">
        <v>3771</v>
      </c>
      <c r="D2203" t="s">
        <v>81</v>
      </c>
      <c r="E2203" t="s">
        <v>82</v>
      </c>
      <c r="F2203" t="s">
        <v>393</v>
      </c>
      <c r="G2203" s="4" t="str">
        <f>TEXT(H2203+I2203,"yyyy-mm-dd""T""hh:mm:ss")&amp;
IF(J2203="MST","-07:00",
IF(J2203="MDT","-06:00",
IF(J2203="PST","-08:00",
IF(J2203="PDT","-07:00",
IF(J2203="UTC","+00:00","+00:00")))))</f>
        <v>2003-07-29T11:55:00-07:00</v>
      </c>
      <c r="H2203" s="1">
        <v>37831</v>
      </c>
      <c r="I2203" s="5">
        <v>0.49652777777777779</v>
      </c>
      <c r="J2203" t="s">
        <v>84</v>
      </c>
      <c r="N2203">
        <v>0.5</v>
      </c>
      <c r="O2203" t="s">
        <v>1628</v>
      </c>
      <c r="U2203">
        <v>1971</v>
      </c>
      <c r="V2203" t="s">
        <v>3639</v>
      </c>
      <c r="W2203" t="s">
        <v>3640</v>
      </c>
      <c r="X2203" t="s">
        <v>3405</v>
      </c>
      <c r="Y2203">
        <v>100034</v>
      </c>
      <c r="Z2203" t="s">
        <v>3772</v>
      </c>
      <c r="AD2203">
        <v>32.187063100000003</v>
      </c>
      <c r="AE2203">
        <v>-110.81660220000001</v>
      </c>
      <c r="AG2203" t="s">
        <v>90</v>
      </c>
      <c r="AH2203" t="s">
        <v>1626</v>
      </c>
      <c r="AI2203" t="s">
        <v>90</v>
      </c>
      <c r="AK2203" t="s">
        <v>1608</v>
      </c>
      <c r="AL2203" t="s">
        <v>4153</v>
      </c>
      <c r="AN2203" t="s">
        <v>1610</v>
      </c>
      <c r="AO2203" t="s">
        <v>1611</v>
      </c>
      <c r="AP2203" t="s">
        <v>422</v>
      </c>
      <c r="AQ2203">
        <v>0.61</v>
      </c>
      <c r="AR2203" t="s">
        <v>1616</v>
      </c>
      <c r="AT2203" t="s">
        <v>1612</v>
      </c>
      <c r="AV2203" t="s">
        <v>96</v>
      </c>
      <c r="BQ2203" t="str">
        <f>BS2203 &amp; ":" &amp; BR2203</f>
        <v>AZDEQ_SW:EPA 350.2</v>
      </c>
      <c r="BR2203" t="s">
        <v>1656</v>
      </c>
      <c r="BS2203" t="s">
        <v>1626</v>
      </c>
      <c r="BT2203" t="s">
        <v>1656</v>
      </c>
      <c r="BW2203" t="s">
        <v>1657</v>
      </c>
      <c r="BZ2203" t="s">
        <v>4154</v>
      </c>
      <c r="CA2203" t="s">
        <v>397</v>
      </c>
      <c r="CB2203">
        <v>3.0000000000000001E-3</v>
      </c>
      <c r="CC2203" t="s">
        <v>1616</v>
      </c>
      <c r="CE2203" t="s">
        <v>3682</v>
      </c>
      <c r="CF2203" t="s">
        <v>1618</v>
      </c>
    </row>
    <row r="2204" spans="1:84" hidden="1" x14ac:dyDescent="0.4">
      <c r="A2204" t="s">
        <v>1626</v>
      </c>
      <c r="B2204" t="s">
        <v>1626</v>
      </c>
      <c r="C2204" t="s">
        <v>3997</v>
      </c>
      <c r="D2204" t="s">
        <v>81</v>
      </c>
      <c r="E2204" t="s">
        <v>82</v>
      </c>
      <c r="F2204" t="s">
        <v>393</v>
      </c>
      <c r="G2204" s="4" t="str">
        <f>TEXT(H2204+I2204,"yyyy-mm-dd""T""hh:mm:ss")&amp;
IF(J2204="MST","-07:00",
IF(J2204="MDT","-06:00",
IF(J2204="PST","-08:00",
IF(J2204="PDT","-07:00",
IF(J2204="UTC","+00:00","+00:00")))))</f>
        <v>2003-08-11T01:30:00-07:00</v>
      </c>
      <c r="H2204" s="1">
        <v>37844</v>
      </c>
      <c r="I2204" s="5">
        <v>6.25E-2</v>
      </c>
      <c r="J2204" t="s">
        <v>84</v>
      </c>
      <c r="N2204">
        <v>7.5</v>
      </c>
      <c r="O2204" t="s">
        <v>1628</v>
      </c>
      <c r="U2204">
        <v>1971</v>
      </c>
      <c r="V2204" t="s">
        <v>3639</v>
      </c>
      <c r="W2204" t="s">
        <v>3640</v>
      </c>
      <c r="X2204" t="s">
        <v>3388</v>
      </c>
      <c r="Y2204">
        <v>100035</v>
      </c>
      <c r="Z2204" t="s">
        <v>3642</v>
      </c>
      <c r="AD2204">
        <v>32.185352899999998</v>
      </c>
      <c r="AE2204">
        <v>-110.8164731</v>
      </c>
      <c r="AG2204" t="s">
        <v>90</v>
      </c>
      <c r="AH2204" t="s">
        <v>1626</v>
      </c>
      <c r="AI2204" t="s">
        <v>90</v>
      </c>
      <c r="AK2204" t="s">
        <v>1608</v>
      </c>
      <c r="AL2204" t="s">
        <v>4155</v>
      </c>
      <c r="AN2204" t="s">
        <v>1610</v>
      </c>
      <c r="AO2204" t="s">
        <v>1670</v>
      </c>
      <c r="AP2204" t="s">
        <v>422</v>
      </c>
      <c r="AQ2204">
        <v>0.03</v>
      </c>
      <c r="AR2204" t="s">
        <v>1616</v>
      </c>
      <c r="AT2204" t="s">
        <v>1612</v>
      </c>
      <c r="AV2204" t="s">
        <v>96</v>
      </c>
      <c r="BQ2204" t="str">
        <f>BS2204 &amp; ":" &amp; BR2204</f>
        <v>AZDEQ_SW:SM 4500NO3</v>
      </c>
      <c r="BR2204" t="s">
        <v>2982</v>
      </c>
      <c r="BS2204" t="s">
        <v>1626</v>
      </c>
      <c r="BT2204" t="s">
        <v>2982</v>
      </c>
      <c r="BW2204" t="s">
        <v>1657</v>
      </c>
      <c r="BZ2204" t="s">
        <v>4156</v>
      </c>
      <c r="CA2204" t="s">
        <v>397</v>
      </c>
      <c r="CB2204">
        <v>0.03</v>
      </c>
      <c r="CC2204" t="s">
        <v>1616</v>
      </c>
      <c r="CE2204" t="s">
        <v>4000</v>
      </c>
      <c r="CF2204" t="s">
        <v>1618</v>
      </c>
    </row>
    <row r="2205" spans="1:84" hidden="1" x14ac:dyDescent="0.4">
      <c r="A2205" t="s">
        <v>1626</v>
      </c>
      <c r="B2205" t="s">
        <v>1626</v>
      </c>
      <c r="C2205" t="s">
        <v>3821</v>
      </c>
      <c r="D2205" t="s">
        <v>81</v>
      </c>
      <c r="E2205" t="s">
        <v>82</v>
      </c>
      <c r="F2205" t="s">
        <v>393</v>
      </c>
      <c r="G2205" s="4" t="str">
        <f>TEXT(H2205+I2205,"yyyy-mm-dd""T""hh:mm:ss")&amp;
IF(J2205="MST","-07:00",
IF(J2205="MDT","-06:00",
IF(J2205="PST","-08:00",
IF(J2205="PDT","-07:00",
IF(J2205="UTC","+00:00","+00:00")))))</f>
        <v>2003-09-08T11:25:00-07:00</v>
      </c>
      <c r="H2205" s="1">
        <v>37872</v>
      </c>
      <c r="I2205" s="5">
        <v>0.47569444444444442</v>
      </c>
      <c r="J2205" t="s">
        <v>84</v>
      </c>
      <c r="N2205">
        <v>7</v>
      </c>
      <c r="O2205" t="s">
        <v>1628</v>
      </c>
      <c r="U2205">
        <v>1971</v>
      </c>
      <c r="V2205" t="s">
        <v>3639</v>
      </c>
      <c r="W2205" t="s">
        <v>3640</v>
      </c>
      <c r="X2205" t="s">
        <v>3405</v>
      </c>
      <c r="Y2205">
        <v>100034</v>
      </c>
      <c r="Z2205" t="s">
        <v>3642</v>
      </c>
      <c r="AD2205">
        <v>32.187063100000003</v>
      </c>
      <c r="AE2205">
        <v>-110.81660220000001</v>
      </c>
      <c r="AG2205" t="s">
        <v>90</v>
      </c>
      <c r="AH2205" t="s">
        <v>1626</v>
      </c>
      <c r="AI2205" t="s">
        <v>90</v>
      </c>
      <c r="AK2205" t="s">
        <v>1608</v>
      </c>
      <c r="AL2205" t="s">
        <v>4157</v>
      </c>
      <c r="AN2205" t="s">
        <v>1663</v>
      </c>
      <c r="AO2205" t="s">
        <v>105</v>
      </c>
      <c r="AP2205" t="s">
        <v>422</v>
      </c>
      <c r="AQ2205">
        <v>0.3</v>
      </c>
      <c r="AR2205" t="s">
        <v>1616</v>
      </c>
      <c r="AT2205" t="s">
        <v>1612</v>
      </c>
      <c r="AV2205" t="s">
        <v>96</v>
      </c>
      <c r="BQ2205" t="str">
        <f>BS2205 &amp; ":" &amp; BR2205</f>
        <v>AZDEQ_SW:SM 4500 NO2-B</v>
      </c>
      <c r="BR2205" t="s">
        <v>3747</v>
      </c>
      <c r="BS2205" t="s">
        <v>1626</v>
      </c>
      <c r="BT2205" t="s">
        <v>3747</v>
      </c>
      <c r="BW2205" t="s">
        <v>1657</v>
      </c>
      <c r="CE2205" t="s">
        <v>3656</v>
      </c>
      <c r="CF2205" t="s">
        <v>1618</v>
      </c>
    </row>
    <row r="2206" spans="1:84" hidden="1" x14ac:dyDescent="0.4">
      <c r="A2206" t="s">
        <v>3781</v>
      </c>
      <c r="B2206" t="s">
        <v>3782</v>
      </c>
      <c r="C2206" t="s">
        <v>4007</v>
      </c>
      <c r="D2206" t="s">
        <v>81</v>
      </c>
      <c r="E2206" t="s">
        <v>82</v>
      </c>
      <c r="G2206" s="4" t="str">
        <f>TEXT(H2206+I2206,"yyyy-mm-dd""T""hh:mm:ss")&amp;
IF(J2206="MST","-07:00",
IF(J2206="MDT","-06:00",
IF(J2206="PST","-08:00",
IF(J2206="PDT","-07:00",
IF(J2206="UTC","+00:00","+00:00")))))</f>
        <v>2003-08-19T00:00:00+00:00</v>
      </c>
      <c r="H2206" s="1">
        <v>37852</v>
      </c>
      <c r="U2206" t="s">
        <v>3784</v>
      </c>
      <c r="V2206" t="s">
        <v>3785</v>
      </c>
      <c r="X2206" t="s">
        <v>3786</v>
      </c>
      <c r="Y2206" t="s">
        <v>3787</v>
      </c>
      <c r="Z2206" t="s">
        <v>3788</v>
      </c>
      <c r="AD2206">
        <v>32.309963500000002</v>
      </c>
      <c r="AE2206">
        <v>-111.1140437</v>
      </c>
      <c r="AG2206" t="s">
        <v>3789</v>
      </c>
      <c r="AH2206" t="s">
        <v>3781</v>
      </c>
      <c r="AI2206" t="s">
        <v>3790</v>
      </c>
      <c r="AJ2206" t="s">
        <v>3791</v>
      </c>
      <c r="AK2206" t="s">
        <v>1608</v>
      </c>
      <c r="AL2206" t="s">
        <v>4158</v>
      </c>
      <c r="AM2206" t="s">
        <v>1782</v>
      </c>
      <c r="AN2206" t="s">
        <v>1610</v>
      </c>
      <c r="AO2206" t="s">
        <v>1611</v>
      </c>
      <c r="AP2206" t="s">
        <v>94</v>
      </c>
      <c r="AR2206" t="s">
        <v>1616</v>
      </c>
      <c r="AT2206" t="s">
        <v>1612</v>
      </c>
      <c r="AV2206" t="s">
        <v>96</v>
      </c>
      <c r="BF2206" t="s">
        <v>4139</v>
      </c>
      <c r="BQ2206" t="str">
        <f>BS2206 &amp; ":" &amp; BR2206</f>
        <v>USDOI/USGS:I2522</v>
      </c>
      <c r="BR2206" t="s">
        <v>3938</v>
      </c>
      <c r="BS2206" t="s">
        <v>3795</v>
      </c>
      <c r="BT2206" t="s">
        <v>3939</v>
      </c>
      <c r="BW2206" t="s">
        <v>3797</v>
      </c>
      <c r="BX2206" s="1">
        <v>37852</v>
      </c>
      <c r="BZ2206" t="s">
        <v>4159</v>
      </c>
      <c r="CA2206" t="s">
        <v>3799</v>
      </c>
      <c r="CB2206">
        <v>0.04</v>
      </c>
      <c r="CC2206" t="s">
        <v>1616</v>
      </c>
      <c r="CE2206" t="s">
        <v>4013</v>
      </c>
      <c r="CF2206" t="s">
        <v>1618</v>
      </c>
    </row>
    <row r="2207" spans="1:84" hidden="1" x14ac:dyDescent="0.4">
      <c r="A2207" t="s">
        <v>1626</v>
      </c>
      <c r="B2207" t="s">
        <v>1626</v>
      </c>
      <c r="C2207" t="s">
        <v>3732</v>
      </c>
      <c r="D2207" t="s">
        <v>81</v>
      </c>
      <c r="E2207" t="s">
        <v>82</v>
      </c>
      <c r="F2207" t="s">
        <v>393</v>
      </c>
      <c r="G2207" s="4" t="str">
        <f>TEXT(H2207+I2207,"yyyy-mm-dd""T""hh:mm:ss")&amp;
IF(J2207="MST","-07:00",
IF(J2207="MDT","-06:00",
IF(J2207="PST","-08:00",
IF(J2207="PDT","-07:00",
IF(J2207="UTC","+00:00","+00:00")))))</f>
        <v>2003-10-01T10:55:00-07:00</v>
      </c>
      <c r="H2207" s="1">
        <v>37895</v>
      </c>
      <c r="I2207" s="5">
        <v>0.4548611111111111</v>
      </c>
      <c r="J2207" t="s">
        <v>84</v>
      </c>
      <c r="N2207">
        <v>0.5</v>
      </c>
      <c r="O2207" t="s">
        <v>1628</v>
      </c>
      <c r="U2207">
        <v>1971</v>
      </c>
      <c r="V2207" t="s">
        <v>3639</v>
      </c>
      <c r="W2207" t="s">
        <v>3640</v>
      </c>
      <c r="X2207" t="s">
        <v>3405</v>
      </c>
      <c r="Y2207">
        <v>100034</v>
      </c>
      <c r="Z2207" t="s">
        <v>3674</v>
      </c>
      <c r="AD2207">
        <v>32.187063100000003</v>
      </c>
      <c r="AE2207">
        <v>-110.81660220000001</v>
      </c>
      <c r="AG2207" t="s">
        <v>90</v>
      </c>
      <c r="AH2207" t="s">
        <v>1626</v>
      </c>
      <c r="AI2207" t="s">
        <v>90</v>
      </c>
      <c r="AK2207" t="s">
        <v>1608</v>
      </c>
      <c r="AL2207" t="s">
        <v>4160</v>
      </c>
      <c r="AN2207" t="s">
        <v>1610</v>
      </c>
      <c r="AO2207" t="s">
        <v>442</v>
      </c>
      <c r="AP2207" t="s">
        <v>422</v>
      </c>
      <c r="AQ2207">
        <v>2.0699999999999998</v>
      </c>
      <c r="AR2207" t="s">
        <v>1616</v>
      </c>
      <c r="AT2207" t="s">
        <v>1612</v>
      </c>
      <c r="AV2207" t="s">
        <v>96</v>
      </c>
      <c r="BQ2207" t="str">
        <f>BS2207 &amp; ":" &amp; BR2207</f>
        <v>AZDEQ_SW:EPA 130.2</v>
      </c>
      <c r="BR2207" t="s">
        <v>4161</v>
      </c>
      <c r="BS2207" t="s">
        <v>1626</v>
      </c>
      <c r="BT2207" t="s">
        <v>4161</v>
      </c>
      <c r="BW2207" t="s">
        <v>1657</v>
      </c>
      <c r="BZ2207" t="s">
        <v>4162</v>
      </c>
      <c r="CA2207" t="s">
        <v>397</v>
      </c>
      <c r="CB2207">
        <v>1</v>
      </c>
      <c r="CC2207" t="s">
        <v>1616</v>
      </c>
      <c r="CE2207" t="s">
        <v>3722</v>
      </c>
      <c r="CF2207" t="s">
        <v>1618</v>
      </c>
    </row>
    <row r="2208" spans="1:84" hidden="1" x14ac:dyDescent="0.4">
      <c r="A2208" t="s">
        <v>1626</v>
      </c>
      <c r="B2208" t="s">
        <v>1626</v>
      </c>
      <c r="C2208" t="s">
        <v>3779</v>
      </c>
      <c r="D2208" t="s">
        <v>81</v>
      </c>
      <c r="E2208" t="s">
        <v>82</v>
      </c>
      <c r="F2208" t="s">
        <v>393</v>
      </c>
      <c r="G2208" s="4" t="str">
        <f>TEXT(H2208+I2208,"yyyy-mm-dd""T""hh:mm:ss")&amp;
IF(J2208="MST","-07:00",
IF(J2208="MDT","-06:00",
IF(J2208="PST","-08:00",
IF(J2208="PDT","-07:00",
IF(J2208="UTC","+00:00","+00:00")))))</f>
        <v>2003-10-01T10:40:00-07:00</v>
      </c>
      <c r="H2208" s="1">
        <v>37895</v>
      </c>
      <c r="I2208" s="5">
        <v>0.44444444444444442</v>
      </c>
      <c r="J2208" t="s">
        <v>84</v>
      </c>
      <c r="N2208">
        <v>3</v>
      </c>
      <c r="O2208" t="s">
        <v>1628</v>
      </c>
      <c r="U2208">
        <v>1971</v>
      </c>
      <c r="V2208" t="s">
        <v>3639</v>
      </c>
      <c r="W2208" t="s">
        <v>3640</v>
      </c>
      <c r="X2208" t="s">
        <v>3388</v>
      </c>
      <c r="Y2208">
        <v>100035</v>
      </c>
      <c r="Z2208" t="s">
        <v>3674</v>
      </c>
      <c r="AD2208">
        <v>32.185352899999998</v>
      </c>
      <c r="AE2208">
        <v>-110.8164731</v>
      </c>
      <c r="AG2208" t="s">
        <v>90</v>
      </c>
      <c r="AH2208" t="s">
        <v>1626</v>
      </c>
      <c r="AI2208" t="s">
        <v>90</v>
      </c>
      <c r="AK2208" t="s">
        <v>1608</v>
      </c>
      <c r="AL2208" t="s">
        <v>4163</v>
      </c>
      <c r="AN2208" t="s">
        <v>1663</v>
      </c>
      <c r="AO2208" t="s">
        <v>105</v>
      </c>
      <c r="AP2208" t="s">
        <v>422</v>
      </c>
      <c r="AQ2208">
        <v>0.04</v>
      </c>
      <c r="AR2208" t="s">
        <v>1616</v>
      </c>
      <c r="AT2208" t="s">
        <v>1612</v>
      </c>
      <c r="AV2208" t="s">
        <v>96</v>
      </c>
      <c r="BQ2208" t="str">
        <f>BS2208 &amp; ":" &amp; BR2208</f>
        <v>AZDEQ_SW:SM 4500 NO2-B</v>
      </c>
      <c r="BR2208" t="s">
        <v>3747</v>
      </c>
      <c r="BS2208" t="s">
        <v>1626</v>
      </c>
      <c r="BT2208" t="s">
        <v>3747</v>
      </c>
      <c r="BW2208" t="s">
        <v>1657</v>
      </c>
      <c r="BZ2208" t="s">
        <v>4164</v>
      </c>
      <c r="CA2208" t="s">
        <v>397</v>
      </c>
      <c r="CB2208">
        <v>0.01</v>
      </c>
      <c r="CC2208" t="s">
        <v>1616</v>
      </c>
      <c r="CE2208" t="s">
        <v>3695</v>
      </c>
      <c r="CF2208" t="s">
        <v>1618</v>
      </c>
    </row>
    <row r="2209" spans="1:84" hidden="1" x14ac:dyDescent="0.4">
      <c r="A2209" t="s">
        <v>1626</v>
      </c>
      <c r="B2209" t="s">
        <v>1626</v>
      </c>
      <c r="C2209" t="s">
        <v>3909</v>
      </c>
      <c r="D2209" t="s">
        <v>81</v>
      </c>
      <c r="E2209" t="s">
        <v>82</v>
      </c>
      <c r="F2209" t="s">
        <v>393</v>
      </c>
      <c r="G2209" s="4" t="str">
        <f>TEXT(H2209+I2209,"yyyy-mm-dd""T""hh:mm:ss")&amp;
IF(J2209="MST","-07:00",
IF(J2209="MDT","-06:00",
IF(J2209="PST","-08:00",
IF(J2209="PDT","-07:00",
IF(J2209="UTC","+00:00","+00:00")))))</f>
        <v>2003-08-25T04:35:00-07:00</v>
      </c>
      <c r="H2209" s="1">
        <v>37858</v>
      </c>
      <c r="I2209" s="5">
        <v>0.19097222222222221</v>
      </c>
      <c r="J2209" t="s">
        <v>84</v>
      </c>
      <c r="N2209">
        <v>0</v>
      </c>
      <c r="O2209" t="s">
        <v>1628</v>
      </c>
      <c r="U2209">
        <v>8830</v>
      </c>
      <c r="V2209" t="s">
        <v>3647</v>
      </c>
      <c r="W2209" t="s">
        <v>1606</v>
      </c>
      <c r="X2209" t="s">
        <v>3857</v>
      </c>
      <c r="Y2209">
        <v>105638</v>
      </c>
      <c r="Z2209" t="s">
        <v>3910</v>
      </c>
      <c r="AD2209">
        <v>32.337165300000002</v>
      </c>
      <c r="AE2209">
        <v>-110.69198249999999</v>
      </c>
      <c r="AG2209" t="s">
        <v>90</v>
      </c>
      <c r="AH2209" t="s">
        <v>1626</v>
      </c>
      <c r="AI2209" t="s">
        <v>90</v>
      </c>
      <c r="AK2209" t="s">
        <v>1608</v>
      </c>
      <c r="AL2209" t="s">
        <v>4165</v>
      </c>
      <c r="AN2209" t="s">
        <v>1610</v>
      </c>
      <c r="AO2209" t="s">
        <v>111</v>
      </c>
      <c r="AP2209" t="s">
        <v>422</v>
      </c>
      <c r="AQ2209">
        <v>2.8</v>
      </c>
      <c r="AR2209" t="s">
        <v>1616</v>
      </c>
      <c r="AT2209" t="s">
        <v>1612</v>
      </c>
      <c r="AV2209" t="s">
        <v>96</v>
      </c>
      <c r="BQ2209" t="str">
        <f>BS2209 &amp; ":" &amp; BR2209</f>
        <v>AZDEQ_SW:EPA 353.2</v>
      </c>
      <c r="BR2209" t="s">
        <v>1623</v>
      </c>
      <c r="BS2209" t="s">
        <v>1626</v>
      </c>
      <c r="BT2209" t="s">
        <v>1623</v>
      </c>
      <c r="BW2209" t="s">
        <v>1614</v>
      </c>
      <c r="BZ2209" t="s">
        <v>4166</v>
      </c>
      <c r="CA2209" t="s">
        <v>397</v>
      </c>
      <c r="CB2209">
        <v>0.02</v>
      </c>
      <c r="CC2209" t="s">
        <v>1616</v>
      </c>
      <c r="CE2209" t="s">
        <v>3913</v>
      </c>
      <c r="CF2209" t="s">
        <v>1618</v>
      </c>
    </row>
    <row r="2210" spans="1:84" hidden="1" x14ac:dyDescent="0.4">
      <c r="A2210" t="s">
        <v>1626</v>
      </c>
      <c r="B2210" t="s">
        <v>1626</v>
      </c>
      <c r="C2210" t="s">
        <v>3997</v>
      </c>
      <c r="D2210" t="s">
        <v>81</v>
      </c>
      <c r="E2210" t="s">
        <v>82</v>
      </c>
      <c r="F2210" t="s">
        <v>393</v>
      </c>
      <c r="G2210" s="4" t="str">
        <f>TEXT(H2210+I2210,"yyyy-mm-dd""T""hh:mm:ss")&amp;
IF(J2210="MST","-07:00",
IF(J2210="MDT","-06:00",
IF(J2210="PST","-08:00",
IF(J2210="PDT","-07:00",
IF(J2210="UTC","+00:00","+00:00")))))</f>
        <v>2003-08-11T01:30:00-07:00</v>
      </c>
      <c r="H2210" s="1">
        <v>37844</v>
      </c>
      <c r="I2210" s="5">
        <v>6.25E-2</v>
      </c>
      <c r="J2210" t="s">
        <v>84</v>
      </c>
      <c r="N2210">
        <v>7.5</v>
      </c>
      <c r="O2210" t="s">
        <v>1628</v>
      </c>
      <c r="U2210">
        <v>1971</v>
      </c>
      <c r="V2210" t="s">
        <v>3639</v>
      </c>
      <c r="W2210" t="s">
        <v>3640</v>
      </c>
      <c r="X2210" t="s">
        <v>3388</v>
      </c>
      <c r="Y2210">
        <v>100035</v>
      </c>
      <c r="Z2210" t="s">
        <v>3642</v>
      </c>
      <c r="AD2210">
        <v>32.185352899999998</v>
      </c>
      <c r="AE2210">
        <v>-110.8164731</v>
      </c>
      <c r="AG2210" t="s">
        <v>90</v>
      </c>
      <c r="AH2210" t="s">
        <v>1626</v>
      </c>
      <c r="AI2210" t="s">
        <v>90</v>
      </c>
      <c r="AK2210" t="s">
        <v>1608</v>
      </c>
      <c r="AL2210" t="s">
        <v>4167</v>
      </c>
      <c r="AN2210" t="s">
        <v>1725</v>
      </c>
      <c r="AO2210" t="s">
        <v>123</v>
      </c>
      <c r="AP2210" t="s">
        <v>422</v>
      </c>
      <c r="AQ2210">
        <v>0.155</v>
      </c>
      <c r="AR2210" t="s">
        <v>1616</v>
      </c>
      <c r="AT2210" t="s">
        <v>1612</v>
      </c>
      <c r="AV2210" t="s">
        <v>96</v>
      </c>
      <c r="BQ2210" t="str">
        <f>BS2210 &amp; ":" &amp; BR2210</f>
        <v>AZDEQ_SW:EPA 365.3</v>
      </c>
      <c r="BR2210" t="s">
        <v>1744</v>
      </c>
      <c r="BS2210" t="s">
        <v>1626</v>
      </c>
      <c r="BT2210" t="s">
        <v>1744</v>
      </c>
      <c r="BW2210" t="s">
        <v>1657</v>
      </c>
      <c r="BZ2210" t="s">
        <v>4168</v>
      </c>
      <c r="CA2210" t="s">
        <v>397</v>
      </c>
      <c r="CB2210">
        <v>5.0000000000000001E-3</v>
      </c>
      <c r="CC2210" t="s">
        <v>1616</v>
      </c>
      <c r="CE2210" t="s">
        <v>4000</v>
      </c>
      <c r="CF2210" t="s">
        <v>1618</v>
      </c>
    </row>
    <row r="2211" spans="1:84" hidden="1" x14ac:dyDescent="0.4">
      <c r="A2211" t="s">
        <v>1626</v>
      </c>
      <c r="B2211" t="s">
        <v>1626</v>
      </c>
      <c r="C2211" t="s">
        <v>4022</v>
      </c>
      <c r="D2211" t="s">
        <v>81</v>
      </c>
      <c r="E2211" t="s">
        <v>82</v>
      </c>
      <c r="F2211" t="s">
        <v>393</v>
      </c>
      <c r="G2211" s="4" t="str">
        <f>TEXT(H2211+I2211,"yyyy-mm-dd""T""hh:mm:ss")&amp;
IF(J2211="MST","-07:00",
IF(J2211="MDT","-06:00",
IF(J2211="PST","-08:00",
IF(J2211="PDT","-07:00",
IF(J2211="UTC","+00:00","+00:00")))))</f>
        <v>2003-09-08T12:10:00-07:00</v>
      </c>
      <c r="H2211" s="1">
        <v>37872</v>
      </c>
      <c r="I2211" s="5">
        <v>0.50694444444444442</v>
      </c>
      <c r="J2211" t="s">
        <v>84</v>
      </c>
      <c r="N2211">
        <v>3.5</v>
      </c>
      <c r="O2211" t="s">
        <v>1628</v>
      </c>
      <c r="U2211">
        <v>1971</v>
      </c>
      <c r="V2211" t="s">
        <v>3639</v>
      </c>
      <c r="W2211" t="s">
        <v>3640</v>
      </c>
      <c r="X2211" t="s">
        <v>3388</v>
      </c>
      <c r="Y2211">
        <v>100035</v>
      </c>
      <c r="Z2211" t="s">
        <v>3642</v>
      </c>
      <c r="AD2211">
        <v>32.185352899999998</v>
      </c>
      <c r="AE2211">
        <v>-110.8164731</v>
      </c>
      <c r="AG2211" t="s">
        <v>90</v>
      </c>
      <c r="AH2211" t="s">
        <v>1626</v>
      </c>
      <c r="AI2211" t="s">
        <v>90</v>
      </c>
      <c r="AK2211" t="s">
        <v>1608</v>
      </c>
      <c r="AL2211" t="s">
        <v>4169</v>
      </c>
      <c r="AN2211" t="s">
        <v>1610</v>
      </c>
      <c r="AO2211" t="s">
        <v>442</v>
      </c>
      <c r="AP2211" t="s">
        <v>422</v>
      </c>
      <c r="AQ2211">
        <v>1.58</v>
      </c>
      <c r="AR2211" t="s">
        <v>1616</v>
      </c>
      <c r="AT2211" t="s">
        <v>1612</v>
      </c>
      <c r="AV2211" t="s">
        <v>96</v>
      </c>
      <c r="BQ2211" t="str">
        <f>BS2211 &amp; ":" &amp; BR2211</f>
        <v>AZDEQ_SW:EPA 351.3</v>
      </c>
      <c r="BR2211" t="s">
        <v>1701</v>
      </c>
      <c r="BS2211" t="s">
        <v>1626</v>
      </c>
      <c r="BT2211" t="s">
        <v>1701</v>
      </c>
      <c r="BW2211" t="s">
        <v>1657</v>
      </c>
      <c r="CE2211" t="s">
        <v>3656</v>
      </c>
      <c r="CF2211" t="s">
        <v>1618</v>
      </c>
    </row>
    <row r="2212" spans="1:84" hidden="1" x14ac:dyDescent="0.4">
      <c r="A2212" t="s">
        <v>1626</v>
      </c>
      <c r="B2212" t="s">
        <v>1626</v>
      </c>
      <c r="C2212" t="s">
        <v>3703</v>
      </c>
      <c r="D2212" t="s">
        <v>81</v>
      </c>
      <c r="E2212" t="s">
        <v>82</v>
      </c>
      <c r="F2212" t="s">
        <v>393</v>
      </c>
      <c r="G2212" s="4" t="str">
        <f>TEXT(H2212+I2212,"yyyy-mm-dd""T""hh:mm:ss")&amp;
IF(J2212="MST","-07:00",
IF(J2212="MDT","-06:00",
IF(J2212="PST","-08:00",
IF(J2212="PDT","-07:00",
IF(J2212="UTC","+00:00","+00:00")))))</f>
        <v>2003-10-29T03:20:00-07:00</v>
      </c>
      <c r="H2212" s="1">
        <v>37923</v>
      </c>
      <c r="I2212" s="5">
        <v>0.1388888888888889</v>
      </c>
      <c r="J2212" t="s">
        <v>84</v>
      </c>
      <c r="N2212">
        <v>0</v>
      </c>
      <c r="O2212" t="s">
        <v>1628</v>
      </c>
      <c r="U2212">
        <v>1971</v>
      </c>
      <c r="V2212" t="s">
        <v>3639</v>
      </c>
      <c r="W2212" t="s">
        <v>3640</v>
      </c>
      <c r="X2212" t="s">
        <v>3388</v>
      </c>
      <c r="Y2212">
        <v>100035</v>
      </c>
      <c r="Z2212" t="s">
        <v>3674</v>
      </c>
      <c r="AD2212">
        <v>32.185352899999998</v>
      </c>
      <c r="AE2212">
        <v>-110.8164731</v>
      </c>
      <c r="AG2212" t="s">
        <v>90</v>
      </c>
      <c r="AH2212" t="s">
        <v>1626</v>
      </c>
      <c r="AI2212" t="s">
        <v>90</v>
      </c>
      <c r="AK2212" t="s">
        <v>1608</v>
      </c>
      <c r="AL2212" t="s">
        <v>4170</v>
      </c>
      <c r="AN2212" t="s">
        <v>1725</v>
      </c>
      <c r="AO2212" t="s">
        <v>123</v>
      </c>
      <c r="AP2212" t="s">
        <v>422</v>
      </c>
      <c r="AQ2212">
        <v>9.9000000000000005E-2</v>
      </c>
      <c r="AR2212" t="s">
        <v>1616</v>
      </c>
      <c r="AT2212" t="s">
        <v>1612</v>
      </c>
      <c r="AV2212" t="s">
        <v>96</v>
      </c>
      <c r="BQ2212" t="str">
        <f>BS2212 &amp; ":" &amp; BR2212</f>
        <v>AZDEQ_SW:EPA 365.3</v>
      </c>
      <c r="BR2212" t="s">
        <v>1744</v>
      </c>
      <c r="BS2212" t="s">
        <v>1626</v>
      </c>
      <c r="BT2212" t="s">
        <v>1744</v>
      </c>
      <c r="BW2212" t="s">
        <v>1657</v>
      </c>
      <c r="BZ2212" t="s">
        <v>4171</v>
      </c>
      <c r="CA2212" t="s">
        <v>397</v>
      </c>
      <c r="CB2212">
        <v>5.0000000000000001E-3</v>
      </c>
      <c r="CC2212" t="s">
        <v>1616</v>
      </c>
      <c r="CE2212" t="s">
        <v>3695</v>
      </c>
      <c r="CF2212" t="s">
        <v>1618</v>
      </c>
    </row>
    <row r="2213" spans="1:84" hidden="1" x14ac:dyDescent="0.4">
      <c r="A2213" t="s">
        <v>1626</v>
      </c>
      <c r="B2213" t="s">
        <v>1626</v>
      </c>
      <c r="C2213" t="s">
        <v>3678</v>
      </c>
      <c r="D2213" t="s">
        <v>81</v>
      </c>
      <c r="E2213" t="s">
        <v>82</v>
      </c>
      <c r="F2213" t="s">
        <v>393</v>
      </c>
      <c r="G2213" s="4" t="str">
        <f>TEXT(H2213+I2213,"yyyy-mm-dd""T""hh:mm:ss")&amp;
IF(J2213="MST","-07:00",
IF(J2213="MDT","-06:00",
IF(J2213="PST","-08:00",
IF(J2213="PDT","-07:00",
IF(J2213="UTC","+00:00","+00:00")))))</f>
        <v>2003-07-29T12:55:00-07:00</v>
      </c>
      <c r="H2213" s="1">
        <v>37831</v>
      </c>
      <c r="I2213" s="5">
        <v>0.53819444444444442</v>
      </c>
      <c r="J2213" t="s">
        <v>84</v>
      </c>
      <c r="N2213">
        <v>7.5</v>
      </c>
      <c r="O2213" t="s">
        <v>1628</v>
      </c>
      <c r="U2213">
        <v>1971</v>
      </c>
      <c r="V2213" t="s">
        <v>3639</v>
      </c>
      <c r="W2213" t="s">
        <v>3640</v>
      </c>
      <c r="X2213" t="s">
        <v>3388</v>
      </c>
      <c r="Y2213">
        <v>100035</v>
      </c>
      <c r="Z2213" t="s">
        <v>3679</v>
      </c>
      <c r="AD2213">
        <v>32.185352899999998</v>
      </c>
      <c r="AE2213">
        <v>-110.8164731</v>
      </c>
      <c r="AG2213" t="s">
        <v>90</v>
      </c>
      <c r="AH2213" t="s">
        <v>1626</v>
      </c>
      <c r="AI2213" t="s">
        <v>90</v>
      </c>
      <c r="AK2213" t="s">
        <v>1608</v>
      </c>
      <c r="AL2213" t="s">
        <v>4172</v>
      </c>
      <c r="AN2213" t="s">
        <v>1663</v>
      </c>
      <c r="AO2213" t="s">
        <v>105</v>
      </c>
      <c r="AP2213" t="s">
        <v>422</v>
      </c>
      <c r="AQ2213">
        <v>0.04</v>
      </c>
      <c r="AR2213" t="s">
        <v>1616</v>
      </c>
      <c r="AT2213" t="s">
        <v>1612</v>
      </c>
      <c r="AV2213" t="s">
        <v>96</v>
      </c>
      <c r="BQ2213" t="str">
        <f>BS2213 &amp; ":" &amp; BR2213</f>
        <v>AZDEQ_SW:SM 4500 NO2-B</v>
      </c>
      <c r="BR2213" t="s">
        <v>3747</v>
      </c>
      <c r="BS2213" t="s">
        <v>1626</v>
      </c>
      <c r="BT2213" t="s">
        <v>3747</v>
      </c>
      <c r="BW2213" t="s">
        <v>1657</v>
      </c>
      <c r="BZ2213" t="s">
        <v>4173</v>
      </c>
      <c r="CA2213" t="s">
        <v>397</v>
      </c>
      <c r="CB2213">
        <v>0.01</v>
      </c>
      <c r="CC2213" t="s">
        <v>1616</v>
      </c>
      <c r="CE2213" t="s">
        <v>3682</v>
      </c>
      <c r="CF2213" t="s">
        <v>1618</v>
      </c>
    </row>
    <row r="2214" spans="1:84" hidden="1" x14ac:dyDescent="0.4">
      <c r="A2214" t="s">
        <v>1626</v>
      </c>
      <c r="B2214" t="s">
        <v>1626</v>
      </c>
      <c r="C2214" t="s">
        <v>3762</v>
      </c>
      <c r="D2214" t="s">
        <v>81</v>
      </c>
      <c r="E2214" t="s">
        <v>82</v>
      </c>
      <c r="F2214" t="s">
        <v>393</v>
      </c>
      <c r="G2214" s="4" t="str">
        <f>TEXT(H2214+I2214,"yyyy-mm-dd""T""hh:mm:ss")&amp;
IF(J2214="MST","-07:00",
IF(J2214="MDT","-06:00",
IF(J2214="PST","-08:00",
IF(J2214="PDT","-07:00",
IF(J2214="UTC","+00:00","+00:00")))))</f>
        <v>2003-10-29T03:45:00-07:00</v>
      </c>
      <c r="H2214" s="1">
        <v>37923</v>
      </c>
      <c r="I2214" s="5">
        <v>0.15625</v>
      </c>
      <c r="J2214" t="s">
        <v>84</v>
      </c>
      <c r="N2214">
        <v>2.5</v>
      </c>
      <c r="O2214" t="s">
        <v>1628</v>
      </c>
      <c r="U2214">
        <v>1971</v>
      </c>
      <c r="V2214" t="s">
        <v>3639</v>
      </c>
      <c r="W2214" t="s">
        <v>3640</v>
      </c>
      <c r="X2214" t="s">
        <v>3388</v>
      </c>
      <c r="Y2214">
        <v>100035</v>
      </c>
      <c r="Z2214" t="s">
        <v>3674</v>
      </c>
      <c r="AD2214">
        <v>32.185352899999998</v>
      </c>
      <c r="AE2214">
        <v>-110.8164731</v>
      </c>
      <c r="AG2214" t="s">
        <v>90</v>
      </c>
      <c r="AH2214" t="s">
        <v>1626</v>
      </c>
      <c r="AI2214" t="s">
        <v>90</v>
      </c>
      <c r="AK2214" t="s">
        <v>1608</v>
      </c>
      <c r="AL2214" t="s">
        <v>4174</v>
      </c>
      <c r="AN2214" t="s">
        <v>1725</v>
      </c>
      <c r="AO2214" t="s">
        <v>123</v>
      </c>
      <c r="AP2214" t="s">
        <v>422</v>
      </c>
      <c r="AQ2214">
        <v>9.0999999999999998E-2</v>
      </c>
      <c r="AR2214" t="s">
        <v>1616</v>
      </c>
      <c r="AT2214" t="s">
        <v>1612</v>
      </c>
      <c r="AV2214" t="s">
        <v>96</v>
      </c>
      <c r="BQ2214" t="str">
        <f>BS2214 &amp; ":" &amp; BR2214</f>
        <v>AZDEQ_SW:EPA 365.3</v>
      </c>
      <c r="BR2214" t="s">
        <v>1744</v>
      </c>
      <c r="BS2214" t="s">
        <v>1626</v>
      </c>
      <c r="BT2214" t="s">
        <v>1744</v>
      </c>
      <c r="BW2214" t="s">
        <v>1657</v>
      </c>
      <c r="BZ2214" t="s">
        <v>4175</v>
      </c>
      <c r="CA2214" t="s">
        <v>397</v>
      </c>
      <c r="CB2214">
        <v>5.0000000000000001E-3</v>
      </c>
      <c r="CC2214" t="s">
        <v>1616</v>
      </c>
      <c r="CE2214" t="s">
        <v>3695</v>
      </c>
      <c r="CF2214" t="s">
        <v>1618</v>
      </c>
    </row>
    <row r="2215" spans="1:84" hidden="1" x14ac:dyDescent="0.4">
      <c r="A2215" t="s">
        <v>1626</v>
      </c>
      <c r="B2215" t="s">
        <v>1626</v>
      </c>
      <c r="C2215" t="s">
        <v>3966</v>
      </c>
      <c r="D2215" t="s">
        <v>81</v>
      </c>
      <c r="E2215" t="s">
        <v>82</v>
      </c>
      <c r="F2215" t="s">
        <v>393</v>
      </c>
      <c r="G2215" s="4" t="str">
        <f>TEXT(H2215+I2215,"yyyy-mm-dd""T""hh:mm:ss")&amp;
IF(J2215="MST","-07:00",
IF(J2215="MDT","-06:00",
IF(J2215="PST","-08:00",
IF(J2215="PDT","-07:00",
IF(J2215="UTC","+00:00","+00:00")))))</f>
        <v>2003-09-08T11:20:00-07:00</v>
      </c>
      <c r="H2215" s="1">
        <v>37872</v>
      </c>
      <c r="I2215" s="5">
        <v>0.47222222222222221</v>
      </c>
      <c r="J2215" t="s">
        <v>84</v>
      </c>
      <c r="N2215">
        <v>0</v>
      </c>
      <c r="O2215" t="s">
        <v>1628</v>
      </c>
      <c r="U2215">
        <v>1971</v>
      </c>
      <c r="V2215" t="s">
        <v>3639</v>
      </c>
      <c r="W2215" t="s">
        <v>3640</v>
      </c>
      <c r="X2215" t="s">
        <v>3405</v>
      </c>
      <c r="Y2215">
        <v>100034</v>
      </c>
      <c r="Z2215" t="s">
        <v>3642</v>
      </c>
      <c r="AD2215">
        <v>32.187063100000003</v>
      </c>
      <c r="AE2215">
        <v>-110.81660220000001</v>
      </c>
      <c r="AG2215" t="s">
        <v>90</v>
      </c>
      <c r="AH2215" t="s">
        <v>1626</v>
      </c>
      <c r="AI2215" t="s">
        <v>90</v>
      </c>
      <c r="AK2215" t="s">
        <v>1608</v>
      </c>
      <c r="AL2215" t="s">
        <v>4176</v>
      </c>
      <c r="AN2215" t="s">
        <v>1610</v>
      </c>
      <c r="AO2215" t="s">
        <v>442</v>
      </c>
      <c r="AP2215" t="s">
        <v>422</v>
      </c>
      <c r="AQ2215">
        <v>1.76</v>
      </c>
      <c r="AR2215" t="s">
        <v>1616</v>
      </c>
      <c r="AT2215" t="s">
        <v>1612</v>
      </c>
      <c r="AV2215" t="s">
        <v>96</v>
      </c>
      <c r="BQ2215" t="str">
        <f>BS2215 &amp; ":" &amp; BR2215</f>
        <v>AZDEQ_SW:EPA 170.1</v>
      </c>
      <c r="BR2215" t="s">
        <v>4177</v>
      </c>
      <c r="BS2215" t="s">
        <v>1626</v>
      </c>
      <c r="BT2215" t="s">
        <v>4177</v>
      </c>
      <c r="CE2215" t="s">
        <v>3656</v>
      </c>
      <c r="CF2215" t="s">
        <v>1618</v>
      </c>
    </row>
    <row r="2216" spans="1:84" hidden="1" x14ac:dyDescent="0.4">
      <c r="A2216" t="s">
        <v>1626</v>
      </c>
      <c r="B2216" t="s">
        <v>1626</v>
      </c>
      <c r="C2216" t="s">
        <v>3741</v>
      </c>
      <c r="D2216" t="s">
        <v>81</v>
      </c>
      <c r="E2216" t="s">
        <v>82</v>
      </c>
      <c r="F2216" t="s">
        <v>393</v>
      </c>
      <c r="G2216" s="4" t="str">
        <f>TEXT(H2216+I2216,"yyyy-mm-dd""T""hh:mm:ss")&amp;
IF(J2216="MST","-07:00",
IF(J2216="MDT","-06:00",
IF(J2216="PST","-08:00",
IF(J2216="PDT","-07:00",
IF(J2216="UTC","+00:00","+00:00")))))</f>
        <v>2003-07-23T11:30:00-07:00</v>
      </c>
      <c r="H2216" s="1">
        <v>37825</v>
      </c>
      <c r="I2216" s="5">
        <v>0.47916666666666669</v>
      </c>
      <c r="J2216" t="s">
        <v>84</v>
      </c>
      <c r="N2216">
        <v>0</v>
      </c>
      <c r="O2216" t="s">
        <v>1628</v>
      </c>
      <c r="U2216">
        <v>8830</v>
      </c>
      <c r="V2216" t="s">
        <v>3647</v>
      </c>
      <c r="W2216" t="s">
        <v>1606</v>
      </c>
      <c r="X2216" t="s">
        <v>3742</v>
      </c>
      <c r="Y2216">
        <v>100262</v>
      </c>
      <c r="Z2216" t="s">
        <v>3684</v>
      </c>
      <c r="AD2216">
        <v>32.2652778</v>
      </c>
      <c r="AE2216">
        <v>-110.8413889</v>
      </c>
      <c r="AG2216" t="s">
        <v>90</v>
      </c>
      <c r="AH2216" t="s">
        <v>1626</v>
      </c>
      <c r="AI2216" t="s">
        <v>90</v>
      </c>
      <c r="AK2216" t="s">
        <v>1608</v>
      </c>
      <c r="AL2216" t="s">
        <v>4178</v>
      </c>
      <c r="AN2216" t="s">
        <v>1610</v>
      </c>
      <c r="AO2216" t="s">
        <v>1611</v>
      </c>
      <c r="AP2216" t="s">
        <v>422</v>
      </c>
      <c r="AQ2216">
        <v>0.34</v>
      </c>
      <c r="AR2216" t="s">
        <v>1616</v>
      </c>
      <c r="AT2216" t="s">
        <v>1612</v>
      </c>
      <c r="AV2216" t="s">
        <v>96</v>
      </c>
      <c r="BQ2216" t="str">
        <f>BS2216 &amp; ":" &amp; BR2216</f>
        <v>AZDEQ_SW:EPA 350.1</v>
      </c>
      <c r="BR2216" t="s">
        <v>1613</v>
      </c>
      <c r="BS2216" t="s">
        <v>1626</v>
      </c>
      <c r="BT2216" t="s">
        <v>1613</v>
      </c>
      <c r="BW2216" t="s">
        <v>1614</v>
      </c>
      <c r="BZ2216" t="s">
        <v>4179</v>
      </c>
      <c r="CA2216" t="s">
        <v>397</v>
      </c>
      <c r="CB2216">
        <v>0.02</v>
      </c>
      <c r="CC2216" t="s">
        <v>1616</v>
      </c>
      <c r="CE2216" t="s">
        <v>3745</v>
      </c>
      <c r="CF2216" t="s">
        <v>1618</v>
      </c>
    </row>
    <row r="2217" spans="1:84" hidden="1" x14ac:dyDescent="0.4">
      <c r="A2217" t="s">
        <v>1626</v>
      </c>
      <c r="B2217" t="s">
        <v>1626</v>
      </c>
      <c r="C2217" t="s">
        <v>3888</v>
      </c>
      <c r="D2217" t="s">
        <v>81</v>
      </c>
      <c r="E2217" t="s">
        <v>82</v>
      </c>
      <c r="F2217" t="s">
        <v>393</v>
      </c>
      <c r="G2217" s="4" t="str">
        <f>TEXT(H2217+I2217,"yyyy-mm-dd""T""hh:mm:ss")&amp;
IF(J2217="MST","-07:00",
IF(J2217="MDT","-06:00",
IF(J2217="PST","-08:00",
IF(J2217="PDT","-07:00",
IF(J2217="UTC","+00:00","+00:00")))))</f>
        <v>2003-07-29T12:35:00-07:00</v>
      </c>
      <c r="H2217" s="1">
        <v>37831</v>
      </c>
      <c r="I2217" s="5">
        <v>0.52430555555555558</v>
      </c>
      <c r="J2217" t="s">
        <v>84</v>
      </c>
      <c r="N2217">
        <v>1.5</v>
      </c>
      <c r="O2217" t="s">
        <v>1628</v>
      </c>
      <c r="U2217">
        <v>1971</v>
      </c>
      <c r="V2217" t="s">
        <v>3639</v>
      </c>
      <c r="W2217" t="s">
        <v>3640</v>
      </c>
      <c r="X2217" t="s">
        <v>3405</v>
      </c>
      <c r="Y2217">
        <v>100034</v>
      </c>
      <c r="Z2217" t="s">
        <v>3772</v>
      </c>
      <c r="AD2217">
        <v>32.187063100000003</v>
      </c>
      <c r="AE2217">
        <v>-110.81660220000001</v>
      </c>
      <c r="AG2217" t="s">
        <v>90</v>
      </c>
      <c r="AH2217" t="s">
        <v>1626</v>
      </c>
      <c r="AI2217" t="s">
        <v>90</v>
      </c>
      <c r="AK2217" t="s">
        <v>1608</v>
      </c>
      <c r="AL2217" t="s">
        <v>4180</v>
      </c>
      <c r="AN2217" t="s">
        <v>1610</v>
      </c>
      <c r="AO2217" t="s">
        <v>442</v>
      </c>
      <c r="AP2217" t="s">
        <v>422</v>
      </c>
      <c r="AQ2217">
        <v>2.33</v>
      </c>
      <c r="AR2217" t="s">
        <v>1616</v>
      </c>
      <c r="AT2217" t="s">
        <v>1612</v>
      </c>
      <c r="AV2217" t="s">
        <v>96</v>
      </c>
      <c r="BQ2217" t="str">
        <f>BS2217 &amp; ":" &amp; BR2217</f>
        <v>AZDEQ_SW:EPA 351.3</v>
      </c>
      <c r="BR2217" t="s">
        <v>1701</v>
      </c>
      <c r="BS2217" t="s">
        <v>1626</v>
      </c>
      <c r="BT2217" t="s">
        <v>1701</v>
      </c>
      <c r="BW2217" t="s">
        <v>1657</v>
      </c>
      <c r="BZ2217" t="s">
        <v>4181</v>
      </c>
      <c r="CA2217" t="s">
        <v>397</v>
      </c>
      <c r="CB2217">
        <v>0.03</v>
      </c>
      <c r="CC2217" t="s">
        <v>1616</v>
      </c>
      <c r="CE2217" t="s">
        <v>3682</v>
      </c>
      <c r="CF2217" t="s">
        <v>1618</v>
      </c>
    </row>
    <row r="2218" spans="1:84" hidden="1" x14ac:dyDescent="0.4">
      <c r="A2218" t="s">
        <v>3781</v>
      </c>
      <c r="B2218" t="s">
        <v>3782</v>
      </c>
      <c r="C2218" t="s">
        <v>3936</v>
      </c>
      <c r="D2218" t="s">
        <v>81</v>
      </c>
      <c r="E2218" t="s">
        <v>82</v>
      </c>
      <c r="G2218" s="4" t="str">
        <f>TEXT(H2218+I2218,"yyyy-mm-dd""T""hh:mm:ss")&amp;
IF(J2218="MST","-07:00",
IF(J2218="MDT","-06:00",
IF(J2218="PST","-08:00",
IF(J2218="PDT","-07:00",
IF(J2218="UTC","+00:00","+00:00")))))</f>
        <v>2003-06-11T00:00:00+00:00</v>
      </c>
      <c r="H2218" s="1">
        <v>37783</v>
      </c>
      <c r="U2218" t="s">
        <v>3784</v>
      </c>
      <c r="V2218" t="s">
        <v>3785</v>
      </c>
      <c r="X2218" t="s">
        <v>3786</v>
      </c>
      <c r="Y2218" t="s">
        <v>3787</v>
      </c>
      <c r="Z2218" t="s">
        <v>3788</v>
      </c>
      <c r="AD2218">
        <v>32.309963500000002</v>
      </c>
      <c r="AE2218">
        <v>-111.1140437</v>
      </c>
      <c r="AG2218" t="s">
        <v>3789</v>
      </c>
      <c r="AH2218" t="s">
        <v>3781</v>
      </c>
      <c r="AI2218" t="s">
        <v>3790</v>
      </c>
      <c r="AJ2218" t="s">
        <v>3791</v>
      </c>
      <c r="AK2218" t="s">
        <v>1608</v>
      </c>
      <c r="AL2218" t="s">
        <v>4182</v>
      </c>
      <c r="AM2218" t="s">
        <v>1782</v>
      </c>
      <c r="AN2218" t="s">
        <v>1700</v>
      </c>
      <c r="AO2218" t="s">
        <v>123</v>
      </c>
      <c r="AP2218" t="s">
        <v>94</v>
      </c>
      <c r="AR2218" t="s">
        <v>1616</v>
      </c>
      <c r="AT2218" t="s">
        <v>1612</v>
      </c>
      <c r="AV2218" t="s">
        <v>96</v>
      </c>
      <c r="BQ2218" t="str">
        <f>BS2218 &amp; ":" &amp; BR2218</f>
        <v>USDOI/USGS:I2601</v>
      </c>
      <c r="BR2218" t="s">
        <v>3794</v>
      </c>
      <c r="BS2218" t="s">
        <v>3795</v>
      </c>
      <c r="BT2218" t="s">
        <v>3796</v>
      </c>
      <c r="BW2218" t="s">
        <v>3797</v>
      </c>
      <c r="BX2218" s="1">
        <v>37783</v>
      </c>
      <c r="BZ2218" t="s">
        <v>4183</v>
      </c>
      <c r="CA2218" t="s">
        <v>3799</v>
      </c>
      <c r="CB2218">
        <v>0.02</v>
      </c>
      <c r="CC2218" t="s">
        <v>1616</v>
      </c>
      <c r="CE2218" t="s">
        <v>3800</v>
      </c>
      <c r="CF2218" t="s">
        <v>1618</v>
      </c>
    </row>
    <row r="2219" spans="1:84" hidden="1" x14ac:dyDescent="0.4">
      <c r="A2219" t="s">
        <v>1626</v>
      </c>
      <c r="B2219" t="s">
        <v>1626</v>
      </c>
      <c r="C2219" t="s">
        <v>3856</v>
      </c>
      <c r="D2219" t="s">
        <v>81</v>
      </c>
      <c r="E2219" t="s">
        <v>82</v>
      </c>
      <c r="F2219" t="s">
        <v>393</v>
      </c>
      <c r="G2219" s="4" t="str">
        <f>TEXT(H2219+I2219,"yyyy-mm-dd""T""hh:mm:ss")&amp;
IF(J2219="MST","-07:00",
IF(J2219="MDT","-06:00",
IF(J2219="PST","-08:00",
IF(J2219="PDT","-07:00",
IF(J2219="UTC","+00:00","+00:00")))))</f>
        <v>2003-08-15T01:30:00-07:00</v>
      </c>
      <c r="H2219" s="1">
        <v>37848</v>
      </c>
      <c r="I2219" s="5">
        <v>6.25E-2</v>
      </c>
      <c r="J2219" t="s">
        <v>84</v>
      </c>
      <c r="N2219">
        <v>0</v>
      </c>
      <c r="O2219" t="s">
        <v>1628</v>
      </c>
      <c r="U2219">
        <v>8830</v>
      </c>
      <c r="V2219" t="s">
        <v>3647</v>
      </c>
      <c r="W2219" t="s">
        <v>1606</v>
      </c>
      <c r="X2219" t="s">
        <v>3857</v>
      </c>
      <c r="Y2219">
        <v>105638</v>
      </c>
      <c r="Z2219" t="s">
        <v>3858</v>
      </c>
      <c r="AD2219">
        <v>32.337165300000002</v>
      </c>
      <c r="AE2219">
        <v>-110.69198249999999</v>
      </c>
      <c r="AG2219" t="s">
        <v>90</v>
      </c>
      <c r="AH2219" t="s">
        <v>1626</v>
      </c>
      <c r="AI2219" t="s">
        <v>90</v>
      </c>
      <c r="AK2219" t="s">
        <v>1608</v>
      </c>
      <c r="AL2219" t="s">
        <v>4184</v>
      </c>
      <c r="AN2219" t="s">
        <v>1700</v>
      </c>
      <c r="AO2219" t="s">
        <v>457</v>
      </c>
      <c r="AP2219" t="s">
        <v>422</v>
      </c>
      <c r="AQ2219">
        <v>0.81</v>
      </c>
      <c r="AR2219" t="s">
        <v>1616</v>
      </c>
      <c r="AT2219" t="s">
        <v>1612</v>
      </c>
      <c r="AV2219" t="s">
        <v>96</v>
      </c>
      <c r="BQ2219" t="str">
        <f>BS2219 &amp; ":" &amp; BR2219</f>
        <v>AZDEQ_SW:EPA 365.4</v>
      </c>
      <c r="BR2219" t="s">
        <v>1713</v>
      </c>
      <c r="BS2219" t="s">
        <v>1626</v>
      </c>
      <c r="BT2219" t="s">
        <v>1713</v>
      </c>
      <c r="BW2219" t="s">
        <v>1614</v>
      </c>
      <c r="BZ2219" t="s">
        <v>4185</v>
      </c>
      <c r="CA2219" t="s">
        <v>397</v>
      </c>
      <c r="CB2219">
        <v>0.02</v>
      </c>
      <c r="CC2219" t="s">
        <v>1616</v>
      </c>
      <c r="CE2219" t="s">
        <v>3745</v>
      </c>
      <c r="CF2219" t="s">
        <v>1618</v>
      </c>
    </row>
    <row r="2220" spans="1:84" hidden="1" x14ac:dyDescent="0.4">
      <c r="A2220" t="s">
        <v>1626</v>
      </c>
      <c r="B2220" t="s">
        <v>1626</v>
      </c>
      <c r="C2220" t="s">
        <v>3653</v>
      </c>
      <c r="D2220" t="s">
        <v>81</v>
      </c>
      <c r="E2220" t="s">
        <v>82</v>
      </c>
      <c r="F2220" t="s">
        <v>393</v>
      </c>
      <c r="G2220" s="4" t="str">
        <f>TEXT(H2220+I2220,"yyyy-mm-dd""T""hh:mm:ss")&amp;
IF(J2220="MST","-07:00",
IF(J2220="MDT","-06:00",
IF(J2220="PST","-08:00",
IF(J2220="PDT","-07:00",
IF(J2220="UTC","+00:00","+00:00")))))</f>
        <v>2003-08-18T01:45:00-07:00</v>
      </c>
      <c r="H2220" s="1">
        <v>37851</v>
      </c>
      <c r="I2220" s="5">
        <v>7.2916666666666671E-2</v>
      </c>
      <c r="J2220" t="s">
        <v>84</v>
      </c>
      <c r="N2220">
        <v>3</v>
      </c>
      <c r="O2220" t="s">
        <v>1628</v>
      </c>
      <c r="U2220">
        <v>1971</v>
      </c>
      <c r="V2220" t="s">
        <v>3639</v>
      </c>
      <c r="W2220" t="s">
        <v>3640</v>
      </c>
      <c r="X2220" t="s">
        <v>3405</v>
      </c>
      <c r="Y2220">
        <v>100034</v>
      </c>
      <c r="Z2220" t="s">
        <v>3642</v>
      </c>
      <c r="AD2220">
        <v>32.187063100000003</v>
      </c>
      <c r="AE2220">
        <v>-110.81660220000001</v>
      </c>
      <c r="AG2220" t="s">
        <v>90</v>
      </c>
      <c r="AH2220" t="s">
        <v>1626</v>
      </c>
      <c r="AI2220" t="s">
        <v>90</v>
      </c>
      <c r="AK2220" t="s">
        <v>1608</v>
      </c>
      <c r="AL2220" t="s">
        <v>4186</v>
      </c>
      <c r="AN2220" t="s">
        <v>1610</v>
      </c>
      <c r="AO2220" t="s">
        <v>1670</v>
      </c>
      <c r="AP2220" t="s">
        <v>422</v>
      </c>
      <c r="AQ2220">
        <v>0.06</v>
      </c>
      <c r="AR2220" t="s">
        <v>1616</v>
      </c>
      <c r="AT2220" t="s">
        <v>1612</v>
      </c>
      <c r="AV2220" t="s">
        <v>96</v>
      </c>
      <c r="BQ2220" t="str">
        <f>BS2220 &amp; ":" &amp; BR2220</f>
        <v>AZDEQ_SW:SM 4500NO3 E</v>
      </c>
      <c r="BR2220" t="s">
        <v>1851</v>
      </c>
      <c r="BS2220" t="s">
        <v>1626</v>
      </c>
      <c r="BT2220" t="s">
        <v>1851</v>
      </c>
      <c r="BW2220" t="s">
        <v>1657</v>
      </c>
      <c r="BZ2220" t="s">
        <v>4187</v>
      </c>
      <c r="CA2220" t="s">
        <v>397</v>
      </c>
      <c r="CB2220">
        <v>0.01</v>
      </c>
      <c r="CC2220" t="s">
        <v>1616</v>
      </c>
      <c r="CE2220" t="s">
        <v>3656</v>
      </c>
      <c r="CF2220" t="s">
        <v>1618</v>
      </c>
    </row>
    <row r="2221" spans="1:84" hidden="1" x14ac:dyDescent="0.4">
      <c r="A2221" t="s">
        <v>1626</v>
      </c>
      <c r="B2221" t="s">
        <v>1626</v>
      </c>
      <c r="C2221" t="s">
        <v>3841</v>
      </c>
      <c r="D2221" t="s">
        <v>81</v>
      </c>
      <c r="E2221" t="s">
        <v>82</v>
      </c>
      <c r="F2221" t="s">
        <v>393</v>
      </c>
      <c r="G2221" s="4" t="str">
        <f>TEXT(H2221+I2221,"yyyy-mm-dd""T""hh:mm:ss")&amp;
IF(J2221="MST","-07:00",
IF(J2221="MDT","-06:00",
IF(J2221="PST","-08:00",
IF(J2221="PDT","-07:00",
IF(J2221="UTC","+00:00","+00:00")))))</f>
        <v>2003-10-01T10:00:00-07:00</v>
      </c>
      <c r="H2221" s="1">
        <v>37895</v>
      </c>
      <c r="I2221" s="5">
        <v>0.41666666666666669</v>
      </c>
      <c r="J2221" t="s">
        <v>84</v>
      </c>
      <c r="N2221">
        <v>0</v>
      </c>
      <c r="O2221" t="s">
        <v>1628</v>
      </c>
      <c r="U2221">
        <v>1971</v>
      </c>
      <c r="V2221" t="s">
        <v>3639</v>
      </c>
      <c r="W2221" t="s">
        <v>3640</v>
      </c>
      <c r="X2221" t="s">
        <v>3842</v>
      </c>
      <c r="Y2221">
        <v>102294</v>
      </c>
      <c r="Z2221" t="s">
        <v>3843</v>
      </c>
      <c r="AD2221">
        <v>32.187777799999999</v>
      </c>
      <c r="AE2221">
        <v>-110.8166667</v>
      </c>
      <c r="AG2221" t="s">
        <v>90</v>
      </c>
      <c r="AH2221" t="s">
        <v>1626</v>
      </c>
      <c r="AI2221" t="s">
        <v>90</v>
      </c>
      <c r="AK2221" t="s">
        <v>1608</v>
      </c>
      <c r="AL2221" t="s">
        <v>4188</v>
      </c>
      <c r="AN2221" t="s">
        <v>1610</v>
      </c>
      <c r="AO2221" t="s">
        <v>442</v>
      </c>
      <c r="AP2221" t="s">
        <v>422</v>
      </c>
      <c r="AQ2221">
        <v>3.15</v>
      </c>
      <c r="AR2221" t="s">
        <v>1616</v>
      </c>
      <c r="AT2221" t="s">
        <v>1612</v>
      </c>
      <c r="AV2221" t="s">
        <v>96</v>
      </c>
      <c r="BQ2221" t="str">
        <f>BS2221 &amp; ":" &amp; BR2221</f>
        <v>AZDEQ_SW:EPA 351.3</v>
      </c>
      <c r="BR2221" t="s">
        <v>1701</v>
      </c>
      <c r="BS2221" t="s">
        <v>1626</v>
      </c>
      <c r="BT2221" t="s">
        <v>1701</v>
      </c>
      <c r="BW2221" t="s">
        <v>1657</v>
      </c>
      <c r="CE2221" t="s">
        <v>3846</v>
      </c>
      <c r="CF2221" t="s">
        <v>1618</v>
      </c>
    </row>
    <row r="2222" spans="1:84" hidden="1" x14ac:dyDescent="0.4">
      <c r="A2222" t="s">
        <v>1626</v>
      </c>
      <c r="B2222" t="s">
        <v>1626</v>
      </c>
      <c r="C2222" t="s">
        <v>3707</v>
      </c>
      <c r="D2222" t="s">
        <v>81</v>
      </c>
      <c r="E2222" t="s">
        <v>82</v>
      </c>
      <c r="F2222" t="s">
        <v>393</v>
      </c>
      <c r="G2222" s="4" t="str">
        <f>TEXT(H2222+I2222,"yyyy-mm-dd""T""hh:mm:ss")&amp;
IF(J2222="MST","-07:00",
IF(J2222="MDT","-06:00",
IF(J2222="PST","-08:00",
IF(J2222="PDT","-07:00",
IF(J2222="UTC","+00:00","+00:00")))))</f>
        <v>2003-11-13T11:00:00-07:00</v>
      </c>
      <c r="H2222" s="1">
        <v>37938</v>
      </c>
      <c r="I2222" s="5">
        <v>0.45833333333333331</v>
      </c>
      <c r="J2222" t="s">
        <v>84</v>
      </c>
      <c r="N2222">
        <v>0</v>
      </c>
      <c r="O2222" t="s">
        <v>1628</v>
      </c>
      <c r="U2222">
        <v>8830</v>
      </c>
      <c r="V2222" t="s">
        <v>3647</v>
      </c>
      <c r="W2222" t="s">
        <v>1606</v>
      </c>
      <c r="X2222" t="s">
        <v>3708</v>
      </c>
      <c r="Y2222">
        <v>105478</v>
      </c>
      <c r="Z2222" t="s">
        <v>3709</v>
      </c>
      <c r="AD2222">
        <v>32.430866700000003</v>
      </c>
      <c r="AE2222">
        <v>-110.89875000000001</v>
      </c>
      <c r="AG2222" t="s">
        <v>90</v>
      </c>
      <c r="AH2222" t="s">
        <v>1626</v>
      </c>
      <c r="AI2222" t="s">
        <v>90</v>
      </c>
      <c r="AK2222" t="s">
        <v>1608</v>
      </c>
      <c r="AL2222" t="s">
        <v>4189</v>
      </c>
      <c r="AN2222" t="s">
        <v>1610</v>
      </c>
      <c r="AO2222" t="s">
        <v>111</v>
      </c>
      <c r="AP2222" t="s">
        <v>422</v>
      </c>
      <c r="AQ2222">
        <v>1.9</v>
      </c>
      <c r="AR2222" t="s">
        <v>1616</v>
      </c>
      <c r="AT2222" t="s">
        <v>1612</v>
      </c>
      <c r="AV2222" t="s">
        <v>96</v>
      </c>
      <c r="BQ2222" t="str">
        <f>BS2222 &amp; ":" &amp; BR2222</f>
        <v>AZDEQ_SW:EPA 353.2</v>
      </c>
      <c r="BR2222" t="s">
        <v>1623</v>
      </c>
      <c r="BS2222" t="s">
        <v>1626</v>
      </c>
      <c r="BT2222" t="s">
        <v>1623</v>
      </c>
      <c r="BW2222" t="s">
        <v>1614</v>
      </c>
      <c r="BZ2222" t="s">
        <v>4190</v>
      </c>
      <c r="CA2222" t="s">
        <v>397</v>
      </c>
      <c r="CB2222">
        <v>0.02</v>
      </c>
      <c r="CC2222" t="s">
        <v>1616</v>
      </c>
      <c r="CE2222" t="s">
        <v>3663</v>
      </c>
      <c r="CF2222" t="s">
        <v>1618</v>
      </c>
    </row>
    <row r="2223" spans="1:84" hidden="1" x14ac:dyDescent="0.4">
      <c r="A2223" t="s">
        <v>1626</v>
      </c>
      <c r="B2223" t="s">
        <v>1626</v>
      </c>
      <c r="C2223" t="s">
        <v>4191</v>
      </c>
      <c r="D2223" t="s">
        <v>81</v>
      </c>
      <c r="E2223" t="s">
        <v>82</v>
      </c>
      <c r="F2223" t="s">
        <v>393</v>
      </c>
      <c r="G2223" s="4" t="str">
        <f>TEXT(H2223+I2223,"yyyy-mm-dd""T""hh:mm:ss")&amp;
IF(J2223="MST","-07:00",
IF(J2223="MDT","-06:00",
IF(J2223="PST","-08:00",
IF(J2223="PDT","-07:00",
IF(J2223="UTC","+00:00","+00:00")))))</f>
        <v>2003-09-17T09:45:30-07:00</v>
      </c>
      <c r="H2223" s="1">
        <v>37881</v>
      </c>
      <c r="I2223" s="5">
        <v>0.40659722222222222</v>
      </c>
      <c r="J2223" t="s">
        <v>84</v>
      </c>
      <c r="N2223">
        <v>0</v>
      </c>
      <c r="O2223" t="s">
        <v>1628</v>
      </c>
      <c r="U2223">
        <v>1971</v>
      </c>
      <c r="V2223" t="s">
        <v>3639</v>
      </c>
      <c r="W2223" t="s">
        <v>3640</v>
      </c>
      <c r="X2223" t="s">
        <v>1706</v>
      </c>
      <c r="Y2223">
        <v>100000</v>
      </c>
      <c r="Z2223" t="s">
        <v>3922</v>
      </c>
      <c r="AD2223">
        <v>31.532777800000002</v>
      </c>
      <c r="AE2223">
        <v>-111.2547222</v>
      </c>
      <c r="AG2223" t="s">
        <v>90</v>
      </c>
      <c r="AH2223" t="s">
        <v>1626</v>
      </c>
      <c r="AI2223" t="s">
        <v>90</v>
      </c>
      <c r="AK2223" t="s">
        <v>1608</v>
      </c>
      <c r="AL2223" t="s">
        <v>4192</v>
      </c>
      <c r="AN2223" t="s">
        <v>1610</v>
      </c>
      <c r="AO2223" t="s">
        <v>1611</v>
      </c>
      <c r="AP2223" t="s">
        <v>422</v>
      </c>
      <c r="AQ2223">
        <v>0.23</v>
      </c>
      <c r="AR2223" t="s">
        <v>1616</v>
      </c>
      <c r="AT2223" t="s">
        <v>1612</v>
      </c>
      <c r="AV2223" t="s">
        <v>96</v>
      </c>
      <c r="BQ2223" t="str">
        <f>BS2223 &amp; ":" &amp; BR2223</f>
        <v>AZDEQ_SW:EPA 350.2</v>
      </c>
      <c r="BR2223" t="s">
        <v>1656</v>
      </c>
      <c r="BS2223" t="s">
        <v>1626</v>
      </c>
      <c r="BT2223" t="s">
        <v>1656</v>
      </c>
      <c r="BW2223" t="s">
        <v>1657</v>
      </c>
      <c r="BZ2223" t="s">
        <v>4193</v>
      </c>
      <c r="CA2223" t="s">
        <v>397</v>
      </c>
      <c r="CB2223">
        <v>0.03</v>
      </c>
      <c r="CC2223" t="s">
        <v>1616</v>
      </c>
      <c r="CE2223" t="s">
        <v>4194</v>
      </c>
      <c r="CF2223" t="s">
        <v>1618</v>
      </c>
    </row>
    <row r="2224" spans="1:84" hidden="1" x14ac:dyDescent="0.4">
      <c r="A2224" t="s">
        <v>1626</v>
      </c>
      <c r="B2224" t="s">
        <v>1626</v>
      </c>
      <c r="C2224" t="s">
        <v>3777</v>
      </c>
      <c r="D2224" t="s">
        <v>81</v>
      </c>
      <c r="E2224" t="s">
        <v>82</v>
      </c>
      <c r="F2224" t="s">
        <v>393</v>
      </c>
      <c r="G2224" s="4" t="str">
        <f>TEXT(H2224+I2224,"yyyy-mm-dd""T""hh:mm:ss")&amp;
IF(J2224="MST","-07:00",
IF(J2224="MDT","-06:00",
IF(J2224="PST","-08:00",
IF(J2224="PDT","-07:00",
IF(J2224="UTC","+00:00","+00:00")))))</f>
        <v>2003-08-18T01:35:00-07:00</v>
      </c>
      <c r="H2224" s="1">
        <v>37851</v>
      </c>
      <c r="I2224" s="5">
        <v>6.5972222222222224E-2</v>
      </c>
      <c r="J2224" t="s">
        <v>84</v>
      </c>
      <c r="N2224">
        <v>6</v>
      </c>
      <c r="O2224" t="s">
        <v>1628</v>
      </c>
      <c r="U2224">
        <v>1971</v>
      </c>
      <c r="V2224" t="s">
        <v>3639</v>
      </c>
      <c r="W2224" t="s">
        <v>3640</v>
      </c>
      <c r="X2224" t="s">
        <v>3405</v>
      </c>
      <c r="Y2224">
        <v>100034</v>
      </c>
      <c r="Z2224" t="s">
        <v>3642</v>
      </c>
      <c r="AD2224">
        <v>32.187063100000003</v>
      </c>
      <c r="AE2224">
        <v>-110.81660220000001</v>
      </c>
      <c r="AG2224" t="s">
        <v>90</v>
      </c>
      <c r="AH2224" t="s">
        <v>1626</v>
      </c>
      <c r="AI2224" t="s">
        <v>90</v>
      </c>
      <c r="AK2224" t="s">
        <v>1608</v>
      </c>
      <c r="AL2224" t="s">
        <v>4195</v>
      </c>
      <c r="AN2224" t="s">
        <v>1610</v>
      </c>
      <c r="AO2224" t="s">
        <v>1611</v>
      </c>
      <c r="AP2224" t="s">
        <v>422</v>
      </c>
      <c r="AQ2224">
        <v>0.42</v>
      </c>
      <c r="AR2224" t="s">
        <v>1616</v>
      </c>
      <c r="AT2224" t="s">
        <v>1612</v>
      </c>
      <c r="AV2224" t="s">
        <v>96</v>
      </c>
      <c r="BQ2224" t="str">
        <f>BS2224 &amp; ":" &amp; BR2224</f>
        <v>AZDEQ_SW:EPA 350.2</v>
      </c>
      <c r="BR2224" t="s">
        <v>1656</v>
      </c>
      <c r="BS2224" t="s">
        <v>1626</v>
      </c>
      <c r="BT2224" t="s">
        <v>1656</v>
      </c>
      <c r="BW2224" t="s">
        <v>1657</v>
      </c>
      <c r="BZ2224" t="s">
        <v>4196</v>
      </c>
      <c r="CA2224" t="s">
        <v>397</v>
      </c>
      <c r="CB2224">
        <v>0.03</v>
      </c>
      <c r="CC2224" t="s">
        <v>1616</v>
      </c>
      <c r="CE2224" t="s">
        <v>3656</v>
      </c>
      <c r="CF2224" t="s">
        <v>1618</v>
      </c>
    </row>
    <row r="2225" spans="1:84" hidden="1" x14ac:dyDescent="0.4">
      <c r="A2225" t="s">
        <v>1626</v>
      </c>
      <c r="B2225" t="s">
        <v>1626</v>
      </c>
      <c r="C2225" t="s">
        <v>3777</v>
      </c>
      <c r="D2225" t="s">
        <v>81</v>
      </c>
      <c r="E2225" t="s">
        <v>82</v>
      </c>
      <c r="F2225" t="s">
        <v>393</v>
      </c>
      <c r="G2225" s="4" t="str">
        <f>TEXT(H2225+I2225,"yyyy-mm-dd""T""hh:mm:ss")&amp;
IF(J2225="MST","-07:00",
IF(J2225="MDT","-06:00",
IF(J2225="PST","-08:00",
IF(J2225="PDT","-07:00",
IF(J2225="UTC","+00:00","+00:00")))))</f>
        <v>2003-08-18T01:35:00-07:00</v>
      </c>
      <c r="H2225" s="1">
        <v>37851</v>
      </c>
      <c r="I2225" s="5">
        <v>6.5972222222222224E-2</v>
      </c>
      <c r="J2225" t="s">
        <v>84</v>
      </c>
      <c r="N2225">
        <v>6</v>
      </c>
      <c r="O2225" t="s">
        <v>1628</v>
      </c>
      <c r="U2225">
        <v>1971</v>
      </c>
      <c r="V2225" t="s">
        <v>3639</v>
      </c>
      <c r="W2225" t="s">
        <v>3640</v>
      </c>
      <c r="X2225" t="s">
        <v>3405</v>
      </c>
      <c r="Y2225">
        <v>100034</v>
      </c>
      <c r="Z2225" t="s">
        <v>3642</v>
      </c>
      <c r="AD2225">
        <v>32.187063100000003</v>
      </c>
      <c r="AE2225">
        <v>-110.81660220000001</v>
      </c>
      <c r="AG2225" t="s">
        <v>90</v>
      </c>
      <c r="AH2225" t="s">
        <v>1626</v>
      </c>
      <c r="AI2225" t="s">
        <v>90</v>
      </c>
      <c r="AK2225" t="s">
        <v>1608</v>
      </c>
      <c r="AL2225" t="s">
        <v>4197</v>
      </c>
      <c r="AN2225" t="s">
        <v>1610</v>
      </c>
      <c r="AO2225" t="s">
        <v>442</v>
      </c>
      <c r="AP2225" t="s">
        <v>422</v>
      </c>
      <c r="AQ2225">
        <v>2.2000000000000002</v>
      </c>
      <c r="AR2225" t="s">
        <v>1616</v>
      </c>
      <c r="AT2225" t="s">
        <v>1612</v>
      </c>
      <c r="AV2225" t="s">
        <v>96</v>
      </c>
      <c r="BQ2225" t="str">
        <f>BS2225 &amp; ":" &amp; BR2225</f>
        <v>AZDEQ_SW:EPA 351.3</v>
      </c>
      <c r="BR2225" t="s">
        <v>1701</v>
      </c>
      <c r="BS2225" t="s">
        <v>1626</v>
      </c>
      <c r="BT2225" t="s">
        <v>1701</v>
      </c>
      <c r="BW2225" t="s">
        <v>1657</v>
      </c>
      <c r="BZ2225" t="s">
        <v>4198</v>
      </c>
      <c r="CA2225" t="s">
        <v>397</v>
      </c>
      <c r="CB2225">
        <v>0.03</v>
      </c>
      <c r="CC2225" t="s">
        <v>1616</v>
      </c>
      <c r="CE2225" t="s">
        <v>3656</v>
      </c>
      <c r="CF2225" t="s">
        <v>1618</v>
      </c>
    </row>
    <row r="2226" spans="1:84" hidden="1" x14ac:dyDescent="0.4">
      <c r="A2226" t="s">
        <v>1626</v>
      </c>
      <c r="B2226" t="s">
        <v>1626</v>
      </c>
      <c r="C2226" t="s">
        <v>3735</v>
      </c>
      <c r="D2226" t="s">
        <v>81</v>
      </c>
      <c r="E2226" t="s">
        <v>82</v>
      </c>
      <c r="F2226" t="s">
        <v>393</v>
      </c>
      <c r="G2226" s="4" t="str">
        <f>TEXT(H2226+I2226,"yyyy-mm-dd""T""hh:mm:ss")&amp;
IF(J2226="MST","-07:00",
IF(J2226="MDT","-06:00",
IF(J2226="PST","-08:00",
IF(J2226="PDT","-07:00",
IF(J2226="UTC","+00:00","+00:00")))))</f>
        <v>2003-08-26T02:30:00-07:00</v>
      </c>
      <c r="H2226" s="1">
        <v>37859</v>
      </c>
      <c r="I2226" s="5">
        <v>0.10416666666666667</v>
      </c>
      <c r="J2226" t="s">
        <v>84</v>
      </c>
      <c r="N2226">
        <v>0</v>
      </c>
      <c r="O2226" t="s">
        <v>1628</v>
      </c>
      <c r="U2226">
        <v>8830</v>
      </c>
      <c r="V2226" t="s">
        <v>3647</v>
      </c>
      <c r="W2226" t="s">
        <v>1606</v>
      </c>
      <c r="X2226" t="s">
        <v>1630</v>
      </c>
      <c r="Y2226">
        <v>101152</v>
      </c>
      <c r="Z2226" t="s">
        <v>3659</v>
      </c>
      <c r="AD2226">
        <v>32.323726700000002</v>
      </c>
      <c r="AE2226">
        <v>-110.8065194</v>
      </c>
      <c r="AG2226" t="s">
        <v>90</v>
      </c>
      <c r="AH2226" t="s">
        <v>1626</v>
      </c>
      <c r="AI2226" t="s">
        <v>90</v>
      </c>
      <c r="AK2226" t="s">
        <v>1608</v>
      </c>
      <c r="AL2226" t="s">
        <v>4199</v>
      </c>
      <c r="AN2226" t="s">
        <v>1610</v>
      </c>
      <c r="AO2226" t="s">
        <v>1611</v>
      </c>
      <c r="AP2226" t="s">
        <v>422</v>
      </c>
      <c r="AQ2226">
        <v>0.31</v>
      </c>
      <c r="AR2226" t="s">
        <v>1616</v>
      </c>
      <c r="AT2226" t="s">
        <v>1612</v>
      </c>
      <c r="AV2226" t="s">
        <v>96</v>
      </c>
      <c r="BF2226" t="s">
        <v>4200</v>
      </c>
      <c r="BQ2226" t="str">
        <f>BS2226 &amp; ":" &amp; BR2226</f>
        <v>AZDEQ_SW:EPA 350.1</v>
      </c>
      <c r="BR2226" t="s">
        <v>1613</v>
      </c>
      <c r="BS2226" t="s">
        <v>1626</v>
      </c>
      <c r="BT2226" t="s">
        <v>1613</v>
      </c>
      <c r="BW2226" t="s">
        <v>1614</v>
      </c>
      <c r="BZ2226" t="s">
        <v>4201</v>
      </c>
      <c r="CA2226" t="s">
        <v>397</v>
      </c>
      <c r="CB2226">
        <v>0.02</v>
      </c>
      <c r="CC2226" t="s">
        <v>1616</v>
      </c>
      <c r="CE2226" t="s">
        <v>3738</v>
      </c>
      <c r="CF2226" t="s">
        <v>1618</v>
      </c>
    </row>
    <row r="2227" spans="1:84" hidden="1" x14ac:dyDescent="0.4">
      <c r="A2227" t="s">
        <v>1626</v>
      </c>
      <c r="B2227" t="s">
        <v>1626</v>
      </c>
      <c r="C2227" t="s">
        <v>3673</v>
      </c>
      <c r="D2227" t="s">
        <v>81</v>
      </c>
      <c r="E2227" t="s">
        <v>82</v>
      </c>
      <c r="F2227" t="s">
        <v>393</v>
      </c>
      <c r="G2227" s="4" t="str">
        <f>TEXT(H2227+I2227,"yyyy-mm-dd""T""hh:mm:ss")&amp;
IF(J2227="MST","-07:00",
IF(J2227="MDT","-06:00",
IF(J2227="PST","-08:00",
IF(J2227="PDT","-07:00",
IF(J2227="UTC","+00:00","+00:00")))))</f>
        <v>2003-10-01T10:10:00-07:00</v>
      </c>
      <c r="H2227" s="1">
        <v>37895</v>
      </c>
      <c r="I2227" s="5">
        <v>0.4236111111111111</v>
      </c>
      <c r="J2227" t="s">
        <v>84</v>
      </c>
      <c r="N2227">
        <v>0</v>
      </c>
      <c r="O2227" t="s">
        <v>1628</v>
      </c>
      <c r="U2227">
        <v>1971</v>
      </c>
      <c r="V2227" t="s">
        <v>3639</v>
      </c>
      <c r="W2227" t="s">
        <v>3640</v>
      </c>
      <c r="X2227" t="s">
        <v>3388</v>
      </c>
      <c r="Y2227">
        <v>100035</v>
      </c>
      <c r="Z2227" t="s">
        <v>3674</v>
      </c>
      <c r="AD2227">
        <v>32.185352899999998</v>
      </c>
      <c r="AE2227">
        <v>-110.8164731</v>
      </c>
      <c r="AG2227" t="s">
        <v>90</v>
      </c>
      <c r="AH2227" t="s">
        <v>1626</v>
      </c>
      <c r="AI2227" t="s">
        <v>90</v>
      </c>
      <c r="AK2227" t="s">
        <v>1608</v>
      </c>
      <c r="AL2227" t="s">
        <v>4202</v>
      </c>
      <c r="AN2227" t="s">
        <v>1610</v>
      </c>
      <c r="AO2227" t="s">
        <v>1670</v>
      </c>
      <c r="AP2227" t="s">
        <v>422</v>
      </c>
      <c r="AQ2227">
        <v>0.03</v>
      </c>
      <c r="AR2227" t="s">
        <v>1616</v>
      </c>
      <c r="AT2227" t="s">
        <v>1612</v>
      </c>
      <c r="AV2227" t="s">
        <v>96</v>
      </c>
      <c r="BQ2227" t="str">
        <f>BS2227 &amp; ":" &amp; BR2227</f>
        <v>AZDEQ_SW:SM 4500NO3</v>
      </c>
      <c r="BR2227" t="s">
        <v>2982</v>
      </c>
      <c r="BS2227" t="s">
        <v>1626</v>
      </c>
      <c r="BT2227" t="s">
        <v>2982</v>
      </c>
      <c r="BW2227" t="s">
        <v>1657</v>
      </c>
      <c r="BZ2227" t="s">
        <v>4203</v>
      </c>
      <c r="CA2227" t="s">
        <v>397</v>
      </c>
      <c r="CB2227">
        <v>0.03</v>
      </c>
      <c r="CC2227" t="s">
        <v>1616</v>
      </c>
      <c r="CE2227" t="s">
        <v>3677</v>
      </c>
      <c r="CF2227" t="s">
        <v>1618</v>
      </c>
    </row>
    <row r="2228" spans="1:84" hidden="1" x14ac:dyDescent="0.4">
      <c r="A2228" t="s">
        <v>1626</v>
      </c>
      <c r="B2228" t="s">
        <v>1626</v>
      </c>
      <c r="C2228" t="s">
        <v>3893</v>
      </c>
      <c r="D2228" t="s">
        <v>81</v>
      </c>
      <c r="E2228" t="s">
        <v>82</v>
      </c>
      <c r="F2228" t="s">
        <v>393</v>
      </c>
      <c r="G2228" s="4" t="str">
        <f>TEXT(H2228+I2228,"yyyy-mm-dd""T""hh:mm:ss")&amp;
IF(J2228="MST","-07:00",
IF(J2228="MDT","-06:00",
IF(J2228="PST","-08:00",
IF(J2228="PDT","-07:00",
IF(J2228="UTC","+00:00","+00:00")))))</f>
        <v>2003-08-25T02:20:00-07:00</v>
      </c>
      <c r="H2228" s="1">
        <v>37858</v>
      </c>
      <c r="I2228" s="5">
        <v>9.7222222222222224E-2</v>
      </c>
      <c r="J2228" t="s">
        <v>84</v>
      </c>
      <c r="N2228">
        <v>0</v>
      </c>
      <c r="O2228" t="s">
        <v>1628</v>
      </c>
      <c r="U2228">
        <v>8830</v>
      </c>
      <c r="V2228" t="s">
        <v>3647</v>
      </c>
      <c r="W2228" t="s">
        <v>1606</v>
      </c>
      <c r="X2228" t="s">
        <v>3658</v>
      </c>
      <c r="Y2228">
        <v>103592</v>
      </c>
      <c r="Z2228" t="s">
        <v>3754</v>
      </c>
      <c r="AD2228">
        <v>32.427833300000003</v>
      </c>
      <c r="AE2228">
        <v>-110.7552778</v>
      </c>
      <c r="AG2228" t="s">
        <v>90</v>
      </c>
      <c r="AH2228" t="s">
        <v>1626</v>
      </c>
      <c r="AI2228" t="s">
        <v>90</v>
      </c>
      <c r="AK2228" t="s">
        <v>1608</v>
      </c>
      <c r="AL2228" t="s">
        <v>4204</v>
      </c>
      <c r="AN2228" t="s">
        <v>1610</v>
      </c>
      <c r="AO2228" t="s">
        <v>1611</v>
      </c>
      <c r="AP2228" t="s">
        <v>422</v>
      </c>
      <c r="AQ2228">
        <v>9.1999999999999998E-2</v>
      </c>
      <c r="AR2228" t="s">
        <v>1616</v>
      </c>
      <c r="AT2228" t="s">
        <v>1612</v>
      </c>
      <c r="AV2228" t="s">
        <v>96</v>
      </c>
      <c r="BF2228" t="s">
        <v>4205</v>
      </c>
      <c r="BQ2228" t="str">
        <f>BS2228 &amp; ":" &amp; BR2228</f>
        <v>AZDEQ_SW:EPA 350.1</v>
      </c>
      <c r="BR2228" t="s">
        <v>1613</v>
      </c>
      <c r="BS2228" t="s">
        <v>1626</v>
      </c>
      <c r="BT2228" t="s">
        <v>1613</v>
      </c>
      <c r="BW2228" t="s">
        <v>1614</v>
      </c>
      <c r="BZ2228" t="s">
        <v>4206</v>
      </c>
      <c r="CA2228" t="s">
        <v>397</v>
      </c>
      <c r="CB2228">
        <v>0.02</v>
      </c>
      <c r="CC2228" t="s">
        <v>1616</v>
      </c>
      <c r="CE2228" t="s">
        <v>3663</v>
      </c>
      <c r="CF2228" t="s">
        <v>1618</v>
      </c>
    </row>
    <row r="2229" spans="1:84" hidden="1" x14ac:dyDescent="0.4">
      <c r="A2229" t="s">
        <v>1626</v>
      </c>
      <c r="B2229" t="s">
        <v>1626</v>
      </c>
      <c r="C2229" t="s">
        <v>3713</v>
      </c>
      <c r="D2229" t="s">
        <v>81</v>
      </c>
      <c r="E2229" t="s">
        <v>82</v>
      </c>
      <c r="F2229" t="s">
        <v>393</v>
      </c>
      <c r="G2229" s="4" t="str">
        <f>TEXT(H2229+I2229,"yyyy-mm-dd""T""hh:mm:ss")&amp;
IF(J2229="MST","-07:00",
IF(J2229="MDT","-06:00",
IF(J2229="PST","-08:00",
IF(J2229="PDT","-07:00",
IF(J2229="UTC","+00:00","+00:00")))))</f>
        <v>2003-09-08T12:00:00-07:00</v>
      </c>
      <c r="H2229" s="1">
        <v>37872</v>
      </c>
      <c r="I2229" s="5">
        <v>0.5</v>
      </c>
      <c r="J2229" t="s">
        <v>84</v>
      </c>
      <c r="N2229">
        <v>0</v>
      </c>
      <c r="O2229" t="s">
        <v>1628</v>
      </c>
      <c r="U2229">
        <v>1971</v>
      </c>
      <c r="V2229" t="s">
        <v>3639</v>
      </c>
      <c r="W2229" t="s">
        <v>3640</v>
      </c>
      <c r="X2229" t="s">
        <v>3388</v>
      </c>
      <c r="Y2229">
        <v>100035</v>
      </c>
      <c r="Z2229" t="s">
        <v>3642</v>
      </c>
      <c r="AD2229">
        <v>32.185352899999998</v>
      </c>
      <c r="AE2229">
        <v>-110.8164731</v>
      </c>
      <c r="AG2229" t="s">
        <v>90</v>
      </c>
      <c r="AH2229" t="s">
        <v>1626</v>
      </c>
      <c r="AI2229" t="s">
        <v>90</v>
      </c>
      <c r="AK2229" t="s">
        <v>1608</v>
      </c>
      <c r="AL2229" t="s">
        <v>4207</v>
      </c>
      <c r="AN2229" t="s">
        <v>1663</v>
      </c>
      <c r="AO2229" t="s">
        <v>105</v>
      </c>
      <c r="AP2229" t="s">
        <v>422</v>
      </c>
      <c r="AQ2229">
        <v>0.22</v>
      </c>
      <c r="AR2229" t="s">
        <v>1616</v>
      </c>
      <c r="AT2229" t="s">
        <v>1612</v>
      </c>
      <c r="AV2229" t="s">
        <v>96</v>
      </c>
      <c r="BQ2229" t="str">
        <f>BS2229 &amp; ":" &amp; BR2229</f>
        <v>AZDEQ_SW:SM 4500 NO2-B</v>
      </c>
      <c r="BR2229" t="s">
        <v>3747</v>
      </c>
      <c r="BS2229" t="s">
        <v>1626</v>
      </c>
      <c r="BT2229" t="s">
        <v>3747</v>
      </c>
      <c r="BW2229" t="s">
        <v>1657</v>
      </c>
      <c r="BZ2229" t="s">
        <v>4208</v>
      </c>
      <c r="CA2229" t="s">
        <v>397</v>
      </c>
      <c r="CB2229">
        <v>0.01</v>
      </c>
      <c r="CC2229" t="s">
        <v>1616</v>
      </c>
      <c r="CE2229" t="s">
        <v>3656</v>
      </c>
      <c r="CF2229" t="s">
        <v>1618</v>
      </c>
    </row>
    <row r="2230" spans="1:84" hidden="1" x14ac:dyDescent="0.4">
      <c r="A2230" t="s">
        <v>1626</v>
      </c>
      <c r="B2230" t="s">
        <v>1626</v>
      </c>
      <c r="C2230" t="s">
        <v>3720</v>
      </c>
      <c r="D2230" t="s">
        <v>81</v>
      </c>
      <c r="E2230" t="s">
        <v>82</v>
      </c>
      <c r="F2230" t="s">
        <v>393</v>
      </c>
      <c r="G2230" s="4" t="str">
        <f>TEXT(H2230+I2230,"yyyy-mm-dd""T""hh:mm:ss")&amp;
IF(J2230="MST","-07:00",
IF(J2230="MDT","-06:00",
IF(J2230="PST","-08:00",
IF(J2230="PDT","-07:00",
IF(J2230="UTC","+00:00","+00:00")))))</f>
        <v>2003-10-01T11:15:00-07:00</v>
      </c>
      <c r="H2230" s="1">
        <v>37895</v>
      </c>
      <c r="I2230" s="5">
        <v>0.46875</v>
      </c>
      <c r="J2230" t="s">
        <v>84</v>
      </c>
      <c r="N2230">
        <v>7.5</v>
      </c>
      <c r="O2230" t="s">
        <v>1628</v>
      </c>
      <c r="U2230">
        <v>1971</v>
      </c>
      <c r="V2230" t="s">
        <v>3639</v>
      </c>
      <c r="W2230" t="s">
        <v>3640</v>
      </c>
      <c r="X2230" t="s">
        <v>3405</v>
      </c>
      <c r="Y2230">
        <v>100034</v>
      </c>
      <c r="Z2230" t="s">
        <v>3674</v>
      </c>
      <c r="AD2230">
        <v>32.187063100000003</v>
      </c>
      <c r="AE2230">
        <v>-110.81660220000001</v>
      </c>
      <c r="AG2230" t="s">
        <v>90</v>
      </c>
      <c r="AH2230" t="s">
        <v>1626</v>
      </c>
      <c r="AI2230" t="s">
        <v>90</v>
      </c>
      <c r="AK2230" t="s">
        <v>1608</v>
      </c>
      <c r="AL2230" t="s">
        <v>4209</v>
      </c>
      <c r="AN2230" t="s">
        <v>1610</v>
      </c>
      <c r="AO2230" t="s">
        <v>1611</v>
      </c>
      <c r="AP2230" t="s">
        <v>422</v>
      </c>
      <c r="AQ2230">
        <v>0.37</v>
      </c>
      <c r="AR2230" t="s">
        <v>1616</v>
      </c>
      <c r="AT2230" t="s">
        <v>1612</v>
      </c>
      <c r="AV2230" t="s">
        <v>96</v>
      </c>
      <c r="BQ2230" t="str">
        <f>BS2230 &amp; ":" &amp; BR2230</f>
        <v>AZDEQ_SW:EPA 350.2</v>
      </c>
      <c r="BR2230" t="s">
        <v>1656</v>
      </c>
      <c r="BS2230" t="s">
        <v>1626</v>
      </c>
      <c r="BT2230" t="s">
        <v>1656</v>
      </c>
      <c r="BW2230" t="s">
        <v>1657</v>
      </c>
      <c r="CE2230" t="s">
        <v>3722</v>
      </c>
      <c r="CF2230" t="s">
        <v>1618</v>
      </c>
    </row>
    <row r="2231" spans="1:84" hidden="1" x14ac:dyDescent="0.4">
      <c r="A2231" t="s">
        <v>1626</v>
      </c>
      <c r="B2231" t="s">
        <v>1626</v>
      </c>
      <c r="C2231" t="s">
        <v>3888</v>
      </c>
      <c r="D2231" t="s">
        <v>81</v>
      </c>
      <c r="E2231" t="s">
        <v>82</v>
      </c>
      <c r="F2231" t="s">
        <v>393</v>
      </c>
      <c r="G2231" s="4" t="str">
        <f>TEXT(H2231+I2231,"yyyy-mm-dd""T""hh:mm:ss")&amp;
IF(J2231="MST","-07:00",
IF(J2231="MDT","-06:00",
IF(J2231="PST","-08:00",
IF(J2231="PDT","-07:00",
IF(J2231="UTC","+00:00","+00:00")))))</f>
        <v>2003-07-29T12:35:00-07:00</v>
      </c>
      <c r="H2231" s="1">
        <v>37831</v>
      </c>
      <c r="I2231" s="5">
        <v>0.52430555555555558</v>
      </c>
      <c r="J2231" t="s">
        <v>84</v>
      </c>
      <c r="N2231">
        <v>1.5</v>
      </c>
      <c r="O2231" t="s">
        <v>1628</v>
      </c>
      <c r="U2231">
        <v>1971</v>
      </c>
      <c r="V2231" t="s">
        <v>3639</v>
      </c>
      <c r="W2231" t="s">
        <v>3640</v>
      </c>
      <c r="X2231" t="s">
        <v>3405</v>
      </c>
      <c r="Y2231">
        <v>100034</v>
      </c>
      <c r="Z2231" t="s">
        <v>3772</v>
      </c>
      <c r="AD2231">
        <v>32.187063100000003</v>
      </c>
      <c r="AE2231">
        <v>-110.81660220000001</v>
      </c>
      <c r="AG2231" t="s">
        <v>90</v>
      </c>
      <c r="AH2231" t="s">
        <v>1626</v>
      </c>
      <c r="AI2231" t="s">
        <v>90</v>
      </c>
      <c r="AK2231" t="s">
        <v>1608</v>
      </c>
      <c r="AL2231" t="s">
        <v>4210</v>
      </c>
      <c r="AN2231" t="s">
        <v>1610</v>
      </c>
      <c r="AO2231" t="s">
        <v>1611</v>
      </c>
      <c r="AP2231" t="s">
        <v>422</v>
      </c>
      <c r="AQ2231">
        <v>0.57999999999999996</v>
      </c>
      <c r="AR2231" t="s">
        <v>1616</v>
      </c>
      <c r="AT2231" t="s">
        <v>1612</v>
      </c>
      <c r="AV2231" t="s">
        <v>96</v>
      </c>
      <c r="BQ2231" t="str">
        <f>BS2231 &amp; ":" &amp; BR2231</f>
        <v>AZDEQ_SW:EPA 350.2</v>
      </c>
      <c r="BR2231" t="s">
        <v>1656</v>
      </c>
      <c r="BS2231" t="s">
        <v>1626</v>
      </c>
      <c r="BT2231" t="s">
        <v>1656</v>
      </c>
      <c r="BW2231" t="s">
        <v>1657</v>
      </c>
      <c r="BZ2231" t="s">
        <v>4211</v>
      </c>
      <c r="CA2231" t="s">
        <v>397</v>
      </c>
      <c r="CB2231">
        <v>3.0000000000000001E-3</v>
      </c>
      <c r="CC2231" t="s">
        <v>1616</v>
      </c>
      <c r="CE2231" t="s">
        <v>3682</v>
      </c>
      <c r="CF2231" t="s">
        <v>1618</v>
      </c>
    </row>
    <row r="2232" spans="1:84" hidden="1" x14ac:dyDescent="0.4">
      <c r="A2232" t="s">
        <v>1626</v>
      </c>
      <c r="B2232" t="s">
        <v>1626</v>
      </c>
      <c r="C2232" t="s">
        <v>4122</v>
      </c>
      <c r="D2232" t="s">
        <v>81</v>
      </c>
      <c r="E2232" t="s">
        <v>82</v>
      </c>
      <c r="F2232" t="s">
        <v>393</v>
      </c>
      <c r="G2232" s="4" t="str">
        <f>TEXT(H2232+I2232,"yyyy-mm-dd""T""hh:mm:ss")&amp;
IF(J2232="MST","-07:00",
IF(J2232="MDT","-06:00",
IF(J2232="PST","-08:00",
IF(J2232="PDT","-07:00",
IF(J2232="UTC","+00:00","+00:00")))))</f>
        <v>2003-08-12T01:00:00-07:00</v>
      </c>
      <c r="H2232" s="1">
        <v>37845</v>
      </c>
      <c r="I2232" s="5">
        <v>4.1666666666666664E-2</v>
      </c>
      <c r="J2232" t="s">
        <v>84</v>
      </c>
      <c r="N2232">
        <v>3</v>
      </c>
      <c r="O2232" t="s">
        <v>1628</v>
      </c>
      <c r="U2232">
        <v>1971</v>
      </c>
      <c r="V2232" t="s">
        <v>3639</v>
      </c>
      <c r="W2232" t="s">
        <v>3640</v>
      </c>
      <c r="X2232" t="s">
        <v>3405</v>
      </c>
      <c r="Y2232">
        <v>100034</v>
      </c>
      <c r="Z2232" t="s">
        <v>4123</v>
      </c>
      <c r="AD2232">
        <v>32.187063100000003</v>
      </c>
      <c r="AE2232">
        <v>-110.81660220000001</v>
      </c>
      <c r="AG2232" t="s">
        <v>90</v>
      </c>
      <c r="AH2232" t="s">
        <v>1626</v>
      </c>
      <c r="AI2232" t="s">
        <v>90</v>
      </c>
      <c r="AK2232" t="s">
        <v>1608</v>
      </c>
      <c r="AL2232" t="s">
        <v>4212</v>
      </c>
      <c r="AN2232" t="s">
        <v>1610</v>
      </c>
      <c r="AO2232" t="s">
        <v>1670</v>
      </c>
      <c r="AP2232" t="s">
        <v>422</v>
      </c>
      <c r="AQ2232">
        <v>0.04</v>
      </c>
      <c r="AR2232" t="s">
        <v>1616</v>
      </c>
      <c r="AT2232" t="s">
        <v>1612</v>
      </c>
      <c r="AV2232" t="s">
        <v>96</v>
      </c>
      <c r="BQ2232" t="str">
        <f>BS2232 &amp; ":" &amp; BR2232</f>
        <v>AZDEQ_SW:SM 4500NO3</v>
      </c>
      <c r="BR2232" t="s">
        <v>2982</v>
      </c>
      <c r="BS2232" t="s">
        <v>1626</v>
      </c>
      <c r="BT2232" t="s">
        <v>2982</v>
      </c>
      <c r="BW2232" t="s">
        <v>1657</v>
      </c>
      <c r="BZ2232" t="s">
        <v>4213</v>
      </c>
      <c r="CA2232" t="s">
        <v>397</v>
      </c>
      <c r="CB2232">
        <v>0.03</v>
      </c>
      <c r="CC2232" t="s">
        <v>1616</v>
      </c>
      <c r="CE2232" t="s">
        <v>3722</v>
      </c>
      <c r="CF2232" t="s">
        <v>1618</v>
      </c>
    </row>
    <row r="2233" spans="1:84" hidden="1" x14ac:dyDescent="0.4">
      <c r="A2233" t="s">
        <v>1626</v>
      </c>
      <c r="B2233" t="s">
        <v>1626</v>
      </c>
      <c r="C2233" t="s">
        <v>3883</v>
      </c>
      <c r="D2233" t="s">
        <v>81</v>
      </c>
      <c r="E2233" t="s">
        <v>82</v>
      </c>
      <c r="F2233" t="s">
        <v>393</v>
      </c>
      <c r="G2233" s="4" t="str">
        <f>TEXT(H2233+I2233,"yyyy-mm-dd""T""hh:mm:ss")&amp;
IF(J2233="MST","-07:00",
IF(J2233="MDT","-06:00",
IF(J2233="PST","-08:00",
IF(J2233="PDT","-07:00",
IF(J2233="UTC","+00:00","+00:00")))))</f>
        <v>2003-08-18T02:15:30-07:00</v>
      </c>
      <c r="H2233" s="1">
        <v>37851</v>
      </c>
      <c r="I2233" s="5">
        <v>9.4097222222222221E-2</v>
      </c>
      <c r="J2233" t="s">
        <v>84</v>
      </c>
      <c r="N2233">
        <v>3.5</v>
      </c>
      <c r="O2233" t="s">
        <v>1628</v>
      </c>
      <c r="U2233">
        <v>1971</v>
      </c>
      <c r="V2233" t="s">
        <v>3639</v>
      </c>
      <c r="W2233" t="s">
        <v>3640</v>
      </c>
      <c r="X2233" t="s">
        <v>3388</v>
      </c>
      <c r="Y2233">
        <v>100035</v>
      </c>
      <c r="Z2233" t="s">
        <v>3642</v>
      </c>
      <c r="AD2233">
        <v>32.185352899999998</v>
      </c>
      <c r="AE2233">
        <v>-110.8164731</v>
      </c>
      <c r="AG2233" t="s">
        <v>90</v>
      </c>
      <c r="AH2233" t="s">
        <v>1626</v>
      </c>
      <c r="AI2233" t="s">
        <v>90</v>
      </c>
      <c r="AK2233" t="s">
        <v>1608</v>
      </c>
      <c r="AL2233" t="s">
        <v>4214</v>
      </c>
      <c r="AN2233" t="s">
        <v>1610</v>
      </c>
      <c r="AO2233" t="s">
        <v>105</v>
      </c>
      <c r="AP2233" t="s">
        <v>422</v>
      </c>
      <c r="AQ2233">
        <v>0.03</v>
      </c>
      <c r="AR2233" t="s">
        <v>1616</v>
      </c>
      <c r="AT2233" t="s">
        <v>1612</v>
      </c>
      <c r="AV2233" t="s">
        <v>96</v>
      </c>
      <c r="BQ2233" t="str">
        <f>BS2233 &amp; ":" &amp; BR2233</f>
        <v>AZDEQ_SW:UNKNOWN</v>
      </c>
      <c r="BR2233" t="s">
        <v>3689</v>
      </c>
      <c r="BS2233" t="s">
        <v>1626</v>
      </c>
      <c r="BT2233" t="s">
        <v>3689</v>
      </c>
      <c r="CE2233" t="s">
        <v>3656</v>
      </c>
      <c r="CF2233" t="s">
        <v>1618</v>
      </c>
    </row>
    <row r="2234" spans="1:84" hidden="1" x14ac:dyDescent="0.4">
      <c r="A2234" t="s">
        <v>3781</v>
      </c>
      <c r="B2234" t="s">
        <v>3782</v>
      </c>
      <c r="C2234" t="s">
        <v>4007</v>
      </c>
      <c r="D2234" t="s">
        <v>81</v>
      </c>
      <c r="E2234" t="s">
        <v>82</v>
      </c>
      <c r="G2234" s="4" t="str">
        <f>TEXT(H2234+I2234,"yyyy-mm-dd""T""hh:mm:ss")&amp;
IF(J2234="MST","-07:00",
IF(J2234="MDT","-06:00",
IF(J2234="PST","-08:00",
IF(J2234="PDT","-07:00",
IF(J2234="UTC","+00:00","+00:00")))))</f>
        <v>2003-08-19T00:00:00+00:00</v>
      </c>
      <c r="H2234" s="1">
        <v>37852</v>
      </c>
      <c r="U2234" t="s">
        <v>3784</v>
      </c>
      <c r="V2234" t="s">
        <v>3785</v>
      </c>
      <c r="X2234" t="s">
        <v>3786</v>
      </c>
      <c r="Y2234" t="s">
        <v>3787</v>
      </c>
      <c r="Z2234" t="s">
        <v>3788</v>
      </c>
      <c r="AD2234">
        <v>32.309963500000002</v>
      </c>
      <c r="AE2234">
        <v>-111.1140437</v>
      </c>
      <c r="AG2234" t="s">
        <v>3789</v>
      </c>
      <c r="AH2234" t="s">
        <v>3781</v>
      </c>
      <c r="AI2234" t="s">
        <v>3790</v>
      </c>
      <c r="AJ2234" t="s">
        <v>3791</v>
      </c>
      <c r="AK2234" t="s">
        <v>1608</v>
      </c>
      <c r="AL2234" t="s">
        <v>4215</v>
      </c>
      <c r="AM2234" t="s">
        <v>1782</v>
      </c>
      <c r="AN2234" t="s">
        <v>1700</v>
      </c>
      <c r="AO2234" t="s">
        <v>123</v>
      </c>
      <c r="AP2234" t="s">
        <v>94</v>
      </c>
      <c r="AR2234" t="s">
        <v>1616</v>
      </c>
      <c r="AT2234" t="s">
        <v>1612</v>
      </c>
      <c r="AV2234" t="s">
        <v>96</v>
      </c>
      <c r="BQ2234" t="str">
        <f>BS2234 &amp; ":" &amp; BR2234</f>
        <v>USDOI/USGS:I2601</v>
      </c>
      <c r="BR2234" t="s">
        <v>3794</v>
      </c>
      <c r="BS2234" t="s">
        <v>3795</v>
      </c>
      <c r="BT2234" t="s">
        <v>3796</v>
      </c>
      <c r="BW2234" t="s">
        <v>3797</v>
      </c>
      <c r="BX2234" s="1">
        <v>37852</v>
      </c>
      <c r="BZ2234" t="s">
        <v>4216</v>
      </c>
      <c r="CA2234" t="s">
        <v>3799</v>
      </c>
      <c r="CB2234">
        <v>0.02</v>
      </c>
      <c r="CC2234" t="s">
        <v>1616</v>
      </c>
      <c r="CE2234" t="s">
        <v>4013</v>
      </c>
      <c r="CF2234" t="s">
        <v>1618</v>
      </c>
    </row>
    <row r="2235" spans="1:84" hidden="1" x14ac:dyDescent="0.4">
      <c r="A2235" t="s">
        <v>1626</v>
      </c>
      <c r="B2235" t="s">
        <v>1626</v>
      </c>
      <c r="C2235" t="s">
        <v>3818</v>
      </c>
      <c r="D2235" t="s">
        <v>81</v>
      </c>
      <c r="E2235" t="s">
        <v>82</v>
      </c>
      <c r="F2235" t="s">
        <v>393</v>
      </c>
      <c r="G2235" s="4" t="str">
        <f>TEXT(H2235+I2235,"yyyy-mm-dd""T""hh:mm:ss")&amp;
IF(J2235="MST","-07:00",
IF(J2235="MDT","-06:00",
IF(J2235="PST","-08:00",
IF(J2235="PDT","-07:00",
IF(J2235="UTC","+00:00","+00:00")))))</f>
        <v>2003-08-11T01:40:00-07:00</v>
      </c>
      <c r="H2235" s="1">
        <v>37844</v>
      </c>
      <c r="I2235" s="5">
        <v>6.9444444444444448E-2</v>
      </c>
      <c r="J2235" t="s">
        <v>84</v>
      </c>
      <c r="N2235">
        <v>3.5</v>
      </c>
      <c r="O2235" t="s">
        <v>1628</v>
      </c>
      <c r="U2235">
        <v>1971</v>
      </c>
      <c r="V2235" t="s">
        <v>3639</v>
      </c>
      <c r="W2235" t="s">
        <v>3640</v>
      </c>
      <c r="X2235" t="s">
        <v>3388</v>
      </c>
      <c r="Y2235">
        <v>100035</v>
      </c>
      <c r="Z2235" t="s">
        <v>3642</v>
      </c>
      <c r="AD2235">
        <v>32.185352899999998</v>
      </c>
      <c r="AE2235">
        <v>-110.8164731</v>
      </c>
      <c r="AG2235" t="s">
        <v>90</v>
      </c>
      <c r="AH2235" t="s">
        <v>1626</v>
      </c>
      <c r="AI2235" t="s">
        <v>90</v>
      </c>
      <c r="AK2235" t="s">
        <v>1608</v>
      </c>
      <c r="AL2235" t="s">
        <v>4217</v>
      </c>
      <c r="AM2235" t="s">
        <v>92</v>
      </c>
      <c r="AN2235" t="s">
        <v>1663</v>
      </c>
      <c r="AO2235" t="s">
        <v>105</v>
      </c>
      <c r="AP2235" t="s">
        <v>422</v>
      </c>
      <c r="AT2235" t="s">
        <v>1612</v>
      </c>
      <c r="AV2235" t="s">
        <v>584</v>
      </c>
      <c r="BQ2235" t="str">
        <f>BS2235 &amp; ":" &amp; BR2235</f>
        <v>AZDEQ_SW:SM 4500 NO2-B</v>
      </c>
      <c r="BR2235" t="s">
        <v>3747</v>
      </c>
      <c r="BS2235" t="s">
        <v>1626</v>
      </c>
      <c r="BT2235" t="s">
        <v>3747</v>
      </c>
      <c r="BW2235" t="s">
        <v>1657</v>
      </c>
      <c r="BZ2235" t="s">
        <v>4218</v>
      </c>
      <c r="CA2235" t="s">
        <v>397</v>
      </c>
      <c r="CB2235">
        <v>0.01</v>
      </c>
      <c r="CC2235" t="s">
        <v>1616</v>
      </c>
      <c r="CE2235" t="s">
        <v>4219</v>
      </c>
      <c r="CF2235" t="s">
        <v>1618</v>
      </c>
    </row>
    <row r="2236" spans="1:84" hidden="1" x14ac:dyDescent="0.4">
      <c r="A2236" t="s">
        <v>1626</v>
      </c>
      <c r="B2236" t="s">
        <v>1626</v>
      </c>
      <c r="C2236" t="s">
        <v>3716</v>
      </c>
      <c r="D2236" t="s">
        <v>81</v>
      </c>
      <c r="E2236" t="s">
        <v>82</v>
      </c>
      <c r="F2236" t="s">
        <v>393</v>
      </c>
      <c r="G2236" s="4" t="str">
        <f>TEXT(H2236+I2236,"yyyy-mm-dd""T""hh:mm:ss")&amp;
IF(J2236="MST","-07:00",
IF(J2236="MDT","-06:00",
IF(J2236="PST","-08:00",
IF(J2236="PDT","-07:00",
IF(J2236="UTC","+00:00","+00:00")))))</f>
        <v>2003-08-18T01:05:00-07:00</v>
      </c>
      <c r="H2236" s="1">
        <v>37851</v>
      </c>
      <c r="I2236" s="5">
        <v>4.5138888888888888E-2</v>
      </c>
      <c r="J2236" t="s">
        <v>84</v>
      </c>
      <c r="N2236">
        <v>0</v>
      </c>
      <c r="O2236" t="s">
        <v>1628</v>
      </c>
      <c r="U2236">
        <v>1971</v>
      </c>
      <c r="V2236" t="s">
        <v>3639</v>
      </c>
      <c r="W2236" t="s">
        <v>3640</v>
      </c>
      <c r="X2236" t="s">
        <v>3405</v>
      </c>
      <c r="Y2236">
        <v>100034</v>
      </c>
      <c r="Z2236" t="s">
        <v>3642</v>
      </c>
      <c r="AD2236">
        <v>32.187063100000003</v>
      </c>
      <c r="AE2236">
        <v>-110.81660220000001</v>
      </c>
      <c r="AG2236" t="s">
        <v>90</v>
      </c>
      <c r="AH2236" t="s">
        <v>1626</v>
      </c>
      <c r="AI2236" t="s">
        <v>90</v>
      </c>
      <c r="AK2236" t="s">
        <v>1608</v>
      </c>
      <c r="AL2236" t="s">
        <v>4220</v>
      </c>
      <c r="AN2236" t="s">
        <v>1610</v>
      </c>
      <c r="AO2236" t="s">
        <v>442</v>
      </c>
      <c r="AP2236" t="s">
        <v>422</v>
      </c>
      <c r="AQ2236">
        <v>3.54</v>
      </c>
      <c r="AR2236" t="s">
        <v>1616</v>
      </c>
      <c r="AT2236" t="s">
        <v>1612</v>
      </c>
      <c r="AV2236" t="s">
        <v>96</v>
      </c>
      <c r="BQ2236" t="str">
        <f>BS2236 &amp; ":" &amp; BR2236</f>
        <v>AZDEQ_SW:EPA 351.3</v>
      </c>
      <c r="BR2236" t="s">
        <v>1701</v>
      </c>
      <c r="BS2236" t="s">
        <v>1626</v>
      </c>
      <c r="BT2236" t="s">
        <v>1701</v>
      </c>
      <c r="BW2236" t="s">
        <v>1657</v>
      </c>
      <c r="BZ2236" t="s">
        <v>4221</v>
      </c>
      <c r="CA2236" t="s">
        <v>397</v>
      </c>
      <c r="CB2236">
        <v>0.03</v>
      </c>
      <c r="CC2236" t="s">
        <v>1616</v>
      </c>
      <c r="CE2236" t="s">
        <v>3656</v>
      </c>
      <c r="CF2236" t="s">
        <v>1618</v>
      </c>
    </row>
    <row r="2237" spans="1:84" hidden="1" x14ac:dyDescent="0.4">
      <c r="A2237" t="s">
        <v>1626</v>
      </c>
      <c r="B2237" t="s">
        <v>1626</v>
      </c>
      <c r="C2237" t="s">
        <v>3728</v>
      </c>
      <c r="D2237" t="s">
        <v>81</v>
      </c>
      <c r="E2237" t="s">
        <v>82</v>
      </c>
      <c r="F2237" t="s">
        <v>393</v>
      </c>
      <c r="G2237" s="4" t="str">
        <f>TEXT(H2237+I2237,"yyyy-mm-dd""T""hh:mm:ss")&amp;
IF(J2237="MST","-07:00",
IF(J2237="MDT","-06:00",
IF(J2237="PST","-08:00",
IF(J2237="PDT","-07:00",
IF(J2237="UTC","+00:00","+00:00")))))</f>
        <v>2003-07-30T09:30:00-07:00</v>
      </c>
      <c r="H2237" s="1">
        <v>37832</v>
      </c>
      <c r="I2237" s="5">
        <v>0.39583333333333331</v>
      </c>
      <c r="J2237" t="s">
        <v>84</v>
      </c>
      <c r="N2237">
        <v>0</v>
      </c>
      <c r="O2237" t="s">
        <v>1628</v>
      </c>
      <c r="U2237">
        <v>8830</v>
      </c>
      <c r="V2237" t="s">
        <v>3647</v>
      </c>
      <c r="W2237" t="s">
        <v>1606</v>
      </c>
      <c r="X2237" t="s">
        <v>3648</v>
      </c>
      <c r="Y2237">
        <v>105479</v>
      </c>
      <c r="Z2237" t="s">
        <v>3729</v>
      </c>
      <c r="AD2237">
        <v>32.478694400000002</v>
      </c>
      <c r="AE2237">
        <v>-110.8991944</v>
      </c>
      <c r="AG2237" t="s">
        <v>90</v>
      </c>
      <c r="AH2237" t="s">
        <v>1626</v>
      </c>
      <c r="AI2237" t="s">
        <v>90</v>
      </c>
      <c r="AK2237" t="s">
        <v>1608</v>
      </c>
      <c r="AL2237" t="s">
        <v>4222</v>
      </c>
      <c r="AN2237" t="s">
        <v>1610</v>
      </c>
      <c r="AO2237" t="s">
        <v>442</v>
      </c>
      <c r="AP2237" t="s">
        <v>422</v>
      </c>
      <c r="AQ2237">
        <v>4.9000000000000004</v>
      </c>
      <c r="AR2237" t="s">
        <v>1616</v>
      </c>
      <c r="AT2237" t="s">
        <v>1612</v>
      </c>
      <c r="AV2237" t="s">
        <v>96</v>
      </c>
      <c r="BQ2237" t="str">
        <f>BS2237 &amp; ":" &amp; BR2237</f>
        <v>AZDEQ_SW:EPA 351.2</v>
      </c>
      <c r="BR2237" t="s">
        <v>1633</v>
      </c>
      <c r="BS2237" t="s">
        <v>1626</v>
      </c>
      <c r="BT2237" t="s">
        <v>1633</v>
      </c>
      <c r="BW2237" t="s">
        <v>1614</v>
      </c>
      <c r="BZ2237" t="s">
        <v>4223</v>
      </c>
      <c r="CA2237" t="s">
        <v>397</v>
      </c>
      <c r="CB2237">
        <v>0.05</v>
      </c>
      <c r="CC2237" t="s">
        <v>1616</v>
      </c>
      <c r="CE2237" t="s">
        <v>3652</v>
      </c>
      <c r="CF2237" t="s">
        <v>1618</v>
      </c>
    </row>
    <row r="2238" spans="1:84" hidden="1" x14ac:dyDescent="0.4">
      <c r="A2238" t="s">
        <v>1626</v>
      </c>
      <c r="B2238" t="s">
        <v>1626</v>
      </c>
      <c r="C2238" t="s">
        <v>3849</v>
      </c>
      <c r="D2238" t="s">
        <v>81</v>
      </c>
      <c r="E2238" t="s">
        <v>82</v>
      </c>
      <c r="F2238" t="s">
        <v>393</v>
      </c>
      <c r="G2238" s="4" t="str">
        <f>TEXT(H2238+I2238,"yyyy-mm-dd""T""hh:mm:ss")&amp;
IF(J2238="MST","-07:00",
IF(J2238="MDT","-06:00",
IF(J2238="PST","-08:00",
IF(J2238="PDT","-07:00",
IF(J2238="UTC","+00:00","+00:00")))))</f>
        <v>2003-07-29T12:15:00-07:00</v>
      </c>
      <c r="H2238" s="1">
        <v>37831</v>
      </c>
      <c r="I2238" s="5">
        <v>0.51041666666666663</v>
      </c>
      <c r="J2238" t="s">
        <v>84</v>
      </c>
      <c r="N2238">
        <v>5</v>
      </c>
      <c r="O2238" t="s">
        <v>1628</v>
      </c>
      <c r="U2238">
        <v>1971</v>
      </c>
      <c r="V2238" t="s">
        <v>3639</v>
      </c>
      <c r="W2238" t="s">
        <v>3640</v>
      </c>
      <c r="X2238" t="s">
        <v>3405</v>
      </c>
      <c r="Y2238">
        <v>100034</v>
      </c>
      <c r="Z2238" t="s">
        <v>3772</v>
      </c>
      <c r="AD2238">
        <v>32.187063100000003</v>
      </c>
      <c r="AE2238">
        <v>-110.81660220000001</v>
      </c>
      <c r="AG2238" t="s">
        <v>90</v>
      </c>
      <c r="AH2238" t="s">
        <v>1626</v>
      </c>
      <c r="AI2238" t="s">
        <v>90</v>
      </c>
      <c r="AK2238" t="s">
        <v>1608</v>
      </c>
      <c r="AL2238" t="s">
        <v>4224</v>
      </c>
      <c r="AN2238" t="s">
        <v>1610</v>
      </c>
      <c r="AO2238" t="s">
        <v>442</v>
      </c>
      <c r="AP2238" t="s">
        <v>422</v>
      </c>
      <c r="AQ2238">
        <v>2.09</v>
      </c>
      <c r="AR2238" t="s">
        <v>1616</v>
      </c>
      <c r="AT2238" t="s">
        <v>1612</v>
      </c>
      <c r="AV2238" t="s">
        <v>96</v>
      </c>
      <c r="BQ2238" t="str">
        <f>BS2238 &amp; ":" &amp; BR2238</f>
        <v>AZDEQ_SW:EPA 351.3</v>
      </c>
      <c r="BR2238" t="s">
        <v>1701</v>
      </c>
      <c r="BS2238" t="s">
        <v>1626</v>
      </c>
      <c r="BT2238" t="s">
        <v>1701</v>
      </c>
      <c r="BW2238" t="s">
        <v>1657</v>
      </c>
      <c r="BZ2238" t="s">
        <v>4225</v>
      </c>
      <c r="CA2238" t="s">
        <v>397</v>
      </c>
      <c r="CB2238">
        <v>0.03</v>
      </c>
      <c r="CC2238" t="s">
        <v>1616</v>
      </c>
      <c r="CE2238" t="s">
        <v>3682</v>
      </c>
      <c r="CF2238" t="s">
        <v>1618</v>
      </c>
    </row>
    <row r="2239" spans="1:84" hidden="1" x14ac:dyDescent="0.4">
      <c r="A2239" t="s">
        <v>1626</v>
      </c>
      <c r="B2239" t="s">
        <v>1626</v>
      </c>
      <c r="C2239" t="s">
        <v>3835</v>
      </c>
      <c r="D2239" t="s">
        <v>81</v>
      </c>
      <c r="E2239" t="s">
        <v>82</v>
      </c>
      <c r="F2239" t="s">
        <v>393</v>
      </c>
      <c r="G2239" s="4" t="str">
        <f>TEXT(H2239+I2239,"yyyy-mm-dd""T""hh:mm:ss")&amp;
IF(J2239="MST","-07:00",
IF(J2239="MDT","-06:00",
IF(J2239="PST","-08:00",
IF(J2239="PDT","-07:00",
IF(J2239="UTC","+00:00","+00:00")))))</f>
        <v>2003-10-29T04:25:00-07:00</v>
      </c>
      <c r="H2239" s="1">
        <v>37923</v>
      </c>
      <c r="I2239" s="5">
        <v>0.18402777777777779</v>
      </c>
      <c r="J2239" t="s">
        <v>84</v>
      </c>
      <c r="N2239">
        <v>2.5</v>
      </c>
      <c r="O2239" t="s">
        <v>1628</v>
      </c>
      <c r="U2239">
        <v>1971</v>
      </c>
      <c r="V2239" t="s">
        <v>3639</v>
      </c>
      <c r="W2239" t="s">
        <v>3640</v>
      </c>
      <c r="X2239" t="s">
        <v>3405</v>
      </c>
      <c r="Y2239">
        <v>100034</v>
      </c>
      <c r="Z2239" t="s">
        <v>3700</v>
      </c>
      <c r="AD2239">
        <v>32.187063100000003</v>
      </c>
      <c r="AE2239">
        <v>-110.81660220000001</v>
      </c>
      <c r="AG2239" t="s">
        <v>90</v>
      </c>
      <c r="AH2239" t="s">
        <v>1626</v>
      </c>
      <c r="AI2239" t="s">
        <v>90</v>
      </c>
      <c r="AK2239" t="s">
        <v>1608</v>
      </c>
      <c r="AL2239" t="s">
        <v>4226</v>
      </c>
      <c r="AN2239" t="s">
        <v>1725</v>
      </c>
      <c r="AO2239" t="s">
        <v>123</v>
      </c>
      <c r="AP2239" t="s">
        <v>422</v>
      </c>
      <c r="AQ2239">
        <v>0.112</v>
      </c>
      <c r="AR2239" t="s">
        <v>1616</v>
      </c>
      <c r="AT2239" t="s">
        <v>1612</v>
      </c>
      <c r="AV2239" t="s">
        <v>96</v>
      </c>
      <c r="BQ2239" t="str">
        <f>BS2239 &amp; ":" &amp; BR2239</f>
        <v>AZDEQ_SW:EPA 365.3</v>
      </c>
      <c r="BR2239" t="s">
        <v>1744</v>
      </c>
      <c r="BS2239" t="s">
        <v>1626</v>
      </c>
      <c r="BT2239" t="s">
        <v>1744</v>
      </c>
      <c r="BW2239" t="s">
        <v>1657</v>
      </c>
      <c r="BZ2239" t="s">
        <v>4227</v>
      </c>
      <c r="CA2239" t="s">
        <v>397</v>
      </c>
      <c r="CB2239">
        <v>5.0000000000000001E-3</v>
      </c>
      <c r="CC2239" t="s">
        <v>1616</v>
      </c>
      <c r="CE2239" t="s">
        <v>3702</v>
      </c>
      <c r="CF2239" t="s">
        <v>1618</v>
      </c>
    </row>
    <row r="2240" spans="1:84" hidden="1" x14ac:dyDescent="0.4">
      <c r="A2240" t="s">
        <v>1626</v>
      </c>
      <c r="B2240" t="s">
        <v>1626</v>
      </c>
      <c r="C2240" t="s">
        <v>4022</v>
      </c>
      <c r="D2240" t="s">
        <v>81</v>
      </c>
      <c r="E2240" t="s">
        <v>82</v>
      </c>
      <c r="F2240" t="s">
        <v>393</v>
      </c>
      <c r="G2240" s="4" t="str">
        <f>TEXT(H2240+I2240,"yyyy-mm-dd""T""hh:mm:ss")&amp;
IF(J2240="MST","-07:00",
IF(J2240="MDT","-06:00",
IF(J2240="PST","-08:00",
IF(J2240="PDT","-07:00",
IF(J2240="UTC","+00:00","+00:00")))))</f>
        <v>2003-09-08T12:10:00-07:00</v>
      </c>
      <c r="H2240" s="1">
        <v>37872</v>
      </c>
      <c r="I2240" s="5">
        <v>0.50694444444444442</v>
      </c>
      <c r="J2240" t="s">
        <v>84</v>
      </c>
      <c r="N2240">
        <v>3.5</v>
      </c>
      <c r="O2240" t="s">
        <v>1628</v>
      </c>
      <c r="U2240">
        <v>1971</v>
      </c>
      <c r="V2240" t="s">
        <v>3639</v>
      </c>
      <c r="W2240" t="s">
        <v>3640</v>
      </c>
      <c r="X2240" t="s">
        <v>3388</v>
      </c>
      <c r="Y2240">
        <v>100035</v>
      </c>
      <c r="Z2240" t="s">
        <v>3642</v>
      </c>
      <c r="AD2240">
        <v>32.185352899999998</v>
      </c>
      <c r="AE2240">
        <v>-110.8164731</v>
      </c>
      <c r="AG2240" t="s">
        <v>90</v>
      </c>
      <c r="AH2240" t="s">
        <v>1626</v>
      </c>
      <c r="AI2240" t="s">
        <v>90</v>
      </c>
      <c r="AK2240" t="s">
        <v>1608</v>
      </c>
      <c r="AL2240" t="s">
        <v>4228</v>
      </c>
      <c r="AN2240" t="s">
        <v>1725</v>
      </c>
      <c r="AO2240" t="s">
        <v>123</v>
      </c>
      <c r="AP2240" t="s">
        <v>422</v>
      </c>
      <c r="AQ2240">
        <v>0.13100000000000001</v>
      </c>
      <c r="AR2240" t="s">
        <v>1616</v>
      </c>
      <c r="AT2240" t="s">
        <v>1612</v>
      </c>
      <c r="AV2240" t="s">
        <v>96</v>
      </c>
      <c r="BQ2240" t="str">
        <f>BS2240 &amp; ":" &amp; BR2240</f>
        <v>AZDEQ_SW:EPA 365.3</v>
      </c>
      <c r="BR2240" t="s">
        <v>1744</v>
      </c>
      <c r="BS2240" t="s">
        <v>1626</v>
      </c>
      <c r="BT2240" t="s">
        <v>1744</v>
      </c>
      <c r="BW2240" t="s">
        <v>1657</v>
      </c>
      <c r="BZ2240" t="s">
        <v>4229</v>
      </c>
      <c r="CA2240" t="s">
        <v>397</v>
      </c>
      <c r="CB2240">
        <v>5.0000000000000001E-3</v>
      </c>
      <c r="CC2240" t="s">
        <v>1616</v>
      </c>
      <c r="CE2240" t="s">
        <v>3656</v>
      </c>
      <c r="CF2240" t="s">
        <v>1618</v>
      </c>
    </row>
    <row r="2241" spans="1:84" hidden="1" x14ac:dyDescent="0.4">
      <c r="A2241" t="s">
        <v>1626</v>
      </c>
      <c r="B2241" t="s">
        <v>1626</v>
      </c>
      <c r="C2241" t="s">
        <v>3741</v>
      </c>
      <c r="D2241" t="s">
        <v>81</v>
      </c>
      <c r="E2241" t="s">
        <v>82</v>
      </c>
      <c r="F2241" t="s">
        <v>393</v>
      </c>
      <c r="G2241" s="4" t="str">
        <f>TEXT(H2241+I2241,"yyyy-mm-dd""T""hh:mm:ss")&amp;
IF(J2241="MST","-07:00",
IF(J2241="MDT","-06:00",
IF(J2241="PST","-08:00",
IF(J2241="PDT","-07:00",
IF(J2241="UTC","+00:00","+00:00")))))</f>
        <v>2003-07-23T11:30:00-07:00</v>
      </c>
      <c r="H2241" s="1">
        <v>37825</v>
      </c>
      <c r="I2241" s="5">
        <v>0.47916666666666669</v>
      </c>
      <c r="J2241" t="s">
        <v>84</v>
      </c>
      <c r="N2241">
        <v>0</v>
      </c>
      <c r="O2241" t="s">
        <v>1628</v>
      </c>
      <c r="U2241">
        <v>8830</v>
      </c>
      <c r="V2241" t="s">
        <v>3647</v>
      </c>
      <c r="W2241" t="s">
        <v>1606</v>
      </c>
      <c r="X2241" t="s">
        <v>3742</v>
      </c>
      <c r="Y2241">
        <v>100262</v>
      </c>
      <c r="Z2241" t="s">
        <v>3684</v>
      </c>
      <c r="AD2241">
        <v>32.2652778</v>
      </c>
      <c r="AE2241">
        <v>-110.8413889</v>
      </c>
      <c r="AG2241" t="s">
        <v>90</v>
      </c>
      <c r="AH2241" t="s">
        <v>1626</v>
      </c>
      <c r="AI2241" t="s">
        <v>90</v>
      </c>
      <c r="AK2241" t="s">
        <v>1608</v>
      </c>
      <c r="AL2241" t="s">
        <v>4230</v>
      </c>
      <c r="AM2241" t="s">
        <v>92</v>
      </c>
      <c r="AN2241" t="s">
        <v>1663</v>
      </c>
      <c r="AO2241" t="s">
        <v>105</v>
      </c>
      <c r="AP2241" t="s">
        <v>422</v>
      </c>
      <c r="AT2241" t="s">
        <v>1612</v>
      </c>
      <c r="AV2241" t="s">
        <v>584</v>
      </c>
      <c r="BF2241" t="s">
        <v>3871</v>
      </c>
      <c r="BQ2241" t="str">
        <f>BS2241 &amp; ":" &amp; BR2241</f>
        <v>AZDEQ_SW:EPA 353.2</v>
      </c>
      <c r="BR2241" t="s">
        <v>1623</v>
      </c>
      <c r="BS2241" t="s">
        <v>1626</v>
      </c>
      <c r="BT2241" t="s">
        <v>1623</v>
      </c>
      <c r="BW2241" t="s">
        <v>1614</v>
      </c>
      <c r="BZ2241" t="s">
        <v>4231</v>
      </c>
      <c r="CA2241" t="s">
        <v>397</v>
      </c>
      <c r="CB2241">
        <v>0.02</v>
      </c>
      <c r="CC2241" t="s">
        <v>1616</v>
      </c>
      <c r="CE2241" t="s">
        <v>3745</v>
      </c>
      <c r="CF2241" t="s">
        <v>1618</v>
      </c>
    </row>
    <row r="2242" spans="1:84" hidden="1" x14ac:dyDescent="0.4">
      <c r="A2242" t="s">
        <v>1626</v>
      </c>
      <c r="B2242" t="s">
        <v>1626</v>
      </c>
      <c r="C2242" t="s">
        <v>3992</v>
      </c>
      <c r="D2242" t="s">
        <v>81</v>
      </c>
      <c r="E2242" t="s">
        <v>82</v>
      </c>
      <c r="F2242" t="s">
        <v>393</v>
      </c>
      <c r="G2242" s="4" t="str">
        <f>TEXT(H2242+I2242,"yyyy-mm-dd""T""hh:mm:ss")&amp;
IF(J2242="MST","-07:00",
IF(J2242="MDT","-06:00",
IF(J2242="PST","-08:00",
IF(J2242="PDT","-07:00",
IF(J2242="UTC","+00:00","+00:00")))))</f>
        <v>2003-10-29T04:00:00-07:00</v>
      </c>
      <c r="H2242" s="1">
        <v>37923</v>
      </c>
      <c r="I2242" s="5">
        <v>0.16666666666666666</v>
      </c>
      <c r="J2242" t="s">
        <v>84</v>
      </c>
      <c r="N2242">
        <v>0</v>
      </c>
      <c r="O2242" t="s">
        <v>1628</v>
      </c>
      <c r="U2242">
        <v>1971</v>
      </c>
      <c r="V2242" t="s">
        <v>3639</v>
      </c>
      <c r="W2242" t="s">
        <v>3640</v>
      </c>
      <c r="X2242" t="s">
        <v>3405</v>
      </c>
      <c r="Y2242">
        <v>100034</v>
      </c>
      <c r="Z2242" t="s">
        <v>3700</v>
      </c>
      <c r="AD2242">
        <v>32.187063100000003</v>
      </c>
      <c r="AE2242">
        <v>-110.81660220000001</v>
      </c>
      <c r="AG2242" t="s">
        <v>90</v>
      </c>
      <c r="AH2242" t="s">
        <v>1626</v>
      </c>
      <c r="AI2242" t="s">
        <v>90</v>
      </c>
      <c r="AK2242" t="s">
        <v>1608</v>
      </c>
      <c r="AL2242" t="s">
        <v>4232</v>
      </c>
      <c r="AN2242" t="s">
        <v>1610</v>
      </c>
      <c r="AO2242" t="s">
        <v>1611</v>
      </c>
      <c r="AP2242" t="s">
        <v>422</v>
      </c>
      <c r="AQ2242">
        <v>1.8</v>
      </c>
      <c r="AR2242" t="s">
        <v>1616</v>
      </c>
      <c r="AT2242" t="s">
        <v>1612</v>
      </c>
      <c r="AV2242" t="s">
        <v>96</v>
      </c>
      <c r="BQ2242" t="str">
        <f>BS2242 &amp; ":" &amp; BR2242</f>
        <v>AZDEQ_SW:UNKNOWN</v>
      </c>
      <c r="BR2242" t="s">
        <v>3689</v>
      </c>
      <c r="BS2242" t="s">
        <v>1626</v>
      </c>
      <c r="BT2242" t="s">
        <v>3689</v>
      </c>
      <c r="CE2242" t="s">
        <v>3702</v>
      </c>
      <c r="CF2242" t="s">
        <v>1618</v>
      </c>
    </row>
    <row r="2243" spans="1:84" hidden="1" x14ac:dyDescent="0.4">
      <c r="A2243" t="s">
        <v>1626</v>
      </c>
      <c r="B2243" t="s">
        <v>1626</v>
      </c>
      <c r="C2243" t="s">
        <v>3818</v>
      </c>
      <c r="D2243" t="s">
        <v>81</v>
      </c>
      <c r="E2243" t="s">
        <v>82</v>
      </c>
      <c r="F2243" t="s">
        <v>393</v>
      </c>
      <c r="G2243" s="4" t="str">
        <f>TEXT(H2243+I2243,"yyyy-mm-dd""T""hh:mm:ss")&amp;
IF(J2243="MST","-07:00",
IF(J2243="MDT","-06:00",
IF(J2243="PST","-08:00",
IF(J2243="PDT","-07:00",
IF(J2243="UTC","+00:00","+00:00")))))</f>
        <v>2003-08-11T01:40:00-07:00</v>
      </c>
      <c r="H2243" s="1">
        <v>37844</v>
      </c>
      <c r="I2243" s="5">
        <v>6.9444444444444448E-2</v>
      </c>
      <c r="J2243" t="s">
        <v>84</v>
      </c>
      <c r="N2243">
        <v>3.5</v>
      </c>
      <c r="O2243" t="s">
        <v>1628</v>
      </c>
      <c r="U2243">
        <v>1971</v>
      </c>
      <c r="V2243" t="s">
        <v>3639</v>
      </c>
      <c r="W2243" t="s">
        <v>3640</v>
      </c>
      <c r="X2243" t="s">
        <v>3388</v>
      </c>
      <c r="Y2243">
        <v>100035</v>
      </c>
      <c r="Z2243" t="s">
        <v>3642</v>
      </c>
      <c r="AD2243">
        <v>32.185352899999998</v>
      </c>
      <c r="AE2243">
        <v>-110.8164731</v>
      </c>
      <c r="AG2243" t="s">
        <v>90</v>
      </c>
      <c r="AH2243" t="s">
        <v>1626</v>
      </c>
      <c r="AI2243" t="s">
        <v>90</v>
      </c>
      <c r="AK2243" t="s">
        <v>1608</v>
      </c>
      <c r="AL2243" t="s">
        <v>4233</v>
      </c>
      <c r="AN2243" t="s">
        <v>1725</v>
      </c>
      <c r="AO2243" t="s">
        <v>123</v>
      </c>
      <c r="AP2243" t="s">
        <v>422</v>
      </c>
      <c r="AQ2243">
        <v>0.158</v>
      </c>
      <c r="AR2243" t="s">
        <v>1616</v>
      </c>
      <c r="AT2243" t="s">
        <v>1612</v>
      </c>
      <c r="AV2243" t="s">
        <v>96</v>
      </c>
      <c r="BQ2243" t="str">
        <f>BS2243 &amp; ":" &amp; BR2243</f>
        <v>AZDEQ_SW:EPA 365.3</v>
      </c>
      <c r="BR2243" t="s">
        <v>1744</v>
      </c>
      <c r="BS2243" t="s">
        <v>1626</v>
      </c>
      <c r="BT2243" t="s">
        <v>1744</v>
      </c>
      <c r="BW2243" t="s">
        <v>1657</v>
      </c>
      <c r="BZ2243" t="s">
        <v>4234</v>
      </c>
      <c r="CA2243" t="s">
        <v>397</v>
      </c>
      <c r="CB2243">
        <v>5.0000000000000001E-3</v>
      </c>
      <c r="CC2243" t="s">
        <v>1616</v>
      </c>
      <c r="CE2243" t="s">
        <v>4219</v>
      </c>
      <c r="CF2243" t="s">
        <v>1618</v>
      </c>
    </row>
    <row r="2244" spans="1:84" hidden="1" x14ac:dyDescent="0.4">
      <c r="A2244" t="s">
        <v>1626</v>
      </c>
      <c r="B2244" t="s">
        <v>1626</v>
      </c>
      <c r="C2244" t="s">
        <v>3966</v>
      </c>
      <c r="D2244" t="s">
        <v>81</v>
      </c>
      <c r="E2244" t="s">
        <v>82</v>
      </c>
      <c r="F2244" t="s">
        <v>393</v>
      </c>
      <c r="G2244" s="4" t="str">
        <f>TEXT(H2244+I2244,"yyyy-mm-dd""T""hh:mm:ss")&amp;
IF(J2244="MST","-07:00",
IF(J2244="MDT","-06:00",
IF(J2244="PST","-08:00",
IF(J2244="PDT","-07:00",
IF(J2244="UTC","+00:00","+00:00")))))</f>
        <v>2003-09-08T11:20:00-07:00</v>
      </c>
      <c r="H2244" s="1">
        <v>37872</v>
      </c>
      <c r="I2244" s="5">
        <v>0.47222222222222221</v>
      </c>
      <c r="J2244" t="s">
        <v>84</v>
      </c>
      <c r="N2244">
        <v>0</v>
      </c>
      <c r="O2244" t="s">
        <v>1628</v>
      </c>
      <c r="U2244">
        <v>1971</v>
      </c>
      <c r="V2244" t="s">
        <v>3639</v>
      </c>
      <c r="W2244" t="s">
        <v>3640</v>
      </c>
      <c r="X2244" t="s">
        <v>3405</v>
      </c>
      <c r="Y2244">
        <v>100034</v>
      </c>
      <c r="Z2244" t="s">
        <v>3642</v>
      </c>
      <c r="AD2244">
        <v>32.187063100000003</v>
      </c>
      <c r="AE2244">
        <v>-110.81660220000001</v>
      </c>
      <c r="AG2244" t="s">
        <v>90</v>
      </c>
      <c r="AH2244" t="s">
        <v>1626</v>
      </c>
      <c r="AI2244" t="s">
        <v>90</v>
      </c>
      <c r="AK2244" t="s">
        <v>1608</v>
      </c>
      <c r="AL2244" t="s">
        <v>4235</v>
      </c>
      <c r="AN2244" t="s">
        <v>1725</v>
      </c>
      <c r="AO2244" t="s">
        <v>123</v>
      </c>
      <c r="AP2244" t="s">
        <v>422</v>
      </c>
      <c r="AQ2244">
        <v>0.13300000000000001</v>
      </c>
      <c r="AR2244" t="s">
        <v>1616</v>
      </c>
      <c r="AT2244" t="s">
        <v>1612</v>
      </c>
      <c r="AV2244" t="s">
        <v>96</v>
      </c>
      <c r="BQ2244" t="str">
        <f>BS2244 &amp; ":" &amp; BR2244</f>
        <v>AZDEQ_SW:EPA 365.3</v>
      </c>
      <c r="BR2244" t="s">
        <v>1744</v>
      </c>
      <c r="BS2244" t="s">
        <v>1626</v>
      </c>
      <c r="BT2244" t="s">
        <v>1744</v>
      </c>
      <c r="CE2244" t="s">
        <v>3656</v>
      </c>
      <c r="CF2244" t="s">
        <v>1618</v>
      </c>
    </row>
    <row r="2245" spans="1:84" hidden="1" x14ac:dyDescent="0.4">
      <c r="A2245" t="s">
        <v>1626</v>
      </c>
      <c r="B2245" t="s">
        <v>1626</v>
      </c>
      <c r="C2245" t="s">
        <v>3828</v>
      </c>
      <c r="D2245" t="s">
        <v>81</v>
      </c>
      <c r="E2245" t="s">
        <v>82</v>
      </c>
      <c r="F2245" t="s">
        <v>393</v>
      </c>
      <c r="G2245" s="4" t="str">
        <f>TEXT(H2245+I2245,"yyyy-mm-dd""T""hh:mm:ss")&amp;
IF(J2245="MST","-07:00",
IF(J2245="MDT","-06:00",
IF(J2245="PST","-08:00",
IF(J2245="PDT","-07:00",
IF(J2245="UTC","+00:00","+00:00")))))</f>
        <v>2003-10-01T11:25:00-07:00</v>
      </c>
      <c r="H2245" s="1">
        <v>37895</v>
      </c>
      <c r="I2245" s="5">
        <v>0.47569444444444442</v>
      </c>
      <c r="J2245" t="s">
        <v>84</v>
      </c>
      <c r="N2245">
        <v>3.5</v>
      </c>
      <c r="O2245" t="s">
        <v>1628</v>
      </c>
      <c r="U2245">
        <v>1971</v>
      </c>
      <c r="V2245" t="s">
        <v>3639</v>
      </c>
      <c r="W2245" t="s">
        <v>3640</v>
      </c>
      <c r="X2245" t="s">
        <v>3405</v>
      </c>
      <c r="Y2245">
        <v>100034</v>
      </c>
      <c r="Z2245" t="s">
        <v>3674</v>
      </c>
      <c r="AD2245">
        <v>32.187063100000003</v>
      </c>
      <c r="AE2245">
        <v>-110.81660220000001</v>
      </c>
      <c r="AG2245" t="s">
        <v>90</v>
      </c>
      <c r="AH2245" t="s">
        <v>1626</v>
      </c>
      <c r="AI2245" t="s">
        <v>90</v>
      </c>
      <c r="AK2245" t="s">
        <v>1608</v>
      </c>
      <c r="AL2245" t="s">
        <v>4236</v>
      </c>
      <c r="AN2245" t="s">
        <v>1610</v>
      </c>
      <c r="AO2245" t="s">
        <v>1670</v>
      </c>
      <c r="AP2245" t="s">
        <v>422</v>
      </c>
      <c r="AQ2245">
        <v>0.12</v>
      </c>
      <c r="AR2245" t="s">
        <v>1616</v>
      </c>
      <c r="AT2245" t="s">
        <v>1612</v>
      </c>
      <c r="AV2245" t="s">
        <v>96</v>
      </c>
      <c r="BQ2245" t="str">
        <f>BS2245 &amp; ":" &amp; BR2245</f>
        <v>AZDEQ_SW:SM 4500NO3</v>
      </c>
      <c r="BR2245" t="s">
        <v>2982</v>
      </c>
      <c r="BS2245" t="s">
        <v>1626</v>
      </c>
      <c r="BT2245" t="s">
        <v>2982</v>
      </c>
      <c r="BW2245" t="s">
        <v>1657</v>
      </c>
      <c r="BZ2245" t="s">
        <v>4237</v>
      </c>
      <c r="CA2245" t="s">
        <v>397</v>
      </c>
      <c r="CB2245">
        <v>0.03</v>
      </c>
      <c r="CC2245" t="s">
        <v>1616</v>
      </c>
      <c r="CE2245" t="s">
        <v>3722</v>
      </c>
      <c r="CF2245" t="s">
        <v>1618</v>
      </c>
    </row>
    <row r="2246" spans="1:84" hidden="1" x14ac:dyDescent="0.4">
      <c r="A2246" t="s">
        <v>1626</v>
      </c>
      <c r="B2246" t="s">
        <v>1626</v>
      </c>
      <c r="C2246" t="s">
        <v>3728</v>
      </c>
      <c r="D2246" t="s">
        <v>81</v>
      </c>
      <c r="E2246" t="s">
        <v>82</v>
      </c>
      <c r="F2246" t="s">
        <v>393</v>
      </c>
      <c r="G2246" s="4" t="str">
        <f>TEXT(H2246+I2246,"yyyy-mm-dd""T""hh:mm:ss")&amp;
IF(J2246="MST","-07:00",
IF(J2246="MDT","-06:00",
IF(J2246="PST","-08:00",
IF(J2246="PDT","-07:00",
IF(J2246="UTC","+00:00","+00:00")))))</f>
        <v>2003-07-30T09:30:00-07:00</v>
      </c>
      <c r="H2246" s="1">
        <v>37832</v>
      </c>
      <c r="I2246" s="5">
        <v>0.39583333333333331</v>
      </c>
      <c r="J2246" t="s">
        <v>84</v>
      </c>
      <c r="N2246">
        <v>0</v>
      </c>
      <c r="O2246" t="s">
        <v>1628</v>
      </c>
      <c r="U2246">
        <v>8830</v>
      </c>
      <c r="V2246" t="s">
        <v>3647</v>
      </c>
      <c r="W2246" t="s">
        <v>1606</v>
      </c>
      <c r="X2246" t="s">
        <v>3648</v>
      </c>
      <c r="Y2246">
        <v>105479</v>
      </c>
      <c r="Z2246" t="s">
        <v>3729</v>
      </c>
      <c r="AD2246">
        <v>32.478694400000002</v>
      </c>
      <c r="AE2246">
        <v>-110.8991944</v>
      </c>
      <c r="AG2246" t="s">
        <v>90</v>
      </c>
      <c r="AH2246" t="s">
        <v>1626</v>
      </c>
      <c r="AI2246" t="s">
        <v>90</v>
      </c>
      <c r="AK2246" t="s">
        <v>1608</v>
      </c>
      <c r="AL2246" t="s">
        <v>4238</v>
      </c>
      <c r="AN2246" t="s">
        <v>1610</v>
      </c>
      <c r="AO2246" t="s">
        <v>111</v>
      </c>
      <c r="AP2246" t="s">
        <v>422</v>
      </c>
      <c r="AQ2246">
        <v>0.18</v>
      </c>
      <c r="AR2246" t="s">
        <v>1616</v>
      </c>
      <c r="AT2246" t="s">
        <v>1612</v>
      </c>
      <c r="AV2246" t="s">
        <v>96</v>
      </c>
      <c r="BQ2246" t="str">
        <f>BS2246 &amp; ":" &amp; BR2246</f>
        <v>AZDEQ_SW:EPA 353.2</v>
      </c>
      <c r="BR2246" t="s">
        <v>1623</v>
      </c>
      <c r="BS2246" t="s">
        <v>1626</v>
      </c>
      <c r="BT2246" t="s">
        <v>1623</v>
      </c>
      <c r="BW2246" t="s">
        <v>1614</v>
      </c>
      <c r="BZ2246" t="s">
        <v>4239</v>
      </c>
      <c r="CA2246" t="s">
        <v>397</v>
      </c>
      <c r="CB2246">
        <v>0.02</v>
      </c>
      <c r="CC2246" t="s">
        <v>1616</v>
      </c>
      <c r="CE2246" t="s">
        <v>3652</v>
      </c>
      <c r="CF2246" t="s">
        <v>1618</v>
      </c>
    </row>
    <row r="2247" spans="1:84" hidden="1" x14ac:dyDescent="0.4">
      <c r="A2247" t="s">
        <v>1626</v>
      </c>
      <c r="B2247" t="s">
        <v>1626</v>
      </c>
      <c r="C2247" t="s">
        <v>3916</v>
      </c>
      <c r="D2247" t="s">
        <v>81</v>
      </c>
      <c r="E2247" t="s">
        <v>82</v>
      </c>
      <c r="F2247" t="s">
        <v>393</v>
      </c>
      <c r="G2247" s="4" t="str">
        <f>TEXT(H2247+I2247,"yyyy-mm-dd""T""hh:mm:ss")&amp;
IF(J2247="MST","-07:00",
IF(J2247="MDT","-06:00",
IF(J2247="PST","-08:00",
IF(J2247="PDT","-07:00",
IF(J2247="UTC","+00:00","+00:00")))))</f>
        <v>2003-07-29T12:40:00-07:00</v>
      </c>
      <c r="H2247" s="1">
        <v>37831</v>
      </c>
      <c r="I2247" s="5">
        <v>0.52777777777777779</v>
      </c>
      <c r="J2247" t="s">
        <v>84</v>
      </c>
      <c r="N2247">
        <v>0.5</v>
      </c>
      <c r="O2247" t="s">
        <v>1628</v>
      </c>
      <c r="U2247">
        <v>1971</v>
      </c>
      <c r="V2247" t="s">
        <v>3639</v>
      </c>
      <c r="W2247" t="s">
        <v>3640</v>
      </c>
      <c r="X2247" t="s">
        <v>3388</v>
      </c>
      <c r="Y2247">
        <v>100035</v>
      </c>
      <c r="Z2247" t="s">
        <v>3679</v>
      </c>
      <c r="AD2247">
        <v>32.185352899999998</v>
      </c>
      <c r="AE2247">
        <v>-110.8164731</v>
      </c>
      <c r="AG2247" t="s">
        <v>90</v>
      </c>
      <c r="AH2247" t="s">
        <v>1626</v>
      </c>
      <c r="AI2247" t="s">
        <v>90</v>
      </c>
      <c r="AK2247" t="s">
        <v>1608</v>
      </c>
      <c r="AL2247" t="s">
        <v>4240</v>
      </c>
      <c r="AN2247" t="s">
        <v>1610</v>
      </c>
      <c r="AO2247" t="s">
        <v>1670</v>
      </c>
      <c r="AP2247" t="s">
        <v>422</v>
      </c>
      <c r="AQ2247">
        <v>0.1</v>
      </c>
      <c r="AR2247" t="s">
        <v>1616</v>
      </c>
      <c r="AT2247" t="s">
        <v>1612</v>
      </c>
      <c r="AV2247" t="s">
        <v>96</v>
      </c>
      <c r="BQ2247" t="str">
        <f>BS2247 &amp; ":" &amp; BR2247</f>
        <v>AZDEQ_SW:SM 4500NO3</v>
      </c>
      <c r="BR2247" t="s">
        <v>2982</v>
      </c>
      <c r="BS2247" t="s">
        <v>1626</v>
      </c>
      <c r="BT2247" t="s">
        <v>2982</v>
      </c>
      <c r="BW2247" t="s">
        <v>1657</v>
      </c>
      <c r="BZ2247" t="s">
        <v>4241</v>
      </c>
      <c r="CA2247" t="s">
        <v>397</v>
      </c>
      <c r="CB2247">
        <v>0.03</v>
      </c>
      <c r="CC2247" t="s">
        <v>1616</v>
      </c>
      <c r="CE2247" t="s">
        <v>3682</v>
      </c>
      <c r="CF2247" t="s">
        <v>1618</v>
      </c>
    </row>
    <row r="2248" spans="1:84" hidden="1" x14ac:dyDescent="0.4">
      <c r="A2248" t="s">
        <v>1626</v>
      </c>
      <c r="B2248" t="s">
        <v>1626</v>
      </c>
      <c r="C2248" t="s">
        <v>4061</v>
      </c>
      <c r="D2248" t="s">
        <v>81</v>
      </c>
      <c r="E2248" t="s">
        <v>82</v>
      </c>
      <c r="F2248" t="s">
        <v>393</v>
      </c>
      <c r="G2248" s="4" t="str">
        <f>TEXT(H2248+I2248,"yyyy-mm-dd""T""hh:mm:ss")&amp;
IF(J2248="MST","-07:00",
IF(J2248="MDT","-06:00",
IF(J2248="PST","-08:00",
IF(J2248="PDT","-07:00",
IF(J2248="UTC","+00:00","+00:00")))))</f>
        <v>2003-07-25T12:25:00-07:00</v>
      </c>
      <c r="H2248" s="1">
        <v>37827</v>
      </c>
      <c r="I2248" s="5">
        <v>0.51736111111111116</v>
      </c>
      <c r="J2248" t="s">
        <v>84</v>
      </c>
      <c r="N2248">
        <v>0</v>
      </c>
      <c r="O2248" t="s">
        <v>1628</v>
      </c>
      <c r="U2248">
        <v>8830</v>
      </c>
      <c r="V2248" t="s">
        <v>3647</v>
      </c>
      <c r="W2248" t="s">
        <v>1606</v>
      </c>
      <c r="X2248" t="s">
        <v>3665</v>
      </c>
      <c r="Y2248">
        <v>105518</v>
      </c>
      <c r="Z2248" t="s">
        <v>3684</v>
      </c>
      <c r="AD2248">
        <v>32.312527799999998</v>
      </c>
      <c r="AE2248">
        <v>-110.7975278</v>
      </c>
      <c r="AG2248" t="s">
        <v>90</v>
      </c>
      <c r="AH2248" t="s">
        <v>1626</v>
      </c>
      <c r="AI2248" t="s">
        <v>90</v>
      </c>
      <c r="AK2248" t="s">
        <v>1608</v>
      </c>
      <c r="AL2248" t="s">
        <v>4242</v>
      </c>
      <c r="AN2248" t="s">
        <v>1610</v>
      </c>
      <c r="AO2248" t="s">
        <v>111</v>
      </c>
      <c r="AP2248" t="s">
        <v>422</v>
      </c>
      <c r="AQ2248">
        <v>0.25</v>
      </c>
      <c r="AR2248" t="s">
        <v>1616</v>
      </c>
      <c r="AT2248" t="s">
        <v>1612</v>
      </c>
      <c r="AV2248" t="s">
        <v>96</v>
      </c>
      <c r="BQ2248" t="str">
        <f>BS2248 &amp; ":" &amp; BR2248</f>
        <v>AZDEQ_SW:EPA 353.2</v>
      </c>
      <c r="BR2248" t="s">
        <v>1623</v>
      </c>
      <c r="BS2248" t="s">
        <v>1626</v>
      </c>
      <c r="BT2248" t="s">
        <v>1623</v>
      </c>
      <c r="BW2248" t="s">
        <v>1614</v>
      </c>
      <c r="BZ2248" t="s">
        <v>4243</v>
      </c>
      <c r="CA2248" t="s">
        <v>397</v>
      </c>
      <c r="CB2248">
        <v>0.02</v>
      </c>
      <c r="CC2248" t="s">
        <v>1616</v>
      </c>
      <c r="CE2248" t="s">
        <v>3668</v>
      </c>
      <c r="CF2248" t="s">
        <v>1618</v>
      </c>
    </row>
    <row r="2249" spans="1:84" hidden="1" x14ac:dyDescent="0.4">
      <c r="A2249" t="s">
        <v>1626</v>
      </c>
      <c r="B2249" t="s">
        <v>1626</v>
      </c>
      <c r="C2249" t="s">
        <v>3669</v>
      </c>
      <c r="D2249" t="s">
        <v>81</v>
      </c>
      <c r="E2249" t="s">
        <v>82</v>
      </c>
      <c r="F2249" t="s">
        <v>393</v>
      </c>
      <c r="G2249" s="4" t="str">
        <f>TEXT(H2249+I2249,"yyyy-mm-dd""T""hh:mm:ss")&amp;
IF(J2249="MST","-07:00",
IF(J2249="MDT","-06:00",
IF(J2249="PST","-08:00",
IF(J2249="PDT","-07:00",
IF(J2249="UTC","+00:00","+00:00")))))</f>
        <v>2003-09-17T11:45:30-07:00</v>
      </c>
      <c r="H2249" s="1">
        <v>37881</v>
      </c>
      <c r="I2249" s="5">
        <v>0.48993055555555554</v>
      </c>
      <c r="J2249" t="s">
        <v>84</v>
      </c>
      <c r="N2249">
        <v>0</v>
      </c>
      <c r="O2249" t="s">
        <v>1628</v>
      </c>
      <c r="U2249">
        <v>1971</v>
      </c>
      <c r="V2249" t="s">
        <v>3639</v>
      </c>
      <c r="W2249" t="s">
        <v>3640</v>
      </c>
      <c r="X2249" t="s">
        <v>3641</v>
      </c>
      <c r="Y2249">
        <v>101734</v>
      </c>
      <c r="Z2249" t="s">
        <v>3642</v>
      </c>
      <c r="AD2249">
        <v>31.529301400000001</v>
      </c>
      <c r="AE2249">
        <v>-111.2515811</v>
      </c>
      <c r="AG2249" t="s">
        <v>90</v>
      </c>
      <c r="AH2249" t="s">
        <v>1626</v>
      </c>
      <c r="AI2249" t="s">
        <v>90</v>
      </c>
      <c r="AK2249" t="s">
        <v>1608</v>
      </c>
      <c r="AL2249" t="s">
        <v>4244</v>
      </c>
      <c r="AN2249" t="s">
        <v>1700</v>
      </c>
      <c r="AO2249" t="s">
        <v>457</v>
      </c>
      <c r="AP2249" t="s">
        <v>422</v>
      </c>
      <c r="AQ2249">
        <v>4.9000000000000002E-2</v>
      </c>
      <c r="AR2249" t="s">
        <v>1616</v>
      </c>
      <c r="AT2249" t="s">
        <v>1612</v>
      </c>
      <c r="AV2249" t="s">
        <v>96</v>
      </c>
      <c r="BQ2249" t="str">
        <f>BS2249 &amp; ":" &amp; BR2249</f>
        <v>AZDEQ_SW:EPA 365.3</v>
      </c>
      <c r="BR2249" t="s">
        <v>1744</v>
      </c>
      <c r="BS2249" t="s">
        <v>1626</v>
      </c>
      <c r="BT2249" t="s">
        <v>1744</v>
      </c>
      <c r="BW2249" t="s">
        <v>1657</v>
      </c>
      <c r="BZ2249" t="s">
        <v>4245</v>
      </c>
      <c r="CA2249" t="s">
        <v>397</v>
      </c>
      <c r="CB2249">
        <v>5.0000000000000001E-3</v>
      </c>
      <c r="CC2249" t="s">
        <v>1616</v>
      </c>
      <c r="CE2249" t="s">
        <v>3672</v>
      </c>
      <c r="CF2249" t="s">
        <v>1618</v>
      </c>
    </row>
    <row r="2250" spans="1:84" hidden="1" x14ac:dyDescent="0.4">
      <c r="A2250" t="s">
        <v>1626</v>
      </c>
      <c r="B2250" t="s">
        <v>1626</v>
      </c>
      <c r="C2250" t="s">
        <v>3841</v>
      </c>
      <c r="D2250" t="s">
        <v>81</v>
      </c>
      <c r="E2250" t="s">
        <v>82</v>
      </c>
      <c r="F2250" t="s">
        <v>393</v>
      </c>
      <c r="G2250" s="4" t="str">
        <f>TEXT(H2250+I2250,"yyyy-mm-dd""T""hh:mm:ss")&amp;
IF(J2250="MST","-07:00",
IF(J2250="MDT","-06:00",
IF(J2250="PST","-08:00",
IF(J2250="PDT","-07:00",
IF(J2250="UTC","+00:00","+00:00")))))</f>
        <v>2003-10-01T10:00:00-07:00</v>
      </c>
      <c r="H2250" s="1">
        <v>37895</v>
      </c>
      <c r="I2250" s="5">
        <v>0.41666666666666669</v>
      </c>
      <c r="J2250" t="s">
        <v>84</v>
      </c>
      <c r="N2250">
        <v>0</v>
      </c>
      <c r="O2250" t="s">
        <v>1628</v>
      </c>
      <c r="U2250">
        <v>1971</v>
      </c>
      <c r="V2250" t="s">
        <v>3639</v>
      </c>
      <c r="W2250" t="s">
        <v>3640</v>
      </c>
      <c r="X2250" t="s">
        <v>3842</v>
      </c>
      <c r="Y2250">
        <v>102294</v>
      </c>
      <c r="Z2250" t="s">
        <v>3843</v>
      </c>
      <c r="AD2250">
        <v>32.187777799999999</v>
      </c>
      <c r="AE2250">
        <v>-110.8166667</v>
      </c>
      <c r="AG2250" t="s">
        <v>90</v>
      </c>
      <c r="AH2250" t="s">
        <v>1626</v>
      </c>
      <c r="AI2250" t="s">
        <v>90</v>
      </c>
      <c r="AK2250" t="s">
        <v>1608</v>
      </c>
      <c r="AL2250" t="s">
        <v>4246</v>
      </c>
      <c r="AN2250" t="s">
        <v>1700</v>
      </c>
      <c r="AO2250" t="s">
        <v>457</v>
      </c>
      <c r="AP2250" t="s">
        <v>422</v>
      </c>
      <c r="AQ2250">
        <v>1.1200000000000001</v>
      </c>
      <c r="AR2250" t="s">
        <v>1616</v>
      </c>
      <c r="AT2250" t="s">
        <v>1612</v>
      </c>
      <c r="AV2250" t="s">
        <v>96</v>
      </c>
      <c r="BQ2250" t="str">
        <f>BS2250 &amp; ":" &amp; BR2250</f>
        <v>AZDEQ_SW:EPA 365.3</v>
      </c>
      <c r="BR2250" t="s">
        <v>1744</v>
      </c>
      <c r="BS2250" t="s">
        <v>1626</v>
      </c>
      <c r="BT2250" t="s">
        <v>1744</v>
      </c>
      <c r="BW2250" t="s">
        <v>1657</v>
      </c>
      <c r="CE2250" t="s">
        <v>3846</v>
      </c>
      <c r="CF2250" t="s">
        <v>1618</v>
      </c>
    </row>
    <row r="2251" spans="1:84" hidden="1" x14ac:dyDescent="0.4">
      <c r="A2251" t="s">
        <v>1626</v>
      </c>
      <c r="B2251" t="s">
        <v>1626</v>
      </c>
      <c r="C2251" t="s">
        <v>3932</v>
      </c>
      <c r="D2251" t="s">
        <v>81</v>
      </c>
      <c r="E2251" t="s">
        <v>82</v>
      </c>
      <c r="F2251" t="s">
        <v>393</v>
      </c>
      <c r="G2251" s="4" t="str">
        <f>TEXT(H2251+I2251,"yyyy-mm-dd""T""hh:mm:ss")&amp;
IF(J2251="MST","-07:00",
IF(J2251="MDT","-06:00",
IF(J2251="PST","-08:00",
IF(J2251="PDT","-07:00",
IF(J2251="UTC","+00:00","+00:00")))))</f>
        <v>2003-10-29T03:35:00-07:00</v>
      </c>
      <c r="H2251" s="1">
        <v>37923</v>
      </c>
      <c r="I2251" s="5">
        <v>0.14930555555555555</v>
      </c>
      <c r="J2251" t="s">
        <v>84</v>
      </c>
      <c r="N2251">
        <v>5.5</v>
      </c>
      <c r="O2251" t="s">
        <v>1628</v>
      </c>
      <c r="U2251">
        <v>1971</v>
      </c>
      <c r="V2251" t="s">
        <v>3639</v>
      </c>
      <c r="W2251" t="s">
        <v>3640</v>
      </c>
      <c r="X2251" t="s">
        <v>3388</v>
      </c>
      <c r="Y2251">
        <v>100035</v>
      </c>
      <c r="Z2251" t="s">
        <v>3674</v>
      </c>
      <c r="AD2251">
        <v>32.185352899999998</v>
      </c>
      <c r="AE2251">
        <v>-110.8164731</v>
      </c>
      <c r="AG2251" t="s">
        <v>90</v>
      </c>
      <c r="AH2251" t="s">
        <v>1626</v>
      </c>
      <c r="AI2251" t="s">
        <v>90</v>
      </c>
      <c r="AK2251" t="s">
        <v>1608</v>
      </c>
      <c r="AL2251" t="s">
        <v>4247</v>
      </c>
      <c r="AN2251" t="s">
        <v>1700</v>
      </c>
      <c r="AO2251" t="s">
        <v>457</v>
      </c>
      <c r="AP2251" t="s">
        <v>422</v>
      </c>
      <c r="AQ2251">
        <v>0.191</v>
      </c>
      <c r="AR2251" t="s">
        <v>1616</v>
      </c>
      <c r="AT2251" t="s">
        <v>1612</v>
      </c>
      <c r="AV2251" t="s">
        <v>96</v>
      </c>
      <c r="BQ2251" t="str">
        <f>BS2251 &amp; ":" &amp; BR2251</f>
        <v>AZDEQ_SW:EPA 365.3</v>
      </c>
      <c r="BR2251" t="s">
        <v>1744</v>
      </c>
      <c r="BS2251" t="s">
        <v>1626</v>
      </c>
      <c r="BT2251" t="s">
        <v>1744</v>
      </c>
      <c r="BW2251" t="s">
        <v>1657</v>
      </c>
      <c r="CE2251" t="s">
        <v>3702</v>
      </c>
      <c r="CF2251" t="s">
        <v>1618</v>
      </c>
    </row>
    <row r="2252" spans="1:84" hidden="1" x14ac:dyDescent="0.4">
      <c r="A2252" t="s">
        <v>1626</v>
      </c>
      <c r="B2252" t="s">
        <v>1626</v>
      </c>
      <c r="C2252" t="s">
        <v>3771</v>
      </c>
      <c r="D2252" t="s">
        <v>81</v>
      </c>
      <c r="E2252" t="s">
        <v>82</v>
      </c>
      <c r="F2252" t="s">
        <v>393</v>
      </c>
      <c r="G2252" s="4" t="str">
        <f>TEXT(H2252+I2252,"yyyy-mm-dd""T""hh:mm:ss")&amp;
IF(J2252="MST","-07:00",
IF(J2252="MDT","-06:00",
IF(J2252="PST","-08:00",
IF(J2252="PDT","-07:00",
IF(J2252="UTC","+00:00","+00:00")))))</f>
        <v>2003-07-29T11:55:00-07:00</v>
      </c>
      <c r="H2252" s="1">
        <v>37831</v>
      </c>
      <c r="I2252" s="5">
        <v>0.49652777777777779</v>
      </c>
      <c r="J2252" t="s">
        <v>84</v>
      </c>
      <c r="N2252">
        <v>0.5</v>
      </c>
      <c r="O2252" t="s">
        <v>1628</v>
      </c>
      <c r="U2252">
        <v>1971</v>
      </c>
      <c r="V2252" t="s">
        <v>3639</v>
      </c>
      <c r="W2252" t="s">
        <v>3640</v>
      </c>
      <c r="X2252" t="s">
        <v>3405</v>
      </c>
      <c r="Y2252">
        <v>100034</v>
      </c>
      <c r="Z2252" t="s">
        <v>3772</v>
      </c>
      <c r="AD2252">
        <v>32.187063100000003</v>
      </c>
      <c r="AE2252">
        <v>-110.81660220000001</v>
      </c>
      <c r="AG2252" t="s">
        <v>90</v>
      </c>
      <c r="AH2252" t="s">
        <v>1626</v>
      </c>
      <c r="AI2252" t="s">
        <v>90</v>
      </c>
      <c r="AK2252" t="s">
        <v>1608</v>
      </c>
      <c r="AL2252" t="s">
        <v>4248</v>
      </c>
      <c r="AN2252" t="s">
        <v>1610</v>
      </c>
      <c r="AO2252" t="s">
        <v>1670</v>
      </c>
      <c r="AP2252" t="s">
        <v>422</v>
      </c>
      <c r="AQ2252">
        <v>0.08</v>
      </c>
      <c r="AR2252" t="s">
        <v>1616</v>
      </c>
      <c r="AT2252" t="s">
        <v>1612</v>
      </c>
      <c r="AV2252" t="s">
        <v>96</v>
      </c>
      <c r="BQ2252" t="str">
        <f>BS2252 &amp; ":" &amp; BR2252</f>
        <v>AZDEQ_SW:SM 4500NO3</v>
      </c>
      <c r="BR2252" t="s">
        <v>2982</v>
      </c>
      <c r="BS2252" t="s">
        <v>1626</v>
      </c>
      <c r="BT2252" t="s">
        <v>2982</v>
      </c>
      <c r="BW2252" t="s">
        <v>1657</v>
      </c>
      <c r="BZ2252" t="s">
        <v>4249</v>
      </c>
      <c r="CA2252" t="s">
        <v>397</v>
      </c>
      <c r="CB2252">
        <v>0.03</v>
      </c>
      <c r="CC2252" t="s">
        <v>1616</v>
      </c>
      <c r="CE2252" t="s">
        <v>3682</v>
      </c>
      <c r="CF2252" t="s">
        <v>1618</v>
      </c>
    </row>
    <row r="2253" spans="1:84" hidden="1" x14ac:dyDescent="0.4">
      <c r="A2253" t="s">
        <v>1626</v>
      </c>
      <c r="B2253" t="s">
        <v>1626</v>
      </c>
      <c r="C2253" t="s">
        <v>3723</v>
      </c>
      <c r="D2253" t="s">
        <v>81</v>
      </c>
      <c r="E2253" t="s">
        <v>82</v>
      </c>
      <c r="F2253" t="s">
        <v>393</v>
      </c>
      <c r="G2253" s="4" t="str">
        <f>TEXT(H2253+I2253,"yyyy-mm-dd""T""hh:mm:ss")&amp;
IF(J2253="MST","-07:00",
IF(J2253="MDT","-06:00",
IF(J2253="PST","-08:00",
IF(J2253="PDT","-07:00",
IF(J2253="UTC","+00:00","+00:00")))))</f>
        <v>2003-07-30T08:15:00-07:00</v>
      </c>
      <c r="H2253" s="1">
        <v>37832</v>
      </c>
      <c r="I2253" s="5">
        <v>0.34375</v>
      </c>
      <c r="J2253" t="s">
        <v>84</v>
      </c>
      <c r="N2253">
        <v>0</v>
      </c>
      <c r="O2253" t="s">
        <v>1628</v>
      </c>
      <c r="U2253">
        <v>8830</v>
      </c>
      <c r="V2253" t="s">
        <v>3647</v>
      </c>
      <c r="W2253" t="s">
        <v>1606</v>
      </c>
      <c r="X2253" t="s">
        <v>3708</v>
      </c>
      <c r="Y2253">
        <v>105478</v>
      </c>
      <c r="Z2253" t="s">
        <v>3724</v>
      </c>
      <c r="AD2253">
        <v>32.430866700000003</v>
      </c>
      <c r="AE2253">
        <v>-110.89875000000001</v>
      </c>
      <c r="AG2253" t="s">
        <v>90</v>
      </c>
      <c r="AH2253" t="s">
        <v>1626</v>
      </c>
      <c r="AI2253" t="s">
        <v>90</v>
      </c>
      <c r="AK2253" t="s">
        <v>1608</v>
      </c>
      <c r="AL2253" t="s">
        <v>4250</v>
      </c>
      <c r="AN2253" t="s">
        <v>1610</v>
      </c>
      <c r="AO2253" t="s">
        <v>442</v>
      </c>
      <c r="AP2253" t="s">
        <v>422</v>
      </c>
      <c r="AQ2253">
        <v>7.2</v>
      </c>
      <c r="AR2253" t="s">
        <v>1616</v>
      </c>
      <c r="AT2253" t="s">
        <v>1612</v>
      </c>
      <c r="AV2253" t="s">
        <v>96</v>
      </c>
      <c r="BQ2253" t="str">
        <f>BS2253 &amp; ":" &amp; BR2253</f>
        <v>AZDEQ_SW:EPA 351.2</v>
      </c>
      <c r="BR2253" t="s">
        <v>1633</v>
      </c>
      <c r="BS2253" t="s">
        <v>1626</v>
      </c>
      <c r="BT2253" t="s">
        <v>1633</v>
      </c>
      <c r="BW2253" t="s">
        <v>1614</v>
      </c>
      <c r="BZ2253" t="s">
        <v>4251</v>
      </c>
      <c r="CA2253" t="s">
        <v>397</v>
      </c>
      <c r="CB2253">
        <v>0.05</v>
      </c>
      <c r="CC2253" t="s">
        <v>1616</v>
      </c>
      <c r="CE2253" t="s">
        <v>3727</v>
      </c>
      <c r="CF2253" t="s">
        <v>1618</v>
      </c>
    </row>
    <row r="2254" spans="1:84" hidden="1" x14ac:dyDescent="0.4">
      <c r="A2254" t="s">
        <v>1626</v>
      </c>
      <c r="B2254" t="s">
        <v>1626</v>
      </c>
      <c r="C2254" t="s">
        <v>3807</v>
      </c>
      <c r="D2254" t="s">
        <v>81</v>
      </c>
      <c r="E2254" t="s">
        <v>82</v>
      </c>
      <c r="F2254" t="s">
        <v>393</v>
      </c>
      <c r="G2254" s="4" t="str">
        <f>TEXT(H2254+I2254,"yyyy-mm-dd""T""hh:mm:ss")&amp;
IF(J2254="MST","-07:00",
IF(J2254="MDT","-06:00",
IF(J2254="PST","-08:00",
IF(J2254="PDT","-07:00",
IF(J2254="UTC","+00:00","+00:00")))))</f>
        <v>2003-08-18T02:10:00-07:00</v>
      </c>
      <c r="H2254" s="1">
        <v>37851</v>
      </c>
      <c r="I2254" s="5">
        <v>9.0277777777777776E-2</v>
      </c>
      <c r="J2254" t="s">
        <v>84</v>
      </c>
      <c r="N2254">
        <v>7</v>
      </c>
      <c r="O2254" t="s">
        <v>1628</v>
      </c>
      <c r="U2254">
        <v>1971</v>
      </c>
      <c r="V2254" t="s">
        <v>3639</v>
      </c>
      <c r="W2254" t="s">
        <v>3640</v>
      </c>
      <c r="X2254" t="s">
        <v>3388</v>
      </c>
      <c r="Y2254">
        <v>100035</v>
      </c>
      <c r="Z2254" t="s">
        <v>3642</v>
      </c>
      <c r="AD2254">
        <v>32.185352899999998</v>
      </c>
      <c r="AE2254">
        <v>-110.8164731</v>
      </c>
      <c r="AG2254" t="s">
        <v>90</v>
      </c>
      <c r="AH2254" t="s">
        <v>1626</v>
      </c>
      <c r="AI2254" t="s">
        <v>90</v>
      </c>
      <c r="AK2254" t="s">
        <v>1608</v>
      </c>
      <c r="AL2254" t="s">
        <v>4252</v>
      </c>
      <c r="AN2254" t="s">
        <v>1725</v>
      </c>
      <c r="AO2254" t="s">
        <v>123</v>
      </c>
      <c r="AP2254" t="s">
        <v>422</v>
      </c>
      <c r="AQ2254">
        <v>0.16900000000000001</v>
      </c>
      <c r="AR2254" t="s">
        <v>1616</v>
      </c>
      <c r="AT2254" t="s">
        <v>1612</v>
      </c>
      <c r="AV2254" t="s">
        <v>96</v>
      </c>
      <c r="BQ2254" t="str">
        <f>BS2254 &amp; ":" &amp; BR2254</f>
        <v>AZDEQ_SW:UNKNOWN</v>
      </c>
      <c r="BR2254" t="s">
        <v>3689</v>
      </c>
      <c r="BS2254" t="s">
        <v>1626</v>
      </c>
      <c r="BT2254" t="s">
        <v>3689</v>
      </c>
      <c r="CE2254" t="s">
        <v>3656</v>
      </c>
      <c r="CF2254" t="s">
        <v>1618</v>
      </c>
    </row>
    <row r="2255" spans="1:84" hidden="1" x14ac:dyDescent="0.4">
      <c r="A2255" t="s">
        <v>1626</v>
      </c>
      <c r="B2255" t="s">
        <v>1626</v>
      </c>
      <c r="C2255" t="s">
        <v>3741</v>
      </c>
      <c r="D2255" t="s">
        <v>81</v>
      </c>
      <c r="E2255" t="s">
        <v>82</v>
      </c>
      <c r="F2255" t="s">
        <v>393</v>
      </c>
      <c r="G2255" s="4" t="str">
        <f>TEXT(H2255+I2255,"yyyy-mm-dd""T""hh:mm:ss")&amp;
IF(J2255="MST","-07:00",
IF(J2255="MDT","-06:00",
IF(J2255="PST","-08:00",
IF(J2255="PDT","-07:00",
IF(J2255="UTC","+00:00","+00:00")))))</f>
        <v>2003-07-23T11:30:00-07:00</v>
      </c>
      <c r="H2255" s="1">
        <v>37825</v>
      </c>
      <c r="I2255" s="5">
        <v>0.47916666666666669</v>
      </c>
      <c r="J2255" t="s">
        <v>84</v>
      </c>
      <c r="N2255">
        <v>0</v>
      </c>
      <c r="O2255" t="s">
        <v>1628</v>
      </c>
      <c r="U2255">
        <v>8830</v>
      </c>
      <c r="V2255" t="s">
        <v>3647</v>
      </c>
      <c r="W2255" t="s">
        <v>1606</v>
      </c>
      <c r="X2255" t="s">
        <v>3742</v>
      </c>
      <c r="Y2255">
        <v>100262</v>
      </c>
      <c r="Z2255" t="s">
        <v>3684</v>
      </c>
      <c r="AD2255">
        <v>32.2652778</v>
      </c>
      <c r="AE2255">
        <v>-110.8413889</v>
      </c>
      <c r="AG2255" t="s">
        <v>90</v>
      </c>
      <c r="AH2255" t="s">
        <v>1626</v>
      </c>
      <c r="AI2255" t="s">
        <v>90</v>
      </c>
      <c r="AK2255" t="s">
        <v>1608</v>
      </c>
      <c r="AL2255" t="s">
        <v>4253</v>
      </c>
      <c r="AN2255" t="s">
        <v>1700</v>
      </c>
      <c r="AO2255" t="s">
        <v>457</v>
      </c>
      <c r="AP2255" t="s">
        <v>422</v>
      </c>
      <c r="AQ2255">
        <v>10</v>
      </c>
      <c r="AR2255" t="s">
        <v>1616</v>
      </c>
      <c r="AT2255" t="s">
        <v>1612</v>
      </c>
      <c r="AV2255" t="s">
        <v>96</v>
      </c>
      <c r="BQ2255" t="str">
        <f>BS2255 &amp; ":" &amp; BR2255</f>
        <v>AZDEQ_SW:EPA 365.4</v>
      </c>
      <c r="BR2255" t="s">
        <v>1713</v>
      </c>
      <c r="BS2255" t="s">
        <v>1626</v>
      </c>
      <c r="BT2255" t="s">
        <v>1713</v>
      </c>
      <c r="BW2255" t="s">
        <v>1614</v>
      </c>
      <c r="BZ2255" t="s">
        <v>4254</v>
      </c>
      <c r="CA2255" t="s">
        <v>397</v>
      </c>
      <c r="CB2255">
        <v>0.02</v>
      </c>
      <c r="CC2255" t="s">
        <v>1616</v>
      </c>
      <c r="CE2255" t="s">
        <v>3745</v>
      </c>
      <c r="CF2255" t="s">
        <v>1618</v>
      </c>
    </row>
    <row r="2256" spans="1:84" hidden="1" x14ac:dyDescent="0.4">
      <c r="A2256" t="s">
        <v>1626</v>
      </c>
      <c r="B2256" t="s">
        <v>1626</v>
      </c>
      <c r="C2256" t="s">
        <v>3883</v>
      </c>
      <c r="D2256" t="s">
        <v>81</v>
      </c>
      <c r="E2256" t="s">
        <v>82</v>
      </c>
      <c r="F2256" t="s">
        <v>393</v>
      </c>
      <c r="G2256" s="4" t="str">
        <f>TEXT(H2256+I2256,"yyyy-mm-dd""T""hh:mm:ss")&amp;
IF(J2256="MST","-07:00",
IF(J2256="MDT","-06:00",
IF(J2256="PST","-08:00",
IF(J2256="PDT","-07:00",
IF(J2256="UTC","+00:00","+00:00")))))</f>
        <v>2003-08-18T02:15:30-07:00</v>
      </c>
      <c r="H2256" s="1">
        <v>37851</v>
      </c>
      <c r="I2256" s="5">
        <v>9.4097222222222221E-2</v>
      </c>
      <c r="J2256" t="s">
        <v>84</v>
      </c>
      <c r="N2256">
        <v>3.5</v>
      </c>
      <c r="O2256" t="s">
        <v>1628</v>
      </c>
      <c r="U2256">
        <v>1971</v>
      </c>
      <c r="V2256" t="s">
        <v>3639</v>
      </c>
      <c r="W2256" t="s">
        <v>3640</v>
      </c>
      <c r="X2256" t="s">
        <v>3388</v>
      </c>
      <c r="Y2256">
        <v>100035</v>
      </c>
      <c r="Z2256" t="s">
        <v>3642</v>
      </c>
      <c r="AD2256">
        <v>32.185352899999998</v>
      </c>
      <c r="AE2256">
        <v>-110.8164731</v>
      </c>
      <c r="AG2256" t="s">
        <v>90</v>
      </c>
      <c r="AH2256" t="s">
        <v>1626</v>
      </c>
      <c r="AI2256" t="s">
        <v>90</v>
      </c>
      <c r="AK2256" t="s">
        <v>1608</v>
      </c>
      <c r="AL2256" t="s">
        <v>4255</v>
      </c>
      <c r="AN2256" t="s">
        <v>1610</v>
      </c>
      <c r="AO2256" t="s">
        <v>1611</v>
      </c>
      <c r="AP2256" t="s">
        <v>422</v>
      </c>
      <c r="AQ2256">
        <v>0.54</v>
      </c>
      <c r="AR2256" t="s">
        <v>1616</v>
      </c>
      <c r="AT2256" t="s">
        <v>1612</v>
      </c>
      <c r="AV2256" t="s">
        <v>96</v>
      </c>
      <c r="BQ2256" t="str">
        <f>BS2256 &amp; ":" &amp; BR2256</f>
        <v>AZDEQ_SW:EPA 350.2</v>
      </c>
      <c r="BR2256" t="s">
        <v>1656</v>
      </c>
      <c r="BS2256" t="s">
        <v>1626</v>
      </c>
      <c r="BT2256" t="s">
        <v>1656</v>
      </c>
      <c r="BW2256" t="s">
        <v>1657</v>
      </c>
      <c r="BZ2256" t="s">
        <v>4256</v>
      </c>
      <c r="CA2256" t="s">
        <v>397</v>
      </c>
      <c r="CB2256">
        <v>0.03</v>
      </c>
      <c r="CC2256" t="s">
        <v>1616</v>
      </c>
      <c r="CE2256" t="s">
        <v>3656</v>
      </c>
      <c r="CF2256" t="s">
        <v>1618</v>
      </c>
    </row>
    <row r="2257" spans="1:84" hidden="1" x14ac:dyDescent="0.4">
      <c r="A2257" t="s">
        <v>1626</v>
      </c>
      <c r="B2257" t="s">
        <v>1626</v>
      </c>
      <c r="C2257" t="s">
        <v>3878</v>
      </c>
      <c r="D2257" t="s">
        <v>81</v>
      </c>
      <c r="E2257" t="s">
        <v>82</v>
      </c>
      <c r="F2257" t="s">
        <v>393</v>
      </c>
      <c r="G2257" s="4" t="str">
        <f>TEXT(H2257+I2257,"yyyy-mm-dd""T""hh:mm:ss")&amp;
IF(J2257="MST","-07:00",
IF(J2257="MDT","-06:00",
IF(J2257="PST","-08:00",
IF(J2257="PDT","-07:00",
IF(J2257="UTC","+00:00","+00:00")))))</f>
        <v>2003-11-13T09:30:00-07:00</v>
      </c>
      <c r="H2257" s="1">
        <v>37938</v>
      </c>
      <c r="I2257" s="5">
        <v>0.39583333333333331</v>
      </c>
      <c r="J2257" t="s">
        <v>84</v>
      </c>
      <c r="N2257">
        <v>0</v>
      </c>
      <c r="O2257" t="s">
        <v>1628</v>
      </c>
      <c r="U2257">
        <v>8830</v>
      </c>
      <c r="V2257" t="s">
        <v>3647</v>
      </c>
      <c r="W2257" t="s">
        <v>1606</v>
      </c>
      <c r="X2257" t="s">
        <v>3648</v>
      </c>
      <c r="Y2257">
        <v>105479</v>
      </c>
      <c r="Z2257" t="s">
        <v>3879</v>
      </c>
      <c r="AD2257">
        <v>32.478694400000002</v>
      </c>
      <c r="AE2257">
        <v>-110.8991944</v>
      </c>
      <c r="AG2257" t="s">
        <v>90</v>
      </c>
      <c r="AH2257" t="s">
        <v>1626</v>
      </c>
      <c r="AI2257" t="s">
        <v>90</v>
      </c>
      <c r="AK2257" t="s">
        <v>1608</v>
      </c>
      <c r="AL2257" t="s">
        <v>4257</v>
      </c>
      <c r="AN2257" t="s">
        <v>1610</v>
      </c>
      <c r="AO2257" t="s">
        <v>442</v>
      </c>
      <c r="AP2257" t="s">
        <v>422</v>
      </c>
      <c r="AQ2257">
        <v>0.89</v>
      </c>
      <c r="AR2257" t="s">
        <v>1616</v>
      </c>
      <c r="AT2257" t="s">
        <v>1612</v>
      </c>
      <c r="AV2257" t="s">
        <v>96</v>
      </c>
      <c r="BQ2257" t="str">
        <f>BS2257 &amp; ":" &amp; BR2257</f>
        <v>AZDEQ_SW:EPA 351.2</v>
      </c>
      <c r="BR2257" t="s">
        <v>1633</v>
      </c>
      <c r="BS2257" t="s">
        <v>1626</v>
      </c>
      <c r="BT2257" t="s">
        <v>1633</v>
      </c>
      <c r="BW2257" t="s">
        <v>1614</v>
      </c>
      <c r="BZ2257" t="s">
        <v>4258</v>
      </c>
      <c r="CA2257" t="s">
        <v>397</v>
      </c>
      <c r="CB2257">
        <v>0.05</v>
      </c>
      <c r="CC2257" t="s">
        <v>1616</v>
      </c>
      <c r="CE2257" t="s">
        <v>3652</v>
      </c>
      <c r="CF2257" t="s">
        <v>1618</v>
      </c>
    </row>
    <row r="2258" spans="1:84" hidden="1" x14ac:dyDescent="0.4">
      <c r="A2258" t="s">
        <v>1626</v>
      </c>
      <c r="B2258" t="s">
        <v>1626</v>
      </c>
      <c r="C2258" t="s">
        <v>3992</v>
      </c>
      <c r="D2258" t="s">
        <v>81</v>
      </c>
      <c r="E2258" t="s">
        <v>82</v>
      </c>
      <c r="F2258" t="s">
        <v>393</v>
      </c>
      <c r="G2258" s="4" t="str">
        <f>TEXT(H2258+I2258,"yyyy-mm-dd""T""hh:mm:ss")&amp;
IF(J2258="MST","-07:00",
IF(J2258="MDT","-06:00",
IF(J2258="PST","-08:00",
IF(J2258="PDT","-07:00",
IF(J2258="UTC","+00:00","+00:00")))))</f>
        <v>2003-10-29T04:00:00-07:00</v>
      </c>
      <c r="H2258" s="1">
        <v>37923</v>
      </c>
      <c r="I2258" s="5">
        <v>0.16666666666666666</v>
      </c>
      <c r="J2258" t="s">
        <v>84</v>
      </c>
      <c r="N2258">
        <v>0</v>
      </c>
      <c r="O2258" t="s">
        <v>1628</v>
      </c>
      <c r="U2258">
        <v>1971</v>
      </c>
      <c r="V2258" t="s">
        <v>3639</v>
      </c>
      <c r="W2258" t="s">
        <v>3640</v>
      </c>
      <c r="X2258" t="s">
        <v>3405</v>
      </c>
      <c r="Y2258">
        <v>100034</v>
      </c>
      <c r="Z2258" t="s">
        <v>3700</v>
      </c>
      <c r="AD2258">
        <v>32.187063100000003</v>
      </c>
      <c r="AE2258">
        <v>-110.81660220000001</v>
      </c>
      <c r="AG2258" t="s">
        <v>90</v>
      </c>
      <c r="AH2258" t="s">
        <v>1626</v>
      </c>
      <c r="AI2258" t="s">
        <v>90</v>
      </c>
      <c r="AK2258" t="s">
        <v>1608</v>
      </c>
      <c r="AL2258" t="s">
        <v>4259</v>
      </c>
      <c r="AN2258" t="s">
        <v>1700</v>
      </c>
      <c r="AO2258" t="s">
        <v>457</v>
      </c>
      <c r="AP2258" t="s">
        <v>422</v>
      </c>
      <c r="AQ2258">
        <v>0.20799999999999999</v>
      </c>
      <c r="AR2258" t="s">
        <v>1616</v>
      </c>
      <c r="AT2258" t="s">
        <v>1612</v>
      </c>
      <c r="AV2258" t="s">
        <v>96</v>
      </c>
      <c r="BQ2258" t="str">
        <f>BS2258 &amp; ":" &amp; BR2258</f>
        <v>AZDEQ_SW:UNKNOWN</v>
      </c>
      <c r="BR2258" t="s">
        <v>3689</v>
      </c>
      <c r="BS2258" t="s">
        <v>1626</v>
      </c>
      <c r="BT2258" t="s">
        <v>3689</v>
      </c>
      <c r="BW2258" t="s">
        <v>1657</v>
      </c>
      <c r="CE2258" t="s">
        <v>3702</v>
      </c>
      <c r="CF2258" t="s">
        <v>1618</v>
      </c>
    </row>
    <row r="2259" spans="1:84" hidden="1" x14ac:dyDescent="0.4">
      <c r="A2259" t="s">
        <v>1626</v>
      </c>
      <c r="B2259" t="s">
        <v>1626</v>
      </c>
      <c r="C2259" t="s">
        <v>3762</v>
      </c>
      <c r="D2259" t="s">
        <v>81</v>
      </c>
      <c r="E2259" t="s">
        <v>82</v>
      </c>
      <c r="F2259" t="s">
        <v>393</v>
      </c>
      <c r="G2259" s="4" t="str">
        <f>TEXT(H2259+I2259,"yyyy-mm-dd""T""hh:mm:ss")&amp;
IF(J2259="MST","-07:00",
IF(J2259="MDT","-06:00",
IF(J2259="PST","-08:00",
IF(J2259="PDT","-07:00",
IF(J2259="UTC","+00:00","+00:00")))))</f>
        <v>2003-10-29T03:45:00-07:00</v>
      </c>
      <c r="H2259" s="1">
        <v>37923</v>
      </c>
      <c r="I2259" s="5">
        <v>0.15625</v>
      </c>
      <c r="J2259" t="s">
        <v>84</v>
      </c>
      <c r="N2259">
        <v>2.5</v>
      </c>
      <c r="O2259" t="s">
        <v>1628</v>
      </c>
      <c r="U2259">
        <v>1971</v>
      </c>
      <c r="V2259" t="s">
        <v>3639</v>
      </c>
      <c r="W2259" t="s">
        <v>3640</v>
      </c>
      <c r="X2259" t="s">
        <v>3388</v>
      </c>
      <c r="Y2259">
        <v>100035</v>
      </c>
      <c r="Z2259" t="s">
        <v>3674</v>
      </c>
      <c r="AD2259">
        <v>32.185352899999998</v>
      </c>
      <c r="AE2259">
        <v>-110.8164731</v>
      </c>
      <c r="AG2259" t="s">
        <v>90</v>
      </c>
      <c r="AH2259" t="s">
        <v>1626</v>
      </c>
      <c r="AI2259" t="s">
        <v>90</v>
      </c>
      <c r="AK2259" t="s">
        <v>1608</v>
      </c>
      <c r="AL2259" t="s">
        <v>4260</v>
      </c>
      <c r="AN2259" t="s">
        <v>1663</v>
      </c>
      <c r="AO2259" t="s">
        <v>105</v>
      </c>
      <c r="AP2259" t="s">
        <v>422</v>
      </c>
      <c r="AQ2259">
        <v>0.02</v>
      </c>
      <c r="AR2259" t="s">
        <v>1616</v>
      </c>
      <c r="AT2259" t="s">
        <v>1612</v>
      </c>
      <c r="AV2259" t="s">
        <v>96</v>
      </c>
      <c r="BQ2259" t="str">
        <f>BS2259 &amp; ":" &amp; BR2259</f>
        <v>AZDEQ_SW:SM 4500 NO2-B</v>
      </c>
      <c r="BR2259" t="s">
        <v>3747</v>
      </c>
      <c r="BS2259" t="s">
        <v>1626</v>
      </c>
      <c r="BT2259" t="s">
        <v>3747</v>
      </c>
      <c r="BW2259" t="s">
        <v>1657</v>
      </c>
      <c r="BZ2259" t="s">
        <v>4261</v>
      </c>
      <c r="CA2259" t="s">
        <v>397</v>
      </c>
      <c r="CB2259">
        <v>0.01</v>
      </c>
      <c r="CC2259" t="s">
        <v>1616</v>
      </c>
      <c r="CE2259" t="s">
        <v>3695</v>
      </c>
      <c r="CF2259" t="s">
        <v>1618</v>
      </c>
    </row>
    <row r="2260" spans="1:84" hidden="1" x14ac:dyDescent="0.4">
      <c r="A2260" t="s">
        <v>1626</v>
      </c>
      <c r="B2260" t="s">
        <v>1626</v>
      </c>
      <c r="C2260" t="s">
        <v>4022</v>
      </c>
      <c r="D2260" t="s">
        <v>81</v>
      </c>
      <c r="E2260" t="s">
        <v>82</v>
      </c>
      <c r="F2260" t="s">
        <v>393</v>
      </c>
      <c r="G2260" s="4" t="str">
        <f>TEXT(H2260+I2260,"yyyy-mm-dd""T""hh:mm:ss")&amp;
IF(J2260="MST","-07:00",
IF(J2260="MDT","-06:00",
IF(J2260="PST","-08:00",
IF(J2260="PDT","-07:00",
IF(J2260="UTC","+00:00","+00:00")))))</f>
        <v>2003-09-08T12:10:00-07:00</v>
      </c>
      <c r="H2260" s="1">
        <v>37872</v>
      </c>
      <c r="I2260" s="5">
        <v>0.50694444444444442</v>
      </c>
      <c r="J2260" t="s">
        <v>84</v>
      </c>
      <c r="N2260">
        <v>3.5</v>
      </c>
      <c r="O2260" t="s">
        <v>1628</v>
      </c>
      <c r="U2260">
        <v>1971</v>
      </c>
      <c r="V2260" t="s">
        <v>3639</v>
      </c>
      <c r="W2260" t="s">
        <v>3640</v>
      </c>
      <c r="X2260" t="s">
        <v>3388</v>
      </c>
      <c r="Y2260">
        <v>100035</v>
      </c>
      <c r="Z2260" t="s">
        <v>3642</v>
      </c>
      <c r="AD2260">
        <v>32.185352899999998</v>
      </c>
      <c r="AE2260">
        <v>-110.8164731</v>
      </c>
      <c r="AG2260" t="s">
        <v>90</v>
      </c>
      <c r="AH2260" t="s">
        <v>1626</v>
      </c>
      <c r="AI2260" t="s">
        <v>90</v>
      </c>
      <c r="AK2260" t="s">
        <v>1608</v>
      </c>
      <c r="AL2260" t="s">
        <v>4262</v>
      </c>
      <c r="AN2260" t="s">
        <v>1610</v>
      </c>
      <c r="AO2260" t="s">
        <v>1670</v>
      </c>
      <c r="AP2260" t="s">
        <v>422</v>
      </c>
      <c r="AQ2260">
        <v>0.23</v>
      </c>
      <c r="AR2260" t="s">
        <v>1616</v>
      </c>
      <c r="AT2260" t="s">
        <v>1612</v>
      </c>
      <c r="AV2260" t="s">
        <v>96</v>
      </c>
      <c r="BQ2260" t="str">
        <f>BS2260 &amp; ":" &amp; BR2260</f>
        <v>AZDEQ_SW:SM 4500NO3</v>
      </c>
      <c r="BR2260" t="s">
        <v>2982</v>
      </c>
      <c r="BS2260" t="s">
        <v>1626</v>
      </c>
      <c r="BT2260" t="s">
        <v>2982</v>
      </c>
      <c r="BW2260" t="s">
        <v>1657</v>
      </c>
      <c r="BZ2260" t="s">
        <v>4263</v>
      </c>
      <c r="CA2260" t="s">
        <v>397</v>
      </c>
      <c r="CB2260">
        <v>0.03</v>
      </c>
      <c r="CC2260" t="s">
        <v>1616</v>
      </c>
      <c r="CE2260" t="s">
        <v>3656</v>
      </c>
      <c r="CF2260" t="s">
        <v>1618</v>
      </c>
    </row>
    <row r="2261" spans="1:84" hidden="1" x14ac:dyDescent="0.4">
      <c r="A2261" t="s">
        <v>1626</v>
      </c>
      <c r="B2261" t="s">
        <v>1626</v>
      </c>
      <c r="C2261" t="s">
        <v>3878</v>
      </c>
      <c r="D2261" t="s">
        <v>81</v>
      </c>
      <c r="E2261" t="s">
        <v>82</v>
      </c>
      <c r="F2261" t="s">
        <v>393</v>
      </c>
      <c r="G2261" s="4" t="str">
        <f>TEXT(H2261+I2261,"yyyy-mm-dd""T""hh:mm:ss")&amp;
IF(J2261="MST","-07:00",
IF(J2261="MDT","-06:00",
IF(J2261="PST","-08:00",
IF(J2261="PDT","-07:00",
IF(J2261="UTC","+00:00","+00:00")))))</f>
        <v>2003-11-13T09:30:00-07:00</v>
      </c>
      <c r="H2261" s="1">
        <v>37938</v>
      </c>
      <c r="I2261" s="5">
        <v>0.39583333333333331</v>
      </c>
      <c r="J2261" t="s">
        <v>84</v>
      </c>
      <c r="N2261">
        <v>0</v>
      </c>
      <c r="O2261" t="s">
        <v>1628</v>
      </c>
      <c r="U2261">
        <v>8830</v>
      </c>
      <c r="V2261" t="s">
        <v>3647</v>
      </c>
      <c r="W2261" t="s">
        <v>1606</v>
      </c>
      <c r="X2261" t="s">
        <v>3648</v>
      </c>
      <c r="Y2261">
        <v>105479</v>
      </c>
      <c r="Z2261" t="s">
        <v>3879</v>
      </c>
      <c r="AD2261">
        <v>32.478694400000002</v>
      </c>
      <c r="AE2261">
        <v>-110.8991944</v>
      </c>
      <c r="AG2261" t="s">
        <v>90</v>
      </c>
      <c r="AH2261" t="s">
        <v>1626</v>
      </c>
      <c r="AI2261" t="s">
        <v>90</v>
      </c>
      <c r="AK2261" t="s">
        <v>1608</v>
      </c>
      <c r="AL2261" t="s">
        <v>4264</v>
      </c>
      <c r="AN2261" t="s">
        <v>1700</v>
      </c>
      <c r="AO2261" t="s">
        <v>457</v>
      </c>
      <c r="AP2261" t="s">
        <v>422</v>
      </c>
      <c r="AQ2261">
        <v>4</v>
      </c>
      <c r="AR2261" t="s">
        <v>1616</v>
      </c>
      <c r="AT2261" t="s">
        <v>1612</v>
      </c>
      <c r="AV2261" t="s">
        <v>96</v>
      </c>
      <c r="BQ2261" t="str">
        <f>BS2261 &amp; ":" &amp; BR2261</f>
        <v>AZDEQ_SW:EPA 365.4</v>
      </c>
      <c r="BR2261" t="s">
        <v>1713</v>
      </c>
      <c r="BS2261" t="s">
        <v>1626</v>
      </c>
      <c r="BT2261" t="s">
        <v>1713</v>
      </c>
      <c r="BW2261" t="s">
        <v>1614</v>
      </c>
      <c r="BZ2261" t="s">
        <v>4265</v>
      </c>
      <c r="CA2261" t="s">
        <v>397</v>
      </c>
      <c r="CB2261">
        <v>0.02</v>
      </c>
      <c r="CC2261" t="s">
        <v>1616</v>
      </c>
      <c r="CE2261" t="s">
        <v>3882</v>
      </c>
      <c r="CF2261" t="s">
        <v>1618</v>
      </c>
    </row>
    <row r="2262" spans="1:84" hidden="1" x14ac:dyDescent="0.4">
      <c r="A2262" t="s">
        <v>1626</v>
      </c>
      <c r="B2262" t="s">
        <v>1626</v>
      </c>
      <c r="C2262" t="s">
        <v>3947</v>
      </c>
      <c r="D2262" t="s">
        <v>81</v>
      </c>
      <c r="E2262" t="s">
        <v>82</v>
      </c>
      <c r="F2262" t="s">
        <v>393</v>
      </c>
      <c r="G2262" s="4" t="str">
        <f>TEXT(H2262+I2262,"yyyy-mm-dd""T""hh:mm:ss")&amp;
IF(J2262="MST","-07:00",
IF(J2262="MDT","-06:00",
IF(J2262="PST","-08:00",
IF(J2262="PDT","-07:00",
IF(J2262="UTC","+00:00","+00:00")))))</f>
        <v>2003-08-11T12:50:00-07:00</v>
      </c>
      <c r="H2262" s="1">
        <v>37844</v>
      </c>
      <c r="I2262" s="5">
        <v>0.53472222222222221</v>
      </c>
      <c r="J2262" t="s">
        <v>84</v>
      </c>
      <c r="N2262">
        <v>6</v>
      </c>
      <c r="O2262" t="s">
        <v>1628</v>
      </c>
      <c r="U2262">
        <v>1971</v>
      </c>
      <c r="V2262" t="s">
        <v>3639</v>
      </c>
      <c r="W2262" t="s">
        <v>3640</v>
      </c>
      <c r="X2262" t="s">
        <v>3405</v>
      </c>
      <c r="Y2262">
        <v>100034</v>
      </c>
      <c r="Z2262" t="s">
        <v>3948</v>
      </c>
      <c r="AD2262">
        <v>32.187063100000003</v>
      </c>
      <c r="AE2262">
        <v>-110.81660220000001</v>
      </c>
      <c r="AG2262" t="s">
        <v>90</v>
      </c>
      <c r="AH2262" t="s">
        <v>1626</v>
      </c>
      <c r="AI2262" t="s">
        <v>90</v>
      </c>
      <c r="AK2262" t="s">
        <v>1608</v>
      </c>
      <c r="AL2262" t="s">
        <v>4266</v>
      </c>
      <c r="AM2262" t="s">
        <v>92</v>
      </c>
      <c r="AN2262" t="s">
        <v>1663</v>
      </c>
      <c r="AO2262" t="s">
        <v>105</v>
      </c>
      <c r="AP2262" t="s">
        <v>422</v>
      </c>
      <c r="AT2262" t="s">
        <v>1612</v>
      </c>
      <c r="AV2262" t="s">
        <v>584</v>
      </c>
      <c r="BQ2262" t="str">
        <f>BS2262 &amp; ":" &amp; BR2262</f>
        <v>AZDEQ_SW:SM 4500 NO2-B</v>
      </c>
      <c r="BR2262" t="s">
        <v>3747</v>
      </c>
      <c r="BS2262" t="s">
        <v>1626</v>
      </c>
      <c r="BT2262" t="s">
        <v>3747</v>
      </c>
      <c r="BW2262" t="s">
        <v>1657</v>
      </c>
      <c r="BZ2262" t="s">
        <v>4267</v>
      </c>
      <c r="CA2262" t="s">
        <v>397</v>
      </c>
      <c r="CB2262">
        <v>0.01</v>
      </c>
      <c r="CC2262" t="s">
        <v>1616</v>
      </c>
      <c r="CE2262" t="s">
        <v>3951</v>
      </c>
      <c r="CF2262" t="s">
        <v>1618</v>
      </c>
    </row>
    <row r="2263" spans="1:84" hidden="1" x14ac:dyDescent="0.4">
      <c r="A2263" t="s">
        <v>1626</v>
      </c>
      <c r="B2263" t="s">
        <v>1626</v>
      </c>
      <c r="C2263" t="s">
        <v>3703</v>
      </c>
      <c r="D2263" t="s">
        <v>81</v>
      </c>
      <c r="E2263" t="s">
        <v>82</v>
      </c>
      <c r="F2263" t="s">
        <v>393</v>
      </c>
      <c r="G2263" s="4" t="str">
        <f>TEXT(H2263+I2263,"yyyy-mm-dd""T""hh:mm:ss")&amp;
IF(J2263="MST","-07:00",
IF(J2263="MDT","-06:00",
IF(J2263="PST","-08:00",
IF(J2263="PDT","-07:00",
IF(J2263="UTC","+00:00","+00:00")))))</f>
        <v>2003-10-29T03:20:00-07:00</v>
      </c>
      <c r="H2263" s="1">
        <v>37923</v>
      </c>
      <c r="I2263" s="5">
        <v>0.1388888888888889</v>
      </c>
      <c r="J2263" t="s">
        <v>84</v>
      </c>
      <c r="N2263">
        <v>0</v>
      </c>
      <c r="O2263" t="s">
        <v>1628</v>
      </c>
      <c r="U2263">
        <v>1971</v>
      </c>
      <c r="V2263" t="s">
        <v>3639</v>
      </c>
      <c r="W2263" t="s">
        <v>3640</v>
      </c>
      <c r="X2263" t="s">
        <v>3388</v>
      </c>
      <c r="Y2263">
        <v>100035</v>
      </c>
      <c r="Z2263" t="s">
        <v>3674</v>
      </c>
      <c r="AD2263">
        <v>32.185352899999998</v>
      </c>
      <c r="AE2263">
        <v>-110.8164731</v>
      </c>
      <c r="AG2263" t="s">
        <v>90</v>
      </c>
      <c r="AH2263" t="s">
        <v>1626</v>
      </c>
      <c r="AI2263" t="s">
        <v>90</v>
      </c>
      <c r="AK2263" t="s">
        <v>1608</v>
      </c>
      <c r="AL2263" t="s">
        <v>4268</v>
      </c>
      <c r="AN2263" t="s">
        <v>1610</v>
      </c>
      <c r="AO2263" t="s">
        <v>442</v>
      </c>
      <c r="AP2263" t="s">
        <v>422</v>
      </c>
      <c r="AQ2263">
        <v>1.65</v>
      </c>
      <c r="AR2263" t="s">
        <v>1616</v>
      </c>
      <c r="AT2263" t="s">
        <v>1612</v>
      </c>
      <c r="AV2263" t="s">
        <v>96</v>
      </c>
      <c r="BQ2263" t="str">
        <f>BS2263 &amp; ":" &amp; BR2263</f>
        <v>AZDEQ_SW:SM 4500NO3</v>
      </c>
      <c r="BR2263" t="s">
        <v>2982</v>
      </c>
      <c r="BS2263" t="s">
        <v>1626</v>
      </c>
      <c r="BT2263" t="s">
        <v>2982</v>
      </c>
      <c r="BW2263" t="s">
        <v>1657</v>
      </c>
      <c r="CE2263" t="s">
        <v>3695</v>
      </c>
      <c r="CF2263" t="s">
        <v>1618</v>
      </c>
    </row>
    <row r="2264" spans="1:84" hidden="1" x14ac:dyDescent="0.4">
      <c r="A2264" t="s">
        <v>1626</v>
      </c>
      <c r="B2264" t="s">
        <v>1626</v>
      </c>
      <c r="C2264" t="s">
        <v>3653</v>
      </c>
      <c r="D2264" t="s">
        <v>81</v>
      </c>
      <c r="E2264" t="s">
        <v>82</v>
      </c>
      <c r="F2264" t="s">
        <v>393</v>
      </c>
      <c r="G2264" s="4" t="str">
        <f>TEXT(H2264+I2264,"yyyy-mm-dd""T""hh:mm:ss")&amp;
IF(J2264="MST","-07:00",
IF(J2264="MDT","-06:00",
IF(J2264="PST","-08:00",
IF(J2264="PDT","-07:00",
IF(J2264="UTC","+00:00","+00:00")))))</f>
        <v>2003-08-18T01:45:00-07:00</v>
      </c>
      <c r="H2264" s="1">
        <v>37851</v>
      </c>
      <c r="I2264" s="5">
        <v>7.2916666666666671E-2</v>
      </c>
      <c r="J2264" t="s">
        <v>84</v>
      </c>
      <c r="N2264">
        <v>3</v>
      </c>
      <c r="O2264" t="s">
        <v>1628</v>
      </c>
      <c r="U2264">
        <v>1971</v>
      </c>
      <c r="V2264" t="s">
        <v>3639</v>
      </c>
      <c r="W2264" t="s">
        <v>3640</v>
      </c>
      <c r="X2264" t="s">
        <v>3405</v>
      </c>
      <c r="Y2264">
        <v>100034</v>
      </c>
      <c r="Z2264" t="s">
        <v>3642</v>
      </c>
      <c r="AD2264">
        <v>32.187063100000003</v>
      </c>
      <c r="AE2264">
        <v>-110.81660220000001</v>
      </c>
      <c r="AG2264" t="s">
        <v>90</v>
      </c>
      <c r="AH2264" t="s">
        <v>1626</v>
      </c>
      <c r="AI2264" t="s">
        <v>90</v>
      </c>
      <c r="AK2264" t="s">
        <v>1608</v>
      </c>
      <c r="AL2264" t="s">
        <v>4269</v>
      </c>
      <c r="AN2264" t="s">
        <v>1700</v>
      </c>
      <c r="AO2264" t="s">
        <v>457</v>
      </c>
      <c r="AP2264" t="s">
        <v>422</v>
      </c>
      <c r="AQ2264">
        <v>0.13200000000000001</v>
      </c>
      <c r="AR2264" t="s">
        <v>1616</v>
      </c>
      <c r="AT2264" t="s">
        <v>1612</v>
      </c>
      <c r="AV2264" t="s">
        <v>96</v>
      </c>
      <c r="BQ2264" t="str">
        <f>BS2264 &amp; ":" &amp; BR2264</f>
        <v>AZDEQ_SW:EPA 365.3</v>
      </c>
      <c r="BR2264" t="s">
        <v>1744</v>
      </c>
      <c r="BS2264" t="s">
        <v>1626</v>
      </c>
      <c r="BT2264" t="s">
        <v>1744</v>
      </c>
      <c r="BW2264" t="s">
        <v>1657</v>
      </c>
      <c r="BZ2264" t="s">
        <v>4270</v>
      </c>
      <c r="CA2264" t="s">
        <v>397</v>
      </c>
      <c r="CB2264">
        <v>5.0000000000000001E-3</v>
      </c>
      <c r="CC2264" t="s">
        <v>1616</v>
      </c>
      <c r="CE2264" t="s">
        <v>3656</v>
      </c>
      <c r="CF2264" t="s">
        <v>1618</v>
      </c>
    </row>
    <row r="2265" spans="1:84" hidden="1" x14ac:dyDescent="0.4">
      <c r="A2265" t="s">
        <v>1626</v>
      </c>
      <c r="B2265" t="s">
        <v>1626</v>
      </c>
      <c r="C2265" t="s">
        <v>3883</v>
      </c>
      <c r="D2265" t="s">
        <v>81</v>
      </c>
      <c r="E2265" t="s">
        <v>82</v>
      </c>
      <c r="F2265" t="s">
        <v>393</v>
      </c>
      <c r="G2265" s="4" t="str">
        <f>TEXT(H2265+I2265,"yyyy-mm-dd""T""hh:mm:ss")&amp;
IF(J2265="MST","-07:00",
IF(J2265="MDT","-06:00",
IF(J2265="PST","-08:00",
IF(J2265="PDT","-07:00",
IF(J2265="UTC","+00:00","+00:00")))))</f>
        <v>2003-08-18T02:15:30-07:00</v>
      </c>
      <c r="H2265" s="1">
        <v>37851</v>
      </c>
      <c r="I2265" s="5">
        <v>9.4097222222222221E-2</v>
      </c>
      <c r="J2265" t="s">
        <v>84</v>
      </c>
      <c r="N2265">
        <v>3.5</v>
      </c>
      <c r="O2265" t="s">
        <v>1628</v>
      </c>
      <c r="U2265">
        <v>1971</v>
      </c>
      <c r="V2265" t="s">
        <v>3639</v>
      </c>
      <c r="W2265" t="s">
        <v>3640</v>
      </c>
      <c r="X2265" t="s">
        <v>3388</v>
      </c>
      <c r="Y2265">
        <v>100035</v>
      </c>
      <c r="Z2265" t="s">
        <v>3642</v>
      </c>
      <c r="AD2265">
        <v>32.185352899999998</v>
      </c>
      <c r="AE2265">
        <v>-110.8164731</v>
      </c>
      <c r="AG2265" t="s">
        <v>90</v>
      </c>
      <c r="AH2265" t="s">
        <v>1626</v>
      </c>
      <c r="AI2265" t="s">
        <v>90</v>
      </c>
      <c r="AK2265" t="s">
        <v>1608</v>
      </c>
      <c r="AL2265" t="s">
        <v>4271</v>
      </c>
      <c r="AN2265" t="s">
        <v>1700</v>
      </c>
      <c r="AO2265" t="s">
        <v>457</v>
      </c>
      <c r="AP2265" t="s">
        <v>422</v>
      </c>
      <c r="AQ2265">
        <v>0.126</v>
      </c>
      <c r="AR2265" t="s">
        <v>1616</v>
      </c>
      <c r="AT2265" t="s">
        <v>1612</v>
      </c>
      <c r="AV2265" t="s">
        <v>96</v>
      </c>
      <c r="BQ2265" t="str">
        <f>BS2265 &amp; ":" &amp; BR2265</f>
        <v>AZDEQ_SW:EPA 365.3</v>
      </c>
      <c r="BR2265" t="s">
        <v>1744</v>
      </c>
      <c r="BS2265" t="s">
        <v>1626</v>
      </c>
      <c r="BT2265" t="s">
        <v>1744</v>
      </c>
      <c r="BW2265" t="s">
        <v>1657</v>
      </c>
      <c r="BZ2265" t="s">
        <v>4272</v>
      </c>
      <c r="CA2265" t="s">
        <v>397</v>
      </c>
      <c r="CB2265">
        <v>5.0000000000000001E-3</v>
      </c>
      <c r="CC2265" t="s">
        <v>1616</v>
      </c>
      <c r="CE2265" t="s">
        <v>3656</v>
      </c>
      <c r="CF2265" t="s">
        <v>1618</v>
      </c>
    </row>
    <row r="2266" spans="1:84" hidden="1" x14ac:dyDescent="0.4">
      <c r="A2266" t="s">
        <v>1626</v>
      </c>
      <c r="B2266" t="s">
        <v>1626</v>
      </c>
      <c r="C2266" t="s">
        <v>3828</v>
      </c>
      <c r="D2266" t="s">
        <v>81</v>
      </c>
      <c r="E2266" t="s">
        <v>82</v>
      </c>
      <c r="F2266" t="s">
        <v>393</v>
      </c>
      <c r="G2266" s="4" t="str">
        <f>TEXT(H2266+I2266,"yyyy-mm-dd""T""hh:mm:ss")&amp;
IF(J2266="MST","-07:00",
IF(J2266="MDT","-06:00",
IF(J2266="PST","-08:00",
IF(J2266="PDT","-07:00",
IF(J2266="UTC","+00:00","+00:00")))))</f>
        <v>2003-10-01T11:25:00-07:00</v>
      </c>
      <c r="H2266" s="1">
        <v>37895</v>
      </c>
      <c r="I2266" s="5">
        <v>0.47569444444444442</v>
      </c>
      <c r="J2266" t="s">
        <v>84</v>
      </c>
      <c r="N2266">
        <v>3.5</v>
      </c>
      <c r="O2266" t="s">
        <v>1628</v>
      </c>
      <c r="U2266">
        <v>1971</v>
      </c>
      <c r="V2266" t="s">
        <v>3639</v>
      </c>
      <c r="W2266" t="s">
        <v>3640</v>
      </c>
      <c r="X2266" t="s">
        <v>3405</v>
      </c>
      <c r="Y2266">
        <v>100034</v>
      </c>
      <c r="Z2266" t="s">
        <v>3674</v>
      </c>
      <c r="AD2266">
        <v>32.187063100000003</v>
      </c>
      <c r="AE2266">
        <v>-110.81660220000001</v>
      </c>
      <c r="AG2266" t="s">
        <v>90</v>
      </c>
      <c r="AH2266" t="s">
        <v>1626</v>
      </c>
      <c r="AI2266" t="s">
        <v>90</v>
      </c>
      <c r="AK2266" t="s">
        <v>1608</v>
      </c>
      <c r="AL2266" t="s">
        <v>4273</v>
      </c>
      <c r="AN2266" t="s">
        <v>1663</v>
      </c>
      <c r="AO2266" t="s">
        <v>105</v>
      </c>
      <c r="AP2266" t="s">
        <v>422</v>
      </c>
      <c r="AQ2266">
        <v>0.04</v>
      </c>
      <c r="AR2266" t="s">
        <v>1616</v>
      </c>
      <c r="AT2266" t="s">
        <v>1612</v>
      </c>
      <c r="AV2266" t="s">
        <v>96</v>
      </c>
      <c r="BQ2266" t="str">
        <f>BS2266 &amp; ":" &amp; BR2266</f>
        <v>AZDEQ_SW:SM 4500 NO2-B</v>
      </c>
      <c r="BR2266" t="s">
        <v>3747</v>
      </c>
      <c r="BS2266" t="s">
        <v>1626</v>
      </c>
      <c r="BT2266" t="s">
        <v>3747</v>
      </c>
      <c r="BW2266" t="s">
        <v>1657</v>
      </c>
      <c r="BZ2266" t="s">
        <v>4274</v>
      </c>
      <c r="CA2266" t="s">
        <v>397</v>
      </c>
      <c r="CB2266">
        <v>0.01</v>
      </c>
      <c r="CC2266" t="s">
        <v>1616</v>
      </c>
      <c r="CE2266" t="s">
        <v>3722</v>
      </c>
      <c r="CF2266" t="s">
        <v>1618</v>
      </c>
    </row>
    <row r="2267" spans="1:84" hidden="1" x14ac:dyDescent="0.4">
      <c r="A2267" t="s">
        <v>1626</v>
      </c>
      <c r="B2267" t="s">
        <v>1626</v>
      </c>
      <c r="C2267" t="s">
        <v>3728</v>
      </c>
      <c r="D2267" t="s">
        <v>81</v>
      </c>
      <c r="E2267" t="s">
        <v>82</v>
      </c>
      <c r="F2267" t="s">
        <v>393</v>
      </c>
      <c r="G2267" s="4" t="str">
        <f>TEXT(H2267+I2267,"yyyy-mm-dd""T""hh:mm:ss")&amp;
IF(J2267="MST","-07:00",
IF(J2267="MDT","-06:00",
IF(J2267="PST","-08:00",
IF(J2267="PDT","-07:00",
IF(J2267="UTC","+00:00","+00:00")))))</f>
        <v>2003-07-30T09:30:00-07:00</v>
      </c>
      <c r="H2267" s="1">
        <v>37832</v>
      </c>
      <c r="I2267" s="5">
        <v>0.39583333333333331</v>
      </c>
      <c r="J2267" t="s">
        <v>84</v>
      </c>
      <c r="N2267">
        <v>0</v>
      </c>
      <c r="O2267" t="s">
        <v>1628</v>
      </c>
      <c r="U2267">
        <v>8830</v>
      </c>
      <c r="V2267" t="s">
        <v>3647</v>
      </c>
      <c r="W2267" t="s">
        <v>1606</v>
      </c>
      <c r="X2267" t="s">
        <v>3648</v>
      </c>
      <c r="Y2267">
        <v>105479</v>
      </c>
      <c r="Z2267" t="s">
        <v>3729</v>
      </c>
      <c r="AD2267">
        <v>32.478694400000002</v>
      </c>
      <c r="AE2267">
        <v>-110.8991944</v>
      </c>
      <c r="AG2267" t="s">
        <v>90</v>
      </c>
      <c r="AH2267" t="s">
        <v>1626</v>
      </c>
      <c r="AI2267" t="s">
        <v>90</v>
      </c>
      <c r="AK2267" t="s">
        <v>1608</v>
      </c>
      <c r="AL2267" t="s">
        <v>4275</v>
      </c>
      <c r="AN2267" t="s">
        <v>1610</v>
      </c>
      <c r="AO2267" t="s">
        <v>1670</v>
      </c>
      <c r="AP2267" t="s">
        <v>422</v>
      </c>
      <c r="AQ2267">
        <v>0.26</v>
      </c>
      <c r="AR2267" t="s">
        <v>1616</v>
      </c>
      <c r="AT2267" t="s">
        <v>1612</v>
      </c>
      <c r="AV2267" t="s">
        <v>96</v>
      </c>
      <c r="BQ2267" t="str">
        <f>BS2267 &amp; ":" &amp; BR2267</f>
        <v>AZDEQ_SW:EPA 353.2</v>
      </c>
      <c r="BR2267" t="s">
        <v>1623</v>
      </c>
      <c r="BS2267" t="s">
        <v>1626</v>
      </c>
      <c r="BT2267" t="s">
        <v>1623</v>
      </c>
      <c r="BW2267" t="s">
        <v>1614</v>
      </c>
      <c r="BZ2267" t="s">
        <v>4276</v>
      </c>
      <c r="CA2267" t="s">
        <v>397</v>
      </c>
      <c r="CB2267">
        <v>0.02</v>
      </c>
      <c r="CC2267" t="s">
        <v>1616</v>
      </c>
      <c r="CE2267" t="s">
        <v>3652</v>
      </c>
      <c r="CF2267" t="s">
        <v>1618</v>
      </c>
    </row>
    <row r="2268" spans="1:84" hidden="1" x14ac:dyDescent="0.4">
      <c r="A2268" t="s">
        <v>1626</v>
      </c>
      <c r="B2268" t="s">
        <v>1626</v>
      </c>
      <c r="C2268" t="s">
        <v>3657</v>
      </c>
      <c r="D2268" t="s">
        <v>81</v>
      </c>
      <c r="E2268" t="s">
        <v>82</v>
      </c>
      <c r="F2268" t="s">
        <v>393</v>
      </c>
      <c r="G2268" s="4" t="str">
        <f>TEXT(H2268+I2268,"yyyy-mm-dd""T""hh:mm:ss")&amp;
IF(J2268="MST","-07:00",
IF(J2268="MDT","-06:00",
IF(J2268="PST","-08:00",
IF(J2268="PDT","-07:00",
IF(J2268="UTC","+00:00","+00:00")))))</f>
        <v>2003-07-23T04:30:00-07:00</v>
      </c>
      <c r="H2268" s="1">
        <v>37825</v>
      </c>
      <c r="I2268" s="5">
        <v>0.1875</v>
      </c>
      <c r="J2268" t="s">
        <v>84</v>
      </c>
      <c r="N2268">
        <v>0</v>
      </c>
      <c r="O2268" t="s">
        <v>1628</v>
      </c>
      <c r="U2268">
        <v>8830</v>
      </c>
      <c r="V2268" t="s">
        <v>3647</v>
      </c>
      <c r="W2268" t="s">
        <v>1606</v>
      </c>
      <c r="X2268" t="s">
        <v>3658</v>
      </c>
      <c r="Y2268">
        <v>103592</v>
      </c>
      <c r="Z2268" t="s">
        <v>3659</v>
      </c>
      <c r="AD2268">
        <v>32.427833300000003</v>
      </c>
      <c r="AE2268">
        <v>-110.7552778</v>
      </c>
      <c r="AG2268" t="s">
        <v>90</v>
      </c>
      <c r="AH2268" t="s">
        <v>1626</v>
      </c>
      <c r="AI2268" t="s">
        <v>90</v>
      </c>
      <c r="AK2268" t="s">
        <v>1608</v>
      </c>
      <c r="AL2268" t="s">
        <v>4277</v>
      </c>
      <c r="AN2268" t="s">
        <v>1610</v>
      </c>
      <c r="AO2268" t="s">
        <v>111</v>
      </c>
      <c r="AP2268" t="s">
        <v>422</v>
      </c>
      <c r="AQ2268">
        <v>2.9000000000000001E-2</v>
      </c>
      <c r="AR2268" t="s">
        <v>1616</v>
      </c>
      <c r="AT2268" t="s">
        <v>1612</v>
      </c>
      <c r="AV2268" t="s">
        <v>96</v>
      </c>
      <c r="BQ2268" t="str">
        <f>BS2268 &amp; ":" &amp; BR2268</f>
        <v>AZDEQ_SW:EPA 353.2</v>
      </c>
      <c r="BR2268" t="s">
        <v>1623</v>
      </c>
      <c r="BS2268" t="s">
        <v>1626</v>
      </c>
      <c r="BT2268" t="s">
        <v>1623</v>
      </c>
      <c r="BW2268" t="s">
        <v>1614</v>
      </c>
      <c r="BZ2268" t="s">
        <v>4278</v>
      </c>
      <c r="CA2268" t="s">
        <v>397</v>
      </c>
      <c r="CB2268">
        <v>0.02</v>
      </c>
      <c r="CC2268" t="s">
        <v>1616</v>
      </c>
      <c r="CE2268" t="s">
        <v>3663</v>
      </c>
      <c r="CF2268" t="s">
        <v>1618</v>
      </c>
    </row>
    <row r="2269" spans="1:84" hidden="1" x14ac:dyDescent="0.4">
      <c r="A2269" t="s">
        <v>1626</v>
      </c>
      <c r="B2269" t="s">
        <v>1626</v>
      </c>
      <c r="C2269" t="s">
        <v>3720</v>
      </c>
      <c r="D2269" t="s">
        <v>81</v>
      </c>
      <c r="E2269" t="s">
        <v>82</v>
      </c>
      <c r="F2269" t="s">
        <v>393</v>
      </c>
      <c r="G2269" s="4" t="str">
        <f>TEXT(H2269+I2269,"yyyy-mm-dd""T""hh:mm:ss")&amp;
IF(J2269="MST","-07:00",
IF(J2269="MDT","-06:00",
IF(J2269="PST","-08:00",
IF(J2269="PDT","-07:00",
IF(J2269="UTC","+00:00","+00:00")))))</f>
        <v>2003-10-01T11:15:00-07:00</v>
      </c>
      <c r="H2269" s="1">
        <v>37895</v>
      </c>
      <c r="I2269" s="5">
        <v>0.46875</v>
      </c>
      <c r="J2269" t="s">
        <v>84</v>
      </c>
      <c r="N2269">
        <v>7.5</v>
      </c>
      <c r="O2269" t="s">
        <v>1628</v>
      </c>
      <c r="U2269">
        <v>1971</v>
      </c>
      <c r="V2269" t="s">
        <v>3639</v>
      </c>
      <c r="W2269" t="s">
        <v>3640</v>
      </c>
      <c r="X2269" t="s">
        <v>3405</v>
      </c>
      <c r="Y2269">
        <v>100034</v>
      </c>
      <c r="Z2269" t="s">
        <v>3674</v>
      </c>
      <c r="AD2269">
        <v>32.187063100000003</v>
      </c>
      <c r="AE2269">
        <v>-110.81660220000001</v>
      </c>
      <c r="AG2269" t="s">
        <v>90</v>
      </c>
      <c r="AH2269" t="s">
        <v>1626</v>
      </c>
      <c r="AI2269" t="s">
        <v>90</v>
      </c>
      <c r="AK2269" t="s">
        <v>1608</v>
      </c>
      <c r="AL2269" t="s">
        <v>4279</v>
      </c>
      <c r="AN2269" t="s">
        <v>1700</v>
      </c>
      <c r="AO2269" t="s">
        <v>457</v>
      </c>
      <c r="AP2269" t="s">
        <v>422</v>
      </c>
      <c r="AQ2269">
        <v>0.13500000000000001</v>
      </c>
      <c r="AR2269" t="s">
        <v>1616</v>
      </c>
      <c r="AT2269" t="s">
        <v>1612</v>
      </c>
      <c r="AV2269" t="s">
        <v>96</v>
      </c>
      <c r="BQ2269" t="str">
        <f>BS2269 &amp; ":" &amp; BR2269</f>
        <v>AZDEQ_SW:EPA 365.3</v>
      </c>
      <c r="BR2269" t="s">
        <v>1744</v>
      </c>
      <c r="BS2269" t="s">
        <v>1626</v>
      </c>
      <c r="BT2269" t="s">
        <v>1744</v>
      </c>
      <c r="BW2269" t="s">
        <v>1657</v>
      </c>
      <c r="BZ2269" t="s">
        <v>4280</v>
      </c>
      <c r="CA2269" t="s">
        <v>397</v>
      </c>
      <c r="CB2269">
        <v>1</v>
      </c>
      <c r="CC2269" t="s">
        <v>1616</v>
      </c>
      <c r="CE2269" t="s">
        <v>3722</v>
      </c>
      <c r="CF2269" t="s">
        <v>1618</v>
      </c>
    </row>
    <row r="2270" spans="1:84" hidden="1" x14ac:dyDescent="0.4">
      <c r="A2270" t="s">
        <v>1626</v>
      </c>
      <c r="B2270" t="s">
        <v>1626</v>
      </c>
      <c r="C2270" t="s">
        <v>3823</v>
      </c>
      <c r="D2270" t="s">
        <v>81</v>
      </c>
      <c r="E2270" t="s">
        <v>82</v>
      </c>
      <c r="F2270" t="s">
        <v>393</v>
      </c>
      <c r="G2270" s="4" t="str">
        <f>TEXT(H2270+I2270,"yyyy-mm-dd""T""hh:mm:ss")&amp;
IF(J2270="MST","-07:00",
IF(J2270="MDT","-06:00",
IF(J2270="PST","-08:00",
IF(J2270="PDT","-07:00",
IF(J2270="UTC","+00:00","+00:00")))))</f>
        <v>2003-07-29T01:05:00-07:00</v>
      </c>
      <c r="H2270" s="1">
        <v>37831</v>
      </c>
      <c r="I2270" s="5">
        <v>4.5138888888888888E-2</v>
      </c>
      <c r="J2270" t="s">
        <v>84</v>
      </c>
      <c r="N2270">
        <v>1.5</v>
      </c>
      <c r="O2270" t="s">
        <v>1628</v>
      </c>
      <c r="U2270">
        <v>1971</v>
      </c>
      <c r="V2270" t="s">
        <v>3639</v>
      </c>
      <c r="W2270" t="s">
        <v>3640</v>
      </c>
      <c r="X2270" t="s">
        <v>3388</v>
      </c>
      <c r="Y2270">
        <v>100035</v>
      </c>
      <c r="Z2270" t="s">
        <v>3679</v>
      </c>
      <c r="AD2270">
        <v>32.185352899999998</v>
      </c>
      <c r="AE2270">
        <v>-110.8164731</v>
      </c>
      <c r="AG2270" t="s">
        <v>90</v>
      </c>
      <c r="AH2270" t="s">
        <v>1626</v>
      </c>
      <c r="AI2270" t="s">
        <v>90</v>
      </c>
      <c r="AK2270" t="s">
        <v>1608</v>
      </c>
      <c r="AL2270" t="s">
        <v>4281</v>
      </c>
      <c r="AN2270" t="s">
        <v>1700</v>
      </c>
      <c r="AO2270" t="s">
        <v>457</v>
      </c>
      <c r="AP2270" t="s">
        <v>422</v>
      </c>
      <c r="AQ2270">
        <v>0.17</v>
      </c>
      <c r="AR2270" t="s">
        <v>1616</v>
      </c>
      <c r="AT2270" t="s">
        <v>1612</v>
      </c>
      <c r="AV2270" t="s">
        <v>96</v>
      </c>
      <c r="BQ2270" t="str">
        <f>BS2270 &amp; ":" &amp; BR2270</f>
        <v>AZDEQ_SW:EPA 365.3</v>
      </c>
      <c r="BR2270" t="s">
        <v>1744</v>
      </c>
      <c r="BS2270" t="s">
        <v>1626</v>
      </c>
      <c r="BT2270" t="s">
        <v>1744</v>
      </c>
      <c r="BW2270" t="s">
        <v>1657</v>
      </c>
      <c r="BZ2270" t="s">
        <v>4282</v>
      </c>
      <c r="CA2270" t="s">
        <v>397</v>
      </c>
      <c r="CB2270">
        <v>5.0000000000000001E-4</v>
      </c>
      <c r="CC2270" t="s">
        <v>1616</v>
      </c>
      <c r="CE2270" t="s">
        <v>3682</v>
      </c>
      <c r="CF2270" t="s">
        <v>1618</v>
      </c>
    </row>
    <row r="2271" spans="1:84" hidden="1" x14ac:dyDescent="0.4">
      <c r="A2271" t="s">
        <v>1626</v>
      </c>
      <c r="B2271" t="s">
        <v>1626</v>
      </c>
      <c r="C2271" t="s">
        <v>3888</v>
      </c>
      <c r="D2271" t="s">
        <v>81</v>
      </c>
      <c r="E2271" t="s">
        <v>82</v>
      </c>
      <c r="F2271" t="s">
        <v>393</v>
      </c>
      <c r="G2271" s="4" t="str">
        <f>TEXT(H2271+I2271,"yyyy-mm-dd""T""hh:mm:ss")&amp;
IF(J2271="MST","-07:00",
IF(J2271="MDT","-06:00",
IF(J2271="PST","-08:00",
IF(J2271="PDT","-07:00",
IF(J2271="UTC","+00:00","+00:00")))))</f>
        <v>2003-07-29T12:35:00-07:00</v>
      </c>
      <c r="H2271" s="1">
        <v>37831</v>
      </c>
      <c r="I2271" s="5">
        <v>0.52430555555555558</v>
      </c>
      <c r="J2271" t="s">
        <v>84</v>
      </c>
      <c r="N2271">
        <v>1.5</v>
      </c>
      <c r="O2271" t="s">
        <v>1628</v>
      </c>
      <c r="U2271">
        <v>1971</v>
      </c>
      <c r="V2271" t="s">
        <v>3639</v>
      </c>
      <c r="W2271" t="s">
        <v>3640</v>
      </c>
      <c r="X2271" t="s">
        <v>3405</v>
      </c>
      <c r="Y2271">
        <v>100034</v>
      </c>
      <c r="Z2271" t="s">
        <v>3772</v>
      </c>
      <c r="AD2271">
        <v>32.187063100000003</v>
      </c>
      <c r="AE2271">
        <v>-110.81660220000001</v>
      </c>
      <c r="AG2271" t="s">
        <v>90</v>
      </c>
      <c r="AH2271" t="s">
        <v>1626</v>
      </c>
      <c r="AI2271" t="s">
        <v>90</v>
      </c>
      <c r="AK2271" t="s">
        <v>1608</v>
      </c>
      <c r="AL2271" t="s">
        <v>4283</v>
      </c>
      <c r="AN2271" t="s">
        <v>1725</v>
      </c>
      <c r="AO2271" t="s">
        <v>123</v>
      </c>
      <c r="AP2271" t="s">
        <v>422</v>
      </c>
      <c r="AQ2271">
        <v>0.125</v>
      </c>
      <c r="AR2271" t="s">
        <v>1616</v>
      </c>
      <c r="AT2271" t="s">
        <v>1612</v>
      </c>
      <c r="AV2271" t="s">
        <v>96</v>
      </c>
      <c r="BQ2271" t="str">
        <f>BS2271 &amp; ":" &amp; BR2271</f>
        <v>AZDEQ_SW:EPA 365.3</v>
      </c>
      <c r="BR2271" t="s">
        <v>1744</v>
      </c>
      <c r="BS2271" t="s">
        <v>1626</v>
      </c>
      <c r="BT2271" t="s">
        <v>1744</v>
      </c>
      <c r="BW2271" t="s">
        <v>1657</v>
      </c>
      <c r="BZ2271" t="s">
        <v>4284</v>
      </c>
      <c r="CA2271" t="s">
        <v>397</v>
      </c>
      <c r="CB2271">
        <v>5.0000000000000001E-3</v>
      </c>
      <c r="CC2271" t="s">
        <v>1616</v>
      </c>
      <c r="CE2271" t="s">
        <v>3682</v>
      </c>
      <c r="CF2271" t="s">
        <v>1618</v>
      </c>
    </row>
    <row r="2272" spans="1:84" hidden="1" x14ac:dyDescent="0.4">
      <c r="A2272" t="s">
        <v>1626</v>
      </c>
      <c r="B2272" t="s">
        <v>1626</v>
      </c>
      <c r="C2272" t="s">
        <v>3916</v>
      </c>
      <c r="D2272" t="s">
        <v>81</v>
      </c>
      <c r="E2272" t="s">
        <v>82</v>
      </c>
      <c r="F2272" t="s">
        <v>393</v>
      </c>
      <c r="G2272" s="4" t="str">
        <f>TEXT(H2272+I2272,"yyyy-mm-dd""T""hh:mm:ss")&amp;
IF(J2272="MST","-07:00",
IF(J2272="MDT","-06:00",
IF(J2272="PST","-08:00",
IF(J2272="PDT","-07:00",
IF(J2272="UTC","+00:00","+00:00")))))</f>
        <v>2003-07-29T12:40:00-07:00</v>
      </c>
      <c r="H2272" s="1">
        <v>37831</v>
      </c>
      <c r="I2272" s="5">
        <v>0.52777777777777779</v>
      </c>
      <c r="J2272" t="s">
        <v>84</v>
      </c>
      <c r="N2272">
        <v>0.5</v>
      </c>
      <c r="O2272" t="s">
        <v>1628</v>
      </c>
      <c r="U2272">
        <v>1971</v>
      </c>
      <c r="V2272" t="s">
        <v>3639</v>
      </c>
      <c r="W2272" t="s">
        <v>3640</v>
      </c>
      <c r="X2272" t="s">
        <v>3388</v>
      </c>
      <c r="Y2272">
        <v>100035</v>
      </c>
      <c r="Z2272" t="s">
        <v>3679</v>
      </c>
      <c r="AD2272">
        <v>32.185352899999998</v>
      </c>
      <c r="AE2272">
        <v>-110.8164731</v>
      </c>
      <c r="AG2272" t="s">
        <v>90</v>
      </c>
      <c r="AH2272" t="s">
        <v>1626</v>
      </c>
      <c r="AI2272" t="s">
        <v>90</v>
      </c>
      <c r="AK2272" t="s">
        <v>1608</v>
      </c>
      <c r="AL2272" t="s">
        <v>4285</v>
      </c>
      <c r="AN2272" t="s">
        <v>1700</v>
      </c>
      <c r="AO2272" t="s">
        <v>457</v>
      </c>
      <c r="AP2272" t="s">
        <v>422</v>
      </c>
      <c r="AQ2272">
        <v>0.27100000000000002</v>
      </c>
      <c r="AR2272" t="s">
        <v>1616</v>
      </c>
      <c r="AT2272" t="s">
        <v>1612</v>
      </c>
      <c r="AV2272" t="s">
        <v>96</v>
      </c>
      <c r="BQ2272" t="str">
        <f>BS2272 &amp; ":" &amp; BR2272</f>
        <v>AZDEQ_SW:EPA 365.3</v>
      </c>
      <c r="BR2272" t="s">
        <v>1744</v>
      </c>
      <c r="BS2272" t="s">
        <v>1626</v>
      </c>
      <c r="BT2272" t="s">
        <v>1744</v>
      </c>
      <c r="BW2272" t="s">
        <v>1657</v>
      </c>
      <c r="BZ2272" t="s">
        <v>4286</v>
      </c>
      <c r="CA2272" t="s">
        <v>397</v>
      </c>
      <c r="CB2272">
        <v>5.0000000000000001E-4</v>
      </c>
      <c r="CC2272" t="s">
        <v>1616</v>
      </c>
      <c r="CE2272" t="s">
        <v>3682</v>
      </c>
      <c r="CF2272" t="s">
        <v>1618</v>
      </c>
    </row>
    <row r="2273" spans="1:84" hidden="1" x14ac:dyDescent="0.4">
      <c r="A2273" t="s">
        <v>1626</v>
      </c>
      <c r="B2273" t="s">
        <v>1626</v>
      </c>
      <c r="C2273" t="s">
        <v>3653</v>
      </c>
      <c r="D2273" t="s">
        <v>81</v>
      </c>
      <c r="E2273" t="s">
        <v>82</v>
      </c>
      <c r="F2273" t="s">
        <v>393</v>
      </c>
      <c r="G2273" s="4" t="str">
        <f>TEXT(H2273+I2273,"yyyy-mm-dd""T""hh:mm:ss")&amp;
IF(J2273="MST","-07:00",
IF(J2273="MDT","-06:00",
IF(J2273="PST","-08:00",
IF(J2273="PDT","-07:00",
IF(J2273="UTC","+00:00","+00:00")))))</f>
        <v>2003-08-18T01:45:00-07:00</v>
      </c>
      <c r="H2273" s="1">
        <v>37851</v>
      </c>
      <c r="I2273" s="5">
        <v>7.2916666666666671E-2</v>
      </c>
      <c r="J2273" t="s">
        <v>84</v>
      </c>
      <c r="N2273">
        <v>3</v>
      </c>
      <c r="O2273" t="s">
        <v>1628</v>
      </c>
      <c r="U2273">
        <v>1971</v>
      </c>
      <c r="V2273" t="s">
        <v>3639</v>
      </c>
      <c r="W2273" t="s">
        <v>3640</v>
      </c>
      <c r="X2273" t="s">
        <v>3405</v>
      </c>
      <c r="Y2273">
        <v>100034</v>
      </c>
      <c r="Z2273" t="s">
        <v>3642</v>
      </c>
      <c r="AD2273">
        <v>32.187063100000003</v>
      </c>
      <c r="AE2273">
        <v>-110.81660220000001</v>
      </c>
      <c r="AG2273" t="s">
        <v>90</v>
      </c>
      <c r="AH2273" t="s">
        <v>1626</v>
      </c>
      <c r="AI2273" t="s">
        <v>90</v>
      </c>
      <c r="AK2273" t="s">
        <v>1608</v>
      </c>
      <c r="AL2273" t="s">
        <v>4287</v>
      </c>
      <c r="AN2273" t="s">
        <v>1610</v>
      </c>
      <c r="AO2273" t="s">
        <v>442</v>
      </c>
      <c r="AP2273" t="s">
        <v>422</v>
      </c>
      <c r="AQ2273">
        <v>1.94</v>
      </c>
      <c r="AR2273" t="s">
        <v>1616</v>
      </c>
      <c r="AT2273" t="s">
        <v>1612</v>
      </c>
      <c r="AV2273" t="s">
        <v>96</v>
      </c>
      <c r="BQ2273" t="str">
        <f>BS2273 &amp; ":" &amp; BR2273</f>
        <v>AZDEQ_SW:EPA 351.3</v>
      </c>
      <c r="BR2273" t="s">
        <v>1701</v>
      </c>
      <c r="BS2273" t="s">
        <v>1626</v>
      </c>
      <c r="BT2273" t="s">
        <v>1701</v>
      </c>
      <c r="BW2273" t="s">
        <v>1657</v>
      </c>
      <c r="BZ2273" t="s">
        <v>4288</v>
      </c>
      <c r="CA2273" t="s">
        <v>397</v>
      </c>
      <c r="CB2273">
        <v>0.03</v>
      </c>
      <c r="CC2273" t="s">
        <v>1616</v>
      </c>
      <c r="CE2273" t="s">
        <v>3656</v>
      </c>
      <c r="CF2273" t="s">
        <v>1618</v>
      </c>
    </row>
    <row r="2274" spans="1:84" hidden="1" x14ac:dyDescent="0.4">
      <c r="A2274" t="s">
        <v>1626</v>
      </c>
      <c r="B2274" t="s">
        <v>1626</v>
      </c>
      <c r="C2274" t="s">
        <v>3759</v>
      </c>
      <c r="D2274" t="s">
        <v>81</v>
      </c>
      <c r="E2274" t="s">
        <v>82</v>
      </c>
      <c r="F2274" t="s">
        <v>393</v>
      </c>
      <c r="G2274" s="4" t="str">
        <f>TEXT(H2274+I2274,"yyyy-mm-dd""T""hh:mm:ss")&amp;
IF(J2274="MST","-07:00",
IF(J2274="MDT","-06:00",
IF(J2274="PST","-08:00",
IF(J2274="PDT","-07:00",
IF(J2274="UTC","+00:00","+00:00")))))</f>
        <v>2003-09-09T03:20:00-07:00</v>
      </c>
      <c r="H2274" s="1">
        <v>37873</v>
      </c>
      <c r="I2274" s="5">
        <v>0.1388888888888889</v>
      </c>
      <c r="J2274" t="s">
        <v>84</v>
      </c>
      <c r="N2274">
        <v>0</v>
      </c>
      <c r="O2274" t="s">
        <v>1628</v>
      </c>
      <c r="U2274">
        <v>8830</v>
      </c>
      <c r="V2274" t="s">
        <v>3647</v>
      </c>
      <c r="W2274" t="s">
        <v>1606</v>
      </c>
      <c r="X2274" t="s">
        <v>1630</v>
      </c>
      <c r="Y2274">
        <v>101152</v>
      </c>
      <c r="Z2274" t="s">
        <v>3659</v>
      </c>
      <c r="AD2274">
        <v>32.323726700000002</v>
      </c>
      <c r="AE2274">
        <v>-110.8065194</v>
      </c>
      <c r="AG2274" t="s">
        <v>90</v>
      </c>
      <c r="AH2274" t="s">
        <v>1626</v>
      </c>
      <c r="AI2274" t="s">
        <v>90</v>
      </c>
      <c r="AK2274" t="s">
        <v>1608</v>
      </c>
      <c r="AL2274" t="s">
        <v>4289</v>
      </c>
      <c r="AM2274" t="s">
        <v>92</v>
      </c>
      <c r="AN2274" t="s">
        <v>1663</v>
      </c>
      <c r="AO2274" t="s">
        <v>105</v>
      </c>
      <c r="AP2274" t="s">
        <v>422</v>
      </c>
      <c r="AT2274" t="s">
        <v>1612</v>
      </c>
      <c r="AV2274" t="s">
        <v>584</v>
      </c>
      <c r="BQ2274" t="str">
        <f>BS2274 &amp; ":" &amp; BR2274</f>
        <v>AZDEQ_SW:EPA 353.2</v>
      </c>
      <c r="BR2274" t="s">
        <v>1623</v>
      </c>
      <c r="BS2274" t="s">
        <v>1626</v>
      </c>
      <c r="BT2274" t="s">
        <v>1623</v>
      </c>
      <c r="BW2274" t="s">
        <v>1614</v>
      </c>
      <c r="BZ2274" t="s">
        <v>4290</v>
      </c>
      <c r="CA2274" t="s">
        <v>397</v>
      </c>
      <c r="CB2274">
        <v>0.02</v>
      </c>
      <c r="CC2274" t="s">
        <v>1616</v>
      </c>
      <c r="CE2274" t="s">
        <v>3738</v>
      </c>
      <c r="CF2274" t="s">
        <v>1618</v>
      </c>
    </row>
    <row r="2275" spans="1:84" hidden="1" x14ac:dyDescent="0.4">
      <c r="A2275" t="s">
        <v>1626</v>
      </c>
      <c r="B2275" t="s">
        <v>1626</v>
      </c>
      <c r="C2275" t="s">
        <v>3801</v>
      </c>
      <c r="D2275" t="s">
        <v>81</v>
      </c>
      <c r="E2275" t="s">
        <v>82</v>
      </c>
      <c r="F2275" t="s">
        <v>393</v>
      </c>
      <c r="G2275" s="4" t="str">
        <f>TEXT(H2275+I2275,"yyyy-mm-dd""T""hh:mm:ss")&amp;
IF(J2275="MST","-07:00",
IF(J2275="MDT","-06:00",
IF(J2275="PST","-08:00",
IF(J2275="PDT","-07:00",
IF(J2275="UTC","+00:00","+00:00")))))</f>
        <v>2003-09-19T12:01:00-07:00</v>
      </c>
      <c r="H2275" s="1">
        <v>37883</v>
      </c>
      <c r="I2275" s="5">
        <v>0.50069444444444444</v>
      </c>
      <c r="J2275" t="s">
        <v>84</v>
      </c>
      <c r="N2275">
        <v>0</v>
      </c>
      <c r="O2275" t="s">
        <v>1628</v>
      </c>
      <c r="U2275">
        <v>1971</v>
      </c>
      <c r="V2275" t="s">
        <v>3639</v>
      </c>
      <c r="W2275" t="s">
        <v>1705</v>
      </c>
      <c r="X2275" t="s">
        <v>3388</v>
      </c>
      <c r="Y2275">
        <v>100035</v>
      </c>
      <c r="Z2275" t="s">
        <v>1707</v>
      </c>
      <c r="AD2275">
        <v>32.185352899999998</v>
      </c>
      <c r="AE2275">
        <v>-110.8164731</v>
      </c>
      <c r="AG2275" t="s">
        <v>90</v>
      </c>
      <c r="AH2275" t="s">
        <v>1626</v>
      </c>
      <c r="AI2275" t="s">
        <v>90</v>
      </c>
      <c r="AK2275" t="s">
        <v>1608</v>
      </c>
      <c r="AL2275" t="s">
        <v>4291</v>
      </c>
      <c r="AN2275" t="s">
        <v>1610</v>
      </c>
      <c r="AO2275" t="s">
        <v>442</v>
      </c>
      <c r="AP2275" t="s">
        <v>422</v>
      </c>
      <c r="AQ2275">
        <v>3.13</v>
      </c>
      <c r="AR2275" t="s">
        <v>1616</v>
      </c>
      <c r="AT2275" t="s">
        <v>1612</v>
      </c>
      <c r="AV2275" t="s">
        <v>96</v>
      </c>
      <c r="BQ2275" t="str">
        <f>BS2275 &amp; ":" &amp; BR2275</f>
        <v>AZDEQ_SW:EPA 351.2</v>
      </c>
      <c r="BR2275" t="s">
        <v>1633</v>
      </c>
      <c r="BS2275" t="s">
        <v>1626</v>
      </c>
      <c r="BT2275" t="s">
        <v>1633</v>
      </c>
      <c r="BW2275" t="s">
        <v>1709</v>
      </c>
      <c r="BX2275" s="1">
        <v>37883</v>
      </c>
      <c r="BZ2275" t="s">
        <v>4292</v>
      </c>
      <c r="CA2275" t="s">
        <v>397</v>
      </c>
      <c r="CB2275">
        <v>0.3</v>
      </c>
      <c r="CC2275" t="s">
        <v>1616</v>
      </c>
      <c r="CE2275" t="s">
        <v>3804</v>
      </c>
      <c r="CF2275" t="s">
        <v>1618</v>
      </c>
    </row>
    <row r="2276" spans="1:84" hidden="1" x14ac:dyDescent="0.4">
      <c r="A2276" t="s">
        <v>1626</v>
      </c>
      <c r="B2276" t="s">
        <v>1626</v>
      </c>
      <c r="C2276" t="s">
        <v>3961</v>
      </c>
      <c r="D2276" t="s">
        <v>81</v>
      </c>
      <c r="E2276" t="s">
        <v>82</v>
      </c>
      <c r="F2276" t="s">
        <v>393</v>
      </c>
      <c r="G2276" s="4" t="str">
        <f>TEXT(H2276+I2276,"yyyy-mm-dd""T""hh:mm:ss")&amp;
IF(J2276="MST","-07:00",
IF(J2276="MDT","-06:00",
IF(J2276="PST","-08:00",
IF(J2276="PDT","-07:00",
IF(J2276="UTC","+00:00","+00:00")))))</f>
        <v>2003-07-23T12:30:00-07:00</v>
      </c>
      <c r="H2276" s="1">
        <v>37825</v>
      </c>
      <c r="I2276" s="5">
        <v>0.52083333333333337</v>
      </c>
      <c r="J2276" t="s">
        <v>84</v>
      </c>
      <c r="N2276">
        <v>0</v>
      </c>
      <c r="O2276" t="s">
        <v>1628</v>
      </c>
      <c r="U2276">
        <v>8830</v>
      </c>
      <c r="V2276" t="s">
        <v>3647</v>
      </c>
      <c r="W2276" t="s">
        <v>1606</v>
      </c>
      <c r="X2276" t="s">
        <v>1630</v>
      </c>
      <c r="Y2276">
        <v>101152</v>
      </c>
      <c r="Z2276" t="s">
        <v>3684</v>
      </c>
      <c r="AD2276">
        <v>32.323726700000002</v>
      </c>
      <c r="AE2276">
        <v>-110.8065194</v>
      </c>
      <c r="AG2276" t="s">
        <v>90</v>
      </c>
      <c r="AH2276" t="s">
        <v>1626</v>
      </c>
      <c r="AI2276" t="s">
        <v>90</v>
      </c>
      <c r="AK2276" t="s">
        <v>1608</v>
      </c>
      <c r="AL2276" t="s">
        <v>4293</v>
      </c>
      <c r="AN2276" t="s">
        <v>1610</v>
      </c>
      <c r="AO2276" t="s">
        <v>442</v>
      </c>
      <c r="AP2276" t="s">
        <v>422</v>
      </c>
      <c r="AQ2276">
        <v>2.8</v>
      </c>
      <c r="AR2276" t="s">
        <v>1616</v>
      </c>
      <c r="AT2276" t="s">
        <v>1612</v>
      </c>
      <c r="AV2276" t="s">
        <v>96</v>
      </c>
      <c r="BQ2276" t="str">
        <f>BS2276 &amp; ":" &amp; BR2276</f>
        <v>AZDEQ_SW:EPA 351.2</v>
      </c>
      <c r="BR2276" t="s">
        <v>1633</v>
      </c>
      <c r="BS2276" t="s">
        <v>1626</v>
      </c>
      <c r="BT2276" t="s">
        <v>1633</v>
      </c>
      <c r="BW2276" t="s">
        <v>1614</v>
      </c>
      <c r="BZ2276" t="s">
        <v>4294</v>
      </c>
      <c r="CA2276" t="s">
        <v>397</v>
      </c>
      <c r="CB2276">
        <v>0.05</v>
      </c>
      <c r="CC2276" t="s">
        <v>1616</v>
      </c>
      <c r="CE2276" t="s">
        <v>3738</v>
      </c>
      <c r="CF2276" t="s">
        <v>1618</v>
      </c>
    </row>
    <row r="2277" spans="1:84" hidden="1" x14ac:dyDescent="0.4">
      <c r="A2277" t="s">
        <v>1626</v>
      </c>
      <c r="B2277" t="s">
        <v>1626</v>
      </c>
      <c r="C2277" t="s">
        <v>3854</v>
      </c>
      <c r="D2277" t="s">
        <v>81</v>
      </c>
      <c r="E2277" t="s">
        <v>82</v>
      </c>
      <c r="F2277" t="s">
        <v>393</v>
      </c>
      <c r="G2277" s="4" t="str">
        <f>TEXT(H2277+I2277,"yyyy-mm-dd""T""hh:mm:ss")&amp;
IF(J2277="MST","-07:00",
IF(J2277="MDT","-06:00",
IF(J2277="PST","-08:00",
IF(J2277="PDT","-07:00",
IF(J2277="UTC","+00:00","+00:00")))))</f>
        <v>2003-09-08T11:35:00-07:00</v>
      </c>
      <c r="H2277" s="1">
        <v>37872</v>
      </c>
      <c r="I2277" s="5">
        <v>0.4826388888888889</v>
      </c>
      <c r="J2277" t="s">
        <v>84</v>
      </c>
      <c r="N2277">
        <v>3</v>
      </c>
      <c r="O2277" t="s">
        <v>1628</v>
      </c>
      <c r="U2277">
        <v>1971</v>
      </c>
      <c r="V2277" t="s">
        <v>3639</v>
      </c>
      <c r="W2277" t="s">
        <v>3640</v>
      </c>
      <c r="X2277" t="s">
        <v>3405</v>
      </c>
      <c r="Y2277">
        <v>100034</v>
      </c>
      <c r="Z2277" t="s">
        <v>3642</v>
      </c>
      <c r="AD2277">
        <v>32.187063100000003</v>
      </c>
      <c r="AE2277">
        <v>-110.81660220000001</v>
      </c>
      <c r="AG2277" t="s">
        <v>90</v>
      </c>
      <c r="AH2277" t="s">
        <v>1626</v>
      </c>
      <c r="AI2277" t="s">
        <v>90</v>
      </c>
      <c r="AK2277" t="s">
        <v>1608</v>
      </c>
      <c r="AL2277" t="s">
        <v>4295</v>
      </c>
      <c r="AN2277" t="s">
        <v>1663</v>
      </c>
      <c r="AO2277" t="s">
        <v>105</v>
      </c>
      <c r="AP2277" t="s">
        <v>422</v>
      </c>
      <c r="AQ2277">
        <v>0.3</v>
      </c>
      <c r="AR2277" t="s">
        <v>1616</v>
      </c>
      <c r="AT2277" t="s">
        <v>1612</v>
      </c>
      <c r="AV2277" t="s">
        <v>96</v>
      </c>
      <c r="BQ2277" t="str">
        <f>BS2277 &amp; ":" &amp; BR2277</f>
        <v>AZDEQ_SW:SM 4500 NO2-B</v>
      </c>
      <c r="BR2277" t="s">
        <v>3747</v>
      </c>
      <c r="BS2277" t="s">
        <v>1626</v>
      </c>
      <c r="BT2277" t="s">
        <v>3747</v>
      </c>
      <c r="BW2277" t="s">
        <v>1657</v>
      </c>
      <c r="CE2277" t="s">
        <v>3656</v>
      </c>
      <c r="CF2277" t="s">
        <v>1618</v>
      </c>
    </row>
    <row r="2278" spans="1:84" hidden="1" x14ac:dyDescent="0.4">
      <c r="A2278" t="s">
        <v>1626</v>
      </c>
      <c r="B2278" t="s">
        <v>1626</v>
      </c>
      <c r="C2278" t="s">
        <v>3909</v>
      </c>
      <c r="D2278" t="s">
        <v>81</v>
      </c>
      <c r="E2278" t="s">
        <v>82</v>
      </c>
      <c r="F2278" t="s">
        <v>393</v>
      </c>
      <c r="G2278" s="4" t="str">
        <f>TEXT(H2278+I2278,"yyyy-mm-dd""T""hh:mm:ss")&amp;
IF(J2278="MST","-07:00",
IF(J2278="MDT","-06:00",
IF(J2278="PST","-08:00",
IF(J2278="PDT","-07:00",
IF(J2278="UTC","+00:00","+00:00")))))</f>
        <v>2003-08-25T04:35:00-07:00</v>
      </c>
      <c r="H2278" s="1">
        <v>37858</v>
      </c>
      <c r="I2278" s="5">
        <v>0.19097222222222221</v>
      </c>
      <c r="J2278" t="s">
        <v>84</v>
      </c>
      <c r="N2278">
        <v>0</v>
      </c>
      <c r="O2278" t="s">
        <v>1628</v>
      </c>
      <c r="U2278">
        <v>8830</v>
      </c>
      <c r="V2278" t="s">
        <v>3647</v>
      </c>
      <c r="W2278" t="s">
        <v>1606</v>
      </c>
      <c r="X2278" t="s">
        <v>3857</v>
      </c>
      <c r="Y2278">
        <v>105638</v>
      </c>
      <c r="Z2278" t="s">
        <v>3910</v>
      </c>
      <c r="AD2278">
        <v>32.337165300000002</v>
      </c>
      <c r="AE2278">
        <v>-110.69198249999999</v>
      </c>
      <c r="AG2278" t="s">
        <v>90</v>
      </c>
      <c r="AH2278" t="s">
        <v>1626</v>
      </c>
      <c r="AI2278" t="s">
        <v>90</v>
      </c>
      <c r="AK2278" t="s">
        <v>1608</v>
      </c>
      <c r="AL2278" t="s">
        <v>4296</v>
      </c>
      <c r="AN2278" t="s">
        <v>1663</v>
      </c>
      <c r="AO2278" t="s">
        <v>105</v>
      </c>
      <c r="AP2278" t="s">
        <v>422</v>
      </c>
      <c r="AQ2278">
        <v>0.15</v>
      </c>
      <c r="AR2278" t="s">
        <v>1616</v>
      </c>
      <c r="AT2278" t="s">
        <v>1612</v>
      </c>
      <c r="AV2278" t="s">
        <v>96</v>
      </c>
      <c r="BF2278" t="s">
        <v>3871</v>
      </c>
      <c r="BQ2278" t="str">
        <f>BS2278 &amp; ":" &amp; BR2278</f>
        <v>AZDEQ_SW:EPA 353.2</v>
      </c>
      <c r="BR2278" t="s">
        <v>1623</v>
      </c>
      <c r="BS2278" t="s">
        <v>1626</v>
      </c>
      <c r="BT2278" t="s">
        <v>1623</v>
      </c>
      <c r="BW2278" t="s">
        <v>1614</v>
      </c>
      <c r="BZ2278" t="s">
        <v>4297</v>
      </c>
      <c r="CA2278" t="s">
        <v>397</v>
      </c>
      <c r="CB2278">
        <v>0.02</v>
      </c>
      <c r="CC2278" t="s">
        <v>1616</v>
      </c>
      <c r="CE2278" t="s">
        <v>3913</v>
      </c>
      <c r="CF2278" t="s">
        <v>1618</v>
      </c>
    </row>
    <row r="2279" spans="1:84" hidden="1" x14ac:dyDescent="0.4">
      <c r="A2279" t="s">
        <v>1626</v>
      </c>
      <c r="B2279" t="s">
        <v>1626</v>
      </c>
      <c r="C2279" t="s">
        <v>3916</v>
      </c>
      <c r="D2279" t="s">
        <v>81</v>
      </c>
      <c r="E2279" t="s">
        <v>82</v>
      </c>
      <c r="F2279" t="s">
        <v>393</v>
      </c>
      <c r="G2279" s="4" t="str">
        <f>TEXT(H2279+I2279,"yyyy-mm-dd""T""hh:mm:ss")&amp;
IF(J2279="MST","-07:00",
IF(J2279="MDT","-06:00",
IF(J2279="PST","-08:00",
IF(J2279="PDT","-07:00",
IF(J2279="UTC","+00:00","+00:00")))))</f>
        <v>2003-07-29T12:40:00-07:00</v>
      </c>
      <c r="H2279" s="1">
        <v>37831</v>
      </c>
      <c r="I2279" s="5">
        <v>0.52777777777777779</v>
      </c>
      <c r="J2279" t="s">
        <v>84</v>
      </c>
      <c r="N2279">
        <v>0.5</v>
      </c>
      <c r="O2279" t="s">
        <v>1628</v>
      </c>
      <c r="U2279">
        <v>1971</v>
      </c>
      <c r="V2279" t="s">
        <v>3639</v>
      </c>
      <c r="W2279" t="s">
        <v>3640</v>
      </c>
      <c r="X2279" t="s">
        <v>3388</v>
      </c>
      <c r="Y2279">
        <v>100035</v>
      </c>
      <c r="Z2279" t="s">
        <v>3679</v>
      </c>
      <c r="AD2279">
        <v>32.185352899999998</v>
      </c>
      <c r="AE2279">
        <v>-110.8164731</v>
      </c>
      <c r="AG2279" t="s">
        <v>90</v>
      </c>
      <c r="AH2279" t="s">
        <v>1626</v>
      </c>
      <c r="AI2279" t="s">
        <v>90</v>
      </c>
      <c r="AK2279" t="s">
        <v>1608</v>
      </c>
      <c r="AL2279" t="s">
        <v>4298</v>
      </c>
      <c r="AN2279" t="s">
        <v>1725</v>
      </c>
      <c r="AO2279" t="s">
        <v>123</v>
      </c>
      <c r="AP2279" t="s">
        <v>422</v>
      </c>
      <c r="AQ2279">
        <v>0.22500000000000001</v>
      </c>
      <c r="AR2279" t="s">
        <v>1616</v>
      </c>
      <c r="AT2279" t="s">
        <v>1612</v>
      </c>
      <c r="AV2279" t="s">
        <v>96</v>
      </c>
      <c r="BQ2279" t="str">
        <f>BS2279 &amp; ":" &amp; BR2279</f>
        <v>AZDEQ_SW:EPA 365.3</v>
      </c>
      <c r="BR2279" t="s">
        <v>1744</v>
      </c>
      <c r="BS2279" t="s">
        <v>1626</v>
      </c>
      <c r="BT2279" t="s">
        <v>1744</v>
      </c>
      <c r="BW2279" t="s">
        <v>1657</v>
      </c>
      <c r="BZ2279" t="s">
        <v>4299</v>
      </c>
      <c r="CA2279" t="s">
        <v>397</v>
      </c>
      <c r="CB2279">
        <v>5.0000000000000001E-3</v>
      </c>
      <c r="CC2279" t="s">
        <v>1616</v>
      </c>
      <c r="CE2279" t="s">
        <v>3682</v>
      </c>
      <c r="CF2279" t="s">
        <v>1618</v>
      </c>
    </row>
    <row r="2280" spans="1:84" hidden="1" x14ac:dyDescent="0.4">
      <c r="A2280" t="s">
        <v>1626</v>
      </c>
      <c r="B2280" t="s">
        <v>1626</v>
      </c>
      <c r="C2280" t="s">
        <v>3646</v>
      </c>
      <c r="D2280" t="s">
        <v>81</v>
      </c>
      <c r="E2280" t="s">
        <v>82</v>
      </c>
      <c r="F2280" t="s">
        <v>393</v>
      </c>
      <c r="G2280" s="4" t="str">
        <f>TEXT(H2280+I2280,"yyyy-mm-dd""T""hh:mm:ss")&amp;
IF(J2280="MST","-07:00",
IF(J2280="MDT","-06:00",
IF(J2280="PST","-08:00",
IF(J2280="PDT","-07:00",
IF(J2280="UTC","+00:00","+00:00")))))</f>
        <v>2003-08-26T10:15:00-07:00</v>
      </c>
      <c r="H2280" s="1">
        <v>37859</v>
      </c>
      <c r="I2280" s="5">
        <v>0.42708333333333331</v>
      </c>
      <c r="J2280" t="s">
        <v>84</v>
      </c>
      <c r="N2280">
        <v>0</v>
      </c>
      <c r="O2280" t="s">
        <v>1628</v>
      </c>
      <c r="U2280">
        <v>8830</v>
      </c>
      <c r="V2280" t="s">
        <v>3647</v>
      </c>
      <c r="W2280" t="s">
        <v>1606</v>
      </c>
      <c r="X2280" t="s">
        <v>3648</v>
      </c>
      <c r="Y2280">
        <v>105479</v>
      </c>
      <c r="Z2280" t="s">
        <v>3649</v>
      </c>
      <c r="AD2280">
        <v>32.478694400000002</v>
      </c>
      <c r="AE2280">
        <v>-110.8991944</v>
      </c>
      <c r="AG2280" t="s">
        <v>90</v>
      </c>
      <c r="AH2280" t="s">
        <v>1626</v>
      </c>
      <c r="AI2280" t="s">
        <v>90</v>
      </c>
      <c r="AK2280" t="s">
        <v>1608</v>
      </c>
      <c r="AL2280" t="s">
        <v>4300</v>
      </c>
      <c r="AN2280" t="s">
        <v>1610</v>
      </c>
      <c r="AO2280" t="s">
        <v>1670</v>
      </c>
      <c r="AP2280" t="s">
        <v>422</v>
      </c>
      <c r="AQ2280">
        <v>2.6</v>
      </c>
      <c r="AR2280" t="s">
        <v>1616</v>
      </c>
      <c r="AT2280" t="s">
        <v>1612</v>
      </c>
      <c r="AV2280" t="s">
        <v>96</v>
      </c>
      <c r="BQ2280" t="str">
        <f>BS2280 &amp; ":" &amp; BR2280</f>
        <v>AZDEQ_SW:EPA 353.2</v>
      </c>
      <c r="BR2280" t="s">
        <v>1623</v>
      </c>
      <c r="BS2280" t="s">
        <v>1626</v>
      </c>
      <c r="BT2280" t="s">
        <v>1623</v>
      </c>
      <c r="BW2280" t="s">
        <v>1614</v>
      </c>
      <c r="BZ2280" t="s">
        <v>4301</v>
      </c>
      <c r="CA2280" t="s">
        <v>397</v>
      </c>
      <c r="CB2280">
        <v>0.02</v>
      </c>
      <c r="CC2280" t="s">
        <v>1616</v>
      </c>
      <c r="CE2280" t="s">
        <v>3652</v>
      </c>
      <c r="CF2280" t="s">
        <v>1618</v>
      </c>
    </row>
    <row r="2281" spans="1:84" hidden="1" x14ac:dyDescent="0.4">
      <c r="A2281" t="s">
        <v>1626</v>
      </c>
      <c r="B2281" t="s">
        <v>1626</v>
      </c>
      <c r="C2281" t="s">
        <v>4191</v>
      </c>
      <c r="D2281" t="s">
        <v>81</v>
      </c>
      <c r="E2281" t="s">
        <v>82</v>
      </c>
      <c r="F2281" t="s">
        <v>393</v>
      </c>
      <c r="G2281" s="4" t="str">
        <f>TEXT(H2281+I2281,"yyyy-mm-dd""T""hh:mm:ss")&amp;
IF(J2281="MST","-07:00",
IF(J2281="MDT","-06:00",
IF(J2281="PST","-08:00",
IF(J2281="PDT","-07:00",
IF(J2281="UTC","+00:00","+00:00")))))</f>
        <v>2003-09-17T09:45:30-07:00</v>
      </c>
      <c r="H2281" s="1">
        <v>37881</v>
      </c>
      <c r="I2281" s="5">
        <v>0.40659722222222222</v>
      </c>
      <c r="J2281" t="s">
        <v>84</v>
      </c>
      <c r="N2281">
        <v>0</v>
      </c>
      <c r="O2281" t="s">
        <v>1628</v>
      </c>
      <c r="U2281">
        <v>1971</v>
      </c>
      <c r="V2281" t="s">
        <v>3639</v>
      </c>
      <c r="W2281" t="s">
        <v>3640</v>
      </c>
      <c r="X2281" t="s">
        <v>1706</v>
      </c>
      <c r="Y2281">
        <v>100000</v>
      </c>
      <c r="Z2281" t="s">
        <v>3922</v>
      </c>
      <c r="AD2281">
        <v>31.532777800000002</v>
      </c>
      <c r="AE2281">
        <v>-111.2547222</v>
      </c>
      <c r="AG2281" t="s">
        <v>90</v>
      </c>
      <c r="AH2281" t="s">
        <v>1626</v>
      </c>
      <c r="AI2281" t="s">
        <v>90</v>
      </c>
      <c r="AK2281" t="s">
        <v>1608</v>
      </c>
      <c r="AL2281" t="s">
        <v>4302</v>
      </c>
      <c r="AN2281" t="s">
        <v>1610</v>
      </c>
      <c r="AO2281" t="s">
        <v>442</v>
      </c>
      <c r="AP2281" t="s">
        <v>422</v>
      </c>
      <c r="AQ2281">
        <v>1.41</v>
      </c>
      <c r="AR2281" t="s">
        <v>1616</v>
      </c>
      <c r="AT2281" t="s">
        <v>1612</v>
      </c>
      <c r="AV2281" t="s">
        <v>96</v>
      </c>
      <c r="BQ2281" t="str">
        <f>BS2281 &amp; ":" &amp; BR2281</f>
        <v>AZDEQ_SW:EPA 351.3</v>
      </c>
      <c r="BR2281" t="s">
        <v>1701</v>
      </c>
      <c r="BS2281" t="s">
        <v>1626</v>
      </c>
      <c r="BT2281" t="s">
        <v>1701</v>
      </c>
      <c r="BW2281" t="s">
        <v>1657</v>
      </c>
      <c r="BZ2281" t="s">
        <v>4303</v>
      </c>
      <c r="CA2281" t="s">
        <v>397</v>
      </c>
      <c r="CB2281">
        <v>0.03</v>
      </c>
      <c r="CC2281" t="s">
        <v>1616</v>
      </c>
      <c r="CE2281" t="s">
        <v>4194</v>
      </c>
      <c r="CF2281" t="s">
        <v>1618</v>
      </c>
    </row>
    <row r="2282" spans="1:84" hidden="1" x14ac:dyDescent="0.4">
      <c r="A2282" t="s">
        <v>1626</v>
      </c>
      <c r="B2282" t="s">
        <v>1626</v>
      </c>
      <c r="C2282" t="s">
        <v>3646</v>
      </c>
      <c r="D2282" t="s">
        <v>81</v>
      </c>
      <c r="E2282" t="s">
        <v>82</v>
      </c>
      <c r="F2282" t="s">
        <v>393</v>
      </c>
      <c r="G2282" s="4" t="str">
        <f>TEXT(H2282+I2282,"yyyy-mm-dd""T""hh:mm:ss")&amp;
IF(J2282="MST","-07:00",
IF(J2282="MDT","-06:00",
IF(J2282="PST","-08:00",
IF(J2282="PDT","-07:00",
IF(J2282="UTC","+00:00","+00:00")))))</f>
        <v>2003-08-26T10:15:00-07:00</v>
      </c>
      <c r="H2282" s="1">
        <v>37859</v>
      </c>
      <c r="I2282" s="5">
        <v>0.42708333333333331</v>
      </c>
      <c r="J2282" t="s">
        <v>84</v>
      </c>
      <c r="N2282">
        <v>0</v>
      </c>
      <c r="O2282" t="s">
        <v>1628</v>
      </c>
      <c r="U2282">
        <v>8830</v>
      </c>
      <c r="V2282" t="s">
        <v>3647</v>
      </c>
      <c r="W2282" t="s">
        <v>1606</v>
      </c>
      <c r="X2282" t="s">
        <v>3648</v>
      </c>
      <c r="Y2282">
        <v>105479</v>
      </c>
      <c r="Z2282" t="s">
        <v>3649</v>
      </c>
      <c r="AD2282">
        <v>32.478694400000002</v>
      </c>
      <c r="AE2282">
        <v>-110.8991944</v>
      </c>
      <c r="AG2282" t="s">
        <v>90</v>
      </c>
      <c r="AH2282" t="s">
        <v>1626</v>
      </c>
      <c r="AI2282" t="s">
        <v>90</v>
      </c>
      <c r="AK2282" t="s">
        <v>1608</v>
      </c>
      <c r="AL2282" t="s">
        <v>4304</v>
      </c>
      <c r="AN2282" t="s">
        <v>1610</v>
      </c>
      <c r="AO2282" t="s">
        <v>442</v>
      </c>
      <c r="AP2282" t="s">
        <v>422</v>
      </c>
      <c r="AQ2282">
        <v>3.6</v>
      </c>
      <c r="AR2282" t="s">
        <v>1616</v>
      </c>
      <c r="AT2282" t="s">
        <v>1612</v>
      </c>
      <c r="AV2282" t="s">
        <v>96</v>
      </c>
      <c r="BQ2282" t="str">
        <f>BS2282 &amp; ":" &amp; BR2282</f>
        <v>AZDEQ_SW:EPA 351.2</v>
      </c>
      <c r="BR2282" t="s">
        <v>1633</v>
      </c>
      <c r="BS2282" t="s">
        <v>1626</v>
      </c>
      <c r="BT2282" t="s">
        <v>1633</v>
      </c>
      <c r="BW2282" t="s">
        <v>1614</v>
      </c>
      <c r="BZ2282" t="s">
        <v>4305</v>
      </c>
      <c r="CA2282" t="s">
        <v>397</v>
      </c>
      <c r="CB2282">
        <v>0.05</v>
      </c>
      <c r="CC2282" t="s">
        <v>1616</v>
      </c>
      <c r="CE2282" t="s">
        <v>3652</v>
      </c>
      <c r="CF2282" t="s">
        <v>1618</v>
      </c>
    </row>
    <row r="2283" spans="1:84" hidden="1" x14ac:dyDescent="0.4">
      <c r="A2283" t="s">
        <v>1626</v>
      </c>
      <c r="B2283" t="s">
        <v>1626</v>
      </c>
      <c r="C2283" t="s">
        <v>3664</v>
      </c>
      <c r="D2283" t="s">
        <v>81</v>
      </c>
      <c r="E2283" t="s">
        <v>82</v>
      </c>
      <c r="F2283" t="s">
        <v>393</v>
      </c>
      <c r="G2283" s="4" t="str">
        <f>TEXT(H2283+I2283,"yyyy-mm-dd""T""hh:mm:ss")&amp;
IF(J2283="MST","-07:00",
IF(J2283="MDT","-06:00",
IF(J2283="PST","-08:00",
IF(J2283="PDT","-07:00",
IF(J2283="UTC","+00:00","+00:00")))))</f>
        <v>2003-09-09T02:10:00-07:00</v>
      </c>
      <c r="H2283" s="1">
        <v>37873</v>
      </c>
      <c r="I2283" s="5">
        <v>9.0277777777777776E-2</v>
      </c>
      <c r="J2283" t="s">
        <v>84</v>
      </c>
      <c r="N2283">
        <v>0</v>
      </c>
      <c r="O2283" t="s">
        <v>1628</v>
      </c>
      <c r="U2283">
        <v>8830</v>
      </c>
      <c r="V2283" t="s">
        <v>3647</v>
      </c>
      <c r="W2283" t="s">
        <v>1606</v>
      </c>
      <c r="X2283" t="s">
        <v>3665</v>
      </c>
      <c r="Y2283">
        <v>105518</v>
      </c>
      <c r="Z2283" t="s">
        <v>3659</v>
      </c>
      <c r="AD2283">
        <v>32.312527799999998</v>
      </c>
      <c r="AE2283">
        <v>-110.7975278</v>
      </c>
      <c r="AG2283" t="s">
        <v>90</v>
      </c>
      <c r="AH2283" t="s">
        <v>1626</v>
      </c>
      <c r="AI2283" t="s">
        <v>90</v>
      </c>
      <c r="AK2283" t="s">
        <v>1608</v>
      </c>
      <c r="AL2283" t="s">
        <v>4306</v>
      </c>
      <c r="AN2283" t="s">
        <v>1610</v>
      </c>
      <c r="AO2283" t="s">
        <v>111</v>
      </c>
      <c r="AP2283" t="s">
        <v>422</v>
      </c>
      <c r="AQ2283">
        <v>5.3999999999999999E-2</v>
      </c>
      <c r="AR2283" t="s">
        <v>1616</v>
      </c>
      <c r="AT2283" t="s">
        <v>1612</v>
      </c>
      <c r="AV2283" t="s">
        <v>96</v>
      </c>
      <c r="BQ2283" t="str">
        <f>BS2283 &amp; ":" &amp; BR2283</f>
        <v>AZDEQ_SW:EPA 353.2</v>
      </c>
      <c r="BR2283" t="s">
        <v>1623</v>
      </c>
      <c r="BS2283" t="s">
        <v>1626</v>
      </c>
      <c r="BT2283" t="s">
        <v>1623</v>
      </c>
      <c r="BW2283" t="s">
        <v>1614</v>
      </c>
      <c r="BZ2283" t="s">
        <v>4307</v>
      </c>
      <c r="CA2283" t="s">
        <v>397</v>
      </c>
      <c r="CB2283">
        <v>0.02</v>
      </c>
      <c r="CC2283" t="s">
        <v>1616</v>
      </c>
      <c r="CE2283" t="s">
        <v>3668</v>
      </c>
      <c r="CF2283" t="s">
        <v>1618</v>
      </c>
    </row>
    <row r="2284" spans="1:84" hidden="1" x14ac:dyDescent="0.4">
      <c r="A2284" t="s">
        <v>1626</v>
      </c>
      <c r="B2284" t="s">
        <v>1626</v>
      </c>
      <c r="C2284" t="s">
        <v>3961</v>
      </c>
      <c r="D2284" t="s">
        <v>81</v>
      </c>
      <c r="E2284" t="s">
        <v>82</v>
      </c>
      <c r="F2284" t="s">
        <v>393</v>
      </c>
      <c r="G2284" s="4" t="str">
        <f>TEXT(H2284+I2284,"yyyy-mm-dd""T""hh:mm:ss")&amp;
IF(J2284="MST","-07:00",
IF(J2284="MDT","-06:00",
IF(J2284="PST","-08:00",
IF(J2284="PDT","-07:00",
IF(J2284="UTC","+00:00","+00:00")))))</f>
        <v>2003-07-23T12:30:00-07:00</v>
      </c>
      <c r="H2284" s="1">
        <v>37825</v>
      </c>
      <c r="I2284" s="5">
        <v>0.52083333333333337</v>
      </c>
      <c r="J2284" t="s">
        <v>84</v>
      </c>
      <c r="N2284">
        <v>0</v>
      </c>
      <c r="O2284" t="s">
        <v>1628</v>
      </c>
      <c r="U2284">
        <v>8830</v>
      </c>
      <c r="V2284" t="s">
        <v>3647</v>
      </c>
      <c r="W2284" t="s">
        <v>1606</v>
      </c>
      <c r="X2284" t="s">
        <v>1630</v>
      </c>
      <c r="Y2284">
        <v>101152</v>
      </c>
      <c r="Z2284" t="s">
        <v>3684</v>
      </c>
      <c r="AD2284">
        <v>32.323726700000002</v>
      </c>
      <c r="AE2284">
        <v>-110.8065194</v>
      </c>
      <c r="AG2284" t="s">
        <v>90</v>
      </c>
      <c r="AH2284" t="s">
        <v>1626</v>
      </c>
      <c r="AI2284" t="s">
        <v>90</v>
      </c>
      <c r="AK2284" t="s">
        <v>1608</v>
      </c>
      <c r="AL2284" t="s">
        <v>4308</v>
      </c>
      <c r="AN2284" t="s">
        <v>1610</v>
      </c>
      <c r="AO2284" t="s">
        <v>111</v>
      </c>
      <c r="AP2284" t="s">
        <v>422</v>
      </c>
      <c r="AQ2284">
        <v>5.8000000000000003E-2</v>
      </c>
      <c r="AR2284" t="s">
        <v>1616</v>
      </c>
      <c r="AT2284" t="s">
        <v>1612</v>
      </c>
      <c r="AV2284" t="s">
        <v>96</v>
      </c>
      <c r="BQ2284" t="str">
        <f>BS2284 &amp; ":" &amp; BR2284</f>
        <v>AZDEQ_SW:EPA 353.2</v>
      </c>
      <c r="BR2284" t="s">
        <v>1623</v>
      </c>
      <c r="BS2284" t="s">
        <v>1626</v>
      </c>
      <c r="BT2284" t="s">
        <v>1623</v>
      </c>
      <c r="BW2284" t="s">
        <v>1614</v>
      </c>
      <c r="BZ2284" t="s">
        <v>4309</v>
      </c>
      <c r="CA2284" t="s">
        <v>397</v>
      </c>
      <c r="CB2284">
        <v>0.02</v>
      </c>
      <c r="CC2284" t="s">
        <v>1616</v>
      </c>
      <c r="CE2284" t="s">
        <v>3738</v>
      </c>
      <c r="CF2284" t="s">
        <v>1618</v>
      </c>
    </row>
    <row r="2285" spans="1:84" hidden="1" x14ac:dyDescent="0.4">
      <c r="A2285" t="s">
        <v>1626</v>
      </c>
      <c r="B2285" t="s">
        <v>1626</v>
      </c>
      <c r="C2285" t="s">
        <v>3683</v>
      </c>
      <c r="D2285" t="s">
        <v>81</v>
      </c>
      <c r="E2285" t="s">
        <v>82</v>
      </c>
      <c r="F2285" t="s">
        <v>393</v>
      </c>
      <c r="G2285" s="4" t="str">
        <f>TEXT(H2285+I2285,"yyyy-mm-dd""T""hh:mm:ss")&amp;
IF(J2285="MST","-07:00",
IF(J2285="MDT","-06:00",
IF(J2285="PST","-08:00",
IF(J2285="PDT","-07:00",
IF(J2285="UTC","+00:00","+00:00")))))</f>
        <v>2003-07-25T12:15:00-07:00</v>
      </c>
      <c r="H2285" s="1">
        <v>37827</v>
      </c>
      <c r="I2285" s="5">
        <v>0.51041666666666663</v>
      </c>
      <c r="J2285" t="s">
        <v>84</v>
      </c>
      <c r="N2285">
        <v>0</v>
      </c>
      <c r="O2285" t="s">
        <v>1628</v>
      </c>
      <c r="U2285">
        <v>8830</v>
      </c>
      <c r="V2285" t="s">
        <v>3647</v>
      </c>
      <c r="W2285" t="s">
        <v>1606</v>
      </c>
      <c r="X2285" t="s">
        <v>3648</v>
      </c>
      <c r="Y2285">
        <v>105479</v>
      </c>
      <c r="Z2285" t="s">
        <v>3684</v>
      </c>
      <c r="AD2285">
        <v>32.478694400000002</v>
      </c>
      <c r="AE2285">
        <v>-110.8991944</v>
      </c>
      <c r="AG2285" t="s">
        <v>90</v>
      </c>
      <c r="AH2285" t="s">
        <v>1626</v>
      </c>
      <c r="AI2285" t="s">
        <v>90</v>
      </c>
      <c r="AK2285" t="s">
        <v>1608</v>
      </c>
      <c r="AL2285" t="s">
        <v>4310</v>
      </c>
      <c r="AN2285" t="s">
        <v>1610</v>
      </c>
      <c r="AO2285" t="s">
        <v>1611</v>
      </c>
      <c r="AP2285" t="s">
        <v>422</v>
      </c>
      <c r="AQ2285">
        <v>0.31</v>
      </c>
      <c r="AR2285" t="s">
        <v>1616</v>
      </c>
      <c r="AT2285" t="s">
        <v>1612</v>
      </c>
      <c r="AV2285" t="s">
        <v>96</v>
      </c>
      <c r="BF2285" t="s">
        <v>4311</v>
      </c>
      <c r="BQ2285" t="str">
        <f>BS2285 &amp; ":" &amp; BR2285</f>
        <v>AZDEQ_SW:EPA 350.1</v>
      </c>
      <c r="BR2285" t="s">
        <v>1613</v>
      </c>
      <c r="BS2285" t="s">
        <v>1626</v>
      </c>
      <c r="BT2285" t="s">
        <v>1613</v>
      </c>
      <c r="BW2285" t="s">
        <v>1614</v>
      </c>
      <c r="BZ2285" t="s">
        <v>4312</v>
      </c>
      <c r="CA2285" t="s">
        <v>397</v>
      </c>
      <c r="CB2285">
        <v>0.02</v>
      </c>
      <c r="CC2285" t="s">
        <v>1616</v>
      </c>
      <c r="CE2285" t="s">
        <v>3652</v>
      </c>
      <c r="CF2285" t="s">
        <v>1618</v>
      </c>
    </row>
    <row r="2286" spans="1:84" hidden="1" x14ac:dyDescent="0.4">
      <c r="A2286" t="s">
        <v>1626</v>
      </c>
      <c r="B2286" t="s">
        <v>1626</v>
      </c>
      <c r="C2286" t="s">
        <v>3707</v>
      </c>
      <c r="D2286" t="s">
        <v>81</v>
      </c>
      <c r="E2286" t="s">
        <v>82</v>
      </c>
      <c r="F2286" t="s">
        <v>393</v>
      </c>
      <c r="G2286" s="4" t="str">
        <f>TEXT(H2286+I2286,"yyyy-mm-dd""T""hh:mm:ss")&amp;
IF(J2286="MST","-07:00",
IF(J2286="MDT","-06:00",
IF(J2286="PST","-08:00",
IF(J2286="PDT","-07:00",
IF(J2286="UTC","+00:00","+00:00")))))</f>
        <v>2003-11-13T11:00:00-07:00</v>
      </c>
      <c r="H2286" s="1">
        <v>37938</v>
      </c>
      <c r="I2286" s="5">
        <v>0.45833333333333331</v>
      </c>
      <c r="J2286" t="s">
        <v>84</v>
      </c>
      <c r="N2286">
        <v>0</v>
      </c>
      <c r="O2286" t="s">
        <v>1628</v>
      </c>
      <c r="U2286">
        <v>8830</v>
      </c>
      <c r="V2286" t="s">
        <v>3647</v>
      </c>
      <c r="W2286" t="s">
        <v>1606</v>
      </c>
      <c r="X2286" t="s">
        <v>3708</v>
      </c>
      <c r="Y2286">
        <v>105478</v>
      </c>
      <c r="Z2286" t="s">
        <v>3709</v>
      </c>
      <c r="AD2286">
        <v>32.430866700000003</v>
      </c>
      <c r="AE2286">
        <v>-110.89875000000001</v>
      </c>
      <c r="AG2286" t="s">
        <v>90</v>
      </c>
      <c r="AH2286" t="s">
        <v>1626</v>
      </c>
      <c r="AI2286" t="s">
        <v>90</v>
      </c>
      <c r="AK2286" t="s">
        <v>1608</v>
      </c>
      <c r="AL2286" t="s">
        <v>4313</v>
      </c>
      <c r="AN2286" t="s">
        <v>1610</v>
      </c>
      <c r="AO2286" t="s">
        <v>1670</v>
      </c>
      <c r="AP2286" t="s">
        <v>422</v>
      </c>
      <c r="AQ2286">
        <v>1.9</v>
      </c>
      <c r="AR2286" t="s">
        <v>1616</v>
      </c>
      <c r="AT2286" t="s">
        <v>1612</v>
      </c>
      <c r="AV2286" t="s">
        <v>96</v>
      </c>
      <c r="BQ2286" t="str">
        <f>BS2286 &amp; ":" &amp; BR2286</f>
        <v>AZDEQ_SW:EPA 353.2</v>
      </c>
      <c r="BR2286" t="s">
        <v>1623</v>
      </c>
      <c r="BS2286" t="s">
        <v>1626</v>
      </c>
      <c r="BT2286" t="s">
        <v>1623</v>
      </c>
      <c r="BW2286" t="s">
        <v>1614</v>
      </c>
      <c r="BZ2286" t="s">
        <v>4314</v>
      </c>
      <c r="CA2286" t="s">
        <v>397</v>
      </c>
      <c r="CB2286">
        <v>0.02</v>
      </c>
      <c r="CC2286" t="s">
        <v>1616</v>
      </c>
      <c r="CE2286" t="s">
        <v>3663</v>
      </c>
      <c r="CF2286" t="s">
        <v>1618</v>
      </c>
    </row>
    <row r="2287" spans="1:84" hidden="1" x14ac:dyDescent="0.4">
      <c r="A2287" t="s">
        <v>1626</v>
      </c>
      <c r="B2287" t="s">
        <v>1626</v>
      </c>
      <c r="C2287" t="s">
        <v>3883</v>
      </c>
      <c r="D2287" t="s">
        <v>81</v>
      </c>
      <c r="E2287" t="s">
        <v>82</v>
      </c>
      <c r="F2287" t="s">
        <v>393</v>
      </c>
      <c r="G2287" s="4" t="str">
        <f>TEXT(H2287+I2287,"yyyy-mm-dd""T""hh:mm:ss")&amp;
IF(J2287="MST","-07:00",
IF(J2287="MDT","-06:00",
IF(J2287="PST","-08:00",
IF(J2287="PDT","-07:00",
IF(J2287="UTC","+00:00","+00:00")))))</f>
        <v>2003-08-18T02:15:30-07:00</v>
      </c>
      <c r="H2287" s="1">
        <v>37851</v>
      </c>
      <c r="I2287" s="5">
        <v>9.4097222222222221E-2</v>
      </c>
      <c r="J2287" t="s">
        <v>84</v>
      </c>
      <c r="N2287">
        <v>3.5</v>
      </c>
      <c r="O2287" t="s">
        <v>1628</v>
      </c>
      <c r="U2287">
        <v>1971</v>
      </c>
      <c r="V2287" t="s">
        <v>3639</v>
      </c>
      <c r="W2287" t="s">
        <v>3640</v>
      </c>
      <c r="X2287" t="s">
        <v>3388</v>
      </c>
      <c r="Y2287">
        <v>100035</v>
      </c>
      <c r="Z2287" t="s">
        <v>3642</v>
      </c>
      <c r="AD2287">
        <v>32.185352899999998</v>
      </c>
      <c r="AE2287">
        <v>-110.8164731</v>
      </c>
      <c r="AG2287" t="s">
        <v>90</v>
      </c>
      <c r="AH2287" t="s">
        <v>1626</v>
      </c>
      <c r="AI2287" t="s">
        <v>90</v>
      </c>
      <c r="AK2287" t="s">
        <v>1608</v>
      </c>
      <c r="AL2287" t="s">
        <v>4315</v>
      </c>
      <c r="AN2287" t="s">
        <v>1610</v>
      </c>
      <c r="AO2287" t="s">
        <v>442</v>
      </c>
      <c r="AP2287" t="s">
        <v>422</v>
      </c>
      <c r="AQ2287">
        <v>1.67</v>
      </c>
      <c r="AR2287" t="s">
        <v>1616</v>
      </c>
      <c r="AT2287" t="s">
        <v>1612</v>
      </c>
      <c r="AV2287" t="s">
        <v>96</v>
      </c>
      <c r="BQ2287" t="str">
        <f>BS2287 &amp; ":" &amp; BR2287</f>
        <v>AZDEQ_SW:EPA 351.3</v>
      </c>
      <c r="BR2287" t="s">
        <v>1701</v>
      </c>
      <c r="BS2287" t="s">
        <v>1626</v>
      </c>
      <c r="BT2287" t="s">
        <v>1701</v>
      </c>
      <c r="BW2287" t="s">
        <v>1657</v>
      </c>
      <c r="BZ2287" t="s">
        <v>4316</v>
      </c>
      <c r="CA2287" t="s">
        <v>397</v>
      </c>
      <c r="CB2287">
        <v>0.03</v>
      </c>
      <c r="CC2287" t="s">
        <v>1616</v>
      </c>
      <c r="CE2287" t="s">
        <v>3656</v>
      </c>
      <c r="CF2287" t="s">
        <v>1618</v>
      </c>
    </row>
    <row r="2288" spans="1:84" hidden="1" x14ac:dyDescent="0.4">
      <c r="A2288" t="s">
        <v>1626</v>
      </c>
      <c r="B2288" t="s">
        <v>1626</v>
      </c>
      <c r="C2288" t="s">
        <v>3657</v>
      </c>
      <c r="D2288" t="s">
        <v>81</v>
      </c>
      <c r="E2288" t="s">
        <v>82</v>
      </c>
      <c r="F2288" t="s">
        <v>393</v>
      </c>
      <c r="G2288" s="4" t="str">
        <f>TEXT(H2288+I2288,"yyyy-mm-dd""T""hh:mm:ss")&amp;
IF(J2288="MST","-07:00",
IF(J2288="MDT","-06:00",
IF(J2288="PST","-08:00",
IF(J2288="PDT","-07:00",
IF(J2288="UTC","+00:00","+00:00")))))</f>
        <v>2003-07-23T04:30:00-07:00</v>
      </c>
      <c r="H2288" s="1">
        <v>37825</v>
      </c>
      <c r="I2288" s="5">
        <v>0.1875</v>
      </c>
      <c r="J2288" t="s">
        <v>84</v>
      </c>
      <c r="N2288">
        <v>0</v>
      </c>
      <c r="O2288" t="s">
        <v>1628</v>
      </c>
      <c r="U2288">
        <v>8830</v>
      </c>
      <c r="V2288" t="s">
        <v>3647</v>
      </c>
      <c r="W2288" t="s">
        <v>1606</v>
      </c>
      <c r="X2288" t="s">
        <v>3658</v>
      </c>
      <c r="Y2288">
        <v>103592</v>
      </c>
      <c r="Z2288" t="s">
        <v>3659</v>
      </c>
      <c r="AD2288">
        <v>32.427833300000003</v>
      </c>
      <c r="AE2288">
        <v>-110.7552778</v>
      </c>
      <c r="AG2288" t="s">
        <v>90</v>
      </c>
      <c r="AH2288" t="s">
        <v>1626</v>
      </c>
      <c r="AI2288" t="s">
        <v>90</v>
      </c>
      <c r="AK2288" t="s">
        <v>1608</v>
      </c>
      <c r="AL2288" t="s">
        <v>4317</v>
      </c>
      <c r="AN2288" t="s">
        <v>1610</v>
      </c>
      <c r="AO2288" t="s">
        <v>1670</v>
      </c>
      <c r="AP2288" t="s">
        <v>422</v>
      </c>
      <c r="AQ2288">
        <v>2.9000000000000001E-2</v>
      </c>
      <c r="AR2288" t="s">
        <v>1616</v>
      </c>
      <c r="AT2288" t="s">
        <v>1612</v>
      </c>
      <c r="AV2288" t="s">
        <v>96</v>
      </c>
      <c r="BQ2288" t="str">
        <f>BS2288 &amp; ":" &amp; BR2288</f>
        <v>AZDEQ_SW:EPA 353.2</v>
      </c>
      <c r="BR2288" t="s">
        <v>1623</v>
      </c>
      <c r="BS2288" t="s">
        <v>1626</v>
      </c>
      <c r="BT2288" t="s">
        <v>1623</v>
      </c>
      <c r="BW2288" t="s">
        <v>1614</v>
      </c>
      <c r="BZ2288" t="s">
        <v>4318</v>
      </c>
      <c r="CA2288" t="s">
        <v>397</v>
      </c>
      <c r="CB2288">
        <v>0.02</v>
      </c>
      <c r="CC2288" t="s">
        <v>1616</v>
      </c>
      <c r="CE2288" t="s">
        <v>3663</v>
      </c>
      <c r="CF2288" t="s">
        <v>1618</v>
      </c>
    </row>
    <row r="2289" spans="1:84" hidden="1" x14ac:dyDescent="0.4">
      <c r="A2289" t="s">
        <v>3781</v>
      </c>
      <c r="B2289" t="s">
        <v>3782</v>
      </c>
      <c r="C2289" t="s">
        <v>3936</v>
      </c>
      <c r="D2289" t="s">
        <v>81</v>
      </c>
      <c r="E2289" t="s">
        <v>82</v>
      </c>
      <c r="G2289" s="4" t="str">
        <f>TEXT(H2289+I2289,"yyyy-mm-dd""T""hh:mm:ss")&amp;
IF(J2289="MST","-07:00",
IF(J2289="MDT","-06:00",
IF(J2289="PST","-08:00",
IF(J2289="PDT","-07:00",
IF(J2289="UTC","+00:00","+00:00")))))</f>
        <v>2003-06-11T00:00:00+00:00</v>
      </c>
      <c r="H2289" s="1">
        <v>37783</v>
      </c>
      <c r="U2289" t="s">
        <v>3784</v>
      </c>
      <c r="V2289" t="s">
        <v>3785</v>
      </c>
      <c r="X2289" t="s">
        <v>3786</v>
      </c>
      <c r="Y2289" t="s">
        <v>3787</v>
      </c>
      <c r="Z2289" t="s">
        <v>3788</v>
      </c>
      <c r="AD2289">
        <v>32.309963500000002</v>
      </c>
      <c r="AE2289">
        <v>-111.1140437</v>
      </c>
      <c r="AG2289" t="s">
        <v>3789</v>
      </c>
      <c r="AH2289" t="s">
        <v>3781</v>
      </c>
      <c r="AI2289" t="s">
        <v>3790</v>
      </c>
      <c r="AJ2289" t="s">
        <v>3791</v>
      </c>
      <c r="AK2289" t="s">
        <v>1608</v>
      </c>
      <c r="AL2289" t="s">
        <v>4319</v>
      </c>
      <c r="AM2289" t="s">
        <v>1782</v>
      </c>
      <c r="AN2289" t="s">
        <v>1610</v>
      </c>
      <c r="AO2289" t="s">
        <v>105</v>
      </c>
      <c r="AP2289" t="s">
        <v>94</v>
      </c>
      <c r="AR2289" t="s">
        <v>1616</v>
      </c>
      <c r="AT2289" t="s">
        <v>1612</v>
      </c>
      <c r="AV2289" t="s">
        <v>96</v>
      </c>
      <c r="BQ2289" t="str">
        <f>BS2289 &amp; ":" &amp; BR2289</f>
        <v>USDOI/USGS:I-2540-90</v>
      </c>
      <c r="BR2289" t="s">
        <v>3926</v>
      </c>
      <c r="BS2289" t="s">
        <v>3795</v>
      </c>
      <c r="BT2289" t="s">
        <v>3927</v>
      </c>
      <c r="BV2289" t="s">
        <v>3928</v>
      </c>
      <c r="BW2289" t="s">
        <v>3797</v>
      </c>
      <c r="BX2289" s="1">
        <v>37783</v>
      </c>
      <c r="BZ2289" t="s">
        <v>4320</v>
      </c>
      <c r="CA2289" t="s">
        <v>3799</v>
      </c>
      <c r="CB2289">
        <v>8.0000000000000002E-3</v>
      </c>
      <c r="CC2289" t="s">
        <v>1616</v>
      </c>
      <c r="CE2289" t="s">
        <v>3800</v>
      </c>
      <c r="CF2289" t="s">
        <v>1618</v>
      </c>
    </row>
    <row r="2290" spans="1:84" hidden="1" x14ac:dyDescent="0.4">
      <c r="A2290" t="s">
        <v>1626</v>
      </c>
      <c r="B2290" t="s">
        <v>1626</v>
      </c>
      <c r="C2290" t="s">
        <v>3854</v>
      </c>
      <c r="D2290" t="s">
        <v>81</v>
      </c>
      <c r="E2290" t="s">
        <v>82</v>
      </c>
      <c r="F2290" t="s">
        <v>393</v>
      </c>
      <c r="G2290" s="4" t="str">
        <f>TEXT(H2290+I2290,"yyyy-mm-dd""T""hh:mm:ss")&amp;
IF(J2290="MST","-07:00",
IF(J2290="MDT","-06:00",
IF(J2290="PST","-08:00",
IF(J2290="PDT","-07:00",
IF(J2290="UTC","+00:00","+00:00")))))</f>
        <v>2003-09-08T11:35:00-07:00</v>
      </c>
      <c r="H2290" s="1">
        <v>37872</v>
      </c>
      <c r="I2290" s="5">
        <v>0.4826388888888889</v>
      </c>
      <c r="J2290" t="s">
        <v>84</v>
      </c>
      <c r="N2290">
        <v>3</v>
      </c>
      <c r="O2290" t="s">
        <v>1628</v>
      </c>
      <c r="U2290">
        <v>1971</v>
      </c>
      <c r="V2290" t="s">
        <v>3639</v>
      </c>
      <c r="W2290" t="s">
        <v>3640</v>
      </c>
      <c r="X2290" t="s">
        <v>3405</v>
      </c>
      <c r="Y2290">
        <v>100034</v>
      </c>
      <c r="Z2290" t="s">
        <v>3642</v>
      </c>
      <c r="AD2290">
        <v>32.187063100000003</v>
      </c>
      <c r="AE2290">
        <v>-110.81660220000001</v>
      </c>
      <c r="AG2290" t="s">
        <v>90</v>
      </c>
      <c r="AH2290" t="s">
        <v>1626</v>
      </c>
      <c r="AI2290" t="s">
        <v>90</v>
      </c>
      <c r="AK2290" t="s">
        <v>1608</v>
      </c>
      <c r="AL2290" t="s">
        <v>4321</v>
      </c>
      <c r="AN2290" t="s">
        <v>1610</v>
      </c>
      <c r="AO2290" t="s">
        <v>1611</v>
      </c>
      <c r="AP2290" t="s">
        <v>422</v>
      </c>
      <c r="AQ2290">
        <v>0.45</v>
      </c>
      <c r="AR2290" t="s">
        <v>1616</v>
      </c>
      <c r="AT2290" t="s">
        <v>1612</v>
      </c>
      <c r="AV2290" t="s">
        <v>96</v>
      </c>
      <c r="BQ2290" t="str">
        <f>BS2290 &amp; ":" &amp; BR2290</f>
        <v>AZDEQ_SW:EPA 350.2</v>
      </c>
      <c r="BR2290" t="s">
        <v>1656</v>
      </c>
      <c r="BS2290" t="s">
        <v>1626</v>
      </c>
      <c r="BT2290" t="s">
        <v>1656</v>
      </c>
      <c r="BW2290" t="s">
        <v>1657</v>
      </c>
      <c r="BZ2290" t="s">
        <v>4322</v>
      </c>
      <c r="CA2290" t="s">
        <v>397</v>
      </c>
      <c r="CB2290">
        <v>0.03</v>
      </c>
      <c r="CC2290" t="s">
        <v>1616</v>
      </c>
      <c r="CE2290" t="s">
        <v>3656</v>
      </c>
      <c r="CF2290" t="s">
        <v>1618</v>
      </c>
    </row>
    <row r="2291" spans="1:84" hidden="1" x14ac:dyDescent="0.4">
      <c r="A2291" t="s">
        <v>1626</v>
      </c>
      <c r="B2291" t="s">
        <v>1626</v>
      </c>
      <c r="C2291" t="s">
        <v>4061</v>
      </c>
      <c r="D2291" t="s">
        <v>81</v>
      </c>
      <c r="E2291" t="s">
        <v>82</v>
      </c>
      <c r="F2291" t="s">
        <v>393</v>
      </c>
      <c r="G2291" s="4" t="str">
        <f>TEXT(H2291+I2291,"yyyy-mm-dd""T""hh:mm:ss")&amp;
IF(J2291="MST","-07:00",
IF(J2291="MDT","-06:00",
IF(J2291="PST","-08:00",
IF(J2291="PDT","-07:00",
IF(J2291="UTC","+00:00","+00:00")))))</f>
        <v>2003-07-25T12:25:00-07:00</v>
      </c>
      <c r="H2291" s="1">
        <v>37827</v>
      </c>
      <c r="I2291" s="5">
        <v>0.51736111111111116</v>
      </c>
      <c r="J2291" t="s">
        <v>84</v>
      </c>
      <c r="N2291">
        <v>0</v>
      </c>
      <c r="O2291" t="s">
        <v>1628</v>
      </c>
      <c r="U2291">
        <v>8830</v>
      </c>
      <c r="V2291" t="s">
        <v>3647</v>
      </c>
      <c r="W2291" t="s">
        <v>1606</v>
      </c>
      <c r="X2291" t="s">
        <v>3665</v>
      </c>
      <c r="Y2291">
        <v>105518</v>
      </c>
      <c r="Z2291" t="s">
        <v>3684</v>
      </c>
      <c r="AD2291">
        <v>32.312527799999998</v>
      </c>
      <c r="AE2291">
        <v>-110.7975278</v>
      </c>
      <c r="AG2291" t="s">
        <v>90</v>
      </c>
      <c r="AH2291" t="s">
        <v>1626</v>
      </c>
      <c r="AI2291" t="s">
        <v>90</v>
      </c>
      <c r="AK2291" t="s">
        <v>1608</v>
      </c>
      <c r="AL2291" t="s">
        <v>4323</v>
      </c>
      <c r="AN2291" t="s">
        <v>1663</v>
      </c>
      <c r="AO2291" t="s">
        <v>105</v>
      </c>
      <c r="AP2291" t="s">
        <v>422</v>
      </c>
      <c r="AQ2291">
        <v>2.1000000000000001E-2</v>
      </c>
      <c r="AR2291" t="s">
        <v>1616</v>
      </c>
      <c r="AT2291" t="s">
        <v>1612</v>
      </c>
      <c r="AV2291" t="s">
        <v>96</v>
      </c>
      <c r="BQ2291" t="str">
        <f>BS2291 &amp; ":" &amp; BR2291</f>
        <v>AZDEQ_SW:EPA 353.2</v>
      </c>
      <c r="BR2291" t="s">
        <v>1623</v>
      </c>
      <c r="BS2291" t="s">
        <v>1626</v>
      </c>
      <c r="BT2291" t="s">
        <v>1623</v>
      </c>
      <c r="BW2291" t="s">
        <v>1614</v>
      </c>
      <c r="BZ2291" t="s">
        <v>4324</v>
      </c>
      <c r="CA2291" t="s">
        <v>397</v>
      </c>
      <c r="CB2291">
        <v>0.02</v>
      </c>
      <c r="CC2291" t="s">
        <v>1616</v>
      </c>
      <c r="CE2291" t="s">
        <v>3663</v>
      </c>
      <c r="CF2291" t="s">
        <v>1618</v>
      </c>
    </row>
    <row r="2292" spans="1:84" hidden="1" x14ac:dyDescent="0.4">
      <c r="A2292" t="s">
        <v>1626</v>
      </c>
      <c r="B2292" t="s">
        <v>1626</v>
      </c>
      <c r="C2292" t="s">
        <v>3801</v>
      </c>
      <c r="D2292" t="s">
        <v>81</v>
      </c>
      <c r="E2292" t="s">
        <v>82</v>
      </c>
      <c r="F2292" t="s">
        <v>393</v>
      </c>
      <c r="G2292" s="4" t="str">
        <f>TEXT(H2292+I2292,"yyyy-mm-dd""T""hh:mm:ss")&amp;
IF(J2292="MST","-07:00",
IF(J2292="MDT","-06:00",
IF(J2292="PST","-08:00",
IF(J2292="PDT","-07:00",
IF(J2292="UTC","+00:00","+00:00")))))</f>
        <v>2003-09-19T12:01:00-07:00</v>
      </c>
      <c r="H2292" s="1">
        <v>37883</v>
      </c>
      <c r="I2292" s="5">
        <v>0.50069444444444444</v>
      </c>
      <c r="J2292" t="s">
        <v>84</v>
      </c>
      <c r="N2292">
        <v>0</v>
      </c>
      <c r="O2292" t="s">
        <v>1628</v>
      </c>
      <c r="U2292">
        <v>1971</v>
      </c>
      <c r="V2292" t="s">
        <v>3639</v>
      </c>
      <c r="W2292" t="s">
        <v>1705</v>
      </c>
      <c r="X2292" t="s">
        <v>3388</v>
      </c>
      <c r="Y2292">
        <v>100035</v>
      </c>
      <c r="Z2292" t="s">
        <v>1707</v>
      </c>
      <c r="AD2292">
        <v>32.185352899999998</v>
      </c>
      <c r="AE2292">
        <v>-110.8164731</v>
      </c>
      <c r="AG2292" t="s">
        <v>90</v>
      </c>
      <c r="AH2292" t="s">
        <v>1626</v>
      </c>
      <c r="AI2292" t="s">
        <v>90</v>
      </c>
      <c r="AK2292" t="s">
        <v>1608</v>
      </c>
      <c r="AL2292" t="s">
        <v>4325</v>
      </c>
      <c r="AN2292" t="s">
        <v>1700</v>
      </c>
      <c r="AO2292" t="s">
        <v>457</v>
      </c>
      <c r="AP2292" t="s">
        <v>422</v>
      </c>
      <c r="AQ2292">
        <v>0.26</v>
      </c>
      <c r="AR2292" t="s">
        <v>1616</v>
      </c>
      <c r="AT2292" t="s">
        <v>1612</v>
      </c>
      <c r="AV2292" t="s">
        <v>96</v>
      </c>
      <c r="BQ2292" t="str">
        <f>BS2292 &amp; ":" &amp; BR2292</f>
        <v>AZDEQ_SW:EPA 365.1</v>
      </c>
      <c r="BR2292" t="s">
        <v>1726</v>
      </c>
      <c r="BS2292" t="s">
        <v>1626</v>
      </c>
      <c r="BT2292" t="s">
        <v>1726</v>
      </c>
      <c r="BW2292" t="s">
        <v>1709</v>
      </c>
      <c r="BX2292" s="1">
        <v>37883</v>
      </c>
      <c r="BZ2292" t="s">
        <v>4326</v>
      </c>
      <c r="CA2292" t="s">
        <v>397</v>
      </c>
      <c r="CB2292">
        <v>0.02</v>
      </c>
      <c r="CC2292" t="s">
        <v>1616</v>
      </c>
      <c r="CE2292" t="s">
        <v>3804</v>
      </c>
      <c r="CF2292" t="s">
        <v>1618</v>
      </c>
    </row>
    <row r="2293" spans="1:84" hidden="1" x14ac:dyDescent="0.4">
      <c r="A2293" t="s">
        <v>1626</v>
      </c>
      <c r="B2293" t="s">
        <v>1626</v>
      </c>
      <c r="C2293" t="s">
        <v>3932</v>
      </c>
      <c r="D2293" t="s">
        <v>81</v>
      </c>
      <c r="E2293" t="s">
        <v>82</v>
      </c>
      <c r="F2293" t="s">
        <v>393</v>
      </c>
      <c r="G2293" s="4" t="str">
        <f>TEXT(H2293+I2293,"yyyy-mm-dd""T""hh:mm:ss")&amp;
IF(J2293="MST","-07:00",
IF(J2293="MDT","-06:00",
IF(J2293="PST","-08:00",
IF(J2293="PDT","-07:00",
IF(J2293="UTC","+00:00","+00:00")))))</f>
        <v>2003-10-29T03:35:00-07:00</v>
      </c>
      <c r="H2293" s="1">
        <v>37923</v>
      </c>
      <c r="I2293" s="5">
        <v>0.14930555555555555</v>
      </c>
      <c r="J2293" t="s">
        <v>84</v>
      </c>
      <c r="N2293">
        <v>5.5</v>
      </c>
      <c r="O2293" t="s">
        <v>1628</v>
      </c>
      <c r="U2293">
        <v>1971</v>
      </c>
      <c r="V2293" t="s">
        <v>3639</v>
      </c>
      <c r="W2293" t="s">
        <v>3640</v>
      </c>
      <c r="X2293" t="s">
        <v>3388</v>
      </c>
      <c r="Y2293">
        <v>100035</v>
      </c>
      <c r="Z2293" t="s">
        <v>3674</v>
      </c>
      <c r="AD2293">
        <v>32.185352899999998</v>
      </c>
      <c r="AE2293">
        <v>-110.8164731</v>
      </c>
      <c r="AG2293" t="s">
        <v>90</v>
      </c>
      <c r="AH2293" t="s">
        <v>1626</v>
      </c>
      <c r="AI2293" t="s">
        <v>90</v>
      </c>
      <c r="AK2293" t="s">
        <v>1608</v>
      </c>
      <c r="AL2293" t="s">
        <v>4327</v>
      </c>
      <c r="AN2293" t="s">
        <v>1610</v>
      </c>
      <c r="AO2293" t="s">
        <v>1670</v>
      </c>
      <c r="AP2293" t="s">
        <v>422</v>
      </c>
      <c r="AQ2293">
        <v>0.63</v>
      </c>
      <c r="AR2293" t="s">
        <v>1616</v>
      </c>
      <c r="AT2293" t="s">
        <v>1612</v>
      </c>
      <c r="AV2293" t="s">
        <v>96</v>
      </c>
      <c r="BQ2293" t="str">
        <f>BS2293 &amp; ":" &amp; BR2293</f>
        <v>AZDEQ_SW:SM 4500NO3</v>
      </c>
      <c r="BR2293" t="s">
        <v>2982</v>
      </c>
      <c r="BS2293" t="s">
        <v>1626</v>
      </c>
      <c r="BT2293" t="s">
        <v>2982</v>
      </c>
      <c r="BW2293" t="s">
        <v>1657</v>
      </c>
      <c r="BZ2293" t="s">
        <v>4328</v>
      </c>
      <c r="CA2293" t="s">
        <v>397</v>
      </c>
      <c r="CB2293">
        <v>0.03</v>
      </c>
      <c r="CC2293" t="s">
        <v>1616</v>
      </c>
      <c r="CE2293" t="s">
        <v>3702</v>
      </c>
      <c r="CF2293" t="s">
        <v>1618</v>
      </c>
    </row>
    <row r="2294" spans="1:84" hidden="1" x14ac:dyDescent="0.4">
      <c r="A2294" t="s">
        <v>1626</v>
      </c>
      <c r="B2294" t="s">
        <v>1626</v>
      </c>
      <c r="C2294" t="s">
        <v>3947</v>
      </c>
      <c r="D2294" t="s">
        <v>81</v>
      </c>
      <c r="E2294" t="s">
        <v>82</v>
      </c>
      <c r="F2294" t="s">
        <v>393</v>
      </c>
      <c r="G2294" s="4" t="str">
        <f>TEXT(H2294+I2294,"yyyy-mm-dd""T""hh:mm:ss")&amp;
IF(J2294="MST","-07:00",
IF(J2294="MDT","-06:00",
IF(J2294="PST","-08:00",
IF(J2294="PDT","-07:00",
IF(J2294="UTC","+00:00","+00:00")))))</f>
        <v>2003-08-11T12:50:00-07:00</v>
      </c>
      <c r="H2294" s="1">
        <v>37844</v>
      </c>
      <c r="I2294" s="5">
        <v>0.53472222222222221</v>
      </c>
      <c r="J2294" t="s">
        <v>84</v>
      </c>
      <c r="N2294">
        <v>6</v>
      </c>
      <c r="O2294" t="s">
        <v>1628</v>
      </c>
      <c r="U2294">
        <v>1971</v>
      </c>
      <c r="V2294" t="s">
        <v>3639</v>
      </c>
      <c r="W2294" t="s">
        <v>3640</v>
      </c>
      <c r="X2294" t="s">
        <v>3405</v>
      </c>
      <c r="Y2294">
        <v>100034</v>
      </c>
      <c r="Z2294" t="s">
        <v>3948</v>
      </c>
      <c r="AD2294">
        <v>32.187063100000003</v>
      </c>
      <c r="AE2294">
        <v>-110.81660220000001</v>
      </c>
      <c r="AG2294" t="s">
        <v>90</v>
      </c>
      <c r="AH2294" t="s">
        <v>1626</v>
      </c>
      <c r="AI2294" t="s">
        <v>90</v>
      </c>
      <c r="AK2294" t="s">
        <v>1608</v>
      </c>
      <c r="AL2294" t="s">
        <v>4329</v>
      </c>
      <c r="AN2294" t="s">
        <v>1610</v>
      </c>
      <c r="AO2294" t="s">
        <v>1670</v>
      </c>
      <c r="AP2294" t="s">
        <v>422</v>
      </c>
      <c r="AQ2294">
        <v>0.03</v>
      </c>
      <c r="AR2294" t="s">
        <v>1616</v>
      </c>
      <c r="AT2294" t="s">
        <v>1612</v>
      </c>
      <c r="AV2294" t="s">
        <v>96</v>
      </c>
      <c r="BQ2294" t="str">
        <f>BS2294 &amp; ":" &amp; BR2294</f>
        <v>AZDEQ_SW:SM 4500NO3</v>
      </c>
      <c r="BR2294" t="s">
        <v>2982</v>
      </c>
      <c r="BS2294" t="s">
        <v>1626</v>
      </c>
      <c r="BT2294" t="s">
        <v>2982</v>
      </c>
      <c r="BW2294" t="s">
        <v>1657</v>
      </c>
      <c r="BZ2294" t="s">
        <v>4330</v>
      </c>
      <c r="CA2294" t="s">
        <v>397</v>
      </c>
      <c r="CB2294">
        <v>0.03</v>
      </c>
      <c r="CC2294" t="s">
        <v>1616</v>
      </c>
      <c r="CE2294" t="s">
        <v>3951</v>
      </c>
      <c r="CF2294" t="s">
        <v>1618</v>
      </c>
    </row>
    <row r="2295" spans="1:84" hidden="1" x14ac:dyDescent="0.4">
      <c r="A2295" t="s">
        <v>1626</v>
      </c>
      <c r="B2295" t="s">
        <v>1626</v>
      </c>
      <c r="C2295" t="s">
        <v>3753</v>
      </c>
      <c r="D2295" t="s">
        <v>81</v>
      </c>
      <c r="E2295" t="s">
        <v>82</v>
      </c>
      <c r="F2295" t="s">
        <v>393</v>
      </c>
      <c r="G2295" s="4" t="str">
        <f>TEXT(H2295+I2295,"yyyy-mm-dd""T""hh:mm:ss")&amp;
IF(J2295="MST","-07:00",
IF(J2295="MDT","-06:00",
IF(J2295="PST","-08:00",
IF(J2295="PDT","-07:00",
IF(J2295="UTC","+00:00","+00:00")))))</f>
        <v>2003-08-26T01:50:00-07:00</v>
      </c>
      <c r="H2295" s="1">
        <v>37859</v>
      </c>
      <c r="I2295" s="5">
        <v>7.6388888888888895E-2</v>
      </c>
      <c r="J2295" t="s">
        <v>84</v>
      </c>
      <c r="N2295">
        <v>0</v>
      </c>
      <c r="O2295" t="s">
        <v>1628</v>
      </c>
      <c r="U2295">
        <v>8830</v>
      </c>
      <c r="V2295" t="s">
        <v>3647</v>
      </c>
      <c r="W2295" t="s">
        <v>1606</v>
      </c>
      <c r="X2295" t="s">
        <v>3665</v>
      </c>
      <c r="Y2295">
        <v>105518</v>
      </c>
      <c r="Z2295" t="s">
        <v>3754</v>
      </c>
      <c r="AD2295">
        <v>32.312527799999998</v>
      </c>
      <c r="AE2295">
        <v>-110.7975278</v>
      </c>
      <c r="AG2295" t="s">
        <v>90</v>
      </c>
      <c r="AH2295" t="s">
        <v>1626</v>
      </c>
      <c r="AI2295" t="s">
        <v>90</v>
      </c>
      <c r="AK2295" t="s">
        <v>1608</v>
      </c>
      <c r="AL2295" t="s">
        <v>4331</v>
      </c>
      <c r="AN2295" t="s">
        <v>1700</v>
      </c>
      <c r="AO2295" t="s">
        <v>457</v>
      </c>
      <c r="AP2295" t="s">
        <v>422</v>
      </c>
      <c r="AQ2295">
        <v>4.4000000000000004</v>
      </c>
      <c r="AR2295" t="s">
        <v>1616</v>
      </c>
      <c r="AT2295" t="s">
        <v>1612</v>
      </c>
      <c r="AV2295" t="s">
        <v>96</v>
      </c>
      <c r="BQ2295" t="str">
        <f>BS2295 &amp; ":" &amp; BR2295</f>
        <v>AZDEQ_SW:EPA 365.4</v>
      </c>
      <c r="BR2295" t="s">
        <v>1713</v>
      </c>
      <c r="BS2295" t="s">
        <v>1626</v>
      </c>
      <c r="BT2295" t="s">
        <v>1713</v>
      </c>
      <c r="BW2295" t="s">
        <v>1614</v>
      </c>
      <c r="BZ2295" t="s">
        <v>4332</v>
      </c>
      <c r="CA2295" t="s">
        <v>397</v>
      </c>
      <c r="CB2295">
        <v>0.02</v>
      </c>
      <c r="CC2295" t="s">
        <v>1616</v>
      </c>
      <c r="CE2295" t="s">
        <v>3668</v>
      </c>
      <c r="CF2295" t="s">
        <v>1618</v>
      </c>
    </row>
    <row r="2296" spans="1:84" hidden="1" x14ac:dyDescent="0.4">
      <c r="A2296" t="s">
        <v>1626</v>
      </c>
      <c r="B2296" t="s">
        <v>1626</v>
      </c>
      <c r="C2296" t="s">
        <v>3716</v>
      </c>
      <c r="D2296" t="s">
        <v>81</v>
      </c>
      <c r="E2296" t="s">
        <v>82</v>
      </c>
      <c r="F2296" t="s">
        <v>393</v>
      </c>
      <c r="G2296" s="4" t="str">
        <f>TEXT(H2296+I2296,"yyyy-mm-dd""T""hh:mm:ss")&amp;
IF(J2296="MST","-07:00",
IF(J2296="MDT","-06:00",
IF(J2296="PST","-08:00",
IF(J2296="PDT","-07:00",
IF(J2296="UTC","+00:00","+00:00")))))</f>
        <v>2003-08-18T01:05:00-07:00</v>
      </c>
      <c r="H2296" s="1">
        <v>37851</v>
      </c>
      <c r="I2296" s="5">
        <v>4.5138888888888888E-2</v>
      </c>
      <c r="J2296" t="s">
        <v>84</v>
      </c>
      <c r="N2296">
        <v>0</v>
      </c>
      <c r="O2296" t="s">
        <v>1628</v>
      </c>
      <c r="U2296">
        <v>1971</v>
      </c>
      <c r="V2296" t="s">
        <v>3639</v>
      </c>
      <c r="W2296" t="s">
        <v>3640</v>
      </c>
      <c r="X2296" t="s">
        <v>3405</v>
      </c>
      <c r="Y2296">
        <v>100034</v>
      </c>
      <c r="Z2296" t="s">
        <v>3642</v>
      </c>
      <c r="AD2296">
        <v>32.187063100000003</v>
      </c>
      <c r="AE2296">
        <v>-110.81660220000001</v>
      </c>
      <c r="AG2296" t="s">
        <v>90</v>
      </c>
      <c r="AH2296" t="s">
        <v>1626</v>
      </c>
      <c r="AI2296" t="s">
        <v>90</v>
      </c>
      <c r="AK2296" t="s">
        <v>1608</v>
      </c>
      <c r="AL2296" t="s">
        <v>4333</v>
      </c>
      <c r="AN2296" t="s">
        <v>1725</v>
      </c>
      <c r="AO2296" t="s">
        <v>123</v>
      </c>
      <c r="AP2296" t="s">
        <v>422</v>
      </c>
      <c r="AQ2296">
        <v>0.22800000000000001</v>
      </c>
      <c r="AR2296" t="s">
        <v>1616</v>
      </c>
      <c r="AT2296" t="s">
        <v>1612</v>
      </c>
      <c r="AV2296" t="s">
        <v>96</v>
      </c>
      <c r="BQ2296" t="str">
        <f>BS2296 &amp; ":" &amp; BR2296</f>
        <v>AZDEQ_SW:UNKNOWN</v>
      </c>
      <c r="BR2296" t="s">
        <v>3689</v>
      </c>
      <c r="BS2296" t="s">
        <v>1626</v>
      </c>
      <c r="BT2296" t="s">
        <v>3689</v>
      </c>
      <c r="CE2296" t="s">
        <v>3656</v>
      </c>
      <c r="CF2296" t="s">
        <v>1618</v>
      </c>
    </row>
    <row r="2297" spans="1:84" hidden="1" x14ac:dyDescent="0.4">
      <c r="A2297" t="s">
        <v>1626</v>
      </c>
      <c r="B2297" t="s">
        <v>1626</v>
      </c>
      <c r="C2297" t="s">
        <v>3821</v>
      </c>
      <c r="D2297" t="s">
        <v>81</v>
      </c>
      <c r="E2297" t="s">
        <v>82</v>
      </c>
      <c r="F2297" t="s">
        <v>393</v>
      </c>
      <c r="G2297" s="4" t="str">
        <f>TEXT(H2297+I2297,"yyyy-mm-dd""T""hh:mm:ss")&amp;
IF(J2297="MST","-07:00",
IF(J2297="MDT","-06:00",
IF(J2297="PST","-08:00",
IF(J2297="PDT","-07:00",
IF(J2297="UTC","+00:00","+00:00")))))</f>
        <v>2003-09-08T11:25:00-07:00</v>
      </c>
      <c r="H2297" s="1">
        <v>37872</v>
      </c>
      <c r="I2297" s="5">
        <v>0.47569444444444442</v>
      </c>
      <c r="J2297" t="s">
        <v>84</v>
      </c>
      <c r="N2297">
        <v>7</v>
      </c>
      <c r="O2297" t="s">
        <v>1628</v>
      </c>
      <c r="U2297">
        <v>1971</v>
      </c>
      <c r="V2297" t="s">
        <v>3639</v>
      </c>
      <c r="W2297" t="s">
        <v>3640</v>
      </c>
      <c r="X2297" t="s">
        <v>3405</v>
      </c>
      <c r="Y2297">
        <v>100034</v>
      </c>
      <c r="Z2297" t="s">
        <v>3642</v>
      </c>
      <c r="AD2297">
        <v>32.187063100000003</v>
      </c>
      <c r="AE2297">
        <v>-110.81660220000001</v>
      </c>
      <c r="AG2297" t="s">
        <v>90</v>
      </c>
      <c r="AH2297" t="s">
        <v>1626</v>
      </c>
      <c r="AI2297" t="s">
        <v>90</v>
      </c>
      <c r="AK2297" t="s">
        <v>1608</v>
      </c>
      <c r="AL2297" t="s">
        <v>4334</v>
      </c>
      <c r="AN2297" t="s">
        <v>1610</v>
      </c>
      <c r="AO2297" t="s">
        <v>442</v>
      </c>
      <c r="AP2297" t="s">
        <v>422</v>
      </c>
      <c r="AQ2297">
        <v>1.57</v>
      </c>
      <c r="AR2297" t="s">
        <v>1616</v>
      </c>
      <c r="AT2297" t="s">
        <v>1612</v>
      </c>
      <c r="AV2297" t="s">
        <v>96</v>
      </c>
      <c r="BQ2297" t="str">
        <f>BS2297 &amp; ":" &amp; BR2297</f>
        <v>AZDEQ_SW:EPA 351.3</v>
      </c>
      <c r="BR2297" t="s">
        <v>1701</v>
      </c>
      <c r="BS2297" t="s">
        <v>1626</v>
      </c>
      <c r="BT2297" t="s">
        <v>1701</v>
      </c>
      <c r="BW2297" t="s">
        <v>1657</v>
      </c>
      <c r="BZ2297" t="s">
        <v>4335</v>
      </c>
      <c r="CA2297" t="s">
        <v>397</v>
      </c>
      <c r="CB2297">
        <v>0.03</v>
      </c>
      <c r="CC2297" t="s">
        <v>1616</v>
      </c>
      <c r="CE2297" t="s">
        <v>3656</v>
      </c>
      <c r="CF2297" t="s">
        <v>1618</v>
      </c>
    </row>
    <row r="2298" spans="1:84" hidden="1" x14ac:dyDescent="0.4">
      <c r="A2298" t="s">
        <v>1626</v>
      </c>
      <c r="B2298" t="s">
        <v>1626</v>
      </c>
      <c r="C2298" t="s">
        <v>3835</v>
      </c>
      <c r="D2298" t="s">
        <v>81</v>
      </c>
      <c r="E2298" t="s">
        <v>82</v>
      </c>
      <c r="F2298" t="s">
        <v>393</v>
      </c>
      <c r="G2298" s="4" t="str">
        <f>TEXT(H2298+I2298,"yyyy-mm-dd""T""hh:mm:ss")&amp;
IF(J2298="MST","-07:00",
IF(J2298="MDT","-06:00",
IF(J2298="PST","-08:00",
IF(J2298="PDT","-07:00",
IF(J2298="UTC","+00:00","+00:00")))))</f>
        <v>2003-10-29T04:25:00-07:00</v>
      </c>
      <c r="H2298" s="1">
        <v>37923</v>
      </c>
      <c r="I2298" s="5">
        <v>0.18402777777777779</v>
      </c>
      <c r="J2298" t="s">
        <v>84</v>
      </c>
      <c r="N2298">
        <v>2.5</v>
      </c>
      <c r="O2298" t="s">
        <v>1628</v>
      </c>
      <c r="U2298">
        <v>1971</v>
      </c>
      <c r="V2298" t="s">
        <v>3639</v>
      </c>
      <c r="W2298" t="s">
        <v>3640</v>
      </c>
      <c r="X2298" t="s">
        <v>3405</v>
      </c>
      <c r="Y2298">
        <v>100034</v>
      </c>
      <c r="Z2298" t="s">
        <v>3700</v>
      </c>
      <c r="AD2298">
        <v>32.187063100000003</v>
      </c>
      <c r="AE2298">
        <v>-110.81660220000001</v>
      </c>
      <c r="AG2298" t="s">
        <v>90</v>
      </c>
      <c r="AH2298" t="s">
        <v>1626</v>
      </c>
      <c r="AI2298" t="s">
        <v>90</v>
      </c>
      <c r="AK2298" t="s">
        <v>1608</v>
      </c>
      <c r="AL2298" t="s">
        <v>4336</v>
      </c>
      <c r="AN2298" t="s">
        <v>1663</v>
      </c>
      <c r="AO2298" t="s">
        <v>105</v>
      </c>
      <c r="AP2298" t="s">
        <v>422</v>
      </c>
      <c r="AQ2298">
        <v>0.02</v>
      </c>
      <c r="AR2298" t="s">
        <v>1616</v>
      </c>
      <c r="AT2298" t="s">
        <v>1612</v>
      </c>
      <c r="AV2298" t="s">
        <v>96</v>
      </c>
      <c r="BQ2298" t="str">
        <f>BS2298 &amp; ":" &amp; BR2298</f>
        <v>AZDEQ_SW:SM 4500 NO2-B</v>
      </c>
      <c r="BR2298" t="s">
        <v>3747</v>
      </c>
      <c r="BS2298" t="s">
        <v>1626</v>
      </c>
      <c r="BT2298" t="s">
        <v>3747</v>
      </c>
      <c r="BW2298" t="s">
        <v>1657</v>
      </c>
      <c r="BZ2298" t="s">
        <v>4337</v>
      </c>
      <c r="CA2298" t="s">
        <v>397</v>
      </c>
      <c r="CB2298">
        <v>0.01</v>
      </c>
      <c r="CC2298" t="s">
        <v>1616</v>
      </c>
      <c r="CE2298" t="s">
        <v>3702</v>
      </c>
      <c r="CF2298" t="s">
        <v>1618</v>
      </c>
    </row>
    <row r="2299" spans="1:84" hidden="1" x14ac:dyDescent="0.4">
      <c r="A2299" t="s">
        <v>1626</v>
      </c>
      <c r="B2299" t="s">
        <v>1626</v>
      </c>
      <c r="C2299" t="s">
        <v>3837</v>
      </c>
      <c r="D2299" t="s">
        <v>81</v>
      </c>
      <c r="E2299" t="s">
        <v>82</v>
      </c>
      <c r="F2299" t="s">
        <v>393</v>
      </c>
      <c r="G2299" s="4" t="str">
        <f>TEXT(H2299+I2299,"yyyy-mm-dd""T""hh:mm:ss")&amp;
IF(J2299="MST","-07:00",
IF(J2299="MDT","-06:00",
IF(J2299="PST","-08:00",
IF(J2299="PDT","-07:00",
IF(J2299="UTC","+00:00","+00:00")))))</f>
        <v>2003-08-11T01:15:00-07:00</v>
      </c>
      <c r="H2299" s="1">
        <v>37844</v>
      </c>
      <c r="I2299" s="5">
        <v>5.2083333333333336E-2</v>
      </c>
      <c r="J2299" t="s">
        <v>84</v>
      </c>
      <c r="N2299">
        <v>0.5</v>
      </c>
      <c r="O2299" t="s">
        <v>1628</v>
      </c>
      <c r="U2299">
        <v>1971</v>
      </c>
      <c r="V2299" t="s">
        <v>3639</v>
      </c>
      <c r="W2299" t="s">
        <v>3640</v>
      </c>
      <c r="X2299" t="s">
        <v>3388</v>
      </c>
      <c r="Y2299">
        <v>100035</v>
      </c>
      <c r="Z2299" t="s">
        <v>3642</v>
      </c>
      <c r="AD2299">
        <v>32.185352899999998</v>
      </c>
      <c r="AE2299">
        <v>-110.8164731</v>
      </c>
      <c r="AG2299" t="s">
        <v>90</v>
      </c>
      <c r="AH2299" t="s">
        <v>1626</v>
      </c>
      <c r="AI2299" t="s">
        <v>90</v>
      </c>
      <c r="AK2299" t="s">
        <v>1608</v>
      </c>
      <c r="AL2299" t="s">
        <v>4338</v>
      </c>
      <c r="AN2299" t="s">
        <v>1610</v>
      </c>
      <c r="AO2299" t="s">
        <v>1670</v>
      </c>
      <c r="AP2299" t="s">
        <v>422</v>
      </c>
      <c r="AQ2299">
        <v>0.03</v>
      </c>
      <c r="AR2299" t="s">
        <v>1616</v>
      </c>
      <c r="AT2299" t="s">
        <v>1612</v>
      </c>
      <c r="AV2299" t="s">
        <v>96</v>
      </c>
      <c r="BQ2299" t="str">
        <f>BS2299 &amp; ":" &amp; BR2299</f>
        <v>AZDEQ_SW:SM 4500NO3</v>
      </c>
      <c r="BR2299" t="s">
        <v>2982</v>
      </c>
      <c r="BS2299" t="s">
        <v>1626</v>
      </c>
      <c r="BT2299" t="s">
        <v>2982</v>
      </c>
      <c r="BW2299" t="s">
        <v>1657</v>
      </c>
      <c r="BZ2299" t="s">
        <v>4339</v>
      </c>
      <c r="CA2299" t="s">
        <v>397</v>
      </c>
      <c r="CB2299">
        <v>0.03</v>
      </c>
      <c r="CC2299" t="s">
        <v>1616</v>
      </c>
      <c r="CE2299" t="s">
        <v>3840</v>
      </c>
      <c r="CF2299" t="s">
        <v>1618</v>
      </c>
    </row>
    <row r="2300" spans="1:84" hidden="1" x14ac:dyDescent="0.4">
      <c r="A2300" t="s">
        <v>1626</v>
      </c>
      <c r="B2300" t="s">
        <v>1626</v>
      </c>
      <c r="C2300" t="s">
        <v>3713</v>
      </c>
      <c r="D2300" t="s">
        <v>81</v>
      </c>
      <c r="E2300" t="s">
        <v>82</v>
      </c>
      <c r="F2300" t="s">
        <v>393</v>
      </c>
      <c r="G2300" s="4" t="str">
        <f>TEXT(H2300+I2300,"yyyy-mm-dd""T""hh:mm:ss")&amp;
IF(J2300="MST","-07:00",
IF(J2300="MDT","-06:00",
IF(J2300="PST","-08:00",
IF(J2300="PDT","-07:00",
IF(J2300="UTC","+00:00","+00:00")))))</f>
        <v>2003-09-08T12:00:00-07:00</v>
      </c>
      <c r="H2300" s="1">
        <v>37872</v>
      </c>
      <c r="I2300" s="5">
        <v>0.5</v>
      </c>
      <c r="J2300" t="s">
        <v>84</v>
      </c>
      <c r="N2300">
        <v>0</v>
      </c>
      <c r="O2300" t="s">
        <v>1628</v>
      </c>
      <c r="U2300">
        <v>1971</v>
      </c>
      <c r="V2300" t="s">
        <v>3639</v>
      </c>
      <c r="W2300" t="s">
        <v>3640</v>
      </c>
      <c r="X2300" t="s">
        <v>3388</v>
      </c>
      <c r="Y2300">
        <v>100035</v>
      </c>
      <c r="Z2300" t="s">
        <v>3642</v>
      </c>
      <c r="AD2300">
        <v>32.185352899999998</v>
      </c>
      <c r="AE2300">
        <v>-110.8164731</v>
      </c>
      <c r="AG2300" t="s">
        <v>90</v>
      </c>
      <c r="AH2300" t="s">
        <v>1626</v>
      </c>
      <c r="AI2300" t="s">
        <v>90</v>
      </c>
      <c r="AK2300" t="s">
        <v>1608</v>
      </c>
      <c r="AL2300" t="s">
        <v>4340</v>
      </c>
      <c r="AN2300" t="s">
        <v>1610</v>
      </c>
      <c r="AO2300" t="s">
        <v>1611</v>
      </c>
      <c r="AP2300" t="s">
        <v>422</v>
      </c>
      <c r="AQ2300">
        <v>0.45</v>
      </c>
      <c r="AR2300" t="s">
        <v>1616</v>
      </c>
      <c r="AT2300" t="s">
        <v>1612</v>
      </c>
      <c r="AV2300" t="s">
        <v>96</v>
      </c>
      <c r="BQ2300" t="str">
        <f>BS2300 &amp; ":" &amp; BR2300</f>
        <v>AZDEQ_SW:EPA 350.2</v>
      </c>
      <c r="BR2300" t="s">
        <v>1656</v>
      </c>
      <c r="BS2300" t="s">
        <v>1626</v>
      </c>
      <c r="BT2300" t="s">
        <v>1656</v>
      </c>
      <c r="BW2300" t="s">
        <v>1657</v>
      </c>
      <c r="CE2300" t="s">
        <v>3656</v>
      </c>
      <c r="CF2300" t="s">
        <v>1618</v>
      </c>
    </row>
    <row r="2301" spans="1:84" hidden="1" x14ac:dyDescent="0.4">
      <c r="A2301" t="s">
        <v>1626</v>
      </c>
      <c r="B2301" t="s">
        <v>1626</v>
      </c>
      <c r="C2301" t="s">
        <v>4191</v>
      </c>
      <c r="D2301" t="s">
        <v>81</v>
      </c>
      <c r="E2301" t="s">
        <v>82</v>
      </c>
      <c r="F2301" t="s">
        <v>393</v>
      </c>
      <c r="G2301" s="4" t="str">
        <f>TEXT(H2301+I2301,"yyyy-mm-dd""T""hh:mm:ss")&amp;
IF(J2301="MST","-07:00",
IF(J2301="MDT","-06:00",
IF(J2301="PST","-08:00",
IF(J2301="PDT","-07:00",
IF(J2301="UTC","+00:00","+00:00")))))</f>
        <v>2003-09-17T09:45:30-07:00</v>
      </c>
      <c r="H2301" s="1">
        <v>37881</v>
      </c>
      <c r="I2301" s="5">
        <v>0.40659722222222222</v>
      </c>
      <c r="J2301" t="s">
        <v>84</v>
      </c>
      <c r="N2301">
        <v>0</v>
      </c>
      <c r="O2301" t="s">
        <v>1628</v>
      </c>
      <c r="U2301">
        <v>1971</v>
      </c>
      <c r="V2301" t="s">
        <v>3639</v>
      </c>
      <c r="W2301" t="s">
        <v>3640</v>
      </c>
      <c r="X2301" t="s">
        <v>1706</v>
      </c>
      <c r="Y2301">
        <v>100000</v>
      </c>
      <c r="Z2301" t="s">
        <v>3922</v>
      </c>
      <c r="AD2301">
        <v>31.532777800000002</v>
      </c>
      <c r="AE2301">
        <v>-111.2547222</v>
      </c>
      <c r="AG2301" t="s">
        <v>90</v>
      </c>
      <c r="AH2301" t="s">
        <v>1626</v>
      </c>
      <c r="AI2301" t="s">
        <v>90</v>
      </c>
      <c r="AK2301" t="s">
        <v>1608</v>
      </c>
      <c r="AL2301" t="s">
        <v>4341</v>
      </c>
      <c r="AN2301" t="s">
        <v>1700</v>
      </c>
      <c r="AO2301" t="s">
        <v>457</v>
      </c>
      <c r="AP2301" t="s">
        <v>422</v>
      </c>
      <c r="AQ2301">
        <v>3.2000000000000001E-2</v>
      </c>
      <c r="AR2301" t="s">
        <v>1616</v>
      </c>
      <c r="AT2301" t="s">
        <v>1612</v>
      </c>
      <c r="AV2301" t="s">
        <v>96</v>
      </c>
      <c r="BQ2301" t="str">
        <f>BS2301 &amp; ":" &amp; BR2301</f>
        <v>AZDEQ_SW:EPA 365.3</v>
      </c>
      <c r="BR2301" t="s">
        <v>1744</v>
      </c>
      <c r="BS2301" t="s">
        <v>1626</v>
      </c>
      <c r="BT2301" t="s">
        <v>1744</v>
      </c>
      <c r="BW2301" t="s">
        <v>1657</v>
      </c>
      <c r="BZ2301" t="s">
        <v>4342</v>
      </c>
      <c r="CA2301" t="s">
        <v>397</v>
      </c>
      <c r="CB2301">
        <v>5.0000000000000001E-3</v>
      </c>
      <c r="CC2301" t="s">
        <v>1616</v>
      </c>
      <c r="CE2301" t="s">
        <v>4194</v>
      </c>
      <c r="CF2301" t="s">
        <v>1618</v>
      </c>
    </row>
    <row r="2302" spans="1:84" hidden="1" x14ac:dyDescent="0.4">
      <c r="A2302" t="s">
        <v>1626</v>
      </c>
      <c r="B2302" t="s">
        <v>1626</v>
      </c>
      <c r="C2302" t="s">
        <v>3849</v>
      </c>
      <c r="D2302" t="s">
        <v>81</v>
      </c>
      <c r="E2302" t="s">
        <v>82</v>
      </c>
      <c r="F2302" t="s">
        <v>393</v>
      </c>
      <c r="G2302" s="4" t="str">
        <f>TEXT(H2302+I2302,"yyyy-mm-dd""T""hh:mm:ss")&amp;
IF(J2302="MST","-07:00",
IF(J2302="MDT","-06:00",
IF(J2302="PST","-08:00",
IF(J2302="PDT","-07:00",
IF(J2302="UTC","+00:00","+00:00")))))</f>
        <v>2003-07-29T12:15:00-07:00</v>
      </c>
      <c r="H2302" s="1">
        <v>37831</v>
      </c>
      <c r="I2302" s="5">
        <v>0.51041666666666663</v>
      </c>
      <c r="J2302" t="s">
        <v>84</v>
      </c>
      <c r="N2302">
        <v>5</v>
      </c>
      <c r="O2302" t="s">
        <v>1628</v>
      </c>
      <c r="U2302">
        <v>1971</v>
      </c>
      <c r="V2302" t="s">
        <v>3639</v>
      </c>
      <c r="W2302" t="s">
        <v>3640</v>
      </c>
      <c r="X2302" t="s">
        <v>3405</v>
      </c>
      <c r="Y2302">
        <v>100034</v>
      </c>
      <c r="Z2302" t="s">
        <v>3772</v>
      </c>
      <c r="AD2302">
        <v>32.187063100000003</v>
      </c>
      <c r="AE2302">
        <v>-110.81660220000001</v>
      </c>
      <c r="AG2302" t="s">
        <v>90</v>
      </c>
      <c r="AH2302" t="s">
        <v>1626</v>
      </c>
      <c r="AI2302" t="s">
        <v>90</v>
      </c>
      <c r="AK2302" t="s">
        <v>1608</v>
      </c>
      <c r="AL2302" t="s">
        <v>4343</v>
      </c>
      <c r="AN2302" t="s">
        <v>1610</v>
      </c>
      <c r="AO2302" t="s">
        <v>1611</v>
      </c>
      <c r="AP2302" t="s">
        <v>422</v>
      </c>
      <c r="AQ2302">
        <v>0.51</v>
      </c>
      <c r="AR2302" t="s">
        <v>1616</v>
      </c>
      <c r="AT2302" t="s">
        <v>1612</v>
      </c>
      <c r="AV2302" t="s">
        <v>96</v>
      </c>
      <c r="BQ2302" t="str">
        <f>BS2302 &amp; ":" &amp; BR2302</f>
        <v>AZDEQ_SW:EPA 350.2</v>
      </c>
      <c r="BR2302" t="s">
        <v>1656</v>
      </c>
      <c r="BS2302" t="s">
        <v>1626</v>
      </c>
      <c r="BT2302" t="s">
        <v>1656</v>
      </c>
      <c r="BW2302" t="s">
        <v>1657</v>
      </c>
      <c r="BZ2302" t="s">
        <v>4344</v>
      </c>
      <c r="CA2302" t="s">
        <v>397</v>
      </c>
      <c r="CB2302">
        <v>3.0000000000000001E-3</v>
      </c>
      <c r="CC2302" t="s">
        <v>1616</v>
      </c>
      <c r="CE2302" t="s">
        <v>3682</v>
      </c>
      <c r="CF2302" t="s">
        <v>1618</v>
      </c>
    </row>
    <row r="2303" spans="1:84" hidden="1" x14ac:dyDescent="0.4">
      <c r="A2303" t="s">
        <v>1626</v>
      </c>
      <c r="B2303" t="s">
        <v>1626</v>
      </c>
      <c r="C2303" t="s">
        <v>3893</v>
      </c>
      <c r="D2303" t="s">
        <v>81</v>
      </c>
      <c r="E2303" t="s">
        <v>82</v>
      </c>
      <c r="F2303" t="s">
        <v>393</v>
      </c>
      <c r="G2303" s="4" t="str">
        <f>TEXT(H2303+I2303,"yyyy-mm-dd""T""hh:mm:ss")&amp;
IF(J2303="MST","-07:00",
IF(J2303="MDT","-06:00",
IF(J2303="PST","-08:00",
IF(J2303="PDT","-07:00",
IF(J2303="UTC","+00:00","+00:00")))))</f>
        <v>2003-08-25T02:20:00-07:00</v>
      </c>
      <c r="H2303" s="1">
        <v>37858</v>
      </c>
      <c r="I2303" s="5">
        <v>9.7222222222222224E-2</v>
      </c>
      <c r="J2303" t="s">
        <v>84</v>
      </c>
      <c r="N2303">
        <v>0</v>
      </c>
      <c r="O2303" t="s">
        <v>1628</v>
      </c>
      <c r="U2303">
        <v>8830</v>
      </c>
      <c r="V2303" t="s">
        <v>3647</v>
      </c>
      <c r="W2303" t="s">
        <v>1606</v>
      </c>
      <c r="X2303" t="s">
        <v>3658</v>
      </c>
      <c r="Y2303">
        <v>103592</v>
      </c>
      <c r="Z2303" t="s">
        <v>3754</v>
      </c>
      <c r="AD2303">
        <v>32.427833300000003</v>
      </c>
      <c r="AE2303">
        <v>-110.7552778</v>
      </c>
      <c r="AG2303" t="s">
        <v>90</v>
      </c>
      <c r="AH2303" t="s">
        <v>1626</v>
      </c>
      <c r="AI2303" t="s">
        <v>90</v>
      </c>
      <c r="AK2303" t="s">
        <v>1608</v>
      </c>
      <c r="AL2303" t="s">
        <v>4345</v>
      </c>
      <c r="AN2303" t="s">
        <v>1610</v>
      </c>
      <c r="AO2303" t="s">
        <v>1670</v>
      </c>
      <c r="AP2303" t="s">
        <v>422</v>
      </c>
      <c r="AQ2303">
        <v>1.0999999999999999E-2</v>
      </c>
      <c r="AR2303" t="s">
        <v>1616</v>
      </c>
      <c r="AT2303" t="s">
        <v>1612</v>
      </c>
      <c r="AV2303" t="s">
        <v>96</v>
      </c>
      <c r="BQ2303" t="str">
        <f>BS2303 &amp; ":" &amp; BR2303</f>
        <v>AZDEQ_SW:EPA 353.2</v>
      </c>
      <c r="BR2303" t="s">
        <v>1623</v>
      </c>
      <c r="BS2303" t="s">
        <v>1626</v>
      </c>
      <c r="BT2303" t="s">
        <v>1623</v>
      </c>
      <c r="BW2303" t="s">
        <v>1614</v>
      </c>
      <c r="BZ2303" t="s">
        <v>4346</v>
      </c>
      <c r="CA2303" t="s">
        <v>397</v>
      </c>
      <c r="CB2303">
        <v>0.02</v>
      </c>
      <c r="CC2303" t="s">
        <v>1616</v>
      </c>
      <c r="CE2303" t="s">
        <v>3663</v>
      </c>
      <c r="CF2303" t="s">
        <v>1618</v>
      </c>
    </row>
    <row r="2304" spans="1:84" hidden="1" x14ac:dyDescent="0.4">
      <c r="A2304" t="s">
        <v>1626</v>
      </c>
      <c r="B2304" t="s">
        <v>1626</v>
      </c>
      <c r="C2304" t="s">
        <v>3821</v>
      </c>
      <c r="D2304" t="s">
        <v>81</v>
      </c>
      <c r="E2304" t="s">
        <v>82</v>
      </c>
      <c r="F2304" t="s">
        <v>393</v>
      </c>
      <c r="G2304" s="4" t="str">
        <f>TEXT(H2304+I2304,"yyyy-mm-dd""T""hh:mm:ss")&amp;
IF(J2304="MST","-07:00",
IF(J2304="MDT","-06:00",
IF(J2304="PST","-08:00",
IF(J2304="PDT","-07:00",
IF(J2304="UTC","+00:00","+00:00")))))</f>
        <v>2003-09-08T11:25:00-07:00</v>
      </c>
      <c r="H2304" s="1">
        <v>37872</v>
      </c>
      <c r="I2304" s="5">
        <v>0.47569444444444442</v>
      </c>
      <c r="J2304" t="s">
        <v>84</v>
      </c>
      <c r="N2304">
        <v>7</v>
      </c>
      <c r="O2304" t="s">
        <v>1628</v>
      </c>
      <c r="U2304">
        <v>1971</v>
      </c>
      <c r="V2304" t="s">
        <v>3639</v>
      </c>
      <c r="W2304" t="s">
        <v>3640</v>
      </c>
      <c r="X2304" t="s">
        <v>3405</v>
      </c>
      <c r="Y2304">
        <v>100034</v>
      </c>
      <c r="Z2304" t="s">
        <v>3642</v>
      </c>
      <c r="AD2304">
        <v>32.187063100000003</v>
      </c>
      <c r="AE2304">
        <v>-110.81660220000001</v>
      </c>
      <c r="AG2304" t="s">
        <v>90</v>
      </c>
      <c r="AH2304" t="s">
        <v>1626</v>
      </c>
      <c r="AI2304" t="s">
        <v>90</v>
      </c>
      <c r="AK2304" t="s">
        <v>1608</v>
      </c>
      <c r="AL2304" t="s">
        <v>4347</v>
      </c>
      <c r="AN2304" t="s">
        <v>1700</v>
      </c>
      <c r="AO2304" t="s">
        <v>457</v>
      </c>
      <c r="AP2304" t="s">
        <v>422</v>
      </c>
      <c r="AQ2304">
        <v>0.218</v>
      </c>
      <c r="AR2304" t="s">
        <v>1616</v>
      </c>
      <c r="AT2304" t="s">
        <v>1612</v>
      </c>
      <c r="AV2304" t="s">
        <v>96</v>
      </c>
      <c r="BQ2304" t="str">
        <f>BS2304 &amp; ":" &amp; BR2304</f>
        <v>AZDEQ_SW:EPA 365.3</v>
      </c>
      <c r="BR2304" t="s">
        <v>1744</v>
      </c>
      <c r="BS2304" t="s">
        <v>1626</v>
      </c>
      <c r="BT2304" t="s">
        <v>1744</v>
      </c>
      <c r="BW2304" t="s">
        <v>1657</v>
      </c>
      <c r="BZ2304" t="s">
        <v>4348</v>
      </c>
      <c r="CA2304" t="s">
        <v>397</v>
      </c>
      <c r="CB2304">
        <v>5.0000000000000001E-3</v>
      </c>
      <c r="CC2304" t="s">
        <v>1616</v>
      </c>
      <c r="CE2304" t="s">
        <v>3656</v>
      </c>
      <c r="CF2304" t="s">
        <v>1618</v>
      </c>
    </row>
    <row r="2305" spans="1:84" hidden="1" x14ac:dyDescent="0.4">
      <c r="A2305" t="s">
        <v>1626</v>
      </c>
      <c r="B2305" t="s">
        <v>1626</v>
      </c>
      <c r="C2305" t="s">
        <v>3716</v>
      </c>
      <c r="D2305" t="s">
        <v>81</v>
      </c>
      <c r="E2305" t="s">
        <v>82</v>
      </c>
      <c r="F2305" t="s">
        <v>393</v>
      </c>
      <c r="G2305" s="4" t="str">
        <f>TEXT(H2305+I2305,"yyyy-mm-dd""T""hh:mm:ss")&amp;
IF(J2305="MST","-07:00",
IF(J2305="MDT","-06:00",
IF(J2305="PST","-08:00",
IF(J2305="PDT","-07:00",
IF(J2305="UTC","+00:00","+00:00")))))</f>
        <v>2003-08-18T01:05:00-07:00</v>
      </c>
      <c r="H2305" s="1">
        <v>37851</v>
      </c>
      <c r="I2305" s="5">
        <v>4.5138888888888888E-2</v>
      </c>
      <c r="J2305" t="s">
        <v>84</v>
      </c>
      <c r="N2305">
        <v>0</v>
      </c>
      <c r="O2305" t="s">
        <v>1628</v>
      </c>
      <c r="U2305">
        <v>1971</v>
      </c>
      <c r="V2305" t="s">
        <v>3639</v>
      </c>
      <c r="W2305" t="s">
        <v>3640</v>
      </c>
      <c r="X2305" t="s">
        <v>3405</v>
      </c>
      <c r="Y2305">
        <v>100034</v>
      </c>
      <c r="Z2305" t="s">
        <v>3642</v>
      </c>
      <c r="AD2305">
        <v>32.187063100000003</v>
      </c>
      <c r="AE2305">
        <v>-110.81660220000001</v>
      </c>
      <c r="AG2305" t="s">
        <v>90</v>
      </c>
      <c r="AH2305" t="s">
        <v>1626</v>
      </c>
      <c r="AI2305" t="s">
        <v>90</v>
      </c>
      <c r="AK2305" t="s">
        <v>1608</v>
      </c>
      <c r="AL2305" t="s">
        <v>4349</v>
      </c>
      <c r="AN2305" t="s">
        <v>1700</v>
      </c>
      <c r="AO2305" t="s">
        <v>457</v>
      </c>
      <c r="AP2305" t="s">
        <v>422</v>
      </c>
      <c r="AQ2305">
        <v>0.29299999999999998</v>
      </c>
      <c r="AR2305" t="s">
        <v>1616</v>
      </c>
      <c r="AT2305" t="s">
        <v>1612</v>
      </c>
      <c r="AV2305" t="s">
        <v>96</v>
      </c>
      <c r="BQ2305" t="str">
        <f>BS2305 &amp; ":" &amp; BR2305</f>
        <v>AZDEQ_SW:EPA 365.3</v>
      </c>
      <c r="BR2305" t="s">
        <v>1744</v>
      </c>
      <c r="BS2305" t="s">
        <v>1626</v>
      </c>
      <c r="BT2305" t="s">
        <v>1744</v>
      </c>
      <c r="BW2305" t="s">
        <v>1657</v>
      </c>
      <c r="BZ2305" t="s">
        <v>4350</v>
      </c>
      <c r="CA2305" t="s">
        <v>397</v>
      </c>
      <c r="CB2305">
        <v>5.0000000000000001E-3</v>
      </c>
      <c r="CC2305" t="s">
        <v>1616</v>
      </c>
      <c r="CE2305" t="s">
        <v>3656</v>
      </c>
      <c r="CF2305" t="s">
        <v>1618</v>
      </c>
    </row>
    <row r="2306" spans="1:84" hidden="1" x14ac:dyDescent="0.4">
      <c r="A2306" t="s">
        <v>1626</v>
      </c>
      <c r="B2306" t="s">
        <v>1626</v>
      </c>
      <c r="C2306" t="s">
        <v>3779</v>
      </c>
      <c r="D2306" t="s">
        <v>81</v>
      </c>
      <c r="E2306" t="s">
        <v>82</v>
      </c>
      <c r="F2306" t="s">
        <v>393</v>
      </c>
      <c r="G2306" s="4" t="str">
        <f>TEXT(H2306+I2306,"yyyy-mm-dd""T""hh:mm:ss")&amp;
IF(J2306="MST","-07:00",
IF(J2306="MDT","-06:00",
IF(J2306="PST","-08:00",
IF(J2306="PDT","-07:00",
IF(J2306="UTC","+00:00","+00:00")))))</f>
        <v>2003-10-01T10:40:00-07:00</v>
      </c>
      <c r="H2306" s="1">
        <v>37895</v>
      </c>
      <c r="I2306" s="5">
        <v>0.44444444444444442</v>
      </c>
      <c r="J2306" t="s">
        <v>84</v>
      </c>
      <c r="N2306">
        <v>3</v>
      </c>
      <c r="O2306" t="s">
        <v>1628</v>
      </c>
      <c r="U2306">
        <v>1971</v>
      </c>
      <c r="V2306" t="s">
        <v>3639</v>
      </c>
      <c r="W2306" t="s">
        <v>3640</v>
      </c>
      <c r="X2306" t="s">
        <v>3388</v>
      </c>
      <c r="Y2306">
        <v>100035</v>
      </c>
      <c r="Z2306" t="s">
        <v>3674</v>
      </c>
      <c r="AD2306">
        <v>32.185352899999998</v>
      </c>
      <c r="AE2306">
        <v>-110.8164731</v>
      </c>
      <c r="AG2306" t="s">
        <v>90</v>
      </c>
      <c r="AH2306" t="s">
        <v>1626</v>
      </c>
      <c r="AI2306" t="s">
        <v>90</v>
      </c>
      <c r="AK2306" t="s">
        <v>1608</v>
      </c>
      <c r="AL2306" t="s">
        <v>4351</v>
      </c>
      <c r="AN2306" t="s">
        <v>1610</v>
      </c>
      <c r="AO2306" t="s">
        <v>1670</v>
      </c>
      <c r="AP2306" t="s">
        <v>422</v>
      </c>
      <c r="AQ2306">
        <v>0.1</v>
      </c>
      <c r="AR2306" t="s">
        <v>1616</v>
      </c>
      <c r="AT2306" t="s">
        <v>1612</v>
      </c>
      <c r="AV2306" t="s">
        <v>96</v>
      </c>
      <c r="BQ2306" t="str">
        <f>BS2306 &amp; ":" &amp; BR2306</f>
        <v>AZDEQ_SW:SM 4500NO3</v>
      </c>
      <c r="BR2306" t="s">
        <v>2982</v>
      </c>
      <c r="BS2306" t="s">
        <v>1626</v>
      </c>
      <c r="BT2306" t="s">
        <v>2982</v>
      </c>
      <c r="BW2306" t="s">
        <v>1657</v>
      </c>
      <c r="BZ2306" t="s">
        <v>4352</v>
      </c>
      <c r="CA2306" t="s">
        <v>397</v>
      </c>
      <c r="CB2306">
        <v>0.03</v>
      </c>
      <c r="CC2306" t="s">
        <v>1616</v>
      </c>
      <c r="CE2306" t="s">
        <v>3695</v>
      </c>
      <c r="CF2306" t="s">
        <v>1618</v>
      </c>
    </row>
    <row r="2307" spans="1:84" hidden="1" x14ac:dyDescent="0.4">
      <c r="A2307" t="s">
        <v>1626</v>
      </c>
      <c r="B2307" t="s">
        <v>1626</v>
      </c>
      <c r="C2307" t="s">
        <v>3713</v>
      </c>
      <c r="D2307" t="s">
        <v>81</v>
      </c>
      <c r="E2307" t="s">
        <v>82</v>
      </c>
      <c r="F2307" t="s">
        <v>393</v>
      </c>
      <c r="G2307" s="4" t="str">
        <f>TEXT(H2307+I2307,"yyyy-mm-dd""T""hh:mm:ss")&amp;
IF(J2307="MST","-07:00",
IF(J2307="MDT","-06:00",
IF(J2307="PST","-08:00",
IF(J2307="PDT","-07:00",
IF(J2307="UTC","+00:00","+00:00")))))</f>
        <v>2003-09-08T12:00:00-07:00</v>
      </c>
      <c r="H2307" s="1">
        <v>37872</v>
      </c>
      <c r="I2307" s="5">
        <v>0.5</v>
      </c>
      <c r="J2307" t="s">
        <v>84</v>
      </c>
      <c r="N2307">
        <v>0</v>
      </c>
      <c r="O2307" t="s">
        <v>1628</v>
      </c>
      <c r="U2307">
        <v>1971</v>
      </c>
      <c r="V2307" t="s">
        <v>3639</v>
      </c>
      <c r="W2307" t="s">
        <v>3640</v>
      </c>
      <c r="X2307" t="s">
        <v>3388</v>
      </c>
      <c r="Y2307">
        <v>100035</v>
      </c>
      <c r="Z2307" t="s">
        <v>3642</v>
      </c>
      <c r="AD2307">
        <v>32.185352899999998</v>
      </c>
      <c r="AE2307">
        <v>-110.8164731</v>
      </c>
      <c r="AG2307" t="s">
        <v>90</v>
      </c>
      <c r="AH2307" t="s">
        <v>1626</v>
      </c>
      <c r="AI2307" t="s">
        <v>90</v>
      </c>
      <c r="AK2307" t="s">
        <v>1608</v>
      </c>
      <c r="AL2307" t="s">
        <v>4353</v>
      </c>
      <c r="AN2307" t="s">
        <v>1700</v>
      </c>
      <c r="AO2307" t="s">
        <v>457</v>
      </c>
      <c r="AP2307" t="s">
        <v>422</v>
      </c>
      <c r="AQ2307">
        <v>0.21199999999999999</v>
      </c>
      <c r="AR2307" t="s">
        <v>1616</v>
      </c>
      <c r="AT2307" t="s">
        <v>1612</v>
      </c>
      <c r="AV2307" t="s">
        <v>96</v>
      </c>
      <c r="BQ2307" t="str">
        <f>BS2307 &amp; ":" &amp; BR2307</f>
        <v>AZDEQ_SW:EPA 365.3</v>
      </c>
      <c r="BR2307" t="s">
        <v>1744</v>
      </c>
      <c r="BS2307" t="s">
        <v>1626</v>
      </c>
      <c r="BT2307" t="s">
        <v>1744</v>
      </c>
      <c r="BW2307" t="s">
        <v>1657</v>
      </c>
      <c r="CE2307" t="s">
        <v>3656</v>
      </c>
      <c r="CF2307" t="s">
        <v>1618</v>
      </c>
    </row>
    <row r="2308" spans="1:84" hidden="1" x14ac:dyDescent="0.4">
      <c r="A2308" t="s">
        <v>1626</v>
      </c>
      <c r="B2308" t="s">
        <v>1626</v>
      </c>
      <c r="C2308" t="s">
        <v>3856</v>
      </c>
      <c r="D2308" t="s">
        <v>81</v>
      </c>
      <c r="E2308" t="s">
        <v>82</v>
      </c>
      <c r="F2308" t="s">
        <v>393</v>
      </c>
      <c r="G2308" s="4" t="str">
        <f>TEXT(H2308+I2308,"yyyy-mm-dd""T""hh:mm:ss")&amp;
IF(J2308="MST","-07:00",
IF(J2308="MDT","-06:00",
IF(J2308="PST","-08:00",
IF(J2308="PDT","-07:00",
IF(J2308="UTC","+00:00","+00:00")))))</f>
        <v>2003-08-15T01:30:00-07:00</v>
      </c>
      <c r="H2308" s="1">
        <v>37848</v>
      </c>
      <c r="I2308" s="5">
        <v>6.25E-2</v>
      </c>
      <c r="J2308" t="s">
        <v>84</v>
      </c>
      <c r="N2308">
        <v>0</v>
      </c>
      <c r="O2308" t="s">
        <v>1628</v>
      </c>
      <c r="U2308">
        <v>8830</v>
      </c>
      <c r="V2308" t="s">
        <v>3647</v>
      </c>
      <c r="W2308" t="s">
        <v>1606</v>
      </c>
      <c r="X2308" t="s">
        <v>3857</v>
      </c>
      <c r="Y2308">
        <v>105638</v>
      </c>
      <c r="Z2308" t="s">
        <v>3858</v>
      </c>
      <c r="AD2308">
        <v>32.337165300000002</v>
      </c>
      <c r="AE2308">
        <v>-110.69198249999999</v>
      </c>
      <c r="AG2308" t="s">
        <v>90</v>
      </c>
      <c r="AH2308" t="s">
        <v>1626</v>
      </c>
      <c r="AI2308" t="s">
        <v>90</v>
      </c>
      <c r="AK2308" t="s">
        <v>1608</v>
      </c>
      <c r="AL2308" t="s">
        <v>4354</v>
      </c>
      <c r="AN2308" t="s">
        <v>1610</v>
      </c>
      <c r="AO2308" t="s">
        <v>442</v>
      </c>
      <c r="AP2308" t="s">
        <v>422</v>
      </c>
      <c r="AQ2308">
        <v>1.3</v>
      </c>
      <c r="AR2308" t="s">
        <v>1616</v>
      </c>
      <c r="AT2308" t="s">
        <v>1612</v>
      </c>
      <c r="AV2308" t="s">
        <v>96</v>
      </c>
      <c r="BQ2308" t="str">
        <f>BS2308 &amp; ":" &amp; BR2308</f>
        <v>AZDEQ_SW:EPA 351.2</v>
      </c>
      <c r="BR2308" t="s">
        <v>1633</v>
      </c>
      <c r="BS2308" t="s">
        <v>1626</v>
      </c>
      <c r="BT2308" t="s">
        <v>1633</v>
      </c>
      <c r="BW2308" t="s">
        <v>1614</v>
      </c>
      <c r="BZ2308" t="s">
        <v>4355</v>
      </c>
      <c r="CA2308" t="s">
        <v>397</v>
      </c>
      <c r="CB2308">
        <v>0.05</v>
      </c>
      <c r="CC2308" t="s">
        <v>1616</v>
      </c>
      <c r="CE2308" t="s">
        <v>3745</v>
      </c>
      <c r="CF2308" t="s">
        <v>1618</v>
      </c>
    </row>
    <row r="2309" spans="1:84" hidden="1" x14ac:dyDescent="0.4">
      <c r="A2309" t="s">
        <v>1626</v>
      </c>
      <c r="B2309" t="s">
        <v>1626</v>
      </c>
      <c r="C2309" t="s">
        <v>3854</v>
      </c>
      <c r="D2309" t="s">
        <v>81</v>
      </c>
      <c r="E2309" t="s">
        <v>82</v>
      </c>
      <c r="F2309" t="s">
        <v>393</v>
      </c>
      <c r="G2309" s="4" t="str">
        <f>TEXT(H2309+I2309,"yyyy-mm-dd""T""hh:mm:ss")&amp;
IF(J2309="MST","-07:00",
IF(J2309="MDT","-06:00",
IF(J2309="PST","-08:00",
IF(J2309="PDT","-07:00",
IF(J2309="UTC","+00:00","+00:00")))))</f>
        <v>2003-09-08T11:35:00-07:00</v>
      </c>
      <c r="H2309" s="1">
        <v>37872</v>
      </c>
      <c r="I2309" s="5">
        <v>0.4826388888888889</v>
      </c>
      <c r="J2309" t="s">
        <v>84</v>
      </c>
      <c r="N2309">
        <v>3</v>
      </c>
      <c r="O2309" t="s">
        <v>1628</v>
      </c>
      <c r="U2309">
        <v>1971</v>
      </c>
      <c r="V2309" t="s">
        <v>3639</v>
      </c>
      <c r="W2309" t="s">
        <v>3640</v>
      </c>
      <c r="X2309" t="s">
        <v>3405</v>
      </c>
      <c r="Y2309">
        <v>100034</v>
      </c>
      <c r="Z2309" t="s">
        <v>3642</v>
      </c>
      <c r="AD2309">
        <v>32.187063100000003</v>
      </c>
      <c r="AE2309">
        <v>-110.81660220000001</v>
      </c>
      <c r="AG2309" t="s">
        <v>90</v>
      </c>
      <c r="AH2309" t="s">
        <v>1626</v>
      </c>
      <c r="AI2309" t="s">
        <v>90</v>
      </c>
      <c r="AK2309" t="s">
        <v>1608</v>
      </c>
      <c r="AL2309" t="s">
        <v>4356</v>
      </c>
      <c r="AN2309" t="s">
        <v>1610</v>
      </c>
      <c r="AO2309" t="s">
        <v>442</v>
      </c>
      <c r="AP2309" t="s">
        <v>422</v>
      </c>
      <c r="AQ2309">
        <v>1.45</v>
      </c>
      <c r="AR2309" t="s">
        <v>1616</v>
      </c>
      <c r="AT2309" t="s">
        <v>1612</v>
      </c>
      <c r="AV2309" t="s">
        <v>96</v>
      </c>
      <c r="BQ2309" t="str">
        <f>BS2309 &amp; ":" &amp; BR2309</f>
        <v>AZDEQ_SW:EPA 351.3</v>
      </c>
      <c r="BR2309" t="s">
        <v>1701</v>
      </c>
      <c r="BS2309" t="s">
        <v>1626</v>
      </c>
      <c r="BT2309" t="s">
        <v>1701</v>
      </c>
      <c r="BW2309" t="s">
        <v>1657</v>
      </c>
      <c r="BZ2309" t="s">
        <v>4357</v>
      </c>
      <c r="CA2309" t="s">
        <v>397</v>
      </c>
      <c r="CB2309">
        <v>0.03</v>
      </c>
      <c r="CC2309" t="s">
        <v>1616</v>
      </c>
      <c r="CE2309" t="s">
        <v>3656</v>
      </c>
      <c r="CF2309" t="s">
        <v>1618</v>
      </c>
    </row>
    <row r="2310" spans="1:84" hidden="1" x14ac:dyDescent="0.4">
      <c r="A2310" t="s">
        <v>1626</v>
      </c>
      <c r="B2310" t="s">
        <v>1626</v>
      </c>
      <c r="C2310" t="s">
        <v>3707</v>
      </c>
      <c r="D2310" t="s">
        <v>81</v>
      </c>
      <c r="E2310" t="s">
        <v>82</v>
      </c>
      <c r="F2310" t="s">
        <v>393</v>
      </c>
      <c r="G2310" s="4" t="str">
        <f>TEXT(H2310+I2310,"yyyy-mm-dd""T""hh:mm:ss")&amp;
IF(J2310="MST","-07:00",
IF(J2310="MDT","-06:00",
IF(J2310="PST","-08:00",
IF(J2310="PDT","-07:00",
IF(J2310="UTC","+00:00","+00:00")))))</f>
        <v>2003-11-13T11:00:00-07:00</v>
      </c>
      <c r="H2310" s="1">
        <v>37938</v>
      </c>
      <c r="I2310" s="5">
        <v>0.45833333333333331</v>
      </c>
      <c r="J2310" t="s">
        <v>84</v>
      </c>
      <c r="N2310">
        <v>0</v>
      </c>
      <c r="O2310" t="s">
        <v>1628</v>
      </c>
      <c r="U2310">
        <v>8830</v>
      </c>
      <c r="V2310" t="s">
        <v>3647</v>
      </c>
      <c r="W2310" t="s">
        <v>1606</v>
      </c>
      <c r="X2310" t="s">
        <v>3708</v>
      </c>
      <c r="Y2310">
        <v>105478</v>
      </c>
      <c r="Z2310" t="s">
        <v>3709</v>
      </c>
      <c r="AD2310">
        <v>32.430866700000003</v>
      </c>
      <c r="AE2310">
        <v>-110.89875000000001</v>
      </c>
      <c r="AG2310" t="s">
        <v>90</v>
      </c>
      <c r="AH2310" t="s">
        <v>1626</v>
      </c>
      <c r="AI2310" t="s">
        <v>90</v>
      </c>
      <c r="AK2310" t="s">
        <v>1608</v>
      </c>
      <c r="AL2310" t="s">
        <v>4358</v>
      </c>
      <c r="AN2310" t="s">
        <v>1610</v>
      </c>
      <c r="AO2310" t="s">
        <v>442</v>
      </c>
      <c r="AP2310" t="s">
        <v>422</v>
      </c>
      <c r="AQ2310">
        <v>0.6</v>
      </c>
      <c r="AR2310" t="s">
        <v>1616</v>
      </c>
      <c r="AT2310" t="s">
        <v>1612</v>
      </c>
      <c r="AV2310" t="s">
        <v>96</v>
      </c>
      <c r="BQ2310" t="str">
        <f>BS2310 &amp; ":" &amp; BR2310</f>
        <v>AZDEQ_SW:EPA 351.2</v>
      </c>
      <c r="BR2310" t="s">
        <v>1633</v>
      </c>
      <c r="BS2310" t="s">
        <v>1626</v>
      </c>
      <c r="BT2310" t="s">
        <v>1633</v>
      </c>
      <c r="BW2310" t="s">
        <v>1614</v>
      </c>
      <c r="BZ2310" t="s">
        <v>4359</v>
      </c>
      <c r="CA2310" t="s">
        <v>397</v>
      </c>
      <c r="CB2310">
        <v>0.05</v>
      </c>
      <c r="CC2310" t="s">
        <v>1616</v>
      </c>
      <c r="CE2310" t="s">
        <v>3727</v>
      </c>
      <c r="CF2310" t="s">
        <v>1618</v>
      </c>
    </row>
    <row r="2311" spans="1:84" hidden="1" x14ac:dyDescent="0.4">
      <c r="A2311" t="s">
        <v>1626</v>
      </c>
      <c r="B2311" t="s">
        <v>1626</v>
      </c>
      <c r="C2311" t="s">
        <v>3831</v>
      </c>
      <c r="D2311" t="s">
        <v>81</v>
      </c>
      <c r="E2311" t="s">
        <v>82</v>
      </c>
      <c r="F2311" t="s">
        <v>393</v>
      </c>
      <c r="G2311" s="4" t="str">
        <f>TEXT(H2311+I2311,"yyyy-mm-dd""T""hh:mm:ss")&amp;
IF(J2311="MST","-07:00",
IF(J2311="MDT","-06:00",
IF(J2311="PST","-08:00",
IF(J2311="PDT","-07:00",
IF(J2311="UTC","+00:00","+00:00")))))</f>
        <v>2003-07-25T10:00:00-07:00</v>
      </c>
      <c r="H2311" s="1">
        <v>37827</v>
      </c>
      <c r="I2311" s="5">
        <v>0.41666666666666669</v>
      </c>
      <c r="J2311" t="s">
        <v>84</v>
      </c>
      <c r="N2311">
        <v>0</v>
      </c>
      <c r="O2311" t="s">
        <v>1628</v>
      </c>
      <c r="U2311">
        <v>8830</v>
      </c>
      <c r="V2311" t="s">
        <v>3647</v>
      </c>
      <c r="W2311" t="s">
        <v>1606</v>
      </c>
      <c r="X2311" t="s">
        <v>3708</v>
      </c>
      <c r="Y2311">
        <v>105478</v>
      </c>
      <c r="Z2311" t="s">
        <v>3832</v>
      </c>
      <c r="AD2311">
        <v>32.430866700000003</v>
      </c>
      <c r="AE2311">
        <v>-110.89875000000001</v>
      </c>
      <c r="AG2311" t="s">
        <v>90</v>
      </c>
      <c r="AH2311" t="s">
        <v>1626</v>
      </c>
      <c r="AI2311" t="s">
        <v>90</v>
      </c>
      <c r="AK2311" t="s">
        <v>1608</v>
      </c>
      <c r="AL2311" t="s">
        <v>4360</v>
      </c>
      <c r="AN2311" t="s">
        <v>1663</v>
      </c>
      <c r="AO2311" t="s">
        <v>105</v>
      </c>
      <c r="AP2311" t="s">
        <v>422</v>
      </c>
      <c r="AQ2311">
        <v>0.59</v>
      </c>
      <c r="AR2311" t="s">
        <v>1616</v>
      </c>
      <c r="AT2311" t="s">
        <v>1612</v>
      </c>
      <c r="AV2311" t="s">
        <v>96</v>
      </c>
      <c r="BQ2311" t="str">
        <f>BS2311 &amp; ":" &amp; BR2311</f>
        <v>AZDEQ_SW:EPA 353.2</v>
      </c>
      <c r="BR2311" t="s">
        <v>1623</v>
      </c>
      <c r="BS2311" t="s">
        <v>1626</v>
      </c>
      <c r="BT2311" t="s">
        <v>1623</v>
      </c>
      <c r="BW2311" t="s">
        <v>1614</v>
      </c>
      <c r="BZ2311" t="s">
        <v>4361</v>
      </c>
      <c r="CA2311" t="s">
        <v>397</v>
      </c>
      <c r="CB2311">
        <v>0.02</v>
      </c>
      <c r="CC2311" t="s">
        <v>1616</v>
      </c>
      <c r="CE2311" t="s">
        <v>3727</v>
      </c>
      <c r="CF2311" t="s">
        <v>1618</v>
      </c>
    </row>
    <row r="2312" spans="1:84" hidden="1" x14ac:dyDescent="0.4">
      <c r="A2312" t="s">
        <v>1626</v>
      </c>
      <c r="B2312" t="s">
        <v>1626</v>
      </c>
      <c r="C2312" t="s">
        <v>3966</v>
      </c>
      <c r="D2312" t="s">
        <v>81</v>
      </c>
      <c r="E2312" t="s">
        <v>82</v>
      </c>
      <c r="F2312" t="s">
        <v>393</v>
      </c>
      <c r="G2312" s="4" t="str">
        <f>TEXT(H2312+I2312,"yyyy-mm-dd""T""hh:mm:ss")&amp;
IF(J2312="MST","-07:00",
IF(J2312="MDT","-06:00",
IF(J2312="PST","-08:00",
IF(J2312="PDT","-07:00",
IF(J2312="UTC","+00:00","+00:00")))))</f>
        <v>2003-09-08T11:20:00-07:00</v>
      </c>
      <c r="H2312" s="1">
        <v>37872</v>
      </c>
      <c r="I2312" s="5">
        <v>0.47222222222222221</v>
      </c>
      <c r="J2312" t="s">
        <v>84</v>
      </c>
      <c r="N2312">
        <v>0</v>
      </c>
      <c r="O2312" t="s">
        <v>1628</v>
      </c>
      <c r="U2312">
        <v>1971</v>
      </c>
      <c r="V2312" t="s">
        <v>3639</v>
      </c>
      <c r="W2312" t="s">
        <v>3640</v>
      </c>
      <c r="X2312" t="s">
        <v>3405</v>
      </c>
      <c r="Y2312">
        <v>100034</v>
      </c>
      <c r="Z2312" t="s">
        <v>3642</v>
      </c>
      <c r="AD2312">
        <v>32.187063100000003</v>
      </c>
      <c r="AE2312">
        <v>-110.81660220000001</v>
      </c>
      <c r="AG2312" t="s">
        <v>90</v>
      </c>
      <c r="AH2312" t="s">
        <v>1626</v>
      </c>
      <c r="AI2312" t="s">
        <v>90</v>
      </c>
      <c r="AK2312" t="s">
        <v>1608</v>
      </c>
      <c r="AL2312" t="s">
        <v>4362</v>
      </c>
      <c r="AN2312" t="s">
        <v>1610</v>
      </c>
      <c r="AO2312" t="s">
        <v>1670</v>
      </c>
      <c r="AP2312" t="s">
        <v>422</v>
      </c>
      <c r="AQ2312">
        <v>0.23</v>
      </c>
      <c r="AR2312" t="s">
        <v>1616</v>
      </c>
      <c r="AT2312" t="s">
        <v>1612</v>
      </c>
      <c r="AV2312" t="s">
        <v>96</v>
      </c>
      <c r="BQ2312" t="str">
        <f>BS2312 &amp; ":" &amp; BR2312</f>
        <v>AZDEQ_SW:SM 4500NO3 E</v>
      </c>
      <c r="BR2312" t="s">
        <v>1851</v>
      </c>
      <c r="BS2312" t="s">
        <v>1626</v>
      </c>
      <c r="BT2312" t="s">
        <v>1851</v>
      </c>
      <c r="BW2312" t="s">
        <v>1657</v>
      </c>
      <c r="BZ2312" t="s">
        <v>4363</v>
      </c>
      <c r="CA2312" t="s">
        <v>397</v>
      </c>
      <c r="CB2312">
        <v>0.01</v>
      </c>
      <c r="CC2312" t="s">
        <v>1616</v>
      </c>
      <c r="CE2312" t="s">
        <v>3656</v>
      </c>
      <c r="CF2312" t="s">
        <v>1618</v>
      </c>
    </row>
    <row r="2313" spans="1:84" hidden="1" x14ac:dyDescent="0.4">
      <c r="A2313" t="s">
        <v>1626</v>
      </c>
      <c r="B2313" t="s">
        <v>1626</v>
      </c>
      <c r="C2313" t="s">
        <v>3664</v>
      </c>
      <c r="D2313" t="s">
        <v>81</v>
      </c>
      <c r="E2313" t="s">
        <v>82</v>
      </c>
      <c r="F2313" t="s">
        <v>393</v>
      </c>
      <c r="G2313" s="4" t="str">
        <f>TEXT(H2313+I2313,"yyyy-mm-dd""T""hh:mm:ss")&amp;
IF(J2313="MST","-07:00",
IF(J2313="MDT","-06:00",
IF(J2313="PST","-08:00",
IF(J2313="PDT","-07:00",
IF(J2313="UTC","+00:00","+00:00")))))</f>
        <v>2003-09-09T02:10:00-07:00</v>
      </c>
      <c r="H2313" s="1">
        <v>37873</v>
      </c>
      <c r="I2313" s="5">
        <v>9.0277777777777776E-2</v>
      </c>
      <c r="J2313" t="s">
        <v>84</v>
      </c>
      <c r="N2313">
        <v>0</v>
      </c>
      <c r="O2313" t="s">
        <v>1628</v>
      </c>
      <c r="U2313">
        <v>8830</v>
      </c>
      <c r="V2313" t="s">
        <v>3647</v>
      </c>
      <c r="W2313" t="s">
        <v>1606</v>
      </c>
      <c r="X2313" t="s">
        <v>3665</v>
      </c>
      <c r="Y2313">
        <v>105518</v>
      </c>
      <c r="Z2313" t="s">
        <v>3659</v>
      </c>
      <c r="AD2313">
        <v>32.312527799999998</v>
      </c>
      <c r="AE2313">
        <v>-110.7975278</v>
      </c>
      <c r="AG2313" t="s">
        <v>90</v>
      </c>
      <c r="AH2313" t="s">
        <v>1626</v>
      </c>
      <c r="AI2313" t="s">
        <v>90</v>
      </c>
      <c r="AK2313" t="s">
        <v>1608</v>
      </c>
      <c r="AL2313" t="s">
        <v>4364</v>
      </c>
      <c r="AM2313" t="s">
        <v>92</v>
      </c>
      <c r="AN2313" t="s">
        <v>1663</v>
      </c>
      <c r="AO2313" t="s">
        <v>105</v>
      </c>
      <c r="AP2313" t="s">
        <v>422</v>
      </c>
      <c r="AT2313" t="s">
        <v>1612</v>
      </c>
      <c r="AV2313" t="s">
        <v>584</v>
      </c>
      <c r="BQ2313" t="str">
        <f>BS2313 &amp; ":" &amp; BR2313</f>
        <v>AZDEQ_SW:EPA 353.2</v>
      </c>
      <c r="BR2313" t="s">
        <v>1623</v>
      </c>
      <c r="BS2313" t="s">
        <v>1626</v>
      </c>
      <c r="BT2313" t="s">
        <v>1623</v>
      </c>
      <c r="BW2313" t="s">
        <v>1614</v>
      </c>
      <c r="BZ2313" t="s">
        <v>4365</v>
      </c>
      <c r="CA2313" t="s">
        <v>397</v>
      </c>
      <c r="CB2313">
        <v>0.02</v>
      </c>
      <c r="CC2313" t="s">
        <v>1616</v>
      </c>
      <c r="CE2313" t="s">
        <v>3668</v>
      </c>
      <c r="CF2313" t="s">
        <v>1618</v>
      </c>
    </row>
    <row r="2314" spans="1:84" hidden="1" x14ac:dyDescent="0.4">
      <c r="A2314" t="s">
        <v>1626</v>
      </c>
      <c r="B2314" t="s">
        <v>1626</v>
      </c>
      <c r="C2314" t="s">
        <v>3735</v>
      </c>
      <c r="D2314" t="s">
        <v>81</v>
      </c>
      <c r="E2314" t="s">
        <v>82</v>
      </c>
      <c r="F2314" t="s">
        <v>393</v>
      </c>
      <c r="G2314" s="4" t="str">
        <f>TEXT(H2314+I2314,"yyyy-mm-dd""T""hh:mm:ss")&amp;
IF(J2314="MST","-07:00",
IF(J2314="MDT","-06:00",
IF(J2314="PST","-08:00",
IF(J2314="PDT","-07:00",
IF(J2314="UTC","+00:00","+00:00")))))</f>
        <v>2003-08-26T02:30:00-07:00</v>
      </c>
      <c r="H2314" s="1">
        <v>37859</v>
      </c>
      <c r="I2314" s="5">
        <v>0.10416666666666667</v>
      </c>
      <c r="J2314" t="s">
        <v>84</v>
      </c>
      <c r="N2314">
        <v>0</v>
      </c>
      <c r="O2314" t="s">
        <v>1628</v>
      </c>
      <c r="U2314">
        <v>8830</v>
      </c>
      <c r="V2314" t="s">
        <v>3647</v>
      </c>
      <c r="W2314" t="s">
        <v>1606</v>
      </c>
      <c r="X2314" t="s">
        <v>1630</v>
      </c>
      <c r="Y2314">
        <v>101152</v>
      </c>
      <c r="Z2314" t="s">
        <v>3659</v>
      </c>
      <c r="AD2314">
        <v>32.323726700000002</v>
      </c>
      <c r="AE2314">
        <v>-110.8065194</v>
      </c>
      <c r="AG2314" t="s">
        <v>90</v>
      </c>
      <c r="AH2314" t="s">
        <v>1626</v>
      </c>
      <c r="AI2314" t="s">
        <v>90</v>
      </c>
      <c r="AK2314" t="s">
        <v>1608</v>
      </c>
      <c r="AL2314" t="s">
        <v>4366</v>
      </c>
      <c r="AN2314" t="s">
        <v>1663</v>
      </c>
      <c r="AO2314" t="s">
        <v>105</v>
      </c>
      <c r="AP2314" t="s">
        <v>422</v>
      </c>
      <c r="AQ2314">
        <v>0.09</v>
      </c>
      <c r="AR2314" t="s">
        <v>1616</v>
      </c>
      <c r="AT2314" t="s">
        <v>1612</v>
      </c>
      <c r="AV2314" t="s">
        <v>96</v>
      </c>
      <c r="BF2314" t="s">
        <v>3868</v>
      </c>
      <c r="BQ2314" t="str">
        <f>BS2314 &amp; ":" &amp; BR2314</f>
        <v>AZDEQ_SW:EPA 353.2</v>
      </c>
      <c r="BR2314" t="s">
        <v>1623</v>
      </c>
      <c r="BS2314" t="s">
        <v>1626</v>
      </c>
      <c r="BT2314" t="s">
        <v>1623</v>
      </c>
      <c r="BW2314" t="s">
        <v>1614</v>
      </c>
      <c r="BZ2314" t="s">
        <v>4367</v>
      </c>
      <c r="CA2314" t="s">
        <v>397</v>
      </c>
      <c r="CB2314">
        <v>0.02</v>
      </c>
      <c r="CC2314" t="s">
        <v>1616</v>
      </c>
      <c r="CE2314" t="s">
        <v>3738</v>
      </c>
      <c r="CF2314" t="s">
        <v>1618</v>
      </c>
    </row>
    <row r="2315" spans="1:84" hidden="1" x14ac:dyDescent="0.4">
      <c r="A2315" t="s">
        <v>1626</v>
      </c>
      <c r="B2315" t="s">
        <v>1626</v>
      </c>
      <c r="C2315" t="s">
        <v>3767</v>
      </c>
      <c r="D2315" t="s">
        <v>81</v>
      </c>
      <c r="E2315" t="s">
        <v>82</v>
      </c>
      <c r="F2315" t="s">
        <v>393</v>
      </c>
      <c r="G2315" s="4" t="str">
        <f>TEXT(H2315+I2315,"yyyy-mm-dd""T""hh:mm:ss")&amp;
IF(J2315="MST","-07:00",
IF(J2315="MDT","-06:00",
IF(J2315="PST","-08:00",
IF(J2315="PDT","-07:00",
IF(J2315="UTC","+00:00","+00:00")))))</f>
        <v>2003-08-12T12:35:00-07:00</v>
      </c>
      <c r="H2315" s="1">
        <v>37845</v>
      </c>
      <c r="I2315" s="5">
        <v>0.52430555555555558</v>
      </c>
      <c r="J2315" t="s">
        <v>84</v>
      </c>
      <c r="N2315">
        <v>0.5</v>
      </c>
      <c r="O2315" t="s">
        <v>1628</v>
      </c>
      <c r="U2315">
        <v>1971</v>
      </c>
      <c r="V2315" t="s">
        <v>3639</v>
      </c>
      <c r="W2315" t="s">
        <v>3640</v>
      </c>
      <c r="X2315" t="s">
        <v>3405</v>
      </c>
      <c r="Y2315">
        <v>100034</v>
      </c>
      <c r="Z2315" t="s">
        <v>3642</v>
      </c>
      <c r="AD2315">
        <v>32.187063100000003</v>
      </c>
      <c r="AE2315">
        <v>-110.81660220000001</v>
      </c>
      <c r="AG2315" t="s">
        <v>90</v>
      </c>
      <c r="AH2315" t="s">
        <v>1626</v>
      </c>
      <c r="AI2315" t="s">
        <v>90</v>
      </c>
      <c r="AK2315" t="s">
        <v>1608</v>
      </c>
      <c r="AL2315" t="s">
        <v>4368</v>
      </c>
      <c r="AM2315" t="s">
        <v>92</v>
      </c>
      <c r="AN2315" t="s">
        <v>1663</v>
      </c>
      <c r="AO2315" t="s">
        <v>105</v>
      </c>
      <c r="AP2315" t="s">
        <v>422</v>
      </c>
      <c r="AT2315" t="s">
        <v>1612</v>
      </c>
      <c r="AV2315" t="s">
        <v>584</v>
      </c>
      <c r="BQ2315" t="str">
        <f>BS2315 &amp; ":" &amp; BR2315</f>
        <v>AZDEQ_SW:SM 4500 NO2-B</v>
      </c>
      <c r="BR2315" t="s">
        <v>3747</v>
      </c>
      <c r="BS2315" t="s">
        <v>1626</v>
      </c>
      <c r="BT2315" t="s">
        <v>3747</v>
      </c>
      <c r="BW2315" t="s">
        <v>1657</v>
      </c>
      <c r="BZ2315" t="s">
        <v>4369</v>
      </c>
      <c r="CA2315" t="s">
        <v>397</v>
      </c>
      <c r="CB2315">
        <v>0.01</v>
      </c>
      <c r="CC2315" t="s">
        <v>1616</v>
      </c>
      <c r="CE2315" t="s">
        <v>3770</v>
      </c>
      <c r="CF2315" t="s">
        <v>1618</v>
      </c>
    </row>
    <row r="2316" spans="1:84" hidden="1" x14ac:dyDescent="0.4">
      <c r="A2316" t="s">
        <v>1626</v>
      </c>
      <c r="B2316" t="s">
        <v>1626</v>
      </c>
      <c r="C2316" t="s">
        <v>3849</v>
      </c>
      <c r="D2316" t="s">
        <v>81</v>
      </c>
      <c r="E2316" t="s">
        <v>82</v>
      </c>
      <c r="F2316" t="s">
        <v>393</v>
      </c>
      <c r="G2316" s="4" t="str">
        <f>TEXT(H2316+I2316,"yyyy-mm-dd""T""hh:mm:ss")&amp;
IF(J2316="MST","-07:00",
IF(J2316="MDT","-06:00",
IF(J2316="PST","-08:00",
IF(J2316="PDT","-07:00",
IF(J2316="UTC","+00:00","+00:00")))))</f>
        <v>2003-07-29T12:15:00-07:00</v>
      </c>
      <c r="H2316" s="1">
        <v>37831</v>
      </c>
      <c r="I2316" s="5">
        <v>0.51041666666666663</v>
      </c>
      <c r="J2316" t="s">
        <v>84</v>
      </c>
      <c r="N2316">
        <v>5</v>
      </c>
      <c r="O2316" t="s">
        <v>1628</v>
      </c>
      <c r="U2316">
        <v>1971</v>
      </c>
      <c r="V2316" t="s">
        <v>3639</v>
      </c>
      <c r="W2316" t="s">
        <v>3640</v>
      </c>
      <c r="X2316" t="s">
        <v>3405</v>
      </c>
      <c r="Y2316">
        <v>100034</v>
      </c>
      <c r="Z2316" t="s">
        <v>3772</v>
      </c>
      <c r="AD2316">
        <v>32.187063100000003</v>
      </c>
      <c r="AE2316">
        <v>-110.81660220000001</v>
      </c>
      <c r="AG2316" t="s">
        <v>90</v>
      </c>
      <c r="AH2316" t="s">
        <v>1626</v>
      </c>
      <c r="AI2316" t="s">
        <v>90</v>
      </c>
      <c r="AK2316" t="s">
        <v>1608</v>
      </c>
      <c r="AL2316" t="s">
        <v>4370</v>
      </c>
      <c r="AN2316" t="s">
        <v>1663</v>
      </c>
      <c r="AO2316" t="s">
        <v>105</v>
      </c>
      <c r="AP2316" t="s">
        <v>422</v>
      </c>
      <c r="AQ2316">
        <v>0.04</v>
      </c>
      <c r="AR2316" t="s">
        <v>1616</v>
      </c>
      <c r="AT2316" t="s">
        <v>1612</v>
      </c>
      <c r="AV2316" t="s">
        <v>96</v>
      </c>
      <c r="BQ2316" t="str">
        <f>BS2316 &amp; ":" &amp; BR2316</f>
        <v>AZDEQ_SW:SM 4500 NO2-B</v>
      </c>
      <c r="BR2316" t="s">
        <v>3747</v>
      </c>
      <c r="BS2316" t="s">
        <v>1626</v>
      </c>
      <c r="BT2316" t="s">
        <v>3747</v>
      </c>
      <c r="BW2316" t="s">
        <v>1657</v>
      </c>
      <c r="BZ2316" t="s">
        <v>4371</v>
      </c>
      <c r="CA2316" t="s">
        <v>397</v>
      </c>
      <c r="CB2316">
        <v>0.01</v>
      </c>
      <c r="CC2316" t="s">
        <v>1616</v>
      </c>
      <c r="CE2316" t="s">
        <v>3682</v>
      </c>
      <c r="CF2316" t="s">
        <v>1618</v>
      </c>
    </row>
    <row r="2317" spans="1:84" hidden="1" x14ac:dyDescent="0.4">
      <c r="A2317" t="s">
        <v>1626</v>
      </c>
      <c r="B2317" t="s">
        <v>1626</v>
      </c>
      <c r="C2317" t="s">
        <v>3909</v>
      </c>
      <c r="D2317" t="s">
        <v>81</v>
      </c>
      <c r="E2317" t="s">
        <v>82</v>
      </c>
      <c r="F2317" t="s">
        <v>393</v>
      </c>
      <c r="G2317" s="4" t="str">
        <f>TEXT(H2317+I2317,"yyyy-mm-dd""T""hh:mm:ss")&amp;
IF(J2317="MST","-07:00",
IF(J2317="MDT","-06:00",
IF(J2317="PST","-08:00",
IF(J2317="PDT","-07:00",
IF(J2317="UTC","+00:00","+00:00")))))</f>
        <v>2003-08-25T04:35:00-07:00</v>
      </c>
      <c r="H2317" s="1">
        <v>37858</v>
      </c>
      <c r="I2317" s="5">
        <v>0.19097222222222221</v>
      </c>
      <c r="J2317" t="s">
        <v>84</v>
      </c>
      <c r="N2317">
        <v>0</v>
      </c>
      <c r="O2317" t="s">
        <v>1628</v>
      </c>
      <c r="U2317">
        <v>8830</v>
      </c>
      <c r="V2317" t="s">
        <v>3647</v>
      </c>
      <c r="W2317" t="s">
        <v>1606</v>
      </c>
      <c r="X2317" t="s">
        <v>3857</v>
      </c>
      <c r="Y2317">
        <v>105638</v>
      </c>
      <c r="Z2317" t="s">
        <v>3910</v>
      </c>
      <c r="AD2317">
        <v>32.337165300000002</v>
      </c>
      <c r="AE2317">
        <v>-110.69198249999999</v>
      </c>
      <c r="AG2317" t="s">
        <v>90</v>
      </c>
      <c r="AH2317" t="s">
        <v>1626</v>
      </c>
      <c r="AI2317" t="s">
        <v>90</v>
      </c>
      <c r="AK2317" t="s">
        <v>1608</v>
      </c>
      <c r="AL2317" t="s">
        <v>4372</v>
      </c>
      <c r="AN2317" t="s">
        <v>1610</v>
      </c>
      <c r="AO2317" t="s">
        <v>442</v>
      </c>
      <c r="AP2317" t="s">
        <v>422</v>
      </c>
      <c r="AQ2317">
        <v>6.2</v>
      </c>
      <c r="AR2317" t="s">
        <v>1616</v>
      </c>
      <c r="AT2317" t="s">
        <v>1612</v>
      </c>
      <c r="AV2317" t="s">
        <v>96</v>
      </c>
      <c r="BQ2317" t="str">
        <f>BS2317 &amp; ":" &amp; BR2317</f>
        <v>AZDEQ_SW:EPA 351.2</v>
      </c>
      <c r="BR2317" t="s">
        <v>1633</v>
      </c>
      <c r="BS2317" t="s">
        <v>1626</v>
      </c>
      <c r="BT2317" t="s">
        <v>1633</v>
      </c>
      <c r="BW2317" t="s">
        <v>1614</v>
      </c>
      <c r="BZ2317" t="s">
        <v>4373</v>
      </c>
      <c r="CA2317" t="s">
        <v>397</v>
      </c>
      <c r="CB2317">
        <v>0.05</v>
      </c>
      <c r="CC2317" t="s">
        <v>1616</v>
      </c>
      <c r="CE2317" t="s">
        <v>3913</v>
      </c>
      <c r="CF2317" t="s">
        <v>1618</v>
      </c>
    </row>
    <row r="2318" spans="1:84" hidden="1" x14ac:dyDescent="0.4">
      <c r="A2318" t="s">
        <v>1626</v>
      </c>
      <c r="B2318" t="s">
        <v>1626</v>
      </c>
      <c r="C2318" t="s">
        <v>3831</v>
      </c>
      <c r="D2318" t="s">
        <v>81</v>
      </c>
      <c r="E2318" t="s">
        <v>82</v>
      </c>
      <c r="F2318" t="s">
        <v>393</v>
      </c>
      <c r="G2318" s="4" t="str">
        <f>TEXT(H2318+I2318,"yyyy-mm-dd""T""hh:mm:ss")&amp;
IF(J2318="MST","-07:00",
IF(J2318="MDT","-06:00",
IF(J2318="PST","-08:00",
IF(J2318="PDT","-07:00",
IF(J2318="UTC","+00:00","+00:00")))))</f>
        <v>2003-07-25T10:00:00-07:00</v>
      </c>
      <c r="H2318" s="1">
        <v>37827</v>
      </c>
      <c r="I2318" s="5">
        <v>0.41666666666666669</v>
      </c>
      <c r="J2318" t="s">
        <v>84</v>
      </c>
      <c r="N2318">
        <v>0</v>
      </c>
      <c r="O2318" t="s">
        <v>1628</v>
      </c>
      <c r="U2318">
        <v>8830</v>
      </c>
      <c r="V2318" t="s">
        <v>3647</v>
      </c>
      <c r="W2318" t="s">
        <v>1606</v>
      </c>
      <c r="X2318" t="s">
        <v>3708</v>
      </c>
      <c r="Y2318">
        <v>105478</v>
      </c>
      <c r="Z2318" t="s">
        <v>3832</v>
      </c>
      <c r="AD2318">
        <v>32.430866700000003</v>
      </c>
      <c r="AE2318">
        <v>-110.89875000000001</v>
      </c>
      <c r="AG2318" t="s">
        <v>90</v>
      </c>
      <c r="AH2318" t="s">
        <v>1626</v>
      </c>
      <c r="AI2318" t="s">
        <v>90</v>
      </c>
      <c r="AK2318" t="s">
        <v>1608</v>
      </c>
      <c r="AL2318" t="s">
        <v>4374</v>
      </c>
      <c r="AN2318" t="s">
        <v>1610</v>
      </c>
      <c r="AO2318" t="s">
        <v>1611</v>
      </c>
      <c r="AP2318" t="s">
        <v>422</v>
      </c>
      <c r="AQ2318">
        <v>3.5</v>
      </c>
      <c r="AR2318" t="s">
        <v>1616</v>
      </c>
      <c r="AT2318" t="s">
        <v>1612</v>
      </c>
      <c r="AV2318" t="s">
        <v>96</v>
      </c>
      <c r="BF2318" t="s">
        <v>4375</v>
      </c>
      <c r="BQ2318" t="str">
        <f>BS2318 &amp; ":" &amp; BR2318</f>
        <v>AZDEQ_SW:EPA 350.1</v>
      </c>
      <c r="BR2318" t="s">
        <v>1613</v>
      </c>
      <c r="BS2318" t="s">
        <v>1626</v>
      </c>
      <c r="BT2318" t="s">
        <v>1613</v>
      </c>
      <c r="BW2318" t="s">
        <v>1614</v>
      </c>
      <c r="BZ2318" t="s">
        <v>4376</v>
      </c>
      <c r="CA2318" t="s">
        <v>397</v>
      </c>
      <c r="CB2318">
        <v>0.02</v>
      </c>
      <c r="CC2318" t="s">
        <v>1616</v>
      </c>
      <c r="CE2318" t="s">
        <v>3727</v>
      </c>
      <c r="CF2318" t="s">
        <v>1618</v>
      </c>
    </row>
    <row r="2319" spans="1:84" hidden="1" x14ac:dyDescent="0.4">
      <c r="A2319" t="s">
        <v>3781</v>
      </c>
      <c r="B2319" t="s">
        <v>3782</v>
      </c>
      <c r="C2319" t="s">
        <v>3783</v>
      </c>
      <c r="D2319" t="s">
        <v>81</v>
      </c>
      <c r="E2319" t="s">
        <v>82</v>
      </c>
      <c r="G2319" s="4" t="str">
        <f>TEXT(H2319+I2319,"yyyy-mm-dd""T""hh:mm:ss")&amp;
IF(J2319="MST","-07:00",
IF(J2319="MDT","-06:00",
IF(J2319="PST","-08:00",
IF(J2319="PDT","-07:00",
IF(J2319="UTC","+00:00","+00:00")))))</f>
        <v>2003-03-05T00:00:00+00:00</v>
      </c>
      <c r="H2319" s="1">
        <v>37685</v>
      </c>
      <c r="U2319" t="s">
        <v>3784</v>
      </c>
      <c r="V2319" t="s">
        <v>3785</v>
      </c>
      <c r="X2319" t="s">
        <v>3786</v>
      </c>
      <c r="Y2319" t="s">
        <v>3787</v>
      </c>
      <c r="Z2319" t="s">
        <v>3788</v>
      </c>
      <c r="AD2319">
        <v>32.309963500000002</v>
      </c>
      <c r="AE2319">
        <v>-111.1140437</v>
      </c>
      <c r="AG2319" t="s">
        <v>3789</v>
      </c>
      <c r="AH2319" t="s">
        <v>3781</v>
      </c>
      <c r="AI2319" t="s">
        <v>3790</v>
      </c>
      <c r="AJ2319" t="s">
        <v>3791</v>
      </c>
      <c r="AK2319" t="s">
        <v>1608</v>
      </c>
      <c r="AL2319" t="s">
        <v>4377</v>
      </c>
      <c r="AN2319" t="s">
        <v>1610</v>
      </c>
      <c r="AO2319" t="s">
        <v>1670</v>
      </c>
      <c r="AP2319" t="s">
        <v>94</v>
      </c>
      <c r="AQ2319">
        <v>0.12</v>
      </c>
      <c r="AR2319" t="s">
        <v>1616</v>
      </c>
      <c r="AT2319" t="s">
        <v>1612</v>
      </c>
      <c r="AV2319" t="s">
        <v>96</v>
      </c>
      <c r="BQ2319" t="str">
        <f>BS2319 &amp; ":" &amp; BR2319</f>
        <v>11NPSWRD_WQX:USGS_CL048</v>
      </c>
      <c r="BR2319" t="s">
        <v>4010</v>
      </c>
      <c r="BS2319" t="s">
        <v>3781</v>
      </c>
      <c r="BT2319" t="s">
        <v>4011</v>
      </c>
      <c r="BW2319" t="s">
        <v>3797</v>
      </c>
      <c r="BX2319" s="1">
        <v>37685</v>
      </c>
      <c r="CE2319" t="s">
        <v>3800</v>
      </c>
      <c r="CF2319" t="s">
        <v>1618</v>
      </c>
    </row>
    <row r="2320" spans="1:84" hidden="1" x14ac:dyDescent="0.4">
      <c r="A2320" t="s">
        <v>1626</v>
      </c>
      <c r="B2320" t="s">
        <v>1626</v>
      </c>
      <c r="C2320" t="s">
        <v>3687</v>
      </c>
      <c r="D2320" t="s">
        <v>81</v>
      </c>
      <c r="E2320" t="s">
        <v>82</v>
      </c>
      <c r="F2320" t="s">
        <v>393</v>
      </c>
      <c r="G2320" s="4" t="str">
        <f>TEXT(H2320+I2320,"yyyy-mm-dd""T""hh:mm:ss")&amp;
IF(J2320="MST","-07:00",
IF(J2320="MDT","-06:00",
IF(J2320="PST","-08:00",
IF(J2320="PDT","-07:00",
IF(J2320="UTC","+00:00","+00:00")))))</f>
        <v>2003-08-18T02:15:00-07:00</v>
      </c>
      <c r="H2320" s="1">
        <v>37851</v>
      </c>
      <c r="I2320" s="5">
        <v>9.375E-2</v>
      </c>
      <c r="J2320" t="s">
        <v>84</v>
      </c>
      <c r="N2320">
        <v>0</v>
      </c>
      <c r="O2320" t="s">
        <v>1628</v>
      </c>
      <c r="U2320">
        <v>1971</v>
      </c>
      <c r="V2320" t="s">
        <v>3639</v>
      </c>
      <c r="W2320" t="s">
        <v>3640</v>
      </c>
      <c r="X2320" t="s">
        <v>3388</v>
      </c>
      <c r="Y2320">
        <v>100035</v>
      </c>
      <c r="Z2320" t="s">
        <v>3642</v>
      </c>
      <c r="AD2320">
        <v>32.185352899999998</v>
      </c>
      <c r="AE2320">
        <v>-110.8164731</v>
      </c>
      <c r="AG2320" t="s">
        <v>90</v>
      </c>
      <c r="AH2320" t="s">
        <v>1626</v>
      </c>
      <c r="AI2320" t="s">
        <v>90</v>
      </c>
      <c r="AK2320" t="s">
        <v>1608</v>
      </c>
      <c r="AL2320" t="s">
        <v>4378</v>
      </c>
      <c r="AN2320" t="s">
        <v>1700</v>
      </c>
      <c r="AO2320" t="s">
        <v>457</v>
      </c>
      <c r="AP2320" t="s">
        <v>422</v>
      </c>
      <c r="AQ2320">
        <v>0.182</v>
      </c>
      <c r="AR2320" t="s">
        <v>1616</v>
      </c>
      <c r="AT2320" t="s">
        <v>1612</v>
      </c>
      <c r="AV2320" t="s">
        <v>96</v>
      </c>
      <c r="BQ2320" t="str">
        <f>BS2320 &amp; ":" &amp; BR2320</f>
        <v>AZDEQ_SW:EPA 365.3</v>
      </c>
      <c r="BR2320" t="s">
        <v>1744</v>
      </c>
      <c r="BS2320" t="s">
        <v>1626</v>
      </c>
      <c r="BT2320" t="s">
        <v>1744</v>
      </c>
      <c r="BW2320" t="s">
        <v>1657</v>
      </c>
      <c r="BZ2320" t="s">
        <v>4379</v>
      </c>
      <c r="CA2320" t="s">
        <v>397</v>
      </c>
      <c r="CB2320">
        <v>5.0000000000000001E-3</v>
      </c>
      <c r="CC2320" t="s">
        <v>1616</v>
      </c>
      <c r="CE2320" t="s">
        <v>3690</v>
      </c>
      <c r="CF2320" t="s">
        <v>1618</v>
      </c>
    </row>
    <row r="2321" spans="1:84" hidden="1" x14ac:dyDescent="0.4">
      <c r="A2321" t="s">
        <v>1626</v>
      </c>
      <c r="B2321" t="s">
        <v>1626</v>
      </c>
      <c r="C2321" t="s">
        <v>3762</v>
      </c>
      <c r="D2321" t="s">
        <v>81</v>
      </c>
      <c r="E2321" t="s">
        <v>82</v>
      </c>
      <c r="F2321" t="s">
        <v>393</v>
      </c>
      <c r="G2321" s="4" t="str">
        <f>TEXT(H2321+I2321,"yyyy-mm-dd""T""hh:mm:ss")&amp;
IF(J2321="MST","-07:00",
IF(J2321="MDT","-06:00",
IF(J2321="PST","-08:00",
IF(J2321="PDT","-07:00",
IF(J2321="UTC","+00:00","+00:00")))))</f>
        <v>2003-10-29T03:45:00-07:00</v>
      </c>
      <c r="H2321" s="1">
        <v>37923</v>
      </c>
      <c r="I2321" s="5">
        <v>0.15625</v>
      </c>
      <c r="J2321" t="s">
        <v>84</v>
      </c>
      <c r="N2321">
        <v>2.5</v>
      </c>
      <c r="O2321" t="s">
        <v>1628</v>
      </c>
      <c r="U2321">
        <v>1971</v>
      </c>
      <c r="V2321" t="s">
        <v>3639</v>
      </c>
      <c r="W2321" t="s">
        <v>3640</v>
      </c>
      <c r="X2321" t="s">
        <v>3388</v>
      </c>
      <c r="Y2321">
        <v>100035</v>
      </c>
      <c r="Z2321" t="s">
        <v>3674</v>
      </c>
      <c r="AD2321">
        <v>32.185352899999998</v>
      </c>
      <c r="AE2321">
        <v>-110.8164731</v>
      </c>
      <c r="AG2321" t="s">
        <v>90</v>
      </c>
      <c r="AH2321" t="s">
        <v>1626</v>
      </c>
      <c r="AI2321" t="s">
        <v>90</v>
      </c>
      <c r="AK2321" t="s">
        <v>1608</v>
      </c>
      <c r="AL2321" t="s">
        <v>4380</v>
      </c>
      <c r="AN2321" t="s">
        <v>1610</v>
      </c>
      <c r="AO2321" t="s">
        <v>1611</v>
      </c>
      <c r="AP2321" t="s">
        <v>422</v>
      </c>
      <c r="AQ2321">
        <v>0.44</v>
      </c>
      <c r="AR2321" t="s">
        <v>1616</v>
      </c>
      <c r="AT2321" t="s">
        <v>1612</v>
      </c>
      <c r="AV2321" t="s">
        <v>96</v>
      </c>
      <c r="BQ2321" t="str">
        <f>BS2321 &amp; ":" &amp; BR2321</f>
        <v>AZDEQ_SW:SM 4500NO3</v>
      </c>
      <c r="BR2321" t="s">
        <v>2982</v>
      </c>
      <c r="BS2321" t="s">
        <v>1626</v>
      </c>
      <c r="BT2321" t="s">
        <v>2982</v>
      </c>
      <c r="BW2321" t="s">
        <v>1657</v>
      </c>
      <c r="CE2321" t="s">
        <v>3695</v>
      </c>
      <c r="CF2321" t="s">
        <v>1618</v>
      </c>
    </row>
    <row r="2322" spans="1:84" hidden="1" x14ac:dyDescent="0.4">
      <c r="A2322" t="s">
        <v>1626</v>
      </c>
      <c r="B2322" t="s">
        <v>1626</v>
      </c>
      <c r="C2322" t="s">
        <v>3720</v>
      </c>
      <c r="D2322" t="s">
        <v>81</v>
      </c>
      <c r="E2322" t="s">
        <v>82</v>
      </c>
      <c r="F2322" t="s">
        <v>393</v>
      </c>
      <c r="G2322" s="4" t="str">
        <f>TEXT(H2322+I2322,"yyyy-mm-dd""T""hh:mm:ss")&amp;
IF(J2322="MST","-07:00",
IF(J2322="MDT","-06:00",
IF(J2322="PST","-08:00",
IF(J2322="PDT","-07:00",
IF(J2322="UTC","+00:00","+00:00")))))</f>
        <v>2003-10-01T11:15:00-07:00</v>
      </c>
      <c r="H2322" s="1">
        <v>37895</v>
      </c>
      <c r="I2322" s="5">
        <v>0.46875</v>
      </c>
      <c r="J2322" t="s">
        <v>84</v>
      </c>
      <c r="N2322">
        <v>7.5</v>
      </c>
      <c r="O2322" t="s">
        <v>1628</v>
      </c>
      <c r="U2322">
        <v>1971</v>
      </c>
      <c r="V2322" t="s">
        <v>3639</v>
      </c>
      <c r="W2322" t="s">
        <v>3640</v>
      </c>
      <c r="X2322" t="s">
        <v>3405</v>
      </c>
      <c r="Y2322">
        <v>100034</v>
      </c>
      <c r="Z2322" t="s">
        <v>3674</v>
      </c>
      <c r="AD2322">
        <v>32.187063100000003</v>
      </c>
      <c r="AE2322">
        <v>-110.81660220000001</v>
      </c>
      <c r="AG2322" t="s">
        <v>90</v>
      </c>
      <c r="AH2322" t="s">
        <v>1626</v>
      </c>
      <c r="AI2322" t="s">
        <v>90</v>
      </c>
      <c r="AK2322" t="s">
        <v>1608</v>
      </c>
      <c r="AL2322" t="s">
        <v>4381</v>
      </c>
      <c r="AN2322" t="s">
        <v>1610</v>
      </c>
      <c r="AO2322" t="s">
        <v>1670</v>
      </c>
      <c r="AP2322" t="s">
        <v>422</v>
      </c>
      <c r="AQ2322">
        <v>0.14000000000000001</v>
      </c>
      <c r="AR2322" t="s">
        <v>1616</v>
      </c>
      <c r="AT2322" t="s">
        <v>1612</v>
      </c>
      <c r="AV2322" t="s">
        <v>96</v>
      </c>
      <c r="BQ2322" t="str">
        <f>BS2322 &amp; ":" &amp; BR2322</f>
        <v>AZDEQ_SW:SM 4500NO3</v>
      </c>
      <c r="BR2322" t="s">
        <v>2982</v>
      </c>
      <c r="BS2322" t="s">
        <v>1626</v>
      </c>
      <c r="BT2322" t="s">
        <v>2982</v>
      </c>
      <c r="BW2322" t="s">
        <v>1657</v>
      </c>
      <c r="BZ2322" t="s">
        <v>4382</v>
      </c>
      <c r="CA2322" t="s">
        <v>397</v>
      </c>
      <c r="CB2322">
        <v>0.03</v>
      </c>
      <c r="CC2322" t="s">
        <v>1616</v>
      </c>
      <c r="CE2322" t="s">
        <v>3722</v>
      </c>
      <c r="CF2322" t="s">
        <v>1618</v>
      </c>
    </row>
    <row r="2323" spans="1:84" hidden="1" x14ac:dyDescent="0.4">
      <c r="A2323" t="s">
        <v>1626</v>
      </c>
      <c r="B2323" t="s">
        <v>1626</v>
      </c>
      <c r="C2323" t="s">
        <v>3878</v>
      </c>
      <c r="D2323" t="s">
        <v>81</v>
      </c>
      <c r="E2323" t="s">
        <v>82</v>
      </c>
      <c r="F2323" t="s">
        <v>393</v>
      </c>
      <c r="G2323" s="4" t="str">
        <f>TEXT(H2323+I2323,"yyyy-mm-dd""T""hh:mm:ss")&amp;
IF(J2323="MST","-07:00",
IF(J2323="MDT","-06:00",
IF(J2323="PST","-08:00",
IF(J2323="PDT","-07:00",
IF(J2323="UTC","+00:00","+00:00")))))</f>
        <v>2003-11-13T09:30:00-07:00</v>
      </c>
      <c r="H2323" s="1">
        <v>37938</v>
      </c>
      <c r="I2323" s="5">
        <v>0.39583333333333331</v>
      </c>
      <c r="J2323" t="s">
        <v>84</v>
      </c>
      <c r="N2323">
        <v>0</v>
      </c>
      <c r="O2323" t="s">
        <v>1628</v>
      </c>
      <c r="U2323">
        <v>8830</v>
      </c>
      <c r="V2323" t="s">
        <v>3647</v>
      </c>
      <c r="W2323" t="s">
        <v>1606</v>
      </c>
      <c r="X2323" t="s">
        <v>3648</v>
      </c>
      <c r="Y2323">
        <v>105479</v>
      </c>
      <c r="Z2323" t="s">
        <v>3879</v>
      </c>
      <c r="AD2323">
        <v>32.478694400000002</v>
      </c>
      <c r="AE2323">
        <v>-110.8991944</v>
      </c>
      <c r="AG2323" t="s">
        <v>90</v>
      </c>
      <c r="AH2323" t="s">
        <v>1626</v>
      </c>
      <c r="AI2323" t="s">
        <v>90</v>
      </c>
      <c r="AK2323" t="s">
        <v>1608</v>
      </c>
      <c r="AL2323" t="s">
        <v>4383</v>
      </c>
      <c r="AN2323" t="s">
        <v>1610</v>
      </c>
      <c r="AO2323" t="s">
        <v>1670</v>
      </c>
      <c r="AP2323" t="s">
        <v>422</v>
      </c>
      <c r="AQ2323">
        <v>1.3</v>
      </c>
      <c r="AR2323" t="s">
        <v>1616</v>
      </c>
      <c r="AT2323" t="s">
        <v>1612</v>
      </c>
      <c r="AV2323" t="s">
        <v>96</v>
      </c>
      <c r="BQ2323" t="str">
        <f>BS2323 &amp; ":" &amp; BR2323</f>
        <v>AZDEQ_SW:EPA 353.2</v>
      </c>
      <c r="BR2323" t="s">
        <v>1623</v>
      </c>
      <c r="BS2323" t="s">
        <v>1626</v>
      </c>
      <c r="BT2323" t="s">
        <v>1623</v>
      </c>
      <c r="BW2323" t="s">
        <v>1614</v>
      </c>
      <c r="BZ2323" t="s">
        <v>4384</v>
      </c>
      <c r="CA2323" t="s">
        <v>397</v>
      </c>
      <c r="CB2323">
        <v>0.02</v>
      </c>
      <c r="CC2323" t="s">
        <v>1616</v>
      </c>
      <c r="CE2323" t="s">
        <v>3882</v>
      </c>
      <c r="CF2323" t="s">
        <v>1618</v>
      </c>
    </row>
    <row r="2324" spans="1:84" hidden="1" x14ac:dyDescent="0.4">
      <c r="A2324" t="s">
        <v>1626</v>
      </c>
      <c r="B2324" t="s">
        <v>1626</v>
      </c>
      <c r="C2324" t="s">
        <v>3638</v>
      </c>
      <c r="D2324" t="s">
        <v>81</v>
      </c>
      <c r="E2324" t="s">
        <v>82</v>
      </c>
      <c r="F2324" t="s">
        <v>393</v>
      </c>
      <c r="G2324" s="4" t="str">
        <f>TEXT(H2324+I2324,"yyyy-mm-dd""T""hh:mm:ss")&amp;
IF(J2324="MST","-07:00",
IF(J2324="MDT","-06:00",
IF(J2324="PST","-08:00",
IF(J2324="PDT","-07:00",
IF(J2324="UTC","+00:00","+00:00")))))</f>
        <v>2003-09-17T11:50:00-07:00</v>
      </c>
      <c r="H2324" s="1">
        <v>37881</v>
      </c>
      <c r="I2324" s="5">
        <v>0.49305555555555558</v>
      </c>
      <c r="J2324" t="s">
        <v>84</v>
      </c>
      <c r="N2324">
        <v>3</v>
      </c>
      <c r="O2324" t="s">
        <v>1628</v>
      </c>
      <c r="U2324">
        <v>1971</v>
      </c>
      <c r="V2324" t="s">
        <v>3639</v>
      </c>
      <c r="W2324" t="s">
        <v>3640</v>
      </c>
      <c r="X2324" t="s">
        <v>3641</v>
      </c>
      <c r="Y2324">
        <v>101734</v>
      </c>
      <c r="Z2324" t="s">
        <v>3642</v>
      </c>
      <c r="AD2324">
        <v>31.529301400000001</v>
      </c>
      <c r="AE2324">
        <v>-111.2515811</v>
      </c>
      <c r="AG2324" t="s">
        <v>90</v>
      </c>
      <c r="AH2324" t="s">
        <v>1626</v>
      </c>
      <c r="AI2324" t="s">
        <v>90</v>
      </c>
      <c r="AK2324" t="s">
        <v>1608</v>
      </c>
      <c r="AL2324" t="s">
        <v>4385</v>
      </c>
      <c r="AN2324" t="s">
        <v>1610</v>
      </c>
      <c r="AO2324" t="s">
        <v>442</v>
      </c>
      <c r="AP2324" t="s">
        <v>422</v>
      </c>
      <c r="AQ2324">
        <v>1.76</v>
      </c>
      <c r="AR2324" t="s">
        <v>1616</v>
      </c>
      <c r="AT2324" t="s">
        <v>1612</v>
      </c>
      <c r="AV2324" t="s">
        <v>96</v>
      </c>
      <c r="BQ2324" t="str">
        <f>BS2324 &amp; ":" &amp; BR2324</f>
        <v>AZDEQ_SW:EPA 351.3</v>
      </c>
      <c r="BR2324" t="s">
        <v>1701</v>
      </c>
      <c r="BS2324" t="s">
        <v>1626</v>
      </c>
      <c r="BT2324" t="s">
        <v>1701</v>
      </c>
      <c r="BW2324" t="s">
        <v>1657</v>
      </c>
      <c r="BZ2324" t="s">
        <v>4386</v>
      </c>
      <c r="CA2324" t="s">
        <v>397</v>
      </c>
      <c r="CB2324">
        <v>0.03</v>
      </c>
      <c r="CC2324" t="s">
        <v>1616</v>
      </c>
      <c r="CE2324" t="s">
        <v>3645</v>
      </c>
      <c r="CF2324" t="s">
        <v>1618</v>
      </c>
    </row>
    <row r="2325" spans="1:84" hidden="1" x14ac:dyDescent="0.4">
      <c r="A2325" t="s">
        <v>1626</v>
      </c>
      <c r="B2325" t="s">
        <v>1626</v>
      </c>
      <c r="C2325" t="s">
        <v>3823</v>
      </c>
      <c r="D2325" t="s">
        <v>81</v>
      </c>
      <c r="E2325" t="s">
        <v>82</v>
      </c>
      <c r="F2325" t="s">
        <v>393</v>
      </c>
      <c r="G2325" s="4" t="str">
        <f>TEXT(H2325+I2325,"yyyy-mm-dd""T""hh:mm:ss")&amp;
IF(J2325="MST","-07:00",
IF(J2325="MDT","-06:00",
IF(J2325="PST","-08:00",
IF(J2325="PDT","-07:00",
IF(J2325="UTC","+00:00","+00:00")))))</f>
        <v>2003-07-29T01:05:00-07:00</v>
      </c>
      <c r="H2325" s="1">
        <v>37831</v>
      </c>
      <c r="I2325" s="5">
        <v>4.5138888888888888E-2</v>
      </c>
      <c r="J2325" t="s">
        <v>84</v>
      </c>
      <c r="N2325">
        <v>1.5</v>
      </c>
      <c r="O2325" t="s">
        <v>1628</v>
      </c>
      <c r="U2325">
        <v>1971</v>
      </c>
      <c r="V2325" t="s">
        <v>3639</v>
      </c>
      <c r="W2325" t="s">
        <v>3640</v>
      </c>
      <c r="X2325" t="s">
        <v>3388</v>
      </c>
      <c r="Y2325">
        <v>100035</v>
      </c>
      <c r="Z2325" t="s">
        <v>3679</v>
      </c>
      <c r="AD2325">
        <v>32.185352899999998</v>
      </c>
      <c r="AE2325">
        <v>-110.8164731</v>
      </c>
      <c r="AG2325" t="s">
        <v>90</v>
      </c>
      <c r="AH2325" t="s">
        <v>1626</v>
      </c>
      <c r="AI2325" t="s">
        <v>90</v>
      </c>
      <c r="AK2325" t="s">
        <v>1608</v>
      </c>
      <c r="AL2325" t="s">
        <v>4387</v>
      </c>
      <c r="AN2325" t="s">
        <v>1725</v>
      </c>
      <c r="AO2325" t="s">
        <v>123</v>
      </c>
      <c r="AP2325" t="s">
        <v>422</v>
      </c>
      <c r="AQ2325">
        <v>0.13300000000000001</v>
      </c>
      <c r="AR2325" t="s">
        <v>1616</v>
      </c>
      <c r="AT2325" t="s">
        <v>1612</v>
      </c>
      <c r="AV2325" t="s">
        <v>96</v>
      </c>
      <c r="BQ2325" t="str">
        <f>BS2325 &amp; ":" &amp; BR2325</f>
        <v>AZDEQ_SW:EPA 365.3</v>
      </c>
      <c r="BR2325" t="s">
        <v>1744</v>
      </c>
      <c r="BS2325" t="s">
        <v>1626</v>
      </c>
      <c r="BT2325" t="s">
        <v>1744</v>
      </c>
      <c r="BW2325" t="s">
        <v>1657</v>
      </c>
      <c r="BZ2325" t="s">
        <v>4388</v>
      </c>
      <c r="CA2325" t="s">
        <v>397</v>
      </c>
      <c r="CB2325">
        <v>5.0000000000000001E-3</v>
      </c>
      <c r="CC2325" t="s">
        <v>1616</v>
      </c>
      <c r="CE2325" t="s">
        <v>3682</v>
      </c>
      <c r="CF2325" t="s">
        <v>1618</v>
      </c>
    </row>
    <row r="2326" spans="1:84" hidden="1" x14ac:dyDescent="0.4">
      <c r="A2326" t="s">
        <v>1626</v>
      </c>
      <c r="B2326" t="s">
        <v>1626</v>
      </c>
      <c r="C2326" t="s">
        <v>3961</v>
      </c>
      <c r="D2326" t="s">
        <v>81</v>
      </c>
      <c r="E2326" t="s">
        <v>82</v>
      </c>
      <c r="F2326" t="s">
        <v>393</v>
      </c>
      <c r="G2326" s="4" t="str">
        <f>TEXT(H2326+I2326,"yyyy-mm-dd""T""hh:mm:ss")&amp;
IF(J2326="MST","-07:00",
IF(J2326="MDT","-06:00",
IF(J2326="PST","-08:00",
IF(J2326="PDT","-07:00",
IF(J2326="UTC","+00:00","+00:00")))))</f>
        <v>2003-07-23T12:30:00-07:00</v>
      </c>
      <c r="H2326" s="1">
        <v>37825</v>
      </c>
      <c r="I2326" s="5">
        <v>0.52083333333333337</v>
      </c>
      <c r="J2326" t="s">
        <v>84</v>
      </c>
      <c r="N2326">
        <v>0</v>
      </c>
      <c r="O2326" t="s">
        <v>1628</v>
      </c>
      <c r="U2326">
        <v>8830</v>
      </c>
      <c r="V2326" t="s">
        <v>3647</v>
      </c>
      <c r="W2326" t="s">
        <v>1606</v>
      </c>
      <c r="X2326" t="s">
        <v>1630</v>
      </c>
      <c r="Y2326">
        <v>101152</v>
      </c>
      <c r="Z2326" t="s">
        <v>3684</v>
      </c>
      <c r="AD2326">
        <v>32.323726700000002</v>
      </c>
      <c r="AE2326">
        <v>-110.8065194</v>
      </c>
      <c r="AG2326" t="s">
        <v>90</v>
      </c>
      <c r="AH2326" t="s">
        <v>1626</v>
      </c>
      <c r="AI2326" t="s">
        <v>90</v>
      </c>
      <c r="AK2326" t="s">
        <v>1608</v>
      </c>
      <c r="AL2326" t="s">
        <v>4389</v>
      </c>
      <c r="AN2326" t="s">
        <v>1700</v>
      </c>
      <c r="AO2326" t="s">
        <v>457</v>
      </c>
      <c r="AP2326" t="s">
        <v>422</v>
      </c>
      <c r="AQ2326">
        <v>6.4</v>
      </c>
      <c r="AR2326" t="s">
        <v>1616</v>
      </c>
      <c r="AT2326" t="s">
        <v>1612</v>
      </c>
      <c r="AV2326" t="s">
        <v>96</v>
      </c>
      <c r="BQ2326" t="str">
        <f>BS2326 &amp; ":" &amp; BR2326</f>
        <v>AZDEQ_SW:EPA 365.4</v>
      </c>
      <c r="BR2326" t="s">
        <v>1713</v>
      </c>
      <c r="BS2326" t="s">
        <v>1626</v>
      </c>
      <c r="BT2326" t="s">
        <v>1713</v>
      </c>
      <c r="BW2326" t="s">
        <v>1614</v>
      </c>
      <c r="BZ2326" t="s">
        <v>4390</v>
      </c>
      <c r="CA2326" t="s">
        <v>397</v>
      </c>
      <c r="CB2326">
        <v>0.02</v>
      </c>
      <c r="CC2326" t="s">
        <v>1616</v>
      </c>
      <c r="CE2326" t="s">
        <v>3738</v>
      </c>
      <c r="CF2326" t="s">
        <v>1618</v>
      </c>
    </row>
    <row r="2327" spans="1:84" hidden="1" x14ac:dyDescent="0.4">
      <c r="A2327" t="s">
        <v>1626</v>
      </c>
      <c r="B2327" t="s">
        <v>1626</v>
      </c>
      <c r="C2327" t="s">
        <v>3992</v>
      </c>
      <c r="D2327" t="s">
        <v>81</v>
      </c>
      <c r="E2327" t="s">
        <v>82</v>
      </c>
      <c r="F2327" t="s">
        <v>393</v>
      </c>
      <c r="G2327" s="4" t="str">
        <f>TEXT(H2327+I2327,"yyyy-mm-dd""T""hh:mm:ss")&amp;
IF(J2327="MST","-07:00",
IF(J2327="MDT","-06:00",
IF(J2327="PST","-08:00",
IF(J2327="PDT","-07:00",
IF(J2327="UTC","+00:00","+00:00")))))</f>
        <v>2003-10-29T04:00:00-07:00</v>
      </c>
      <c r="H2327" s="1">
        <v>37923</v>
      </c>
      <c r="I2327" s="5">
        <v>0.16666666666666666</v>
      </c>
      <c r="J2327" t="s">
        <v>84</v>
      </c>
      <c r="N2327">
        <v>0</v>
      </c>
      <c r="O2327" t="s">
        <v>1628</v>
      </c>
      <c r="U2327">
        <v>1971</v>
      </c>
      <c r="V2327" t="s">
        <v>3639</v>
      </c>
      <c r="W2327" t="s">
        <v>3640</v>
      </c>
      <c r="X2327" t="s">
        <v>3405</v>
      </c>
      <c r="Y2327">
        <v>100034</v>
      </c>
      <c r="Z2327" t="s">
        <v>3700</v>
      </c>
      <c r="AD2327">
        <v>32.187063100000003</v>
      </c>
      <c r="AE2327">
        <v>-110.81660220000001</v>
      </c>
      <c r="AG2327" t="s">
        <v>90</v>
      </c>
      <c r="AH2327" t="s">
        <v>1626</v>
      </c>
      <c r="AI2327" t="s">
        <v>90</v>
      </c>
      <c r="AK2327" t="s">
        <v>1608</v>
      </c>
      <c r="AL2327" t="s">
        <v>4391</v>
      </c>
      <c r="AN2327" t="s">
        <v>1725</v>
      </c>
      <c r="AO2327" t="s">
        <v>123</v>
      </c>
      <c r="AP2327" t="s">
        <v>422</v>
      </c>
      <c r="AQ2327">
        <v>9.9000000000000005E-2</v>
      </c>
      <c r="AR2327" t="s">
        <v>1616</v>
      </c>
      <c r="AT2327" t="s">
        <v>1612</v>
      </c>
      <c r="AV2327" t="s">
        <v>96</v>
      </c>
      <c r="BQ2327" t="str">
        <f>BS2327 &amp; ":" &amp; BR2327</f>
        <v>AZDEQ_SW:EPA 365.3</v>
      </c>
      <c r="BR2327" t="s">
        <v>1744</v>
      </c>
      <c r="BS2327" t="s">
        <v>1626</v>
      </c>
      <c r="BT2327" t="s">
        <v>1744</v>
      </c>
      <c r="BW2327" t="s">
        <v>1657</v>
      </c>
      <c r="BZ2327" t="s">
        <v>4392</v>
      </c>
      <c r="CA2327" t="s">
        <v>397</v>
      </c>
      <c r="CB2327">
        <v>5.0000000000000001E-3</v>
      </c>
      <c r="CC2327" t="s">
        <v>1616</v>
      </c>
      <c r="CE2327" t="s">
        <v>3702</v>
      </c>
      <c r="CF2327" t="s">
        <v>1618</v>
      </c>
    </row>
    <row r="2328" spans="1:84" hidden="1" x14ac:dyDescent="0.4">
      <c r="A2328" t="s">
        <v>1626</v>
      </c>
      <c r="B2328" t="s">
        <v>1626</v>
      </c>
      <c r="C2328" t="s">
        <v>3728</v>
      </c>
      <c r="D2328" t="s">
        <v>81</v>
      </c>
      <c r="E2328" t="s">
        <v>82</v>
      </c>
      <c r="F2328" t="s">
        <v>393</v>
      </c>
      <c r="G2328" s="4" t="str">
        <f>TEXT(H2328+I2328,"yyyy-mm-dd""T""hh:mm:ss")&amp;
IF(J2328="MST","-07:00",
IF(J2328="MDT","-06:00",
IF(J2328="PST","-08:00",
IF(J2328="PDT","-07:00",
IF(J2328="UTC","+00:00","+00:00")))))</f>
        <v>2003-07-30T09:30:00-07:00</v>
      </c>
      <c r="H2328" s="1">
        <v>37832</v>
      </c>
      <c r="I2328" s="5">
        <v>0.39583333333333331</v>
      </c>
      <c r="J2328" t="s">
        <v>84</v>
      </c>
      <c r="N2328">
        <v>0</v>
      </c>
      <c r="O2328" t="s">
        <v>1628</v>
      </c>
      <c r="U2328">
        <v>8830</v>
      </c>
      <c r="V2328" t="s">
        <v>3647</v>
      </c>
      <c r="W2328" t="s">
        <v>1606</v>
      </c>
      <c r="X2328" t="s">
        <v>3648</v>
      </c>
      <c r="Y2328">
        <v>105479</v>
      </c>
      <c r="Z2328" t="s">
        <v>3729</v>
      </c>
      <c r="AD2328">
        <v>32.478694400000002</v>
      </c>
      <c r="AE2328">
        <v>-110.8991944</v>
      </c>
      <c r="AG2328" t="s">
        <v>90</v>
      </c>
      <c r="AH2328" t="s">
        <v>1626</v>
      </c>
      <c r="AI2328" t="s">
        <v>90</v>
      </c>
      <c r="AK2328" t="s">
        <v>1608</v>
      </c>
      <c r="AL2328" t="s">
        <v>4393</v>
      </c>
      <c r="AN2328" t="s">
        <v>1663</v>
      </c>
      <c r="AO2328" t="s">
        <v>105</v>
      </c>
      <c r="AP2328" t="s">
        <v>422</v>
      </c>
      <c r="AQ2328">
        <v>8.1000000000000003E-2</v>
      </c>
      <c r="AR2328" t="s">
        <v>1616</v>
      </c>
      <c r="AT2328" t="s">
        <v>1612</v>
      </c>
      <c r="AV2328" t="s">
        <v>96</v>
      </c>
      <c r="BF2328" t="s">
        <v>3868</v>
      </c>
      <c r="BQ2328" t="str">
        <f>BS2328 &amp; ":" &amp; BR2328</f>
        <v>AZDEQ_SW:EPA 353.2</v>
      </c>
      <c r="BR2328" t="s">
        <v>1623</v>
      </c>
      <c r="BS2328" t="s">
        <v>1626</v>
      </c>
      <c r="BT2328" t="s">
        <v>1623</v>
      </c>
      <c r="BW2328" t="s">
        <v>1614</v>
      </c>
      <c r="BZ2328" t="s">
        <v>4394</v>
      </c>
      <c r="CA2328" t="s">
        <v>397</v>
      </c>
      <c r="CB2328">
        <v>0.02</v>
      </c>
      <c r="CC2328" t="s">
        <v>1616</v>
      </c>
      <c r="CE2328" t="s">
        <v>3652</v>
      </c>
      <c r="CF2328" t="s">
        <v>1618</v>
      </c>
    </row>
    <row r="2329" spans="1:84" hidden="1" x14ac:dyDescent="0.4">
      <c r="A2329" t="s">
        <v>1626</v>
      </c>
      <c r="B2329" t="s">
        <v>1626</v>
      </c>
      <c r="C2329" t="s">
        <v>3683</v>
      </c>
      <c r="D2329" t="s">
        <v>81</v>
      </c>
      <c r="E2329" t="s">
        <v>82</v>
      </c>
      <c r="F2329" t="s">
        <v>393</v>
      </c>
      <c r="G2329" s="4" t="str">
        <f>TEXT(H2329+I2329,"yyyy-mm-dd""T""hh:mm:ss")&amp;
IF(J2329="MST","-07:00",
IF(J2329="MDT","-06:00",
IF(J2329="PST","-08:00",
IF(J2329="PDT","-07:00",
IF(J2329="UTC","+00:00","+00:00")))))</f>
        <v>2003-07-25T12:15:00-07:00</v>
      </c>
      <c r="H2329" s="1">
        <v>37827</v>
      </c>
      <c r="I2329" s="5">
        <v>0.51041666666666663</v>
      </c>
      <c r="J2329" t="s">
        <v>84</v>
      </c>
      <c r="N2329">
        <v>0</v>
      </c>
      <c r="O2329" t="s">
        <v>1628</v>
      </c>
      <c r="U2329">
        <v>8830</v>
      </c>
      <c r="V2329" t="s">
        <v>3647</v>
      </c>
      <c r="W2329" t="s">
        <v>1606</v>
      </c>
      <c r="X2329" t="s">
        <v>3648</v>
      </c>
      <c r="Y2329">
        <v>105479</v>
      </c>
      <c r="Z2329" t="s">
        <v>3684</v>
      </c>
      <c r="AD2329">
        <v>32.478694400000002</v>
      </c>
      <c r="AE2329">
        <v>-110.8991944</v>
      </c>
      <c r="AG2329" t="s">
        <v>90</v>
      </c>
      <c r="AH2329" t="s">
        <v>1626</v>
      </c>
      <c r="AI2329" t="s">
        <v>90</v>
      </c>
      <c r="AK2329" t="s">
        <v>1608</v>
      </c>
      <c r="AL2329" t="s">
        <v>4395</v>
      </c>
      <c r="AN2329" t="s">
        <v>1610</v>
      </c>
      <c r="AO2329" t="s">
        <v>442</v>
      </c>
      <c r="AP2329" t="s">
        <v>422</v>
      </c>
      <c r="AQ2329">
        <v>5.5</v>
      </c>
      <c r="AR2329" t="s">
        <v>1616</v>
      </c>
      <c r="AT2329" t="s">
        <v>1612</v>
      </c>
      <c r="AV2329" t="s">
        <v>96</v>
      </c>
      <c r="BQ2329" t="str">
        <f>BS2329 &amp; ":" &amp; BR2329</f>
        <v>AZDEQ_SW:EPA 351.2</v>
      </c>
      <c r="BR2329" t="s">
        <v>1633</v>
      </c>
      <c r="BS2329" t="s">
        <v>1626</v>
      </c>
      <c r="BT2329" t="s">
        <v>1633</v>
      </c>
      <c r="BW2329" t="s">
        <v>1614</v>
      </c>
      <c r="BZ2329" t="s">
        <v>4396</v>
      </c>
      <c r="CA2329" t="s">
        <v>397</v>
      </c>
      <c r="CB2329">
        <v>0.05</v>
      </c>
      <c r="CC2329" t="s">
        <v>1616</v>
      </c>
      <c r="CE2329" t="s">
        <v>3652</v>
      </c>
      <c r="CF2329" t="s">
        <v>1618</v>
      </c>
    </row>
    <row r="2330" spans="1:84" hidden="1" x14ac:dyDescent="0.4">
      <c r="A2330" t="s">
        <v>1626</v>
      </c>
      <c r="B2330" t="s">
        <v>1626</v>
      </c>
      <c r="C2330" t="s">
        <v>3696</v>
      </c>
      <c r="D2330" t="s">
        <v>81</v>
      </c>
      <c r="E2330" t="s">
        <v>82</v>
      </c>
      <c r="F2330" t="s">
        <v>393</v>
      </c>
      <c r="G2330" s="4" t="str">
        <f>TEXT(H2330+I2330,"yyyy-mm-dd""T""hh:mm:ss")&amp;
IF(J2330="MST","-07:00",
IF(J2330="MDT","-06:00",
IF(J2330="PST","-08:00",
IF(J2330="PDT","-07:00",
IF(J2330="UTC","+00:00","+00:00")))))</f>
        <v>2003-09-08T12:05:00-07:00</v>
      </c>
      <c r="H2330" s="1">
        <v>37872</v>
      </c>
      <c r="I2330" s="5">
        <v>0.50347222222222221</v>
      </c>
      <c r="J2330" t="s">
        <v>84</v>
      </c>
      <c r="N2330">
        <v>7</v>
      </c>
      <c r="O2330" t="s">
        <v>1628</v>
      </c>
      <c r="U2330">
        <v>1971</v>
      </c>
      <c r="V2330" t="s">
        <v>3639</v>
      </c>
      <c r="W2330" t="s">
        <v>3640</v>
      </c>
      <c r="X2330" t="s">
        <v>3388</v>
      </c>
      <c r="Y2330">
        <v>100035</v>
      </c>
      <c r="Z2330" t="s">
        <v>3642</v>
      </c>
      <c r="AD2330">
        <v>32.185352899999998</v>
      </c>
      <c r="AE2330">
        <v>-110.8164731</v>
      </c>
      <c r="AG2330" t="s">
        <v>90</v>
      </c>
      <c r="AH2330" t="s">
        <v>1626</v>
      </c>
      <c r="AI2330" t="s">
        <v>90</v>
      </c>
      <c r="AK2330" t="s">
        <v>1608</v>
      </c>
      <c r="AL2330" t="s">
        <v>4397</v>
      </c>
      <c r="AN2330" t="s">
        <v>1610</v>
      </c>
      <c r="AO2330" t="s">
        <v>1611</v>
      </c>
      <c r="AP2330" t="s">
        <v>422</v>
      </c>
      <c r="AQ2330">
        <v>0.55000000000000004</v>
      </c>
      <c r="AR2330" t="s">
        <v>1616</v>
      </c>
      <c r="AT2330" t="s">
        <v>1612</v>
      </c>
      <c r="AV2330" t="s">
        <v>96</v>
      </c>
      <c r="BQ2330" t="str">
        <f>BS2330 &amp; ":" &amp; BR2330</f>
        <v>AZDEQ_SW:EPA 350.2</v>
      </c>
      <c r="BR2330" t="s">
        <v>1656</v>
      </c>
      <c r="BS2330" t="s">
        <v>1626</v>
      </c>
      <c r="BT2330" t="s">
        <v>1656</v>
      </c>
      <c r="BW2330" t="s">
        <v>1657</v>
      </c>
      <c r="CE2330" t="s">
        <v>3656</v>
      </c>
      <c r="CF2330" t="s">
        <v>1618</v>
      </c>
    </row>
    <row r="2331" spans="1:84" hidden="1" x14ac:dyDescent="0.4">
      <c r="A2331" t="s">
        <v>1626</v>
      </c>
      <c r="B2331" t="s">
        <v>1626</v>
      </c>
      <c r="C2331" t="s">
        <v>3723</v>
      </c>
      <c r="D2331" t="s">
        <v>81</v>
      </c>
      <c r="E2331" t="s">
        <v>82</v>
      </c>
      <c r="F2331" t="s">
        <v>393</v>
      </c>
      <c r="G2331" s="4" t="str">
        <f>TEXT(H2331+I2331,"yyyy-mm-dd""T""hh:mm:ss")&amp;
IF(J2331="MST","-07:00",
IF(J2331="MDT","-06:00",
IF(J2331="PST","-08:00",
IF(J2331="PDT","-07:00",
IF(J2331="UTC","+00:00","+00:00")))))</f>
        <v>2003-07-30T08:15:00-07:00</v>
      </c>
      <c r="H2331" s="1">
        <v>37832</v>
      </c>
      <c r="I2331" s="5">
        <v>0.34375</v>
      </c>
      <c r="J2331" t="s">
        <v>84</v>
      </c>
      <c r="N2331">
        <v>0</v>
      </c>
      <c r="O2331" t="s">
        <v>1628</v>
      </c>
      <c r="U2331">
        <v>8830</v>
      </c>
      <c r="V2331" t="s">
        <v>3647</v>
      </c>
      <c r="W2331" t="s">
        <v>1606</v>
      </c>
      <c r="X2331" t="s">
        <v>3708</v>
      </c>
      <c r="Y2331">
        <v>105478</v>
      </c>
      <c r="Z2331" t="s">
        <v>3724</v>
      </c>
      <c r="AD2331">
        <v>32.430866700000003</v>
      </c>
      <c r="AE2331">
        <v>-110.89875000000001</v>
      </c>
      <c r="AG2331" t="s">
        <v>90</v>
      </c>
      <c r="AH2331" t="s">
        <v>1626</v>
      </c>
      <c r="AI2331" t="s">
        <v>90</v>
      </c>
      <c r="AK2331" t="s">
        <v>1608</v>
      </c>
      <c r="AL2331" t="s">
        <v>4398</v>
      </c>
      <c r="AN2331" t="s">
        <v>1610</v>
      </c>
      <c r="AO2331" t="s">
        <v>1611</v>
      </c>
      <c r="AP2331" t="s">
        <v>422</v>
      </c>
      <c r="AQ2331">
        <v>1.7</v>
      </c>
      <c r="AR2331" t="s">
        <v>1616</v>
      </c>
      <c r="AT2331" t="s">
        <v>1612</v>
      </c>
      <c r="AV2331" t="s">
        <v>96</v>
      </c>
      <c r="BF2331" t="s">
        <v>4399</v>
      </c>
      <c r="BQ2331" t="str">
        <f>BS2331 &amp; ":" &amp; BR2331</f>
        <v>AZDEQ_SW:EPA 350.1</v>
      </c>
      <c r="BR2331" t="s">
        <v>1613</v>
      </c>
      <c r="BS2331" t="s">
        <v>1626</v>
      </c>
      <c r="BT2331" t="s">
        <v>1613</v>
      </c>
      <c r="BW2331" t="s">
        <v>1614</v>
      </c>
      <c r="BZ2331" t="s">
        <v>4400</v>
      </c>
      <c r="CA2331" t="s">
        <v>397</v>
      </c>
      <c r="CB2331">
        <v>0.02</v>
      </c>
      <c r="CC2331" t="s">
        <v>1616</v>
      </c>
      <c r="CE2331" t="s">
        <v>3727</v>
      </c>
      <c r="CF2331" t="s">
        <v>1618</v>
      </c>
    </row>
    <row r="2332" spans="1:84" hidden="1" x14ac:dyDescent="0.4">
      <c r="A2332" t="s">
        <v>1626</v>
      </c>
      <c r="B2332" t="s">
        <v>1626</v>
      </c>
      <c r="C2332" t="s">
        <v>3753</v>
      </c>
      <c r="D2332" t="s">
        <v>81</v>
      </c>
      <c r="E2332" t="s">
        <v>82</v>
      </c>
      <c r="F2332" t="s">
        <v>393</v>
      </c>
      <c r="G2332" s="4" t="str">
        <f>TEXT(H2332+I2332,"yyyy-mm-dd""T""hh:mm:ss")&amp;
IF(J2332="MST","-07:00",
IF(J2332="MDT","-06:00",
IF(J2332="PST","-08:00",
IF(J2332="PDT","-07:00",
IF(J2332="UTC","+00:00","+00:00")))))</f>
        <v>2003-08-26T01:50:00-07:00</v>
      </c>
      <c r="H2332" s="1">
        <v>37859</v>
      </c>
      <c r="I2332" s="5">
        <v>7.6388888888888895E-2</v>
      </c>
      <c r="J2332" t="s">
        <v>84</v>
      </c>
      <c r="N2332">
        <v>0</v>
      </c>
      <c r="O2332" t="s">
        <v>1628</v>
      </c>
      <c r="U2332">
        <v>8830</v>
      </c>
      <c r="V2332" t="s">
        <v>3647</v>
      </c>
      <c r="W2332" t="s">
        <v>1606</v>
      </c>
      <c r="X2332" t="s">
        <v>3665</v>
      </c>
      <c r="Y2332">
        <v>105518</v>
      </c>
      <c r="Z2332" t="s">
        <v>3754</v>
      </c>
      <c r="AD2332">
        <v>32.312527799999998</v>
      </c>
      <c r="AE2332">
        <v>-110.7975278</v>
      </c>
      <c r="AG2332" t="s">
        <v>90</v>
      </c>
      <c r="AH2332" t="s">
        <v>1626</v>
      </c>
      <c r="AI2332" t="s">
        <v>90</v>
      </c>
      <c r="AK2332" t="s">
        <v>1608</v>
      </c>
      <c r="AL2332" t="s">
        <v>4401</v>
      </c>
      <c r="AN2332" t="s">
        <v>1610</v>
      </c>
      <c r="AO2332" t="s">
        <v>442</v>
      </c>
      <c r="AP2332" t="s">
        <v>422</v>
      </c>
      <c r="AQ2332">
        <v>3.2</v>
      </c>
      <c r="AR2332" t="s">
        <v>1616</v>
      </c>
      <c r="AT2332" t="s">
        <v>1612</v>
      </c>
      <c r="AV2332" t="s">
        <v>96</v>
      </c>
      <c r="BQ2332" t="str">
        <f>BS2332 &amp; ":" &amp; BR2332</f>
        <v>AZDEQ_SW:EPA 351.2</v>
      </c>
      <c r="BR2332" t="s">
        <v>1633</v>
      </c>
      <c r="BS2332" t="s">
        <v>1626</v>
      </c>
      <c r="BT2332" t="s">
        <v>1633</v>
      </c>
      <c r="BW2332" t="s">
        <v>1614</v>
      </c>
      <c r="BZ2332" t="s">
        <v>4402</v>
      </c>
      <c r="CA2332" t="s">
        <v>397</v>
      </c>
      <c r="CB2332">
        <v>0.05</v>
      </c>
      <c r="CC2332" t="s">
        <v>1616</v>
      </c>
      <c r="CE2332" t="s">
        <v>3668</v>
      </c>
      <c r="CF2332" t="s">
        <v>1618</v>
      </c>
    </row>
    <row r="2333" spans="1:84" hidden="1" x14ac:dyDescent="0.4">
      <c r="A2333" t="s">
        <v>1626</v>
      </c>
      <c r="B2333" t="s">
        <v>1626</v>
      </c>
      <c r="C2333" t="s">
        <v>3673</v>
      </c>
      <c r="D2333" t="s">
        <v>81</v>
      </c>
      <c r="E2333" t="s">
        <v>82</v>
      </c>
      <c r="F2333" t="s">
        <v>393</v>
      </c>
      <c r="G2333" s="4" t="str">
        <f>TEXT(H2333+I2333,"yyyy-mm-dd""T""hh:mm:ss")&amp;
IF(J2333="MST","-07:00",
IF(J2333="MDT","-06:00",
IF(J2333="PST","-08:00",
IF(J2333="PDT","-07:00",
IF(J2333="UTC","+00:00","+00:00")))))</f>
        <v>2003-10-01T10:10:00-07:00</v>
      </c>
      <c r="H2333" s="1">
        <v>37895</v>
      </c>
      <c r="I2333" s="5">
        <v>0.4236111111111111</v>
      </c>
      <c r="J2333" t="s">
        <v>84</v>
      </c>
      <c r="N2333">
        <v>0</v>
      </c>
      <c r="O2333" t="s">
        <v>1628</v>
      </c>
      <c r="U2333">
        <v>1971</v>
      </c>
      <c r="V2333" t="s">
        <v>3639</v>
      </c>
      <c r="W2333" t="s">
        <v>3640</v>
      </c>
      <c r="X2333" t="s">
        <v>3388</v>
      </c>
      <c r="Y2333">
        <v>100035</v>
      </c>
      <c r="Z2333" t="s">
        <v>3674</v>
      </c>
      <c r="AD2333">
        <v>32.185352899999998</v>
      </c>
      <c r="AE2333">
        <v>-110.8164731</v>
      </c>
      <c r="AG2333" t="s">
        <v>90</v>
      </c>
      <c r="AH2333" t="s">
        <v>1626</v>
      </c>
      <c r="AI2333" t="s">
        <v>90</v>
      </c>
      <c r="AK2333" t="s">
        <v>1608</v>
      </c>
      <c r="AL2333" t="s">
        <v>4403</v>
      </c>
      <c r="AN2333" t="s">
        <v>1663</v>
      </c>
      <c r="AO2333" t="s">
        <v>105</v>
      </c>
      <c r="AP2333" t="s">
        <v>422</v>
      </c>
      <c r="AQ2333">
        <v>0.04</v>
      </c>
      <c r="AR2333" t="s">
        <v>1616</v>
      </c>
      <c r="AT2333" t="s">
        <v>1612</v>
      </c>
      <c r="AV2333" t="s">
        <v>96</v>
      </c>
      <c r="BQ2333" t="str">
        <f>BS2333 &amp; ":" &amp; BR2333</f>
        <v>AZDEQ_SW:SM 4500 NO2-B</v>
      </c>
      <c r="BR2333" t="s">
        <v>3747</v>
      </c>
      <c r="BS2333" t="s">
        <v>1626</v>
      </c>
      <c r="BT2333" t="s">
        <v>3747</v>
      </c>
      <c r="BW2333" t="s">
        <v>1657</v>
      </c>
      <c r="BZ2333" t="s">
        <v>4404</v>
      </c>
      <c r="CA2333" t="s">
        <v>397</v>
      </c>
      <c r="CB2333">
        <v>0.01</v>
      </c>
      <c r="CC2333" t="s">
        <v>1616</v>
      </c>
      <c r="CE2333" t="s">
        <v>3677</v>
      </c>
      <c r="CF2333" t="s">
        <v>1618</v>
      </c>
    </row>
    <row r="2334" spans="1:84" hidden="1" x14ac:dyDescent="0.4">
      <c r="A2334" t="s">
        <v>1626</v>
      </c>
      <c r="B2334" t="s">
        <v>1626</v>
      </c>
      <c r="C2334" t="s">
        <v>3741</v>
      </c>
      <c r="D2334" t="s">
        <v>81</v>
      </c>
      <c r="E2334" t="s">
        <v>82</v>
      </c>
      <c r="F2334" t="s">
        <v>393</v>
      </c>
      <c r="G2334" s="4" t="str">
        <f>TEXT(H2334+I2334,"yyyy-mm-dd""T""hh:mm:ss")&amp;
IF(J2334="MST","-07:00",
IF(J2334="MDT","-06:00",
IF(J2334="PST","-08:00",
IF(J2334="PDT","-07:00",
IF(J2334="UTC","+00:00","+00:00")))))</f>
        <v>2003-07-23T11:30:00-07:00</v>
      </c>
      <c r="H2334" s="1">
        <v>37825</v>
      </c>
      <c r="I2334" s="5">
        <v>0.47916666666666669</v>
      </c>
      <c r="J2334" t="s">
        <v>84</v>
      </c>
      <c r="N2334">
        <v>0</v>
      </c>
      <c r="O2334" t="s">
        <v>1628</v>
      </c>
      <c r="U2334">
        <v>8830</v>
      </c>
      <c r="V2334" t="s">
        <v>3647</v>
      </c>
      <c r="W2334" t="s">
        <v>1606</v>
      </c>
      <c r="X2334" t="s">
        <v>3742</v>
      </c>
      <c r="Y2334">
        <v>100262</v>
      </c>
      <c r="Z2334" t="s">
        <v>3684</v>
      </c>
      <c r="AD2334">
        <v>32.2652778</v>
      </c>
      <c r="AE2334">
        <v>-110.8413889</v>
      </c>
      <c r="AG2334" t="s">
        <v>90</v>
      </c>
      <c r="AH2334" t="s">
        <v>1626</v>
      </c>
      <c r="AI2334" t="s">
        <v>90</v>
      </c>
      <c r="AK2334" t="s">
        <v>1608</v>
      </c>
      <c r="AL2334" t="s">
        <v>4405</v>
      </c>
      <c r="AN2334" t="s">
        <v>1610</v>
      </c>
      <c r="AO2334" t="s">
        <v>442</v>
      </c>
      <c r="AP2334" t="s">
        <v>422</v>
      </c>
      <c r="AQ2334">
        <v>4.7</v>
      </c>
      <c r="AR2334" t="s">
        <v>1616</v>
      </c>
      <c r="AT2334" t="s">
        <v>1612</v>
      </c>
      <c r="AV2334" t="s">
        <v>96</v>
      </c>
      <c r="BQ2334" t="str">
        <f>BS2334 &amp; ":" &amp; BR2334</f>
        <v>AZDEQ_SW:EPA 351.2</v>
      </c>
      <c r="BR2334" t="s">
        <v>1633</v>
      </c>
      <c r="BS2334" t="s">
        <v>1626</v>
      </c>
      <c r="BT2334" t="s">
        <v>1633</v>
      </c>
      <c r="BW2334" t="s">
        <v>1614</v>
      </c>
      <c r="BZ2334" t="s">
        <v>4406</v>
      </c>
      <c r="CA2334" t="s">
        <v>397</v>
      </c>
      <c r="CB2334">
        <v>0.05</v>
      </c>
      <c r="CC2334" t="s">
        <v>1616</v>
      </c>
      <c r="CE2334" t="s">
        <v>3745</v>
      </c>
      <c r="CF2334" t="s">
        <v>1618</v>
      </c>
    </row>
    <row r="2335" spans="1:84" hidden="1" x14ac:dyDescent="0.4">
      <c r="A2335" t="s">
        <v>1626</v>
      </c>
      <c r="B2335" t="s">
        <v>1626</v>
      </c>
      <c r="C2335" t="s">
        <v>3966</v>
      </c>
      <c r="D2335" t="s">
        <v>81</v>
      </c>
      <c r="E2335" t="s">
        <v>82</v>
      </c>
      <c r="F2335" t="s">
        <v>393</v>
      </c>
      <c r="G2335" s="4" t="str">
        <f>TEXT(H2335+I2335,"yyyy-mm-dd""T""hh:mm:ss")&amp;
IF(J2335="MST","-07:00",
IF(J2335="MDT","-06:00",
IF(J2335="PST","-08:00",
IF(J2335="PDT","-07:00",
IF(J2335="UTC","+00:00","+00:00")))))</f>
        <v>2003-09-08T11:20:00-07:00</v>
      </c>
      <c r="H2335" s="1">
        <v>37872</v>
      </c>
      <c r="I2335" s="5">
        <v>0.47222222222222221</v>
      </c>
      <c r="J2335" t="s">
        <v>84</v>
      </c>
      <c r="N2335">
        <v>0</v>
      </c>
      <c r="O2335" t="s">
        <v>1628</v>
      </c>
      <c r="U2335">
        <v>1971</v>
      </c>
      <c r="V2335" t="s">
        <v>3639</v>
      </c>
      <c r="W2335" t="s">
        <v>3640</v>
      </c>
      <c r="X2335" t="s">
        <v>3405</v>
      </c>
      <c r="Y2335">
        <v>100034</v>
      </c>
      <c r="Z2335" t="s">
        <v>3642</v>
      </c>
      <c r="AD2335">
        <v>32.187063100000003</v>
      </c>
      <c r="AE2335">
        <v>-110.81660220000001</v>
      </c>
      <c r="AG2335" t="s">
        <v>90</v>
      </c>
      <c r="AH2335" t="s">
        <v>1626</v>
      </c>
      <c r="AI2335" t="s">
        <v>90</v>
      </c>
      <c r="AK2335" t="s">
        <v>1608</v>
      </c>
      <c r="AL2335" t="s">
        <v>4407</v>
      </c>
      <c r="AN2335" t="s">
        <v>1610</v>
      </c>
      <c r="AO2335" t="s">
        <v>1611</v>
      </c>
      <c r="AP2335" t="s">
        <v>422</v>
      </c>
      <c r="AQ2335">
        <v>0.45</v>
      </c>
      <c r="AR2335" t="s">
        <v>1616</v>
      </c>
      <c r="AT2335" t="s">
        <v>1612</v>
      </c>
      <c r="AV2335" t="s">
        <v>96</v>
      </c>
      <c r="BQ2335" t="str">
        <f>BS2335 &amp; ":" &amp; BR2335</f>
        <v>AZDEQ_SW:EPA 350.2</v>
      </c>
      <c r="BR2335" t="s">
        <v>1656</v>
      </c>
      <c r="BS2335" t="s">
        <v>1626</v>
      </c>
      <c r="BT2335" t="s">
        <v>1656</v>
      </c>
      <c r="BW2335" t="s">
        <v>1657</v>
      </c>
      <c r="BZ2335" t="s">
        <v>4408</v>
      </c>
      <c r="CA2335" t="s">
        <v>397</v>
      </c>
      <c r="CB2335">
        <v>0.03</v>
      </c>
      <c r="CC2335" t="s">
        <v>1616</v>
      </c>
      <c r="CE2335" t="s">
        <v>3656</v>
      </c>
      <c r="CF2335" t="s">
        <v>1618</v>
      </c>
    </row>
    <row r="2336" spans="1:84" hidden="1" x14ac:dyDescent="0.4">
      <c r="A2336" t="s">
        <v>1626</v>
      </c>
      <c r="B2336" t="s">
        <v>1626</v>
      </c>
      <c r="C2336" t="s">
        <v>3657</v>
      </c>
      <c r="D2336" t="s">
        <v>81</v>
      </c>
      <c r="E2336" t="s">
        <v>82</v>
      </c>
      <c r="F2336" t="s">
        <v>393</v>
      </c>
      <c r="G2336" s="4" t="str">
        <f>TEXT(H2336+I2336,"yyyy-mm-dd""T""hh:mm:ss")&amp;
IF(J2336="MST","-07:00",
IF(J2336="MDT","-06:00",
IF(J2336="PST","-08:00",
IF(J2336="PDT","-07:00",
IF(J2336="UTC","+00:00","+00:00")))))</f>
        <v>2003-07-23T04:30:00-07:00</v>
      </c>
      <c r="H2336" s="1">
        <v>37825</v>
      </c>
      <c r="I2336" s="5">
        <v>0.1875</v>
      </c>
      <c r="J2336" t="s">
        <v>84</v>
      </c>
      <c r="N2336">
        <v>0</v>
      </c>
      <c r="O2336" t="s">
        <v>1628</v>
      </c>
      <c r="U2336">
        <v>8830</v>
      </c>
      <c r="V2336" t="s">
        <v>3647</v>
      </c>
      <c r="W2336" t="s">
        <v>1606</v>
      </c>
      <c r="X2336" t="s">
        <v>3658</v>
      </c>
      <c r="Y2336">
        <v>103592</v>
      </c>
      <c r="Z2336" t="s">
        <v>3659</v>
      </c>
      <c r="AD2336">
        <v>32.427833300000003</v>
      </c>
      <c r="AE2336">
        <v>-110.7552778</v>
      </c>
      <c r="AG2336" t="s">
        <v>90</v>
      </c>
      <c r="AH2336" t="s">
        <v>1626</v>
      </c>
      <c r="AI2336" t="s">
        <v>90</v>
      </c>
      <c r="AK2336" t="s">
        <v>1608</v>
      </c>
      <c r="AL2336" t="s">
        <v>4409</v>
      </c>
      <c r="AM2336" t="s">
        <v>92</v>
      </c>
      <c r="AN2336" t="s">
        <v>1663</v>
      </c>
      <c r="AO2336" t="s">
        <v>105</v>
      </c>
      <c r="AP2336" t="s">
        <v>422</v>
      </c>
      <c r="AT2336" t="s">
        <v>1612</v>
      </c>
      <c r="AV2336" t="s">
        <v>584</v>
      </c>
      <c r="BF2336" t="s">
        <v>3816</v>
      </c>
      <c r="BQ2336" t="str">
        <f>BS2336 &amp; ":" &amp; BR2336</f>
        <v>AZDEQ_SW:EPA 353.2</v>
      </c>
      <c r="BR2336" t="s">
        <v>1623</v>
      </c>
      <c r="BS2336" t="s">
        <v>1626</v>
      </c>
      <c r="BT2336" t="s">
        <v>1623</v>
      </c>
      <c r="BW2336" t="s">
        <v>1614</v>
      </c>
      <c r="BZ2336" t="s">
        <v>4410</v>
      </c>
      <c r="CA2336" t="s">
        <v>397</v>
      </c>
      <c r="CB2336">
        <v>0.02</v>
      </c>
      <c r="CC2336" t="s">
        <v>1616</v>
      </c>
      <c r="CE2336" t="s">
        <v>3663</v>
      </c>
      <c r="CF2336" t="s">
        <v>1618</v>
      </c>
    </row>
    <row r="2337" spans="1:84" hidden="1" x14ac:dyDescent="0.4">
      <c r="A2337" t="s">
        <v>1626</v>
      </c>
      <c r="B2337" t="s">
        <v>1626</v>
      </c>
      <c r="C2337" t="s">
        <v>3961</v>
      </c>
      <c r="D2337" t="s">
        <v>81</v>
      </c>
      <c r="E2337" t="s">
        <v>82</v>
      </c>
      <c r="F2337" t="s">
        <v>393</v>
      </c>
      <c r="G2337" s="4" t="str">
        <f>TEXT(H2337+I2337,"yyyy-mm-dd""T""hh:mm:ss")&amp;
IF(J2337="MST","-07:00",
IF(J2337="MDT","-06:00",
IF(J2337="PST","-08:00",
IF(J2337="PDT","-07:00",
IF(J2337="UTC","+00:00","+00:00")))))</f>
        <v>2003-07-23T12:30:00-07:00</v>
      </c>
      <c r="H2337" s="1">
        <v>37825</v>
      </c>
      <c r="I2337" s="5">
        <v>0.52083333333333337</v>
      </c>
      <c r="J2337" t="s">
        <v>84</v>
      </c>
      <c r="N2337">
        <v>0</v>
      </c>
      <c r="O2337" t="s">
        <v>1628</v>
      </c>
      <c r="U2337">
        <v>8830</v>
      </c>
      <c r="V2337" t="s">
        <v>3647</v>
      </c>
      <c r="W2337" t="s">
        <v>1606</v>
      </c>
      <c r="X2337" t="s">
        <v>1630</v>
      </c>
      <c r="Y2337">
        <v>101152</v>
      </c>
      <c r="Z2337" t="s">
        <v>3684</v>
      </c>
      <c r="AD2337">
        <v>32.323726700000002</v>
      </c>
      <c r="AE2337">
        <v>-110.8065194</v>
      </c>
      <c r="AG2337" t="s">
        <v>90</v>
      </c>
      <c r="AH2337" t="s">
        <v>1626</v>
      </c>
      <c r="AI2337" t="s">
        <v>90</v>
      </c>
      <c r="AK2337" t="s">
        <v>1608</v>
      </c>
      <c r="AL2337" t="s">
        <v>4411</v>
      </c>
      <c r="AN2337" t="s">
        <v>1610</v>
      </c>
      <c r="AO2337" t="s">
        <v>1611</v>
      </c>
      <c r="AP2337" t="s">
        <v>422</v>
      </c>
      <c r="AQ2337">
        <v>0.26</v>
      </c>
      <c r="AR2337" t="s">
        <v>1616</v>
      </c>
      <c r="AT2337" t="s">
        <v>1612</v>
      </c>
      <c r="AV2337" t="s">
        <v>96</v>
      </c>
      <c r="BF2337" t="s">
        <v>4412</v>
      </c>
      <c r="BQ2337" t="str">
        <f>BS2337 &amp; ":" &amp; BR2337</f>
        <v>AZDEQ_SW:EPA 350.1</v>
      </c>
      <c r="BR2337" t="s">
        <v>1613</v>
      </c>
      <c r="BS2337" t="s">
        <v>1626</v>
      </c>
      <c r="BT2337" t="s">
        <v>1613</v>
      </c>
      <c r="BW2337" t="s">
        <v>1614</v>
      </c>
      <c r="BZ2337" t="s">
        <v>4413</v>
      </c>
      <c r="CA2337" t="s">
        <v>397</v>
      </c>
      <c r="CB2337">
        <v>0.02</v>
      </c>
      <c r="CC2337" t="s">
        <v>1616</v>
      </c>
      <c r="CE2337" t="s">
        <v>3738</v>
      </c>
      <c r="CF2337" t="s">
        <v>1618</v>
      </c>
    </row>
    <row r="2338" spans="1:84" hidden="1" x14ac:dyDescent="0.4">
      <c r="A2338" t="s">
        <v>1626</v>
      </c>
      <c r="B2338" t="s">
        <v>1626</v>
      </c>
      <c r="C2338" t="s">
        <v>3699</v>
      </c>
      <c r="D2338" t="s">
        <v>81</v>
      </c>
      <c r="E2338" t="s">
        <v>82</v>
      </c>
      <c r="F2338" t="s">
        <v>393</v>
      </c>
      <c r="G2338" s="4" t="str">
        <f>TEXT(H2338+I2338,"yyyy-mm-dd""T""hh:mm:ss")&amp;
IF(J2338="MST","-07:00",
IF(J2338="MDT","-06:00",
IF(J2338="PST","-08:00",
IF(J2338="PDT","-07:00",
IF(J2338="UTC","+00:00","+00:00")))))</f>
        <v>2003-10-29T04:10:00-07:00</v>
      </c>
      <c r="H2338" s="1">
        <v>37923</v>
      </c>
      <c r="I2338" s="5">
        <v>0.1736111111111111</v>
      </c>
      <c r="J2338" t="s">
        <v>84</v>
      </c>
      <c r="N2338">
        <v>5.5</v>
      </c>
      <c r="O2338" t="s">
        <v>1628</v>
      </c>
      <c r="U2338">
        <v>1971</v>
      </c>
      <c r="V2338" t="s">
        <v>3639</v>
      </c>
      <c r="W2338" t="s">
        <v>3640</v>
      </c>
      <c r="X2338" t="s">
        <v>3405</v>
      </c>
      <c r="Y2338">
        <v>100034</v>
      </c>
      <c r="Z2338" t="s">
        <v>3700</v>
      </c>
      <c r="AD2338">
        <v>32.187063100000003</v>
      </c>
      <c r="AE2338">
        <v>-110.81660220000001</v>
      </c>
      <c r="AG2338" t="s">
        <v>90</v>
      </c>
      <c r="AH2338" t="s">
        <v>1626</v>
      </c>
      <c r="AI2338" t="s">
        <v>90</v>
      </c>
      <c r="AK2338" t="s">
        <v>1608</v>
      </c>
      <c r="AL2338" t="s">
        <v>4414</v>
      </c>
      <c r="AN2338" t="s">
        <v>1663</v>
      </c>
      <c r="AO2338" t="s">
        <v>105</v>
      </c>
      <c r="AP2338" t="s">
        <v>422</v>
      </c>
      <c r="AQ2338">
        <v>0.02</v>
      </c>
      <c r="AR2338" t="s">
        <v>1616</v>
      </c>
      <c r="AT2338" t="s">
        <v>1612</v>
      </c>
      <c r="AV2338" t="s">
        <v>96</v>
      </c>
      <c r="BQ2338" t="str">
        <f>BS2338 &amp; ":" &amp; BR2338</f>
        <v>AZDEQ_SW:SM 4500 NO2-B</v>
      </c>
      <c r="BR2338" t="s">
        <v>3747</v>
      </c>
      <c r="BS2338" t="s">
        <v>1626</v>
      </c>
      <c r="BT2338" t="s">
        <v>3747</v>
      </c>
      <c r="BW2338" t="s">
        <v>1657</v>
      </c>
      <c r="BZ2338" t="s">
        <v>4415</v>
      </c>
      <c r="CA2338" t="s">
        <v>397</v>
      </c>
      <c r="CB2338">
        <v>0.01</v>
      </c>
      <c r="CC2338" t="s">
        <v>1616</v>
      </c>
      <c r="CE2338" t="s">
        <v>3702</v>
      </c>
      <c r="CF2338" t="s">
        <v>1618</v>
      </c>
    </row>
    <row r="2339" spans="1:84" hidden="1" x14ac:dyDescent="0.4">
      <c r="A2339" t="s">
        <v>1626</v>
      </c>
      <c r="B2339" t="s">
        <v>1626</v>
      </c>
      <c r="C2339" t="s">
        <v>3849</v>
      </c>
      <c r="D2339" t="s">
        <v>81</v>
      </c>
      <c r="E2339" t="s">
        <v>82</v>
      </c>
      <c r="F2339" t="s">
        <v>393</v>
      </c>
      <c r="G2339" s="4" t="str">
        <f>TEXT(H2339+I2339,"yyyy-mm-dd""T""hh:mm:ss")&amp;
IF(J2339="MST","-07:00",
IF(J2339="MDT","-06:00",
IF(J2339="PST","-08:00",
IF(J2339="PDT","-07:00",
IF(J2339="UTC","+00:00","+00:00")))))</f>
        <v>2003-07-29T12:15:00-07:00</v>
      </c>
      <c r="H2339" s="1">
        <v>37831</v>
      </c>
      <c r="I2339" s="5">
        <v>0.51041666666666663</v>
      </c>
      <c r="J2339" t="s">
        <v>84</v>
      </c>
      <c r="N2339">
        <v>5</v>
      </c>
      <c r="O2339" t="s">
        <v>1628</v>
      </c>
      <c r="U2339">
        <v>1971</v>
      </c>
      <c r="V2339" t="s">
        <v>3639</v>
      </c>
      <c r="W2339" t="s">
        <v>3640</v>
      </c>
      <c r="X2339" t="s">
        <v>3405</v>
      </c>
      <c r="Y2339">
        <v>100034</v>
      </c>
      <c r="Z2339" t="s">
        <v>3772</v>
      </c>
      <c r="AD2339">
        <v>32.187063100000003</v>
      </c>
      <c r="AE2339">
        <v>-110.81660220000001</v>
      </c>
      <c r="AG2339" t="s">
        <v>90</v>
      </c>
      <c r="AH2339" t="s">
        <v>1626</v>
      </c>
      <c r="AI2339" t="s">
        <v>90</v>
      </c>
      <c r="AK2339" t="s">
        <v>1608</v>
      </c>
      <c r="AL2339" t="s">
        <v>4416</v>
      </c>
      <c r="AN2339" t="s">
        <v>1610</v>
      </c>
      <c r="AO2339" t="s">
        <v>1670</v>
      </c>
      <c r="AP2339" t="s">
        <v>422</v>
      </c>
      <c r="AQ2339">
        <v>0.08</v>
      </c>
      <c r="AR2339" t="s">
        <v>1616</v>
      </c>
      <c r="AT2339" t="s">
        <v>1612</v>
      </c>
      <c r="AV2339" t="s">
        <v>96</v>
      </c>
      <c r="BQ2339" t="str">
        <f>BS2339 &amp; ":" &amp; BR2339</f>
        <v>AZDEQ_SW:SM 4500NO3</v>
      </c>
      <c r="BR2339" t="s">
        <v>2982</v>
      </c>
      <c r="BS2339" t="s">
        <v>1626</v>
      </c>
      <c r="BT2339" t="s">
        <v>2982</v>
      </c>
      <c r="BW2339" t="s">
        <v>1657</v>
      </c>
      <c r="BZ2339" t="s">
        <v>4417</v>
      </c>
      <c r="CA2339" t="s">
        <v>397</v>
      </c>
      <c r="CB2339">
        <v>0.03</v>
      </c>
      <c r="CC2339" t="s">
        <v>1616</v>
      </c>
      <c r="CE2339" t="s">
        <v>3682</v>
      </c>
      <c r="CF2339" t="s">
        <v>1618</v>
      </c>
    </row>
    <row r="2340" spans="1:84" hidden="1" x14ac:dyDescent="0.4">
      <c r="A2340" t="s">
        <v>3781</v>
      </c>
      <c r="B2340" t="s">
        <v>3782</v>
      </c>
      <c r="C2340" t="s">
        <v>4007</v>
      </c>
      <c r="D2340" t="s">
        <v>81</v>
      </c>
      <c r="E2340" t="s">
        <v>82</v>
      </c>
      <c r="G2340" s="4" t="str">
        <f>TEXT(H2340+I2340,"yyyy-mm-dd""T""hh:mm:ss")&amp;
IF(J2340="MST","-07:00",
IF(J2340="MDT","-06:00",
IF(J2340="PST","-08:00",
IF(J2340="PDT","-07:00",
IF(J2340="UTC","+00:00","+00:00")))))</f>
        <v>2003-08-19T00:00:00+00:00</v>
      </c>
      <c r="H2340" s="1">
        <v>37852</v>
      </c>
      <c r="U2340" t="s">
        <v>3784</v>
      </c>
      <c r="V2340" t="s">
        <v>3785</v>
      </c>
      <c r="X2340" t="s">
        <v>3786</v>
      </c>
      <c r="Y2340" t="s">
        <v>3787</v>
      </c>
      <c r="Z2340" t="s">
        <v>3788</v>
      </c>
      <c r="AD2340">
        <v>32.309963500000002</v>
      </c>
      <c r="AE2340">
        <v>-111.1140437</v>
      </c>
      <c r="AG2340" t="s">
        <v>3789</v>
      </c>
      <c r="AH2340" t="s">
        <v>3781</v>
      </c>
      <c r="AI2340" t="s">
        <v>3790</v>
      </c>
      <c r="AJ2340" t="s">
        <v>3791</v>
      </c>
      <c r="AK2340" t="s">
        <v>1608</v>
      </c>
      <c r="AL2340" t="s">
        <v>4418</v>
      </c>
      <c r="AM2340" t="s">
        <v>1782</v>
      </c>
      <c r="AN2340" t="s">
        <v>1610</v>
      </c>
      <c r="AO2340" t="s">
        <v>105</v>
      </c>
      <c r="AP2340" t="s">
        <v>94</v>
      </c>
      <c r="AR2340" t="s">
        <v>1616</v>
      </c>
      <c r="AT2340" t="s">
        <v>1612</v>
      </c>
      <c r="AV2340" t="s">
        <v>96</v>
      </c>
      <c r="BQ2340" t="str">
        <f>BS2340 &amp; ":" &amp; BR2340</f>
        <v>USDOI/USGS:I-2540-90</v>
      </c>
      <c r="BR2340" t="s">
        <v>3926</v>
      </c>
      <c r="BS2340" t="s">
        <v>3795</v>
      </c>
      <c r="BT2340" t="s">
        <v>3927</v>
      </c>
      <c r="BV2340" t="s">
        <v>3928</v>
      </c>
      <c r="BW2340" t="s">
        <v>3797</v>
      </c>
      <c r="BX2340" s="1">
        <v>37852</v>
      </c>
      <c r="BZ2340" t="s">
        <v>4419</v>
      </c>
      <c r="CA2340" t="s">
        <v>3799</v>
      </c>
      <c r="CB2340">
        <v>8.0000000000000002E-3</v>
      </c>
      <c r="CC2340" t="s">
        <v>1616</v>
      </c>
      <c r="CE2340" t="s">
        <v>4013</v>
      </c>
      <c r="CF2340" t="s">
        <v>1618</v>
      </c>
    </row>
    <row r="2341" spans="1:84" hidden="1" x14ac:dyDescent="0.4">
      <c r="A2341" t="s">
        <v>1626</v>
      </c>
      <c r="B2341" t="s">
        <v>1626</v>
      </c>
      <c r="C2341" t="s">
        <v>3646</v>
      </c>
      <c r="D2341" t="s">
        <v>81</v>
      </c>
      <c r="E2341" t="s">
        <v>82</v>
      </c>
      <c r="F2341" t="s">
        <v>393</v>
      </c>
      <c r="G2341" s="4" t="str">
        <f>TEXT(H2341+I2341,"yyyy-mm-dd""T""hh:mm:ss")&amp;
IF(J2341="MST","-07:00",
IF(J2341="MDT","-06:00",
IF(J2341="PST","-08:00",
IF(J2341="PDT","-07:00",
IF(J2341="UTC","+00:00","+00:00")))))</f>
        <v>2003-08-26T10:15:00-07:00</v>
      </c>
      <c r="H2341" s="1">
        <v>37859</v>
      </c>
      <c r="I2341" s="5">
        <v>0.42708333333333331</v>
      </c>
      <c r="J2341" t="s">
        <v>84</v>
      </c>
      <c r="N2341">
        <v>0</v>
      </c>
      <c r="O2341" t="s">
        <v>1628</v>
      </c>
      <c r="U2341">
        <v>8830</v>
      </c>
      <c r="V2341" t="s">
        <v>3647</v>
      </c>
      <c r="W2341" t="s">
        <v>1606</v>
      </c>
      <c r="X2341" t="s">
        <v>3648</v>
      </c>
      <c r="Y2341">
        <v>105479</v>
      </c>
      <c r="Z2341" t="s">
        <v>3649</v>
      </c>
      <c r="AD2341">
        <v>32.478694400000002</v>
      </c>
      <c r="AE2341">
        <v>-110.8991944</v>
      </c>
      <c r="AG2341" t="s">
        <v>90</v>
      </c>
      <c r="AH2341" t="s">
        <v>1626</v>
      </c>
      <c r="AI2341" t="s">
        <v>90</v>
      </c>
      <c r="AK2341" t="s">
        <v>1608</v>
      </c>
      <c r="AL2341" t="s">
        <v>4420</v>
      </c>
      <c r="AN2341" t="s">
        <v>1663</v>
      </c>
      <c r="AO2341" t="s">
        <v>105</v>
      </c>
      <c r="AP2341" t="s">
        <v>422</v>
      </c>
      <c r="AQ2341">
        <v>0.23</v>
      </c>
      <c r="AR2341" t="s">
        <v>1616</v>
      </c>
      <c r="AT2341" t="s">
        <v>1612</v>
      </c>
      <c r="AV2341" t="s">
        <v>96</v>
      </c>
      <c r="BF2341" t="s">
        <v>3816</v>
      </c>
      <c r="BQ2341" t="str">
        <f>BS2341 &amp; ":" &amp; BR2341</f>
        <v>AZDEQ_SW:EPA 353.2</v>
      </c>
      <c r="BR2341" t="s">
        <v>1623</v>
      </c>
      <c r="BS2341" t="s">
        <v>1626</v>
      </c>
      <c r="BT2341" t="s">
        <v>1623</v>
      </c>
      <c r="BW2341" t="s">
        <v>1614</v>
      </c>
      <c r="BZ2341" t="s">
        <v>4421</v>
      </c>
      <c r="CA2341" t="s">
        <v>397</v>
      </c>
      <c r="CB2341">
        <v>0.02</v>
      </c>
      <c r="CC2341" t="s">
        <v>1616</v>
      </c>
      <c r="CE2341" t="s">
        <v>3652</v>
      </c>
      <c r="CF2341" t="s">
        <v>1618</v>
      </c>
    </row>
    <row r="2342" spans="1:84" hidden="1" x14ac:dyDescent="0.4">
      <c r="A2342" t="s">
        <v>1626</v>
      </c>
      <c r="B2342" t="s">
        <v>1626</v>
      </c>
      <c r="C2342" t="s">
        <v>3921</v>
      </c>
      <c r="D2342" t="s">
        <v>81</v>
      </c>
      <c r="E2342" t="s">
        <v>82</v>
      </c>
      <c r="F2342" t="s">
        <v>393</v>
      </c>
      <c r="G2342" s="4" t="str">
        <f>TEXT(H2342+I2342,"yyyy-mm-dd""T""hh:mm:ss")&amp;
IF(J2342="MST","-07:00",
IF(J2342="MDT","-06:00",
IF(J2342="PST","-08:00",
IF(J2342="PDT","-07:00",
IF(J2342="UTC","+00:00","+00:00")))))</f>
        <v>2003-09-17T09:50:30-07:00</v>
      </c>
      <c r="H2342" s="1">
        <v>37881</v>
      </c>
      <c r="I2342" s="5">
        <v>0.41006944444444443</v>
      </c>
      <c r="J2342" t="s">
        <v>84</v>
      </c>
      <c r="N2342">
        <v>6</v>
      </c>
      <c r="O2342" t="s">
        <v>1628</v>
      </c>
      <c r="U2342">
        <v>1971</v>
      </c>
      <c r="V2342" t="s">
        <v>3639</v>
      </c>
      <c r="W2342" t="s">
        <v>3640</v>
      </c>
      <c r="X2342" t="s">
        <v>1706</v>
      </c>
      <c r="Y2342">
        <v>100000</v>
      </c>
      <c r="Z2342" t="s">
        <v>3922</v>
      </c>
      <c r="AD2342">
        <v>31.532777800000002</v>
      </c>
      <c r="AE2342">
        <v>-111.2547222</v>
      </c>
      <c r="AG2342" t="s">
        <v>90</v>
      </c>
      <c r="AH2342" t="s">
        <v>1626</v>
      </c>
      <c r="AI2342" t="s">
        <v>90</v>
      </c>
      <c r="AK2342" t="s">
        <v>1608</v>
      </c>
      <c r="AL2342" t="s">
        <v>4422</v>
      </c>
      <c r="AN2342" t="s">
        <v>1700</v>
      </c>
      <c r="AO2342" t="s">
        <v>457</v>
      </c>
      <c r="AP2342" t="s">
        <v>422</v>
      </c>
      <c r="AQ2342">
        <v>0.24099999999999999</v>
      </c>
      <c r="AR2342" t="s">
        <v>1616</v>
      </c>
      <c r="AT2342" t="s">
        <v>1612</v>
      </c>
      <c r="AV2342" t="s">
        <v>96</v>
      </c>
      <c r="BQ2342" t="str">
        <f>BS2342 &amp; ":" &amp; BR2342</f>
        <v>AZDEQ_SW:EPA 365.3</v>
      </c>
      <c r="BR2342" t="s">
        <v>1744</v>
      </c>
      <c r="BS2342" t="s">
        <v>1626</v>
      </c>
      <c r="BT2342" t="s">
        <v>1744</v>
      </c>
      <c r="BW2342" t="s">
        <v>1657</v>
      </c>
      <c r="BZ2342" t="s">
        <v>4423</v>
      </c>
      <c r="CA2342" t="s">
        <v>397</v>
      </c>
      <c r="CB2342">
        <v>5.0000000000000001E-3</v>
      </c>
      <c r="CC2342" t="s">
        <v>1616</v>
      </c>
      <c r="CE2342" t="s">
        <v>3672</v>
      </c>
      <c r="CF2342" t="s">
        <v>1618</v>
      </c>
    </row>
    <row r="2343" spans="1:84" hidden="1" x14ac:dyDescent="0.4">
      <c r="A2343" t="s">
        <v>1626</v>
      </c>
      <c r="B2343" t="s">
        <v>1626</v>
      </c>
      <c r="C2343" t="s">
        <v>4191</v>
      </c>
      <c r="D2343" t="s">
        <v>81</v>
      </c>
      <c r="E2343" t="s">
        <v>82</v>
      </c>
      <c r="F2343" t="s">
        <v>393</v>
      </c>
      <c r="G2343" s="4" t="str">
        <f>TEXT(H2343+I2343,"yyyy-mm-dd""T""hh:mm:ss")&amp;
IF(J2343="MST","-07:00",
IF(J2343="MDT","-06:00",
IF(J2343="PST","-08:00",
IF(J2343="PDT","-07:00",
IF(J2343="UTC","+00:00","+00:00")))))</f>
        <v>2003-09-17T09:45:30-07:00</v>
      </c>
      <c r="H2343" s="1">
        <v>37881</v>
      </c>
      <c r="I2343" s="5">
        <v>0.40659722222222222</v>
      </c>
      <c r="J2343" t="s">
        <v>84</v>
      </c>
      <c r="N2343">
        <v>0</v>
      </c>
      <c r="O2343" t="s">
        <v>1628</v>
      </c>
      <c r="U2343">
        <v>1971</v>
      </c>
      <c r="V2343" t="s">
        <v>3639</v>
      </c>
      <c r="W2343" t="s">
        <v>3640</v>
      </c>
      <c r="X2343" t="s">
        <v>1706</v>
      </c>
      <c r="Y2343">
        <v>100000</v>
      </c>
      <c r="Z2343" t="s">
        <v>3922</v>
      </c>
      <c r="AD2343">
        <v>31.532777800000002</v>
      </c>
      <c r="AE2343">
        <v>-111.2547222</v>
      </c>
      <c r="AG2343" t="s">
        <v>90</v>
      </c>
      <c r="AH2343" t="s">
        <v>1626</v>
      </c>
      <c r="AI2343" t="s">
        <v>90</v>
      </c>
      <c r="AK2343" t="s">
        <v>1608</v>
      </c>
      <c r="AL2343" t="s">
        <v>4424</v>
      </c>
      <c r="AN2343" t="s">
        <v>1610</v>
      </c>
      <c r="AO2343" t="s">
        <v>1670</v>
      </c>
      <c r="AP2343" t="s">
        <v>422</v>
      </c>
      <c r="AQ2343">
        <v>0.01</v>
      </c>
      <c r="AR2343" t="s">
        <v>1616</v>
      </c>
      <c r="AT2343" t="s">
        <v>1612</v>
      </c>
      <c r="AV2343" t="s">
        <v>96</v>
      </c>
      <c r="BQ2343" t="str">
        <f>BS2343 &amp; ":" &amp; BR2343</f>
        <v>AZDEQ_SW:SM 4500NO3 E</v>
      </c>
      <c r="BR2343" t="s">
        <v>1851</v>
      </c>
      <c r="BS2343" t="s">
        <v>1626</v>
      </c>
      <c r="BT2343" t="s">
        <v>1851</v>
      </c>
      <c r="BW2343" t="s">
        <v>1657</v>
      </c>
      <c r="BZ2343" t="s">
        <v>4425</v>
      </c>
      <c r="CA2343" t="s">
        <v>397</v>
      </c>
      <c r="CB2343">
        <v>0.01</v>
      </c>
      <c r="CC2343" t="s">
        <v>1616</v>
      </c>
      <c r="CE2343" t="s">
        <v>4194</v>
      </c>
      <c r="CF2343" t="s">
        <v>1618</v>
      </c>
    </row>
    <row r="2344" spans="1:84" hidden="1" x14ac:dyDescent="0.4">
      <c r="A2344" t="s">
        <v>1626</v>
      </c>
      <c r="B2344" t="s">
        <v>1626</v>
      </c>
      <c r="C2344" t="s">
        <v>3669</v>
      </c>
      <c r="D2344" t="s">
        <v>81</v>
      </c>
      <c r="E2344" t="s">
        <v>82</v>
      </c>
      <c r="F2344" t="s">
        <v>393</v>
      </c>
      <c r="G2344" s="4" t="str">
        <f>TEXT(H2344+I2344,"yyyy-mm-dd""T""hh:mm:ss")&amp;
IF(J2344="MST","-07:00",
IF(J2344="MDT","-06:00",
IF(J2344="PST","-08:00",
IF(J2344="PDT","-07:00",
IF(J2344="UTC","+00:00","+00:00")))))</f>
        <v>2003-09-17T11:45:30-07:00</v>
      </c>
      <c r="H2344" s="1">
        <v>37881</v>
      </c>
      <c r="I2344" s="5">
        <v>0.48993055555555554</v>
      </c>
      <c r="J2344" t="s">
        <v>84</v>
      </c>
      <c r="N2344">
        <v>0</v>
      </c>
      <c r="O2344" t="s">
        <v>1628</v>
      </c>
      <c r="U2344">
        <v>1971</v>
      </c>
      <c r="V2344" t="s">
        <v>3639</v>
      </c>
      <c r="W2344" t="s">
        <v>3640</v>
      </c>
      <c r="X2344" t="s">
        <v>3641</v>
      </c>
      <c r="Y2344">
        <v>101734</v>
      </c>
      <c r="Z2344" t="s">
        <v>3642</v>
      </c>
      <c r="AD2344">
        <v>31.529301400000001</v>
      </c>
      <c r="AE2344">
        <v>-111.2515811</v>
      </c>
      <c r="AG2344" t="s">
        <v>90</v>
      </c>
      <c r="AH2344" t="s">
        <v>1626</v>
      </c>
      <c r="AI2344" t="s">
        <v>90</v>
      </c>
      <c r="AK2344" t="s">
        <v>1608</v>
      </c>
      <c r="AL2344" t="s">
        <v>4426</v>
      </c>
      <c r="AN2344" t="s">
        <v>1610</v>
      </c>
      <c r="AO2344" t="s">
        <v>442</v>
      </c>
      <c r="AP2344" t="s">
        <v>422</v>
      </c>
      <c r="AQ2344">
        <v>1.35</v>
      </c>
      <c r="AR2344" t="s">
        <v>1616</v>
      </c>
      <c r="AT2344" t="s">
        <v>1612</v>
      </c>
      <c r="AV2344" t="s">
        <v>96</v>
      </c>
      <c r="BQ2344" t="str">
        <f>BS2344 &amp; ":" &amp; BR2344</f>
        <v>AZDEQ_SW:EPA 351.3</v>
      </c>
      <c r="BR2344" t="s">
        <v>1701</v>
      </c>
      <c r="BS2344" t="s">
        <v>1626</v>
      </c>
      <c r="BT2344" t="s">
        <v>1701</v>
      </c>
      <c r="BW2344" t="s">
        <v>1657</v>
      </c>
      <c r="BZ2344" t="s">
        <v>4427</v>
      </c>
      <c r="CA2344" t="s">
        <v>397</v>
      </c>
      <c r="CB2344">
        <v>0.03</v>
      </c>
      <c r="CC2344" t="s">
        <v>1616</v>
      </c>
      <c r="CE2344" t="s">
        <v>3672</v>
      </c>
      <c r="CF2344" t="s">
        <v>1618</v>
      </c>
    </row>
    <row r="2345" spans="1:84" hidden="1" x14ac:dyDescent="0.4">
      <c r="A2345" t="s">
        <v>1626</v>
      </c>
      <c r="B2345" t="s">
        <v>1626</v>
      </c>
      <c r="C2345" t="s">
        <v>4428</v>
      </c>
      <c r="D2345" t="s">
        <v>81</v>
      </c>
      <c r="E2345" t="s">
        <v>82</v>
      </c>
      <c r="F2345" t="s">
        <v>393</v>
      </c>
      <c r="G2345" s="4" t="str">
        <f>TEXT(H2345+I2345,"yyyy-mm-dd""T""hh:mm:ss")&amp;
IF(J2345="MST","-07:00",
IF(J2345="MDT","-06:00",
IF(J2345="PST","-08:00",
IF(J2345="PDT","-07:00",
IF(J2345="UTC","+00:00","+00:00")))))</f>
        <v>2004-04-02T12:00:00-07:00</v>
      </c>
      <c r="H2345" s="1">
        <v>38079</v>
      </c>
      <c r="I2345" s="5">
        <v>0.5</v>
      </c>
      <c r="J2345" t="s">
        <v>84</v>
      </c>
      <c r="N2345">
        <v>0</v>
      </c>
      <c r="O2345" t="s">
        <v>1628</v>
      </c>
      <c r="U2345">
        <v>8854</v>
      </c>
      <c r="V2345" t="s">
        <v>4429</v>
      </c>
      <c r="W2345" t="s">
        <v>3411</v>
      </c>
      <c r="X2345" t="s">
        <v>3497</v>
      </c>
      <c r="Y2345">
        <v>105060</v>
      </c>
      <c r="Z2345" t="s">
        <v>3413</v>
      </c>
      <c r="AD2345">
        <v>32.3086111</v>
      </c>
      <c r="AE2345">
        <v>-111.0519444</v>
      </c>
      <c r="AG2345" t="s">
        <v>90</v>
      </c>
      <c r="AH2345" t="s">
        <v>1626</v>
      </c>
      <c r="AI2345" t="s">
        <v>90</v>
      </c>
      <c r="AK2345" t="s">
        <v>1608</v>
      </c>
      <c r="AL2345" t="s">
        <v>4430</v>
      </c>
      <c r="AN2345" t="s">
        <v>1610</v>
      </c>
      <c r="AO2345" t="s">
        <v>421</v>
      </c>
      <c r="AP2345" t="s">
        <v>422</v>
      </c>
      <c r="AQ2345">
        <v>24.1</v>
      </c>
      <c r="AR2345" t="s">
        <v>1616</v>
      </c>
      <c r="AT2345" t="s">
        <v>1612</v>
      </c>
      <c r="AV2345" t="s">
        <v>96</v>
      </c>
      <c r="BF2345" t="s">
        <v>3415</v>
      </c>
      <c r="BQ2345" t="str">
        <f>BS2345 &amp; ":" &amp; BR2345</f>
        <v>AZDEQ_SW:CALCULATION</v>
      </c>
      <c r="BR2345" t="s">
        <v>3416</v>
      </c>
      <c r="BS2345" t="s">
        <v>1626</v>
      </c>
      <c r="BT2345" t="s">
        <v>3416</v>
      </c>
      <c r="BW2345" t="s">
        <v>3417</v>
      </c>
      <c r="BZ2345" t="s">
        <v>4431</v>
      </c>
      <c r="CA2345" t="s">
        <v>397</v>
      </c>
      <c r="CB2345">
        <v>0.59</v>
      </c>
      <c r="CC2345" t="s">
        <v>1616</v>
      </c>
      <c r="CE2345" t="s">
        <v>3531</v>
      </c>
      <c r="CF2345" t="s">
        <v>1618</v>
      </c>
    </row>
    <row r="2346" spans="1:84" hidden="1" x14ac:dyDescent="0.4">
      <c r="A2346" t="s">
        <v>1626</v>
      </c>
      <c r="B2346" t="s">
        <v>1626</v>
      </c>
      <c r="C2346" t="s">
        <v>4432</v>
      </c>
      <c r="D2346" t="s">
        <v>81</v>
      </c>
      <c r="E2346" t="s">
        <v>82</v>
      </c>
      <c r="F2346" t="s">
        <v>393</v>
      </c>
      <c r="G2346" s="4" t="str">
        <f>TEXT(H2346+I2346,"yyyy-mm-dd""T""hh:mm:ss")&amp;
IF(J2346="MST","-07:00",
IF(J2346="MDT","-06:00",
IF(J2346="PST","-08:00",
IF(J2346="PDT","-07:00",
IF(J2346="UTC","+00:00","+00:00")))))</f>
        <v>2004-01-15T12:00:00-07:00</v>
      </c>
      <c r="H2346" s="1">
        <v>38001</v>
      </c>
      <c r="I2346" s="5">
        <v>0.5</v>
      </c>
      <c r="J2346" t="s">
        <v>84</v>
      </c>
      <c r="N2346">
        <v>0</v>
      </c>
      <c r="O2346" t="s">
        <v>1628</v>
      </c>
      <c r="U2346">
        <v>8854</v>
      </c>
      <c r="V2346" t="s">
        <v>4429</v>
      </c>
      <c r="W2346" t="s">
        <v>3411</v>
      </c>
      <c r="X2346" t="s">
        <v>4433</v>
      </c>
      <c r="Y2346">
        <v>105064</v>
      </c>
      <c r="Z2346" t="s">
        <v>3413</v>
      </c>
      <c r="AD2346">
        <v>32.386200000000002</v>
      </c>
      <c r="AE2346">
        <v>-111.11920000000001</v>
      </c>
      <c r="AG2346" t="s">
        <v>90</v>
      </c>
      <c r="AH2346" t="s">
        <v>1626</v>
      </c>
      <c r="AI2346" t="s">
        <v>90</v>
      </c>
      <c r="AK2346" t="s">
        <v>1608</v>
      </c>
      <c r="AL2346" t="s">
        <v>4434</v>
      </c>
      <c r="AN2346" t="s">
        <v>1610</v>
      </c>
      <c r="AO2346" t="s">
        <v>421</v>
      </c>
      <c r="AP2346" t="s">
        <v>422</v>
      </c>
      <c r="AQ2346">
        <v>34.4</v>
      </c>
      <c r="AR2346" t="s">
        <v>1616</v>
      </c>
      <c r="AT2346" t="s">
        <v>1612</v>
      </c>
      <c r="AV2346" t="s">
        <v>96</v>
      </c>
      <c r="BF2346" t="s">
        <v>3415</v>
      </c>
      <c r="BQ2346" t="str">
        <f>BS2346 &amp; ":" &amp; BR2346</f>
        <v>AZDEQ_SW:CALCULATION</v>
      </c>
      <c r="BR2346" t="s">
        <v>3416</v>
      </c>
      <c r="BS2346" t="s">
        <v>1626</v>
      </c>
      <c r="BT2346" t="s">
        <v>3416</v>
      </c>
      <c r="BW2346" t="s">
        <v>3417</v>
      </c>
      <c r="BZ2346" t="s">
        <v>4435</v>
      </c>
      <c r="CA2346" t="s">
        <v>397</v>
      </c>
      <c r="CB2346">
        <v>0.59</v>
      </c>
      <c r="CC2346" t="s">
        <v>1616</v>
      </c>
      <c r="CE2346" t="s">
        <v>4436</v>
      </c>
      <c r="CF2346" t="s">
        <v>1618</v>
      </c>
    </row>
    <row r="2347" spans="1:84" hidden="1" x14ac:dyDescent="0.4">
      <c r="A2347" t="s">
        <v>1626</v>
      </c>
      <c r="B2347" t="s">
        <v>1626</v>
      </c>
      <c r="C2347" t="s">
        <v>4437</v>
      </c>
      <c r="D2347" t="s">
        <v>81</v>
      </c>
      <c r="E2347" t="s">
        <v>82</v>
      </c>
      <c r="F2347" t="s">
        <v>393</v>
      </c>
      <c r="G2347" s="4" t="str">
        <f>TEXT(H2347+I2347,"yyyy-mm-dd""T""hh:mm:ss")&amp;
IF(J2347="MST","-07:00",
IF(J2347="MDT","-06:00",
IF(J2347="PST","-08:00",
IF(J2347="PDT","-07:00",
IF(J2347="UTC","+00:00","+00:00")))))</f>
        <v>2004-01-15T12:00:00-07:00</v>
      </c>
      <c r="H2347" s="1">
        <v>38001</v>
      </c>
      <c r="I2347" s="5">
        <v>0.5</v>
      </c>
      <c r="J2347" t="s">
        <v>84</v>
      </c>
      <c r="N2347">
        <v>0</v>
      </c>
      <c r="O2347" t="s">
        <v>1628</v>
      </c>
      <c r="U2347">
        <v>8854</v>
      </c>
      <c r="V2347" t="s">
        <v>4429</v>
      </c>
      <c r="W2347" t="s">
        <v>3411</v>
      </c>
      <c r="X2347" t="s">
        <v>4438</v>
      </c>
      <c r="Y2347">
        <v>105063</v>
      </c>
      <c r="Z2347" t="s">
        <v>3413</v>
      </c>
      <c r="AD2347">
        <v>32.370277799999997</v>
      </c>
      <c r="AE2347">
        <v>-111.1130556</v>
      </c>
      <c r="AG2347" t="s">
        <v>90</v>
      </c>
      <c r="AH2347" t="s">
        <v>1626</v>
      </c>
      <c r="AI2347" t="s">
        <v>90</v>
      </c>
      <c r="AK2347" t="s">
        <v>1608</v>
      </c>
      <c r="AL2347" t="s">
        <v>4439</v>
      </c>
      <c r="AN2347" t="s">
        <v>4440</v>
      </c>
      <c r="AO2347" t="s">
        <v>93</v>
      </c>
      <c r="AP2347" t="s">
        <v>422</v>
      </c>
      <c r="AQ2347">
        <v>31.8</v>
      </c>
      <c r="AR2347" t="s">
        <v>1616</v>
      </c>
      <c r="AT2347" t="s">
        <v>1612</v>
      </c>
      <c r="AV2347" t="s">
        <v>96</v>
      </c>
      <c r="BF2347" t="s">
        <v>3415</v>
      </c>
      <c r="BQ2347" t="str">
        <f>BS2347 &amp; ":" &amp; BR2347</f>
        <v>AZDEQ_SW:EPA 350.1</v>
      </c>
      <c r="BR2347" t="s">
        <v>1613</v>
      </c>
      <c r="BS2347" t="s">
        <v>1626</v>
      </c>
      <c r="BT2347" t="s">
        <v>1613</v>
      </c>
      <c r="BW2347" t="s">
        <v>3417</v>
      </c>
      <c r="CE2347" t="s">
        <v>4441</v>
      </c>
      <c r="CF2347" t="s">
        <v>1618</v>
      </c>
    </row>
    <row r="2348" spans="1:84" hidden="1" x14ac:dyDescent="0.4">
      <c r="A2348" t="s">
        <v>1626</v>
      </c>
      <c r="B2348" t="s">
        <v>1626</v>
      </c>
      <c r="C2348" t="s">
        <v>4442</v>
      </c>
      <c r="D2348" t="s">
        <v>81</v>
      </c>
      <c r="E2348" t="s">
        <v>82</v>
      </c>
      <c r="F2348" t="s">
        <v>393</v>
      </c>
      <c r="G2348" s="4" t="str">
        <f>TEXT(H2348+I2348,"yyyy-mm-dd""T""hh:mm:ss")&amp;
IF(J2348="MST","-07:00",
IF(J2348="MDT","-06:00",
IF(J2348="PST","-08:00",
IF(J2348="PDT","-07:00",
IF(J2348="UTC","+00:00","+00:00")))))</f>
        <v>2004-07-29T12:00:00-07:00</v>
      </c>
      <c r="H2348" s="1">
        <v>38197</v>
      </c>
      <c r="I2348" s="5">
        <v>0.5</v>
      </c>
      <c r="J2348" t="s">
        <v>84</v>
      </c>
      <c r="N2348">
        <v>0</v>
      </c>
      <c r="O2348" t="s">
        <v>1628</v>
      </c>
      <c r="U2348">
        <v>8854</v>
      </c>
      <c r="V2348" t="s">
        <v>4429</v>
      </c>
      <c r="W2348" t="s">
        <v>3411</v>
      </c>
      <c r="X2348" t="s">
        <v>4443</v>
      </c>
      <c r="Y2348">
        <v>105066</v>
      </c>
      <c r="Z2348" t="s">
        <v>3413</v>
      </c>
      <c r="AD2348">
        <v>32.411111099999999</v>
      </c>
      <c r="AE2348">
        <v>-111.1638889</v>
      </c>
      <c r="AG2348" t="s">
        <v>90</v>
      </c>
      <c r="AH2348" t="s">
        <v>1626</v>
      </c>
      <c r="AI2348" t="s">
        <v>90</v>
      </c>
      <c r="AK2348" t="s">
        <v>1608</v>
      </c>
      <c r="AL2348" t="s">
        <v>4444</v>
      </c>
      <c r="AN2348" t="s">
        <v>1610</v>
      </c>
      <c r="AO2348" t="s">
        <v>442</v>
      </c>
      <c r="AP2348" t="s">
        <v>422</v>
      </c>
      <c r="AQ2348">
        <v>30.4</v>
      </c>
      <c r="AR2348" t="s">
        <v>1616</v>
      </c>
      <c r="AT2348" t="s">
        <v>1612</v>
      </c>
      <c r="AV2348" t="s">
        <v>96</v>
      </c>
      <c r="BF2348" t="s">
        <v>3415</v>
      </c>
      <c r="BQ2348" t="str">
        <f>BS2348 &amp; ":" &amp; BR2348</f>
        <v>AZDEQ_SW:EPA 351.2</v>
      </c>
      <c r="BR2348" t="s">
        <v>1633</v>
      </c>
      <c r="BS2348" t="s">
        <v>1626</v>
      </c>
      <c r="BT2348" t="s">
        <v>1633</v>
      </c>
      <c r="BW2348" t="s">
        <v>3417</v>
      </c>
      <c r="BZ2348" t="s">
        <v>4445</v>
      </c>
      <c r="CA2348" t="s">
        <v>397</v>
      </c>
      <c r="CB2348">
        <v>0.59</v>
      </c>
      <c r="CC2348" t="s">
        <v>1616</v>
      </c>
      <c r="CE2348" t="s">
        <v>4446</v>
      </c>
      <c r="CF2348" t="s">
        <v>1618</v>
      </c>
    </row>
    <row r="2349" spans="1:84" hidden="1" x14ac:dyDescent="0.4">
      <c r="A2349" t="s">
        <v>1626</v>
      </c>
      <c r="B2349" t="s">
        <v>1626</v>
      </c>
      <c r="C2349" t="s">
        <v>4447</v>
      </c>
      <c r="D2349" t="s">
        <v>81</v>
      </c>
      <c r="E2349" t="s">
        <v>82</v>
      </c>
      <c r="F2349" t="s">
        <v>393</v>
      </c>
      <c r="G2349" s="4" t="str">
        <f>TEXT(H2349+I2349,"yyyy-mm-dd""T""hh:mm:ss")&amp;
IF(J2349="MST","-07:00",
IF(J2349="MDT","-06:00",
IF(J2349="PST","-08:00",
IF(J2349="PDT","-07:00",
IF(J2349="UTC","+00:00","+00:00")))))</f>
        <v>2004-04-06T12:00:00-07:00</v>
      </c>
      <c r="H2349" s="1">
        <v>38083</v>
      </c>
      <c r="I2349" s="5">
        <v>0.5</v>
      </c>
      <c r="J2349" t="s">
        <v>84</v>
      </c>
      <c r="N2349">
        <v>0</v>
      </c>
      <c r="O2349" t="s">
        <v>1628</v>
      </c>
      <c r="U2349">
        <v>8893</v>
      </c>
      <c r="V2349" t="s">
        <v>4448</v>
      </c>
      <c r="W2349" t="s">
        <v>3411</v>
      </c>
      <c r="X2349" t="s">
        <v>4449</v>
      </c>
      <c r="Y2349">
        <v>105065</v>
      </c>
      <c r="Z2349" t="s">
        <v>3413</v>
      </c>
      <c r="AD2349">
        <v>32.402777800000003</v>
      </c>
      <c r="AE2349">
        <v>-111.1452778</v>
      </c>
      <c r="AG2349" t="s">
        <v>90</v>
      </c>
      <c r="AH2349" t="s">
        <v>1626</v>
      </c>
      <c r="AI2349" t="s">
        <v>90</v>
      </c>
      <c r="AK2349" t="s">
        <v>1608</v>
      </c>
      <c r="AL2349" t="s">
        <v>4450</v>
      </c>
      <c r="AN2349" t="s">
        <v>4440</v>
      </c>
      <c r="AO2349" t="s">
        <v>93</v>
      </c>
      <c r="AP2349" t="s">
        <v>422</v>
      </c>
      <c r="AQ2349">
        <v>28.4</v>
      </c>
      <c r="AR2349" t="s">
        <v>1616</v>
      </c>
      <c r="AT2349" t="s">
        <v>1612</v>
      </c>
      <c r="AV2349" t="s">
        <v>96</v>
      </c>
      <c r="BF2349" t="s">
        <v>3415</v>
      </c>
      <c r="BQ2349" t="str">
        <f>BS2349 &amp; ":" &amp; BR2349</f>
        <v>AZDEQ_SW:EPA 350.1</v>
      </c>
      <c r="BR2349" t="s">
        <v>1613</v>
      </c>
      <c r="BS2349" t="s">
        <v>1626</v>
      </c>
      <c r="BT2349" t="s">
        <v>1613</v>
      </c>
      <c r="BW2349" t="s">
        <v>3417</v>
      </c>
      <c r="CE2349" t="s">
        <v>4451</v>
      </c>
      <c r="CF2349" t="s">
        <v>1618</v>
      </c>
    </row>
    <row r="2350" spans="1:84" hidden="1" x14ac:dyDescent="0.4">
      <c r="A2350" t="s">
        <v>1626</v>
      </c>
      <c r="B2350" t="s">
        <v>1626</v>
      </c>
      <c r="C2350" t="s">
        <v>4452</v>
      </c>
      <c r="D2350" t="s">
        <v>81</v>
      </c>
      <c r="E2350" t="s">
        <v>82</v>
      </c>
      <c r="F2350" t="s">
        <v>393</v>
      </c>
      <c r="G2350" s="4" t="str">
        <f>TEXT(H2350+I2350,"yyyy-mm-dd""T""hh:mm:ss")&amp;
IF(J2350="MST","-07:00",
IF(J2350="MDT","-06:00",
IF(J2350="PST","-08:00",
IF(J2350="PDT","-07:00",
IF(J2350="UTC","+00:00","+00:00")))))</f>
        <v>2004-08-06T12:00:00-07:00</v>
      </c>
      <c r="H2350" s="1">
        <v>38205</v>
      </c>
      <c r="I2350" s="5">
        <v>0.5</v>
      </c>
      <c r="J2350" t="s">
        <v>84</v>
      </c>
      <c r="N2350">
        <v>0</v>
      </c>
      <c r="O2350" t="s">
        <v>1628</v>
      </c>
      <c r="U2350">
        <v>8854</v>
      </c>
      <c r="V2350" t="s">
        <v>4429</v>
      </c>
      <c r="W2350" t="s">
        <v>3411</v>
      </c>
      <c r="X2350" t="s">
        <v>4433</v>
      </c>
      <c r="Y2350">
        <v>105064</v>
      </c>
      <c r="Z2350" t="s">
        <v>3413</v>
      </c>
      <c r="AD2350">
        <v>32.386200000000002</v>
      </c>
      <c r="AE2350">
        <v>-111.11920000000001</v>
      </c>
      <c r="AG2350" t="s">
        <v>90</v>
      </c>
      <c r="AH2350" t="s">
        <v>1626</v>
      </c>
      <c r="AI2350" t="s">
        <v>90</v>
      </c>
      <c r="AK2350" t="s">
        <v>1608</v>
      </c>
      <c r="AL2350" t="s">
        <v>4453</v>
      </c>
      <c r="AN2350" t="s">
        <v>4440</v>
      </c>
      <c r="AO2350" t="s">
        <v>93</v>
      </c>
      <c r="AP2350" t="s">
        <v>422</v>
      </c>
      <c r="AQ2350">
        <v>9.1999999999999993</v>
      </c>
      <c r="AR2350" t="s">
        <v>1616</v>
      </c>
      <c r="AT2350" t="s">
        <v>1612</v>
      </c>
      <c r="AV2350" t="s">
        <v>96</v>
      </c>
      <c r="BF2350" t="s">
        <v>3415</v>
      </c>
      <c r="BQ2350" t="str">
        <f>BS2350 &amp; ":" &amp; BR2350</f>
        <v>AZDEQ_SW:EPA 350.1</v>
      </c>
      <c r="BR2350" t="s">
        <v>1613</v>
      </c>
      <c r="BS2350" t="s">
        <v>1626</v>
      </c>
      <c r="BT2350" t="s">
        <v>1613</v>
      </c>
      <c r="BW2350" t="s">
        <v>3417</v>
      </c>
      <c r="CE2350" t="s">
        <v>4436</v>
      </c>
      <c r="CF2350" t="s">
        <v>1618</v>
      </c>
    </row>
    <row r="2351" spans="1:84" hidden="1" x14ac:dyDescent="0.4">
      <c r="A2351" t="s">
        <v>1626</v>
      </c>
      <c r="B2351" t="s">
        <v>1626</v>
      </c>
      <c r="C2351" t="s">
        <v>4454</v>
      </c>
      <c r="D2351" t="s">
        <v>81</v>
      </c>
      <c r="E2351" t="s">
        <v>82</v>
      </c>
      <c r="F2351" t="s">
        <v>393</v>
      </c>
      <c r="G2351" s="4" t="str">
        <f>TEXT(H2351+I2351,"yyyy-mm-dd""T""hh:mm:ss")&amp;
IF(J2351="MST","-07:00",
IF(J2351="MDT","-06:00",
IF(J2351="PST","-08:00",
IF(J2351="PDT","-07:00",
IF(J2351="UTC","+00:00","+00:00")))))</f>
        <v>2004-01-16T12:00:00-07:00</v>
      </c>
      <c r="H2351" s="1">
        <v>38002</v>
      </c>
      <c r="I2351" s="5">
        <v>0.5</v>
      </c>
      <c r="J2351" t="s">
        <v>84</v>
      </c>
      <c r="N2351">
        <v>0</v>
      </c>
      <c r="O2351" t="s">
        <v>1628</v>
      </c>
      <c r="U2351">
        <v>8854</v>
      </c>
      <c r="V2351" t="s">
        <v>4429</v>
      </c>
      <c r="W2351" t="s">
        <v>3411</v>
      </c>
      <c r="X2351" t="s">
        <v>4443</v>
      </c>
      <c r="Y2351">
        <v>105066</v>
      </c>
      <c r="Z2351" t="s">
        <v>3413</v>
      </c>
      <c r="AD2351">
        <v>32.411111099999999</v>
      </c>
      <c r="AE2351">
        <v>-111.1638889</v>
      </c>
      <c r="AG2351" t="s">
        <v>90</v>
      </c>
      <c r="AH2351" t="s">
        <v>1626</v>
      </c>
      <c r="AI2351" t="s">
        <v>90</v>
      </c>
      <c r="AK2351" t="s">
        <v>1608</v>
      </c>
      <c r="AL2351" t="s">
        <v>4455</v>
      </c>
      <c r="AN2351" t="s">
        <v>1610</v>
      </c>
      <c r="AO2351" t="s">
        <v>442</v>
      </c>
      <c r="AP2351" t="s">
        <v>422</v>
      </c>
      <c r="AQ2351">
        <v>35.299999999999997</v>
      </c>
      <c r="AR2351" t="s">
        <v>1616</v>
      </c>
      <c r="AT2351" t="s">
        <v>1612</v>
      </c>
      <c r="AV2351" t="s">
        <v>96</v>
      </c>
      <c r="BF2351" t="s">
        <v>3415</v>
      </c>
      <c r="BQ2351" t="str">
        <f>BS2351 &amp; ":" &amp; BR2351</f>
        <v>AZDEQ_SW:EPA 351.2</v>
      </c>
      <c r="BR2351" t="s">
        <v>1633</v>
      </c>
      <c r="BS2351" t="s">
        <v>1626</v>
      </c>
      <c r="BT2351" t="s">
        <v>1633</v>
      </c>
      <c r="BW2351" t="s">
        <v>3417</v>
      </c>
      <c r="BZ2351" t="s">
        <v>4456</v>
      </c>
      <c r="CA2351" t="s">
        <v>397</v>
      </c>
      <c r="CB2351">
        <v>0.59</v>
      </c>
      <c r="CC2351" t="s">
        <v>1616</v>
      </c>
      <c r="CE2351" t="s">
        <v>4457</v>
      </c>
      <c r="CF2351" t="s">
        <v>1618</v>
      </c>
    </row>
    <row r="2352" spans="1:84" hidden="1" x14ac:dyDescent="0.4">
      <c r="A2352" t="s">
        <v>1626</v>
      </c>
      <c r="B2352" t="s">
        <v>1626</v>
      </c>
      <c r="C2352" t="s">
        <v>4458</v>
      </c>
      <c r="D2352" t="s">
        <v>81</v>
      </c>
      <c r="E2352" t="s">
        <v>82</v>
      </c>
      <c r="F2352" t="s">
        <v>393</v>
      </c>
      <c r="G2352" s="4" t="str">
        <f>TEXT(H2352+I2352,"yyyy-mm-dd""T""hh:mm:ss")&amp;
IF(J2352="MST","-07:00",
IF(J2352="MDT","-06:00",
IF(J2352="PST","-08:00",
IF(J2352="PDT","-07:00",
IF(J2352="UTC","+00:00","+00:00")))))</f>
        <v>2004-08-13T12:00:00-07:00</v>
      </c>
      <c r="H2352" s="1">
        <v>38212</v>
      </c>
      <c r="I2352" s="5">
        <v>0.5</v>
      </c>
      <c r="J2352" t="s">
        <v>84</v>
      </c>
      <c r="N2352">
        <v>0</v>
      </c>
      <c r="O2352" t="s">
        <v>1628</v>
      </c>
      <c r="U2352">
        <v>8854</v>
      </c>
      <c r="V2352" t="s">
        <v>4429</v>
      </c>
      <c r="W2352" t="s">
        <v>3411</v>
      </c>
      <c r="X2352" t="s">
        <v>4459</v>
      </c>
      <c r="Y2352">
        <v>105070</v>
      </c>
      <c r="Z2352" t="s">
        <v>3413</v>
      </c>
      <c r="AD2352">
        <v>32.471111100000002</v>
      </c>
      <c r="AE2352">
        <v>-111.3072222</v>
      </c>
      <c r="AG2352" t="s">
        <v>90</v>
      </c>
      <c r="AH2352" t="s">
        <v>1626</v>
      </c>
      <c r="AI2352" t="s">
        <v>90</v>
      </c>
      <c r="AK2352" t="s">
        <v>1608</v>
      </c>
      <c r="AL2352" t="s">
        <v>4460</v>
      </c>
      <c r="AN2352" t="s">
        <v>4440</v>
      </c>
      <c r="AO2352" t="s">
        <v>93</v>
      </c>
      <c r="AP2352" t="s">
        <v>422</v>
      </c>
      <c r="AQ2352">
        <v>18.8</v>
      </c>
      <c r="AR2352" t="s">
        <v>1616</v>
      </c>
      <c r="AT2352" t="s">
        <v>1612</v>
      </c>
      <c r="AV2352" t="s">
        <v>96</v>
      </c>
      <c r="BF2352" t="s">
        <v>3415</v>
      </c>
      <c r="BQ2352" t="str">
        <f>BS2352 &amp; ":" &amp; BR2352</f>
        <v>AZDEQ_SW:EPA 350.1</v>
      </c>
      <c r="BR2352" t="s">
        <v>1613</v>
      </c>
      <c r="BS2352" t="s">
        <v>1626</v>
      </c>
      <c r="BT2352" t="s">
        <v>1613</v>
      </c>
      <c r="BW2352" t="s">
        <v>3417</v>
      </c>
      <c r="CE2352" t="s">
        <v>4461</v>
      </c>
      <c r="CF2352" t="s">
        <v>1618</v>
      </c>
    </row>
    <row r="2353" spans="1:84" hidden="1" x14ac:dyDescent="0.4">
      <c r="A2353" t="s">
        <v>1626</v>
      </c>
      <c r="B2353" t="s">
        <v>1626</v>
      </c>
      <c r="C2353" t="s">
        <v>4462</v>
      </c>
      <c r="D2353" t="s">
        <v>81</v>
      </c>
      <c r="E2353" t="s">
        <v>82</v>
      </c>
      <c r="F2353" t="s">
        <v>393</v>
      </c>
      <c r="G2353" s="4" t="str">
        <f>TEXT(H2353+I2353,"yyyy-mm-dd""T""hh:mm:ss")&amp;
IF(J2353="MST","-07:00",
IF(J2353="MDT","-06:00",
IF(J2353="PST","-08:00",
IF(J2353="PDT","-07:00",
IF(J2353="UTC","+00:00","+00:00")))))</f>
        <v>2004-08-06T12:00:00-07:00</v>
      </c>
      <c r="H2353" s="1">
        <v>38205</v>
      </c>
      <c r="I2353" s="5">
        <v>0.5</v>
      </c>
      <c r="J2353" t="s">
        <v>84</v>
      </c>
      <c r="N2353">
        <v>0</v>
      </c>
      <c r="O2353" t="s">
        <v>1628</v>
      </c>
      <c r="U2353">
        <v>8893</v>
      </c>
      <c r="V2353" t="s">
        <v>4448</v>
      </c>
      <c r="W2353" t="s">
        <v>3411</v>
      </c>
      <c r="X2353" t="s">
        <v>4449</v>
      </c>
      <c r="Y2353">
        <v>105065</v>
      </c>
      <c r="Z2353" t="s">
        <v>3413</v>
      </c>
      <c r="AD2353">
        <v>32.402777800000003</v>
      </c>
      <c r="AE2353">
        <v>-111.1452778</v>
      </c>
      <c r="AG2353" t="s">
        <v>90</v>
      </c>
      <c r="AH2353" t="s">
        <v>1626</v>
      </c>
      <c r="AI2353" t="s">
        <v>90</v>
      </c>
      <c r="AK2353" t="s">
        <v>1608</v>
      </c>
      <c r="AL2353" t="s">
        <v>4463</v>
      </c>
      <c r="AN2353" t="s">
        <v>1610</v>
      </c>
      <c r="AO2353" t="s">
        <v>421</v>
      </c>
      <c r="AP2353" t="s">
        <v>422</v>
      </c>
      <c r="AQ2353">
        <v>42.2</v>
      </c>
      <c r="AR2353" t="s">
        <v>1616</v>
      </c>
      <c r="AT2353" t="s">
        <v>1612</v>
      </c>
      <c r="AV2353" t="s">
        <v>96</v>
      </c>
      <c r="BF2353" t="s">
        <v>3415</v>
      </c>
      <c r="BQ2353" t="str">
        <f>BS2353 &amp; ":" &amp; BR2353</f>
        <v>AZDEQ_SW:CALCULATION</v>
      </c>
      <c r="BR2353" t="s">
        <v>3416</v>
      </c>
      <c r="BS2353" t="s">
        <v>1626</v>
      </c>
      <c r="BT2353" t="s">
        <v>3416</v>
      </c>
      <c r="BW2353" t="s">
        <v>3417</v>
      </c>
      <c r="BZ2353" t="s">
        <v>4464</v>
      </c>
      <c r="CA2353" t="s">
        <v>397</v>
      </c>
      <c r="CB2353">
        <v>0.59</v>
      </c>
      <c r="CC2353" t="s">
        <v>1616</v>
      </c>
      <c r="CE2353" t="s">
        <v>4465</v>
      </c>
      <c r="CF2353" t="s">
        <v>1618</v>
      </c>
    </row>
    <row r="2354" spans="1:84" hidden="1" x14ac:dyDescent="0.4">
      <c r="A2354" t="s">
        <v>1626</v>
      </c>
      <c r="B2354" t="s">
        <v>1626</v>
      </c>
      <c r="C2354" t="s">
        <v>4466</v>
      </c>
      <c r="D2354" t="s">
        <v>81</v>
      </c>
      <c r="E2354" t="s">
        <v>82</v>
      </c>
      <c r="F2354" t="s">
        <v>393</v>
      </c>
      <c r="G2354" s="4" t="str">
        <f>TEXT(H2354+I2354,"yyyy-mm-dd""T""hh:mm:ss")&amp;
IF(J2354="MST","-07:00",
IF(J2354="MDT","-06:00",
IF(J2354="PST","-08:00",
IF(J2354="PDT","-07:00",
IF(J2354="UTC","+00:00","+00:00")))))</f>
        <v>2004-07-13T12:00:00-07:00</v>
      </c>
      <c r="H2354" s="1">
        <v>38181</v>
      </c>
      <c r="I2354" s="5">
        <v>0.5</v>
      </c>
      <c r="J2354" t="s">
        <v>84</v>
      </c>
      <c r="N2354">
        <v>0</v>
      </c>
      <c r="O2354" t="s">
        <v>1628</v>
      </c>
      <c r="U2354">
        <v>8854</v>
      </c>
      <c r="V2354" t="s">
        <v>4429</v>
      </c>
      <c r="W2354" t="s">
        <v>3411</v>
      </c>
      <c r="X2354" t="s">
        <v>3412</v>
      </c>
      <c r="Y2354">
        <v>105059</v>
      </c>
      <c r="Z2354" t="s">
        <v>3413</v>
      </c>
      <c r="AD2354">
        <v>32.2897222</v>
      </c>
      <c r="AE2354">
        <v>-111.035</v>
      </c>
      <c r="AG2354" t="s">
        <v>90</v>
      </c>
      <c r="AH2354" t="s">
        <v>1626</v>
      </c>
      <c r="AI2354" t="s">
        <v>90</v>
      </c>
      <c r="AK2354" t="s">
        <v>1608</v>
      </c>
      <c r="AL2354" t="s">
        <v>4467</v>
      </c>
      <c r="AN2354" t="s">
        <v>4440</v>
      </c>
      <c r="AO2354" t="s">
        <v>93</v>
      </c>
      <c r="AP2354" t="s">
        <v>422</v>
      </c>
      <c r="AQ2354">
        <v>15</v>
      </c>
      <c r="AR2354" t="s">
        <v>1616</v>
      </c>
      <c r="AT2354" t="s">
        <v>1612</v>
      </c>
      <c r="AV2354" t="s">
        <v>96</v>
      </c>
      <c r="BF2354" t="s">
        <v>3415</v>
      </c>
      <c r="BQ2354" t="str">
        <f>BS2354 &amp; ":" &amp; BR2354</f>
        <v>AZDEQ_SW:EPA 350.1</v>
      </c>
      <c r="BR2354" t="s">
        <v>1613</v>
      </c>
      <c r="BS2354" t="s">
        <v>1626</v>
      </c>
      <c r="BT2354" t="s">
        <v>1613</v>
      </c>
      <c r="BW2354" t="s">
        <v>3417</v>
      </c>
      <c r="CE2354" t="s">
        <v>4468</v>
      </c>
      <c r="CF2354" t="s">
        <v>1618</v>
      </c>
    </row>
    <row r="2355" spans="1:84" hidden="1" x14ac:dyDescent="0.4">
      <c r="A2355" t="s">
        <v>1626</v>
      </c>
      <c r="B2355" t="s">
        <v>1626</v>
      </c>
      <c r="C2355" t="s">
        <v>4469</v>
      </c>
      <c r="D2355" t="s">
        <v>81</v>
      </c>
      <c r="E2355" t="s">
        <v>82</v>
      </c>
      <c r="F2355" t="s">
        <v>393</v>
      </c>
      <c r="G2355" s="4" t="str">
        <f>TEXT(H2355+I2355,"yyyy-mm-dd""T""hh:mm:ss")&amp;
IF(J2355="MST","-07:00",
IF(J2355="MDT","-06:00",
IF(J2355="PST","-08:00",
IF(J2355="PDT","-07:00",
IF(J2355="UTC","+00:00","+00:00")))))</f>
        <v>2004-07-29T12:00:00-07:00</v>
      </c>
      <c r="H2355" s="1">
        <v>38197</v>
      </c>
      <c r="I2355" s="5">
        <v>0.5</v>
      </c>
      <c r="J2355" t="s">
        <v>84</v>
      </c>
      <c r="N2355">
        <v>0</v>
      </c>
      <c r="O2355" t="s">
        <v>1628</v>
      </c>
      <c r="U2355">
        <v>8854</v>
      </c>
      <c r="V2355" t="s">
        <v>4429</v>
      </c>
      <c r="W2355" t="s">
        <v>3411</v>
      </c>
      <c r="X2355" t="s">
        <v>4470</v>
      </c>
      <c r="Y2355">
        <v>105067</v>
      </c>
      <c r="Z2355" t="s">
        <v>3413</v>
      </c>
      <c r="AD2355">
        <v>32.428611099999998</v>
      </c>
      <c r="AE2355">
        <v>-111.21611110000001</v>
      </c>
      <c r="AG2355" t="s">
        <v>90</v>
      </c>
      <c r="AH2355" t="s">
        <v>1626</v>
      </c>
      <c r="AI2355" t="s">
        <v>90</v>
      </c>
      <c r="AK2355" t="s">
        <v>1608</v>
      </c>
      <c r="AL2355" t="s">
        <v>4471</v>
      </c>
      <c r="AN2355" t="s">
        <v>1610</v>
      </c>
      <c r="AO2355" t="s">
        <v>421</v>
      </c>
      <c r="AP2355" t="s">
        <v>422</v>
      </c>
      <c r="AQ2355">
        <v>31.4</v>
      </c>
      <c r="AR2355" t="s">
        <v>1616</v>
      </c>
      <c r="AT2355" t="s">
        <v>1612</v>
      </c>
      <c r="AV2355" t="s">
        <v>96</v>
      </c>
      <c r="BF2355" t="s">
        <v>3415</v>
      </c>
      <c r="BQ2355" t="str">
        <f>BS2355 &amp; ":" &amp; BR2355</f>
        <v>AZDEQ_SW:CALCULATION</v>
      </c>
      <c r="BR2355" t="s">
        <v>3416</v>
      </c>
      <c r="BS2355" t="s">
        <v>1626</v>
      </c>
      <c r="BT2355" t="s">
        <v>3416</v>
      </c>
      <c r="BW2355" t="s">
        <v>3417</v>
      </c>
      <c r="BZ2355" t="s">
        <v>4472</v>
      </c>
      <c r="CA2355" t="s">
        <v>397</v>
      </c>
      <c r="CB2355">
        <v>0.59</v>
      </c>
      <c r="CC2355" t="s">
        <v>1616</v>
      </c>
      <c r="CE2355" t="s">
        <v>4473</v>
      </c>
      <c r="CF2355" t="s">
        <v>1618</v>
      </c>
    </row>
    <row r="2356" spans="1:84" hidden="1" x14ac:dyDescent="0.4">
      <c r="A2356" t="s">
        <v>1626</v>
      </c>
      <c r="B2356" t="s">
        <v>1626</v>
      </c>
      <c r="C2356" t="s">
        <v>4428</v>
      </c>
      <c r="D2356" t="s">
        <v>81</v>
      </c>
      <c r="E2356" t="s">
        <v>82</v>
      </c>
      <c r="F2356" t="s">
        <v>393</v>
      </c>
      <c r="G2356" s="4" t="str">
        <f>TEXT(H2356+I2356,"yyyy-mm-dd""T""hh:mm:ss")&amp;
IF(J2356="MST","-07:00",
IF(J2356="MDT","-06:00",
IF(J2356="PST","-08:00",
IF(J2356="PDT","-07:00",
IF(J2356="UTC","+00:00","+00:00")))))</f>
        <v>2004-04-02T12:00:00-07:00</v>
      </c>
      <c r="H2356" s="1">
        <v>38079</v>
      </c>
      <c r="I2356" s="5">
        <v>0.5</v>
      </c>
      <c r="J2356" t="s">
        <v>84</v>
      </c>
      <c r="N2356">
        <v>0</v>
      </c>
      <c r="O2356" t="s">
        <v>1628</v>
      </c>
      <c r="U2356">
        <v>8854</v>
      </c>
      <c r="V2356" t="s">
        <v>4429</v>
      </c>
      <c r="W2356" t="s">
        <v>3411</v>
      </c>
      <c r="X2356" t="s">
        <v>3497</v>
      </c>
      <c r="Y2356">
        <v>105060</v>
      </c>
      <c r="Z2356" t="s">
        <v>3413</v>
      </c>
      <c r="AD2356">
        <v>32.3086111</v>
      </c>
      <c r="AE2356">
        <v>-111.0519444</v>
      </c>
      <c r="AG2356" t="s">
        <v>90</v>
      </c>
      <c r="AH2356" t="s">
        <v>1626</v>
      </c>
      <c r="AI2356" t="s">
        <v>90</v>
      </c>
      <c r="AK2356" t="s">
        <v>1608</v>
      </c>
      <c r="AL2356" t="s">
        <v>4474</v>
      </c>
      <c r="AN2356" t="s">
        <v>4440</v>
      </c>
      <c r="AO2356" t="s">
        <v>93</v>
      </c>
      <c r="AP2356" t="s">
        <v>422</v>
      </c>
      <c r="AQ2356">
        <v>19</v>
      </c>
      <c r="AR2356" t="s">
        <v>1616</v>
      </c>
      <c r="AT2356" t="s">
        <v>1612</v>
      </c>
      <c r="AV2356" t="s">
        <v>96</v>
      </c>
      <c r="BF2356" t="s">
        <v>3415</v>
      </c>
      <c r="BQ2356" t="str">
        <f>BS2356 &amp; ":" &amp; BR2356</f>
        <v>AZDEQ_SW:EPA 350.1</v>
      </c>
      <c r="BR2356" t="s">
        <v>1613</v>
      </c>
      <c r="BS2356" t="s">
        <v>1626</v>
      </c>
      <c r="BT2356" t="s">
        <v>1613</v>
      </c>
      <c r="BW2356" t="s">
        <v>3417</v>
      </c>
      <c r="CE2356" t="s">
        <v>3531</v>
      </c>
      <c r="CF2356" t="s">
        <v>1618</v>
      </c>
    </row>
    <row r="2357" spans="1:84" hidden="1" x14ac:dyDescent="0.4">
      <c r="A2357" t="s">
        <v>1626</v>
      </c>
      <c r="B2357" t="s">
        <v>1626</v>
      </c>
      <c r="C2357" t="s">
        <v>4437</v>
      </c>
      <c r="D2357" t="s">
        <v>81</v>
      </c>
      <c r="E2357" t="s">
        <v>82</v>
      </c>
      <c r="F2357" t="s">
        <v>393</v>
      </c>
      <c r="G2357" s="4" t="str">
        <f>TEXT(H2357+I2357,"yyyy-mm-dd""T""hh:mm:ss")&amp;
IF(J2357="MST","-07:00",
IF(J2357="MDT","-06:00",
IF(J2357="PST","-08:00",
IF(J2357="PDT","-07:00",
IF(J2357="UTC","+00:00","+00:00")))))</f>
        <v>2004-01-15T12:00:00-07:00</v>
      </c>
      <c r="H2357" s="1">
        <v>38001</v>
      </c>
      <c r="I2357" s="5">
        <v>0.5</v>
      </c>
      <c r="J2357" t="s">
        <v>84</v>
      </c>
      <c r="N2357">
        <v>0</v>
      </c>
      <c r="O2357" t="s">
        <v>1628</v>
      </c>
      <c r="U2357">
        <v>8854</v>
      </c>
      <c r="V2357" t="s">
        <v>4429</v>
      </c>
      <c r="W2357" t="s">
        <v>3411</v>
      </c>
      <c r="X2357" t="s">
        <v>4438</v>
      </c>
      <c r="Y2357">
        <v>105063</v>
      </c>
      <c r="Z2357" t="s">
        <v>3413</v>
      </c>
      <c r="AD2357">
        <v>32.370277799999997</v>
      </c>
      <c r="AE2357">
        <v>-111.1130556</v>
      </c>
      <c r="AG2357" t="s">
        <v>90</v>
      </c>
      <c r="AH2357" t="s">
        <v>1626</v>
      </c>
      <c r="AI2357" t="s">
        <v>90</v>
      </c>
      <c r="AK2357" t="s">
        <v>1608</v>
      </c>
      <c r="AL2357" t="s">
        <v>4475</v>
      </c>
      <c r="AN2357" t="s">
        <v>1610</v>
      </c>
      <c r="AO2357" t="s">
        <v>442</v>
      </c>
      <c r="AP2357" t="s">
        <v>422</v>
      </c>
      <c r="AQ2357">
        <v>33.6</v>
      </c>
      <c r="AR2357" t="s">
        <v>1616</v>
      </c>
      <c r="AT2357" t="s">
        <v>1612</v>
      </c>
      <c r="AV2357" t="s">
        <v>96</v>
      </c>
      <c r="BF2357" t="s">
        <v>3415</v>
      </c>
      <c r="BQ2357" t="str">
        <f>BS2357 &amp; ":" &amp; BR2357</f>
        <v>AZDEQ_SW:EPA 351.2</v>
      </c>
      <c r="BR2357" t="s">
        <v>1633</v>
      </c>
      <c r="BS2357" t="s">
        <v>1626</v>
      </c>
      <c r="BT2357" t="s">
        <v>1633</v>
      </c>
      <c r="BW2357" t="s">
        <v>3417</v>
      </c>
      <c r="BZ2357" t="s">
        <v>4476</v>
      </c>
      <c r="CA2357" t="s">
        <v>397</v>
      </c>
      <c r="CB2357">
        <v>0.59</v>
      </c>
      <c r="CC2357" t="s">
        <v>1616</v>
      </c>
      <c r="CE2357" t="s">
        <v>4441</v>
      </c>
      <c r="CF2357" t="s">
        <v>1618</v>
      </c>
    </row>
    <row r="2358" spans="1:84" hidden="1" x14ac:dyDescent="0.4">
      <c r="A2358" t="s">
        <v>1626</v>
      </c>
      <c r="B2358" t="s">
        <v>1626</v>
      </c>
      <c r="C2358" t="s">
        <v>4477</v>
      </c>
      <c r="D2358" t="s">
        <v>81</v>
      </c>
      <c r="E2358" t="s">
        <v>82</v>
      </c>
      <c r="F2358" t="s">
        <v>393</v>
      </c>
      <c r="G2358" s="4" t="str">
        <f>TEXT(H2358+I2358,"yyyy-mm-dd""T""hh:mm:ss")&amp;
IF(J2358="MST","-07:00",
IF(J2358="MDT","-06:00",
IF(J2358="PST","-08:00",
IF(J2358="PDT","-07:00",
IF(J2358="UTC","+00:00","+00:00")))))</f>
        <v>2004-02-19T01:37:00-07:00</v>
      </c>
      <c r="H2358" s="1">
        <v>38036</v>
      </c>
      <c r="I2358" s="5">
        <v>6.7361111111111108E-2</v>
      </c>
      <c r="J2358" t="s">
        <v>84</v>
      </c>
      <c r="N2358">
        <v>0</v>
      </c>
      <c r="O2358" t="s">
        <v>1628</v>
      </c>
      <c r="U2358">
        <v>1971</v>
      </c>
      <c r="V2358" t="s">
        <v>3639</v>
      </c>
      <c r="W2358" t="s">
        <v>1705</v>
      </c>
      <c r="X2358" t="s">
        <v>4478</v>
      </c>
      <c r="Y2358">
        <v>102835</v>
      </c>
      <c r="Z2358" t="s">
        <v>1707</v>
      </c>
      <c r="AD2358">
        <v>32.336583300000001</v>
      </c>
      <c r="AE2358">
        <v>-110.7873889</v>
      </c>
      <c r="AG2358" t="s">
        <v>90</v>
      </c>
      <c r="AH2358" t="s">
        <v>1626</v>
      </c>
      <c r="AI2358" t="s">
        <v>90</v>
      </c>
      <c r="AK2358" t="s">
        <v>1608</v>
      </c>
      <c r="AL2358" t="s">
        <v>4479</v>
      </c>
      <c r="AN2358" t="s">
        <v>1725</v>
      </c>
      <c r="AO2358" t="s">
        <v>123</v>
      </c>
      <c r="AP2358" t="s">
        <v>422</v>
      </c>
      <c r="AQ2358">
        <v>0.06</v>
      </c>
      <c r="AR2358" t="s">
        <v>1616</v>
      </c>
      <c r="AT2358" t="s">
        <v>1612</v>
      </c>
      <c r="AV2358" t="s">
        <v>96</v>
      </c>
      <c r="BQ2358" t="str">
        <f>BS2358 &amp; ":" &amp; BR2358</f>
        <v>AZDEQ_SW:EPA 365.1</v>
      </c>
      <c r="BR2358" t="s">
        <v>1726</v>
      </c>
      <c r="BS2358" t="s">
        <v>1626</v>
      </c>
      <c r="BT2358" t="s">
        <v>1726</v>
      </c>
      <c r="BW2358" t="s">
        <v>1709</v>
      </c>
      <c r="BX2358" s="1">
        <v>38036</v>
      </c>
      <c r="BZ2358" t="s">
        <v>4480</v>
      </c>
      <c r="CA2358" t="s">
        <v>397</v>
      </c>
      <c r="CB2358">
        <v>0.02</v>
      </c>
      <c r="CC2358" t="s">
        <v>1616</v>
      </c>
      <c r="CE2358" t="s">
        <v>4481</v>
      </c>
      <c r="CF2358" t="s">
        <v>1618</v>
      </c>
    </row>
    <row r="2359" spans="1:84" hidden="1" x14ac:dyDescent="0.4">
      <c r="A2359" t="s">
        <v>1626</v>
      </c>
      <c r="B2359" t="s">
        <v>1626</v>
      </c>
      <c r="C2359" t="s">
        <v>4482</v>
      </c>
      <c r="D2359" t="s">
        <v>81</v>
      </c>
      <c r="E2359" t="s">
        <v>82</v>
      </c>
      <c r="F2359" t="s">
        <v>393</v>
      </c>
      <c r="G2359" s="4" t="str">
        <f>TEXT(H2359+I2359,"yyyy-mm-dd""T""hh:mm:ss")&amp;
IF(J2359="MST","-07:00",
IF(J2359="MDT","-06:00",
IF(J2359="PST","-08:00",
IF(J2359="PDT","-07:00",
IF(J2359="UTC","+00:00","+00:00")))))</f>
        <v>2004-08-06T12:00:00-07:00</v>
      </c>
      <c r="H2359" s="1">
        <v>38205</v>
      </c>
      <c r="I2359" s="5">
        <v>0.5</v>
      </c>
      <c r="J2359" t="s">
        <v>84</v>
      </c>
      <c r="N2359">
        <v>0</v>
      </c>
      <c r="O2359" t="s">
        <v>1628</v>
      </c>
      <c r="U2359">
        <v>8854</v>
      </c>
      <c r="V2359" t="s">
        <v>4429</v>
      </c>
      <c r="W2359" t="s">
        <v>3411</v>
      </c>
      <c r="X2359" t="s">
        <v>4438</v>
      </c>
      <c r="Y2359">
        <v>105063</v>
      </c>
      <c r="Z2359" t="s">
        <v>3413</v>
      </c>
      <c r="AD2359">
        <v>32.370277799999997</v>
      </c>
      <c r="AE2359">
        <v>-111.1130556</v>
      </c>
      <c r="AG2359" t="s">
        <v>90</v>
      </c>
      <c r="AH2359" t="s">
        <v>1626</v>
      </c>
      <c r="AI2359" t="s">
        <v>90</v>
      </c>
      <c r="AK2359" t="s">
        <v>1608</v>
      </c>
      <c r="AL2359" t="s">
        <v>4483</v>
      </c>
      <c r="AN2359" t="s">
        <v>1610</v>
      </c>
      <c r="AO2359" t="s">
        <v>421</v>
      </c>
      <c r="AP2359" t="s">
        <v>422</v>
      </c>
      <c r="AQ2359">
        <v>28.1</v>
      </c>
      <c r="AR2359" t="s">
        <v>1616</v>
      </c>
      <c r="AT2359" t="s">
        <v>1612</v>
      </c>
      <c r="AV2359" t="s">
        <v>96</v>
      </c>
      <c r="BF2359" t="s">
        <v>3415</v>
      </c>
      <c r="BQ2359" t="str">
        <f>BS2359 &amp; ":" &amp; BR2359</f>
        <v>AZDEQ_SW:CALCULATION</v>
      </c>
      <c r="BR2359" t="s">
        <v>3416</v>
      </c>
      <c r="BS2359" t="s">
        <v>1626</v>
      </c>
      <c r="BT2359" t="s">
        <v>3416</v>
      </c>
      <c r="BW2359" t="s">
        <v>3417</v>
      </c>
      <c r="BZ2359" t="s">
        <v>4484</v>
      </c>
      <c r="CA2359" t="s">
        <v>397</v>
      </c>
      <c r="CB2359">
        <v>0.59</v>
      </c>
      <c r="CC2359" t="s">
        <v>1616</v>
      </c>
      <c r="CE2359" t="s">
        <v>4485</v>
      </c>
      <c r="CF2359" t="s">
        <v>1618</v>
      </c>
    </row>
    <row r="2360" spans="1:84" hidden="1" x14ac:dyDescent="0.4">
      <c r="A2360" t="s">
        <v>1626</v>
      </c>
      <c r="B2360" t="s">
        <v>1626</v>
      </c>
      <c r="C2360" t="s">
        <v>4486</v>
      </c>
      <c r="D2360" t="s">
        <v>81</v>
      </c>
      <c r="E2360" t="s">
        <v>82</v>
      </c>
      <c r="F2360" t="s">
        <v>393</v>
      </c>
      <c r="G2360" s="4" t="str">
        <f>TEXT(H2360+I2360,"yyyy-mm-dd""T""hh:mm:ss")&amp;
IF(J2360="MST","-07:00",
IF(J2360="MDT","-06:00",
IF(J2360="PST","-08:00",
IF(J2360="PDT","-07:00",
IF(J2360="UTC","+00:00","+00:00")))))</f>
        <v>2004-08-06T12:00:00-07:00</v>
      </c>
      <c r="H2360" s="1">
        <v>38205</v>
      </c>
      <c r="I2360" s="5">
        <v>0.5</v>
      </c>
      <c r="J2360" t="s">
        <v>84</v>
      </c>
      <c r="N2360">
        <v>0</v>
      </c>
      <c r="O2360" t="s">
        <v>1628</v>
      </c>
      <c r="U2360">
        <v>8854</v>
      </c>
      <c r="V2360" t="s">
        <v>4429</v>
      </c>
      <c r="W2360" t="s">
        <v>3411</v>
      </c>
      <c r="X2360" t="s">
        <v>3443</v>
      </c>
      <c r="Y2360">
        <v>105062</v>
      </c>
      <c r="Z2360" t="s">
        <v>3413</v>
      </c>
      <c r="AD2360">
        <v>32.357222200000002</v>
      </c>
      <c r="AE2360">
        <v>-111.10083330000001</v>
      </c>
      <c r="AG2360" t="s">
        <v>90</v>
      </c>
      <c r="AH2360" t="s">
        <v>1626</v>
      </c>
      <c r="AI2360" t="s">
        <v>90</v>
      </c>
      <c r="AK2360" t="s">
        <v>1608</v>
      </c>
      <c r="AL2360" t="s">
        <v>4487</v>
      </c>
      <c r="AN2360" t="s">
        <v>1610</v>
      </c>
      <c r="AO2360" t="s">
        <v>442</v>
      </c>
      <c r="AP2360" t="s">
        <v>422</v>
      </c>
      <c r="AQ2360">
        <v>30.4</v>
      </c>
      <c r="AR2360" t="s">
        <v>1616</v>
      </c>
      <c r="AT2360" t="s">
        <v>1612</v>
      </c>
      <c r="AV2360" t="s">
        <v>96</v>
      </c>
      <c r="BF2360" t="s">
        <v>3415</v>
      </c>
      <c r="BQ2360" t="str">
        <f>BS2360 &amp; ":" &amp; BR2360</f>
        <v>AZDEQ_SW:EPA 351.2</v>
      </c>
      <c r="BR2360" t="s">
        <v>1633</v>
      </c>
      <c r="BS2360" t="s">
        <v>1626</v>
      </c>
      <c r="BT2360" t="s">
        <v>1633</v>
      </c>
      <c r="BW2360" t="s">
        <v>3417</v>
      </c>
      <c r="BZ2360" t="s">
        <v>4488</v>
      </c>
      <c r="CA2360" t="s">
        <v>397</v>
      </c>
      <c r="CB2360">
        <v>0.59</v>
      </c>
      <c r="CC2360" t="s">
        <v>1616</v>
      </c>
      <c r="CE2360" t="s">
        <v>4441</v>
      </c>
      <c r="CF2360" t="s">
        <v>1618</v>
      </c>
    </row>
    <row r="2361" spans="1:84" hidden="1" x14ac:dyDescent="0.4">
      <c r="A2361" t="s">
        <v>1626</v>
      </c>
      <c r="B2361" t="s">
        <v>1626</v>
      </c>
      <c r="C2361" t="s">
        <v>4489</v>
      </c>
      <c r="D2361" t="s">
        <v>81</v>
      </c>
      <c r="E2361" t="s">
        <v>82</v>
      </c>
      <c r="F2361" t="s">
        <v>393</v>
      </c>
      <c r="G2361" s="4" t="str">
        <f>TEXT(H2361+I2361,"yyyy-mm-dd""T""hh:mm:ss")&amp;
IF(J2361="MST","-07:00",
IF(J2361="MDT","-06:00",
IF(J2361="PST","-08:00",
IF(J2361="PDT","-07:00",
IF(J2361="UTC","+00:00","+00:00")))))</f>
        <v>2004-01-21T12:00:00-07:00</v>
      </c>
      <c r="H2361" s="1">
        <v>38007</v>
      </c>
      <c r="I2361" s="5">
        <v>0.5</v>
      </c>
      <c r="J2361" t="s">
        <v>84</v>
      </c>
      <c r="N2361">
        <v>0</v>
      </c>
      <c r="O2361" t="s">
        <v>1628</v>
      </c>
      <c r="U2361">
        <v>8854</v>
      </c>
      <c r="V2361" t="s">
        <v>4429</v>
      </c>
      <c r="W2361" t="s">
        <v>3411</v>
      </c>
      <c r="X2361" t="s">
        <v>4459</v>
      </c>
      <c r="Y2361">
        <v>105070</v>
      </c>
      <c r="Z2361" t="s">
        <v>3413</v>
      </c>
      <c r="AD2361">
        <v>32.471111100000002</v>
      </c>
      <c r="AE2361">
        <v>-111.3072222</v>
      </c>
      <c r="AG2361" t="s">
        <v>90</v>
      </c>
      <c r="AH2361" t="s">
        <v>1626</v>
      </c>
      <c r="AI2361" t="s">
        <v>90</v>
      </c>
      <c r="AK2361" t="s">
        <v>1608</v>
      </c>
      <c r="AL2361" t="s">
        <v>4490</v>
      </c>
      <c r="AN2361" t="s">
        <v>1610</v>
      </c>
      <c r="AO2361" t="s">
        <v>442</v>
      </c>
      <c r="AP2361" t="s">
        <v>422</v>
      </c>
      <c r="AQ2361">
        <v>36.799999999999997</v>
      </c>
      <c r="AR2361" t="s">
        <v>1616</v>
      </c>
      <c r="AT2361" t="s">
        <v>1612</v>
      </c>
      <c r="AV2361" t="s">
        <v>96</v>
      </c>
      <c r="BF2361" t="s">
        <v>3415</v>
      </c>
      <c r="BQ2361" t="str">
        <f>BS2361 &amp; ":" &amp; BR2361</f>
        <v>AZDEQ_SW:EPA 351.2</v>
      </c>
      <c r="BR2361" t="s">
        <v>1633</v>
      </c>
      <c r="BS2361" t="s">
        <v>1626</v>
      </c>
      <c r="BT2361" t="s">
        <v>1633</v>
      </c>
      <c r="BW2361" t="s">
        <v>3417</v>
      </c>
      <c r="BZ2361" t="s">
        <v>4491</v>
      </c>
      <c r="CA2361" t="s">
        <v>397</v>
      </c>
      <c r="CB2361">
        <v>0.59</v>
      </c>
      <c r="CC2361" t="s">
        <v>1616</v>
      </c>
      <c r="CE2361" t="s">
        <v>4492</v>
      </c>
      <c r="CF2361" t="s">
        <v>1618</v>
      </c>
    </row>
    <row r="2362" spans="1:84" hidden="1" x14ac:dyDescent="0.4">
      <c r="A2362" t="s">
        <v>1626</v>
      </c>
      <c r="B2362" t="s">
        <v>1626</v>
      </c>
      <c r="C2362" t="s">
        <v>4493</v>
      </c>
      <c r="D2362" t="s">
        <v>81</v>
      </c>
      <c r="E2362" t="s">
        <v>82</v>
      </c>
      <c r="F2362" t="s">
        <v>393</v>
      </c>
      <c r="G2362" s="4" t="str">
        <f>TEXT(H2362+I2362,"yyyy-mm-dd""T""hh:mm:ss")&amp;
IF(J2362="MST","-07:00",
IF(J2362="MDT","-06:00",
IF(J2362="PST","-08:00",
IF(J2362="PDT","-07:00",
IF(J2362="UTC","+00:00","+00:00")))))</f>
        <v>2004-01-23T12:00:00-07:00</v>
      </c>
      <c r="H2362" s="1">
        <v>38009</v>
      </c>
      <c r="I2362" s="5">
        <v>0.5</v>
      </c>
      <c r="J2362" t="s">
        <v>84</v>
      </c>
      <c r="N2362">
        <v>0</v>
      </c>
      <c r="O2362" t="s">
        <v>1628</v>
      </c>
      <c r="U2362">
        <v>8854</v>
      </c>
      <c r="V2362" t="s">
        <v>4429</v>
      </c>
      <c r="W2362" t="s">
        <v>3411</v>
      </c>
      <c r="X2362" t="s">
        <v>3443</v>
      </c>
      <c r="Y2362">
        <v>105062</v>
      </c>
      <c r="Z2362" t="s">
        <v>3413</v>
      </c>
      <c r="AD2362">
        <v>32.357222200000002</v>
      </c>
      <c r="AE2362">
        <v>-111.10083330000001</v>
      </c>
      <c r="AG2362" t="s">
        <v>90</v>
      </c>
      <c r="AH2362" t="s">
        <v>1626</v>
      </c>
      <c r="AI2362" t="s">
        <v>90</v>
      </c>
      <c r="AK2362" t="s">
        <v>1608</v>
      </c>
      <c r="AL2362" t="s">
        <v>4494</v>
      </c>
      <c r="AN2362" t="s">
        <v>4440</v>
      </c>
      <c r="AO2362" t="s">
        <v>93</v>
      </c>
      <c r="AP2362" t="s">
        <v>422</v>
      </c>
      <c r="AQ2362">
        <v>26.6</v>
      </c>
      <c r="AR2362" t="s">
        <v>1616</v>
      </c>
      <c r="AT2362" t="s">
        <v>1612</v>
      </c>
      <c r="AV2362" t="s">
        <v>96</v>
      </c>
      <c r="BF2362" t="s">
        <v>3415</v>
      </c>
      <c r="BQ2362" t="str">
        <f>BS2362 &amp; ":" &amp; BR2362</f>
        <v>AZDEQ_SW:EPA 350.1</v>
      </c>
      <c r="BR2362" t="s">
        <v>1613</v>
      </c>
      <c r="BS2362" t="s">
        <v>1626</v>
      </c>
      <c r="BT2362" t="s">
        <v>1613</v>
      </c>
      <c r="BW2362" t="s">
        <v>3417</v>
      </c>
      <c r="CE2362" t="s">
        <v>3446</v>
      </c>
      <c r="CF2362" t="s">
        <v>1618</v>
      </c>
    </row>
    <row r="2363" spans="1:84" hidden="1" x14ac:dyDescent="0.4">
      <c r="A2363" t="s">
        <v>1626</v>
      </c>
      <c r="B2363" t="s">
        <v>1626</v>
      </c>
      <c r="C2363" t="s">
        <v>4495</v>
      </c>
      <c r="D2363" t="s">
        <v>81</v>
      </c>
      <c r="E2363" t="s">
        <v>82</v>
      </c>
      <c r="F2363" t="s">
        <v>393</v>
      </c>
      <c r="G2363" s="4" t="str">
        <f>TEXT(H2363+I2363,"yyyy-mm-dd""T""hh:mm:ss")&amp;
IF(J2363="MST","-07:00",
IF(J2363="MDT","-06:00",
IF(J2363="PST","-08:00",
IF(J2363="PDT","-07:00",
IF(J2363="UTC","+00:00","+00:00")))))</f>
        <v>2004-04-20T12:00:00-07:00</v>
      </c>
      <c r="H2363" s="1">
        <v>38097</v>
      </c>
      <c r="I2363" s="5">
        <v>0.5</v>
      </c>
      <c r="J2363" t="s">
        <v>84</v>
      </c>
      <c r="N2363">
        <v>0</v>
      </c>
      <c r="O2363" t="s">
        <v>1628</v>
      </c>
      <c r="U2363">
        <v>8854</v>
      </c>
      <c r="V2363" t="s">
        <v>4429</v>
      </c>
      <c r="W2363" t="s">
        <v>3411</v>
      </c>
      <c r="X2363" t="s">
        <v>4433</v>
      </c>
      <c r="Y2363">
        <v>105064</v>
      </c>
      <c r="Z2363" t="s">
        <v>3413</v>
      </c>
      <c r="AD2363">
        <v>32.386200000000002</v>
      </c>
      <c r="AE2363">
        <v>-111.11920000000001</v>
      </c>
      <c r="AG2363" t="s">
        <v>90</v>
      </c>
      <c r="AH2363" t="s">
        <v>1626</v>
      </c>
      <c r="AI2363" t="s">
        <v>90</v>
      </c>
      <c r="AK2363" t="s">
        <v>1608</v>
      </c>
      <c r="AL2363" t="s">
        <v>4496</v>
      </c>
      <c r="AN2363" t="s">
        <v>1610</v>
      </c>
      <c r="AO2363" t="s">
        <v>421</v>
      </c>
      <c r="AP2363" t="s">
        <v>422</v>
      </c>
      <c r="AQ2363">
        <v>34.4</v>
      </c>
      <c r="AR2363" t="s">
        <v>1616</v>
      </c>
      <c r="AT2363" t="s">
        <v>1612</v>
      </c>
      <c r="AV2363" t="s">
        <v>96</v>
      </c>
      <c r="BF2363" t="s">
        <v>3415</v>
      </c>
      <c r="BQ2363" t="str">
        <f>BS2363 &amp; ":" &amp; BR2363</f>
        <v>AZDEQ_SW:CALCULATION</v>
      </c>
      <c r="BR2363" t="s">
        <v>3416</v>
      </c>
      <c r="BS2363" t="s">
        <v>1626</v>
      </c>
      <c r="BT2363" t="s">
        <v>3416</v>
      </c>
      <c r="BW2363" t="s">
        <v>3417</v>
      </c>
      <c r="BZ2363" t="s">
        <v>4497</v>
      </c>
      <c r="CA2363" t="s">
        <v>397</v>
      </c>
      <c r="CB2363">
        <v>0.59</v>
      </c>
      <c r="CC2363" t="s">
        <v>1616</v>
      </c>
      <c r="CE2363" t="s">
        <v>4436</v>
      </c>
      <c r="CF2363" t="s">
        <v>1618</v>
      </c>
    </row>
    <row r="2364" spans="1:84" hidden="1" x14ac:dyDescent="0.4">
      <c r="A2364" t="s">
        <v>1626</v>
      </c>
      <c r="B2364" t="s">
        <v>1626</v>
      </c>
      <c r="C2364" t="s">
        <v>4482</v>
      </c>
      <c r="D2364" t="s">
        <v>81</v>
      </c>
      <c r="E2364" t="s">
        <v>82</v>
      </c>
      <c r="F2364" t="s">
        <v>393</v>
      </c>
      <c r="G2364" s="4" t="str">
        <f>TEXT(H2364+I2364,"yyyy-mm-dd""T""hh:mm:ss")&amp;
IF(J2364="MST","-07:00",
IF(J2364="MDT","-06:00",
IF(J2364="PST","-08:00",
IF(J2364="PDT","-07:00",
IF(J2364="UTC","+00:00","+00:00")))))</f>
        <v>2004-08-06T12:00:00-07:00</v>
      </c>
      <c r="H2364" s="1">
        <v>38205</v>
      </c>
      <c r="I2364" s="5">
        <v>0.5</v>
      </c>
      <c r="J2364" t="s">
        <v>84</v>
      </c>
      <c r="N2364">
        <v>0</v>
      </c>
      <c r="O2364" t="s">
        <v>1628</v>
      </c>
      <c r="U2364">
        <v>8854</v>
      </c>
      <c r="V2364" t="s">
        <v>4429</v>
      </c>
      <c r="W2364" t="s">
        <v>3411</v>
      </c>
      <c r="X2364" t="s">
        <v>4438</v>
      </c>
      <c r="Y2364">
        <v>105063</v>
      </c>
      <c r="Z2364" t="s">
        <v>3413</v>
      </c>
      <c r="AD2364">
        <v>32.370277799999997</v>
      </c>
      <c r="AE2364">
        <v>-111.1130556</v>
      </c>
      <c r="AG2364" t="s">
        <v>90</v>
      </c>
      <c r="AH2364" t="s">
        <v>1626</v>
      </c>
      <c r="AI2364" t="s">
        <v>90</v>
      </c>
      <c r="AK2364" t="s">
        <v>1608</v>
      </c>
      <c r="AL2364" t="s">
        <v>4498</v>
      </c>
      <c r="AN2364" t="s">
        <v>4440</v>
      </c>
      <c r="AO2364" t="s">
        <v>93</v>
      </c>
      <c r="AP2364" t="s">
        <v>422</v>
      </c>
      <c r="AQ2364">
        <v>5</v>
      </c>
      <c r="AR2364" t="s">
        <v>1616</v>
      </c>
      <c r="AT2364" t="s">
        <v>1612</v>
      </c>
      <c r="AV2364" t="s">
        <v>96</v>
      </c>
      <c r="BF2364" t="s">
        <v>3415</v>
      </c>
      <c r="BQ2364" t="str">
        <f>BS2364 &amp; ":" &amp; BR2364</f>
        <v>AZDEQ_SW:EPA 350.1</v>
      </c>
      <c r="BR2364" t="s">
        <v>1613</v>
      </c>
      <c r="BS2364" t="s">
        <v>1626</v>
      </c>
      <c r="BT2364" t="s">
        <v>1613</v>
      </c>
      <c r="BW2364" t="s">
        <v>3417</v>
      </c>
      <c r="CE2364" t="s">
        <v>4485</v>
      </c>
      <c r="CF2364" t="s">
        <v>1618</v>
      </c>
    </row>
    <row r="2365" spans="1:84" hidden="1" x14ac:dyDescent="0.4">
      <c r="A2365" t="s">
        <v>1626</v>
      </c>
      <c r="B2365" t="s">
        <v>1626</v>
      </c>
      <c r="C2365" t="s">
        <v>4499</v>
      </c>
      <c r="D2365" t="s">
        <v>81</v>
      </c>
      <c r="E2365" t="s">
        <v>82</v>
      </c>
      <c r="F2365" t="s">
        <v>393</v>
      </c>
      <c r="G2365" s="4" t="str">
        <f>TEXT(H2365+I2365,"yyyy-mm-dd""T""hh:mm:ss")&amp;
IF(J2365="MST","-07:00",
IF(J2365="MDT","-06:00",
IF(J2365="PST","-08:00",
IF(J2365="PDT","-07:00",
IF(J2365="UTC","+00:00","+00:00")))))</f>
        <v>2004-04-21T12:00:00-07:00</v>
      </c>
      <c r="H2365" s="1">
        <v>38098</v>
      </c>
      <c r="I2365" s="5">
        <v>0.5</v>
      </c>
      <c r="J2365" t="s">
        <v>84</v>
      </c>
      <c r="N2365">
        <v>0</v>
      </c>
      <c r="O2365" t="s">
        <v>1628</v>
      </c>
      <c r="U2365">
        <v>8854</v>
      </c>
      <c r="V2365" t="s">
        <v>4429</v>
      </c>
      <c r="W2365" t="s">
        <v>3411</v>
      </c>
      <c r="X2365" t="s">
        <v>4443</v>
      </c>
      <c r="Y2365">
        <v>105066</v>
      </c>
      <c r="Z2365" t="s">
        <v>3413</v>
      </c>
      <c r="AD2365">
        <v>32.411111099999999</v>
      </c>
      <c r="AE2365">
        <v>-111.1638889</v>
      </c>
      <c r="AG2365" t="s">
        <v>90</v>
      </c>
      <c r="AH2365" t="s">
        <v>1626</v>
      </c>
      <c r="AI2365" t="s">
        <v>90</v>
      </c>
      <c r="AK2365" t="s">
        <v>1608</v>
      </c>
      <c r="AL2365" t="s">
        <v>4500</v>
      </c>
      <c r="AN2365" t="s">
        <v>1610</v>
      </c>
      <c r="AO2365" t="s">
        <v>442</v>
      </c>
      <c r="AP2365" t="s">
        <v>422</v>
      </c>
      <c r="AQ2365">
        <v>33.1</v>
      </c>
      <c r="AR2365" t="s">
        <v>1616</v>
      </c>
      <c r="AT2365" t="s">
        <v>1612</v>
      </c>
      <c r="AV2365" t="s">
        <v>96</v>
      </c>
      <c r="BF2365" t="s">
        <v>3415</v>
      </c>
      <c r="BQ2365" t="str">
        <f>BS2365 &amp; ":" &amp; BR2365</f>
        <v>AZDEQ_SW:EPA 351.2</v>
      </c>
      <c r="BR2365" t="s">
        <v>1633</v>
      </c>
      <c r="BS2365" t="s">
        <v>1626</v>
      </c>
      <c r="BT2365" t="s">
        <v>1633</v>
      </c>
      <c r="BW2365" t="s">
        <v>3417</v>
      </c>
      <c r="BZ2365" t="s">
        <v>4501</v>
      </c>
      <c r="CA2365" t="s">
        <v>397</v>
      </c>
      <c r="CB2365">
        <v>0.59</v>
      </c>
      <c r="CC2365" t="s">
        <v>1616</v>
      </c>
      <c r="CE2365" t="s">
        <v>4446</v>
      </c>
      <c r="CF2365" t="s">
        <v>1618</v>
      </c>
    </row>
    <row r="2366" spans="1:84" hidden="1" x14ac:dyDescent="0.4">
      <c r="A2366" t="s">
        <v>1626</v>
      </c>
      <c r="B2366" t="s">
        <v>1626</v>
      </c>
      <c r="C2366" t="s">
        <v>4469</v>
      </c>
      <c r="D2366" t="s">
        <v>81</v>
      </c>
      <c r="E2366" t="s">
        <v>82</v>
      </c>
      <c r="F2366" t="s">
        <v>393</v>
      </c>
      <c r="G2366" s="4" t="str">
        <f>TEXT(H2366+I2366,"yyyy-mm-dd""T""hh:mm:ss")&amp;
IF(J2366="MST","-07:00",
IF(J2366="MDT","-06:00",
IF(J2366="PST","-08:00",
IF(J2366="PDT","-07:00",
IF(J2366="UTC","+00:00","+00:00")))))</f>
        <v>2004-07-29T12:00:00-07:00</v>
      </c>
      <c r="H2366" s="1">
        <v>38197</v>
      </c>
      <c r="I2366" s="5">
        <v>0.5</v>
      </c>
      <c r="J2366" t="s">
        <v>84</v>
      </c>
      <c r="N2366">
        <v>0</v>
      </c>
      <c r="O2366" t="s">
        <v>1628</v>
      </c>
      <c r="U2366">
        <v>8854</v>
      </c>
      <c r="V2366" t="s">
        <v>4429</v>
      </c>
      <c r="W2366" t="s">
        <v>3411</v>
      </c>
      <c r="X2366" t="s">
        <v>4470</v>
      </c>
      <c r="Y2366">
        <v>105067</v>
      </c>
      <c r="Z2366" t="s">
        <v>3413</v>
      </c>
      <c r="AD2366">
        <v>32.428611099999998</v>
      </c>
      <c r="AE2366">
        <v>-111.21611110000001</v>
      </c>
      <c r="AG2366" t="s">
        <v>90</v>
      </c>
      <c r="AH2366" t="s">
        <v>1626</v>
      </c>
      <c r="AI2366" t="s">
        <v>90</v>
      </c>
      <c r="AK2366" t="s">
        <v>1608</v>
      </c>
      <c r="AL2366" t="s">
        <v>4502</v>
      </c>
      <c r="AN2366" t="s">
        <v>1610</v>
      </c>
      <c r="AO2366" t="s">
        <v>442</v>
      </c>
      <c r="AP2366" t="s">
        <v>422</v>
      </c>
      <c r="AQ2366">
        <v>29</v>
      </c>
      <c r="AR2366" t="s">
        <v>1616</v>
      </c>
      <c r="AT2366" t="s">
        <v>1612</v>
      </c>
      <c r="AV2366" t="s">
        <v>96</v>
      </c>
      <c r="BF2366" t="s">
        <v>3415</v>
      </c>
      <c r="BQ2366" t="str">
        <f>BS2366 &amp; ":" &amp; BR2366</f>
        <v>AZDEQ_SW:EPA 351.2</v>
      </c>
      <c r="BR2366" t="s">
        <v>1633</v>
      </c>
      <c r="BS2366" t="s">
        <v>1626</v>
      </c>
      <c r="BT2366" t="s">
        <v>1633</v>
      </c>
      <c r="BW2366" t="s">
        <v>3417</v>
      </c>
      <c r="BZ2366" t="s">
        <v>4503</v>
      </c>
      <c r="CA2366" t="s">
        <v>397</v>
      </c>
      <c r="CB2366">
        <v>0.59</v>
      </c>
      <c r="CC2366" t="s">
        <v>1616</v>
      </c>
      <c r="CE2366" t="s">
        <v>4473</v>
      </c>
      <c r="CF2366" t="s">
        <v>1618</v>
      </c>
    </row>
    <row r="2367" spans="1:84" hidden="1" x14ac:dyDescent="0.4">
      <c r="A2367" t="s">
        <v>1626</v>
      </c>
      <c r="B2367" t="s">
        <v>1626</v>
      </c>
      <c r="C2367" t="s">
        <v>4504</v>
      </c>
      <c r="D2367" t="s">
        <v>81</v>
      </c>
      <c r="E2367" t="s">
        <v>82</v>
      </c>
      <c r="F2367" t="s">
        <v>393</v>
      </c>
      <c r="G2367" s="4" t="str">
        <f>TEXT(H2367+I2367,"yyyy-mm-dd""T""hh:mm:ss")&amp;
IF(J2367="MST","-07:00",
IF(J2367="MDT","-06:00",
IF(J2367="PST","-08:00",
IF(J2367="PDT","-07:00",
IF(J2367="UTC","+00:00","+00:00")))))</f>
        <v>2004-01-16T12:00:00-07:00</v>
      </c>
      <c r="H2367" s="1">
        <v>38002</v>
      </c>
      <c r="I2367" s="5">
        <v>0.5</v>
      </c>
      <c r="J2367" t="s">
        <v>84</v>
      </c>
      <c r="N2367">
        <v>0</v>
      </c>
      <c r="O2367" t="s">
        <v>1628</v>
      </c>
      <c r="U2367">
        <v>8854</v>
      </c>
      <c r="V2367" t="s">
        <v>4429</v>
      </c>
      <c r="W2367" t="s">
        <v>3411</v>
      </c>
      <c r="X2367" t="s">
        <v>4470</v>
      </c>
      <c r="Y2367">
        <v>105067</v>
      </c>
      <c r="Z2367" t="s">
        <v>3413</v>
      </c>
      <c r="AD2367">
        <v>32.428611099999998</v>
      </c>
      <c r="AE2367">
        <v>-111.21611110000001</v>
      </c>
      <c r="AG2367" t="s">
        <v>90</v>
      </c>
      <c r="AH2367" t="s">
        <v>1626</v>
      </c>
      <c r="AI2367" t="s">
        <v>90</v>
      </c>
      <c r="AK2367" t="s">
        <v>1608</v>
      </c>
      <c r="AL2367" t="s">
        <v>4505</v>
      </c>
      <c r="AN2367" t="s">
        <v>1610</v>
      </c>
      <c r="AO2367" t="s">
        <v>442</v>
      </c>
      <c r="AP2367" t="s">
        <v>422</v>
      </c>
      <c r="AQ2367">
        <v>34.799999999999997</v>
      </c>
      <c r="AR2367" t="s">
        <v>1616</v>
      </c>
      <c r="AT2367" t="s">
        <v>1612</v>
      </c>
      <c r="AV2367" t="s">
        <v>96</v>
      </c>
      <c r="BF2367" t="s">
        <v>3415</v>
      </c>
      <c r="BQ2367" t="str">
        <f>BS2367 &amp; ":" &amp; BR2367</f>
        <v>AZDEQ_SW:EPA 351.2</v>
      </c>
      <c r="BR2367" t="s">
        <v>1633</v>
      </c>
      <c r="BS2367" t="s">
        <v>1626</v>
      </c>
      <c r="BT2367" t="s">
        <v>1633</v>
      </c>
      <c r="BW2367" t="s">
        <v>3417</v>
      </c>
      <c r="BZ2367" t="s">
        <v>4506</v>
      </c>
      <c r="CA2367" t="s">
        <v>397</v>
      </c>
      <c r="CB2367">
        <v>0.59</v>
      </c>
      <c r="CC2367" t="s">
        <v>1616</v>
      </c>
      <c r="CE2367" t="s">
        <v>4507</v>
      </c>
      <c r="CF2367" t="s">
        <v>1618</v>
      </c>
    </row>
    <row r="2368" spans="1:84" hidden="1" x14ac:dyDescent="0.4">
      <c r="A2368" t="s">
        <v>1626</v>
      </c>
      <c r="B2368" t="s">
        <v>1626</v>
      </c>
      <c r="C2368" t="s">
        <v>4508</v>
      </c>
      <c r="D2368" t="s">
        <v>81</v>
      </c>
      <c r="E2368" t="s">
        <v>82</v>
      </c>
      <c r="F2368" t="s">
        <v>393</v>
      </c>
      <c r="G2368" s="4" t="str">
        <f>TEXT(H2368+I2368,"yyyy-mm-dd""T""hh:mm:ss")&amp;
IF(J2368="MST","-07:00",
IF(J2368="MDT","-06:00",
IF(J2368="PST","-08:00",
IF(J2368="PDT","-07:00",
IF(J2368="UTC","+00:00","+00:00")))))</f>
        <v>2004-01-08T12:00:00-07:00</v>
      </c>
      <c r="H2368" s="1">
        <v>37994</v>
      </c>
      <c r="I2368" s="5">
        <v>0.5</v>
      </c>
      <c r="J2368" t="s">
        <v>84</v>
      </c>
      <c r="N2368">
        <v>0</v>
      </c>
      <c r="O2368" t="s">
        <v>1628</v>
      </c>
      <c r="U2368">
        <v>8854</v>
      </c>
      <c r="V2368" t="s">
        <v>4429</v>
      </c>
      <c r="W2368" t="s">
        <v>3411</v>
      </c>
      <c r="X2368" t="s">
        <v>3502</v>
      </c>
      <c r="Y2368">
        <v>105061</v>
      </c>
      <c r="Z2368" t="s">
        <v>3413</v>
      </c>
      <c r="AD2368">
        <v>32.337777799999998</v>
      </c>
      <c r="AE2368">
        <v>-111.08138889999999</v>
      </c>
      <c r="AG2368" t="s">
        <v>90</v>
      </c>
      <c r="AH2368" t="s">
        <v>1626</v>
      </c>
      <c r="AI2368" t="s">
        <v>90</v>
      </c>
      <c r="AK2368" t="s">
        <v>1608</v>
      </c>
      <c r="AL2368" t="s">
        <v>4509</v>
      </c>
      <c r="AN2368" t="s">
        <v>1610</v>
      </c>
      <c r="AO2368" t="s">
        <v>421</v>
      </c>
      <c r="AP2368" t="s">
        <v>422</v>
      </c>
      <c r="AQ2368">
        <v>32.1</v>
      </c>
      <c r="AR2368" t="s">
        <v>1616</v>
      </c>
      <c r="AT2368" t="s">
        <v>1612</v>
      </c>
      <c r="AV2368" t="s">
        <v>96</v>
      </c>
      <c r="BF2368" t="s">
        <v>3415</v>
      </c>
      <c r="BQ2368" t="str">
        <f>BS2368 &amp; ":" &amp; BR2368</f>
        <v>AZDEQ_SW:CALCULATION</v>
      </c>
      <c r="BR2368" t="s">
        <v>3416</v>
      </c>
      <c r="BS2368" t="s">
        <v>1626</v>
      </c>
      <c r="BT2368" t="s">
        <v>3416</v>
      </c>
      <c r="BW2368" t="s">
        <v>3417</v>
      </c>
      <c r="BZ2368" t="s">
        <v>4510</v>
      </c>
      <c r="CA2368" t="s">
        <v>397</v>
      </c>
      <c r="CB2368">
        <v>0.59</v>
      </c>
      <c r="CC2368" t="s">
        <v>1616</v>
      </c>
      <c r="CE2368" t="s">
        <v>4511</v>
      </c>
      <c r="CF2368" t="s">
        <v>1618</v>
      </c>
    </row>
    <row r="2369" spans="1:84" hidden="1" x14ac:dyDescent="0.4">
      <c r="A2369" t="s">
        <v>1626</v>
      </c>
      <c r="B2369" t="s">
        <v>1626</v>
      </c>
      <c r="C2369" t="s">
        <v>4512</v>
      </c>
      <c r="D2369" t="s">
        <v>81</v>
      </c>
      <c r="E2369" t="s">
        <v>82</v>
      </c>
      <c r="F2369" t="s">
        <v>393</v>
      </c>
      <c r="G2369" s="4" t="str">
        <f>TEXT(H2369+I2369,"yyyy-mm-dd""T""hh:mm:ss")&amp;
IF(J2369="MST","-07:00",
IF(J2369="MDT","-06:00",
IF(J2369="PST","-08:00",
IF(J2369="PDT","-07:00",
IF(J2369="UTC","+00:00","+00:00")))))</f>
        <v>2004-07-27T12:00:00-07:00</v>
      </c>
      <c r="H2369" s="1">
        <v>38195</v>
      </c>
      <c r="I2369" s="5">
        <v>0.5</v>
      </c>
      <c r="J2369" t="s">
        <v>84</v>
      </c>
      <c r="N2369">
        <v>0</v>
      </c>
      <c r="O2369" t="s">
        <v>1628</v>
      </c>
      <c r="U2369">
        <v>8854</v>
      </c>
      <c r="V2369" t="s">
        <v>4429</v>
      </c>
      <c r="W2369" t="s">
        <v>3411</v>
      </c>
      <c r="X2369" t="s">
        <v>4459</v>
      </c>
      <c r="Y2369">
        <v>105070</v>
      </c>
      <c r="Z2369" t="s">
        <v>3413</v>
      </c>
      <c r="AD2369">
        <v>32.471111100000002</v>
      </c>
      <c r="AE2369">
        <v>-111.3072222</v>
      </c>
      <c r="AG2369" t="s">
        <v>90</v>
      </c>
      <c r="AH2369" t="s">
        <v>1626</v>
      </c>
      <c r="AI2369" t="s">
        <v>90</v>
      </c>
      <c r="AK2369" t="s">
        <v>1608</v>
      </c>
      <c r="AL2369" t="s">
        <v>4513</v>
      </c>
      <c r="AN2369" t="s">
        <v>1610</v>
      </c>
      <c r="AO2369" t="s">
        <v>442</v>
      </c>
      <c r="AP2369" t="s">
        <v>422</v>
      </c>
      <c r="AQ2369">
        <v>23.6</v>
      </c>
      <c r="AR2369" t="s">
        <v>1616</v>
      </c>
      <c r="AT2369" t="s">
        <v>1612</v>
      </c>
      <c r="AV2369" t="s">
        <v>96</v>
      </c>
      <c r="BF2369" t="s">
        <v>3415</v>
      </c>
      <c r="BQ2369" t="str">
        <f>BS2369 &amp; ":" &amp; BR2369</f>
        <v>AZDEQ_SW:EPA 351.2</v>
      </c>
      <c r="BR2369" t="s">
        <v>1633</v>
      </c>
      <c r="BS2369" t="s">
        <v>1626</v>
      </c>
      <c r="BT2369" t="s">
        <v>1633</v>
      </c>
      <c r="BW2369" t="s">
        <v>3417</v>
      </c>
      <c r="BZ2369" t="s">
        <v>4514</v>
      </c>
      <c r="CA2369" t="s">
        <v>397</v>
      </c>
      <c r="CB2369">
        <v>0.59</v>
      </c>
      <c r="CC2369" t="s">
        <v>1616</v>
      </c>
      <c r="CE2369" t="s">
        <v>4461</v>
      </c>
      <c r="CF2369" t="s">
        <v>1618</v>
      </c>
    </row>
    <row r="2370" spans="1:84" hidden="1" x14ac:dyDescent="0.4">
      <c r="A2370" t="s">
        <v>1626</v>
      </c>
      <c r="B2370" t="s">
        <v>1626</v>
      </c>
      <c r="C2370" t="s">
        <v>4515</v>
      </c>
      <c r="D2370" t="s">
        <v>81</v>
      </c>
      <c r="E2370" t="s">
        <v>82</v>
      </c>
      <c r="F2370" t="s">
        <v>393</v>
      </c>
      <c r="G2370" s="4" t="str">
        <f>TEXT(H2370+I2370,"yyyy-mm-dd""T""hh:mm:ss")&amp;
IF(J2370="MST","-07:00",
IF(J2370="MDT","-06:00",
IF(J2370="PST","-08:00",
IF(J2370="PDT","-07:00",
IF(J2370="UTC","+00:00","+00:00")))))</f>
        <v>2004-04-14T12:00:00-07:00</v>
      </c>
      <c r="H2370" s="1">
        <v>38091</v>
      </c>
      <c r="I2370" s="5">
        <v>0.5</v>
      </c>
      <c r="J2370" t="s">
        <v>84</v>
      </c>
      <c r="N2370">
        <v>0</v>
      </c>
      <c r="O2370" t="s">
        <v>1628</v>
      </c>
      <c r="U2370">
        <v>8854</v>
      </c>
      <c r="V2370" t="s">
        <v>4429</v>
      </c>
      <c r="W2370" t="s">
        <v>3411</v>
      </c>
      <c r="X2370" t="s">
        <v>4470</v>
      </c>
      <c r="Y2370">
        <v>105067</v>
      </c>
      <c r="Z2370" t="s">
        <v>3413</v>
      </c>
      <c r="AD2370">
        <v>32.428611099999998</v>
      </c>
      <c r="AE2370">
        <v>-111.21611110000001</v>
      </c>
      <c r="AG2370" t="s">
        <v>90</v>
      </c>
      <c r="AH2370" t="s">
        <v>1626</v>
      </c>
      <c r="AI2370" t="s">
        <v>90</v>
      </c>
      <c r="AK2370" t="s">
        <v>1608</v>
      </c>
      <c r="AL2370" t="s">
        <v>4516</v>
      </c>
      <c r="AN2370" t="s">
        <v>1610</v>
      </c>
      <c r="AO2370" t="s">
        <v>442</v>
      </c>
      <c r="AP2370" t="s">
        <v>422</v>
      </c>
      <c r="AQ2370">
        <v>35.200000000000003</v>
      </c>
      <c r="AR2370" t="s">
        <v>1616</v>
      </c>
      <c r="AT2370" t="s">
        <v>1612</v>
      </c>
      <c r="AV2370" t="s">
        <v>96</v>
      </c>
      <c r="BF2370" t="s">
        <v>3415</v>
      </c>
      <c r="BQ2370" t="str">
        <f>BS2370 &amp; ":" &amp; BR2370</f>
        <v>AZDEQ_SW:EPA 351.2</v>
      </c>
      <c r="BR2370" t="s">
        <v>1633</v>
      </c>
      <c r="BS2370" t="s">
        <v>1626</v>
      </c>
      <c r="BT2370" t="s">
        <v>1633</v>
      </c>
      <c r="BW2370" t="s">
        <v>3417</v>
      </c>
      <c r="BZ2370" t="s">
        <v>4517</v>
      </c>
      <c r="CA2370" t="s">
        <v>397</v>
      </c>
      <c r="CB2370">
        <v>0.59</v>
      </c>
      <c r="CC2370" t="s">
        <v>1616</v>
      </c>
      <c r="CE2370" t="s">
        <v>4473</v>
      </c>
      <c r="CF2370" t="s">
        <v>1618</v>
      </c>
    </row>
    <row r="2371" spans="1:84" hidden="1" x14ac:dyDescent="0.4">
      <c r="A2371" t="s">
        <v>1626</v>
      </c>
      <c r="B2371" t="s">
        <v>1626</v>
      </c>
      <c r="C2371" t="s">
        <v>4518</v>
      </c>
      <c r="D2371" t="s">
        <v>81</v>
      </c>
      <c r="E2371" t="s">
        <v>82</v>
      </c>
      <c r="F2371" t="s">
        <v>393</v>
      </c>
      <c r="G2371" s="4" t="str">
        <f>TEXT(H2371+I2371,"yyyy-mm-dd""T""hh:mm:ss")&amp;
IF(J2371="MST","-07:00",
IF(J2371="MDT","-06:00",
IF(J2371="PST","-08:00",
IF(J2371="PDT","-07:00",
IF(J2371="UTC","+00:00","+00:00")))))</f>
        <v>2004-04-14T12:00:00-07:00</v>
      </c>
      <c r="H2371" s="1">
        <v>38091</v>
      </c>
      <c r="I2371" s="5">
        <v>0.5</v>
      </c>
      <c r="J2371" t="s">
        <v>84</v>
      </c>
      <c r="N2371">
        <v>0</v>
      </c>
      <c r="O2371" t="s">
        <v>1628</v>
      </c>
      <c r="U2371">
        <v>8854</v>
      </c>
      <c r="V2371" t="s">
        <v>4429</v>
      </c>
      <c r="W2371" t="s">
        <v>3411</v>
      </c>
      <c r="X2371" t="s">
        <v>4519</v>
      </c>
      <c r="Y2371">
        <v>105068</v>
      </c>
      <c r="Z2371" t="s">
        <v>3413</v>
      </c>
      <c r="AD2371">
        <v>32.434166699999999</v>
      </c>
      <c r="AE2371">
        <v>-111.2341667</v>
      </c>
      <c r="AG2371" t="s">
        <v>90</v>
      </c>
      <c r="AH2371" t="s">
        <v>1626</v>
      </c>
      <c r="AI2371" t="s">
        <v>90</v>
      </c>
      <c r="AK2371" t="s">
        <v>1608</v>
      </c>
      <c r="AL2371" t="s">
        <v>4520</v>
      </c>
      <c r="AN2371" t="s">
        <v>1610</v>
      </c>
      <c r="AO2371" t="s">
        <v>421</v>
      </c>
      <c r="AP2371" t="s">
        <v>422</v>
      </c>
      <c r="AQ2371">
        <v>35.700000000000003</v>
      </c>
      <c r="AR2371" t="s">
        <v>1616</v>
      </c>
      <c r="AT2371" t="s">
        <v>1612</v>
      </c>
      <c r="AV2371" t="s">
        <v>96</v>
      </c>
      <c r="BF2371" t="s">
        <v>3415</v>
      </c>
      <c r="BQ2371" t="str">
        <f>BS2371 &amp; ":" &amp; BR2371</f>
        <v>AZDEQ_SW:CALCULATION</v>
      </c>
      <c r="BR2371" t="s">
        <v>3416</v>
      </c>
      <c r="BS2371" t="s">
        <v>1626</v>
      </c>
      <c r="BT2371" t="s">
        <v>3416</v>
      </c>
      <c r="BW2371" t="s">
        <v>3417</v>
      </c>
      <c r="BZ2371" t="s">
        <v>4521</v>
      </c>
      <c r="CA2371" t="s">
        <v>397</v>
      </c>
      <c r="CB2371">
        <v>0.59</v>
      </c>
      <c r="CC2371" t="s">
        <v>1616</v>
      </c>
      <c r="CE2371" t="s">
        <v>4522</v>
      </c>
      <c r="CF2371" t="s">
        <v>1618</v>
      </c>
    </row>
    <row r="2372" spans="1:84" hidden="1" x14ac:dyDescent="0.4">
      <c r="A2372" t="s">
        <v>1626</v>
      </c>
      <c r="B2372" t="s">
        <v>1626</v>
      </c>
      <c r="C2372" t="s">
        <v>4523</v>
      </c>
      <c r="D2372" t="s">
        <v>81</v>
      </c>
      <c r="E2372" t="s">
        <v>82</v>
      </c>
      <c r="F2372" t="s">
        <v>393</v>
      </c>
      <c r="G2372" s="4" t="str">
        <f>TEXT(H2372+I2372,"yyyy-mm-dd""T""hh:mm:ss")&amp;
IF(J2372="MST","-07:00",
IF(J2372="MDT","-06:00",
IF(J2372="PST","-08:00",
IF(J2372="PDT","-07:00",
IF(J2372="UTC","+00:00","+00:00")))))</f>
        <v>2004-04-06T12:00:00-07:00</v>
      </c>
      <c r="H2372" s="1">
        <v>38083</v>
      </c>
      <c r="I2372" s="5">
        <v>0.5</v>
      </c>
      <c r="J2372" t="s">
        <v>84</v>
      </c>
      <c r="N2372">
        <v>0</v>
      </c>
      <c r="O2372" t="s">
        <v>1628</v>
      </c>
      <c r="U2372">
        <v>8854</v>
      </c>
      <c r="V2372" t="s">
        <v>4429</v>
      </c>
      <c r="W2372" t="s">
        <v>3411</v>
      </c>
      <c r="X2372" t="s">
        <v>4438</v>
      </c>
      <c r="Y2372">
        <v>105063</v>
      </c>
      <c r="Z2372" t="s">
        <v>3413</v>
      </c>
      <c r="AD2372">
        <v>32.370277799999997</v>
      </c>
      <c r="AE2372">
        <v>-111.1130556</v>
      </c>
      <c r="AG2372" t="s">
        <v>90</v>
      </c>
      <c r="AH2372" t="s">
        <v>1626</v>
      </c>
      <c r="AI2372" t="s">
        <v>90</v>
      </c>
      <c r="AK2372" t="s">
        <v>1608</v>
      </c>
      <c r="AL2372" t="s">
        <v>4524</v>
      </c>
      <c r="AN2372" t="s">
        <v>1610</v>
      </c>
      <c r="AO2372" t="s">
        <v>421</v>
      </c>
      <c r="AP2372" t="s">
        <v>422</v>
      </c>
      <c r="AQ2372">
        <v>31.4</v>
      </c>
      <c r="AR2372" t="s">
        <v>1616</v>
      </c>
      <c r="AT2372" t="s">
        <v>1612</v>
      </c>
      <c r="AV2372" t="s">
        <v>96</v>
      </c>
      <c r="BF2372" t="s">
        <v>3415</v>
      </c>
      <c r="BQ2372" t="str">
        <f>BS2372 &amp; ":" &amp; BR2372</f>
        <v>AZDEQ_SW:CALCULATION</v>
      </c>
      <c r="BR2372" t="s">
        <v>3416</v>
      </c>
      <c r="BS2372" t="s">
        <v>1626</v>
      </c>
      <c r="BT2372" t="s">
        <v>3416</v>
      </c>
      <c r="BW2372" t="s">
        <v>3417</v>
      </c>
      <c r="BZ2372" t="s">
        <v>4525</v>
      </c>
      <c r="CA2372" t="s">
        <v>397</v>
      </c>
      <c r="CB2372">
        <v>0.59</v>
      </c>
      <c r="CC2372" t="s">
        <v>1616</v>
      </c>
      <c r="CE2372" t="s">
        <v>4441</v>
      </c>
      <c r="CF2372" t="s">
        <v>1618</v>
      </c>
    </row>
    <row r="2373" spans="1:84" hidden="1" x14ac:dyDescent="0.4">
      <c r="A2373" t="s">
        <v>1626</v>
      </c>
      <c r="B2373" t="s">
        <v>1626</v>
      </c>
      <c r="C2373" t="s">
        <v>4526</v>
      </c>
      <c r="D2373" t="s">
        <v>81</v>
      </c>
      <c r="E2373" t="s">
        <v>82</v>
      </c>
      <c r="F2373" t="s">
        <v>393</v>
      </c>
      <c r="G2373" s="4" t="str">
        <f>TEXT(H2373+I2373,"yyyy-mm-dd""T""hh:mm:ss")&amp;
IF(J2373="MST","-07:00",
IF(J2373="MDT","-06:00",
IF(J2373="PST","-08:00",
IF(J2373="PDT","-07:00",
IF(J2373="UTC","+00:00","+00:00")))))</f>
        <v>2004-08-18T03:15:00-07:00</v>
      </c>
      <c r="H2373" s="1">
        <v>38217</v>
      </c>
      <c r="I2373" s="5">
        <v>0.13541666666666666</v>
      </c>
      <c r="J2373" t="s">
        <v>84</v>
      </c>
      <c r="N2373">
        <v>0</v>
      </c>
      <c r="O2373" t="s">
        <v>1628</v>
      </c>
      <c r="U2373">
        <v>8854</v>
      </c>
      <c r="V2373" t="s">
        <v>4429</v>
      </c>
      <c r="W2373" t="s">
        <v>1606</v>
      </c>
      <c r="X2373" t="s">
        <v>3665</v>
      </c>
      <c r="Y2373">
        <v>105518</v>
      </c>
      <c r="Z2373" t="s">
        <v>3659</v>
      </c>
      <c r="AD2373">
        <v>32.312527799999998</v>
      </c>
      <c r="AE2373">
        <v>-110.7975278</v>
      </c>
      <c r="AG2373" t="s">
        <v>90</v>
      </c>
      <c r="AH2373" t="s">
        <v>1626</v>
      </c>
      <c r="AI2373" t="s">
        <v>90</v>
      </c>
      <c r="AK2373" t="s">
        <v>1608</v>
      </c>
      <c r="AL2373" t="s">
        <v>4527</v>
      </c>
      <c r="AN2373" t="s">
        <v>1610</v>
      </c>
      <c r="AO2373" t="s">
        <v>111</v>
      </c>
      <c r="AP2373" t="s">
        <v>422</v>
      </c>
      <c r="AQ2373">
        <v>3.1E-2</v>
      </c>
      <c r="AR2373" t="s">
        <v>1616</v>
      </c>
      <c r="AT2373" t="s">
        <v>1612</v>
      </c>
      <c r="AV2373" t="s">
        <v>96</v>
      </c>
      <c r="BQ2373" t="str">
        <f>BS2373 &amp; ":" &amp; BR2373</f>
        <v>AZDEQ_SW:EPA 353.2</v>
      </c>
      <c r="BR2373" t="s">
        <v>1623</v>
      </c>
      <c r="BS2373" t="s">
        <v>1626</v>
      </c>
      <c r="BT2373" t="s">
        <v>1623</v>
      </c>
      <c r="BW2373" t="s">
        <v>1614</v>
      </c>
      <c r="BZ2373" t="s">
        <v>4528</v>
      </c>
      <c r="CA2373" t="s">
        <v>397</v>
      </c>
      <c r="CB2373">
        <v>0.02</v>
      </c>
      <c r="CC2373" t="s">
        <v>1616</v>
      </c>
      <c r="CE2373" t="s">
        <v>3738</v>
      </c>
      <c r="CF2373" t="s">
        <v>1618</v>
      </c>
    </row>
    <row r="2374" spans="1:84" hidden="1" x14ac:dyDescent="0.4">
      <c r="A2374" t="s">
        <v>1626</v>
      </c>
      <c r="B2374" t="s">
        <v>1626</v>
      </c>
      <c r="C2374" t="s">
        <v>4529</v>
      </c>
      <c r="D2374" t="s">
        <v>81</v>
      </c>
      <c r="E2374" t="s">
        <v>82</v>
      </c>
      <c r="F2374" t="s">
        <v>393</v>
      </c>
      <c r="G2374" s="4" t="str">
        <f>TEXT(H2374+I2374,"yyyy-mm-dd""T""hh:mm:ss")&amp;
IF(J2374="MST","-07:00",
IF(J2374="MDT","-06:00",
IF(J2374="PST","-08:00",
IF(J2374="PDT","-07:00",
IF(J2374="UTC","+00:00","+00:00")))))</f>
        <v>2004-08-13T12:00:00-07:00</v>
      </c>
      <c r="H2374" s="1">
        <v>38212</v>
      </c>
      <c r="I2374" s="5">
        <v>0.5</v>
      </c>
      <c r="J2374" t="s">
        <v>84</v>
      </c>
      <c r="N2374">
        <v>0</v>
      </c>
      <c r="O2374" t="s">
        <v>1628</v>
      </c>
      <c r="U2374">
        <v>8854</v>
      </c>
      <c r="V2374" t="s">
        <v>4429</v>
      </c>
      <c r="W2374" t="s">
        <v>3411</v>
      </c>
      <c r="X2374" t="s">
        <v>4530</v>
      </c>
      <c r="Y2374">
        <v>105069</v>
      </c>
      <c r="Z2374" t="s">
        <v>3413</v>
      </c>
      <c r="AD2374">
        <v>32.454722199999999</v>
      </c>
      <c r="AE2374">
        <v>-111.28027779999999</v>
      </c>
      <c r="AG2374" t="s">
        <v>90</v>
      </c>
      <c r="AH2374" t="s">
        <v>1626</v>
      </c>
      <c r="AI2374" t="s">
        <v>90</v>
      </c>
      <c r="AK2374" t="s">
        <v>1608</v>
      </c>
      <c r="AL2374" t="s">
        <v>4531</v>
      </c>
      <c r="AN2374" t="s">
        <v>4440</v>
      </c>
      <c r="AO2374" t="s">
        <v>93</v>
      </c>
      <c r="AP2374" t="s">
        <v>422</v>
      </c>
      <c r="AQ2374">
        <v>19.399999999999999</v>
      </c>
      <c r="AR2374" t="s">
        <v>1616</v>
      </c>
      <c r="AT2374" t="s">
        <v>1612</v>
      </c>
      <c r="AV2374" t="s">
        <v>96</v>
      </c>
      <c r="BF2374" t="s">
        <v>3415</v>
      </c>
      <c r="BQ2374" t="str">
        <f>BS2374 &amp; ":" &amp; BR2374</f>
        <v>AZDEQ_SW:EPA 350.1</v>
      </c>
      <c r="BR2374" t="s">
        <v>1613</v>
      </c>
      <c r="BS2374" t="s">
        <v>1626</v>
      </c>
      <c r="BT2374" t="s">
        <v>1613</v>
      </c>
      <c r="BW2374" t="s">
        <v>3417</v>
      </c>
      <c r="CE2374" t="s">
        <v>4532</v>
      </c>
      <c r="CF2374" t="s">
        <v>1618</v>
      </c>
    </row>
    <row r="2375" spans="1:84" hidden="1" x14ac:dyDescent="0.4">
      <c r="A2375" t="s">
        <v>1626</v>
      </c>
      <c r="B2375" t="s">
        <v>1626</v>
      </c>
      <c r="C2375" t="s">
        <v>4533</v>
      </c>
      <c r="D2375" t="s">
        <v>81</v>
      </c>
      <c r="E2375" t="s">
        <v>82</v>
      </c>
      <c r="F2375" t="s">
        <v>393</v>
      </c>
      <c r="G2375" s="4" t="str">
        <f>TEXT(H2375+I2375,"yyyy-mm-dd""T""hh:mm:ss")&amp;
IF(J2375="MST","-07:00",
IF(J2375="MDT","-06:00",
IF(J2375="PST","-08:00",
IF(J2375="PDT","-07:00",
IF(J2375="UTC","+00:00","+00:00")))))</f>
        <v>2004-01-16T12:00:00-07:00</v>
      </c>
      <c r="H2375" s="1">
        <v>38002</v>
      </c>
      <c r="I2375" s="5">
        <v>0.5</v>
      </c>
      <c r="J2375" t="s">
        <v>84</v>
      </c>
      <c r="N2375">
        <v>0</v>
      </c>
      <c r="O2375" t="s">
        <v>1628</v>
      </c>
      <c r="U2375">
        <v>8854</v>
      </c>
      <c r="V2375" t="s">
        <v>4429</v>
      </c>
      <c r="W2375" t="s">
        <v>3411</v>
      </c>
      <c r="X2375" t="s">
        <v>4519</v>
      </c>
      <c r="Y2375">
        <v>105068</v>
      </c>
      <c r="Z2375" t="s">
        <v>3413</v>
      </c>
      <c r="AD2375">
        <v>32.434166699999999</v>
      </c>
      <c r="AE2375">
        <v>-111.2341667</v>
      </c>
      <c r="AG2375" t="s">
        <v>90</v>
      </c>
      <c r="AH2375" t="s">
        <v>1626</v>
      </c>
      <c r="AI2375" t="s">
        <v>90</v>
      </c>
      <c r="AK2375" t="s">
        <v>1608</v>
      </c>
      <c r="AL2375" t="s">
        <v>4534</v>
      </c>
      <c r="AN2375" t="s">
        <v>1610</v>
      </c>
      <c r="AO2375" t="s">
        <v>442</v>
      </c>
      <c r="AP2375" t="s">
        <v>422</v>
      </c>
      <c r="AQ2375">
        <v>34.700000000000003</v>
      </c>
      <c r="AR2375" t="s">
        <v>1616</v>
      </c>
      <c r="AT2375" t="s">
        <v>1612</v>
      </c>
      <c r="AV2375" t="s">
        <v>96</v>
      </c>
      <c r="BF2375" t="s">
        <v>3415</v>
      </c>
      <c r="BQ2375" t="str">
        <f>BS2375 &amp; ":" &amp; BR2375</f>
        <v>AZDEQ_SW:EPA 351.2</v>
      </c>
      <c r="BR2375" t="s">
        <v>1633</v>
      </c>
      <c r="BS2375" t="s">
        <v>1626</v>
      </c>
      <c r="BT2375" t="s">
        <v>1633</v>
      </c>
      <c r="BW2375" t="s">
        <v>3417</v>
      </c>
      <c r="BZ2375" t="s">
        <v>4535</v>
      </c>
      <c r="CA2375" t="s">
        <v>397</v>
      </c>
      <c r="CB2375">
        <v>0.59</v>
      </c>
      <c r="CC2375" t="s">
        <v>1616</v>
      </c>
      <c r="CE2375" t="s">
        <v>4522</v>
      </c>
      <c r="CF2375" t="s">
        <v>1618</v>
      </c>
    </row>
    <row r="2376" spans="1:84" hidden="1" x14ac:dyDescent="0.4">
      <c r="A2376" t="s">
        <v>1626</v>
      </c>
      <c r="B2376" t="s">
        <v>1626</v>
      </c>
      <c r="C2376" t="s">
        <v>4536</v>
      </c>
      <c r="D2376" t="s">
        <v>81</v>
      </c>
      <c r="E2376" t="s">
        <v>82</v>
      </c>
      <c r="F2376" t="s">
        <v>393</v>
      </c>
      <c r="G2376" s="4" t="str">
        <f>TEXT(H2376+I2376,"yyyy-mm-dd""T""hh:mm:ss")&amp;
IF(J2376="MST","-07:00",
IF(J2376="MDT","-06:00",
IF(J2376="PST","-08:00",
IF(J2376="PDT","-07:00",
IF(J2376="UTC","+00:00","+00:00")))))</f>
        <v>2004-07-30T12:00:00-07:00</v>
      </c>
      <c r="H2376" s="1">
        <v>38198</v>
      </c>
      <c r="I2376" s="5">
        <v>0.5</v>
      </c>
      <c r="J2376" t="s">
        <v>84</v>
      </c>
      <c r="N2376">
        <v>0</v>
      </c>
      <c r="O2376" t="s">
        <v>1628</v>
      </c>
      <c r="U2376">
        <v>8854</v>
      </c>
      <c r="V2376" t="s">
        <v>4429</v>
      </c>
      <c r="W2376" t="s">
        <v>3411</v>
      </c>
      <c r="X2376" t="s">
        <v>3443</v>
      </c>
      <c r="Y2376">
        <v>105062</v>
      </c>
      <c r="Z2376" t="s">
        <v>3413</v>
      </c>
      <c r="AD2376">
        <v>32.357222200000002</v>
      </c>
      <c r="AE2376">
        <v>-111.10083330000001</v>
      </c>
      <c r="AG2376" t="s">
        <v>90</v>
      </c>
      <c r="AH2376" t="s">
        <v>1626</v>
      </c>
      <c r="AI2376" t="s">
        <v>90</v>
      </c>
      <c r="AK2376" t="s">
        <v>1608</v>
      </c>
      <c r="AL2376" t="s">
        <v>4537</v>
      </c>
      <c r="AN2376" t="s">
        <v>1610</v>
      </c>
      <c r="AO2376" t="s">
        <v>421</v>
      </c>
      <c r="AP2376" t="s">
        <v>422</v>
      </c>
      <c r="AQ2376">
        <v>32.6</v>
      </c>
      <c r="AR2376" t="s">
        <v>1616</v>
      </c>
      <c r="AT2376" t="s">
        <v>1612</v>
      </c>
      <c r="AV2376" t="s">
        <v>96</v>
      </c>
      <c r="BF2376" t="s">
        <v>3415</v>
      </c>
      <c r="BQ2376" t="str">
        <f>BS2376 &amp; ":" &amp; BR2376</f>
        <v>AZDEQ_SW:CALCULATION</v>
      </c>
      <c r="BR2376" t="s">
        <v>3416</v>
      </c>
      <c r="BS2376" t="s">
        <v>1626</v>
      </c>
      <c r="BT2376" t="s">
        <v>3416</v>
      </c>
      <c r="BW2376" t="s">
        <v>3417</v>
      </c>
      <c r="BZ2376" t="s">
        <v>4538</v>
      </c>
      <c r="CA2376" t="s">
        <v>397</v>
      </c>
      <c r="CB2376">
        <v>0.59</v>
      </c>
      <c r="CC2376" t="s">
        <v>1616</v>
      </c>
      <c r="CE2376" t="s">
        <v>3446</v>
      </c>
      <c r="CF2376" t="s">
        <v>1618</v>
      </c>
    </row>
    <row r="2377" spans="1:84" hidden="1" x14ac:dyDescent="0.4">
      <c r="A2377" t="s">
        <v>1626</v>
      </c>
      <c r="B2377" t="s">
        <v>1626</v>
      </c>
      <c r="C2377" t="s">
        <v>4539</v>
      </c>
      <c r="D2377" t="s">
        <v>81</v>
      </c>
      <c r="E2377" t="s">
        <v>82</v>
      </c>
      <c r="F2377" t="s">
        <v>393</v>
      </c>
      <c r="G2377" s="4" t="str">
        <f>TEXT(H2377+I2377,"yyyy-mm-dd""T""hh:mm:ss")&amp;
IF(J2377="MST","-07:00",
IF(J2377="MDT","-06:00",
IF(J2377="PST","-08:00",
IF(J2377="PDT","-07:00",
IF(J2377="UTC","+00:00","+00:00")))))</f>
        <v>2004-08-18T04:00:00-07:00</v>
      </c>
      <c r="H2377" s="1">
        <v>38217</v>
      </c>
      <c r="I2377" s="5">
        <v>0.16666666666666666</v>
      </c>
      <c r="J2377" t="s">
        <v>84</v>
      </c>
      <c r="N2377">
        <v>0</v>
      </c>
      <c r="O2377" t="s">
        <v>1628</v>
      </c>
      <c r="U2377">
        <v>8854</v>
      </c>
      <c r="V2377" t="s">
        <v>4429</v>
      </c>
      <c r="W2377" t="s">
        <v>1606</v>
      </c>
      <c r="X2377" t="s">
        <v>1630</v>
      </c>
      <c r="Y2377">
        <v>101152</v>
      </c>
      <c r="Z2377" t="s">
        <v>3659</v>
      </c>
      <c r="AD2377">
        <v>32.323726700000002</v>
      </c>
      <c r="AE2377">
        <v>-110.8065194</v>
      </c>
      <c r="AG2377" t="s">
        <v>90</v>
      </c>
      <c r="AH2377" t="s">
        <v>1626</v>
      </c>
      <c r="AI2377" t="s">
        <v>90</v>
      </c>
      <c r="AK2377" t="s">
        <v>1608</v>
      </c>
      <c r="AL2377" t="s">
        <v>4540</v>
      </c>
      <c r="AN2377" t="s">
        <v>1610</v>
      </c>
      <c r="AO2377" t="s">
        <v>111</v>
      </c>
      <c r="AP2377" t="s">
        <v>422</v>
      </c>
      <c r="AQ2377">
        <v>7.3999999999999996E-2</v>
      </c>
      <c r="AR2377" t="s">
        <v>1616</v>
      </c>
      <c r="AT2377" t="s">
        <v>1612</v>
      </c>
      <c r="AV2377" t="s">
        <v>96</v>
      </c>
      <c r="BQ2377" t="str">
        <f>BS2377 &amp; ":" &amp; BR2377</f>
        <v>AZDEQ_SW:EPA 353.2</v>
      </c>
      <c r="BR2377" t="s">
        <v>1623</v>
      </c>
      <c r="BS2377" t="s">
        <v>1626</v>
      </c>
      <c r="BT2377" t="s">
        <v>1623</v>
      </c>
      <c r="BW2377" t="s">
        <v>1614</v>
      </c>
      <c r="BZ2377" t="s">
        <v>4541</v>
      </c>
      <c r="CA2377" t="s">
        <v>397</v>
      </c>
      <c r="CB2377">
        <v>0.02</v>
      </c>
      <c r="CC2377" t="s">
        <v>1616</v>
      </c>
      <c r="CE2377" t="s">
        <v>3745</v>
      </c>
      <c r="CF2377" t="s">
        <v>1618</v>
      </c>
    </row>
    <row r="2378" spans="1:84" hidden="1" x14ac:dyDescent="0.4">
      <c r="A2378" t="s">
        <v>1626</v>
      </c>
      <c r="B2378" t="s">
        <v>1626</v>
      </c>
      <c r="C2378" t="s">
        <v>4542</v>
      </c>
      <c r="D2378" t="s">
        <v>81</v>
      </c>
      <c r="E2378" t="s">
        <v>82</v>
      </c>
      <c r="F2378" t="s">
        <v>393</v>
      </c>
      <c r="G2378" s="4" t="str">
        <f>TEXT(H2378+I2378,"yyyy-mm-dd""T""hh:mm:ss")&amp;
IF(J2378="MST","-07:00",
IF(J2378="MDT","-06:00",
IF(J2378="PST","-08:00",
IF(J2378="PDT","-07:00",
IF(J2378="UTC","+00:00","+00:00")))))</f>
        <v>2004-04-27T12:00:00-07:00</v>
      </c>
      <c r="H2378" s="1">
        <v>38104</v>
      </c>
      <c r="I2378" s="5">
        <v>0.5</v>
      </c>
      <c r="J2378" t="s">
        <v>84</v>
      </c>
      <c r="N2378">
        <v>0</v>
      </c>
      <c r="O2378" t="s">
        <v>1628</v>
      </c>
      <c r="U2378">
        <v>8854</v>
      </c>
      <c r="V2378" t="s">
        <v>4429</v>
      </c>
      <c r="W2378" t="s">
        <v>3411</v>
      </c>
      <c r="X2378" t="s">
        <v>4433</v>
      </c>
      <c r="Y2378">
        <v>105064</v>
      </c>
      <c r="Z2378" t="s">
        <v>3413</v>
      </c>
      <c r="AD2378">
        <v>32.386200000000002</v>
      </c>
      <c r="AE2378">
        <v>-111.11920000000001</v>
      </c>
      <c r="AG2378" t="s">
        <v>90</v>
      </c>
      <c r="AH2378" t="s">
        <v>1626</v>
      </c>
      <c r="AI2378" t="s">
        <v>90</v>
      </c>
      <c r="AK2378" t="s">
        <v>1608</v>
      </c>
      <c r="AL2378" t="s">
        <v>4543</v>
      </c>
      <c r="AN2378" t="s">
        <v>1610</v>
      </c>
      <c r="AO2378" t="s">
        <v>421</v>
      </c>
      <c r="AP2378" t="s">
        <v>422</v>
      </c>
      <c r="AQ2378">
        <v>35.700000000000003</v>
      </c>
      <c r="AR2378" t="s">
        <v>1616</v>
      </c>
      <c r="AT2378" t="s">
        <v>1612</v>
      </c>
      <c r="AV2378" t="s">
        <v>96</v>
      </c>
      <c r="BF2378" t="s">
        <v>3415</v>
      </c>
      <c r="BQ2378" t="str">
        <f>BS2378 &amp; ":" &amp; BR2378</f>
        <v>AZDEQ_SW:CALCULATION</v>
      </c>
      <c r="BR2378" t="s">
        <v>3416</v>
      </c>
      <c r="BS2378" t="s">
        <v>1626</v>
      </c>
      <c r="BT2378" t="s">
        <v>3416</v>
      </c>
      <c r="BW2378" t="s">
        <v>3417</v>
      </c>
      <c r="BZ2378" t="s">
        <v>4544</v>
      </c>
      <c r="CA2378" t="s">
        <v>397</v>
      </c>
      <c r="CB2378">
        <v>0.59</v>
      </c>
      <c r="CC2378" t="s">
        <v>1616</v>
      </c>
      <c r="CE2378" t="s">
        <v>4436</v>
      </c>
      <c r="CF2378" t="s">
        <v>1618</v>
      </c>
    </row>
    <row r="2379" spans="1:84" hidden="1" x14ac:dyDescent="0.4">
      <c r="A2379" t="s">
        <v>1626</v>
      </c>
      <c r="B2379" t="s">
        <v>1626</v>
      </c>
      <c r="C2379" t="s">
        <v>4545</v>
      </c>
      <c r="D2379" t="s">
        <v>81</v>
      </c>
      <c r="E2379" t="s">
        <v>82</v>
      </c>
      <c r="F2379" t="s">
        <v>393</v>
      </c>
      <c r="G2379" s="4" t="str">
        <f>TEXT(H2379+I2379,"yyyy-mm-dd""T""hh:mm:ss")&amp;
IF(J2379="MST","-07:00",
IF(J2379="MDT","-06:00",
IF(J2379="PST","-08:00",
IF(J2379="PDT","-07:00",
IF(J2379="UTC","+00:00","+00:00")))))</f>
        <v>2004-07-27T09:30:00-07:00</v>
      </c>
      <c r="H2379" s="1">
        <v>38195</v>
      </c>
      <c r="I2379" s="5">
        <v>0.39583333333333331</v>
      </c>
      <c r="J2379" t="s">
        <v>84</v>
      </c>
      <c r="N2379">
        <v>0</v>
      </c>
      <c r="O2379" t="s">
        <v>1628</v>
      </c>
      <c r="U2379">
        <v>8854</v>
      </c>
      <c r="V2379" t="s">
        <v>4429</v>
      </c>
      <c r="W2379" t="s">
        <v>1606</v>
      </c>
      <c r="X2379" t="s">
        <v>3648</v>
      </c>
      <c r="Y2379">
        <v>105479</v>
      </c>
      <c r="Z2379" t="s">
        <v>4546</v>
      </c>
      <c r="AD2379">
        <v>32.478694400000002</v>
      </c>
      <c r="AE2379">
        <v>-110.8991944</v>
      </c>
      <c r="AG2379" t="s">
        <v>90</v>
      </c>
      <c r="AH2379" t="s">
        <v>1626</v>
      </c>
      <c r="AI2379" t="s">
        <v>90</v>
      </c>
      <c r="AK2379" t="s">
        <v>1608</v>
      </c>
      <c r="AL2379" t="s">
        <v>4547</v>
      </c>
      <c r="AN2379" t="s">
        <v>1610</v>
      </c>
      <c r="AO2379" t="s">
        <v>1670</v>
      </c>
      <c r="AP2379" t="s">
        <v>422</v>
      </c>
      <c r="AQ2379">
        <v>1.3</v>
      </c>
      <c r="AR2379" t="s">
        <v>1616</v>
      </c>
      <c r="AT2379" t="s">
        <v>1612</v>
      </c>
      <c r="AV2379" t="s">
        <v>96</v>
      </c>
      <c r="BQ2379" t="str">
        <f>BS2379 &amp; ":" &amp; BR2379</f>
        <v>AZDEQ_SW:EPA 353.2</v>
      </c>
      <c r="BR2379" t="s">
        <v>1623</v>
      </c>
      <c r="BS2379" t="s">
        <v>1626</v>
      </c>
      <c r="BT2379" t="s">
        <v>1623</v>
      </c>
      <c r="BW2379" t="s">
        <v>1614</v>
      </c>
      <c r="BZ2379" t="s">
        <v>4548</v>
      </c>
      <c r="CA2379" t="s">
        <v>397</v>
      </c>
      <c r="CB2379">
        <v>0.02</v>
      </c>
      <c r="CC2379" t="s">
        <v>1616</v>
      </c>
      <c r="CE2379" t="s">
        <v>3882</v>
      </c>
      <c r="CF2379" t="s">
        <v>1618</v>
      </c>
    </row>
    <row r="2380" spans="1:84" hidden="1" x14ac:dyDescent="0.4">
      <c r="A2380" t="s">
        <v>1626</v>
      </c>
      <c r="B2380" t="s">
        <v>1626</v>
      </c>
      <c r="C2380" t="s">
        <v>4504</v>
      </c>
      <c r="D2380" t="s">
        <v>81</v>
      </c>
      <c r="E2380" t="s">
        <v>82</v>
      </c>
      <c r="F2380" t="s">
        <v>393</v>
      </c>
      <c r="G2380" s="4" t="str">
        <f>TEXT(H2380+I2380,"yyyy-mm-dd""T""hh:mm:ss")&amp;
IF(J2380="MST","-07:00",
IF(J2380="MDT","-06:00",
IF(J2380="PST","-08:00",
IF(J2380="PDT","-07:00",
IF(J2380="UTC","+00:00","+00:00")))))</f>
        <v>2004-01-16T12:00:00-07:00</v>
      </c>
      <c r="H2380" s="1">
        <v>38002</v>
      </c>
      <c r="I2380" s="5">
        <v>0.5</v>
      </c>
      <c r="J2380" t="s">
        <v>84</v>
      </c>
      <c r="N2380">
        <v>0</v>
      </c>
      <c r="O2380" t="s">
        <v>1628</v>
      </c>
      <c r="U2380">
        <v>8854</v>
      </c>
      <c r="V2380" t="s">
        <v>4429</v>
      </c>
      <c r="W2380" t="s">
        <v>3411</v>
      </c>
      <c r="X2380" t="s">
        <v>4470</v>
      </c>
      <c r="Y2380">
        <v>105067</v>
      </c>
      <c r="Z2380" t="s">
        <v>3413</v>
      </c>
      <c r="AD2380">
        <v>32.428611099999998</v>
      </c>
      <c r="AE2380">
        <v>-111.21611110000001</v>
      </c>
      <c r="AG2380" t="s">
        <v>90</v>
      </c>
      <c r="AH2380" t="s">
        <v>1626</v>
      </c>
      <c r="AI2380" t="s">
        <v>90</v>
      </c>
      <c r="AK2380" t="s">
        <v>1608</v>
      </c>
      <c r="AL2380" t="s">
        <v>4549</v>
      </c>
      <c r="AN2380" t="s">
        <v>4440</v>
      </c>
      <c r="AO2380" t="s">
        <v>93</v>
      </c>
      <c r="AP2380" t="s">
        <v>422</v>
      </c>
      <c r="AQ2380">
        <v>32.799999999999997</v>
      </c>
      <c r="AR2380" t="s">
        <v>1616</v>
      </c>
      <c r="AT2380" t="s">
        <v>1612</v>
      </c>
      <c r="AV2380" t="s">
        <v>96</v>
      </c>
      <c r="BF2380" t="s">
        <v>3415</v>
      </c>
      <c r="BQ2380" t="str">
        <f>BS2380 &amp; ":" &amp; BR2380</f>
        <v>AZDEQ_SW:EPA 350.1</v>
      </c>
      <c r="BR2380" t="s">
        <v>1613</v>
      </c>
      <c r="BS2380" t="s">
        <v>1626</v>
      </c>
      <c r="BT2380" t="s">
        <v>1613</v>
      </c>
      <c r="BW2380" t="s">
        <v>3417</v>
      </c>
      <c r="CE2380" t="s">
        <v>4507</v>
      </c>
      <c r="CF2380" t="s">
        <v>1618</v>
      </c>
    </row>
    <row r="2381" spans="1:84" hidden="1" x14ac:dyDescent="0.4">
      <c r="A2381" t="s">
        <v>1626</v>
      </c>
      <c r="B2381" t="s">
        <v>1626</v>
      </c>
      <c r="C2381" t="s">
        <v>4550</v>
      </c>
      <c r="D2381" t="s">
        <v>81</v>
      </c>
      <c r="E2381" t="s">
        <v>82</v>
      </c>
      <c r="F2381" t="s">
        <v>393</v>
      </c>
      <c r="G2381" s="4" t="str">
        <f>TEXT(H2381+I2381,"yyyy-mm-dd""T""hh:mm:ss")&amp;
IF(J2381="MST","-07:00",
IF(J2381="MDT","-06:00",
IF(J2381="PST","-08:00",
IF(J2381="PDT","-07:00",
IF(J2381="UTC","+00:00","+00:00")))))</f>
        <v>2004-08-05T12:00:00-07:00</v>
      </c>
      <c r="H2381" s="1">
        <v>38204</v>
      </c>
      <c r="I2381" s="5">
        <v>0.5</v>
      </c>
      <c r="J2381" t="s">
        <v>84</v>
      </c>
      <c r="N2381">
        <v>0</v>
      </c>
      <c r="O2381" t="s">
        <v>1628</v>
      </c>
      <c r="U2381">
        <v>8854</v>
      </c>
      <c r="V2381" t="s">
        <v>4429</v>
      </c>
      <c r="W2381" t="s">
        <v>3411</v>
      </c>
      <c r="X2381" t="s">
        <v>3497</v>
      </c>
      <c r="Y2381">
        <v>105060</v>
      </c>
      <c r="Z2381" t="s">
        <v>3413</v>
      </c>
      <c r="AD2381">
        <v>32.3086111</v>
      </c>
      <c r="AE2381">
        <v>-111.0519444</v>
      </c>
      <c r="AG2381" t="s">
        <v>90</v>
      </c>
      <c r="AH2381" t="s">
        <v>1626</v>
      </c>
      <c r="AI2381" t="s">
        <v>90</v>
      </c>
      <c r="AK2381" t="s">
        <v>1608</v>
      </c>
      <c r="AL2381" t="s">
        <v>4551</v>
      </c>
      <c r="AN2381" t="s">
        <v>1610</v>
      </c>
      <c r="AO2381" t="s">
        <v>421</v>
      </c>
      <c r="AP2381" t="s">
        <v>422</v>
      </c>
      <c r="AQ2381">
        <v>20.6</v>
      </c>
      <c r="AR2381" t="s">
        <v>1616</v>
      </c>
      <c r="AT2381" t="s">
        <v>1612</v>
      </c>
      <c r="AV2381" t="s">
        <v>96</v>
      </c>
      <c r="BF2381" t="s">
        <v>3415</v>
      </c>
      <c r="BQ2381" t="str">
        <f>BS2381 &amp; ":" &amp; BR2381</f>
        <v>AZDEQ_SW:CALCULATION</v>
      </c>
      <c r="BR2381" t="s">
        <v>3416</v>
      </c>
      <c r="BS2381" t="s">
        <v>1626</v>
      </c>
      <c r="BT2381" t="s">
        <v>3416</v>
      </c>
      <c r="BW2381" t="s">
        <v>3417</v>
      </c>
      <c r="BZ2381" t="s">
        <v>4552</v>
      </c>
      <c r="CA2381" t="s">
        <v>397</v>
      </c>
      <c r="CB2381">
        <v>0.59</v>
      </c>
      <c r="CC2381" t="s">
        <v>1616</v>
      </c>
      <c r="CE2381" t="s">
        <v>4553</v>
      </c>
      <c r="CF2381" t="s">
        <v>1618</v>
      </c>
    </row>
    <row r="2382" spans="1:84" hidden="1" x14ac:dyDescent="0.4">
      <c r="A2382" t="s">
        <v>1626</v>
      </c>
      <c r="B2382" t="s">
        <v>1626</v>
      </c>
      <c r="C2382" t="s">
        <v>4554</v>
      </c>
      <c r="D2382" t="s">
        <v>81</v>
      </c>
      <c r="E2382" t="s">
        <v>82</v>
      </c>
      <c r="F2382" t="s">
        <v>393</v>
      </c>
      <c r="G2382" s="4" t="str">
        <f>TEXT(H2382+I2382,"yyyy-mm-dd""T""hh:mm:ss")&amp;
IF(J2382="MST","-07:00",
IF(J2382="MDT","-06:00",
IF(J2382="PST","-08:00",
IF(J2382="PDT","-07:00",
IF(J2382="UTC","+00:00","+00:00")))))</f>
        <v>2004-04-02T12:00:00-07:00</v>
      </c>
      <c r="H2382" s="1">
        <v>38079</v>
      </c>
      <c r="I2382" s="5">
        <v>0.5</v>
      </c>
      <c r="J2382" t="s">
        <v>84</v>
      </c>
      <c r="N2382">
        <v>0</v>
      </c>
      <c r="O2382" t="s">
        <v>1628</v>
      </c>
      <c r="U2382">
        <v>8854</v>
      </c>
      <c r="V2382" t="s">
        <v>4429</v>
      </c>
      <c r="W2382" t="s">
        <v>3411</v>
      </c>
      <c r="X2382" t="s">
        <v>3412</v>
      </c>
      <c r="Y2382">
        <v>105059</v>
      </c>
      <c r="Z2382" t="s">
        <v>3413</v>
      </c>
      <c r="AD2382">
        <v>32.2897222</v>
      </c>
      <c r="AE2382">
        <v>-111.035</v>
      </c>
      <c r="AG2382" t="s">
        <v>90</v>
      </c>
      <c r="AH2382" t="s">
        <v>1626</v>
      </c>
      <c r="AI2382" t="s">
        <v>90</v>
      </c>
      <c r="AK2382" t="s">
        <v>1608</v>
      </c>
      <c r="AL2382" t="s">
        <v>4555</v>
      </c>
      <c r="AN2382" t="s">
        <v>1610</v>
      </c>
      <c r="AO2382" t="s">
        <v>442</v>
      </c>
      <c r="AP2382" t="s">
        <v>422</v>
      </c>
      <c r="AQ2382">
        <v>25.5</v>
      </c>
      <c r="AR2382" t="s">
        <v>1616</v>
      </c>
      <c r="AT2382" t="s">
        <v>1612</v>
      </c>
      <c r="AV2382" t="s">
        <v>96</v>
      </c>
      <c r="BF2382" t="s">
        <v>3415</v>
      </c>
      <c r="BQ2382" t="str">
        <f>BS2382 &amp; ":" &amp; BR2382</f>
        <v>AZDEQ_SW:EPA 351.2</v>
      </c>
      <c r="BR2382" t="s">
        <v>1633</v>
      </c>
      <c r="BS2382" t="s">
        <v>1626</v>
      </c>
      <c r="BT2382" t="s">
        <v>1633</v>
      </c>
      <c r="BW2382" t="s">
        <v>3417</v>
      </c>
      <c r="BZ2382" t="s">
        <v>4556</v>
      </c>
      <c r="CA2382" t="s">
        <v>397</v>
      </c>
      <c r="CB2382">
        <v>0.59</v>
      </c>
      <c r="CC2382" t="s">
        <v>1616</v>
      </c>
      <c r="CE2382" t="s">
        <v>3419</v>
      </c>
      <c r="CF2382" t="s">
        <v>1618</v>
      </c>
    </row>
    <row r="2383" spans="1:84" hidden="1" x14ac:dyDescent="0.4">
      <c r="A2383" t="s">
        <v>1626</v>
      </c>
      <c r="B2383" t="s">
        <v>1626</v>
      </c>
      <c r="C2383" t="s">
        <v>4462</v>
      </c>
      <c r="D2383" t="s">
        <v>81</v>
      </c>
      <c r="E2383" t="s">
        <v>82</v>
      </c>
      <c r="F2383" t="s">
        <v>393</v>
      </c>
      <c r="G2383" s="4" t="str">
        <f>TEXT(H2383+I2383,"yyyy-mm-dd""T""hh:mm:ss")&amp;
IF(J2383="MST","-07:00",
IF(J2383="MDT","-06:00",
IF(J2383="PST","-08:00",
IF(J2383="PDT","-07:00",
IF(J2383="UTC","+00:00","+00:00")))))</f>
        <v>2004-08-06T12:00:00-07:00</v>
      </c>
      <c r="H2383" s="1">
        <v>38205</v>
      </c>
      <c r="I2383" s="5">
        <v>0.5</v>
      </c>
      <c r="J2383" t="s">
        <v>84</v>
      </c>
      <c r="N2383">
        <v>0</v>
      </c>
      <c r="O2383" t="s">
        <v>1628</v>
      </c>
      <c r="U2383">
        <v>8893</v>
      </c>
      <c r="V2383" t="s">
        <v>4448</v>
      </c>
      <c r="W2383" t="s">
        <v>3411</v>
      </c>
      <c r="X2383" t="s">
        <v>4449</v>
      </c>
      <c r="Y2383">
        <v>105065</v>
      </c>
      <c r="Z2383" t="s">
        <v>3413</v>
      </c>
      <c r="AD2383">
        <v>32.402777800000003</v>
      </c>
      <c r="AE2383">
        <v>-111.1452778</v>
      </c>
      <c r="AG2383" t="s">
        <v>90</v>
      </c>
      <c r="AH2383" t="s">
        <v>1626</v>
      </c>
      <c r="AI2383" t="s">
        <v>90</v>
      </c>
      <c r="AK2383" t="s">
        <v>1608</v>
      </c>
      <c r="AL2383" t="s">
        <v>4557</v>
      </c>
      <c r="AN2383" t="s">
        <v>1610</v>
      </c>
      <c r="AO2383" t="s">
        <v>442</v>
      </c>
      <c r="AP2383" t="s">
        <v>422</v>
      </c>
      <c r="AQ2383">
        <v>39.700000000000003</v>
      </c>
      <c r="AR2383" t="s">
        <v>1616</v>
      </c>
      <c r="AT2383" t="s">
        <v>1612</v>
      </c>
      <c r="AV2383" t="s">
        <v>96</v>
      </c>
      <c r="BF2383" t="s">
        <v>3415</v>
      </c>
      <c r="BQ2383" t="str">
        <f>BS2383 &amp; ":" &amp; BR2383</f>
        <v>AZDEQ_SW:EPA 351.2</v>
      </c>
      <c r="BR2383" t="s">
        <v>1633</v>
      </c>
      <c r="BS2383" t="s">
        <v>1626</v>
      </c>
      <c r="BT2383" t="s">
        <v>1633</v>
      </c>
      <c r="BW2383" t="s">
        <v>3417</v>
      </c>
      <c r="BZ2383" t="s">
        <v>4558</v>
      </c>
      <c r="CA2383" t="s">
        <v>397</v>
      </c>
      <c r="CB2383">
        <v>0.59</v>
      </c>
      <c r="CC2383" t="s">
        <v>1616</v>
      </c>
      <c r="CE2383" t="s">
        <v>4465</v>
      </c>
      <c r="CF2383" t="s">
        <v>1618</v>
      </c>
    </row>
    <row r="2384" spans="1:84" hidden="1" x14ac:dyDescent="0.4">
      <c r="A2384" t="s">
        <v>1626</v>
      </c>
      <c r="B2384" t="s">
        <v>1626</v>
      </c>
      <c r="C2384" t="s">
        <v>4499</v>
      </c>
      <c r="D2384" t="s">
        <v>81</v>
      </c>
      <c r="E2384" t="s">
        <v>82</v>
      </c>
      <c r="F2384" t="s">
        <v>393</v>
      </c>
      <c r="G2384" s="4" t="str">
        <f>TEXT(H2384+I2384,"yyyy-mm-dd""T""hh:mm:ss")&amp;
IF(J2384="MST","-07:00",
IF(J2384="MDT","-06:00",
IF(J2384="PST","-08:00",
IF(J2384="PDT","-07:00",
IF(J2384="UTC","+00:00","+00:00")))))</f>
        <v>2004-04-21T12:00:00-07:00</v>
      </c>
      <c r="H2384" s="1">
        <v>38098</v>
      </c>
      <c r="I2384" s="5">
        <v>0.5</v>
      </c>
      <c r="J2384" t="s">
        <v>84</v>
      </c>
      <c r="N2384">
        <v>0</v>
      </c>
      <c r="O2384" t="s">
        <v>1628</v>
      </c>
      <c r="U2384">
        <v>8854</v>
      </c>
      <c r="V2384" t="s">
        <v>4429</v>
      </c>
      <c r="W2384" t="s">
        <v>3411</v>
      </c>
      <c r="X2384" t="s">
        <v>4443</v>
      </c>
      <c r="Y2384">
        <v>105066</v>
      </c>
      <c r="Z2384" t="s">
        <v>3413</v>
      </c>
      <c r="AD2384">
        <v>32.411111099999999</v>
      </c>
      <c r="AE2384">
        <v>-111.1638889</v>
      </c>
      <c r="AG2384" t="s">
        <v>90</v>
      </c>
      <c r="AH2384" t="s">
        <v>1626</v>
      </c>
      <c r="AI2384" t="s">
        <v>90</v>
      </c>
      <c r="AK2384" t="s">
        <v>1608</v>
      </c>
      <c r="AL2384" t="s">
        <v>4559</v>
      </c>
      <c r="AN2384" t="s">
        <v>4440</v>
      </c>
      <c r="AO2384" t="s">
        <v>93</v>
      </c>
      <c r="AP2384" t="s">
        <v>422</v>
      </c>
      <c r="AQ2384">
        <v>28.4</v>
      </c>
      <c r="AR2384" t="s">
        <v>1616</v>
      </c>
      <c r="AT2384" t="s">
        <v>1612</v>
      </c>
      <c r="AV2384" t="s">
        <v>96</v>
      </c>
      <c r="BF2384" t="s">
        <v>3415</v>
      </c>
      <c r="BQ2384" t="str">
        <f>BS2384 &amp; ":" &amp; BR2384</f>
        <v>AZDEQ_SW:EPA 350.1</v>
      </c>
      <c r="BR2384" t="s">
        <v>1613</v>
      </c>
      <c r="BS2384" t="s">
        <v>1626</v>
      </c>
      <c r="BT2384" t="s">
        <v>1613</v>
      </c>
      <c r="BW2384" t="s">
        <v>3417</v>
      </c>
      <c r="CE2384" t="s">
        <v>4457</v>
      </c>
      <c r="CF2384" t="s">
        <v>1618</v>
      </c>
    </row>
    <row r="2385" spans="1:84" hidden="1" x14ac:dyDescent="0.4">
      <c r="A2385" t="s">
        <v>1626</v>
      </c>
      <c r="B2385" t="s">
        <v>1626</v>
      </c>
      <c r="C2385" t="s">
        <v>4523</v>
      </c>
      <c r="D2385" t="s">
        <v>81</v>
      </c>
      <c r="E2385" t="s">
        <v>82</v>
      </c>
      <c r="F2385" t="s">
        <v>393</v>
      </c>
      <c r="G2385" s="4" t="str">
        <f>TEXT(H2385+I2385,"yyyy-mm-dd""T""hh:mm:ss")&amp;
IF(J2385="MST","-07:00",
IF(J2385="MDT","-06:00",
IF(J2385="PST","-08:00",
IF(J2385="PDT","-07:00",
IF(J2385="UTC","+00:00","+00:00")))))</f>
        <v>2004-04-06T12:00:00-07:00</v>
      </c>
      <c r="H2385" s="1">
        <v>38083</v>
      </c>
      <c r="I2385" s="5">
        <v>0.5</v>
      </c>
      <c r="J2385" t="s">
        <v>84</v>
      </c>
      <c r="N2385">
        <v>0</v>
      </c>
      <c r="O2385" t="s">
        <v>1628</v>
      </c>
      <c r="U2385">
        <v>8854</v>
      </c>
      <c r="V2385" t="s">
        <v>4429</v>
      </c>
      <c r="W2385" t="s">
        <v>3411</v>
      </c>
      <c r="X2385" t="s">
        <v>4438</v>
      </c>
      <c r="Y2385">
        <v>105063</v>
      </c>
      <c r="Z2385" t="s">
        <v>3413</v>
      </c>
      <c r="AD2385">
        <v>32.370277799999997</v>
      </c>
      <c r="AE2385">
        <v>-111.1130556</v>
      </c>
      <c r="AG2385" t="s">
        <v>90</v>
      </c>
      <c r="AH2385" t="s">
        <v>1626</v>
      </c>
      <c r="AI2385" t="s">
        <v>90</v>
      </c>
      <c r="AK2385" t="s">
        <v>1608</v>
      </c>
      <c r="AL2385" t="s">
        <v>4560</v>
      </c>
      <c r="AN2385" t="s">
        <v>4440</v>
      </c>
      <c r="AO2385" t="s">
        <v>93</v>
      </c>
      <c r="AP2385" t="s">
        <v>422</v>
      </c>
      <c r="AQ2385">
        <v>27.2</v>
      </c>
      <c r="AR2385" t="s">
        <v>1616</v>
      </c>
      <c r="AT2385" t="s">
        <v>1612</v>
      </c>
      <c r="AV2385" t="s">
        <v>96</v>
      </c>
      <c r="BF2385" t="s">
        <v>3415</v>
      </c>
      <c r="BQ2385" t="str">
        <f>BS2385 &amp; ":" &amp; BR2385</f>
        <v>AZDEQ_SW:EPA 350.1</v>
      </c>
      <c r="BR2385" t="s">
        <v>1613</v>
      </c>
      <c r="BS2385" t="s">
        <v>1626</v>
      </c>
      <c r="BT2385" t="s">
        <v>1613</v>
      </c>
      <c r="BW2385" t="s">
        <v>3417</v>
      </c>
      <c r="CE2385" t="s">
        <v>4441</v>
      </c>
      <c r="CF2385" t="s">
        <v>1618</v>
      </c>
    </row>
    <row r="2386" spans="1:84" hidden="1" x14ac:dyDescent="0.4">
      <c r="A2386" t="s">
        <v>1626</v>
      </c>
      <c r="B2386" t="s">
        <v>1626</v>
      </c>
      <c r="C2386" t="s">
        <v>4526</v>
      </c>
      <c r="D2386" t="s">
        <v>81</v>
      </c>
      <c r="E2386" t="s">
        <v>82</v>
      </c>
      <c r="F2386" t="s">
        <v>393</v>
      </c>
      <c r="G2386" s="4" t="str">
        <f>TEXT(H2386+I2386,"yyyy-mm-dd""T""hh:mm:ss")&amp;
IF(J2386="MST","-07:00",
IF(J2386="MDT","-06:00",
IF(J2386="PST","-08:00",
IF(J2386="PDT","-07:00",
IF(J2386="UTC","+00:00","+00:00")))))</f>
        <v>2004-08-18T03:15:00-07:00</v>
      </c>
      <c r="H2386" s="1">
        <v>38217</v>
      </c>
      <c r="I2386" s="5">
        <v>0.13541666666666666</v>
      </c>
      <c r="J2386" t="s">
        <v>84</v>
      </c>
      <c r="N2386">
        <v>0</v>
      </c>
      <c r="O2386" t="s">
        <v>1628</v>
      </c>
      <c r="U2386">
        <v>8854</v>
      </c>
      <c r="V2386" t="s">
        <v>4429</v>
      </c>
      <c r="W2386" t="s">
        <v>1606</v>
      </c>
      <c r="X2386" t="s">
        <v>3665</v>
      </c>
      <c r="Y2386">
        <v>105518</v>
      </c>
      <c r="Z2386" t="s">
        <v>3659</v>
      </c>
      <c r="AD2386">
        <v>32.312527799999998</v>
      </c>
      <c r="AE2386">
        <v>-110.7975278</v>
      </c>
      <c r="AG2386" t="s">
        <v>90</v>
      </c>
      <c r="AH2386" t="s">
        <v>1626</v>
      </c>
      <c r="AI2386" t="s">
        <v>90</v>
      </c>
      <c r="AK2386" t="s">
        <v>1608</v>
      </c>
      <c r="AL2386" t="s">
        <v>4561</v>
      </c>
      <c r="AN2386" t="s">
        <v>1610</v>
      </c>
      <c r="AO2386" t="s">
        <v>1670</v>
      </c>
      <c r="AP2386" t="s">
        <v>422</v>
      </c>
      <c r="AQ2386">
        <v>3.1E-2</v>
      </c>
      <c r="AR2386" t="s">
        <v>1616</v>
      </c>
      <c r="AT2386" t="s">
        <v>1612</v>
      </c>
      <c r="AV2386" t="s">
        <v>96</v>
      </c>
      <c r="BQ2386" t="str">
        <f>BS2386 &amp; ":" &amp; BR2386</f>
        <v>AZDEQ_SW:EPA 353.2</v>
      </c>
      <c r="BR2386" t="s">
        <v>1623</v>
      </c>
      <c r="BS2386" t="s">
        <v>1626</v>
      </c>
      <c r="BT2386" t="s">
        <v>1623</v>
      </c>
      <c r="BW2386" t="s">
        <v>1614</v>
      </c>
      <c r="BZ2386" t="s">
        <v>4562</v>
      </c>
      <c r="CA2386" t="s">
        <v>397</v>
      </c>
      <c r="CB2386">
        <v>0.02</v>
      </c>
      <c r="CC2386" t="s">
        <v>1616</v>
      </c>
      <c r="CE2386" t="s">
        <v>3738</v>
      </c>
      <c r="CF2386" t="s">
        <v>1618</v>
      </c>
    </row>
    <row r="2387" spans="1:84" hidden="1" x14ac:dyDescent="0.4">
      <c r="A2387" t="s">
        <v>1626</v>
      </c>
      <c r="B2387" t="s">
        <v>1626</v>
      </c>
      <c r="C2387" t="s">
        <v>4563</v>
      </c>
      <c r="D2387" t="s">
        <v>81</v>
      </c>
      <c r="E2387" t="s">
        <v>82</v>
      </c>
      <c r="F2387" t="s">
        <v>393</v>
      </c>
      <c r="G2387" s="4" t="str">
        <f>TEXT(H2387+I2387,"yyyy-mm-dd""T""hh:mm:ss")&amp;
IF(J2387="MST","-07:00",
IF(J2387="MDT","-06:00",
IF(J2387="PST","-08:00",
IF(J2387="PDT","-07:00",
IF(J2387="UTC","+00:00","+00:00")))))</f>
        <v>2004-04-21T12:00:00-07:00</v>
      </c>
      <c r="H2387" s="1">
        <v>38098</v>
      </c>
      <c r="I2387" s="5">
        <v>0.5</v>
      </c>
      <c r="J2387" t="s">
        <v>84</v>
      </c>
      <c r="N2387">
        <v>0</v>
      </c>
      <c r="O2387" t="s">
        <v>1628</v>
      </c>
      <c r="U2387">
        <v>8854</v>
      </c>
      <c r="V2387" t="s">
        <v>4429</v>
      </c>
      <c r="W2387" t="s">
        <v>3411</v>
      </c>
      <c r="X2387" t="s">
        <v>4459</v>
      </c>
      <c r="Y2387">
        <v>105070</v>
      </c>
      <c r="Z2387" t="s">
        <v>3413</v>
      </c>
      <c r="AD2387">
        <v>32.471111100000002</v>
      </c>
      <c r="AE2387">
        <v>-111.3072222</v>
      </c>
      <c r="AG2387" t="s">
        <v>90</v>
      </c>
      <c r="AH2387" t="s">
        <v>1626</v>
      </c>
      <c r="AI2387" t="s">
        <v>90</v>
      </c>
      <c r="AK2387" t="s">
        <v>1608</v>
      </c>
      <c r="AL2387" t="s">
        <v>4564</v>
      </c>
      <c r="AN2387" t="s">
        <v>1610</v>
      </c>
      <c r="AO2387" t="s">
        <v>421</v>
      </c>
      <c r="AP2387" t="s">
        <v>422</v>
      </c>
      <c r="AQ2387">
        <v>37.799999999999997</v>
      </c>
      <c r="AR2387" t="s">
        <v>1616</v>
      </c>
      <c r="AT2387" t="s">
        <v>1612</v>
      </c>
      <c r="AV2387" t="s">
        <v>96</v>
      </c>
      <c r="BF2387" t="s">
        <v>3415</v>
      </c>
      <c r="BQ2387" t="str">
        <f>BS2387 &amp; ":" &amp; BR2387</f>
        <v>AZDEQ_SW:CALCULATION</v>
      </c>
      <c r="BR2387" t="s">
        <v>3416</v>
      </c>
      <c r="BS2387" t="s">
        <v>1626</v>
      </c>
      <c r="BT2387" t="s">
        <v>3416</v>
      </c>
      <c r="BW2387" t="s">
        <v>3417</v>
      </c>
      <c r="BZ2387" t="s">
        <v>4565</v>
      </c>
      <c r="CA2387" t="s">
        <v>397</v>
      </c>
      <c r="CB2387">
        <v>0.59</v>
      </c>
      <c r="CC2387" t="s">
        <v>1616</v>
      </c>
      <c r="CE2387" t="s">
        <v>4492</v>
      </c>
      <c r="CF2387" t="s">
        <v>1618</v>
      </c>
    </row>
    <row r="2388" spans="1:84" hidden="1" x14ac:dyDescent="0.4">
      <c r="A2388" t="s">
        <v>1626</v>
      </c>
      <c r="B2388" t="s">
        <v>1626</v>
      </c>
      <c r="C2388" t="s">
        <v>4566</v>
      </c>
      <c r="D2388" t="s">
        <v>81</v>
      </c>
      <c r="E2388" t="s">
        <v>82</v>
      </c>
      <c r="F2388" t="s">
        <v>393</v>
      </c>
      <c r="G2388" s="4" t="str">
        <f>TEXT(H2388+I2388,"yyyy-mm-dd""T""hh:mm:ss")&amp;
IF(J2388="MST","-07:00",
IF(J2388="MDT","-06:00",
IF(J2388="PST","-08:00",
IF(J2388="PDT","-07:00",
IF(J2388="UTC","+00:00","+00:00")))))</f>
        <v>2004-08-12T12:00:00-07:00</v>
      </c>
      <c r="H2388" s="1">
        <v>38211</v>
      </c>
      <c r="I2388" s="5">
        <v>0.5</v>
      </c>
      <c r="J2388" t="s">
        <v>84</v>
      </c>
      <c r="N2388">
        <v>0</v>
      </c>
      <c r="O2388" t="s">
        <v>1628</v>
      </c>
      <c r="U2388">
        <v>8854</v>
      </c>
      <c r="V2388" t="s">
        <v>4429</v>
      </c>
      <c r="W2388" t="s">
        <v>3411</v>
      </c>
      <c r="X2388" t="s">
        <v>4519</v>
      </c>
      <c r="Y2388">
        <v>105068</v>
      </c>
      <c r="Z2388" t="s">
        <v>3413</v>
      </c>
      <c r="AD2388">
        <v>32.434166699999999</v>
      </c>
      <c r="AE2388">
        <v>-111.2341667</v>
      </c>
      <c r="AG2388" t="s">
        <v>90</v>
      </c>
      <c r="AH2388" t="s">
        <v>1626</v>
      </c>
      <c r="AI2388" t="s">
        <v>90</v>
      </c>
      <c r="AK2388" t="s">
        <v>1608</v>
      </c>
      <c r="AL2388" t="s">
        <v>4567</v>
      </c>
      <c r="AN2388" t="s">
        <v>1610</v>
      </c>
      <c r="AO2388" t="s">
        <v>421</v>
      </c>
      <c r="AP2388" t="s">
        <v>422</v>
      </c>
      <c r="AQ2388">
        <v>27.3</v>
      </c>
      <c r="AR2388" t="s">
        <v>1616</v>
      </c>
      <c r="AT2388" t="s">
        <v>1612</v>
      </c>
      <c r="AV2388" t="s">
        <v>96</v>
      </c>
      <c r="BF2388" t="s">
        <v>3415</v>
      </c>
      <c r="BQ2388" t="str">
        <f>BS2388 &amp; ":" &amp; BR2388</f>
        <v>AZDEQ_SW:CALCULATION</v>
      </c>
      <c r="BR2388" t="s">
        <v>3416</v>
      </c>
      <c r="BS2388" t="s">
        <v>1626</v>
      </c>
      <c r="BT2388" t="s">
        <v>3416</v>
      </c>
      <c r="BW2388" t="s">
        <v>3417</v>
      </c>
      <c r="BZ2388" t="s">
        <v>4568</v>
      </c>
      <c r="CA2388" t="s">
        <v>397</v>
      </c>
      <c r="CB2388">
        <v>0.59</v>
      </c>
      <c r="CC2388" t="s">
        <v>1616</v>
      </c>
      <c r="CE2388" t="s">
        <v>4569</v>
      </c>
      <c r="CF2388" t="s">
        <v>1618</v>
      </c>
    </row>
    <row r="2389" spans="1:84" hidden="1" x14ac:dyDescent="0.4">
      <c r="A2389" t="s">
        <v>1626</v>
      </c>
      <c r="B2389" t="s">
        <v>1626</v>
      </c>
      <c r="C2389" t="s">
        <v>4554</v>
      </c>
      <c r="D2389" t="s">
        <v>81</v>
      </c>
      <c r="E2389" t="s">
        <v>82</v>
      </c>
      <c r="F2389" t="s">
        <v>393</v>
      </c>
      <c r="G2389" s="4" t="str">
        <f>TEXT(H2389+I2389,"yyyy-mm-dd""T""hh:mm:ss")&amp;
IF(J2389="MST","-07:00",
IF(J2389="MDT","-06:00",
IF(J2389="PST","-08:00",
IF(J2389="PDT","-07:00",
IF(J2389="UTC","+00:00","+00:00")))))</f>
        <v>2004-04-02T12:00:00-07:00</v>
      </c>
      <c r="H2389" s="1">
        <v>38079</v>
      </c>
      <c r="I2389" s="5">
        <v>0.5</v>
      </c>
      <c r="J2389" t="s">
        <v>84</v>
      </c>
      <c r="N2389">
        <v>0</v>
      </c>
      <c r="O2389" t="s">
        <v>1628</v>
      </c>
      <c r="U2389">
        <v>8854</v>
      </c>
      <c r="V2389" t="s">
        <v>4429</v>
      </c>
      <c r="W2389" t="s">
        <v>3411</v>
      </c>
      <c r="X2389" t="s">
        <v>3412</v>
      </c>
      <c r="Y2389">
        <v>105059</v>
      </c>
      <c r="Z2389" t="s">
        <v>3413</v>
      </c>
      <c r="AD2389">
        <v>32.2897222</v>
      </c>
      <c r="AE2389">
        <v>-111.035</v>
      </c>
      <c r="AG2389" t="s">
        <v>90</v>
      </c>
      <c r="AH2389" t="s">
        <v>1626</v>
      </c>
      <c r="AI2389" t="s">
        <v>90</v>
      </c>
      <c r="AK2389" t="s">
        <v>1608</v>
      </c>
      <c r="AL2389" t="s">
        <v>4570</v>
      </c>
      <c r="AN2389" t="s">
        <v>1610</v>
      </c>
      <c r="AO2389" t="s">
        <v>421</v>
      </c>
      <c r="AP2389" t="s">
        <v>422</v>
      </c>
      <c r="AQ2389">
        <v>26.8</v>
      </c>
      <c r="AR2389" t="s">
        <v>1616</v>
      </c>
      <c r="AT2389" t="s">
        <v>1612</v>
      </c>
      <c r="AV2389" t="s">
        <v>96</v>
      </c>
      <c r="BF2389" t="s">
        <v>3415</v>
      </c>
      <c r="BQ2389" t="str">
        <f>BS2389 &amp; ":" &amp; BR2389</f>
        <v>AZDEQ_SW:CALCULATION</v>
      </c>
      <c r="BR2389" t="s">
        <v>3416</v>
      </c>
      <c r="BS2389" t="s">
        <v>1626</v>
      </c>
      <c r="BT2389" t="s">
        <v>3416</v>
      </c>
      <c r="BW2389" t="s">
        <v>3417</v>
      </c>
      <c r="BZ2389" t="s">
        <v>4571</v>
      </c>
      <c r="CA2389" t="s">
        <v>397</v>
      </c>
      <c r="CB2389">
        <v>0.59</v>
      </c>
      <c r="CC2389" t="s">
        <v>1616</v>
      </c>
      <c r="CE2389" t="s">
        <v>3419</v>
      </c>
      <c r="CF2389" t="s">
        <v>1618</v>
      </c>
    </row>
    <row r="2390" spans="1:84" hidden="1" x14ac:dyDescent="0.4">
      <c r="A2390" t="s">
        <v>1626</v>
      </c>
      <c r="B2390" t="s">
        <v>1626</v>
      </c>
      <c r="C2390" t="s">
        <v>4545</v>
      </c>
      <c r="D2390" t="s">
        <v>81</v>
      </c>
      <c r="E2390" t="s">
        <v>82</v>
      </c>
      <c r="F2390" t="s">
        <v>393</v>
      </c>
      <c r="G2390" s="4" t="str">
        <f>TEXT(H2390+I2390,"yyyy-mm-dd""T""hh:mm:ss")&amp;
IF(J2390="MST","-07:00",
IF(J2390="MDT","-06:00",
IF(J2390="PST","-08:00",
IF(J2390="PDT","-07:00",
IF(J2390="UTC","+00:00","+00:00")))))</f>
        <v>2004-07-27T09:30:00-07:00</v>
      </c>
      <c r="H2390" s="1">
        <v>38195</v>
      </c>
      <c r="I2390" s="5">
        <v>0.39583333333333331</v>
      </c>
      <c r="J2390" t="s">
        <v>84</v>
      </c>
      <c r="N2390">
        <v>0</v>
      </c>
      <c r="O2390" t="s">
        <v>1628</v>
      </c>
      <c r="U2390">
        <v>8854</v>
      </c>
      <c r="V2390" t="s">
        <v>4429</v>
      </c>
      <c r="W2390" t="s">
        <v>1606</v>
      </c>
      <c r="X2390" t="s">
        <v>3648</v>
      </c>
      <c r="Y2390">
        <v>105479</v>
      </c>
      <c r="Z2390" t="s">
        <v>4546</v>
      </c>
      <c r="AD2390">
        <v>32.478694400000002</v>
      </c>
      <c r="AE2390">
        <v>-110.8991944</v>
      </c>
      <c r="AG2390" t="s">
        <v>90</v>
      </c>
      <c r="AH2390" t="s">
        <v>1626</v>
      </c>
      <c r="AI2390" t="s">
        <v>90</v>
      </c>
      <c r="AK2390" t="s">
        <v>1608</v>
      </c>
      <c r="AL2390" t="s">
        <v>4572</v>
      </c>
      <c r="AN2390" t="s">
        <v>1610</v>
      </c>
      <c r="AO2390" t="s">
        <v>1611</v>
      </c>
      <c r="AP2390" t="s">
        <v>422</v>
      </c>
      <c r="AQ2390">
        <v>0.4</v>
      </c>
      <c r="AR2390" t="s">
        <v>1616</v>
      </c>
      <c r="AT2390" t="s">
        <v>1612</v>
      </c>
      <c r="AV2390" t="s">
        <v>96</v>
      </c>
      <c r="BF2390" t="s">
        <v>3990</v>
      </c>
      <c r="BQ2390" t="str">
        <f>BS2390 &amp; ":" &amp; BR2390</f>
        <v>AZDEQ_SW:EPA 350.1</v>
      </c>
      <c r="BR2390" t="s">
        <v>1613</v>
      </c>
      <c r="BS2390" t="s">
        <v>1626</v>
      </c>
      <c r="BT2390" t="s">
        <v>1613</v>
      </c>
      <c r="BW2390" t="s">
        <v>1614</v>
      </c>
      <c r="BZ2390" t="s">
        <v>4573</v>
      </c>
      <c r="CA2390" t="s">
        <v>397</v>
      </c>
      <c r="CB2390">
        <v>0.02</v>
      </c>
      <c r="CC2390" t="s">
        <v>1616</v>
      </c>
      <c r="CE2390" t="s">
        <v>3882</v>
      </c>
      <c r="CF2390" t="s">
        <v>1618</v>
      </c>
    </row>
    <row r="2391" spans="1:84" hidden="1" x14ac:dyDescent="0.4">
      <c r="A2391" t="s">
        <v>1626</v>
      </c>
      <c r="B2391" t="s">
        <v>1626</v>
      </c>
      <c r="C2391" t="s">
        <v>4574</v>
      </c>
      <c r="D2391" t="s">
        <v>81</v>
      </c>
      <c r="E2391" t="s">
        <v>82</v>
      </c>
      <c r="F2391" t="s">
        <v>393</v>
      </c>
      <c r="G2391" s="4" t="str">
        <f>TEXT(H2391+I2391,"yyyy-mm-dd""T""hh:mm:ss")&amp;
IF(J2391="MST","-07:00",
IF(J2391="MDT","-06:00",
IF(J2391="PST","-08:00",
IF(J2391="PDT","-07:00",
IF(J2391="UTC","+00:00","+00:00")))))</f>
        <v>2004-04-06T01:15:00-07:00</v>
      </c>
      <c r="H2391" s="1">
        <v>38083</v>
      </c>
      <c r="I2391" s="5">
        <v>5.2083333333333336E-2</v>
      </c>
      <c r="J2391" t="s">
        <v>84</v>
      </c>
      <c r="N2391">
        <v>5</v>
      </c>
      <c r="O2391" t="s">
        <v>1628</v>
      </c>
      <c r="U2391">
        <v>1986</v>
      </c>
      <c r="V2391" t="s">
        <v>4575</v>
      </c>
      <c r="W2391" t="s">
        <v>3640</v>
      </c>
      <c r="X2391" t="s">
        <v>1706</v>
      </c>
      <c r="Y2391">
        <v>100000</v>
      </c>
      <c r="Z2391" t="s">
        <v>4576</v>
      </c>
      <c r="AD2391">
        <v>31.532777800000002</v>
      </c>
      <c r="AE2391">
        <v>-111.2547222</v>
      </c>
      <c r="AG2391" t="s">
        <v>90</v>
      </c>
      <c r="AH2391" t="s">
        <v>1626</v>
      </c>
      <c r="AI2391" t="s">
        <v>90</v>
      </c>
      <c r="AK2391" t="s">
        <v>1608</v>
      </c>
      <c r="AL2391" t="s">
        <v>4577</v>
      </c>
      <c r="AN2391" t="s">
        <v>1610</v>
      </c>
      <c r="AO2391" t="s">
        <v>442</v>
      </c>
      <c r="AP2391" t="s">
        <v>422</v>
      </c>
      <c r="AQ2391">
        <v>1.66</v>
      </c>
      <c r="AR2391" t="s">
        <v>1616</v>
      </c>
      <c r="AT2391" t="s">
        <v>1612</v>
      </c>
      <c r="AV2391" t="s">
        <v>96</v>
      </c>
      <c r="BQ2391" t="str">
        <f>BS2391 &amp; ":" &amp; BR2391</f>
        <v>AZDEQ_SW:EPA 351.3</v>
      </c>
      <c r="BR2391" t="s">
        <v>1701</v>
      </c>
      <c r="BS2391" t="s">
        <v>1626</v>
      </c>
      <c r="BT2391" t="s">
        <v>1701</v>
      </c>
      <c r="BW2391" t="s">
        <v>1657</v>
      </c>
      <c r="BZ2391" t="s">
        <v>4578</v>
      </c>
      <c r="CA2391" t="s">
        <v>397</v>
      </c>
      <c r="CB2391">
        <v>0.03</v>
      </c>
      <c r="CC2391" t="s">
        <v>1616</v>
      </c>
      <c r="CE2391" t="s">
        <v>4579</v>
      </c>
      <c r="CF2391" t="s">
        <v>1618</v>
      </c>
    </row>
    <row r="2392" spans="1:84" hidden="1" x14ac:dyDescent="0.4">
      <c r="A2392" t="s">
        <v>1626</v>
      </c>
      <c r="B2392" t="s">
        <v>1626</v>
      </c>
      <c r="C2392" t="s">
        <v>4580</v>
      </c>
      <c r="D2392" t="s">
        <v>81</v>
      </c>
      <c r="E2392" t="s">
        <v>82</v>
      </c>
      <c r="F2392" t="s">
        <v>393</v>
      </c>
      <c r="G2392" s="4" t="str">
        <f>TEXT(H2392+I2392,"yyyy-mm-dd""T""hh:mm:ss")&amp;
IF(J2392="MST","-07:00",
IF(J2392="MDT","-06:00",
IF(J2392="PST","-08:00",
IF(J2392="PDT","-07:00",
IF(J2392="UTC","+00:00","+00:00")))))</f>
        <v>2004-01-23T12:00:00-07:00</v>
      </c>
      <c r="H2392" s="1">
        <v>38009</v>
      </c>
      <c r="I2392" s="5">
        <v>0.5</v>
      </c>
      <c r="J2392" t="s">
        <v>84</v>
      </c>
      <c r="N2392">
        <v>0</v>
      </c>
      <c r="O2392" t="s">
        <v>1628</v>
      </c>
      <c r="U2392">
        <v>8854</v>
      </c>
      <c r="V2392" t="s">
        <v>4429</v>
      </c>
      <c r="W2392" t="s">
        <v>3411</v>
      </c>
      <c r="X2392" t="s">
        <v>4530</v>
      </c>
      <c r="Y2392">
        <v>105069</v>
      </c>
      <c r="Z2392" t="s">
        <v>3413</v>
      </c>
      <c r="AD2392">
        <v>32.454722199999999</v>
      </c>
      <c r="AE2392">
        <v>-111.28027779999999</v>
      </c>
      <c r="AG2392" t="s">
        <v>90</v>
      </c>
      <c r="AH2392" t="s">
        <v>1626</v>
      </c>
      <c r="AI2392" t="s">
        <v>90</v>
      </c>
      <c r="AK2392" t="s">
        <v>1608</v>
      </c>
      <c r="AL2392" t="s">
        <v>4581</v>
      </c>
      <c r="AN2392" t="s">
        <v>4440</v>
      </c>
      <c r="AO2392" t="s">
        <v>93</v>
      </c>
      <c r="AP2392" t="s">
        <v>422</v>
      </c>
      <c r="AQ2392">
        <v>23.3</v>
      </c>
      <c r="AR2392" t="s">
        <v>1616</v>
      </c>
      <c r="AT2392" t="s">
        <v>1612</v>
      </c>
      <c r="AV2392" t="s">
        <v>96</v>
      </c>
      <c r="BF2392" t="s">
        <v>3415</v>
      </c>
      <c r="BQ2392" t="str">
        <f>BS2392 &amp; ":" &amp; BR2392</f>
        <v>AZDEQ_SW:EPA 350.1</v>
      </c>
      <c r="BR2392" t="s">
        <v>1613</v>
      </c>
      <c r="BS2392" t="s">
        <v>1626</v>
      </c>
      <c r="BT2392" t="s">
        <v>1613</v>
      </c>
      <c r="BW2392" t="s">
        <v>3417</v>
      </c>
      <c r="CE2392" t="s">
        <v>4582</v>
      </c>
      <c r="CF2392" t="s">
        <v>1618</v>
      </c>
    </row>
    <row r="2393" spans="1:84" hidden="1" x14ac:dyDescent="0.4">
      <c r="A2393" t="s">
        <v>1626</v>
      </c>
      <c r="B2393" t="s">
        <v>1626</v>
      </c>
      <c r="C2393" t="s">
        <v>4512</v>
      </c>
      <c r="D2393" t="s">
        <v>81</v>
      </c>
      <c r="E2393" t="s">
        <v>82</v>
      </c>
      <c r="F2393" t="s">
        <v>393</v>
      </c>
      <c r="G2393" s="4" t="str">
        <f>TEXT(H2393+I2393,"yyyy-mm-dd""T""hh:mm:ss")&amp;
IF(J2393="MST","-07:00",
IF(J2393="MDT","-06:00",
IF(J2393="PST","-08:00",
IF(J2393="PDT","-07:00",
IF(J2393="UTC","+00:00","+00:00")))))</f>
        <v>2004-07-27T12:00:00-07:00</v>
      </c>
      <c r="H2393" s="1">
        <v>38195</v>
      </c>
      <c r="I2393" s="5">
        <v>0.5</v>
      </c>
      <c r="J2393" t="s">
        <v>84</v>
      </c>
      <c r="N2393">
        <v>0</v>
      </c>
      <c r="O2393" t="s">
        <v>1628</v>
      </c>
      <c r="U2393">
        <v>8854</v>
      </c>
      <c r="V2393" t="s">
        <v>4429</v>
      </c>
      <c r="W2393" t="s">
        <v>3411</v>
      </c>
      <c r="X2393" t="s">
        <v>4459</v>
      </c>
      <c r="Y2393">
        <v>105070</v>
      </c>
      <c r="Z2393" t="s">
        <v>3413</v>
      </c>
      <c r="AD2393">
        <v>32.471111100000002</v>
      </c>
      <c r="AE2393">
        <v>-111.3072222</v>
      </c>
      <c r="AG2393" t="s">
        <v>90</v>
      </c>
      <c r="AH2393" t="s">
        <v>1626</v>
      </c>
      <c r="AI2393" t="s">
        <v>90</v>
      </c>
      <c r="AK2393" t="s">
        <v>1608</v>
      </c>
      <c r="AL2393" t="s">
        <v>4583</v>
      </c>
      <c r="AN2393" t="s">
        <v>4440</v>
      </c>
      <c r="AO2393" t="s">
        <v>93</v>
      </c>
      <c r="AP2393" t="s">
        <v>422</v>
      </c>
      <c r="AQ2393">
        <v>11.7</v>
      </c>
      <c r="AR2393" t="s">
        <v>1616</v>
      </c>
      <c r="AT2393" t="s">
        <v>1612</v>
      </c>
      <c r="AV2393" t="s">
        <v>96</v>
      </c>
      <c r="BF2393" t="s">
        <v>3415</v>
      </c>
      <c r="BQ2393" t="str">
        <f>BS2393 &amp; ":" &amp; BR2393</f>
        <v>AZDEQ_SW:EPA 350.1</v>
      </c>
      <c r="BR2393" t="s">
        <v>1613</v>
      </c>
      <c r="BS2393" t="s">
        <v>1626</v>
      </c>
      <c r="BT2393" t="s">
        <v>1613</v>
      </c>
      <c r="BW2393" t="s">
        <v>3417</v>
      </c>
      <c r="CE2393" t="s">
        <v>4492</v>
      </c>
      <c r="CF2393" t="s">
        <v>1618</v>
      </c>
    </row>
    <row r="2394" spans="1:84" hidden="1" x14ac:dyDescent="0.4">
      <c r="A2394" t="s">
        <v>1626</v>
      </c>
      <c r="B2394" t="s">
        <v>1626</v>
      </c>
      <c r="C2394" t="s">
        <v>4584</v>
      </c>
      <c r="D2394" t="s">
        <v>81</v>
      </c>
      <c r="E2394" t="s">
        <v>82</v>
      </c>
      <c r="F2394" t="s">
        <v>393</v>
      </c>
      <c r="G2394" s="4" t="str">
        <f>TEXT(H2394+I2394,"yyyy-mm-dd""T""hh:mm:ss")&amp;
IF(J2394="MST","-07:00",
IF(J2394="MDT","-06:00",
IF(J2394="PST","-08:00",
IF(J2394="PDT","-07:00",
IF(J2394="UTC","+00:00","+00:00")))))</f>
        <v>2004-04-21T12:00:00-07:00</v>
      </c>
      <c r="H2394" s="1">
        <v>38098</v>
      </c>
      <c r="I2394" s="5">
        <v>0.5</v>
      </c>
      <c r="J2394" t="s">
        <v>84</v>
      </c>
      <c r="N2394">
        <v>0</v>
      </c>
      <c r="O2394" t="s">
        <v>1628</v>
      </c>
      <c r="U2394">
        <v>8854</v>
      </c>
      <c r="V2394" t="s">
        <v>4429</v>
      </c>
      <c r="W2394" t="s">
        <v>3411</v>
      </c>
      <c r="X2394" t="s">
        <v>4530</v>
      </c>
      <c r="Y2394">
        <v>105069</v>
      </c>
      <c r="Z2394" t="s">
        <v>3413</v>
      </c>
      <c r="AD2394">
        <v>32.454722199999999</v>
      </c>
      <c r="AE2394">
        <v>-111.28027779999999</v>
      </c>
      <c r="AG2394" t="s">
        <v>90</v>
      </c>
      <c r="AH2394" t="s">
        <v>1626</v>
      </c>
      <c r="AI2394" t="s">
        <v>90</v>
      </c>
      <c r="AK2394" t="s">
        <v>1608</v>
      </c>
      <c r="AL2394" t="s">
        <v>4585</v>
      </c>
      <c r="AN2394" t="s">
        <v>4440</v>
      </c>
      <c r="AO2394" t="s">
        <v>93</v>
      </c>
      <c r="AP2394" t="s">
        <v>422</v>
      </c>
      <c r="AQ2394">
        <v>31.4</v>
      </c>
      <c r="AR2394" t="s">
        <v>1616</v>
      </c>
      <c r="AT2394" t="s">
        <v>1612</v>
      </c>
      <c r="AV2394" t="s">
        <v>96</v>
      </c>
      <c r="BF2394" t="s">
        <v>3415</v>
      </c>
      <c r="BQ2394" t="str">
        <f>BS2394 &amp; ":" &amp; BR2394</f>
        <v>AZDEQ_SW:EPA 350.1</v>
      </c>
      <c r="BR2394" t="s">
        <v>1613</v>
      </c>
      <c r="BS2394" t="s">
        <v>1626</v>
      </c>
      <c r="BT2394" t="s">
        <v>1613</v>
      </c>
      <c r="BW2394" t="s">
        <v>3417</v>
      </c>
      <c r="CE2394" t="s">
        <v>4582</v>
      </c>
      <c r="CF2394" t="s">
        <v>1618</v>
      </c>
    </row>
    <row r="2395" spans="1:84" hidden="1" x14ac:dyDescent="0.4">
      <c r="A2395" t="s">
        <v>1626</v>
      </c>
      <c r="B2395" t="s">
        <v>1626</v>
      </c>
      <c r="C2395" t="s">
        <v>4574</v>
      </c>
      <c r="D2395" t="s">
        <v>81</v>
      </c>
      <c r="E2395" t="s">
        <v>82</v>
      </c>
      <c r="F2395" t="s">
        <v>393</v>
      </c>
      <c r="G2395" s="4" t="str">
        <f>TEXT(H2395+I2395,"yyyy-mm-dd""T""hh:mm:ss")&amp;
IF(J2395="MST","-07:00",
IF(J2395="MDT","-06:00",
IF(J2395="PST","-08:00",
IF(J2395="PDT","-07:00",
IF(J2395="UTC","+00:00","+00:00")))))</f>
        <v>2004-04-06T01:15:00-07:00</v>
      </c>
      <c r="H2395" s="1">
        <v>38083</v>
      </c>
      <c r="I2395" s="5">
        <v>5.2083333333333336E-2</v>
      </c>
      <c r="J2395" t="s">
        <v>84</v>
      </c>
      <c r="N2395">
        <v>5</v>
      </c>
      <c r="O2395" t="s">
        <v>1628</v>
      </c>
      <c r="U2395">
        <v>1986</v>
      </c>
      <c r="V2395" t="s">
        <v>4575</v>
      </c>
      <c r="W2395" t="s">
        <v>3640</v>
      </c>
      <c r="X2395" t="s">
        <v>1706</v>
      </c>
      <c r="Y2395">
        <v>100000</v>
      </c>
      <c r="Z2395" t="s">
        <v>4576</v>
      </c>
      <c r="AD2395">
        <v>31.532777800000002</v>
      </c>
      <c r="AE2395">
        <v>-111.2547222</v>
      </c>
      <c r="AG2395" t="s">
        <v>90</v>
      </c>
      <c r="AH2395" t="s">
        <v>1626</v>
      </c>
      <c r="AI2395" t="s">
        <v>90</v>
      </c>
      <c r="AK2395" t="s">
        <v>1608</v>
      </c>
      <c r="AL2395" t="s">
        <v>4586</v>
      </c>
      <c r="AN2395" t="s">
        <v>1700</v>
      </c>
      <c r="AO2395" t="s">
        <v>457</v>
      </c>
      <c r="AP2395" t="s">
        <v>422</v>
      </c>
      <c r="AQ2395">
        <v>9.4E-2</v>
      </c>
      <c r="AR2395" t="s">
        <v>1616</v>
      </c>
      <c r="AT2395" t="s">
        <v>1612</v>
      </c>
      <c r="AV2395" t="s">
        <v>96</v>
      </c>
      <c r="BQ2395" t="str">
        <f>BS2395 &amp; ":" &amp; BR2395</f>
        <v>AZDEQ_SW:EPA 365.3</v>
      </c>
      <c r="BR2395" t="s">
        <v>1744</v>
      </c>
      <c r="BS2395" t="s">
        <v>1626</v>
      </c>
      <c r="BT2395" t="s">
        <v>1744</v>
      </c>
      <c r="BW2395" t="s">
        <v>1657</v>
      </c>
      <c r="BZ2395" t="s">
        <v>4587</v>
      </c>
      <c r="CA2395" t="s">
        <v>397</v>
      </c>
      <c r="CB2395">
        <v>5.0000000000000001E-3</v>
      </c>
      <c r="CC2395" t="s">
        <v>1616</v>
      </c>
      <c r="CE2395" t="s">
        <v>4579</v>
      </c>
      <c r="CF2395" t="s">
        <v>1618</v>
      </c>
    </row>
    <row r="2396" spans="1:84" hidden="1" x14ac:dyDescent="0.4">
      <c r="A2396" t="s">
        <v>1626</v>
      </c>
      <c r="B2396" t="s">
        <v>1626</v>
      </c>
      <c r="C2396" t="s">
        <v>4588</v>
      </c>
      <c r="D2396" t="s">
        <v>81</v>
      </c>
      <c r="E2396" t="s">
        <v>82</v>
      </c>
      <c r="F2396" t="s">
        <v>393</v>
      </c>
      <c r="G2396" s="4" t="str">
        <f>TEXT(H2396+I2396,"yyyy-mm-dd""T""hh:mm:ss")&amp;
IF(J2396="MST","-07:00",
IF(J2396="MDT","-06:00",
IF(J2396="PST","-08:00",
IF(J2396="PDT","-07:00",
IF(J2396="UTC","+00:00","+00:00")))))</f>
        <v>2004-01-05T12:00:00-07:00</v>
      </c>
      <c r="H2396" s="1">
        <v>37991</v>
      </c>
      <c r="I2396" s="5">
        <v>0.5</v>
      </c>
      <c r="J2396" t="s">
        <v>84</v>
      </c>
      <c r="N2396">
        <v>0</v>
      </c>
      <c r="O2396" t="s">
        <v>1628</v>
      </c>
      <c r="U2396">
        <v>8854</v>
      </c>
      <c r="V2396" t="s">
        <v>4429</v>
      </c>
      <c r="W2396" t="s">
        <v>3411</v>
      </c>
      <c r="X2396" t="s">
        <v>3497</v>
      </c>
      <c r="Y2396">
        <v>105060</v>
      </c>
      <c r="Z2396" t="s">
        <v>3413</v>
      </c>
      <c r="AD2396">
        <v>32.3086111</v>
      </c>
      <c r="AE2396">
        <v>-111.0519444</v>
      </c>
      <c r="AG2396" t="s">
        <v>90</v>
      </c>
      <c r="AH2396" t="s">
        <v>1626</v>
      </c>
      <c r="AI2396" t="s">
        <v>90</v>
      </c>
      <c r="AK2396" t="s">
        <v>1608</v>
      </c>
      <c r="AL2396" t="s">
        <v>4589</v>
      </c>
      <c r="AN2396" t="s">
        <v>1610</v>
      </c>
      <c r="AO2396" t="s">
        <v>442</v>
      </c>
      <c r="AP2396" t="s">
        <v>422</v>
      </c>
      <c r="AQ2396">
        <v>29</v>
      </c>
      <c r="AR2396" t="s">
        <v>1616</v>
      </c>
      <c r="AT2396" t="s">
        <v>1612</v>
      </c>
      <c r="AV2396" t="s">
        <v>96</v>
      </c>
      <c r="BF2396" t="s">
        <v>3415</v>
      </c>
      <c r="BQ2396" t="str">
        <f>BS2396 &amp; ":" &amp; BR2396</f>
        <v>AZDEQ_SW:EPA 351.2</v>
      </c>
      <c r="BR2396" t="s">
        <v>1633</v>
      </c>
      <c r="BS2396" t="s">
        <v>1626</v>
      </c>
      <c r="BT2396" t="s">
        <v>1633</v>
      </c>
      <c r="BW2396" t="s">
        <v>3417</v>
      </c>
      <c r="BZ2396" t="s">
        <v>4590</v>
      </c>
      <c r="CA2396" t="s">
        <v>397</v>
      </c>
      <c r="CB2396">
        <v>0.59</v>
      </c>
      <c r="CC2396" t="s">
        <v>1616</v>
      </c>
      <c r="CE2396" t="s">
        <v>3531</v>
      </c>
      <c r="CF2396" t="s">
        <v>1618</v>
      </c>
    </row>
    <row r="2397" spans="1:84" hidden="1" x14ac:dyDescent="0.4">
      <c r="A2397" t="s">
        <v>1626</v>
      </c>
      <c r="B2397" t="s">
        <v>1626</v>
      </c>
      <c r="C2397" t="s">
        <v>4499</v>
      </c>
      <c r="D2397" t="s">
        <v>81</v>
      </c>
      <c r="E2397" t="s">
        <v>82</v>
      </c>
      <c r="F2397" t="s">
        <v>393</v>
      </c>
      <c r="G2397" s="4" t="str">
        <f>TEXT(H2397+I2397,"yyyy-mm-dd""T""hh:mm:ss")&amp;
IF(J2397="MST","-07:00",
IF(J2397="MDT","-06:00",
IF(J2397="PST","-08:00",
IF(J2397="PDT","-07:00",
IF(J2397="UTC","+00:00","+00:00")))))</f>
        <v>2004-04-21T12:00:00-07:00</v>
      </c>
      <c r="H2397" s="1">
        <v>38098</v>
      </c>
      <c r="I2397" s="5">
        <v>0.5</v>
      </c>
      <c r="J2397" t="s">
        <v>84</v>
      </c>
      <c r="N2397">
        <v>0</v>
      </c>
      <c r="O2397" t="s">
        <v>1628</v>
      </c>
      <c r="U2397">
        <v>8854</v>
      </c>
      <c r="V2397" t="s">
        <v>4429</v>
      </c>
      <c r="W2397" t="s">
        <v>3411</v>
      </c>
      <c r="X2397" t="s">
        <v>4443</v>
      </c>
      <c r="Y2397">
        <v>105066</v>
      </c>
      <c r="Z2397" t="s">
        <v>3413</v>
      </c>
      <c r="AD2397">
        <v>32.411111099999999</v>
      </c>
      <c r="AE2397">
        <v>-111.1638889</v>
      </c>
      <c r="AG2397" t="s">
        <v>90</v>
      </c>
      <c r="AH2397" t="s">
        <v>1626</v>
      </c>
      <c r="AI2397" t="s">
        <v>90</v>
      </c>
      <c r="AK2397" t="s">
        <v>1608</v>
      </c>
      <c r="AL2397" t="s">
        <v>4591</v>
      </c>
      <c r="AN2397" t="s">
        <v>1610</v>
      </c>
      <c r="AO2397" t="s">
        <v>421</v>
      </c>
      <c r="AP2397" t="s">
        <v>422</v>
      </c>
      <c r="AQ2397">
        <v>33.5</v>
      </c>
      <c r="AR2397" t="s">
        <v>1616</v>
      </c>
      <c r="AT2397" t="s">
        <v>1612</v>
      </c>
      <c r="AV2397" t="s">
        <v>96</v>
      </c>
      <c r="BF2397" t="s">
        <v>3415</v>
      </c>
      <c r="BQ2397" t="str">
        <f>BS2397 &amp; ":" &amp; BR2397</f>
        <v>AZDEQ_SW:CALCULATION</v>
      </c>
      <c r="BR2397" t="s">
        <v>3416</v>
      </c>
      <c r="BS2397" t="s">
        <v>1626</v>
      </c>
      <c r="BT2397" t="s">
        <v>3416</v>
      </c>
      <c r="BW2397" t="s">
        <v>3417</v>
      </c>
      <c r="BZ2397" t="s">
        <v>4592</v>
      </c>
      <c r="CA2397" t="s">
        <v>397</v>
      </c>
      <c r="CB2397">
        <v>0.59</v>
      </c>
      <c r="CC2397" t="s">
        <v>1616</v>
      </c>
      <c r="CE2397" t="s">
        <v>4457</v>
      </c>
      <c r="CF2397" t="s">
        <v>1618</v>
      </c>
    </row>
    <row r="2398" spans="1:84" hidden="1" x14ac:dyDescent="0.4">
      <c r="A2398" t="s">
        <v>1626</v>
      </c>
      <c r="B2398" t="s">
        <v>1626</v>
      </c>
      <c r="C2398" t="s">
        <v>4477</v>
      </c>
      <c r="D2398" t="s">
        <v>81</v>
      </c>
      <c r="E2398" t="s">
        <v>82</v>
      </c>
      <c r="F2398" t="s">
        <v>393</v>
      </c>
      <c r="G2398" s="4" t="str">
        <f>TEXT(H2398+I2398,"yyyy-mm-dd""T""hh:mm:ss")&amp;
IF(J2398="MST","-07:00",
IF(J2398="MDT","-06:00",
IF(J2398="PST","-08:00",
IF(J2398="PDT","-07:00",
IF(J2398="UTC","+00:00","+00:00")))))</f>
        <v>2004-02-19T01:37:00-07:00</v>
      </c>
      <c r="H2398" s="1">
        <v>38036</v>
      </c>
      <c r="I2398" s="5">
        <v>6.7361111111111108E-2</v>
      </c>
      <c r="J2398" t="s">
        <v>84</v>
      </c>
      <c r="N2398">
        <v>0</v>
      </c>
      <c r="O2398" t="s">
        <v>1628</v>
      </c>
      <c r="U2398">
        <v>1971</v>
      </c>
      <c r="V2398" t="s">
        <v>3639</v>
      </c>
      <c r="W2398" t="s">
        <v>1705</v>
      </c>
      <c r="X2398" t="s">
        <v>4478</v>
      </c>
      <c r="Y2398">
        <v>102835</v>
      </c>
      <c r="Z2398" t="s">
        <v>1707</v>
      </c>
      <c r="AD2398">
        <v>32.336583300000001</v>
      </c>
      <c r="AE2398">
        <v>-110.7873889</v>
      </c>
      <c r="AG2398" t="s">
        <v>90</v>
      </c>
      <c r="AH2398" t="s">
        <v>1626</v>
      </c>
      <c r="AI2398" t="s">
        <v>90</v>
      </c>
      <c r="AK2398" t="s">
        <v>1608</v>
      </c>
      <c r="AL2398" t="s">
        <v>4593</v>
      </c>
      <c r="AM2398" t="s">
        <v>1782</v>
      </c>
      <c r="AN2398" t="s">
        <v>1610</v>
      </c>
      <c r="AO2398" t="s">
        <v>1611</v>
      </c>
      <c r="AP2398" t="s">
        <v>422</v>
      </c>
      <c r="AT2398" t="s">
        <v>1612</v>
      </c>
      <c r="AV2398" t="s">
        <v>584</v>
      </c>
      <c r="BQ2398" t="str">
        <f>BS2398 &amp; ":" &amp; BR2398</f>
        <v>AZDEQ_SW:EPA 350.1</v>
      </c>
      <c r="BR2398" t="s">
        <v>1613</v>
      </c>
      <c r="BS2398" t="s">
        <v>1626</v>
      </c>
      <c r="BT2398" t="s">
        <v>1613</v>
      </c>
      <c r="BW2398" t="s">
        <v>1709</v>
      </c>
      <c r="BX2398" s="1">
        <v>38036</v>
      </c>
      <c r="BZ2398" t="s">
        <v>4594</v>
      </c>
      <c r="CA2398" t="s">
        <v>397</v>
      </c>
      <c r="CB2398">
        <v>0.04</v>
      </c>
      <c r="CC2398" t="s">
        <v>1616</v>
      </c>
      <c r="CE2398" t="s">
        <v>4481</v>
      </c>
      <c r="CF2398" t="s">
        <v>1618</v>
      </c>
    </row>
    <row r="2399" spans="1:84" hidden="1" x14ac:dyDescent="0.4">
      <c r="A2399" t="s">
        <v>1626</v>
      </c>
      <c r="B2399" t="s">
        <v>1626</v>
      </c>
      <c r="C2399" t="s">
        <v>4595</v>
      </c>
      <c r="D2399" t="s">
        <v>81</v>
      </c>
      <c r="E2399" t="s">
        <v>82</v>
      </c>
      <c r="F2399" t="s">
        <v>393</v>
      </c>
      <c r="G2399" s="4" t="str">
        <f>TEXT(H2399+I2399,"yyyy-mm-dd""T""hh:mm:ss")&amp;
IF(J2399="MST","-07:00",
IF(J2399="MDT","-06:00",
IF(J2399="PST","-08:00",
IF(J2399="PDT","-07:00",
IF(J2399="UTC","+00:00","+00:00")))))</f>
        <v>2004-07-30T12:00:00-07:00</v>
      </c>
      <c r="H2399" s="1">
        <v>38198</v>
      </c>
      <c r="I2399" s="5">
        <v>0.5</v>
      </c>
      <c r="J2399" t="s">
        <v>84</v>
      </c>
      <c r="N2399">
        <v>0</v>
      </c>
      <c r="O2399" t="s">
        <v>1628</v>
      </c>
      <c r="U2399">
        <v>8893</v>
      </c>
      <c r="V2399" t="s">
        <v>4448</v>
      </c>
      <c r="W2399" t="s">
        <v>3411</v>
      </c>
      <c r="X2399" t="s">
        <v>4449</v>
      </c>
      <c r="Y2399">
        <v>105065</v>
      </c>
      <c r="Z2399" t="s">
        <v>3413</v>
      </c>
      <c r="AD2399">
        <v>32.402777800000003</v>
      </c>
      <c r="AE2399">
        <v>-111.1452778</v>
      </c>
      <c r="AG2399" t="s">
        <v>90</v>
      </c>
      <c r="AH2399" t="s">
        <v>1626</v>
      </c>
      <c r="AI2399" t="s">
        <v>90</v>
      </c>
      <c r="AK2399" t="s">
        <v>1608</v>
      </c>
      <c r="AL2399" t="s">
        <v>4596</v>
      </c>
      <c r="AN2399" t="s">
        <v>1610</v>
      </c>
      <c r="AO2399" t="s">
        <v>442</v>
      </c>
      <c r="AP2399" t="s">
        <v>422</v>
      </c>
      <c r="AQ2399">
        <v>26</v>
      </c>
      <c r="AR2399" t="s">
        <v>1616</v>
      </c>
      <c r="AT2399" t="s">
        <v>1612</v>
      </c>
      <c r="AV2399" t="s">
        <v>96</v>
      </c>
      <c r="BF2399" t="s">
        <v>3415</v>
      </c>
      <c r="BQ2399" t="str">
        <f>BS2399 &amp; ":" &amp; BR2399</f>
        <v>AZDEQ_SW:EPA 351.2</v>
      </c>
      <c r="BR2399" t="s">
        <v>1633</v>
      </c>
      <c r="BS2399" t="s">
        <v>1626</v>
      </c>
      <c r="BT2399" t="s">
        <v>1633</v>
      </c>
      <c r="BW2399" t="s">
        <v>3417</v>
      </c>
      <c r="BZ2399" t="s">
        <v>4597</v>
      </c>
      <c r="CA2399" t="s">
        <v>397</v>
      </c>
      <c r="CB2399">
        <v>0.59</v>
      </c>
      <c r="CC2399" t="s">
        <v>1616</v>
      </c>
      <c r="CE2399" t="s">
        <v>4465</v>
      </c>
      <c r="CF2399" t="s">
        <v>1618</v>
      </c>
    </row>
    <row r="2400" spans="1:84" hidden="1" x14ac:dyDescent="0.4">
      <c r="A2400" t="s">
        <v>1626</v>
      </c>
      <c r="B2400" t="s">
        <v>1626</v>
      </c>
      <c r="C2400" t="s">
        <v>4598</v>
      </c>
      <c r="D2400" t="s">
        <v>81</v>
      </c>
      <c r="E2400" t="s">
        <v>82</v>
      </c>
      <c r="F2400" t="s">
        <v>393</v>
      </c>
      <c r="G2400" s="4" t="str">
        <f>TEXT(H2400+I2400,"yyyy-mm-dd""T""hh:mm:ss")&amp;
IF(J2400="MST","-07:00",
IF(J2400="MDT","-06:00",
IF(J2400="PST","-08:00",
IF(J2400="PDT","-07:00",
IF(J2400="UTC","+00:00","+00:00")))))</f>
        <v>2004-04-20T12:00:00-07:00</v>
      </c>
      <c r="H2400" s="1">
        <v>38097</v>
      </c>
      <c r="I2400" s="5">
        <v>0.5</v>
      </c>
      <c r="J2400" t="s">
        <v>84</v>
      </c>
      <c r="N2400">
        <v>0</v>
      </c>
      <c r="O2400" t="s">
        <v>1628</v>
      </c>
      <c r="U2400">
        <v>8854</v>
      </c>
      <c r="V2400" t="s">
        <v>4429</v>
      </c>
      <c r="W2400" t="s">
        <v>3411</v>
      </c>
      <c r="X2400" t="s">
        <v>3443</v>
      </c>
      <c r="Y2400">
        <v>105062</v>
      </c>
      <c r="Z2400" t="s">
        <v>3413</v>
      </c>
      <c r="AD2400">
        <v>32.357222200000002</v>
      </c>
      <c r="AE2400">
        <v>-111.10083330000001</v>
      </c>
      <c r="AG2400" t="s">
        <v>90</v>
      </c>
      <c r="AH2400" t="s">
        <v>1626</v>
      </c>
      <c r="AI2400" t="s">
        <v>90</v>
      </c>
      <c r="AK2400" t="s">
        <v>1608</v>
      </c>
      <c r="AL2400" t="s">
        <v>4599</v>
      </c>
      <c r="AN2400" t="s">
        <v>4440</v>
      </c>
      <c r="AO2400" t="s">
        <v>93</v>
      </c>
      <c r="AP2400" t="s">
        <v>422</v>
      </c>
      <c r="AQ2400">
        <v>32.1</v>
      </c>
      <c r="AR2400" t="s">
        <v>1616</v>
      </c>
      <c r="AT2400" t="s">
        <v>1612</v>
      </c>
      <c r="AV2400" t="s">
        <v>96</v>
      </c>
      <c r="BF2400" t="s">
        <v>3415</v>
      </c>
      <c r="BQ2400" t="str">
        <f>BS2400 &amp; ":" &amp; BR2400</f>
        <v>AZDEQ_SW:EPA 350.1</v>
      </c>
      <c r="BR2400" t="s">
        <v>1613</v>
      </c>
      <c r="BS2400" t="s">
        <v>1626</v>
      </c>
      <c r="BT2400" t="s">
        <v>1613</v>
      </c>
      <c r="BW2400" t="s">
        <v>3417</v>
      </c>
      <c r="CE2400" t="s">
        <v>3446</v>
      </c>
      <c r="CF2400" t="s">
        <v>1618</v>
      </c>
    </row>
    <row r="2401" spans="1:84" hidden="1" x14ac:dyDescent="0.4">
      <c r="A2401" t="s">
        <v>1626</v>
      </c>
      <c r="B2401" t="s">
        <v>1626</v>
      </c>
      <c r="C2401" t="s">
        <v>4515</v>
      </c>
      <c r="D2401" t="s">
        <v>81</v>
      </c>
      <c r="E2401" t="s">
        <v>82</v>
      </c>
      <c r="F2401" t="s">
        <v>393</v>
      </c>
      <c r="G2401" s="4" t="str">
        <f>TEXT(H2401+I2401,"yyyy-mm-dd""T""hh:mm:ss")&amp;
IF(J2401="MST","-07:00",
IF(J2401="MDT","-06:00",
IF(J2401="PST","-08:00",
IF(J2401="PDT","-07:00",
IF(J2401="UTC","+00:00","+00:00")))))</f>
        <v>2004-04-14T12:00:00-07:00</v>
      </c>
      <c r="H2401" s="1">
        <v>38091</v>
      </c>
      <c r="I2401" s="5">
        <v>0.5</v>
      </c>
      <c r="J2401" t="s">
        <v>84</v>
      </c>
      <c r="N2401">
        <v>0</v>
      </c>
      <c r="O2401" t="s">
        <v>1628</v>
      </c>
      <c r="U2401">
        <v>8854</v>
      </c>
      <c r="V2401" t="s">
        <v>4429</v>
      </c>
      <c r="W2401" t="s">
        <v>3411</v>
      </c>
      <c r="X2401" t="s">
        <v>4470</v>
      </c>
      <c r="Y2401">
        <v>105067</v>
      </c>
      <c r="Z2401" t="s">
        <v>3413</v>
      </c>
      <c r="AD2401">
        <v>32.428611099999998</v>
      </c>
      <c r="AE2401">
        <v>-111.21611110000001</v>
      </c>
      <c r="AG2401" t="s">
        <v>90</v>
      </c>
      <c r="AH2401" t="s">
        <v>1626</v>
      </c>
      <c r="AI2401" t="s">
        <v>90</v>
      </c>
      <c r="AK2401" t="s">
        <v>1608</v>
      </c>
      <c r="AL2401" t="s">
        <v>4600</v>
      </c>
      <c r="AN2401" t="s">
        <v>1610</v>
      </c>
      <c r="AO2401" t="s">
        <v>421</v>
      </c>
      <c r="AP2401" t="s">
        <v>422</v>
      </c>
      <c r="AQ2401">
        <v>35.9</v>
      </c>
      <c r="AR2401" t="s">
        <v>1616</v>
      </c>
      <c r="AT2401" t="s">
        <v>1612</v>
      </c>
      <c r="AV2401" t="s">
        <v>96</v>
      </c>
      <c r="BF2401" t="s">
        <v>3415</v>
      </c>
      <c r="BQ2401" t="str">
        <f>BS2401 &amp; ":" &amp; BR2401</f>
        <v>AZDEQ_SW:CALCULATION</v>
      </c>
      <c r="BR2401" t="s">
        <v>3416</v>
      </c>
      <c r="BS2401" t="s">
        <v>1626</v>
      </c>
      <c r="BT2401" t="s">
        <v>3416</v>
      </c>
      <c r="BW2401" t="s">
        <v>3417</v>
      </c>
      <c r="BZ2401" t="s">
        <v>4601</v>
      </c>
      <c r="CA2401" t="s">
        <v>397</v>
      </c>
      <c r="CB2401">
        <v>0.59</v>
      </c>
      <c r="CC2401" t="s">
        <v>1616</v>
      </c>
      <c r="CE2401" t="s">
        <v>4507</v>
      </c>
      <c r="CF2401" t="s">
        <v>1618</v>
      </c>
    </row>
    <row r="2402" spans="1:84" hidden="1" x14ac:dyDescent="0.4">
      <c r="A2402" t="s">
        <v>1626</v>
      </c>
      <c r="B2402" t="s">
        <v>1626</v>
      </c>
      <c r="C2402" t="s">
        <v>4602</v>
      </c>
      <c r="D2402" t="s">
        <v>81</v>
      </c>
      <c r="E2402" t="s">
        <v>82</v>
      </c>
      <c r="F2402" t="s">
        <v>393</v>
      </c>
      <c r="G2402" s="4" t="str">
        <f>TEXT(H2402+I2402,"yyyy-mm-dd""T""hh:mm:ss")&amp;
IF(J2402="MST","-07:00",
IF(J2402="MDT","-06:00",
IF(J2402="PST","-08:00",
IF(J2402="PDT","-07:00",
IF(J2402="UTC","+00:00","+00:00")))))</f>
        <v>2004-08-06T12:00:00-07:00</v>
      </c>
      <c r="H2402" s="1">
        <v>38205</v>
      </c>
      <c r="I2402" s="5">
        <v>0.5</v>
      </c>
      <c r="J2402" t="s">
        <v>84</v>
      </c>
      <c r="N2402">
        <v>0</v>
      </c>
      <c r="O2402" t="s">
        <v>1628</v>
      </c>
      <c r="U2402">
        <v>8854</v>
      </c>
      <c r="V2402" t="s">
        <v>4429</v>
      </c>
      <c r="W2402" t="s">
        <v>3411</v>
      </c>
      <c r="X2402" t="s">
        <v>4443</v>
      </c>
      <c r="Y2402">
        <v>105066</v>
      </c>
      <c r="Z2402" t="s">
        <v>3413</v>
      </c>
      <c r="AD2402">
        <v>32.411111099999999</v>
      </c>
      <c r="AE2402">
        <v>-111.1638889</v>
      </c>
      <c r="AG2402" t="s">
        <v>90</v>
      </c>
      <c r="AH2402" t="s">
        <v>1626</v>
      </c>
      <c r="AI2402" t="s">
        <v>90</v>
      </c>
      <c r="AK2402" t="s">
        <v>1608</v>
      </c>
      <c r="AL2402" t="s">
        <v>4603</v>
      </c>
      <c r="AN2402" t="s">
        <v>1610</v>
      </c>
      <c r="AO2402" t="s">
        <v>442</v>
      </c>
      <c r="AP2402" t="s">
        <v>422</v>
      </c>
      <c r="AQ2402">
        <v>57.7</v>
      </c>
      <c r="AR2402" t="s">
        <v>1616</v>
      </c>
      <c r="AT2402" t="s">
        <v>1612</v>
      </c>
      <c r="AV2402" t="s">
        <v>96</v>
      </c>
      <c r="BF2402" t="s">
        <v>3415</v>
      </c>
      <c r="BQ2402" t="str">
        <f>BS2402 &amp; ":" &amp; BR2402</f>
        <v>AZDEQ_SW:EPA 351.2</v>
      </c>
      <c r="BR2402" t="s">
        <v>1633</v>
      </c>
      <c r="BS2402" t="s">
        <v>1626</v>
      </c>
      <c r="BT2402" t="s">
        <v>1633</v>
      </c>
      <c r="BW2402" t="s">
        <v>3417</v>
      </c>
      <c r="BZ2402" t="s">
        <v>4604</v>
      </c>
      <c r="CA2402" t="s">
        <v>397</v>
      </c>
      <c r="CB2402">
        <v>0.59</v>
      </c>
      <c r="CC2402" t="s">
        <v>1616</v>
      </c>
      <c r="CE2402" t="s">
        <v>4507</v>
      </c>
      <c r="CF2402" t="s">
        <v>1618</v>
      </c>
    </row>
    <row r="2403" spans="1:84" hidden="1" x14ac:dyDescent="0.4">
      <c r="A2403" t="s">
        <v>1626</v>
      </c>
      <c r="B2403" t="s">
        <v>1626</v>
      </c>
      <c r="C2403" t="s">
        <v>4605</v>
      </c>
      <c r="D2403" t="s">
        <v>81</v>
      </c>
      <c r="E2403" t="s">
        <v>82</v>
      </c>
      <c r="F2403" t="s">
        <v>393</v>
      </c>
      <c r="G2403" s="4" t="str">
        <f>TEXT(H2403+I2403,"yyyy-mm-dd""T""hh:mm:ss")&amp;
IF(J2403="MST","-07:00",
IF(J2403="MDT","-06:00",
IF(J2403="PST","-08:00",
IF(J2403="PDT","-07:00",
IF(J2403="UTC","+00:00","+00:00")))))</f>
        <v>2004-07-13T12:00:00-07:00</v>
      </c>
      <c r="H2403" s="1">
        <v>38181</v>
      </c>
      <c r="I2403" s="5">
        <v>0.5</v>
      </c>
      <c r="J2403" t="s">
        <v>84</v>
      </c>
      <c r="N2403">
        <v>0</v>
      </c>
      <c r="O2403" t="s">
        <v>1628</v>
      </c>
      <c r="U2403">
        <v>8854</v>
      </c>
      <c r="V2403" t="s">
        <v>4429</v>
      </c>
      <c r="W2403" t="s">
        <v>3411</v>
      </c>
      <c r="X2403" t="s">
        <v>3497</v>
      </c>
      <c r="Y2403">
        <v>105060</v>
      </c>
      <c r="Z2403" t="s">
        <v>3413</v>
      </c>
      <c r="AD2403">
        <v>32.3086111</v>
      </c>
      <c r="AE2403">
        <v>-111.0519444</v>
      </c>
      <c r="AG2403" t="s">
        <v>90</v>
      </c>
      <c r="AH2403" t="s">
        <v>1626</v>
      </c>
      <c r="AI2403" t="s">
        <v>90</v>
      </c>
      <c r="AK2403" t="s">
        <v>1608</v>
      </c>
      <c r="AL2403" t="s">
        <v>4606</v>
      </c>
      <c r="AN2403" t="s">
        <v>1610</v>
      </c>
      <c r="AO2403" t="s">
        <v>421</v>
      </c>
      <c r="AP2403" t="s">
        <v>422</v>
      </c>
      <c r="AQ2403">
        <v>18.8</v>
      </c>
      <c r="AR2403" t="s">
        <v>1616</v>
      </c>
      <c r="AT2403" t="s">
        <v>1612</v>
      </c>
      <c r="AV2403" t="s">
        <v>96</v>
      </c>
      <c r="BF2403" t="s">
        <v>3415</v>
      </c>
      <c r="BQ2403" t="str">
        <f>BS2403 &amp; ":" &amp; BR2403</f>
        <v>AZDEQ_SW:CALCULATION</v>
      </c>
      <c r="BR2403" t="s">
        <v>3416</v>
      </c>
      <c r="BS2403" t="s">
        <v>1626</v>
      </c>
      <c r="BT2403" t="s">
        <v>3416</v>
      </c>
      <c r="BW2403" t="s">
        <v>3417</v>
      </c>
      <c r="BZ2403" t="s">
        <v>4607</v>
      </c>
      <c r="CA2403" t="s">
        <v>397</v>
      </c>
      <c r="CB2403">
        <v>0.59</v>
      </c>
      <c r="CC2403" t="s">
        <v>1616</v>
      </c>
      <c r="CE2403" t="s">
        <v>3531</v>
      </c>
      <c r="CF2403" t="s">
        <v>1618</v>
      </c>
    </row>
    <row r="2404" spans="1:84" hidden="1" x14ac:dyDescent="0.4">
      <c r="A2404" t="s">
        <v>1626</v>
      </c>
      <c r="B2404" t="s">
        <v>1626</v>
      </c>
      <c r="C2404" t="s">
        <v>4452</v>
      </c>
      <c r="D2404" t="s">
        <v>81</v>
      </c>
      <c r="E2404" t="s">
        <v>82</v>
      </c>
      <c r="F2404" t="s">
        <v>393</v>
      </c>
      <c r="G2404" s="4" t="str">
        <f>TEXT(H2404+I2404,"yyyy-mm-dd""T""hh:mm:ss")&amp;
IF(J2404="MST","-07:00",
IF(J2404="MDT","-06:00",
IF(J2404="PST","-08:00",
IF(J2404="PDT","-07:00",
IF(J2404="UTC","+00:00","+00:00")))))</f>
        <v>2004-08-06T12:00:00-07:00</v>
      </c>
      <c r="H2404" s="1">
        <v>38205</v>
      </c>
      <c r="I2404" s="5">
        <v>0.5</v>
      </c>
      <c r="J2404" t="s">
        <v>84</v>
      </c>
      <c r="N2404">
        <v>0</v>
      </c>
      <c r="O2404" t="s">
        <v>1628</v>
      </c>
      <c r="U2404">
        <v>8854</v>
      </c>
      <c r="V2404" t="s">
        <v>4429</v>
      </c>
      <c r="W2404" t="s">
        <v>3411</v>
      </c>
      <c r="X2404" t="s">
        <v>4433</v>
      </c>
      <c r="Y2404">
        <v>105064</v>
      </c>
      <c r="Z2404" t="s">
        <v>3413</v>
      </c>
      <c r="AD2404">
        <v>32.386200000000002</v>
      </c>
      <c r="AE2404">
        <v>-111.11920000000001</v>
      </c>
      <c r="AG2404" t="s">
        <v>90</v>
      </c>
      <c r="AH2404" t="s">
        <v>1626</v>
      </c>
      <c r="AI2404" t="s">
        <v>90</v>
      </c>
      <c r="AK2404" t="s">
        <v>1608</v>
      </c>
      <c r="AL2404" t="s">
        <v>4608</v>
      </c>
      <c r="AN2404" t="s">
        <v>1610</v>
      </c>
      <c r="AO2404" t="s">
        <v>421</v>
      </c>
      <c r="AP2404" t="s">
        <v>422</v>
      </c>
      <c r="AQ2404">
        <v>40.200000000000003</v>
      </c>
      <c r="AR2404" t="s">
        <v>1616</v>
      </c>
      <c r="AT2404" t="s">
        <v>1612</v>
      </c>
      <c r="AV2404" t="s">
        <v>96</v>
      </c>
      <c r="BF2404" t="s">
        <v>3415</v>
      </c>
      <c r="BQ2404" t="str">
        <f>BS2404 &amp; ":" &amp; BR2404</f>
        <v>AZDEQ_SW:CALCULATION</v>
      </c>
      <c r="BR2404" t="s">
        <v>3416</v>
      </c>
      <c r="BS2404" t="s">
        <v>1626</v>
      </c>
      <c r="BT2404" t="s">
        <v>3416</v>
      </c>
      <c r="BW2404" t="s">
        <v>3417</v>
      </c>
      <c r="BZ2404" t="s">
        <v>4609</v>
      </c>
      <c r="CA2404" t="s">
        <v>397</v>
      </c>
      <c r="CB2404">
        <v>0.59</v>
      </c>
      <c r="CC2404" t="s">
        <v>1616</v>
      </c>
      <c r="CE2404" t="s">
        <v>4436</v>
      </c>
      <c r="CF2404" t="s">
        <v>1618</v>
      </c>
    </row>
    <row r="2405" spans="1:84" hidden="1" x14ac:dyDescent="0.4">
      <c r="A2405" t="s">
        <v>1626</v>
      </c>
      <c r="B2405" t="s">
        <v>1626</v>
      </c>
      <c r="C2405" t="s">
        <v>4610</v>
      </c>
      <c r="D2405" t="s">
        <v>81</v>
      </c>
      <c r="E2405" t="s">
        <v>82</v>
      </c>
      <c r="F2405" t="s">
        <v>393</v>
      </c>
      <c r="G2405" s="4" t="str">
        <f>TEXT(H2405+I2405,"yyyy-mm-dd""T""hh:mm:ss")&amp;
IF(J2405="MST","-07:00",
IF(J2405="MDT","-06:00",
IF(J2405="PST","-08:00",
IF(J2405="PDT","-07:00",
IF(J2405="UTC","+00:00","+00:00")))))</f>
        <v>2004-07-06T12:00:00-07:00</v>
      </c>
      <c r="H2405" s="1">
        <v>38174</v>
      </c>
      <c r="I2405" s="5">
        <v>0.5</v>
      </c>
      <c r="J2405" t="s">
        <v>84</v>
      </c>
      <c r="N2405">
        <v>0</v>
      </c>
      <c r="O2405" t="s">
        <v>1628</v>
      </c>
      <c r="U2405">
        <v>8854</v>
      </c>
      <c r="V2405" t="s">
        <v>4429</v>
      </c>
      <c r="W2405" t="s">
        <v>3411</v>
      </c>
      <c r="X2405" t="s">
        <v>4438</v>
      </c>
      <c r="Y2405">
        <v>105063</v>
      </c>
      <c r="Z2405" t="s">
        <v>3413</v>
      </c>
      <c r="AD2405">
        <v>32.370277799999997</v>
      </c>
      <c r="AE2405">
        <v>-111.1130556</v>
      </c>
      <c r="AG2405" t="s">
        <v>90</v>
      </c>
      <c r="AH2405" t="s">
        <v>1626</v>
      </c>
      <c r="AI2405" t="s">
        <v>90</v>
      </c>
      <c r="AK2405" t="s">
        <v>1608</v>
      </c>
      <c r="AL2405" t="s">
        <v>4611</v>
      </c>
      <c r="AN2405" t="s">
        <v>1610</v>
      </c>
      <c r="AO2405" t="s">
        <v>442</v>
      </c>
      <c r="AP2405" t="s">
        <v>422</v>
      </c>
      <c r="AQ2405">
        <v>32.9</v>
      </c>
      <c r="AR2405" t="s">
        <v>1616</v>
      </c>
      <c r="AT2405" t="s">
        <v>1612</v>
      </c>
      <c r="AV2405" t="s">
        <v>96</v>
      </c>
      <c r="BF2405" t="s">
        <v>3415</v>
      </c>
      <c r="BQ2405" t="str">
        <f>BS2405 &amp; ":" &amp; BR2405</f>
        <v>AZDEQ_SW:EPA 351.2</v>
      </c>
      <c r="BR2405" t="s">
        <v>1633</v>
      </c>
      <c r="BS2405" t="s">
        <v>1626</v>
      </c>
      <c r="BT2405" t="s">
        <v>1633</v>
      </c>
      <c r="BW2405" t="s">
        <v>3417</v>
      </c>
      <c r="BZ2405" t="s">
        <v>4612</v>
      </c>
      <c r="CA2405" t="s">
        <v>397</v>
      </c>
      <c r="CB2405">
        <v>0.59</v>
      </c>
      <c r="CC2405" t="s">
        <v>1616</v>
      </c>
      <c r="CE2405" t="s">
        <v>4485</v>
      </c>
      <c r="CF2405" t="s">
        <v>1618</v>
      </c>
    </row>
    <row r="2406" spans="1:84" hidden="1" x14ac:dyDescent="0.4">
      <c r="A2406" t="s">
        <v>1626</v>
      </c>
      <c r="B2406" t="s">
        <v>1626</v>
      </c>
      <c r="C2406" t="s">
        <v>4554</v>
      </c>
      <c r="D2406" t="s">
        <v>81</v>
      </c>
      <c r="E2406" t="s">
        <v>82</v>
      </c>
      <c r="F2406" t="s">
        <v>393</v>
      </c>
      <c r="G2406" s="4" t="str">
        <f>TEXT(H2406+I2406,"yyyy-mm-dd""T""hh:mm:ss")&amp;
IF(J2406="MST","-07:00",
IF(J2406="MDT","-06:00",
IF(J2406="PST","-08:00",
IF(J2406="PDT","-07:00",
IF(J2406="UTC","+00:00","+00:00")))))</f>
        <v>2004-04-02T12:00:00-07:00</v>
      </c>
      <c r="H2406" s="1">
        <v>38079</v>
      </c>
      <c r="I2406" s="5">
        <v>0.5</v>
      </c>
      <c r="J2406" t="s">
        <v>84</v>
      </c>
      <c r="N2406">
        <v>0</v>
      </c>
      <c r="O2406" t="s">
        <v>1628</v>
      </c>
      <c r="U2406">
        <v>8854</v>
      </c>
      <c r="V2406" t="s">
        <v>4429</v>
      </c>
      <c r="W2406" t="s">
        <v>3411</v>
      </c>
      <c r="X2406" t="s">
        <v>3412</v>
      </c>
      <c r="Y2406">
        <v>105059</v>
      </c>
      <c r="Z2406" t="s">
        <v>3413</v>
      </c>
      <c r="AD2406">
        <v>32.2897222</v>
      </c>
      <c r="AE2406">
        <v>-111.035</v>
      </c>
      <c r="AG2406" t="s">
        <v>90</v>
      </c>
      <c r="AH2406" t="s">
        <v>1626</v>
      </c>
      <c r="AI2406" t="s">
        <v>90</v>
      </c>
      <c r="AK2406" t="s">
        <v>1608</v>
      </c>
      <c r="AL2406" t="s">
        <v>4613</v>
      </c>
      <c r="AN2406" t="s">
        <v>4440</v>
      </c>
      <c r="AO2406" t="s">
        <v>93</v>
      </c>
      <c r="AP2406" t="s">
        <v>422</v>
      </c>
      <c r="AQ2406">
        <v>20.8</v>
      </c>
      <c r="AR2406" t="s">
        <v>1616</v>
      </c>
      <c r="AT2406" t="s">
        <v>1612</v>
      </c>
      <c r="AV2406" t="s">
        <v>96</v>
      </c>
      <c r="BF2406" t="s">
        <v>3415</v>
      </c>
      <c r="BQ2406" t="str">
        <f>BS2406 &amp; ":" &amp; BR2406</f>
        <v>AZDEQ_SW:EPA 350.1</v>
      </c>
      <c r="BR2406" t="s">
        <v>1613</v>
      </c>
      <c r="BS2406" t="s">
        <v>1626</v>
      </c>
      <c r="BT2406" t="s">
        <v>1613</v>
      </c>
      <c r="BW2406" t="s">
        <v>3417</v>
      </c>
      <c r="CE2406" t="s">
        <v>3419</v>
      </c>
      <c r="CF2406" t="s">
        <v>1618</v>
      </c>
    </row>
    <row r="2407" spans="1:84" hidden="1" x14ac:dyDescent="0.4">
      <c r="A2407" t="s">
        <v>1626</v>
      </c>
      <c r="B2407" t="s">
        <v>1626</v>
      </c>
      <c r="C2407" t="s">
        <v>4466</v>
      </c>
      <c r="D2407" t="s">
        <v>81</v>
      </c>
      <c r="E2407" t="s">
        <v>82</v>
      </c>
      <c r="F2407" t="s">
        <v>393</v>
      </c>
      <c r="G2407" s="4" t="str">
        <f>TEXT(H2407+I2407,"yyyy-mm-dd""T""hh:mm:ss")&amp;
IF(J2407="MST","-07:00",
IF(J2407="MDT","-06:00",
IF(J2407="PST","-08:00",
IF(J2407="PDT","-07:00",
IF(J2407="UTC","+00:00","+00:00")))))</f>
        <v>2004-07-13T12:00:00-07:00</v>
      </c>
      <c r="H2407" s="1">
        <v>38181</v>
      </c>
      <c r="I2407" s="5">
        <v>0.5</v>
      </c>
      <c r="J2407" t="s">
        <v>84</v>
      </c>
      <c r="N2407">
        <v>0</v>
      </c>
      <c r="O2407" t="s">
        <v>1628</v>
      </c>
      <c r="U2407">
        <v>8854</v>
      </c>
      <c r="V2407" t="s">
        <v>4429</v>
      </c>
      <c r="W2407" t="s">
        <v>3411</v>
      </c>
      <c r="X2407" t="s">
        <v>3412</v>
      </c>
      <c r="Y2407">
        <v>105059</v>
      </c>
      <c r="Z2407" t="s">
        <v>3413</v>
      </c>
      <c r="AD2407">
        <v>32.2897222</v>
      </c>
      <c r="AE2407">
        <v>-111.035</v>
      </c>
      <c r="AG2407" t="s">
        <v>90</v>
      </c>
      <c r="AH2407" t="s">
        <v>1626</v>
      </c>
      <c r="AI2407" t="s">
        <v>90</v>
      </c>
      <c r="AK2407" t="s">
        <v>1608</v>
      </c>
      <c r="AL2407" t="s">
        <v>4614</v>
      </c>
      <c r="AN2407" t="s">
        <v>1610</v>
      </c>
      <c r="AO2407" t="s">
        <v>421</v>
      </c>
      <c r="AP2407" t="s">
        <v>422</v>
      </c>
      <c r="AQ2407">
        <v>19.100000000000001</v>
      </c>
      <c r="AR2407" t="s">
        <v>1616</v>
      </c>
      <c r="AT2407" t="s">
        <v>1612</v>
      </c>
      <c r="AV2407" t="s">
        <v>96</v>
      </c>
      <c r="BF2407" t="s">
        <v>3415</v>
      </c>
      <c r="BQ2407" t="str">
        <f>BS2407 &amp; ":" &amp; BR2407</f>
        <v>AZDEQ_SW:CALCULATION</v>
      </c>
      <c r="BR2407" t="s">
        <v>3416</v>
      </c>
      <c r="BS2407" t="s">
        <v>1626</v>
      </c>
      <c r="BT2407" t="s">
        <v>3416</v>
      </c>
      <c r="BW2407" t="s">
        <v>3417</v>
      </c>
      <c r="BZ2407" t="s">
        <v>4615</v>
      </c>
      <c r="CA2407" t="s">
        <v>397</v>
      </c>
      <c r="CB2407">
        <v>0.59</v>
      </c>
      <c r="CC2407" t="s">
        <v>1616</v>
      </c>
      <c r="CE2407" t="s">
        <v>4468</v>
      </c>
      <c r="CF2407" t="s">
        <v>1618</v>
      </c>
    </row>
    <row r="2408" spans="1:84" hidden="1" x14ac:dyDescent="0.4">
      <c r="A2408" t="s">
        <v>1626</v>
      </c>
      <c r="B2408" t="s">
        <v>1626</v>
      </c>
      <c r="C2408" t="s">
        <v>4539</v>
      </c>
      <c r="D2408" t="s">
        <v>81</v>
      </c>
      <c r="E2408" t="s">
        <v>82</v>
      </c>
      <c r="F2408" t="s">
        <v>393</v>
      </c>
      <c r="G2408" s="4" t="str">
        <f>TEXT(H2408+I2408,"yyyy-mm-dd""T""hh:mm:ss")&amp;
IF(J2408="MST","-07:00",
IF(J2408="MDT","-06:00",
IF(J2408="PST","-08:00",
IF(J2408="PDT","-07:00",
IF(J2408="UTC","+00:00","+00:00")))))</f>
        <v>2004-08-18T04:00:00-07:00</v>
      </c>
      <c r="H2408" s="1">
        <v>38217</v>
      </c>
      <c r="I2408" s="5">
        <v>0.16666666666666666</v>
      </c>
      <c r="J2408" t="s">
        <v>84</v>
      </c>
      <c r="N2408">
        <v>0</v>
      </c>
      <c r="O2408" t="s">
        <v>1628</v>
      </c>
      <c r="U2408">
        <v>8854</v>
      </c>
      <c r="V2408" t="s">
        <v>4429</v>
      </c>
      <c r="W2408" t="s">
        <v>1606</v>
      </c>
      <c r="X2408" t="s">
        <v>1630</v>
      </c>
      <c r="Y2408">
        <v>101152</v>
      </c>
      <c r="Z2408" t="s">
        <v>3659</v>
      </c>
      <c r="AD2408">
        <v>32.323726700000002</v>
      </c>
      <c r="AE2408">
        <v>-110.8065194</v>
      </c>
      <c r="AG2408" t="s">
        <v>90</v>
      </c>
      <c r="AH2408" t="s">
        <v>1626</v>
      </c>
      <c r="AI2408" t="s">
        <v>90</v>
      </c>
      <c r="AK2408" t="s">
        <v>1608</v>
      </c>
      <c r="AL2408" t="s">
        <v>4616</v>
      </c>
      <c r="AM2408" t="s">
        <v>92</v>
      </c>
      <c r="AN2408" t="s">
        <v>1610</v>
      </c>
      <c r="AO2408" t="s">
        <v>1611</v>
      </c>
      <c r="AP2408" t="s">
        <v>422</v>
      </c>
      <c r="AT2408" t="s">
        <v>1612</v>
      </c>
      <c r="AV2408" t="s">
        <v>584</v>
      </c>
      <c r="BQ2408" t="str">
        <f>BS2408 &amp; ":" &amp; BR2408</f>
        <v>AZDEQ_SW:EPA 350.1</v>
      </c>
      <c r="BR2408" t="s">
        <v>1613</v>
      </c>
      <c r="BS2408" t="s">
        <v>1626</v>
      </c>
      <c r="BT2408" t="s">
        <v>1613</v>
      </c>
      <c r="BW2408" t="s">
        <v>1614</v>
      </c>
      <c r="BZ2408" t="s">
        <v>4617</v>
      </c>
      <c r="CA2408" t="s">
        <v>397</v>
      </c>
      <c r="CB2408">
        <v>0.02</v>
      </c>
      <c r="CC2408" t="s">
        <v>1616</v>
      </c>
      <c r="CE2408" t="s">
        <v>3745</v>
      </c>
      <c r="CF2408" t="s">
        <v>1618</v>
      </c>
    </row>
    <row r="2409" spans="1:84" hidden="1" x14ac:dyDescent="0.4">
      <c r="A2409" t="s">
        <v>1626</v>
      </c>
      <c r="B2409" t="s">
        <v>1626</v>
      </c>
      <c r="C2409" t="s">
        <v>4618</v>
      </c>
      <c r="D2409" t="s">
        <v>81</v>
      </c>
      <c r="E2409" t="s">
        <v>82</v>
      </c>
      <c r="F2409" t="s">
        <v>393</v>
      </c>
      <c r="G2409" s="4" t="str">
        <f>TEXT(H2409+I2409,"yyyy-mm-dd""T""hh:mm:ss")&amp;
IF(J2409="MST","-07:00",
IF(J2409="MDT","-06:00",
IF(J2409="PST","-08:00",
IF(J2409="PDT","-07:00",
IF(J2409="UTC","+00:00","+00:00")))))</f>
        <v>2004-07-29T12:00:00-07:00</v>
      </c>
      <c r="H2409" s="1">
        <v>38197</v>
      </c>
      <c r="I2409" s="5">
        <v>0.5</v>
      </c>
      <c r="J2409" t="s">
        <v>84</v>
      </c>
      <c r="N2409">
        <v>0</v>
      </c>
      <c r="O2409" t="s">
        <v>1628</v>
      </c>
      <c r="U2409">
        <v>8854</v>
      </c>
      <c r="V2409" t="s">
        <v>4429</v>
      </c>
      <c r="W2409" t="s">
        <v>3411</v>
      </c>
      <c r="X2409" t="s">
        <v>4519</v>
      </c>
      <c r="Y2409">
        <v>105068</v>
      </c>
      <c r="Z2409" t="s">
        <v>3413</v>
      </c>
      <c r="AD2409">
        <v>32.434166699999999</v>
      </c>
      <c r="AE2409">
        <v>-111.2341667</v>
      </c>
      <c r="AG2409" t="s">
        <v>90</v>
      </c>
      <c r="AH2409" t="s">
        <v>1626</v>
      </c>
      <c r="AI2409" t="s">
        <v>90</v>
      </c>
      <c r="AK2409" t="s">
        <v>1608</v>
      </c>
      <c r="AL2409" t="s">
        <v>4619</v>
      </c>
      <c r="AN2409" t="s">
        <v>1610</v>
      </c>
      <c r="AO2409" t="s">
        <v>442</v>
      </c>
      <c r="AP2409" t="s">
        <v>422</v>
      </c>
      <c r="AQ2409">
        <v>29.8</v>
      </c>
      <c r="AR2409" t="s">
        <v>1616</v>
      </c>
      <c r="AT2409" t="s">
        <v>1612</v>
      </c>
      <c r="AV2409" t="s">
        <v>96</v>
      </c>
      <c r="BF2409" t="s">
        <v>3415</v>
      </c>
      <c r="BQ2409" t="str">
        <f>BS2409 &amp; ":" &amp; BR2409</f>
        <v>AZDEQ_SW:EPA 351.2</v>
      </c>
      <c r="BR2409" t="s">
        <v>1633</v>
      </c>
      <c r="BS2409" t="s">
        <v>1626</v>
      </c>
      <c r="BT2409" t="s">
        <v>1633</v>
      </c>
      <c r="BW2409" t="s">
        <v>3417</v>
      </c>
      <c r="BZ2409" t="s">
        <v>4620</v>
      </c>
      <c r="CA2409" t="s">
        <v>397</v>
      </c>
      <c r="CB2409">
        <v>0.59</v>
      </c>
      <c r="CC2409" t="s">
        <v>1616</v>
      </c>
      <c r="CE2409" t="s">
        <v>4569</v>
      </c>
      <c r="CF2409" t="s">
        <v>1618</v>
      </c>
    </row>
    <row r="2410" spans="1:84" hidden="1" x14ac:dyDescent="0.4">
      <c r="A2410" t="s">
        <v>1626</v>
      </c>
      <c r="B2410" t="s">
        <v>1626</v>
      </c>
      <c r="C2410" t="s">
        <v>4621</v>
      </c>
      <c r="D2410" t="s">
        <v>81</v>
      </c>
      <c r="E2410" t="s">
        <v>82</v>
      </c>
      <c r="F2410" t="s">
        <v>393</v>
      </c>
      <c r="G2410" s="4" t="str">
        <f>TEXT(H2410+I2410,"yyyy-mm-dd""T""hh:mm:ss")&amp;
IF(J2410="MST","-07:00",
IF(J2410="MDT","-06:00",
IF(J2410="PST","-08:00",
IF(J2410="PDT","-07:00",
IF(J2410="UTC","+00:00","+00:00")))))</f>
        <v>2004-07-27T11:00:00-07:00</v>
      </c>
      <c r="H2410" s="1">
        <v>38195</v>
      </c>
      <c r="I2410" s="5">
        <v>0.45833333333333331</v>
      </c>
      <c r="J2410" t="s">
        <v>84</v>
      </c>
      <c r="N2410">
        <v>0</v>
      </c>
      <c r="O2410" t="s">
        <v>1628</v>
      </c>
      <c r="U2410">
        <v>8854</v>
      </c>
      <c r="V2410" t="s">
        <v>4429</v>
      </c>
      <c r="W2410" t="s">
        <v>1606</v>
      </c>
      <c r="X2410" t="s">
        <v>3708</v>
      </c>
      <c r="Y2410">
        <v>105478</v>
      </c>
      <c r="Z2410" t="s">
        <v>4546</v>
      </c>
      <c r="AD2410">
        <v>32.430866700000003</v>
      </c>
      <c r="AE2410">
        <v>-110.89875000000001</v>
      </c>
      <c r="AG2410" t="s">
        <v>90</v>
      </c>
      <c r="AH2410" t="s">
        <v>1626</v>
      </c>
      <c r="AI2410" t="s">
        <v>90</v>
      </c>
      <c r="AK2410" t="s">
        <v>1608</v>
      </c>
      <c r="AL2410" t="s">
        <v>4622</v>
      </c>
      <c r="AN2410" t="s">
        <v>1610</v>
      </c>
      <c r="AO2410" t="s">
        <v>1611</v>
      </c>
      <c r="AP2410" t="s">
        <v>422</v>
      </c>
      <c r="AQ2410">
        <v>8.5999999999999993E-2</v>
      </c>
      <c r="AR2410" t="s">
        <v>1616</v>
      </c>
      <c r="AT2410" t="s">
        <v>1612</v>
      </c>
      <c r="AV2410" t="s">
        <v>96</v>
      </c>
      <c r="BF2410" t="s">
        <v>4623</v>
      </c>
      <c r="BQ2410" t="str">
        <f>BS2410 &amp; ":" &amp; BR2410</f>
        <v>AZDEQ_SW:EPA 350.1</v>
      </c>
      <c r="BR2410" t="s">
        <v>1613</v>
      </c>
      <c r="BS2410" t="s">
        <v>1626</v>
      </c>
      <c r="BT2410" t="s">
        <v>1613</v>
      </c>
      <c r="BW2410" t="s">
        <v>1614</v>
      </c>
      <c r="BZ2410" t="s">
        <v>4624</v>
      </c>
      <c r="CA2410" t="s">
        <v>397</v>
      </c>
      <c r="CB2410">
        <v>0.02</v>
      </c>
      <c r="CC2410" t="s">
        <v>1616</v>
      </c>
      <c r="CE2410" t="s">
        <v>3727</v>
      </c>
      <c r="CF2410" t="s">
        <v>1618</v>
      </c>
    </row>
    <row r="2411" spans="1:84" hidden="1" x14ac:dyDescent="0.4">
      <c r="A2411" t="s">
        <v>1626</v>
      </c>
      <c r="B2411" t="s">
        <v>1626</v>
      </c>
      <c r="C2411" t="s">
        <v>4512</v>
      </c>
      <c r="D2411" t="s">
        <v>81</v>
      </c>
      <c r="E2411" t="s">
        <v>82</v>
      </c>
      <c r="F2411" t="s">
        <v>393</v>
      </c>
      <c r="G2411" s="4" t="str">
        <f>TEXT(H2411+I2411,"yyyy-mm-dd""T""hh:mm:ss")&amp;
IF(J2411="MST","-07:00",
IF(J2411="MDT","-06:00",
IF(J2411="PST","-08:00",
IF(J2411="PDT","-07:00",
IF(J2411="UTC","+00:00","+00:00")))))</f>
        <v>2004-07-27T12:00:00-07:00</v>
      </c>
      <c r="H2411" s="1">
        <v>38195</v>
      </c>
      <c r="I2411" s="5">
        <v>0.5</v>
      </c>
      <c r="J2411" t="s">
        <v>84</v>
      </c>
      <c r="N2411">
        <v>0</v>
      </c>
      <c r="O2411" t="s">
        <v>1628</v>
      </c>
      <c r="U2411">
        <v>8854</v>
      </c>
      <c r="V2411" t="s">
        <v>4429</v>
      </c>
      <c r="W2411" t="s">
        <v>3411</v>
      </c>
      <c r="X2411" t="s">
        <v>4459</v>
      </c>
      <c r="Y2411">
        <v>105070</v>
      </c>
      <c r="Z2411" t="s">
        <v>3413</v>
      </c>
      <c r="AD2411">
        <v>32.471111100000002</v>
      </c>
      <c r="AE2411">
        <v>-111.3072222</v>
      </c>
      <c r="AG2411" t="s">
        <v>90</v>
      </c>
      <c r="AH2411" t="s">
        <v>1626</v>
      </c>
      <c r="AI2411" t="s">
        <v>90</v>
      </c>
      <c r="AK2411" t="s">
        <v>1608</v>
      </c>
      <c r="AL2411" t="s">
        <v>4625</v>
      </c>
      <c r="AN2411" t="s">
        <v>1610</v>
      </c>
      <c r="AO2411" t="s">
        <v>421</v>
      </c>
      <c r="AP2411" t="s">
        <v>422</v>
      </c>
      <c r="AQ2411">
        <v>25.2</v>
      </c>
      <c r="AR2411" t="s">
        <v>1616</v>
      </c>
      <c r="AT2411" t="s">
        <v>1612</v>
      </c>
      <c r="AV2411" t="s">
        <v>96</v>
      </c>
      <c r="BF2411" t="s">
        <v>3415</v>
      </c>
      <c r="BQ2411" t="str">
        <f>BS2411 &amp; ":" &amp; BR2411</f>
        <v>AZDEQ_SW:CALCULATION</v>
      </c>
      <c r="BR2411" t="s">
        <v>3416</v>
      </c>
      <c r="BS2411" t="s">
        <v>1626</v>
      </c>
      <c r="BT2411" t="s">
        <v>3416</v>
      </c>
      <c r="BW2411" t="s">
        <v>3417</v>
      </c>
      <c r="BZ2411" t="s">
        <v>4626</v>
      </c>
      <c r="CA2411" t="s">
        <v>397</v>
      </c>
      <c r="CB2411">
        <v>0.59</v>
      </c>
      <c r="CC2411" t="s">
        <v>1616</v>
      </c>
      <c r="CE2411" t="s">
        <v>4492</v>
      </c>
      <c r="CF2411" t="s">
        <v>1618</v>
      </c>
    </row>
    <row r="2412" spans="1:84" hidden="1" x14ac:dyDescent="0.4">
      <c r="A2412" t="s">
        <v>1626</v>
      </c>
      <c r="B2412" t="s">
        <v>1626</v>
      </c>
      <c r="C2412" t="s">
        <v>4489</v>
      </c>
      <c r="D2412" t="s">
        <v>81</v>
      </c>
      <c r="E2412" t="s">
        <v>82</v>
      </c>
      <c r="F2412" t="s">
        <v>393</v>
      </c>
      <c r="G2412" s="4" t="str">
        <f>TEXT(H2412+I2412,"yyyy-mm-dd""T""hh:mm:ss")&amp;
IF(J2412="MST","-07:00",
IF(J2412="MDT","-06:00",
IF(J2412="PST","-08:00",
IF(J2412="PDT","-07:00",
IF(J2412="UTC","+00:00","+00:00")))))</f>
        <v>2004-01-21T12:00:00-07:00</v>
      </c>
      <c r="H2412" s="1">
        <v>38007</v>
      </c>
      <c r="I2412" s="5">
        <v>0.5</v>
      </c>
      <c r="J2412" t="s">
        <v>84</v>
      </c>
      <c r="N2412">
        <v>0</v>
      </c>
      <c r="O2412" t="s">
        <v>1628</v>
      </c>
      <c r="U2412">
        <v>8854</v>
      </c>
      <c r="V2412" t="s">
        <v>4429</v>
      </c>
      <c r="W2412" t="s">
        <v>3411</v>
      </c>
      <c r="X2412" t="s">
        <v>4459</v>
      </c>
      <c r="Y2412">
        <v>105070</v>
      </c>
      <c r="Z2412" t="s">
        <v>3413</v>
      </c>
      <c r="AD2412">
        <v>32.471111100000002</v>
      </c>
      <c r="AE2412">
        <v>-111.3072222</v>
      </c>
      <c r="AG2412" t="s">
        <v>90</v>
      </c>
      <c r="AH2412" t="s">
        <v>1626</v>
      </c>
      <c r="AI2412" t="s">
        <v>90</v>
      </c>
      <c r="AK2412" t="s">
        <v>1608</v>
      </c>
      <c r="AL2412" t="s">
        <v>4627</v>
      </c>
      <c r="AN2412" t="s">
        <v>1610</v>
      </c>
      <c r="AO2412" t="s">
        <v>421</v>
      </c>
      <c r="AP2412" t="s">
        <v>422</v>
      </c>
      <c r="AQ2412">
        <v>37.5</v>
      </c>
      <c r="AR2412" t="s">
        <v>1616</v>
      </c>
      <c r="AT2412" t="s">
        <v>1612</v>
      </c>
      <c r="AV2412" t="s">
        <v>96</v>
      </c>
      <c r="BF2412" t="s">
        <v>3415</v>
      </c>
      <c r="BQ2412" t="str">
        <f>BS2412 &amp; ":" &amp; BR2412</f>
        <v>AZDEQ_SW:CALCULATION</v>
      </c>
      <c r="BR2412" t="s">
        <v>3416</v>
      </c>
      <c r="BS2412" t="s">
        <v>1626</v>
      </c>
      <c r="BT2412" t="s">
        <v>3416</v>
      </c>
      <c r="BW2412" t="s">
        <v>3417</v>
      </c>
      <c r="BZ2412" t="s">
        <v>4628</v>
      </c>
      <c r="CA2412" t="s">
        <v>397</v>
      </c>
      <c r="CB2412">
        <v>0.59</v>
      </c>
      <c r="CC2412" t="s">
        <v>1616</v>
      </c>
      <c r="CE2412" t="s">
        <v>4492</v>
      </c>
      <c r="CF2412" t="s">
        <v>1618</v>
      </c>
    </row>
    <row r="2413" spans="1:84" hidden="1" x14ac:dyDescent="0.4">
      <c r="A2413" t="s">
        <v>1626</v>
      </c>
      <c r="B2413" t="s">
        <v>1626</v>
      </c>
      <c r="C2413" t="s">
        <v>4545</v>
      </c>
      <c r="D2413" t="s">
        <v>81</v>
      </c>
      <c r="E2413" t="s">
        <v>82</v>
      </c>
      <c r="F2413" t="s">
        <v>393</v>
      </c>
      <c r="G2413" s="4" t="str">
        <f>TEXT(H2413+I2413,"yyyy-mm-dd""T""hh:mm:ss")&amp;
IF(J2413="MST","-07:00",
IF(J2413="MDT","-06:00",
IF(J2413="PST","-08:00",
IF(J2413="PDT","-07:00",
IF(J2413="UTC","+00:00","+00:00")))))</f>
        <v>2004-07-27T09:30:00-07:00</v>
      </c>
      <c r="H2413" s="1">
        <v>38195</v>
      </c>
      <c r="I2413" s="5">
        <v>0.39583333333333331</v>
      </c>
      <c r="J2413" t="s">
        <v>84</v>
      </c>
      <c r="N2413">
        <v>0</v>
      </c>
      <c r="O2413" t="s">
        <v>1628</v>
      </c>
      <c r="U2413">
        <v>8854</v>
      </c>
      <c r="V2413" t="s">
        <v>4429</v>
      </c>
      <c r="W2413" t="s">
        <v>1606</v>
      </c>
      <c r="X2413" t="s">
        <v>3648</v>
      </c>
      <c r="Y2413">
        <v>105479</v>
      </c>
      <c r="Z2413" t="s">
        <v>4546</v>
      </c>
      <c r="AD2413">
        <v>32.478694400000002</v>
      </c>
      <c r="AE2413">
        <v>-110.8991944</v>
      </c>
      <c r="AG2413" t="s">
        <v>90</v>
      </c>
      <c r="AH2413" t="s">
        <v>1626</v>
      </c>
      <c r="AI2413" t="s">
        <v>90</v>
      </c>
      <c r="AK2413" t="s">
        <v>1608</v>
      </c>
      <c r="AL2413" t="s">
        <v>4629</v>
      </c>
      <c r="AN2413" t="s">
        <v>1610</v>
      </c>
      <c r="AO2413" t="s">
        <v>442</v>
      </c>
      <c r="AP2413" t="s">
        <v>422</v>
      </c>
      <c r="AQ2413">
        <v>3.4</v>
      </c>
      <c r="AR2413" t="s">
        <v>1616</v>
      </c>
      <c r="AT2413" t="s">
        <v>1612</v>
      </c>
      <c r="AV2413" t="s">
        <v>96</v>
      </c>
      <c r="BQ2413" t="str">
        <f>BS2413 &amp; ":" &amp; BR2413</f>
        <v>AZDEQ_SW:EPA 351.2</v>
      </c>
      <c r="BR2413" t="s">
        <v>1633</v>
      </c>
      <c r="BS2413" t="s">
        <v>1626</v>
      </c>
      <c r="BT2413" t="s">
        <v>1633</v>
      </c>
      <c r="BW2413" t="s">
        <v>1614</v>
      </c>
      <c r="BZ2413" t="s">
        <v>4630</v>
      </c>
      <c r="CA2413" t="s">
        <v>397</v>
      </c>
      <c r="CB2413">
        <v>0.05</v>
      </c>
      <c r="CC2413" t="s">
        <v>1616</v>
      </c>
      <c r="CE2413" t="s">
        <v>3882</v>
      </c>
      <c r="CF2413" t="s">
        <v>1618</v>
      </c>
    </row>
    <row r="2414" spans="1:84" hidden="1" x14ac:dyDescent="0.4">
      <c r="A2414" t="s">
        <v>1626</v>
      </c>
      <c r="B2414" t="s">
        <v>1626</v>
      </c>
      <c r="C2414" t="s">
        <v>4595</v>
      </c>
      <c r="D2414" t="s">
        <v>81</v>
      </c>
      <c r="E2414" t="s">
        <v>82</v>
      </c>
      <c r="F2414" t="s">
        <v>393</v>
      </c>
      <c r="G2414" s="4" t="str">
        <f>TEXT(H2414+I2414,"yyyy-mm-dd""T""hh:mm:ss")&amp;
IF(J2414="MST","-07:00",
IF(J2414="MDT","-06:00",
IF(J2414="PST","-08:00",
IF(J2414="PDT","-07:00",
IF(J2414="UTC","+00:00","+00:00")))))</f>
        <v>2004-07-30T12:00:00-07:00</v>
      </c>
      <c r="H2414" s="1">
        <v>38198</v>
      </c>
      <c r="I2414" s="5">
        <v>0.5</v>
      </c>
      <c r="J2414" t="s">
        <v>84</v>
      </c>
      <c r="N2414">
        <v>0</v>
      </c>
      <c r="O2414" t="s">
        <v>1628</v>
      </c>
      <c r="U2414">
        <v>8893</v>
      </c>
      <c r="V2414" t="s">
        <v>4448</v>
      </c>
      <c r="W2414" t="s">
        <v>3411</v>
      </c>
      <c r="X2414" t="s">
        <v>4449</v>
      </c>
      <c r="Y2414">
        <v>105065</v>
      </c>
      <c r="Z2414" t="s">
        <v>3413</v>
      </c>
      <c r="AD2414">
        <v>32.402777800000003</v>
      </c>
      <c r="AE2414">
        <v>-111.1452778</v>
      </c>
      <c r="AG2414" t="s">
        <v>90</v>
      </c>
      <c r="AH2414" t="s">
        <v>1626</v>
      </c>
      <c r="AI2414" t="s">
        <v>90</v>
      </c>
      <c r="AK2414" t="s">
        <v>1608</v>
      </c>
      <c r="AL2414" t="s">
        <v>4631</v>
      </c>
      <c r="AN2414" t="s">
        <v>1610</v>
      </c>
      <c r="AO2414" t="s">
        <v>421</v>
      </c>
      <c r="AP2414" t="s">
        <v>422</v>
      </c>
      <c r="AQ2414">
        <v>28.6</v>
      </c>
      <c r="AR2414" t="s">
        <v>1616</v>
      </c>
      <c r="AT2414" t="s">
        <v>1612</v>
      </c>
      <c r="AV2414" t="s">
        <v>96</v>
      </c>
      <c r="BF2414" t="s">
        <v>3415</v>
      </c>
      <c r="BQ2414" t="str">
        <f>BS2414 &amp; ":" &amp; BR2414</f>
        <v>AZDEQ_SW:CALCULATION</v>
      </c>
      <c r="BR2414" t="s">
        <v>3416</v>
      </c>
      <c r="BS2414" t="s">
        <v>1626</v>
      </c>
      <c r="BT2414" t="s">
        <v>3416</v>
      </c>
      <c r="BW2414" t="s">
        <v>3417</v>
      </c>
      <c r="BZ2414" t="s">
        <v>4632</v>
      </c>
      <c r="CA2414" t="s">
        <v>397</v>
      </c>
      <c r="CB2414">
        <v>0.59</v>
      </c>
      <c r="CC2414" t="s">
        <v>1616</v>
      </c>
      <c r="CE2414" t="s">
        <v>4465</v>
      </c>
      <c r="CF2414" t="s">
        <v>1618</v>
      </c>
    </row>
    <row r="2415" spans="1:84" hidden="1" x14ac:dyDescent="0.4">
      <c r="A2415" t="s">
        <v>1626</v>
      </c>
      <c r="B2415" t="s">
        <v>1626</v>
      </c>
      <c r="C2415" t="s">
        <v>4584</v>
      </c>
      <c r="D2415" t="s">
        <v>81</v>
      </c>
      <c r="E2415" t="s">
        <v>82</v>
      </c>
      <c r="F2415" t="s">
        <v>393</v>
      </c>
      <c r="G2415" s="4" t="str">
        <f>TEXT(H2415+I2415,"yyyy-mm-dd""T""hh:mm:ss")&amp;
IF(J2415="MST","-07:00",
IF(J2415="MDT","-06:00",
IF(J2415="PST","-08:00",
IF(J2415="PDT","-07:00",
IF(J2415="UTC","+00:00","+00:00")))))</f>
        <v>2004-04-21T12:00:00-07:00</v>
      </c>
      <c r="H2415" s="1">
        <v>38098</v>
      </c>
      <c r="I2415" s="5">
        <v>0.5</v>
      </c>
      <c r="J2415" t="s">
        <v>84</v>
      </c>
      <c r="N2415">
        <v>0</v>
      </c>
      <c r="O2415" t="s">
        <v>1628</v>
      </c>
      <c r="U2415">
        <v>8854</v>
      </c>
      <c r="V2415" t="s">
        <v>4429</v>
      </c>
      <c r="W2415" t="s">
        <v>3411</v>
      </c>
      <c r="X2415" t="s">
        <v>4530</v>
      </c>
      <c r="Y2415">
        <v>105069</v>
      </c>
      <c r="Z2415" t="s">
        <v>3413</v>
      </c>
      <c r="AD2415">
        <v>32.454722199999999</v>
      </c>
      <c r="AE2415">
        <v>-111.28027779999999</v>
      </c>
      <c r="AG2415" t="s">
        <v>90</v>
      </c>
      <c r="AH2415" t="s">
        <v>1626</v>
      </c>
      <c r="AI2415" t="s">
        <v>90</v>
      </c>
      <c r="AK2415" t="s">
        <v>1608</v>
      </c>
      <c r="AL2415" t="s">
        <v>4633</v>
      </c>
      <c r="AN2415" t="s">
        <v>1610</v>
      </c>
      <c r="AO2415" t="s">
        <v>421</v>
      </c>
      <c r="AP2415" t="s">
        <v>422</v>
      </c>
      <c r="AQ2415">
        <v>36.700000000000003</v>
      </c>
      <c r="AR2415" t="s">
        <v>1616</v>
      </c>
      <c r="AT2415" t="s">
        <v>1612</v>
      </c>
      <c r="AV2415" t="s">
        <v>96</v>
      </c>
      <c r="BF2415" t="s">
        <v>3415</v>
      </c>
      <c r="BQ2415" t="str">
        <f>BS2415 &amp; ":" &amp; BR2415</f>
        <v>AZDEQ_SW:CALCULATION</v>
      </c>
      <c r="BR2415" t="s">
        <v>3416</v>
      </c>
      <c r="BS2415" t="s">
        <v>1626</v>
      </c>
      <c r="BT2415" t="s">
        <v>3416</v>
      </c>
      <c r="BW2415" t="s">
        <v>3417</v>
      </c>
      <c r="BZ2415" t="s">
        <v>4634</v>
      </c>
      <c r="CA2415" t="s">
        <v>397</v>
      </c>
      <c r="CB2415">
        <v>0.59</v>
      </c>
      <c r="CC2415" t="s">
        <v>1616</v>
      </c>
      <c r="CE2415" t="s">
        <v>4582</v>
      </c>
      <c r="CF2415" t="s">
        <v>1618</v>
      </c>
    </row>
    <row r="2416" spans="1:84" hidden="1" x14ac:dyDescent="0.4">
      <c r="A2416" t="s">
        <v>1626</v>
      </c>
      <c r="B2416" t="s">
        <v>1626</v>
      </c>
      <c r="C2416" t="s">
        <v>4495</v>
      </c>
      <c r="D2416" t="s">
        <v>81</v>
      </c>
      <c r="E2416" t="s">
        <v>82</v>
      </c>
      <c r="F2416" t="s">
        <v>393</v>
      </c>
      <c r="G2416" s="4" t="str">
        <f>TEXT(H2416+I2416,"yyyy-mm-dd""T""hh:mm:ss")&amp;
IF(J2416="MST","-07:00",
IF(J2416="MDT","-06:00",
IF(J2416="PST","-08:00",
IF(J2416="PDT","-07:00",
IF(J2416="UTC","+00:00","+00:00")))))</f>
        <v>2004-04-20T12:00:00-07:00</v>
      </c>
      <c r="H2416" s="1">
        <v>38097</v>
      </c>
      <c r="I2416" s="5">
        <v>0.5</v>
      </c>
      <c r="J2416" t="s">
        <v>84</v>
      </c>
      <c r="N2416">
        <v>0</v>
      </c>
      <c r="O2416" t="s">
        <v>1628</v>
      </c>
      <c r="U2416">
        <v>8854</v>
      </c>
      <c r="V2416" t="s">
        <v>4429</v>
      </c>
      <c r="W2416" t="s">
        <v>3411</v>
      </c>
      <c r="X2416" t="s">
        <v>4433</v>
      </c>
      <c r="Y2416">
        <v>105064</v>
      </c>
      <c r="Z2416" t="s">
        <v>3413</v>
      </c>
      <c r="AD2416">
        <v>32.386200000000002</v>
      </c>
      <c r="AE2416">
        <v>-111.11920000000001</v>
      </c>
      <c r="AG2416" t="s">
        <v>90</v>
      </c>
      <c r="AH2416" t="s">
        <v>1626</v>
      </c>
      <c r="AI2416" t="s">
        <v>90</v>
      </c>
      <c r="AK2416" t="s">
        <v>1608</v>
      </c>
      <c r="AL2416" t="s">
        <v>4635</v>
      </c>
      <c r="AN2416" t="s">
        <v>1610</v>
      </c>
      <c r="AO2416" t="s">
        <v>442</v>
      </c>
      <c r="AP2416" t="s">
        <v>422</v>
      </c>
      <c r="AQ2416">
        <v>34.4</v>
      </c>
      <c r="AR2416" t="s">
        <v>1616</v>
      </c>
      <c r="AT2416" t="s">
        <v>1612</v>
      </c>
      <c r="AV2416" t="s">
        <v>96</v>
      </c>
      <c r="BF2416" t="s">
        <v>3415</v>
      </c>
      <c r="BQ2416" t="str">
        <f>BS2416 &amp; ":" &amp; BR2416</f>
        <v>AZDEQ_SW:EPA 351.2</v>
      </c>
      <c r="BR2416" t="s">
        <v>1633</v>
      </c>
      <c r="BS2416" t="s">
        <v>1626</v>
      </c>
      <c r="BT2416" t="s">
        <v>1633</v>
      </c>
      <c r="BW2416" t="s">
        <v>3417</v>
      </c>
      <c r="BZ2416" t="s">
        <v>4636</v>
      </c>
      <c r="CA2416" t="s">
        <v>397</v>
      </c>
      <c r="CB2416">
        <v>0.59</v>
      </c>
      <c r="CC2416" t="s">
        <v>1616</v>
      </c>
      <c r="CE2416" t="s">
        <v>4436</v>
      </c>
      <c r="CF2416" t="s">
        <v>1618</v>
      </c>
    </row>
    <row r="2417" spans="1:84" hidden="1" x14ac:dyDescent="0.4">
      <c r="A2417" t="s">
        <v>1626</v>
      </c>
      <c r="B2417" t="s">
        <v>1626</v>
      </c>
      <c r="C2417" t="s">
        <v>4637</v>
      </c>
      <c r="D2417" t="s">
        <v>81</v>
      </c>
      <c r="E2417" t="s">
        <v>82</v>
      </c>
      <c r="F2417" t="s">
        <v>393</v>
      </c>
      <c r="G2417" s="4" t="str">
        <f>TEXT(H2417+I2417,"yyyy-mm-dd""T""hh:mm:ss")&amp;
IF(J2417="MST","-07:00",
IF(J2417="MDT","-06:00",
IF(J2417="PST","-08:00",
IF(J2417="PDT","-07:00",
IF(J2417="UTC","+00:00","+00:00")))))</f>
        <v>2004-04-06T12:00:00-07:00</v>
      </c>
      <c r="H2417" s="1">
        <v>38083</v>
      </c>
      <c r="I2417" s="5">
        <v>0.5</v>
      </c>
      <c r="J2417" t="s">
        <v>84</v>
      </c>
      <c r="N2417">
        <v>0</v>
      </c>
      <c r="O2417" t="s">
        <v>1628</v>
      </c>
      <c r="U2417">
        <v>8854</v>
      </c>
      <c r="V2417" t="s">
        <v>4429</v>
      </c>
      <c r="W2417" t="s">
        <v>3411</v>
      </c>
      <c r="X2417" t="s">
        <v>3502</v>
      </c>
      <c r="Y2417">
        <v>105061</v>
      </c>
      <c r="Z2417" t="s">
        <v>3413</v>
      </c>
      <c r="AD2417">
        <v>32.337777799999998</v>
      </c>
      <c r="AE2417">
        <v>-111.08138889999999</v>
      </c>
      <c r="AG2417" t="s">
        <v>90</v>
      </c>
      <c r="AH2417" t="s">
        <v>1626</v>
      </c>
      <c r="AI2417" t="s">
        <v>90</v>
      </c>
      <c r="AK2417" t="s">
        <v>1608</v>
      </c>
      <c r="AL2417" t="s">
        <v>4638</v>
      </c>
      <c r="AN2417" t="s">
        <v>1610</v>
      </c>
      <c r="AO2417" t="s">
        <v>442</v>
      </c>
      <c r="AP2417" t="s">
        <v>422</v>
      </c>
      <c r="AQ2417">
        <v>28</v>
      </c>
      <c r="AR2417" t="s">
        <v>1616</v>
      </c>
      <c r="AT2417" t="s">
        <v>1612</v>
      </c>
      <c r="AV2417" t="s">
        <v>96</v>
      </c>
      <c r="BF2417" t="s">
        <v>3415</v>
      </c>
      <c r="BQ2417" t="str">
        <f>BS2417 &amp; ":" &amp; BR2417</f>
        <v>AZDEQ_SW:EPA 351.2</v>
      </c>
      <c r="BR2417" t="s">
        <v>1633</v>
      </c>
      <c r="BS2417" t="s">
        <v>1626</v>
      </c>
      <c r="BT2417" t="s">
        <v>1633</v>
      </c>
      <c r="BW2417" t="s">
        <v>3417</v>
      </c>
      <c r="BZ2417" t="s">
        <v>4639</v>
      </c>
      <c r="CA2417" t="s">
        <v>397</v>
      </c>
      <c r="CB2417">
        <v>0.59</v>
      </c>
      <c r="CC2417" t="s">
        <v>1616</v>
      </c>
      <c r="CE2417" t="s">
        <v>4511</v>
      </c>
      <c r="CF2417" t="s">
        <v>1618</v>
      </c>
    </row>
    <row r="2418" spans="1:84" hidden="1" x14ac:dyDescent="0.4">
      <c r="A2418" t="s">
        <v>1626</v>
      </c>
      <c r="B2418" t="s">
        <v>1626</v>
      </c>
      <c r="C2418" t="s">
        <v>4495</v>
      </c>
      <c r="D2418" t="s">
        <v>81</v>
      </c>
      <c r="E2418" t="s">
        <v>82</v>
      </c>
      <c r="F2418" t="s">
        <v>393</v>
      </c>
      <c r="G2418" s="4" t="str">
        <f>TEXT(H2418+I2418,"yyyy-mm-dd""T""hh:mm:ss")&amp;
IF(J2418="MST","-07:00",
IF(J2418="MDT","-06:00",
IF(J2418="PST","-08:00",
IF(J2418="PDT","-07:00",
IF(J2418="UTC","+00:00","+00:00")))))</f>
        <v>2004-04-20T12:00:00-07:00</v>
      </c>
      <c r="H2418" s="1">
        <v>38097</v>
      </c>
      <c r="I2418" s="5">
        <v>0.5</v>
      </c>
      <c r="J2418" t="s">
        <v>84</v>
      </c>
      <c r="N2418">
        <v>0</v>
      </c>
      <c r="O2418" t="s">
        <v>1628</v>
      </c>
      <c r="U2418">
        <v>8854</v>
      </c>
      <c r="V2418" t="s">
        <v>4429</v>
      </c>
      <c r="W2418" t="s">
        <v>3411</v>
      </c>
      <c r="X2418" t="s">
        <v>4433</v>
      </c>
      <c r="Y2418">
        <v>105064</v>
      </c>
      <c r="Z2418" t="s">
        <v>3413</v>
      </c>
      <c r="AD2418">
        <v>32.386200000000002</v>
      </c>
      <c r="AE2418">
        <v>-111.11920000000001</v>
      </c>
      <c r="AG2418" t="s">
        <v>90</v>
      </c>
      <c r="AH2418" t="s">
        <v>1626</v>
      </c>
      <c r="AI2418" t="s">
        <v>90</v>
      </c>
      <c r="AK2418" t="s">
        <v>1608</v>
      </c>
      <c r="AL2418" t="s">
        <v>4640</v>
      </c>
      <c r="AN2418" t="s">
        <v>4440</v>
      </c>
      <c r="AO2418" t="s">
        <v>93</v>
      </c>
      <c r="AP2418" t="s">
        <v>422</v>
      </c>
      <c r="AQ2418">
        <v>29.6</v>
      </c>
      <c r="AR2418" t="s">
        <v>1616</v>
      </c>
      <c r="AT2418" t="s">
        <v>1612</v>
      </c>
      <c r="AV2418" t="s">
        <v>96</v>
      </c>
      <c r="BF2418" t="s">
        <v>3415</v>
      </c>
      <c r="BQ2418" t="str">
        <f>BS2418 &amp; ":" &amp; BR2418</f>
        <v>AZDEQ_SW:EPA 350.1</v>
      </c>
      <c r="BR2418" t="s">
        <v>1613</v>
      </c>
      <c r="BS2418" t="s">
        <v>1626</v>
      </c>
      <c r="BT2418" t="s">
        <v>1613</v>
      </c>
      <c r="BW2418" t="s">
        <v>3417</v>
      </c>
      <c r="CE2418" t="s">
        <v>4436</v>
      </c>
      <c r="CF2418" t="s">
        <v>1618</v>
      </c>
    </row>
    <row r="2419" spans="1:84" hidden="1" x14ac:dyDescent="0.4">
      <c r="A2419" t="s">
        <v>1626</v>
      </c>
      <c r="B2419" t="s">
        <v>1626</v>
      </c>
      <c r="C2419" t="s">
        <v>4641</v>
      </c>
      <c r="D2419" t="s">
        <v>81</v>
      </c>
      <c r="E2419" t="s">
        <v>82</v>
      </c>
      <c r="F2419" t="s">
        <v>393</v>
      </c>
      <c r="G2419" s="4" t="str">
        <f>TEXT(H2419+I2419,"yyyy-mm-dd""T""hh:mm:ss")&amp;
IF(J2419="MST","-07:00",
IF(J2419="MDT","-06:00",
IF(J2419="PST","-08:00",
IF(J2419="PDT","-07:00",
IF(J2419="UTC","+00:00","+00:00")))))</f>
        <v>2004-08-05T12:00:00-07:00</v>
      </c>
      <c r="H2419" s="1">
        <v>38204</v>
      </c>
      <c r="I2419" s="5">
        <v>0.5</v>
      </c>
      <c r="J2419" t="s">
        <v>84</v>
      </c>
      <c r="N2419">
        <v>0</v>
      </c>
      <c r="O2419" t="s">
        <v>1628</v>
      </c>
      <c r="U2419">
        <v>8854</v>
      </c>
      <c r="V2419" t="s">
        <v>4429</v>
      </c>
      <c r="W2419" t="s">
        <v>3411</v>
      </c>
      <c r="X2419" t="s">
        <v>3502</v>
      </c>
      <c r="Y2419">
        <v>105061</v>
      </c>
      <c r="Z2419" t="s">
        <v>3413</v>
      </c>
      <c r="AD2419">
        <v>32.337777799999998</v>
      </c>
      <c r="AE2419">
        <v>-111.08138889999999</v>
      </c>
      <c r="AG2419" t="s">
        <v>90</v>
      </c>
      <c r="AH2419" t="s">
        <v>1626</v>
      </c>
      <c r="AI2419" t="s">
        <v>90</v>
      </c>
      <c r="AK2419" t="s">
        <v>1608</v>
      </c>
      <c r="AL2419" t="s">
        <v>4642</v>
      </c>
      <c r="AN2419" t="s">
        <v>1610</v>
      </c>
      <c r="AO2419" t="s">
        <v>442</v>
      </c>
      <c r="AP2419" t="s">
        <v>422</v>
      </c>
      <c r="AQ2419">
        <v>18.399999999999999</v>
      </c>
      <c r="AR2419" t="s">
        <v>1616</v>
      </c>
      <c r="AT2419" t="s">
        <v>1612</v>
      </c>
      <c r="AV2419" t="s">
        <v>96</v>
      </c>
      <c r="BF2419" t="s">
        <v>3415</v>
      </c>
      <c r="BQ2419" t="str">
        <f>BS2419 &amp; ":" &amp; BR2419</f>
        <v>AZDEQ_SW:EPA 351.2</v>
      </c>
      <c r="BR2419" t="s">
        <v>1633</v>
      </c>
      <c r="BS2419" t="s">
        <v>1626</v>
      </c>
      <c r="BT2419" t="s">
        <v>1633</v>
      </c>
      <c r="BW2419" t="s">
        <v>3417</v>
      </c>
      <c r="BZ2419" t="s">
        <v>4643</v>
      </c>
      <c r="CA2419" t="s">
        <v>397</v>
      </c>
      <c r="CB2419">
        <v>0.59</v>
      </c>
      <c r="CC2419" t="s">
        <v>1616</v>
      </c>
      <c r="CE2419" t="s">
        <v>4644</v>
      </c>
      <c r="CF2419" t="s">
        <v>1618</v>
      </c>
    </row>
    <row r="2420" spans="1:84" hidden="1" x14ac:dyDescent="0.4">
      <c r="A2420" t="s">
        <v>1626</v>
      </c>
      <c r="B2420" t="s">
        <v>1626</v>
      </c>
      <c r="C2420" t="s">
        <v>4598</v>
      </c>
      <c r="D2420" t="s">
        <v>81</v>
      </c>
      <c r="E2420" t="s">
        <v>82</v>
      </c>
      <c r="F2420" t="s">
        <v>393</v>
      </c>
      <c r="G2420" s="4" t="str">
        <f>TEXT(H2420+I2420,"yyyy-mm-dd""T""hh:mm:ss")&amp;
IF(J2420="MST","-07:00",
IF(J2420="MDT","-06:00",
IF(J2420="PST","-08:00",
IF(J2420="PDT","-07:00",
IF(J2420="UTC","+00:00","+00:00")))))</f>
        <v>2004-04-20T12:00:00-07:00</v>
      </c>
      <c r="H2420" s="1">
        <v>38097</v>
      </c>
      <c r="I2420" s="5">
        <v>0.5</v>
      </c>
      <c r="J2420" t="s">
        <v>84</v>
      </c>
      <c r="N2420">
        <v>0</v>
      </c>
      <c r="O2420" t="s">
        <v>1628</v>
      </c>
      <c r="U2420">
        <v>8854</v>
      </c>
      <c r="V2420" t="s">
        <v>4429</v>
      </c>
      <c r="W2420" t="s">
        <v>3411</v>
      </c>
      <c r="X2420" t="s">
        <v>3443</v>
      </c>
      <c r="Y2420">
        <v>105062</v>
      </c>
      <c r="Z2420" t="s">
        <v>3413</v>
      </c>
      <c r="AD2420">
        <v>32.357222200000002</v>
      </c>
      <c r="AE2420">
        <v>-111.10083330000001</v>
      </c>
      <c r="AG2420" t="s">
        <v>90</v>
      </c>
      <c r="AH2420" t="s">
        <v>1626</v>
      </c>
      <c r="AI2420" t="s">
        <v>90</v>
      </c>
      <c r="AK2420" t="s">
        <v>1608</v>
      </c>
      <c r="AL2420" t="s">
        <v>4645</v>
      </c>
      <c r="AN2420" t="s">
        <v>1610</v>
      </c>
      <c r="AO2420" t="s">
        <v>421</v>
      </c>
      <c r="AP2420" t="s">
        <v>422</v>
      </c>
      <c r="AQ2420">
        <v>36.799999999999997</v>
      </c>
      <c r="AR2420" t="s">
        <v>1616</v>
      </c>
      <c r="AT2420" t="s">
        <v>1612</v>
      </c>
      <c r="AV2420" t="s">
        <v>96</v>
      </c>
      <c r="BF2420" t="s">
        <v>3415</v>
      </c>
      <c r="BQ2420" t="str">
        <f>BS2420 &amp; ":" &amp; BR2420</f>
        <v>AZDEQ_SW:CALCULATION</v>
      </c>
      <c r="BR2420" t="s">
        <v>3416</v>
      </c>
      <c r="BS2420" t="s">
        <v>1626</v>
      </c>
      <c r="BT2420" t="s">
        <v>3416</v>
      </c>
      <c r="BW2420" t="s">
        <v>3417</v>
      </c>
      <c r="BZ2420" t="s">
        <v>4646</v>
      </c>
      <c r="CA2420" t="s">
        <v>397</v>
      </c>
      <c r="CB2420">
        <v>0.59</v>
      </c>
      <c r="CC2420" t="s">
        <v>1616</v>
      </c>
      <c r="CE2420" t="s">
        <v>3446</v>
      </c>
      <c r="CF2420" t="s">
        <v>1618</v>
      </c>
    </row>
    <row r="2421" spans="1:84" hidden="1" x14ac:dyDescent="0.4">
      <c r="A2421" t="s">
        <v>1626</v>
      </c>
      <c r="B2421" t="s">
        <v>1626</v>
      </c>
      <c r="C2421" t="s">
        <v>4647</v>
      </c>
      <c r="D2421" t="s">
        <v>81</v>
      </c>
      <c r="E2421" t="s">
        <v>82</v>
      </c>
      <c r="F2421" t="s">
        <v>393</v>
      </c>
      <c r="G2421" s="4" t="str">
        <f>TEXT(H2421+I2421,"yyyy-mm-dd""T""hh:mm:ss")&amp;
IF(J2421="MST","-07:00",
IF(J2421="MDT","-06:00",
IF(J2421="PST","-08:00",
IF(J2421="PDT","-07:00",
IF(J2421="UTC","+00:00","+00:00")))))</f>
        <v>2004-07-30T12:00:00-07:00</v>
      </c>
      <c r="H2421" s="1">
        <v>38198</v>
      </c>
      <c r="I2421" s="5">
        <v>0.5</v>
      </c>
      <c r="J2421" t="s">
        <v>84</v>
      </c>
      <c r="N2421">
        <v>0</v>
      </c>
      <c r="O2421" t="s">
        <v>1628</v>
      </c>
      <c r="U2421">
        <v>8854</v>
      </c>
      <c r="V2421" t="s">
        <v>4429</v>
      </c>
      <c r="W2421" t="s">
        <v>3411</v>
      </c>
      <c r="X2421" t="s">
        <v>3502</v>
      </c>
      <c r="Y2421">
        <v>105061</v>
      </c>
      <c r="Z2421" t="s">
        <v>3413</v>
      </c>
      <c r="AD2421">
        <v>32.337777799999998</v>
      </c>
      <c r="AE2421">
        <v>-111.08138889999999</v>
      </c>
      <c r="AG2421" t="s">
        <v>90</v>
      </c>
      <c r="AH2421" t="s">
        <v>1626</v>
      </c>
      <c r="AI2421" t="s">
        <v>90</v>
      </c>
      <c r="AK2421" t="s">
        <v>1608</v>
      </c>
      <c r="AL2421" t="s">
        <v>4648</v>
      </c>
      <c r="AN2421" t="s">
        <v>1610</v>
      </c>
      <c r="AO2421" t="s">
        <v>442</v>
      </c>
      <c r="AP2421" t="s">
        <v>422</v>
      </c>
      <c r="AQ2421">
        <v>19.8</v>
      </c>
      <c r="AR2421" t="s">
        <v>1616</v>
      </c>
      <c r="AT2421" t="s">
        <v>1612</v>
      </c>
      <c r="AV2421" t="s">
        <v>96</v>
      </c>
      <c r="BF2421" t="s">
        <v>3415</v>
      </c>
      <c r="BQ2421" t="str">
        <f>BS2421 &amp; ":" &amp; BR2421</f>
        <v>AZDEQ_SW:EPA 351.2</v>
      </c>
      <c r="BR2421" t="s">
        <v>1633</v>
      </c>
      <c r="BS2421" t="s">
        <v>1626</v>
      </c>
      <c r="BT2421" t="s">
        <v>1633</v>
      </c>
      <c r="BW2421" t="s">
        <v>3417</v>
      </c>
      <c r="BZ2421" t="s">
        <v>4649</v>
      </c>
      <c r="CA2421" t="s">
        <v>397</v>
      </c>
      <c r="CB2421">
        <v>0.59</v>
      </c>
      <c r="CC2421" t="s">
        <v>1616</v>
      </c>
      <c r="CE2421" t="s">
        <v>4650</v>
      </c>
      <c r="CF2421" t="s">
        <v>1618</v>
      </c>
    </row>
    <row r="2422" spans="1:84" hidden="1" x14ac:dyDescent="0.4">
      <c r="A2422" t="s">
        <v>1626</v>
      </c>
      <c r="B2422" t="s">
        <v>1626</v>
      </c>
      <c r="C2422" t="s">
        <v>4486</v>
      </c>
      <c r="D2422" t="s">
        <v>81</v>
      </c>
      <c r="E2422" t="s">
        <v>82</v>
      </c>
      <c r="F2422" t="s">
        <v>393</v>
      </c>
      <c r="G2422" s="4" t="str">
        <f>TEXT(H2422+I2422,"yyyy-mm-dd""T""hh:mm:ss")&amp;
IF(J2422="MST","-07:00",
IF(J2422="MDT","-06:00",
IF(J2422="PST","-08:00",
IF(J2422="PDT","-07:00",
IF(J2422="UTC","+00:00","+00:00")))))</f>
        <v>2004-08-06T12:00:00-07:00</v>
      </c>
      <c r="H2422" s="1">
        <v>38205</v>
      </c>
      <c r="I2422" s="5">
        <v>0.5</v>
      </c>
      <c r="J2422" t="s">
        <v>84</v>
      </c>
      <c r="N2422">
        <v>0</v>
      </c>
      <c r="O2422" t="s">
        <v>1628</v>
      </c>
      <c r="U2422">
        <v>8854</v>
      </c>
      <c r="V2422" t="s">
        <v>4429</v>
      </c>
      <c r="W2422" t="s">
        <v>3411</v>
      </c>
      <c r="X2422" t="s">
        <v>3443</v>
      </c>
      <c r="Y2422">
        <v>105062</v>
      </c>
      <c r="Z2422" t="s">
        <v>3413</v>
      </c>
      <c r="AD2422">
        <v>32.357222200000002</v>
      </c>
      <c r="AE2422">
        <v>-111.10083330000001</v>
      </c>
      <c r="AG2422" t="s">
        <v>90</v>
      </c>
      <c r="AH2422" t="s">
        <v>1626</v>
      </c>
      <c r="AI2422" t="s">
        <v>90</v>
      </c>
      <c r="AK2422" t="s">
        <v>1608</v>
      </c>
      <c r="AL2422" t="s">
        <v>4651</v>
      </c>
      <c r="AN2422" t="s">
        <v>1610</v>
      </c>
      <c r="AO2422" t="s">
        <v>421</v>
      </c>
      <c r="AP2422" t="s">
        <v>422</v>
      </c>
      <c r="AQ2422">
        <v>33</v>
      </c>
      <c r="AR2422" t="s">
        <v>1616</v>
      </c>
      <c r="AT2422" t="s">
        <v>1612</v>
      </c>
      <c r="AV2422" t="s">
        <v>96</v>
      </c>
      <c r="BF2422" t="s">
        <v>3415</v>
      </c>
      <c r="BQ2422" t="str">
        <f>BS2422 &amp; ":" &amp; BR2422</f>
        <v>AZDEQ_SW:CALCULATION</v>
      </c>
      <c r="BR2422" t="s">
        <v>3416</v>
      </c>
      <c r="BS2422" t="s">
        <v>1626</v>
      </c>
      <c r="BT2422" t="s">
        <v>3416</v>
      </c>
      <c r="BW2422" t="s">
        <v>3417</v>
      </c>
      <c r="BZ2422" t="s">
        <v>4652</v>
      </c>
      <c r="CA2422" t="s">
        <v>397</v>
      </c>
      <c r="CB2422">
        <v>0.59</v>
      </c>
      <c r="CC2422" t="s">
        <v>1616</v>
      </c>
      <c r="CE2422" t="s">
        <v>4441</v>
      </c>
      <c r="CF2422" t="s">
        <v>1618</v>
      </c>
    </row>
    <row r="2423" spans="1:84" hidden="1" x14ac:dyDescent="0.4">
      <c r="A2423" t="s">
        <v>1626</v>
      </c>
      <c r="B2423" t="s">
        <v>1626</v>
      </c>
      <c r="C2423" t="s">
        <v>4653</v>
      </c>
      <c r="D2423" t="s">
        <v>81</v>
      </c>
      <c r="E2423" t="s">
        <v>82</v>
      </c>
      <c r="F2423" t="s">
        <v>393</v>
      </c>
      <c r="G2423" s="4" t="str">
        <f>TEXT(H2423+I2423,"yyyy-mm-dd""T""hh:mm:ss")&amp;
IF(J2423="MST","-07:00",
IF(J2423="MDT","-06:00",
IF(J2423="PST","-08:00",
IF(J2423="PDT","-07:00",
IF(J2423="UTC","+00:00","+00:00")))))</f>
        <v>2004-08-04T12:00:00-07:00</v>
      </c>
      <c r="H2423" s="1">
        <v>38203</v>
      </c>
      <c r="I2423" s="5">
        <v>0.5</v>
      </c>
      <c r="J2423" t="s">
        <v>84</v>
      </c>
      <c r="N2423">
        <v>0</v>
      </c>
      <c r="O2423" t="s">
        <v>1628</v>
      </c>
      <c r="U2423">
        <v>8854</v>
      </c>
      <c r="V2423" t="s">
        <v>4429</v>
      </c>
      <c r="W2423" t="s">
        <v>3411</v>
      </c>
      <c r="X2423" t="s">
        <v>3412</v>
      </c>
      <c r="Y2423">
        <v>105059</v>
      </c>
      <c r="Z2423" t="s">
        <v>3413</v>
      </c>
      <c r="AD2423">
        <v>32.2897222</v>
      </c>
      <c r="AE2423">
        <v>-111.035</v>
      </c>
      <c r="AG2423" t="s">
        <v>90</v>
      </c>
      <c r="AH2423" t="s">
        <v>1626</v>
      </c>
      <c r="AI2423" t="s">
        <v>90</v>
      </c>
      <c r="AK2423" t="s">
        <v>1608</v>
      </c>
      <c r="AL2423" t="s">
        <v>4654</v>
      </c>
      <c r="AN2423" t="s">
        <v>4440</v>
      </c>
      <c r="AO2423" t="s">
        <v>93</v>
      </c>
      <c r="AP2423" t="s">
        <v>422</v>
      </c>
      <c r="AQ2423">
        <v>13.3</v>
      </c>
      <c r="AR2423" t="s">
        <v>1616</v>
      </c>
      <c r="AT2423" t="s">
        <v>1612</v>
      </c>
      <c r="AV2423" t="s">
        <v>96</v>
      </c>
      <c r="BF2423" t="s">
        <v>3415</v>
      </c>
      <c r="BQ2423" t="str">
        <f>BS2423 &amp; ":" &amp; BR2423</f>
        <v>AZDEQ_SW:EPA 350.1</v>
      </c>
      <c r="BR2423" t="s">
        <v>1613</v>
      </c>
      <c r="BS2423" t="s">
        <v>1626</v>
      </c>
      <c r="BT2423" t="s">
        <v>1613</v>
      </c>
      <c r="BW2423" t="s">
        <v>3417</v>
      </c>
      <c r="CE2423" t="s">
        <v>3500</v>
      </c>
      <c r="CF2423" t="s">
        <v>1618</v>
      </c>
    </row>
    <row r="2424" spans="1:84" hidden="1" x14ac:dyDescent="0.4">
      <c r="A2424" t="s">
        <v>1626</v>
      </c>
      <c r="B2424" t="s">
        <v>1626</v>
      </c>
      <c r="C2424" t="s">
        <v>4563</v>
      </c>
      <c r="D2424" t="s">
        <v>81</v>
      </c>
      <c r="E2424" t="s">
        <v>82</v>
      </c>
      <c r="F2424" t="s">
        <v>393</v>
      </c>
      <c r="G2424" s="4" t="str">
        <f>TEXT(H2424+I2424,"yyyy-mm-dd""T""hh:mm:ss")&amp;
IF(J2424="MST","-07:00",
IF(J2424="MDT","-06:00",
IF(J2424="PST","-08:00",
IF(J2424="PDT","-07:00",
IF(J2424="UTC","+00:00","+00:00")))))</f>
        <v>2004-04-21T12:00:00-07:00</v>
      </c>
      <c r="H2424" s="1">
        <v>38098</v>
      </c>
      <c r="I2424" s="5">
        <v>0.5</v>
      </c>
      <c r="J2424" t="s">
        <v>84</v>
      </c>
      <c r="N2424">
        <v>0</v>
      </c>
      <c r="O2424" t="s">
        <v>1628</v>
      </c>
      <c r="U2424">
        <v>8854</v>
      </c>
      <c r="V2424" t="s">
        <v>4429</v>
      </c>
      <c r="W2424" t="s">
        <v>3411</v>
      </c>
      <c r="X2424" t="s">
        <v>4459</v>
      </c>
      <c r="Y2424">
        <v>105070</v>
      </c>
      <c r="Z2424" t="s">
        <v>3413</v>
      </c>
      <c r="AD2424">
        <v>32.471111100000002</v>
      </c>
      <c r="AE2424">
        <v>-111.3072222</v>
      </c>
      <c r="AG2424" t="s">
        <v>90</v>
      </c>
      <c r="AH2424" t="s">
        <v>1626</v>
      </c>
      <c r="AI2424" t="s">
        <v>90</v>
      </c>
      <c r="AK2424" t="s">
        <v>1608</v>
      </c>
      <c r="AL2424" t="s">
        <v>4655</v>
      </c>
      <c r="AN2424" t="s">
        <v>1610</v>
      </c>
      <c r="AO2424" t="s">
        <v>442</v>
      </c>
      <c r="AP2424" t="s">
        <v>422</v>
      </c>
      <c r="AQ2424">
        <v>36.799999999999997</v>
      </c>
      <c r="AR2424" t="s">
        <v>1616</v>
      </c>
      <c r="AT2424" t="s">
        <v>1612</v>
      </c>
      <c r="AV2424" t="s">
        <v>96</v>
      </c>
      <c r="BF2424" t="s">
        <v>3415</v>
      </c>
      <c r="BQ2424" t="str">
        <f>BS2424 &amp; ":" &amp; BR2424</f>
        <v>AZDEQ_SW:EPA 351.2</v>
      </c>
      <c r="BR2424" t="s">
        <v>1633</v>
      </c>
      <c r="BS2424" t="s">
        <v>1626</v>
      </c>
      <c r="BT2424" t="s">
        <v>1633</v>
      </c>
      <c r="BW2424" t="s">
        <v>3417</v>
      </c>
      <c r="BZ2424" t="s">
        <v>4656</v>
      </c>
      <c r="CA2424" t="s">
        <v>397</v>
      </c>
      <c r="CB2424">
        <v>0.59</v>
      </c>
      <c r="CC2424" t="s">
        <v>1616</v>
      </c>
      <c r="CE2424" t="s">
        <v>4492</v>
      </c>
      <c r="CF2424" t="s">
        <v>1618</v>
      </c>
    </row>
    <row r="2425" spans="1:84" hidden="1" x14ac:dyDescent="0.4">
      <c r="A2425" t="s">
        <v>1626</v>
      </c>
      <c r="B2425" t="s">
        <v>1626</v>
      </c>
      <c r="C2425" t="s">
        <v>4432</v>
      </c>
      <c r="D2425" t="s">
        <v>81</v>
      </c>
      <c r="E2425" t="s">
        <v>82</v>
      </c>
      <c r="F2425" t="s">
        <v>393</v>
      </c>
      <c r="G2425" s="4" t="str">
        <f>TEXT(H2425+I2425,"yyyy-mm-dd""T""hh:mm:ss")&amp;
IF(J2425="MST","-07:00",
IF(J2425="MDT","-06:00",
IF(J2425="PST","-08:00",
IF(J2425="PDT","-07:00",
IF(J2425="UTC","+00:00","+00:00")))))</f>
        <v>2004-01-15T12:00:00-07:00</v>
      </c>
      <c r="H2425" s="1">
        <v>38001</v>
      </c>
      <c r="I2425" s="5">
        <v>0.5</v>
      </c>
      <c r="J2425" t="s">
        <v>84</v>
      </c>
      <c r="N2425">
        <v>0</v>
      </c>
      <c r="O2425" t="s">
        <v>1628</v>
      </c>
      <c r="U2425">
        <v>8854</v>
      </c>
      <c r="V2425" t="s">
        <v>4429</v>
      </c>
      <c r="W2425" t="s">
        <v>3411</v>
      </c>
      <c r="X2425" t="s">
        <v>4433</v>
      </c>
      <c r="Y2425">
        <v>105064</v>
      </c>
      <c r="Z2425" t="s">
        <v>3413</v>
      </c>
      <c r="AD2425">
        <v>32.386200000000002</v>
      </c>
      <c r="AE2425">
        <v>-111.11920000000001</v>
      </c>
      <c r="AG2425" t="s">
        <v>90</v>
      </c>
      <c r="AH2425" t="s">
        <v>1626</v>
      </c>
      <c r="AI2425" t="s">
        <v>90</v>
      </c>
      <c r="AK2425" t="s">
        <v>1608</v>
      </c>
      <c r="AL2425" t="s">
        <v>4657</v>
      </c>
      <c r="AN2425" t="s">
        <v>4440</v>
      </c>
      <c r="AO2425" t="s">
        <v>93</v>
      </c>
      <c r="AP2425" t="s">
        <v>422</v>
      </c>
      <c r="AQ2425">
        <v>32</v>
      </c>
      <c r="AR2425" t="s">
        <v>1616</v>
      </c>
      <c r="AT2425" t="s">
        <v>1612</v>
      </c>
      <c r="AV2425" t="s">
        <v>96</v>
      </c>
      <c r="BF2425" t="s">
        <v>3415</v>
      </c>
      <c r="BQ2425" t="str">
        <f>BS2425 &amp; ":" &amp; BR2425</f>
        <v>AZDEQ_SW:EPA 350.1</v>
      </c>
      <c r="BR2425" t="s">
        <v>1613</v>
      </c>
      <c r="BS2425" t="s">
        <v>1626</v>
      </c>
      <c r="BT2425" t="s">
        <v>1613</v>
      </c>
      <c r="BW2425" t="s">
        <v>3417</v>
      </c>
      <c r="CE2425" t="s">
        <v>4485</v>
      </c>
      <c r="CF2425" t="s">
        <v>1618</v>
      </c>
    </row>
    <row r="2426" spans="1:84" hidden="1" x14ac:dyDescent="0.4">
      <c r="A2426" t="s">
        <v>1626</v>
      </c>
      <c r="B2426" t="s">
        <v>1626</v>
      </c>
      <c r="C2426" t="s">
        <v>4658</v>
      </c>
      <c r="D2426" t="s">
        <v>81</v>
      </c>
      <c r="E2426" t="s">
        <v>82</v>
      </c>
      <c r="F2426" t="s">
        <v>393</v>
      </c>
      <c r="G2426" s="4" t="str">
        <f>TEXT(H2426+I2426,"yyyy-mm-dd""T""hh:mm:ss")&amp;
IF(J2426="MST","-07:00",
IF(J2426="MDT","-06:00",
IF(J2426="PST","-08:00",
IF(J2426="PDT","-07:00",
IF(J2426="UTC","+00:00","+00:00")))))</f>
        <v>2004-01-07T12:00:00-07:00</v>
      </c>
      <c r="H2426" s="1">
        <v>37993</v>
      </c>
      <c r="I2426" s="5">
        <v>0.5</v>
      </c>
      <c r="J2426" t="s">
        <v>84</v>
      </c>
      <c r="N2426">
        <v>0</v>
      </c>
      <c r="O2426" t="s">
        <v>1628</v>
      </c>
      <c r="U2426">
        <v>8854</v>
      </c>
      <c r="V2426" t="s">
        <v>4429</v>
      </c>
      <c r="W2426" t="s">
        <v>3411</v>
      </c>
      <c r="X2426" t="s">
        <v>3412</v>
      </c>
      <c r="Y2426">
        <v>105059</v>
      </c>
      <c r="Z2426" t="s">
        <v>3413</v>
      </c>
      <c r="AD2426">
        <v>32.2897222</v>
      </c>
      <c r="AE2426">
        <v>-111.035</v>
      </c>
      <c r="AG2426" t="s">
        <v>90</v>
      </c>
      <c r="AH2426" t="s">
        <v>1626</v>
      </c>
      <c r="AI2426" t="s">
        <v>90</v>
      </c>
      <c r="AK2426" t="s">
        <v>1608</v>
      </c>
      <c r="AL2426" t="s">
        <v>4659</v>
      </c>
      <c r="AN2426" t="s">
        <v>1610</v>
      </c>
      <c r="AO2426" t="s">
        <v>442</v>
      </c>
      <c r="AP2426" t="s">
        <v>422</v>
      </c>
      <c r="AQ2426">
        <v>34.700000000000003</v>
      </c>
      <c r="AR2426" t="s">
        <v>1616</v>
      </c>
      <c r="AT2426" t="s">
        <v>1612</v>
      </c>
      <c r="AV2426" t="s">
        <v>96</v>
      </c>
      <c r="BF2426" t="s">
        <v>3415</v>
      </c>
      <c r="BQ2426" t="str">
        <f>BS2426 &amp; ":" &amp; BR2426</f>
        <v>AZDEQ_SW:EPA 351.2</v>
      </c>
      <c r="BR2426" t="s">
        <v>1633</v>
      </c>
      <c r="BS2426" t="s">
        <v>1626</v>
      </c>
      <c r="BT2426" t="s">
        <v>1633</v>
      </c>
      <c r="BW2426" t="s">
        <v>3417</v>
      </c>
      <c r="BZ2426" t="s">
        <v>4660</v>
      </c>
      <c r="CA2426" t="s">
        <v>397</v>
      </c>
      <c r="CB2426">
        <v>0.59</v>
      </c>
      <c r="CC2426" t="s">
        <v>1616</v>
      </c>
      <c r="CE2426" t="s">
        <v>3419</v>
      </c>
      <c r="CF2426" t="s">
        <v>1618</v>
      </c>
    </row>
    <row r="2427" spans="1:84" hidden="1" x14ac:dyDescent="0.4">
      <c r="A2427" t="s">
        <v>1626</v>
      </c>
      <c r="B2427" t="s">
        <v>1626</v>
      </c>
      <c r="C2427" t="s">
        <v>4661</v>
      </c>
      <c r="D2427" t="s">
        <v>81</v>
      </c>
      <c r="E2427" t="s">
        <v>82</v>
      </c>
      <c r="F2427" t="s">
        <v>393</v>
      </c>
      <c r="G2427" s="4" t="str">
        <f>TEXT(H2427+I2427,"yyyy-mm-dd""T""hh:mm:ss")&amp;
IF(J2427="MST","-07:00",
IF(J2427="MDT","-06:00",
IF(J2427="PST","-08:00",
IF(J2427="PDT","-07:00",
IF(J2427="UTC","+00:00","+00:00")))))</f>
        <v>2004-04-06T12:45:00-07:00</v>
      </c>
      <c r="H2427" s="1">
        <v>38083</v>
      </c>
      <c r="I2427" s="5">
        <v>0.53125</v>
      </c>
      <c r="J2427" t="s">
        <v>84</v>
      </c>
      <c r="N2427">
        <v>0</v>
      </c>
      <c r="O2427" t="s">
        <v>1628</v>
      </c>
      <c r="U2427">
        <v>1986</v>
      </c>
      <c r="V2427" t="s">
        <v>4575</v>
      </c>
      <c r="W2427" t="s">
        <v>3640</v>
      </c>
      <c r="X2427" t="s">
        <v>1706</v>
      </c>
      <c r="Y2427">
        <v>100000</v>
      </c>
      <c r="Z2427" t="s">
        <v>4662</v>
      </c>
      <c r="AD2427">
        <v>31.532777800000002</v>
      </c>
      <c r="AE2427">
        <v>-111.2547222</v>
      </c>
      <c r="AG2427" t="s">
        <v>90</v>
      </c>
      <c r="AH2427" t="s">
        <v>1626</v>
      </c>
      <c r="AI2427" t="s">
        <v>90</v>
      </c>
      <c r="AK2427" t="s">
        <v>1608</v>
      </c>
      <c r="AL2427" t="s">
        <v>4663</v>
      </c>
      <c r="AN2427" t="s">
        <v>1610</v>
      </c>
      <c r="AO2427" t="s">
        <v>1670</v>
      </c>
      <c r="AP2427" t="s">
        <v>422</v>
      </c>
      <c r="AQ2427">
        <v>0.02</v>
      </c>
      <c r="AR2427" t="s">
        <v>1616</v>
      </c>
      <c r="AT2427" t="s">
        <v>1612</v>
      </c>
      <c r="AV2427" t="s">
        <v>96</v>
      </c>
      <c r="BQ2427" t="str">
        <f>BS2427 &amp; ":" &amp; BR2427</f>
        <v>AZDEQ_SW:SM 4500NO3 E</v>
      </c>
      <c r="BR2427" t="s">
        <v>1851</v>
      </c>
      <c r="BS2427" t="s">
        <v>1626</v>
      </c>
      <c r="BT2427" t="s">
        <v>1851</v>
      </c>
      <c r="BW2427" t="s">
        <v>1657</v>
      </c>
      <c r="BZ2427" t="s">
        <v>4664</v>
      </c>
      <c r="CA2427" t="s">
        <v>397</v>
      </c>
      <c r="CB2427">
        <v>0.01</v>
      </c>
      <c r="CC2427" t="s">
        <v>1616</v>
      </c>
      <c r="CE2427" t="s">
        <v>4579</v>
      </c>
      <c r="CF2427" t="s">
        <v>1618</v>
      </c>
    </row>
    <row r="2428" spans="1:84" hidden="1" x14ac:dyDescent="0.4">
      <c r="A2428" t="s">
        <v>1626</v>
      </c>
      <c r="B2428" t="s">
        <v>1626</v>
      </c>
      <c r="C2428" t="s">
        <v>4529</v>
      </c>
      <c r="D2428" t="s">
        <v>81</v>
      </c>
      <c r="E2428" t="s">
        <v>82</v>
      </c>
      <c r="F2428" t="s">
        <v>393</v>
      </c>
      <c r="G2428" s="4" t="str">
        <f>TEXT(H2428+I2428,"yyyy-mm-dd""T""hh:mm:ss")&amp;
IF(J2428="MST","-07:00",
IF(J2428="MDT","-06:00",
IF(J2428="PST","-08:00",
IF(J2428="PDT","-07:00",
IF(J2428="UTC","+00:00","+00:00")))))</f>
        <v>2004-08-13T12:00:00-07:00</v>
      </c>
      <c r="H2428" s="1">
        <v>38212</v>
      </c>
      <c r="I2428" s="5">
        <v>0.5</v>
      </c>
      <c r="J2428" t="s">
        <v>84</v>
      </c>
      <c r="N2428">
        <v>0</v>
      </c>
      <c r="O2428" t="s">
        <v>1628</v>
      </c>
      <c r="U2428">
        <v>8854</v>
      </c>
      <c r="V2428" t="s">
        <v>4429</v>
      </c>
      <c r="W2428" t="s">
        <v>3411</v>
      </c>
      <c r="X2428" t="s">
        <v>4530</v>
      </c>
      <c r="Y2428">
        <v>105069</v>
      </c>
      <c r="Z2428" t="s">
        <v>3413</v>
      </c>
      <c r="AD2428">
        <v>32.454722199999999</v>
      </c>
      <c r="AE2428">
        <v>-111.28027779999999</v>
      </c>
      <c r="AG2428" t="s">
        <v>90</v>
      </c>
      <c r="AH2428" t="s">
        <v>1626</v>
      </c>
      <c r="AI2428" t="s">
        <v>90</v>
      </c>
      <c r="AK2428" t="s">
        <v>1608</v>
      </c>
      <c r="AL2428" t="s">
        <v>4665</v>
      </c>
      <c r="AN2428" t="s">
        <v>1610</v>
      </c>
      <c r="AO2428" t="s">
        <v>442</v>
      </c>
      <c r="AP2428" t="s">
        <v>422</v>
      </c>
      <c r="AQ2428">
        <v>23.6</v>
      </c>
      <c r="AR2428" t="s">
        <v>1616</v>
      </c>
      <c r="AT2428" t="s">
        <v>1612</v>
      </c>
      <c r="AV2428" t="s">
        <v>96</v>
      </c>
      <c r="BF2428" t="s">
        <v>3415</v>
      </c>
      <c r="BQ2428" t="str">
        <f>BS2428 &amp; ":" &amp; BR2428</f>
        <v>AZDEQ_SW:EPA 351.2</v>
      </c>
      <c r="BR2428" t="s">
        <v>1633</v>
      </c>
      <c r="BS2428" t="s">
        <v>1626</v>
      </c>
      <c r="BT2428" t="s">
        <v>1633</v>
      </c>
      <c r="BW2428" t="s">
        <v>3417</v>
      </c>
      <c r="BZ2428" t="s">
        <v>4666</v>
      </c>
      <c r="CA2428" t="s">
        <v>397</v>
      </c>
      <c r="CB2428">
        <v>0.59</v>
      </c>
      <c r="CC2428" t="s">
        <v>1616</v>
      </c>
      <c r="CE2428" t="s">
        <v>4532</v>
      </c>
      <c r="CF2428" t="s">
        <v>1618</v>
      </c>
    </row>
    <row r="2429" spans="1:84" hidden="1" x14ac:dyDescent="0.4">
      <c r="A2429" t="s">
        <v>1626</v>
      </c>
      <c r="B2429" t="s">
        <v>1626</v>
      </c>
      <c r="C2429" t="s">
        <v>4504</v>
      </c>
      <c r="D2429" t="s">
        <v>81</v>
      </c>
      <c r="E2429" t="s">
        <v>82</v>
      </c>
      <c r="F2429" t="s">
        <v>393</v>
      </c>
      <c r="G2429" s="4" t="str">
        <f>TEXT(H2429+I2429,"yyyy-mm-dd""T""hh:mm:ss")&amp;
IF(J2429="MST","-07:00",
IF(J2429="MDT","-06:00",
IF(J2429="PST","-08:00",
IF(J2429="PDT","-07:00",
IF(J2429="UTC","+00:00","+00:00")))))</f>
        <v>2004-01-16T12:00:00-07:00</v>
      </c>
      <c r="H2429" s="1">
        <v>38002</v>
      </c>
      <c r="I2429" s="5">
        <v>0.5</v>
      </c>
      <c r="J2429" t="s">
        <v>84</v>
      </c>
      <c r="N2429">
        <v>0</v>
      </c>
      <c r="O2429" t="s">
        <v>1628</v>
      </c>
      <c r="U2429">
        <v>8854</v>
      </c>
      <c r="V2429" t="s">
        <v>4429</v>
      </c>
      <c r="W2429" t="s">
        <v>3411</v>
      </c>
      <c r="X2429" t="s">
        <v>4470</v>
      </c>
      <c r="Y2429">
        <v>105067</v>
      </c>
      <c r="Z2429" t="s">
        <v>3413</v>
      </c>
      <c r="AD2429">
        <v>32.428611099999998</v>
      </c>
      <c r="AE2429">
        <v>-111.21611110000001</v>
      </c>
      <c r="AG2429" t="s">
        <v>90</v>
      </c>
      <c r="AH2429" t="s">
        <v>1626</v>
      </c>
      <c r="AI2429" t="s">
        <v>90</v>
      </c>
      <c r="AK2429" t="s">
        <v>1608</v>
      </c>
      <c r="AL2429" t="s">
        <v>4667</v>
      </c>
      <c r="AN2429" t="s">
        <v>1610</v>
      </c>
      <c r="AO2429" t="s">
        <v>421</v>
      </c>
      <c r="AP2429" t="s">
        <v>422</v>
      </c>
      <c r="AQ2429">
        <v>35.5</v>
      </c>
      <c r="AR2429" t="s">
        <v>1616</v>
      </c>
      <c r="AT2429" t="s">
        <v>1612</v>
      </c>
      <c r="AV2429" t="s">
        <v>96</v>
      </c>
      <c r="BF2429" t="s">
        <v>3415</v>
      </c>
      <c r="BQ2429" t="str">
        <f>BS2429 &amp; ":" &amp; BR2429</f>
        <v>AZDEQ_SW:CALCULATION</v>
      </c>
      <c r="BR2429" t="s">
        <v>3416</v>
      </c>
      <c r="BS2429" t="s">
        <v>1626</v>
      </c>
      <c r="BT2429" t="s">
        <v>3416</v>
      </c>
      <c r="BW2429" t="s">
        <v>3417</v>
      </c>
      <c r="BZ2429" t="s">
        <v>4668</v>
      </c>
      <c r="CA2429" t="s">
        <v>397</v>
      </c>
      <c r="CB2429">
        <v>0.59</v>
      </c>
      <c r="CC2429" t="s">
        <v>1616</v>
      </c>
      <c r="CE2429" t="s">
        <v>4507</v>
      </c>
      <c r="CF2429" t="s">
        <v>1618</v>
      </c>
    </row>
    <row r="2430" spans="1:84" hidden="1" x14ac:dyDescent="0.4">
      <c r="A2430" t="s">
        <v>1626</v>
      </c>
      <c r="B2430" t="s">
        <v>1626</v>
      </c>
      <c r="C2430" t="s">
        <v>4542</v>
      </c>
      <c r="D2430" t="s">
        <v>81</v>
      </c>
      <c r="E2430" t="s">
        <v>82</v>
      </c>
      <c r="F2430" t="s">
        <v>393</v>
      </c>
      <c r="G2430" s="4" t="str">
        <f>TEXT(H2430+I2430,"yyyy-mm-dd""T""hh:mm:ss")&amp;
IF(J2430="MST","-07:00",
IF(J2430="MDT","-06:00",
IF(J2430="PST","-08:00",
IF(J2430="PDT","-07:00",
IF(J2430="UTC","+00:00","+00:00")))))</f>
        <v>2004-04-27T12:00:00-07:00</v>
      </c>
      <c r="H2430" s="1">
        <v>38104</v>
      </c>
      <c r="I2430" s="5">
        <v>0.5</v>
      </c>
      <c r="J2430" t="s">
        <v>84</v>
      </c>
      <c r="N2430">
        <v>0</v>
      </c>
      <c r="O2430" t="s">
        <v>1628</v>
      </c>
      <c r="U2430">
        <v>8854</v>
      </c>
      <c r="V2430" t="s">
        <v>4429</v>
      </c>
      <c r="W2430" t="s">
        <v>3411</v>
      </c>
      <c r="X2430" t="s">
        <v>4433</v>
      </c>
      <c r="Y2430">
        <v>105064</v>
      </c>
      <c r="Z2430" t="s">
        <v>3413</v>
      </c>
      <c r="AD2430">
        <v>32.386200000000002</v>
      </c>
      <c r="AE2430">
        <v>-111.11920000000001</v>
      </c>
      <c r="AG2430" t="s">
        <v>90</v>
      </c>
      <c r="AH2430" t="s">
        <v>1626</v>
      </c>
      <c r="AI2430" t="s">
        <v>90</v>
      </c>
      <c r="AK2430" t="s">
        <v>1608</v>
      </c>
      <c r="AL2430" t="s">
        <v>4669</v>
      </c>
      <c r="AN2430" t="s">
        <v>4440</v>
      </c>
      <c r="AO2430" t="s">
        <v>93</v>
      </c>
      <c r="AP2430" t="s">
        <v>422</v>
      </c>
      <c r="AQ2430">
        <v>29</v>
      </c>
      <c r="AR2430" t="s">
        <v>1616</v>
      </c>
      <c r="AT2430" t="s">
        <v>1612</v>
      </c>
      <c r="AV2430" t="s">
        <v>96</v>
      </c>
      <c r="BF2430" t="s">
        <v>3415</v>
      </c>
      <c r="BQ2430" t="str">
        <f>BS2430 &amp; ":" &amp; BR2430</f>
        <v>AZDEQ_SW:EPA 350.1</v>
      </c>
      <c r="BR2430" t="s">
        <v>1613</v>
      </c>
      <c r="BS2430" t="s">
        <v>1626</v>
      </c>
      <c r="BT2430" t="s">
        <v>1613</v>
      </c>
      <c r="BW2430" t="s">
        <v>3417</v>
      </c>
      <c r="CE2430" t="s">
        <v>4436</v>
      </c>
      <c r="CF2430" t="s">
        <v>1618</v>
      </c>
    </row>
    <row r="2431" spans="1:84" hidden="1" x14ac:dyDescent="0.4">
      <c r="A2431" t="s">
        <v>1626</v>
      </c>
      <c r="B2431" t="s">
        <v>1626</v>
      </c>
      <c r="C2431" t="s">
        <v>4621</v>
      </c>
      <c r="D2431" t="s">
        <v>81</v>
      </c>
      <c r="E2431" t="s">
        <v>82</v>
      </c>
      <c r="F2431" t="s">
        <v>393</v>
      </c>
      <c r="G2431" s="4" t="str">
        <f>TEXT(H2431+I2431,"yyyy-mm-dd""T""hh:mm:ss")&amp;
IF(J2431="MST","-07:00",
IF(J2431="MDT","-06:00",
IF(J2431="PST","-08:00",
IF(J2431="PDT","-07:00",
IF(J2431="UTC","+00:00","+00:00")))))</f>
        <v>2004-07-27T11:00:00-07:00</v>
      </c>
      <c r="H2431" s="1">
        <v>38195</v>
      </c>
      <c r="I2431" s="5">
        <v>0.45833333333333331</v>
      </c>
      <c r="J2431" t="s">
        <v>84</v>
      </c>
      <c r="N2431">
        <v>0</v>
      </c>
      <c r="O2431" t="s">
        <v>1628</v>
      </c>
      <c r="U2431">
        <v>8854</v>
      </c>
      <c r="V2431" t="s">
        <v>4429</v>
      </c>
      <c r="W2431" t="s">
        <v>1606</v>
      </c>
      <c r="X2431" t="s">
        <v>3708</v>
      </c>
      <c r="Y2431">
        <v>105478</v>
      </c>
      <c r="Z2431" t="s">
        <v>4546</v>
      </c>
      <c r="AD2431">
        <v>32.430866700000003</v>
      </c>
      <c r="AE2431">
        <v>-110.89875000000001</v>
      </c>
      <c r="AG2431" t="s">
        <v>90</v>
      </c>
      <c r="AH2431" t="s">
        <v>1626</v>
      </c>
      <c r="AI2431" t="s">
        <v>90</v>
      </c>
      <c r="AK2431" t="s">
        <v>1608</v>
      </c>
      <c r="AL2431" t="s">
        <v>4670</v>
      </c>
      <c r="AN2431" t="s">
        <v>1700</v>
      </c>
      <c r="AO2431" t="s">
        <v>457</v>
      </c>
      <c r="AP2431" t="s">
        <v>422</v>
      </c>
      <c r="AQ2431">
        <v>0.22</v>
      </c>
      <c r="AR2431" t="s">
        <v>1616</v>
      </c>
      <c r="AT2431" t="s">
        <v>1612</v>
      </c>
      <c r="AV2431" t="s">
        <v>96</v>
      </c>
      <c r="BQ2431" t="str">
        <f>BS2431 &amp; ":" &amp; BR2431</f>
        <v>AZDEQ_SW:EPA 365.4</v>
      </c>
      <c r="BR2431" t="s">
        <v>1713</v>
      </c>
      <c r="BS2431" t="s">
        <v>1626</v>
      </c>
      <c r="BT2431" t="s">
        <v>1713</v>
      </c>
      <c r="BW2431" t="s">
        <v>1614</v>
      </c>
      <c r="BZ2431" t="s">
        <v>4671</v>
      </c>
      <c r="CA2431" t="s">
        <v>397</v>
      </c>
      <c r="CB2431">
        <v>0.02</v>
      </c>
      <c r="CC2431" t="s">
        <v>1616</v>
      </c>
      <c r="CE2431" t="s">
        <v>3727</v>
      </c>
      <c r="CF2431" t="s">
        <v>1618</v>
      </c>
    </row>
    <row r="2432" spans="1:84" hidden="1" x14ac:dyDescent="0.4">
      <c r="A2432" t="s">
        <v>1626</v>
      </c>
      <c r="B2432" t="s">
        <v>1626</v>
      </c>
      <c r="C2432" t="s">
        <v>4574</v>
      </c>
      <c r="D2432" t="s">
        <v>81</v>
      </c>
      <c r="E2432" t="s">
        <v>82</v>
      </c>
      <c r="F2432" t="s">
        <v>393</v>
      </c>
      <c r="G2432" s="4" t="str">
        <f>TEXT(H2432+I2432,"yyyy-mm-dd""T""hh:mm:ss")&amp;
IF(J2432="MST","-07:00",
IF(J2432="MDT","-06:00",
IF(J2432="PST","-08:00",
IF(J2432="PDT","-07:00",
IF(J2432="UTC","+00:00","+00:00")))))</f>
        <v>2004-04-06T01:15:00-07:00</v>
      </c>
      <c r="H2432" s="1">
        <v>38083</v>
      </c>
      <c r="I2432" s="5">
        <v>5.2083333333333336E-2</v>
      </c>
      <c r="J2432" t="s">
        <v>84</v>
      </c>
      <c r="N2432">
        <v>5</v>
      </c>
      <c r="O2432" t="s">
        <v>1628</v>
      </c>
      <c r="U2432">
        <v>1986</v>
      </c>
      <c r="V2432" t="s">
        <v>4575</v>
      </c>
      <c r="W2432" t="s">
        <v>3640</v>
      </c>
      <c r="X2432" t="s">
        <v>1706</v>
      </c>
      <c r="Y2432">
        <v>100000</v>
      </c>
      <c r="Z2432" t="s">
        <v>4576</v>
      </c>
      <c r="AD2432">
        <v>31.532777800000002</v>
      </c>
      <c r="AE2432">
        <v>-111.2547222</v>
      </c>
      <c r="AG2432" t="s">
        <v>90</v>
      </c>
      <c r="AH2432" t="s">
        <v>1626</v>
      </c>
      <c r="AI2432" t="s">
        <v>90</v>
      </c>
      <c r="AK2432" t="s">
        <v>1608</v>
      </c>
      <c r="AL2432" t="s">
        <v>4672</v>
      </c>
      <c r="AN2432" t="s">
        <v>1610</v>
      </c>
      <c r="AO2432" t="s">
        <v>1611</v>
      </c>
      <c r="AP2432" t="s">
        <v>422</v>
      </c>
      <c r="AQ2432">
        <v>0.31</v>
      </c>
      <c r="AR2432" t="s">
        <v>1616</v>
      </c>
      <c r="AT2432" t="s">
        <v>1612</v>
      </c>
      <c r="AV2432" t="s">
        <v>96</v>
      </c>
      <c r="BQ2432" t="str">
        <f>BS2432 &amp; ":" &amp; BR2432</f>
        <v>AZDEQ_SW:EPA 350.2</v>
      </c>
      <c r="BR2432" t="s">
        <v>1656</v>
      </c>
      <c r="BS2432" t="s">
        <v>1626</v>
      </c>
      <c r="BT2432" t="s">
        <v>1656</v>
      </c>
      <c r="BW2432" t="s">
        <v>1657</v>
      </c>
      <c r="BZ2432" t="s">
        <v>4673</v>
      </c>
      <c r="CA2432" t="s">
        <v>397</v>
      </c>
      <c r="CB2432">
        <v>0.03</v>
      </c>
      <c r="CC2432" t="s">
        <v>1616</v>
      </c>
      <c r="CE2432" t="s">
        <v>4579</v>
      </c>
      <c r="CF2432" t="s">
        <v>1618</v>
      </c>
    </row>
    <row r="2433" spans="1:84" hidden="1" x14ac:dyDescent="0.4">
      <c r="A2433" t="s">
        <v>1626</v>
      </c>
      <c r="B2433" t="s">
        <v>1626</v>
      </c>
      <c r="C2433" t="s">
        <v>4533</v>
      </c>
      <c r="D2433" t="s">
        <v>81</v>
      </c>
      <c r="E2433" t="s">
        <v>82</v>
      </c>
      <c r="F2433" t="s">
        <v>393</v>
      </c>
      <c r="G2433" s="4" t="str">
        <f>TEXT(H2433+I2433,"yyyy-mm-dd""T""hh:mm:ss")&amp;
IF(J2433="MST","-07:00",
IF(J2433="MDT","-06:00",
IF(J2433="PST","-08:00",
IF(J2433="PDT","-07:00",
IF(J2433="UTC","+00:00","+00:00")))))</f>
        <v>2004-01-16T12:00:00-07:00</v>
      </c>
      <c r="H2433" s="1">
        <v>38002</v>
      </c>
      <c r="I2433" s="5">
        <v>0.5</v>
      </c>
      <c r="J2433" t="s">
        <v>84</v>
      </c>
      <c r="N2433">
        <v>0</v>
      </c>
      <c r="O2433" t="s">
        <v>1628</v>
      </c>
      <c r="U2433">
        <v>8854</v>
      </c>
      <c r="V2433" t="s">
        <v>4429</v>
      </c>
      <c r="W2433" t="s">
        <v>3411</v>
      </c>
      <c r="X2433" t="s">
        <v>4519</v>
      </c>
      <c r="Y2433">
        <v>105068</v>
      </c>
      <c r="Z2433" t="s">
        <v>3413</v>
      </c>
      <c r="AD2433">
        <v>32.434166699999999</v>
      </c>
      <c r="AE2433">
        <v>-111.2341667</v>
      </c>
      <c r="AG2433" t="s">
        <v>90</v>
      </c>
      <c r="AH2433" t="s">
        <v>1626</v>
      </c>
      <c r="AI2433" t="s">
        <v>90</v>
      </c>
      <c r="AK2433" t="s">
        <v>1608</v>
      </c>
      <c r="AL2433" t="s">
        <v>4674</v>
      </c>
      <c r="AN2433" t="s">
        <v>1610</v>
      </c>
      <c r="AO2433" t="s">
        <v>421</v>
      </c>
      <c r="AP2433" t="s">
        <v>422</v>
      </c>
      <c r="AQ2433">
        <v>35.4</v>
      </c>
      <c r="AR2433" t="s">
        <v>1616</v>
      </c>
      <c r="AT2433" t="s">
        <v>1612</v>
      </c>
      <c r="AV2433" t="s">
        <v>96</v>
      </c>
      <c r="BF2433" t="s">
        <v>3415</v>
      </c>
      <c r="BQ2433" t="str">
        <f>BS2433 &amp; ":" &amp; BR2433</f>
        <v>AZDEQ_SW:CALCULATION</v>
      </c>
      <c r="BR2433" t="s">
        <v>3416</v>
      </c>
      <c r="BS2433" t="s">
        <v>1626</v>
      </c>
      <c r="BT2433" t="s">
        <v>3416</v>
      </c>
      <c r="BW2433" t="s">
        <v>3417</v>
      </c>
      <c r="BZ2433" t="s">
        <v>4675</v>
      </c>
      <c r="CA2433" t="s">
        <v>397</v>
      </c>
      <c r="CB2433">
        <v>0.59</v>
      </c>
      <c r="CC2433" t="s">
        <v>1616</v>
      </c>
      <c r="CE2433" t="s">
        <v>4522</v>
      </c>
      <c r="CF2433" t="s">
        <v>1618</v>
      </c>
    </row>
    <row r="2434" spans="1:84" hidden="1" x14ac:dyDescent="0.4">
      <c r="A2434" t="s">
        <v>1626</v>
      </c>
      <c r="B2434" t="s">
        <v>1626</v>
      </c>
      <c r="C2434" t="s">
        <v>4526</v>
      </c>
      <c r="D2434" t="s">
        <v>81</v>
      </c>
      <c r="E2434" t="s">
        <v>82</v>
      </c>
      <c r="F2434" t="s">
        <v>393</v>
      </c>
      <c r="G2434" s="4" t="str">
        <f>TEXT(H2434+I2434,"yyyy-mm-dd""T""hh:mm:ss")&amp;
IF(J2434="MST","-07:00",
IF(J2434="MDT","-06:00",
IF(J2434="PST","-08:00",
IF(J2434="PDT","-07:00",
IF(J2434="UTC","+00:00","+00:00")))))</f>
        <v>2004-08-18T03:15:00-07:00</v>
      </c>
      <c r="H2434" s="1">
        <v>38217</v>
      </c>
      <c r="I2434" s="5">
        <v>0.13541666666666666</v>
      </c>
      <c r="J2434" t="s">
        <v>84</v>
      </c>
      <c r="N2434">
        <v>0</v>
      </c>
      <c r="O2434" t="s">
        <v>1628</v>
      </c>
      <c r="U2434">
        <v>8854</v>
      </c>
      <c r="V2434" t="s">
        <v>4429</v>
      </c>
      <c r="W2434" t="s">
        <v>1606</v>
      </c>
      <c r="X2434" t="s">
        <v>3665</v>
      </c>
      <c r="Y2434">
        <v>105518</v>
      </c>
      <c r="Z2434" t="s">
        <v>3659</v>
      </c>
      <c r="AD2434">
        <v>32.312527799999998</v>
      </c>
      <c r="AE2434">
        <v>-110.7975278</v>
      </c>
      <c r="AG2434" t="s">
        <v>90</v>
      </c>
      <c r="AH2434" t="s">
        <v>1626</v>
      </c>
      <c r="AI2434" t="s">
        <v>90</v>
      </c>
      <c r="AK2434" t="s">
        <v>1608</v>
      </c>
      <c r="AL2434" t="s">
        <v>4676</v>
      </c>
      <c r="AM2434" t="s">
        <v>92</v>
      </c>
      <c r="AN2434" t="s">
        <v>1663</v>
      </c>
      <c r="AO2434" t="s">
        <v>105</v>
      </c>
      <c r="AP2434" t="s">
        <v>422</v>
      </c>
      <c r="AT2434" t="s">
        <v>1612</v>
      </c>
      <c r="AV2434" t="s">
        <v>584</v>
      </c>
      <c r="BQ2434" t="str">
        <f>BS2434 &amp; ":" &amp; BR2434</f>
        <v>AZDEQ_SW:EPA 353.2</v>
      </c>
      <c r="BR2434" t="s">
        <v>1623</v>
      </c>
      <c r="BS2434" t="s">
        <v>1626</v>
      </c>
      <c r="BT2434" t="s">
        <v>1623</v>
      </c>
      <c r="BW2434" t="s">
        <v>1614</v>
      </c>
      <c r="BZ2434" t="s">
        <v>4677</v>
      </c>
      <c r="CA2434" t="s">
        <v>397</v>
      </c>
      <c r="CB2434">
        <v>0.02</v>
      </c>
      <c r="CC2434" t="s">
        <v>1616</v>
      </c>
      <c r="CE2434" t="s">
        <v>3738</v>
      </c>
      <c r="CF2434" t="s">
        <v>1618</v>
      </c>
    </row>
    <row r="2435" spans="1:84" hidden="1" x14ac:dyDescent="0.4">
      <c r="A2435" t="s">
        <v>1626</v>
      </c>
      <c r="B2435" t="s">
        <v>1626</v>
      </c>
      <c r="C2435" t="s">
        <v>4678</v>
      </c>
      <c r="D2435" t="s">
        <v>81</v>
      </c>
      <c r="E2435" t="s">
        <v>82</v>
      </c>
      <c r="F2435" t="s">
        <v>393</v>
      </c>
      <c r="G2435" s="4" t="str">
        <f>TEXT(H2435+I2435,"yyyy-mm-dd""T""hh:mm:ss")&amp;
IF(J2435="MST","-07:00",
IF(J2435="MDT","-06:00",
IF(J2435="PST","-08:00",
IF(J2435="PDT","-07:00",
IF(J2435="UTC","+00:00","+00:00")))))</f>
        <v>2004-01-08T12:00:00-07:00</v>
      </c>
      <c r="H2435" s="1">
        <v>37994</v>
      </c>
      <c r="I2435" s="5">
        <v>0.5</v>
      </c>
      <c r="J2435" t="s">
        <v>84</v>
      </c>
      <c r="N2435">
        <v>0</v>
      </c>
      <c r="O2435" t="s">
        <v>1628</v>
      </c>
      <c r="U2435">
        <v>8893</v>
      </c>
      <c r="V2435" t="s">
        <v>4448</v>
      </c>
      <c r="W2435" t="s">
        <v>3411</v>
      </c>
      <c r="X2435" t="s">
        <v>4449</v>
      </c>
      <c r="Y2435">
        <v>105065</v>
      </c>
      <c r="Z2435" t="s">
        <v>3413</v>
      </c>
      <c r="AD2435">
        <v>32.402777800000003</v>
      </c>
      <c r="AE2435">
        <v>-111.1452778</v>
      </c>
      <c r="AG2435" t="s">
        <v>90</v>
      </c>
      <c r="AH2435" t="s">
        <v>1626</v>
      </c>
      <c r="AI2435" t="s">
        <v>90</v>
      </c>
      <c r="AK2435" t="s">
        <v>1608</v>
      </c>
      <c r="AL2435" t="s">
        <v>4679</v>
      </c>
      <c r="AN2435" t="s">
        <v>1610</v>
      </c>
      <c r="AO2435" t="s">
        <v>421</v>
      </c>
      <c r="AP2435" t="s">
        <v>422</v>
      </c>
      <c r="AQ2435">
        <v>35</v>
      </c>
      <c r="AR2435" t="s">
        <v>1616</v>
      </c>
      <c r="AT2435" t="s">
        <v>1612</v>
      </c>
      <c r="AV2435" t="s">
        <v>96</v>
      </c>
      <c r="BF2435" t="s">
        <v>3415</v>
      </c>
      <c r="BQ2435" t="str">
        <f>BS2435 &amp; ":" &amp; BR2435</f>
        <v>AZDEQ_SW:CALCULATION</v>
      </c>
      <c r="BR2435" t="s">
        <v>3416</v>
      </c>
      <c r="BS2435" t="s">
        <v>1626</v>
      </c>
      <c r="BT2435" t="s">
        <v>3416</v>
      </c>
      <c r="BW2435" t="s">
        <v>3417</v>
      </c>
      <c r="BZ2435" t="s">
        <v>4680</v>
      </c>
      <c r="CA2435" t="s">
        <v>397</v>
      </c>
      <c r="CB2435">
        <v>0.59</v>
      </c>
      <c r="CC2435" t="s">
        <v>1616</v>
      </c>
      <c r="CE2435" t="s">
        <v>4681</v>
      </c>
      <c r="CF2435" t="s">
        <v>1618</v>
      </c>
    </row>
    <row r="2436" spans="1:84" hidden="1" x14ac:dyDescent="0.4">
      <c r="A2436" t="s">
        <v>1626</v>
      </c>
      <c r="B2436" t="s">
        <v>1626</v>
      </c>
      <c r="C2436" t="s">
        <v>4621</v>
      </c>
      <c r="D2436" t="s">
        <v>81</v>
      </c>
      <c r="E2436" t="s">
        <v>82</v>
      </c>
      <c r="F2436" t="s">
        <v>393</v>
      </c>
      <c r="G2436" s="4" t="str">
        <f>TEXT(H2436+I2436,"yyyy-mm-dd""T""hh:mm:ss")&amp;
IF(J2436="MST","-07:00",
IF(J2436="MDT","-06:00",
IF(J2436="PST","-08:00",
IF(J2436="PDT","-07:00",
IF(J2436="UTC","+00:00","+00:00")))))</f>
        <v>2004-07-27T11:00:00-07:00</v>
      </c>
      <c r="H2436" s="1">
        <v>38195</v>
      </c>
      <c r="I2436" s="5">
        <v>0.45833333333333331</v>
      </c>
      <c r="J2436" t="s">
        <v>84</v>
      </c>
      <c r="N2436">
        <v>0</v>
      </c>
      <c r="O2436" t="s">
        <v>1628</v>
      </c>
      <c r="U2436">
        <v>8854</v>
      </c>
      <c r="V2436" t="s">
        <v>4429</v>
      </c>
      <c r="W2436" t="s">
        <v>1606</v>
      </c>
      <c r="X2436" t="s">
        <v>3708</v>
      </c>
      <c r="Y2436">
        <v>105478</v>
      </c>
      <c r="Z2436" t="s">
        <v>4546</v>
      </c>
      <c r="AD2436">
        <v>32.430866700000003</v>
      </c>
      <c r="AE2436">
        <v>-110.89875000000001</v>
      </c>
      <c r="AG2436" t="s">
        <v>90</v>
      </c>
      <c r="AH2436" t="s">
        <v>1626</v>
      </c>
      <c r="AI2436" t="s">
        <v>90</v>
      </c>
      <c r="AK2436" t="s">
        <v>1608</v>
      </c>
      <c r="AL2436" t="s">
        <v>4682</v>
      </c>
      <c r="AN2436" t="s">
        <v>1610</v>
      </c>
      <c r="AO2436" t="s">
        <v>442</v>
      </c>
      <c r="AP2436" t="s">
        <v>422</v>
      </c>
      <c r="AQ2436">
        <v>1.1000000000000001</v>
      </c>
      <c r="AR2436" t="s">
        <v>1616</v>
      </c>
      <c r="AT2436" t="s">
        <v>1612</v>
      </c>
      <c r="AV2436" t="s">
        <v>96</v>
      </c>
      <c r="BQ2436" t="str">
        <f>BS2436 &amp; ":" &amp; BR2436</f>
        <v>AZDEQ_SW:EPA 351.2</v>
      </c>
      <c r="BR2436" t="s">
        <v>1633</v>
      </c>
      <c r="BS2436" t="s">
        <v>1626</v>
      </c>
      <c r="BT2436" t="s">
        <v>1633</v>
      </c>
      <c r="BW2436" t="s">
        <v>1614</v>
      </c>
      <c r="BZ2436" t="s">
        <v>4683</v>
      </c>
      <c r="CA2436" t="s">
        <v>397</v>
      </c>
      <c r="CB2436">
        <v>0.05</v>
      </c>
      <c r="CC2436" t="s">
        <v>1616</v>
      </c>
      <c r="CE2436" t="s">
        <v>3727</v>
      </c>
      <c r="CF2436" t="s">
        <v>1618</v>
      </c>
    </row>
    <row r="2437" spans="1:84" hidden="1" x14ac:dyDescent="0.4">
      <c r="A2437" t="s">
        <v>1626</v>
      </c>
      <c r="B2437" t="s">
        <v>1626</v>
      </c>
      <c r="C2437" t="s">
        <v>4637</v>
      </c>
      <c r="D2437" t="s">
        <v>81</v>
      </c>
      <c r="E2437" t="s">
        <v>82</v>
      </c>
      <c r="F2437" t="s">
        <v>393</v>
      </c>
      <c r="G2437" s="4" t="str">
        <f>TEXT(H2437+I2437,"yyyy-mm-dd""T""hh:mm:ss")&amp;
IF(J2437="MST","-07:00",
IF(J2437="MDT","-06:00",
IF(J2437="PST","-08:00",
IF(J2437="PDT","-07:00",
IF(J2437="UTC","+00:00","+00:00")))))</f>
        <v>2004-04-06T12:00:00-07:00</v>
      </c>
      <c r="H2437" s="1">
        <v>38083</v>
      </c>
      <c r="I2437" s="5">
        <v>0.5</v>
      </c>
      <c r="J2437" t="s">
        <v>84</v>
      </c>
      <c r="N2437">
        <v>0</v>
      </c>
      <c r="O2437" t="s">
        <v>1628</v>
      </c>
      <c r="U2437">
        <v>8854</v>
      </c>
      <c r="V2437" t="s">
        <v>4429</v>
      </c>
      <c r="W2437" t="s">
        <v>3411</v>
      </c>
      <c r="X2437" t="s">
        <v>3502</v>
      </c>
      <c r="Y2437">
        <v>105061</v>
      </c>
      <c r="Z2437" t="s">
        <v>3413</v>
      </c>
      <c r="AD2437">
        <v>32.337777799999998</v>
      </c>
      <c r="AE2437">
        <v>-111.08138889999999</v>
      </c>
      <c r="AG2437" t="s">
        <v>90</v>
      </c>
      <c r="AH2437" t="s">
        <v>1626</v>
      </c>
      <c r="AI2437" t="s">
        <v>90</v>
      </c>
      <c r="AK2437" t="s">
        <v>1608</v>
      </c>
      <c r="AL2437" t="s">
        <v>4684</v>
      </c>
      <c r="AN2437" t="s">
        <v>1610</v>
      </c>
      <c r="AO2437" t="s">
        <v>421</v>
      </c>
      <c r="AP2437" t="s">
        <v>422</v>
      </c>
      <c r="AQ2437">
        <v>28.4</v>
      </c>
      <c r="AR2437" t="s">
        <v>1616</v>
      </c>
      <c r="AT2437" t="s">
        <v>1612</v>
      </c>
      <c r="AV2437" t="s">
        <v>96</v>
      </c>
      <c r="BF2437" t="s">
        <v>3415</v>
      </c>
      <c r="BQ2437" t="str">
        <f>BS2437 &amp; ":" &amp; BR2437</f>
        <v>AZDEQ_SW:CALCULATION</v>
      </c>
      <c r="BR2437" t="s">
        <v>3416</v>
      </c>
      <c r="BS2437" t="s">
        <v>1626</v>
      </c>
      <c r="BT2437" t="s">
        <v>3416</v>
      </c>
      <c r="BW2437" t="s">
        <v>3417</v>
      </c>
      <c r="BZ2437" t="s">
        <v>4685</v>
      </c>
      <c r="CA2437" t="s">
        <v>397</v>
      </c>
      <c r="CB2437">
        <v>0.59</v>
      </c>
      <c r="CC2437" t="s">
        <v>1616</v>
      </c>
      <c r="CE2437" t="s">
        <v>4511</v>
      </c>
      <c r="CF2437" t="s">
        <v>1618</v>
      </c>
    </row>
    <row r="2438" spans="1:84" hidden="1" x14ac:dyDescent="0.4">
      <c r="A2438" t="s">
        <v>1626</v>
      </c>
      <c r="B2438" t="s">
        <v>1626</v>
      </c>
      <c r="C2438" t="s">
        <v>4536</v>
      </c>
      <c r="D2438" t="s">
        <v>81</v>
      </c>
      <c r="E2438" t="s">
        <v>82</v>
      </c>
      <c r="F2438" t="s">
        <v>393</v>
      </c>
      <c r="G2438" s="4" t="str">
        <f>TEXT(H2438+I2438,"yyyy-mm-dd""T""hh:mm:ss")&amp;
IF(J2438="MST","-07:00",
IF(J2438="MDT","-06:00",
IF(J2438="PST","-08:00",
IF(J2438="PDT","-07:00",
IF(J2438="UTC","+00:00","+00:00")))))</f>
        <v>2004-07-30T12:00:00-07:00</v>
      </c>
      <c r="H2438" s="1">
        <v>38198</v>
      </c>
      <c r="I2438" s="5">
        <v>0.5</v>
      </c>
      <c r="J2438" t="s">
        <v>84</v>
      </c>
      <c r="N2438">
        <v>0</v>
      </c>
      <c r="O2438" t="s">
        <v>1628</v>
      </c>
      <c r="U2438">
        <v>8854</v>
      </c>
      <c r="V2438" t="s">
        <v>4429</v>
      </c>
      <c r="W2438" t="s">
        <v>3411</v>
      </c>
      <c r="X2438" t="s">
        <v>3443</v>
      </c>
      <c r="Y2438">
        <v>105062</v>
      </c>
      <c r="Z2438" t="s">
        <v>3413</v>
      </c>
      <c r="AD2438">
        <v>32.357222200000002</v>
      </c>
      <c r="AE2438">
        <v>-111.10083330000001</v>
      </c>
      <c r="AG2438" t="s">
        <v>90</v>
      </c>
      <c r="AH2438" t="s">
        <v>1626</v>
      </c>
      <c r="AI2438" t="s">
        <v>90</v>
      </c>
      <c r="AK2438" t="s">
        <v>1608</v>
      </c>
      <c r="AL2438" t="s">
        <v>4686</v>
      </c>
      <c r="AN2438" t="s">
        <v>4440</v>
      </c>
      <c r="AO2438" t="s">
        <v>93</v>
      </c>
      <c r="AP2438" t="s">
        <v>422</v>
      </c>
      <c r="AQ2438">
        <v>27.5</v>
      </c>
      <c r="AR2438" t="s">
        <v>1616</v>
      </c>
      <c r="AT2438" t="s">
        <v>1612</v>
      </c>
      <c r="AV2438" t="s">
        <v>96</v>
      </c>
      <c r="BF2438" t="s">
        <v>3415</v>
      </c>
      <c r="BQ2438" t="str">
        <f>BS2438 &amp; ":" &amp; BR2438</f>
        <v>AZDEQ_SW:EPA 350.1</v>
      </c>
      <c r="BR2438" t="s">
        <v>1613</v>
      </c>
      <c r="BS2438" t="s">
        <v>1626</v>
      </c>
      <c r="BT2438" t="s">
        <v>1613</v>
      </c>
      <c r="BW2438" t="s">
        <v>3417</v>
      </c>
      <c r="CE2438" t="s">
        <v>3446</v>
      </c>
      <c r="CF2438" t="s">
        <v>1618</v>
      </c>
    </row>
    <row r="2439" spans="1:84" hidden="1" x14ac:dyDescent="0.4">
      <c r="A2439" t="s">
        <v>1626</v>
      </c>
      <c r="B2439" t="s">
        <v>1626</v>
      </c>
      <c r="C2439" t="s">
        <v>4595</v>
      </c>
      <c r="D2439" t="s">
        <v>81</v>
      </c>
      <c r="E2439" t="s">
        <v>82</v>
      </c>
      <c r="F2439" t="s">
        <v>393</v>
      </c>
      <c r="G2439" s="4" t="str">
        <f>TEXT(H2439+I2439,"yyyy-mm-dd""T""hh:mm:ss")&amp;
IF(J2439="MST","-07:00",
IF(J2439="MDT","-06:00",
IF(J2439="PST","-08:00",
IF(J2439="PDT","-07:00",
IF(J2439="UTC","+00:00","+00:00")))))</f>
        <v>2004-07-30T12:00:00-07:00</v>
      </c>
      <c r="H2439" s="1">
        <v>38198</v>
      </c>
      <c r="I2439" s="5">
        <v>0.5</v>
      </c>
      <c r="J2439" t="s">
        <v>84</v>
      </c>
      <c r="N2439">
        <v>0</v>
      </c>
      <c r="O2439" t="s">
        <v>1628</v>
      </c>
      <c r="U2439">
        <v>8893</v>
      </c>
      <c r="V2439" t="s">
        <v>4448</v>
      </c>
      <c r="W2439" t="s">
        <v>3411</v>
      </c>
      <c r="X2439" t="s">
        <v>4449</v>
      </c>
      <c r="Y2439">
        <v>105065</v>
      </c>
      <c r="Z2439" t="s">
        <v>3413</v>
      </c>
      <c r="AD2439">
        <v>32.402777800000003</v>
      </c>
      <c r="AE2439">
        <v>-111.1452778</v>
      </c>
      <c r="AG2439" t="s">
        <v>90</v>
      </c>
      <c r="AH2439" t="s">
        <v>1626</v>
      </c>
      <c r="AI2439" t="s">
        <v>90</v>
      </c>
      <c r="AK2439" t="s">
        <v>1608</v>
      </c>
      <c r="AL2439" t="s">
        <v>4687</v>
      </c>
      <c r="AN2439" t="s">
        <v>4440</v>
      </c>
      <c r="AO2439" t="s">
        <v>93</v>
      </c>
      <c r="AP2439" t="s">
        <v>422</v>
      </c>
      <c r="AQ2439">
        <v>21.4</v>
      </c>
      <c r="AR2439" t="s">
        <v>1616</v>
      </c>
      <c r="AT2439" t="s">
        <v>1612</v>
      </c>
      <c r="AV2439" t="s">
        <v>96</v>
      </c>
      <c r="BF2439" t="s">
        <v>3415</v>
      </c>
      <c r="BQ2439" t="str">
        <f>BS2439 &amp; ":" &amp; BR2439</f>
        <v>AZDEQ_SW:EPA 350.1</v>
      </c>
      <c r="BR2439" t="s">
        <v>1613</v>
      </c>
      <c r="BS2439" t="s">
        <v>1626</v>
      </c>
      <c r="BT2439" t="s">
        <v>1613</v>
      </c>
      <c r="BW2439" t="s">
        <v>3417</v>
      </c>
      <c r="CE2439" t="s">
        <v>4465</v>
      </c>
      <c r="CF2439" t="s">
        <v>1618</v>
      </c>
    </row>
    <row r="2440" spans="1:84" hidden="1" x14ac:dyDescent="0.4">
      <c r="A2440" t="s">
        <v>1626</v>
      </c>
      <c r="B2440" t="s">
        <v>1626</v>
      </c>
      <c r="C2440" t="s">
        <v>4653</v>
      </c>
      <c r="D2440" t="s">
        <v>81</v>
      </c>
      <c r="E2440" t="s">
        <v>82</v>
      </c>
      <c r="F2440" t="s">
        <v>393</v>
      </c>
      <c r="G2440" s="4" t="str">
        <f>TEXT(H2440+I2440,"yyyy-mm-dd""T""hh:mm:ss")&amp;
IF(J2440="MST","-07:00",
IF(J2440="MDT","-06:00",
IF(J2440="PST","-08:00",
IF(J2440="PDT","-07:00",
IF(J2440="UTC","+00:00","+00:00")))))</f>
        <v>2004-08-04T12:00:00-07:00</v>
      </c>
      <c r="H2440" s="1">
        <v>38203</v>
      </c>
      <c r="I2440" s="5">
        <v>0.5</v>
      </c>
      <c r="J2440" t="s">
        <v>84</v>
      </c>
      <c r="N2440">
        <v>0</v>
      </c>
      <c r="O2440" t="s">
        <v>1628</v>
      </c>
      <c r="U2440">
        <v>8854</v>
      </c>
      <c r="V2440" t="s">
        <v>4429</v>
      </c>
      <c r="W2440" t="s">
        <v>3411</v>
      </c>
      <c r="X2440" t="s">
        <v>3412</v>
      </c>
      <c r="Y2440">
        <v>105059</v>
      </c>
      <c r="Z2440" t="s">
        <v>3413</v>
      </c>
      <c r="AD2440">
        <v>32.2897222</v>
      </c>
      <c r="AE2440">
        <v>-111.035</v>
      </c>
      <c r="AG2440" t="s">
        <v>90</v>
      </c>
      <c r="AH2440" t="s">
        <v>1626</v>
      </c>
      <c r="AI2440" t="s">
        <v>90</v>
      </c>
      <c r="AK2440" t="s">
        <v>1608</v>
      </c>
      <c r="AL2440" t="s">
        <v>4688</v>
      </c>
      <c r="AN2440" t="s">
        <v>1610</v>
      </c>
      <c r="AO2440" t="s">
        <v>442</v>
      </c>
      <c r="AP2440" t="s">
        <v>422</v>
      </c>
      <c r="AQ2440">
        <v>15.1</v>
      </c>
      <c r="AR2440" t="s">
        <v>1616</v>
      </c>
      <c r="AT2440" t="s">
        <v>1612</v>
      </c>
      <c r="AV2440" t="s">
        <v>96</v>
      </c>
      <c r="BF2440" t="s">
        <v>3415</v>
      </c>
      <c r="BQ2440" t="str">
        <f>BS2440 &amp; ":" &amp; BR2440</f>
        <v>AZDEQ_SW:EPA 351.2</v>
      </c>
      <c r="BR2440" t="s">
        <v>1633</v>
      </c>
      <c r="BS2440" t="s">
        <v>1626</v>
      </c>
      <c r="BT2440" t="s">
        <v>1633</v>
      </c>
      <c r="BW2440" t="s">
        <v>3417</v>
      </c>
      <c r="BZ2440" t="s">
        <v>4689</v>
      </c>
      <c r="CA2440" t="s">
        <v>397</v>
      </c>
      <c r="CB2440">
        <v>0.59</v>
      </c>
      <c r="CC2440" t="s">
        <v>1616</v>
      </c>
      <c r="CE2440" t="s">
        <v>3500</v>
      </c>
      <c r="CF2440" t="s">
        <v>1618</v>
      </c>
    </row>
    <row r="2441" spans="1:84" hidden="1" x14ac:dyDescent="0.4">
      <c r="A2441" t="s">
        <v>1626</v>
      </c>
      <c r="B2441" t="s">
        <v>1626</v>
      </c>
      <c r="C2441" t="s">
        <v>4658</v>
      </c>
      <c r="D2441" t="s">
        <v>81</v>
      </c>
      <c r="E2441" t="s">
        <v>82</v>
      </c>
      <c r="F2441" t="s">
        <v>393</v>
      </c>
      <c r="G2441" s="4" t="str">
        <f>TEXT(H2441+I2441,"yyyy-mm-dd""T""hh:mm:ss")&amp;
IF(J2441="MST","-07:00",
IF(J2441="MDT","-06:00",
IF(J2441="PST","-08:00",
IF(J2441="PDT","-07:00",
IF(J2441="UTC","+00:00","+00:00")))))</f>
        <v>2004-01-07T12:00:00-07:00</v>
      </c>
      <c r="H2441" s="1">
        <v>37993</v>
      </c>
      <c r="I2441" s="5">
        <v>0.5</v>
      </c>
      <c r="J2441" t="s">
        <v>84</v>
      </c>
      <c r="N2441">
        <v>0</v>
      </c>
      <c r="O2441" t="s">
        <v>1628</v>
      </c>
      <c r="U2441">
        <v>8854</v>
      </c>
      <c r="V2441" t="s">
        <v>4429</v>
      </c>
      <c r="W2441" t="s">
        <v>3411</v>
      </c>
      <c r="X2441" t="s">
        <v>3412</v>
      </c>
      <c r="Y2441">
        <v>105059</v>
      </c>
      <c r="Z2441" t="s">
        <v>3413</v>
      </c>
      <c r="AD2441">
        <v>32.2897222</v>
      </c>
      <c r="AE2441">
        <v>-111.035</v>
      </c>
      <c r="AG2441" t="s">
        <v>90</v>
      </c>
      <c r="AH2441" t="s">
        <v>1626</v>
      </c>
      <c r="AI2441" t="s">
        <v>90</v>
      </c>
      <c r="AK2441" t="s">
        <v>1608</v>
      </c>
      <c r="AL2441" t="s">
        <v>4690</v>
      </c>
      <c r="AN2441" t="s">
        <v>4440</v>
      </c>
      <c r="AO2441" t="s">
        <v>93</v>
      </c>
      <c r="AP2441" t="s">
        <v>422</v>
      </c>
      <c r="AQ2441">
        <v>26.3</v>
      </c>
      <c r="AR2441" t="s">
        <v>1616</v>
      </c>
      <c r="AT2441" t="s">
        <v>1612</v>
      </c>
      <c r="AV2441" t="s">
        <v>96</v>
      </c>
      <c r="BF2441" t="s">
        <v>3415</v>
      </c>
      <c r="BQ2441" t="str">
        <f>BS2441 &amp; ":" &amp; BR2441</f>
        <v>AZDEQ_SW:EPA 350.1</v>
      </c>
      <c r="BR2441" t="s">
        <v>1613</v>
      </c>
      <c r="BS2441" t="s">
        <v>1626</v>
      </c>
      <c r="BT2441" t="s">
        <v>1613</v>
      </c>
      <c r="BW2441" t="s">
        <v>3417</v>
      </c>
      <c r="CE2441" t="s">
        <v>3419</v>
      </c>
      <c r="CF2441" t="s">
        <v>1618</v>
      </c>
    </row>
    <row r="2442" spans="1:84" hidden="1" x14ac:dyDescent="0.4">
      <c r="A2442" t="s">
        <v>1626</v>
      </c>
      <c r="B2442" t="s">
        <v>1626</v>
      </c>
      <c r="C2442" t="s">
        <v>4539</v>
      </c>
      <c r="D2442" t="s">
        <v>81</v>
      </c>
      <c r="E2442" t="s">
        <v>82</v>
      </c>
      <c r="F2442" t="s">
        <v>393</v>
      </c>
      <c r="G2442" s="4" t="str">
        <f>TEXT(H2442+I2442,"yyyy-mm-dd""T""hh:mm:ss")&amp;
IF(J2442="MST","-07:00",
IF(J2442="MDT","-06:00",
IF(J2442="PST","-08:00",
IF(J2442="PDT","-07:00",
IF(J2442="UTC","+00:00","+00:00")))))</f>
        <v>2004-08-18T04:00:00-07:00</v>
      </c>
      <c r="H2442" s="1">
        <v>38217</v>
      </c>
      <c r="I2442" s="5">
        <v>0.16666666666666666</v>
      </c>
      <c r="J2442" t="s">
        <v>84</v>
      </c>
      <c r="N2442">
        <v>0</v>
      </c>
      <c r="O2442" t="s">
        <v>1628</v>
      </c>
      <c r="U2442">
        <v>8854</v>
      </c>
      <c r="V2442" t="s">
        <v>4429</v>
      </c>
      <c r="W2442" t="s">
        <v>1606</v>
      </c>
      <c r="X2442" t="s">
        <v>1630</v>
      </c>
      <c r="Y2442">
        <v>101152</v>
      </c>
      <c r="Z2442" t="s">
        <v>3659</v>
      </c>
      <c r="AD2442">
        <v>32.323726700000002</v>
      </c>
      <c r="AE2442">
        <v>-110.8065194</v>
      </c>
      <c r="AG2442" t="s">
        <v>90</v>
      </c>
      <c r="AH2442" t="s">
        <v>1626</v>
      </c>
      <c r="AI2442" t="s">
        <v>90</v>
      </c>
      <c r="AK2442" t="s">
        <v>1608</v>
      </c>
      <c r="AL2442" t="s">
        <v>4691</v>
      </c>
      <c r="AN2442" t="s">
        <v>1610</v>
      </c>
      <c r="AO2442" t="s">
        <v>1670</v>
      </c>
      <c r="AP2442" t="s">
        <v>422</v>
      </c>
      <c r="AQ2442">
        <v>7.3999999999999996E-2</v>
      </c>
      <c r="AR2442" t="s">
        <v>1616</v>
      </c>
      <c r="AT2442" t="s">
        <v>1612</v>
      </c>
      <c r="AV2442" t="s">
        <v>96</v>
      </c>
      <c r="BQ2442" t="str">
        <f>BS2442 &amp; ":" &amp; BR2442</f>
        <v>AZDEQ_SW:EPA 353.2</v>
      </c>
      <c r="BR2442" t="s">
        <v>1623</v>
      </c>
      <c r="BS2442" t="s">
        <v>1626</v>
      </c>
      <c r="BT2442" t="s">
        <v>1623</v>
      </c>
      <c r="BW2442" t="s">
        <v>1614</v>
      </c>
      <c r="BZ2442" t="s">
        <v>4692</v>
      </c>
      <c r="CA2442" t="s">
        <v>397</v>
      </c>
      <c r="CB2442">
        <v>0.02</v>
      </c>
      <c r="CC2442" t="s">
        <v>1616</v>
      </c>
      <c r="CE2442" t="s">
        <v>3745</v>
      </c>
      <c r="CF2442" t="s">
        <v>1618</v>
      </c>
    </row>
    <row r="2443" spans="1:84" hidden="1" x14ac:dyDescent="0.4">
      <c r="A2443" t="s">
        <v>1626</v>
      </c>
      <c r="B2443" t="s">
        <v>1626</v>
      </c>
      <c r="C2443" t="s">
        <v>4458</v>
      </c>
      <c r="D2443" t="s">
        <v>81</v>
      </c>
      <c r="E2443" t="s">
        <v>82</v>
      </c>
      <c r="F2443" t="s">
        <v>393</v>
      </c>
      <c r="G2443" s="4" t="str">
        <f>TEXT(H2443+I2443,"yyyy-mm-dd""T""hh:mm:ss")&amp;
IF(J2443="MST","-07:00",
IF(J2443="MDT","-06:00",
IF(J2443="PST","-08:00",
IF(J2443="PDT","-07:00",
IF(J2443="UTC","+00:00","+00:00")))))</f>
        <v>2004-08-13T12:00:00-07:00</v>
      </c>
      <c r="H2443" s="1">
        <v>38212</v>
      </c>
      <c r="I2443" s="5">
        <v>0.5</v>
      </c>
      <c r="J2443" t="s">
        <v>84</v>
      </c>
      <c r="N2443">
        <v>0</v>
      </c>
      <c r="O2443" t="s">
        <v>1628</v>
      </c>
      <c r="U2443">
        <v>8854</v>
      </c>
      <c r="V2443" t="s">
        <v>4429</v>
      </c>
      <c r="W2443" t="s">
        <v>3411</v>
      </c>
      <c r="X2443" t="s">
        <v>4459</v>
      </c>
      <c r="Y2443">
        <v>105070</v>
      </c>
      <c r="Z2443" t="s">
        <v>3413</v>
      </c>
      <c r="AD2443">
        <v>32.471111100000002</v>
      </c>
      <c r="AE2443">
        <v>-111.3072222</v>
      </c>
      <c r="AG2443" t="s">
        <v>90</v>
      </c>
      <c r="AH2443" t="s">
        <v>1626</v>
      </c>
      <c r="AI2443" t="s">
        <v>90</v>
      </c>
      <c r="AK2443" t="s">
        <v>1608</v>
      </c>
      <c r="AL2443" t="s">
        <v>4693</v>
      </c>
      <c r="AN2443" t="s">
        <v>1610</v>
      </c>
      <c r="AO2443" t="s">
        <v>421</v>
      </c>
      <c r="AP2443" t="s">
        <v>422</v>
      </c>
      <c r="AQ2443">
        <v>29.7</v>
      </c>
      <c r="AR2443" t="s">
        <v>1616</v>
      </c>
      <c r="AT2443" t="s">
        <v>1612</v>
      </c>
      <c r="AV2443" t="s">
        <v>96</v>
      </c>
      <c r="BF2443" t="s">
        <v>3415</v>
      </c>
      <c r="BQ2443" t="str">
        <f>BS2443 &amp; ":" &amp; BR2443</f>
        <v>AZDEQ_SW:CALCULATION</v>
      </c>
      <c r="BR2443" t="s">
        <v>3416</v>
      </c>
      <c r="BS2443" t="s">
        <v>1626</v>
      </c>
      <c r="BT2443" t="s">
        <v>3416</v>
      </c>
      <c r="BW2443" t="s">
        <v>3417</v>
      </c>
      <c r="BZ2443" t="s">
        <v>4694</v>
      </c>
      <c r="CA2443" t="s">
        <v>397</v>
      </c>
      <c r="CB2443">
        <v>0.59</v>
      </c>
      <c r="CC2443" t="s">
        <v>1616</v>
      </c>
      <c r="CE2443" t="s">
        <v>4461</v>
      </c>
      <c r="CF2443" t="s">
        <v>1618</v>
      </c>
    </row>
    <row r="2444" spans="1:84" hidden="1" x14ac:dyDescent="0.4">
      <c r="A2444" t="s">
        <v>1626</v>
      </c>
      <c r="B2444" t="s">
        <v>1626</v>
      </c>
      <c r="C2444" t="s">
        <v>4618</v>
      </c>
      <c r="D2444" t="s">
        <v>81</v>
      </c>
      <c r="E2444" t="s">
        <v>82</v>
      </c>
      <c r="F2444" t="s">
        <v>393</v>
      </c>
      <c r="G2444" s="4" t="str">
        <f>TEXT(H2444+I2444,"yyyy-mm-dd""T""hh:mm:ss")&amp;
IF(J2444="MST","-07:00",
IF(J2444="MDT","-06:00",
IF(J2444="PST","-08:00",
IF(J2444="PDT","-07:00",
IF(J2444="UTC","+00:00","+00:00")))))</f>
        <v>2004-07-29T12:00:00-07:00</v>
      </c>
      <c r="H2444" s="1">
        <v>38197</v>
      </c>
      <c r="I2444" s="5">
        <v>0.5</v>
      </c>
      <c r="J2444" t="s">
        <v>84</v>
      </c>
      <c r="N2444">
        <v>0</v>
      </c>
      <c r="O2444" t="s">
        <v>1628</v>
      </c>
      <c r="U2444">
        <v>8854</v>
      </c>
      <c r="V2444" t="s">
        <v>4429</v>
      </c>
      <c r="W2444" t="s">
        <v>3411</v>
      </c>
      <c r="X2444" t="s">
        <v>4519</v>
      </c>
      <c r="Y2444">
        <v>105068</v>
      </c>
      <c r="Z2444" t="s">
        <v>3413</v>
      </c>
      <c r="AD2444">
        <v>32.434166699999999</v>
      </c>
      <c r="AE2444">
        <v>-111.2341667</v>
      </c>
      <c r="AG2444" t="s">
        <v>90</v>
      </c>
      <c r="AH2444" t="s">
        <v>1626</v>
      </c>
      <c r="AI2444" t="s">
        <v>90</v>
      </c>
      <c r="AK2444" t="s">
        <v>1608</v>
      </c>
      <c r="AL2444" t="s">
        <v>4695</v>
      </c>
      <c r="AN2444" t="s">
        <v>1610</v>
      </c>
      <c r="AO2444" t="s">
        <v>421</v>
      </c>
      <c r="AP2444" t="s">
        <v>422</v>
      </c>
      <c r="AQ2444">
        <v>32.200000000000003</v>
      </c>
      <c r="AR2444" t="s">
        <v>1616</v>
      </c>
      <c r="AT2444" t="s">
        <v>1612</v>
      </c>
      <c r="AV2444" t="s">
        <v>96</v>
      </c>
      <c r="BF2444" t="s">
        <v>3415</v>
      </c>
      <c r="BQ2444" t="str">
        <f>BS2444 &amp; ":" &amp; BR2444</f>
        <v>AZDEQ_SW:CALCULATION</v>
      </c>
      <c r="BR2444" t="s">
        <v>3416</v>
      </c>
      <c r="BS2444" t="s">
        <v>1626</v>
      </c>
      <c r="BT2444" t="s">
        <v>3416</v>
      </c>
      <c r="BW2444" t="s">
        <v>3417</v>
      </c>
      <c r="BZ2444" t="s">
        <v>4696</v>
      </c>
      <c r="CA2444" t="s">
        <v>397</v>
      </c>
      <c r="CB2444">
        <v>0.59</v>
      </c>
      <c r="CC2444" t="s">
        <v>1616</v>
      </c>
      <c r="CE2444" t="s">
        <v>4569</v>
      </c>
      <c r="CF2444" t="s">
        <v>1618</v>
      </c>
    </row>
    <row r="2445" spans="1:84" hidden="1" x14ac:dyDescent="0.4">
      <c r="A2445" t="s">
        <v>1626</v>
      </c>
      <c r="B2445" t="s">
        <v>1626</v>
      </c>
      <c r="C2445" t="s">
        <v>4697</v>
      </c>
      <c r="D2445" t="s">
        <v>81</v>
      </c>
      <c r="E2445" t="s">
        <v>82</v>
      </c>
      <c r="F2445" t="s">
        <v>393</v>
      </c>
      <c r="G2445" s="4" t="str">
        <f>TEXT(H2445+I2445,"yyyy-mm-dd""T""hh:mm:ss")&amp;
IF(J2445="MST","-07:00",
IF(J2445="MDT","-06:00",
IF(J2445="PST","-08:00",
IF(J2445="PDT","-07:00",
IF(J2445="UTC","+00:00","+00:00")))))</f>
        <v>2004-08-12T12:00:00-07:00</v>
      </c>
      <c r="H2445" s="1">
        <v>38211</v>
      </c>
      <c r="I2445" s="5">
        <v>0.5</v>
      </c>
      <c r="J2445" t="s">
        <v>84</v>
      </c>
      <c r="N2445">
        <v>0</v>
      </c>
      <c r="O2445" t="s">
        <v>1628</v>
      </c>
      <c r="U2445">
        <v>8854</v>
      </c>
      <c r="V2445" t="s">
        <v>4429</v>
      </c>
      <c r="W2445" t="s">
        <v>3411</v>
      </c>
      <c r="X2445" t="s">
        <v>4470</v>
      </c>
      <c r="Y2445">
        <v>105067</v>
      </c>
      <c r="Z2445" t="s">
        <v>3413</v>
      </c>
      <c r="AD2445">
        <v>32.428611099999998</v>
      </c>
      <c r="AE2445">
        <v>-111.21611110000001</v>
      </c>
      <c r="AG2445" t="s">
        <v>90</v>
      </c>
      <c r="AH2445" t="s">
        <v>1626</v>
      </c>
      <c r="AI2445" t="s">
        <v>90</v>
      </c>
      <c r="AK2445" t="s">
        <v>1608</v>
      </c>
      <c r="AL2445" t="s">
        <v>4698</v>
      </c>
      <c r="AN2445" t="s">
        <v>1610</v>
      </c>
      <c r="AO2445" t="s">
        <v>442</v>
      </c>
      <c r="AP2445" t="s">
        <v>422</v>
      </c>
      <c r="AQ2445">
        <v>24.8</v>
      </c>
      <c r="AR2445" t="s">
        <v>1616</v>
      </c>
      <c r="AT2445" t="s">
        <v>1612</v>
      </c>
      <c r="AV2445" t="s">
        <v>96</v>
      </c>
      <c r="BF2445" t="s">
        <v>3415</v>
      </c>
      <c r="BQ2445" t="str">
        <f>BS2445 &amp; ":" &amp; BR2445</f>
        <v>AZDEQ_SW:EPA 351.2</v>
      </c>
      <c r="BR2445" t="s">
        <v>1633</v>
      </c>
      <c r="BS2445" t="s">
        <v>1626</v>
      </c>
      <c r="BT2445" t="s">
        <v>1633</v>
      </c>
      <c r="BW2445" t="s">
        <v>3417</v>
      </c>
      <c r="BZ2445" t="s">
        <v>4699</v>
      </c>
      <c r="CA2445" t="s">
        <v>397</v>
      </c>
      <c r="CB2445">
        <v>0.59</v>
      </c>
      <c r="CC2445" t="s">
        <v>1616</v>
      </c>
      <c r="CE2445" t="s">
        <v>4522</v>
      </c>
      <c r="CF2445" t="s">
        <v>1618</v>
      </c>
    </row>
    <row r="2446" spans="1:84" hidden="1" x14ac:dyDescent="0.4">
      <c r="A2446" t="s">
        <v>1626</v>
      </c>
      <c r="B2446" t="s">
        <v>1626</v>
      </c>
      <c r="C2446" t="s">
        <v>4428</v>
      </c>
      <c r="D2446" t="s">
        <v>81</v>
      </c>
      <c r="E2446" t="s">
        <v>82</v>
      </c>
      <c r="F2446" t="s">
        <v>393</v>
      </c>
      <c r="G2446" s="4" t="str">
        <f>TEXT(H2446+I2446,"yyyy-mm-dd""T""hh:mm:ss")&amp;
IF(J2446="MST","-07:00",
IF(J2446="MDT","-06:00",
IF(J2446="PST","-08:00",
IF(J2446="PDT","-07:00",
IF(J2446="UTC","+00:00","+00:00")))))</f>
        <v>2004-04-02T12:00:00-07:00</v>
      </c>
      <c r="H2446" s="1">
        <v>38079</v>
      </c>
      <c r="I2446" s="5">
        <v>0.5</v>
      </c>
      <c r="J2446" t="s">
        <v>84</v>
      </c>
      <c r="N2446">
        <v>0</v>
      </c>
      <c r="O2446" t="s">
        <v>1628</v>
      </c>
      <c r="U2446">
        <v>8854</v>
      </c>
      <c r="V2446" t="s">
        <v>4429</v>
      </c>
      <c r="W2446" t="s">
        <v>3411</v>
      </c>
      <c r="X2446" t="s">
        <v>3497</v>
      </c>
      <c r="Y2446">
        <v>105060</v>
      </c>
      <c r="Z2446" t="s">
        <v>3413</v>
      </c>
      <c r="AD2446">
        <v>32.3086111</v>
      </c>
      <c r="AE2446">
        <v>-111.0519444</v>
      </c>
      <c r="AG2446" t="s">
        <v>90</v>
      </c>
      <c r="AH2446" t="s">
        <v>1626</v>
      </c>
      <c r="AI2446" t="s">
        <v>90</v>
      </c>
      <c r="AK2446" t="s">
        <v>1608</v>
      </c>
      <c r="AL2446" t="s">
        <v>4700</v>
      </c>
      <c r="AN2446" t="s">
        <v>1610</v>
      </c>
      <c r="AO2446" t="s">
        <v>442</v>
      </c>
      <c r="AP2446" t="s">
        <v>422</v>
      </c>
      <c r="AQ2446">
        <v>22.9</v>
      </c>
      <c r="AR2446" t="s">
        <v>1616</v>
      </c>
      <c r="AT2446" t="s">
        <v>1612</v>
      </c>
      <c r="AV2446" t="s">
        <v>96</v>
      </c>
      <c r="BF2446" t="s">
        <v>3415</v>
      </c>
      <c r="BQ2446" t="str">
        <f>BS2446 &amp; ":" &amp; BR2446</f>
        <v>AZDEQ_SW:EPA 351.2</v>
      </c>
      <c r="BR2446" t="s">
        <v>1633</v>
      </c>
      <c r="BS2446" t="s">
        <v>1626</v>
      </c>
      <c r="BT2446" t="s">
        <v>1633</v>
      </c>
      <c r="BW2446" t="s">
        <v>3417</v>
      </c>
      <c r="BZ2446" t="s">
        <v>4701</v>
      </c>
      <c r="CA2446" t="s">
        <v>397</v>
      </c>
      <c r="CB2446">
        <v>0.59</v>
      </c>
      <c r="CC2446" t="s">
        <v>1616</v>
      </c>
      <c r="CE2446" t="s">
        <v>3531</v>
      </c>
      <c r="CF2446" t="s">
        <v>1618</v>
      </c>
    </row>
    <row r="2447" spans="1:84" hidden="1" x14ac:dyDescent="0.4">
      <c r="A2447" t="s">
        <v>1626</v>
      </c>
      <c r="B2447" t="s">
        <v>1626</v>
      </c>
      <c r="C2447" t="s">
        <v>4653</v>
      </c>
      <c r="D2447" t="s">
        <v>81</v>
      </c>
      <c r="E2447" t="s">
        <v>82</v>
      </c>
      <c r="F2447" t="s">
        <v>393</v>
      </c>
      <c r="G2447" s="4" t="str">
        <f>TEXT(H2447+I2447,"yyyy-mm-dd""T""hh:mm:ss")&amp;
IF(J2447="MST","-07:00",
IF(J2447="MDT","-06:00",
IF(J2447="PST","-08:00",
IF(J2447="PDT","-07:00",
IF(J2447="UTC","+00:00","+00:00")))))</f>
        <v>2004-08-04T12:00:00-07:00</v>
      </c>
      <c r="H2447" s="1">
        <v>38203</v>
      </c>
      <c r="I2447" s="5">
        <v>0.5</v>
      </c>
      <c r="J2447" t="s">
        <v>84</v>
      </c>
      <c r="N2447">
        <v>0</v>
      </c>
      <c r="O2447" t="s">
        <v>1628</v>
      </c>
      <c r="U2447">
        <v>8854</v>
      </c>
      <c r="V2447" t="s">
        <v>4429</v>
      </c>
      <c r="W2447" t="s">
        <v>3411</v>
      </c>
      <c r="X2447" t="s">
        <v>3412</v>
      </c>
      <c r="Y2447">
        <v>105059</v>
      </c>
      <c r="Z2447" t="s">
        <v>3413</v>
      </c>
      <c r="AD2447">
        <v>32.2897222</v>
      </c>
      <c r="AE2447">
        <v>-111.035</v>
      </c>
      <c r="AG2447" t="s">
        <v>90</v>
      </c>
      <c r="AH2447" t="s">
        <v>1626</v>
      </c>
      <c r="AI2447" t="s">
        <v>90</v>
      </c>
      <c r="AK2447" t="s">
        <v>1608</v>
      </c>
      <c r="AL2447" t="s">
        <v>4702</v>
      </c>
      <c r="AN2447" t="s">
        <v>1610</v>
      </c>
      <c r="AO2447" t="s">
        <v>421</v>
      </c>
      <c r="AP2447" t="s">
        <v>422</v>
      </c>
      <c r="AQ2447">
        <v>21.3</v>
      </c>
      <c r="AR2447" t="s">
        <v>1616</v>
      </c>
      <c r="AT2447" t="s">
        <v>1612</v>
      </c>
      <c r="AV2447" t="s">
        <v>96</v>
      </c>
      <c r="BF2447" t="s">
        <v>3415</v>
      </c>
      <c r="BQ2447" t="str">
        <f>BS2447 &amp; ":" &amp; BR2447</f>
        <v>AZDEQ_SW:CALCULATION</v>
      </c>
      <c r="BR2447" t="s">
        <v>3416</v>
      </c>
      <c r="BS2447" t="s">
        <v>1626</v>
      </c>
      <c r="BT2447" t="s">
        <v>3416</v>
      </c>
      <c r="BW2447" t="s">
        <v>3417</v>
      </c>
      <c r="BZ2447" t="s">
        <v>4703</v>
      </c>
      <c r="CA2447" t="s">
        <v>397</v>
      </c>
      <c r="CB2447">
        <v>0.59</v>
      </c>
      <c r="CC2447" t="s">
        <v>1616</v>
      </c>
      <c r="CE2447" t="s">
        <v>3500</v>
      </c>
      <c r="CF2447" t="s">
        <v>1618</v>
      </c>
    </row>
    <row r="2448" spans="1:84" hidden="1" x14ac:dyDescent="0.4">
      <c r="A2448" t="s">
        <v>1626</v>
      </c>
      <c r="B2448" t="s">
        <v>1626</v>
      </c>
      <c r="C2448" t="s">
        <v>4678</v>
      </c>
      <c r="D2448" t="s">
        <v>81</v>
      </c>
      <c r="E2448" t="s">
        <v>82</v>
      </c>
      <c r="F2448" t="s">
        <v>393</v>
      </c>
      <c r="G2448" s="4" t="str">
        <f>TEXT(H2448+I2448,"yyyy-mm-dd""T""hh:mm:ss")&amp;
IF(J2448="MST","-07:00",
IF(J2448="MDT","-06:00",
IF(J2448="PST","-08:00",
IF(J2448="PDT","-07:00",
IF(J2448="UTC","+00:00","+00:00")))))</f>
        <v>2004-01-08T12:00:00-07:00</v>
      </c>
      <c r="H2448" s="1">
        <v>37994</v>
      </c>
      <c r="I2448" s="5">
        <v>0.5</v>
      </c>
      <c r="J2448" t="s">
        <v>84</v>
      </c>
      <c r="N2448">
        <v>0</v>
      </c>
      <c r="O2448" t="s">
        <v>1628</v>
      </c>
      <c r="U2448">
        <v>8893</v>
      </c>
      <c r="V2448" t="s">
        <v>4448</v>
      </c>
      <c r="W2448" t="s">
        <v>3411</v>
      </c>
      <c r="X2448" t="s">
        <v>4449</v>
      </c>
      <c r="Y2448">
        <v>105065</v>
      </c>
      <c r="Z2448" t="s">
        <v>3413</v>
      </c>
      <c r="AD2448">
        <v>32.402777800000003</v>
      </c>
      <c r="AE2448">
        <v>-111.1452778</v>
      </c>
      <c r="AG2448" t="s">
        <v>90</v>
      </c>
      <c r="AH2448" t="s">
        <v>1626</v>
      </c>
      <c r="AI2448" t="s">
        <v>90</v>
      </c>
      <c r="AK2448" t="s">
        <v>1608</v>
      </c>
      <c r="AL2448" t="s">
        <v>4704</v>
      </c>
      <c r="AN2448" t="s">
        <v>4440</v>
      </c>
      <c r="AO2448" t="s">
        <v>93</v>
      </c>
      <c r="AP2448" t="s">
        <v>422</v>
      </c>
      <c r="AQ2448">
        <v>31.2</v>
      </c>
      <c r="AR2448" t="s">
        <v>1616</v>
      </c>
      <c r="AT2448" t="s">
        <v>1612</v>
      </c>
      <c r="AV2448" t="s">
        <v>96</v>
      </c>
      <c r="BF2448" t="s">
        <v>3415</v>
      </c>
      <c r="BQ2448" t="str">
        <f>BS2448 &amp; ":" &amp; BR2448</f>
        <v>AZDEQ_SW:EPA 350.1</v>
      </c>
      <c r="BR2448" t="s">
        <v>1613</v>
      </c>
      <c r="BS2448" t="s">
        <v>1626</v>
      </c>
      <c r="BT2448" t="s">
        <v>1613</v>
      </c>
      <c r="BW2448" t="s">
        <v>3417</v>
      </c>
      <c r="CE2448" t="s">
        <v>4681</v>
      </c>
      <c r="CF2448" t="s">
        <v>1618</v>
      </c>
    </row>
    <row r="2449" spans="1:84" hidden="1" x14ac:dyDescent="0.4">
      <c r="A2449" t="s">
        <v>1626</v>
      </c>
      <c r="B2449" t="s">
        <v>1626</v>
      </c>
      <c r="C2449" t="s">
        <v>4637</v>
      </c>
      <c r="D2449" t="s">
        <v>81</v>
      </c>
      <c r="E2449" t="s">
        <v>82</v>
      </c>
      <c r="F2449" t="s">
        <v>393</v>
      </c>
      <c r="G2449" s="4" t="str">
        <f>TEXT(H2449+I2449,"yyyy-mm-dd""T""hh:mm:ss")&amp;
IF(J2449="MST","-07:00",
IF(J2449="MDT","-06:00",
IF(J2449="PST","-08:00",
IF(J2449="PDT","-07:00",
IF(J2449="UTC","+00:00","+00:00")))))</f>
        <v>2004-04-06T12:00:00-07:00</v>
      </c>
      <c r="H2449" s="1">
        <v>38083</v>
      </c>
      <c r="I2449" s="5">
        <v>0.5</v>
      </c>
      <c r="J2449" t="s">
        <v>84</v>
      </c>
      <c r="N2449">
        <v>0</v>
      </c>
      <c r="O2449" t="s">
        <v>1628</v>
      </c>
      <c r="U2449">
        <v>8854</v>
      </c>
      <c r="V2449" t="s">
        <v>4429</v>
      </c>
      <c r="W2449" t="s">
        <v>3411</v>
      </c>
      <c r="X2449" t="s">
        <v>3502</v>
      </c>
      <c r="Y2449">
        <v>105061</v>
      </c>
      <c r="Z2449" t="s">
        <v>3413</v>
      </c>
      <c r="AD2449">
        <v>32.337777799999998</v>
      </c>
      <c r="AE2449">
        <v>-111.08138889999999</v>
      </c>
      <c r="AG2449" t="s">
        <v>90</v>
      </c>
      <c r="AH2449" t="s">
        <v>1626</v>
      </c>
      <c r="AI2449" t="s">
        <v>90</v>
      </c>
      <c r="AK2449" t="s">
        <v>1608</v>
      </c>
      <c r="AL2449" t="s">
        <v>4705</v>
      </c>
      <c r="AN2449" t="s">
        <v>4706</v>
      </c>
      <c r="AO2449" t="s">
        <v>93</v>
      </c>
      <c r="AP2449" t="s">
        <v>422</v>
      </c>
      <c r="AQ2449">
        <v>23.7</v>
      </c>
      <c r="AR2449" t="s">
        <v>1616</v>
      </c>
      <c r="AT2449" t="s">
        <v>1612</v>
      </c>
      <c r="AV2449" t="s">
        <v>96</v>
      </c>
      <c r="BF2449" t="s">
        <v>3415</v>
      </c>
      <c r="BQ2449" t="str">
        <f>BS2449 &amp; ":" &amp; BR2449</f>
        <v>AZDEQ_SW:EPA 350.1</v>
      </c>
      <c r="BR2449" t="s">
        <v>1613</v>
      </c>
      <c r="BS2449" t="s">
        <v>1626</v>
      </c>
      <c r="BT2449" t="s">
        <v>1613</v>
      </c>
      <c r="BW2449" t="s">
        <v>3417</v>
      </c>
      <c r="CE2449" t="s">
        <v>4511</v>
      </c>
      <c r="CF2449" t="s">
        <v>1618</v>
      </c>
    </row>
    <row r="2450" spans="1:84" hidden="1" x14ac:dyDescent="0.4">
      <c r="A2450" t="s">
        <v>1626</v>
      </c>
      <c r="B2450" t="s">
        <v>1626</v>
      </c>
      <c r="C2450" t="s">
        <v>4442</v>
      </c>
      <c r="D2450" t="s">
        <v>81</v>
      </c>
      <c r="E2450" t="s">
        <v>82</v>
      </c>
      <c r="F2450" t="s">
        <v>393</v>
      </c>
      <c r="G2450" s="4" t="str">
        <f>TEXT(H2450+I2450,"yyyy-mm-dd""T""hh:mm:ss")&amp;
IF(J2450="MST","-07:00",
IF(J2450="MDT","-06:00",
IF(J2450="PST","-08:00",
IF(J2450="PDT","-07:00",
IF(J2450="UTC","+00:00","+00:00")))))</f>
        <v>2004-07-29T12:00:00-07:00</v>
      </c>
      <c r="H2450" s="1">
        <v>38197</v>
      </c>
      <c r="I2450" s="5">
        <v>0.5</v>
      </c>
      <c r="J2450" t="s">
        <v>84</v>
      </c>
      <c r="N2450">
        <v>0</v>
      </c>
      <c r="O2450" t="s">
        <v>1628</v>
      </c>
      <c r="U2450">
        <v>8854</v>
      </c>
      <c r="V2450" t="s">
        <v>4429</v>
      </c>
      <c r="W2450" t="s">
        <v>3411</v>
      </c>
      <c r="X2450" t="s">
        <v>4443</v>
      </c>
      <c r="Y2450">
        <v>105066</v>
      </c>
      <c r="Z2450" t="s">
        <v>3413</v>
      </c>
      <c r="AD2450">
        <v>32.411111099999999</v>
      </c>
      <c r="AE2450">
        <v>-111.1638889</v>
      </c>
      <c r="AG2450" t="s">
        <v>90</v>
      </c>
      <c r="AH2450" t="s">
        <v>1626</v>
      </c>
      <c r="AI2450" t="s">
        <v>90</v>
      </c>
      <c r="AK2450" t="s">
        <v>1608</v>
      </c>
      <c r="AL2450" t="s">
        <v>4707</v>
      </c>
      <c r="AN2450" t="s">
        <v>1610</v>
      </c>
      <c r="AO2450" t="s">
        <v>421</v>
      </c>
      <c r="AP2450" t="s">
        <v>422</v>
      </c>
      <c r="AQ2450">
        <v>32.200000000000003</v>
      </c>
      <c r="AR2450" t="s">
        <v>1616</v>
      </c>
      <c r="AT2450" t="s">
        <v>1612</v>
      </c>
      <c r="AV2450" t="s">
        <v>96</v>
      </c>
      <c r="BF2450" t="s">
        <v>3415</v>
      </c>
      <c r="BQ2450" t="str">
        <f>BS2450 &amp; ":" &amp; BR2450</f>
        <v>AZDEQ_SW:CALCULATION</v>
      </c>
      <c r="BR2450" t="s">
        <v>3416</v>
      </c>
      <c r="BS2450" t="s">
        <v>1626</v>
      </c>
      <c r="BT2450" t="s">
        <v>3416</v>
      </c>
      <c r="BW2450" t="s">
        <v>3417</v>
      </c>
      <c r="BZ2450" t="s">
        <v>4708</v>
      </c>
      <c r="CA2450" t="s">
        <v>397</v>
      </c>
      <c r="CB2450">
        <v>0.59</v>
      </c>
      <c r="CC2450" t="s">
        <v>1616</v>
      </c>
      <c r="CE2450" t="s">
        <v>4446</v>
      </c>
      <c r="CF2450" t="s">
        <v>1618</v>
      </c>
    </row>
    <row r="2451" spans="1:84" hidden="1" x14ac:dyDescent="0.4">
      <c r="A2451" t="s">
        <v>1626</v>
      </c>
      <c r="B2451" t="s">
        <v>1626</v>
      </c>
      <c r="C2451" t="s">
        <v>4566</v>
      </c>
      <c r="D2451" t="s">
        <v>81</v>
      </c>
      <c r="E2451" t="s">
        <v>82</v>
      </c>
      <c r="F2451" t="s">
        <v>393</v>
      </c>
      <c r="G2451" s="4" t="str">
        <f>TEXT(H2451+I2451,"yyyy-mm-dd""T""hh:mm:ss")&amp;
IF(J2451="MST","-07:00",
IF(J2451="MDT","-06:00",
IF(J2451="PST","-08:00",
IF(J2451="PDT","-07:00",
IF(J2451="UTC","+00:00","+00:00")))))</f>
        <v>2004-08-12T12:00:00-07:00</v>
      </c>
      <c r="H2451" s="1">
        <v>38211</v>
      </c>
      <c r="I2451" s="5">
        <v>0.5</v>
      </c>
      <c r="J2451" t="s">
        <v>84</v>
      </c>
      <c r="N2451">
        <v>0</v>
      </c>
      <c r="O2451" t="s">
        <v>1628</v>
      </c>
      <c r="U2451">
        <v>8854</v>
      </c>
      <c r="V2451" t="s">
        <v>4429</v>
      </c>
      <c r="W2451" t="s">
        <v>3411</v>
      </c>
      <c r="X2451" t="s">
        <v>4519</v>
      </c>
      <c r="Y2451">
        <v>105068</v>
      </c>
      <c r="Z2451" t="s">
        <v>3413</v>
      </c>
      <c r="AD2451">
        <v>32.434166699999999</v>
      </c>
      <c r="AE2451">
        <v>-111.2341667</v>
      </c>
      <c r="AG2451" t="s">
        <v>90</v>
      </c>
      <c r="AH2451" t="s">
        <v>1626</v>
      </c>
      <c r="AI2451" t="s">
        <v>90</v>
      </c>
      <c r="AK2451" t="s">
        <v>1608</v>
      </c>
      <c r="AL2451" t="s">
        <v>4709</v>
      </c>
      <c r="AN2451" t="s">
        <v>1610</v>
      </c>
      <c r="AO2451" t="s">
        <v>442</v>
      </c>
      <c r="AP2451" t="s">
        <v>422</v>
      </c>
      <c r="AQ2451">
        <v>22.9</v>
      </c>
      <c r="AR2451" t="s">
        <v>1616</v>
      </c>
      <c r="AT2451" t="s">
        <v>1612</v>
      </c>
      <c r="AV2451" t="s">
        <v>96</v>
      </c>
      <c r="BF2451" t="s">
        <v>3415</v>
      </c>
      <c r="BQ2451" t="str">
        <f>BS2451 &amp; ":" &amp; BR2451</f>
        <v>AZDEQ_SW:EPA 351.2</v>
      </c>
      <c r="BR2451" t="s">
        <v>1633</v>
      </c>
      <c r="BS2451" t="s">
        <v>1626</v>
      </c>
      <c r="BT2451" t="s">
        <v>1633</v>
      </c>
      <c r="BW2451" t="s">
        <v>3417</v>
      </c>
      <c r="BZ2451" t="s">
        <v>4710</v>
      </c>
      <c r="CA2451" t="s">
        <v>397</v>
      </c>
      <c r="CB2451">
        <v>0.59</v>
      </c>
      <c r="CC2451" t="s">
        <v>1616</v>
      </c>
      <c r="CE2451" t="s">
        <v>4569</v>
      </c>
      <c r="CF2451" t="s">
        <v>1618</v>
      </c>
    </row>
    <row r="2452" spans="1:84" hidden="1" x14ac:dyDescent="0.4">
      <c r="A2452" t="s">
        <v>1626</v>
      </c>
      <c r="B2452" t="s">
        <v>1626</v>
      </c>
      <c r="C2452" t="s">
        <v>4493</v>
      </c>
      <c r="D2452" t="s">
        <v>81</v>
      </c>
      <c r="E2452" t="s">
        <v>82</v>
      </c>
      <c r="F2452" t="s">
        <v>393</v>
      </c>
      <c r="G2452" s="4" t="str">
        <f>TEXT(H2452+I2452,"yyyy-mm-dd""T""hh:mm:ss")&amp;
IF(J2452="MST","-07:00",
IF(J2452="MDT","-06:00",
IF(J2452="PST","-08:00",
IF(J2452="PDT","-07:00",
IF(J2452="UTC","+00:00","+00:00")))))</f>
        <v>2004-01-23T12:00:00-07:00</v>
      </c>
      <c r="H2452" s="1">
        <v>38009</v>
      </c>
      <c r="I2452" s="5">
        <v>0.5</v>
      </c>
      <c r="J2452" t="s">
        <v>84</v>
      </c>
      <c r="N2452">
        <v>0</v>
      </c>
      <c r="O2452" t="s">
        <v>1628</v>
      </c>
      <c r="U2452">
        <v>8854</v>
      </c>
      <c r="V2452" t="s">
        <v>4429</v>
      </c>
      <c r="W2452" t="s">
        <v>3411</v>
      </c>
      <c r="X2452" t="s">
        <v>3443</v>
      </c>
      <c r="Y2452">
        <v>105062</v>
      </c>
      <c r="Z2452" t="s">
        <v>3413</v>
      </c>
      <c r="AD2452">
        <v>32.357222200000002</v>
      </c>
      <c r="AE2452">
        <v>-111.10083330000001</v>
      </c>
      <c r="AG2452" t="s">
        <v>90</v>
      </c>
      <c r="AH2452" t="s">
        <v>1626</v>
      </c>
      <c r="AI2452" t="s">
        <v>90</v>
      </c>
      <c r="AK2452" t="s">
        <v>1608</v>
      </c>
      <c r="AL2452" t="s">
        <v>4711</v>
      </c>
      <c r="AN2452" t="s">
        <v>1610</v>
      </c>
      <c r="AO2452" t="s">
        <v>442</v>
      </c>
      <c r="AP2452" t="s">
        <v>422</v>
      </c>
      <c r="AQ2452">
        <v>31.2</v>
      </c>
      <c r="AR2452" t="s">
        <v>1616</v>
      </c>
      <c r="AT2452" t="s">
        <v>1612</v>
      </c>
      <c r="AV2452" t="s">
        <v>96</v>
      </c>
      <c r="BF2452" t="s">
        <v>3415</v>
      </c>
      <c r="BQ2452" t="str">
        <f>BS2452 &amp; ":" &amp; BR2452</f>
        <v>AZDEQ_SW:EPA 351.2</v>
      </c>
      <c r="BR2452" t="s">
        <v>1633</v>
      </c>
      <c r="BS2452" t="s">
        <v>1626</v>
      </c>
      <c r="BT2452" t="s">
        <v>1633</v>
      </c>
      <c r="BW2452" t="s">
        <v>3417</v>
      </c>
      <c r="BZ2452" t="s">
        <v>4712</v>
      </c>
      <c r="CA2452" t="s">
        <v>397</v>
      </c>
      <c r="CB2452">
        <v>0.59</v>
      </c>
      <c r="CC2452" t="s">
        <v>1616</v>
      </c>
      <c r="CE2452" t="s">
        <v>3446</v>
      </c>
      <c r="CF2452" t="s">
        <v>1618</v>
      </c>
    </row>
    <row r="2453" spans="1:84" hidden="1" x14ac:dyDescent="0.4">
      <c r="A2453" t="s">
        <v>1626</v>
      </c>
      <c r="B2453" t="s">
        <v>1626</v>
      </c>
      <c r="C2453" t="s">
        <v>4641</v>
      </c>
      <c r="D2453" t="s">
        <v>81</v>
      </c>
      <c r="E2453" t="s">
        <v>82</v>
      </c>
      <c r="F2453" t="s">
        <v>393</v>
      </c>
      <c r="G2453" s="4" t="str">
        <f>TEXT(H2453+I2453,"yyyy-mm-dd""T""hh:mm:ss")&amp;
IF(J2453="MST","-07:00",
IF(J2453="MDT","-06:00",
IF(J2453="PST","-08:00",
IF(J2453="PDT","-07:00",
IF(J2453="UTC","+00:00","+00:00")))))</f>
        <v>2004-08-05T12:00:00-07:00</v>
      </c>
      <c r="H2453" s="1">
        <v>38204</v>
      </c>
      <c r="I2453" s="5">
        <v>0.5</v>
      </c>
      <c r="J2453" t="s">
        <v>84</v>
      </c>
      <c r="N2453">
        <v>0</v>
      </c>
      <c r="O2453" t="s">
        <v>1628</v>
      </c>
      <c r="U2453">
        <v>8854</v>
      </c>
      <c r="V2453" t="s">
        <v>4429</v>
      </c>
      <c r="W2453" t="s">
        <v>3411</v>
      </c>
      <c r="X2453" t="s">
        <v>3502</v>
      </c>
      <c r="Y2453">
        <v>105061</v>
      </c>
      <c r="Z2453" t="s">
        <v>3413</v>
      </c>
      <c r="AD2453">
        <v>32.337777799999998</v>
      </c>
      <c r="AE2453">
        <v>-111.08138889999999</v>
      </c>
      <c r="AG2453" t="s">
        <v>90</v>
      </c>
      <c r="AH2453" t="s">
        <v>1626</v>
      </c>
      <c r="AI2453" t="s">
        <v>90</v>
      </c>
      <c r="AK2453" t="s">
        <v>1608</v>
      </c>
      <c r="AL2453" t="s">
        <v>4713</v>
      </c>
      <c r="AN2453" t="s">
        <v>1610</v>
      </c>
      <c r="AO2453" t="s">
        <v>421</v>
      </c>
      <c r="AP2453" t="s">
        <v>422</v>
      </c>
      <c r="AQ2453">
        <v>22</v>
      </c>
      <c r="AR2453" t="s">
        <v>1616</v>
      </c>
      <c r="AT2453" t="s">
        <v>1612</v>
      </c>
      <c r="AV2453" t="s">
        <v>96</v>
      </c>
      <c r="BF2453" t="s">
        <v>3415</v>
      </c>
      <c r="BQ2453" t="str">
        <f>BS2453 &amp; ":" &amp; BR2453</f>
        <v>AZDEQ_SW:CALCULATION</v>
      </c>
      <c r="BR2453" t="s">
        <v>3416</v>
      </c>
      <c r="BS2453" t="s">
        <v>1626</v>
      </c>
      <c r="BT2453" t="s">
        <v>3416</v>
      </c>
      <c r="BW2453" t="s">
        <v>3417</v>
      </c>
      <c r="BZ2453" t="s">
        <v>4714</v>
      </c>
      <c r="CA2453" t="s">
        <v>397</v>
      </c>
      <c r="CB2453">
        <v>0.59</v>
      </c>
      <c r="CC2453" t="s">
        <v>1616</v>
      </c>
      <c r="CE2453" t="s">
        <v>4644</v>
      </c>
      <c r="CF2453" t="s">
        <v>1618</v>
      </c>
    </row>
    <row r="2454" spans="1:84" hidden="1" x14ac:dyDescent="0.4">
      <c r="A2454" t="s">
        <v>1626</v>
      </c>
      <c r="B2454" t="s">
        <v>1626</v>
      </c>
      <c r="C2454" t="s">
        <v>4647</v>
      </c>
      <c r="D2454" t="s">
        <v>81</v>
      </c>
      <c r="E2454" t="s">
        <v>82</v>
      </c>
      <c r="F2454" t="s">
        <v>393</v>
      </c>
      <c r="G2454" s="4" t="str">
        <f>TEXT(H2454+I2454,"yyyy-mm-dd""T""hh:mm:ss")&amp;
IF(J2454="MST","-07:00",
IF(J2454="MDT","-06:00",
IF(J2454="PST","-08:00",
IF(J2454="PDT","-07:00",
IF(J2454="UTC","+00:00","+00:00")))))</f>
        <v>2004-07-30T12:00:00-07:00</v>
      </c>
      <c r="H2454" s="1">
        <v>38198</v>
      </c>
      <c r="I2454" s="5">
        <v>0.5</v>
      </c>
      <c r="J2454" t="s">
        <v>84</v>
      </c>
      <c r="N2454">
        <v>0</v>
      </c>
      <c r="O2454" t="s">
        <v>1628</v>
      </c>
      <c r="U2454">
        <v>8854</v>
      </c>
      <c r="V2454" t="s">
        <v>4429</v>
      </c>
      <c r="W2454" t="s">
        <v>3411</v>
      </c>
      <c r="X2454" t="s">
        <v>3502</v>
      </c>
      <c r="Y2454">
        <v>105061</v>
      </c>
      <c r="Z2454" t="s">
        <v>3413</v>
      </c>
      <c r="AD2454">
        <v>32.337777799999998</v>
      </c>
      <c r="AE2454">
        <v>-111.08138889999999</v>
      </c>
      <c r="AG2454" t="s">
        <v>90</v>
      </c>
      <c r="AH2454" t="s">
        <v>1626</v>
      </c>
      <c r="AI2454" t="s">
        <v>90</v>
      </c>
      <c r="AK2454" t="s">
        <v>1608</v>
      </c>
      <c r="AL2454" t="s">
        <v>4715</v>
      </c>
      <c r="AN2454" t="s">
        <v>4706</v>
      </c>
      <c r="AO2454" t="s">
        <v>93</v>
      </c>
      <c r="AP2454" t="s">
        <v>422</v>
      </c>
      <c r="AQ2454">
        <v>14</v>
      </c>
      <c r="AR2454" t="s">
        <v>1616</v>
      </c>
      <c r="AT2454" t="s">
        <v>1612</v>
      </c>
      <c r="AV2454" t="s">
        <v>96</v>
      </c>
      <c r="BF2454" t="s">
        <v>3415</v>
      </c>
      <c r="BQ2454" t="str">
        <f>BS2454 &amp; ":" &amp; BR2454</f>
        <v>AZDEQ_SW:EPA 350.1</v>
      </c>
      <c r="BR2454" t="s">
        <v>1613</v>
      </c>
      <c r="BS2454" t="s">
        <v>1626</v>
      </c>
      <c r="BT2454" t="s">
        <v>1613</v>
      </c>
      <c r="BW2454" t="s">
        <v>3417</v>
      </c>
      <c r="CE2454" t="s">
        <v>4650</v>
      </c>
      <c r="CF2454" t="s">
        <v>1618</v>
      </c>
    </row>
    <row r="2455" spans="1:84" hidden="1" x14ac:dyDescent="0.4">
      <c r="A2455" t="s">
        <v>1626</v>
      </c>
      <c r="B2455" t="s">
        <v>1626</v>
      </c>
      <c r="C2455" t="s">
        <v>4641</v>
      </c>
      <c r="D2455" t="s">
        <v>81</v>
      </c>
      <c r="E2455" t="s">
        <v>82</v>
      </c>
      <c r="F2455" t="s">
        <v>393</v>
      </c>
      <c r="G2455" s="4" t="str">
        <f>TEXT(H2455+I2455,"yyyy-mm-dd""T""hh:mm:ss")&amp;
IF(J2455="MST","-07:00",
IF(J2455="MDT","-06:00",
IF(J2455="PST","-08:00",
IF(J2455="PDT","-07:00",
IF(J2455="UTC","+00:00","+00:00")))))</f>
        <v>2004-08-05T12:00:00-07:00</v>
      </c>
      <c r="H2455" s="1">
        <v>38204</v>
      </c>
      <c r="I2455" s="5">
        <v>0.5</v>
      </c>
      <c r="J2455" t="s">
        <v>84</v>
      </c>
      <c r="N2455">
        <v>0</v>
      </c>
      <c r="O2455" t="s">
        <v>1628</v>
      </c>
      <c r="U2455">
        <v>8854</v>
      </c>
      <c r="V2455" t="s">
        <v>4429</v>
      </c>
      <c r="W2455" t="s">
        <v>3411</v>
      </c>
      <c r="X2455" t="s">
        <v>3502</v>
      </c>
      <c r="Y2455">
        <v>105061</v>
      </c>
      <c r="Z2455" t="s">
        <v>3413</v>
      </c>
      <c r="AD2455">
        <v>32.337777799999998</v>
      </c>
      <c r="AE2455">
        <v>-111.08138889999999</v>
      </c>
      <c r="AG2455" t="s">
        <v>90</v>
      </c>
      <c r="AH2455" t="s">
        <v>1626</v>
      </c>
      <c r="AI2455" t="s">
        <v>90</v>
      </c>
      <c r="AK2455" t="s">
        <v>1608</v>
      </c>
      <c r="AL2455" t="s">
        <v>4716</v>
      </c>
      <c r="AN2455" t="s">
        <v>4706</v>
      </c>
      <c r="AO2455" t="s">
        <v>93</v>
      </c>
      <c r="AP2455" t="s">
        <v>422</v>
      </c>
      <c r="AQ2455">
        <v>16.600000000000001</v>
      </c>
      <c r="AR2455" t="s">
        <v>1616</v>
      </c>
      <c r="AT2455" t="s">
        <v>1612</v>
      </c>
      <c r="AV2455" t="s">
        <v>96</v>
      </c>
      <c r="BF2455" t="s">
        <v>3415</v>
      </c>
      <c r="BQ2455" t="str">
        <f>BS2455 &amp; ":" &amp; BR2455</f>
        <v>AZDEQ_SW:EPA 350.1</v>
      </c>
      <c r="BR2455" t="s">
        <v>1613</v>
      </c>
      <c r="BS2455" t="s">
        <v>1626</v>
      </c>
      <c r="BT2455" t="s">
        <v>1613</v>
      </c>
      <c r="BW2455" t="s">
        <v>3417</v>
      </c>
      <c r="CE2455" t="s">
        <v>4644</v>
      </c>
      <c r="CF2455" t="s">
        <v>1618</v>
      </c>
    </row>
    <row r="2456" spans="1:84" hidden="1" x14ac:dyDescent="0.4">
      <c r="A2456" t="s">
        <v>1626</v>
      </c>
      <c r="B2456" t="s">
        <v>1626</v>
      </c>
      <c r="C2456" t="s">
        <v>4518</v>
      </c>
      <c r="D2456" t="s">
        <v>81</v>
      </c>
      <c r="E2456" t="s">
        <v>82</v>
      </c>
      <c r="F2456" t="s">
        <v>393</v>
      </c>
      <c r="G2456" s="4" t="str">
        <f>TEXT(H2456+I2456,"yyyy-mm-dd""T""hh:mm:ss")&amp;
IF(J2456="MST","-07:00",
IF(J2456="MDT","-06:00",
IF(J2456="PST","-08:00",
IF(J2456="PDT","-07:00",
IF(J2456="UTC","+00:00","+00:00")))))</f>
        <v>2004-04-14T12:00:00-07:00</v>
      </c>
      <c r="H2456" s="1">
        <v>38091</v>
      </c>
      <c r="I2456" s="5">
        <v>0.5</v>
      </c>
      <c r="J2456" t="s">
        <v>84</v>
      </c>
      <c r="N2456">
        <v>0</v>
      </c>
      <c r="O2456" t="s">
        <v>1628</v>
      </c>
      <c r="U2456">
        <v>8854</v>
      </c>
      <c r="V2456" t="s">
        <v>4429</v>
      </c>
      <c r="W2456" t="s">
        <v>3411</v>
      </c>
      <c r="X2456" t="s">
        <v>4519</v>
      </c>
      <c r="Y2456">
        <v>105068</v>
      </c>
      <c r="Z2456" t="s">
        <v>3413</v>
      </c>
      <c r="AD2456">
        <v>32.434166699999999</v>
      </c>
      <c r="AE2456">
        <v>-111.2341667</v>
      </c>
      <c r="AG2456" t="s">
        <v>90</v>
      </c>
      <c r="AH2456" t="s">
        <v>1626</v>
      </c>
      <c r="AI2456" t="s">
        <v>90</v>
      </c>
      <c r="AK2456" t="s">
        <v>1608</v>
      </c>
      <c r="AL2456" t="s">
        <v>4717</v>
      </c>
      <c r="AN2456" t="s">
        <v>1610</v>
      </c>
      <c r="AO2456" t="s">
        <v>442</v>
      </c>
      <c r="AP2456" t="s">
        <v>422</v>
      </c>
      <c r="AQ2456">
        <v>34.6</v>
      </c>
      <c r="AR2456" t="s">
        <v>1616</v>
      </c>
      <c r="AT2456" t="s">
        <v>1612</v>
      </c>
      <c r="AV2456" t="s">
        <v>96</v>
      </c>
      <c r="BF2456" t="s">
        <v>3415</v>
      </c>
      <c r="BQ2456" t="str">
        <f>BS2456 &amp; ":" &amp; BR2456</f>
        <v>AZDEQ_SW:EPA 351.2</v>
      </c>
      <c r="BR2456" t="s">
        <v>1633</v>
      </c>
      <c r="BS2456" t="s">
        <v>1626</v>
      </c>
      <c r="BT2456" t="s">
        <v>1633</v>
      </c>
      <c r="BW2456" t="s">
        <v>3417</v>
      </c>
      <c r="BZ2456" t="s">
        <v>4718</v>
      </c>
      <c r="CA2456" t="s">
        <v>397</v>
      </c>
      <c r="CB2456">
        <v>0.59</v>
      </c>
      <c r="CC2456" t="s">
        <v>1616</v>
      </c>
      <c r="CE2456" t="s">
        <v>4522</v>
      </c>
      <c r="CF2456" t="s">
        <v>1618</v>
      </c>
    </row>
    <row r="2457" spans="1:84" hidden="1" x14ac:dyDescent="0.4">
      <c r="A2457" t="s">
        <v>1626</v>
      </c>
      <c r="B2457" t="s">
        <v>1626</v>
      </c>
      <c r="C2457" t="s">
        <v>4477</v>
      </c>
      <c r="D2457" t="s">
        <v>81</v>
      </c>
      <c r="E2457" t="s">
        <v>82</v>
      </c>
      <c r="F2457" t="s">
        <v>393</v>
      </c>
      <c r="G2457" s="4" t="str">
        <f>TEXT(H2457+I2457,"yyyy-mm-dd""T""hh:mm:ss")&amp;
IF(J2457="MST","-07:00",
IF(J2457="MDT","-06:00",
IF(J2457="PST","-08:00",
IF(J2457="PDT","-07:00",
IF(J2457="UTC","+00:00","+00:00")))))</f>
        <v>2004-02-19T01:37:00-07:00</v>
      </c>
      <c r="H2457" s="1">
        <v>38036</v>
      </c>
      <c r="I2457" s="5">
        <v>6.7361111111111108E-2</v>
      </c>
      <c r="J2457" t="s">
        <v>84</v>
      </c>
      <c r="N2457">
        <v>0</v>
      </c>
      <c r="O2457" t="s">
        <v>1628</v>
      </c>
      <c r="U2457">
        <v>1971</v>
      </c>
      <c r="V2457" t="s">
        <v>3639</v>
      </c>
      <c r="W2457" t="s">
        <v>1705</v>
      </c>
      <c r="X2457" t="s">
        <v>4478</v>
      </c>
      <c r="Y2457">
        <v>102835</v>
      </c>
      <c r="Z2457" t="s">
        <v>1707</v>
      </c>
      <c r="AD2457">
        <v>32.336583300000001</v>
      </c>
      <c r="AE2457">
        <v>-110.7873889</v>
      </c>
      <c r="AG2457" t="s">
        <v>90</v>
      </c>
      <c r="AH2457" t="s">
        <v>1626</v>
      </c>
      <c r="AI2457" t="s">
        <v>90</v>
      </c>
      <c r="AK2457" t="s">
        <v>1608</v>
      </c>
      <c r="AL2457" t="s">
        <v>4719</v>
      </c>
      <c r="AN2457" t="s">
        <v>1610</v>
      </c>
      <c r="AO2457" t="s">
        <v>442</v>
      </c>
      <c r="AP2457" t="s">
        <v>422</v>
      </c>
      <c r="AQ2457">
        <v>0.33</v>
      </c>
      <c r="AR2457" t="s">
        <v>1616</v>
      </c>
      <c r="AT2457" t="s">
        <v>1612</v>
      </c>
      <c r="AV2457" t="s">
        <v>96</v>
      </c>
      <c r="BQ2457" t="str">
        <f>BS2457 &amp; ":" &amp; BR2457</f>
        <v>AZDEQ_SW:EPA 351.2</v>
      </c>
      <c r="BR2457" t="s">
        <v>1633</v>
      </c>
      <c r="BS2457" t="s">
        <v>1626</v>
      </c>
      <c r="BT2457" t="s">
        <v>1633</v>
      </c>
      <c r="BW2457" t="s">
        <v>1709</v>
      </c>
      <c r="BX2457" s="1">
        <v>38036</v>
      </c>
      <c r="BZ2457" t="s">
        <v>4720</v>
      </c>
      <c r="CA2457" t="s">
        <v>397</v>
      </c>
      <c r="CB2457">
        <v>0.3</v>
      </c>
      <c r="CC2457" t="s">
        <v>1616</v>
      </c>
      <c r="CE2457" t="s">
        <v>4481</v>
      </c>
      <c r="CF2457" t="s">
        <v>1618</v>
      </c>
    </row>
    <row r="2458" spans="1:84" hidden="1" x14ac:dyDescent="0.4">
      <c r="A2458" t="s">
        <v>1626</v>
      </c>
      <c r="B2458" t="s">
        <v>1626</v>
      </c>
      <c r="C2458" t="s">
        <v>4580</v>
      </c>
      <c r="D2458" t="s">
        <v>81</v>
      </c>
      <c r="E2458" t="s">
        <v>82</v>
      </c>
      <c r="F2458" t="s">
        <v>393</v>
      </c>
      <c r="G2458" s="4" t="str">
        <f>TEXT(H2458+I2458,"yyyy-mm-dd""T""hh:mm:ss")&amp;
IF(J2458="MST","-07:00",
IF(J2458="MDT","-06:00",
IF(J2458="PST","-08:00",
IF(J2458="PDT","-07:00",
IF(J2458="UTC","+00:00","+00:00")))))</f>
        <v>2004-01-23T12:00:00-07:00</v>
      </c>
      <c r="H2458" s="1">
        <v>38009</v>
      </c>
      <c r="I2458" s="5">
        <v>0.5</v>
      </c>
      <c r="J2458" t="s">
        <v>84</v>
      </c>
      <c r="N2458">
        <v>0</v>
      </c>
      <c r="O2458" t="s">
        <v>1628</v>
      </c>
      <c r="U2458">
        <v>8854</v>
      </c>
      <c r="V2458" t="s">
        <v>4429</v>
      </c>
      <c r="W2458" t="s">
        <v>3411</v>
      </c>
      <c r="X2458" t="s">
        <v>4530</v>
      </c>
      <c r="Y2458">
        <v>105069</v>
      </c>
      <c r="Z2458" t="s">
        <v>3413</v>
      </c>
      <c r="AD2458">
        <v>32.454722199999999</v>
      </c>
      <c r="AE2458">
        <v>-111.28027779999999</v>
      </c>
      <c r="AG2458" t="s">
        <v>90</v>
      </c>
      <c r="AH2458" t="s">
        <v>1626</v>
      </c>
      <c r="AI2458" t="s">
        <v>90</v>
      </c>
      <c r="AK2458" t="s">
        <v>1608</v>
      </c>
      <c r="AL2458" t="s">
        <v>4721</v>
      </c>
      <c r="AN2458" t="s">
        <v>1610</v>
      </c>
      <c r="AO2458" t="s">
        <v>421</v>
      </c>
      <c r="AP2458" t="s">
        <v>422</v>
      </c>
      <c r="AQ2458">
        <v>35</v>
      </c>
      <c r="AR2458" t="s">
        <v>1616</v>
      </c>
      <c r="AT2458" t="s">
        <v>1612</v>
      </c>
      <c r="AV2458" t="s">
        <v>96</v>
      </c>
      <c r="BF2458" t="s">
        <v>3415</v>
      </c>
      <c r="BQ2458" t="str">
        <f>BS2458 &amp; ":" &amp; BR2458</f>
        <v>AZDEQ_SW:CALCULATION</v>
      </c>
      <c r="BR2458" t="s">
        <v>3416</v>
      </c>
      <c r="BS2458" t="s">
        <v>1626</v>
      </c>
      <c r="BT2458" t="s">
        <v>3416</v>
      </c>
      <c r="BW2458" t="s">
        <v>3417</v>
      </c>
      <c r="BZ2458" t="s">
        <v>4722</v>
      </c>
      <c r="CA2458" t="s">
        <v>397</v>
      </c>
      <c r="CB2458">
        <v>0.59</v>
      </c>
      <c r="CC2458" t="s">
        <v>1616</v>
      </c>
      <c r="CE2458" t="s">
        <v>4582</v>
      </c>
      <c r="CF2458" t="s">
        <v>1618</v>
      </c>
    </row>
    <row r="2459" spans="1:84" hidden="1" x14ac:dyDescent="0.4">
      <c r="A2459" t="s">
        <v>1626</v>
      </c>
      <c r="B2459" t="s">
        <v>1626</v>
      </c>
      <c r="C2459" t="s">
        <v>4482</v>
      </c>
      <c r="D2459" t="s">
        <v>81</v>
      </c>
      <c r="E2459" t="s">
        <v>82</v>
      </c>
      <c r="F2459" t="s">
        <v>393</v>
      </c>
      <c r="G2459" s="4" t="str">
        <f>TEXT(H2459+I2459,"yyyy-mm-dd""T""hh:mm:ss")&amp;
IF(J2459="MST","-07:00",
IF(J2459="MDT","-06:00",
IF(J2459="PST","-08:00",
IF(J2459="PDT","-07:00",
IF(J2459="UTC","+00:00","+00:00")))))</f>
        <v>2004-08-06T12:00:00-07:00</v>
      </c>
      <c r="H2459" s="1">
        <v>38205</v>
      </c>
      <c r="I2459" s="5">
        <v>0.5</v>
      </c>
      <c r="J2459" t="s">
        <v>84</v>
      </c>
      <c r="N2459">
        <v>0</v>
      </c>
      <c r="O2459" t="s">
        <v>1628</v>
      </c>
      <c r="U2459">
        <v>8854</v>
      </c>
      <c r="V2459" t="s">
        <v>4429</v>
      </c>
      <c r="W2459" t="s">
        <v>3411</v>
      </c>
      <c r="X2459" t="s">
        <v>4438</v>
      </c>
      <c r="Y2459">
        <v>105063</v>
      </c>
      <c r="Z2459" t="s">
        <v>3413</v>
      </c>
      <c r="AD2459">
        <v>32.370277799999997</v>
      </c>
      <c r="AE2459">
        <v>-111.1130556</v>
      </c>
      <c r="AG2459" t="s">
        <v>90</v>
      </c>
      <c r="AH2459" t="s">
        <v>1626</v>
      </c>
      <c r="AI2459" t="s">
        <v>90</v>
      </c>
      <c r="AK2459" t="s">
        <v>1608</v>
      </c>
      <c r="AL2459" t="s">
        <v>4723</v>
      </c>
      <c r="AN2459" t="s">
        <v>1610</v>
      </c>
      <c r="AO2459" t="s">
        <v>442</v>
      </c>
      <c r="AP2459" t="s">
        <v>422</v>
      </c>
      <c r="AQ2459">
        <v>25.9</v>
      </c>
      <c r="AR2459" t="s">
        <v>1616</v>
      </c>
      <c r="AT2459" t="s">
        <v>1612</v>
      </c>
      <c r="AV2459" t="s">
        <v>96</v>
      </c>
      <c r="BF2459" t="s">
        <v>3415</v>
      </c>
      <c r="BQ2459" t="str">
        <f>BS2459 &amp; ":" &amp; BR2459</f>
        <v>AZDEQ_SW:EPA 351.2</v>
      </c>
      <c r="BR2459" t="s">
        <v>1633</v>
      </c>
      <c r="BS2459" t="s">
        <v>1626</v>
      </c>
      <c r="BT2459" t="s">
        <v>1633</v>
      </c>
      <c r="BW2459" t="s">
        <v>3417</v>
      </c>
      <c r="BZ2459" t="s">
        <v>4724</v>
      </c>
      <c r="CA2459" t="s">
        <v>397</v>
      </c>
      <c r="CB2459">
        <v>0.59</v>
      </c>
      <c r="CC2459" t="s">
        <v>1616</v>
      </c>
      <c r="CE2459" t="s">
        <v>4485</v>
      </c>
      <c r="CF2459" t="s">
        <v>1618</v>
      </c>
    </row>
    <row r="2460" spans="1:84" hidden="1" x14ac:dyDescent="0.4">
      <c r="A2460" t="s">
        <v>1626</v>
      </c>
      <c r="B2460" t="s">
        <v>1626</v>
      </c>
      <c r="C2460" t="s">
        <v>4458</v>
      </c>
      <c r="D2460" t="s">
        <v>81</v>
      </c>
      <c r="E2460" t="s">
        <v>82</v>
      </c>
      <c r="F2460" t="s">
        <v>393</v>
      </c>
      <c r="G2460" s="4" t="str">
        <f>TEXT(H2460+I2460,"yyyy-mm-dd""T""hh:mm:ss")&amp;
IF(J2460="MST","-07:00",
IF(J2460="MDT","-06:00",
IF(J2460="PST","-08:00",
IF(J2460="PDT","-07:00",
IF(J2460="UTC","+00:00","+00:00")))))</f>
        <v>2004-08-13T12:00:00-07:00</v>
      </c>
      <c r="H2460" s="1">
        <v>38212</v>
      </c>
      <c r="I2460" s="5">
        <v>0.5</v>
      </c>
      <c r="J2460" t="s">
        <v>84</v>
      </c>
      <c r="N2460">
        <v>0</v>
      </c>
      <c r="O2460" t="s">
        <v>1628</v>
      </c>
      <c r="U2460">
        <v>8854</v>
      </c>
      <c r="V2460" t="s">
        <v>4429</v>
      </c>
      <c r="W2460" t="s">
        <v>3411</v>
      </c>
      <c r="X2460" t="s">
        <v>4459</v>
      </c>
      <c r="Y2460">
        <v>105070</v>
      </c>
      <c r="Z2460" t="s">
        <v>3413</v>
      </c>
      <c r="AD2460">
        <v>32.471111100000002</v>
      </c>
      <c r="AE2460">
        <v>-111.3072222</v>
      </c>
      <c r="AG2460" t="s">
        <v>90</v>
      </c>
      <c r="AH2460" t="s">
        <v>1626</v>
      </c>
      <c r="AI2460" t="s">
        <v>90</v>
      </c>
      <c r="AK2460" t="s">
        <v>1608</v>
      </c>
      <c r="AL2460" t="s">
        <v>4725</v>
      </c>
      <c r="AN2460" t="s">
        <v>1610</v>
      </c>
      <c r="AO2460" t="s">
        <v>442</v>
      </c>
      <c r="AP2460" t="s">
        <v>422</v>
      </c>
      <c r="AQ2460">
        <v>24.8</v>
      </c>
      <c r="AR2460" t="s">
        <v>1616</v>
      </c>
      <c r="AT2460" t="s">
        <v>1612</v>
      </c>
      <c r="AV2460" t="s">
        <v>96</v>
      </c>
      <c r="BF2460" t="s">
        <v>3415</v>
      </c>
      <c r="BQ2460" t="str">
        <f>BS2460 &amp; ":" &amp; BR2460</f>
        <v>AZDEQ_SW:EPA 351.2</v>
      </c>
      <c r="BR2460" t="s">
        <v>1633</v>
      </c>
      <c r="BS2460" t="s">
        <v>1626</v>
      </c>
      <c r="BT2460" t="s">
        <v>1633</v>
      </c>
      <c r="BW2460" t="s">
        <v>3417</v>
      </c>
      <c r="BZ2460" t="s">
        <v>4726</v>
      </c>
      <c r="CA2460" t="s">
        <v>397</v>
      </c>
      <c r="CB2460">
        <v>0.59</v>
      </c>
      <c r="CC2460" t="s">
        <v>1616</v>
      </c>
      <c r="CE2460" t="s">
        <v>4461</v>
      </c>
      <c r="CF2460" t="s">
        <v>1618</v>
      </c>
    </row>
    <row r="2461" spans="1:84" hidden="1" x14ac:dyDescent="0.4">
      <c r="A2461" t="s">
        <v>1626</v>
      </c>
      <c r="B2461" t="s">
        <v>1626</v>
      </c>
      <c r="C2461" t="s">
        <v>4727</v>
      </c>
      <c r="D2461" t="s">
        <v>81</v>
      </c>
      <c r="E2461" t="s">
        <v>82</v>
      </c>
      <c r="F2461" t="s">
        <v>393</v>
      </c>
      <c r="G2461" s="4" t="str">
        <f>TEXT(H2461+I2461,"yyyy-mm-dd""T""hh:mm:ss")&amp;
IF(J2461="MST","-07:00",
IF(J2461="MDT","-06:00",
IF(J2461="PST","-08:00",
IF(J2461="PDT","-07:00",
IF(J2461="UTC","+00:00","+00:00")))))</f>
        <v>2004-02-19T01:10:00-07:00</v>
      </c>
      <c r="H2461" s="1">
        <v>38036</v>
      </c>
      <c r="I2461" s="5">
        <v>4.8611111111111112E-2</v>
      </c>
      <c r="J2461" t="s">
        <v>84</v>
      </c>
      <c r="N2461">
        <v>0</v>
      </c>
      <c r="O2461" t="s">
        <v>1628</v>
      </c>
      <c r="U2461">
        <v>1971</v>
      </c>
      <c r="V2461" t="s">
        <v>3639</v>
      </c>
      <c r="W2461" t="s">
        <v>1705</v>
      </c>
      <c r="X2461" t="s">
        <v>4728</v>
      </c>
      <c r="Y2461">
        <v>102834</v>
      </c>
      <c r="Z2461" t="s">
        <v>4729</v>
      </c>
      <c r="AD2461">
        <v>32.3224722</v>
      </c>
      <c r="AE2461">
        <v>-110.8093889</v>
      </c>
      <c r="AG2461" t="s">
        <v>90</v>
      </c>
      <c r="AH2461" t="s">
        <v>1626</v>
      </c>
      <c r="AI2461" t="s">
        <v>90</v>
      </c>
      <c r="AK2461" t="s">
        <v>1608</v>
      </c>
      <c r="AL2461" t="s">
        <v>4730</v>
      </c>
      <c r="AN2461" t="s">
        <v>1610</v>
      </c>
      <c r="AO2461" t="s">
        <v>442</v>
      </c>
      <c r="AP2461" t="s">
        <v>422</v>
      </c>
      <c r="AQ2461">
        <v>0.4</v>
      </c>
      <c r="AR2461" t="s">
        <v>1616</v>
      </c>
      <c r="AT2461" t="s">
        <v>1612</v>
      </c>
      <c r="AV2461" t="s">
        <v>96</v>
      </c>
      <c r="BQ2461" t="str">
        <f>BS2461 &amp; ":" &amp; BR2461</f>
        <v>AZDEQ_SW:EPA 351.2</v>
      </c>
      <c r="BR2461" t="s">
        <v>1633</v>
      </c>
      <c r="BS2461" t="s">
        <v>1626</v>
      </c>
      <c r="BT2461" t="s">
        <v>1633</v>
      </c>
      <c r="BW2461" t="s">
        <v>1709</v>
      </c>
      <c r="BX2461" s="1">
        <v>38036</v>
      </c>
      <c r="BZ2461" t="s">
        <v>4731</v>
      </c>
      <c r="CA2461" t="s">
        <v>397</v>
      </c>
      <c r="CB2461">
        <v>0.3</v>
      </c>
      <c r="CC2461" t="s">
        <v>1616</v>
      </c>
      <c r="CE2461" t="s">
        <v>4732</v>
      </c>
      <c r="CF2461" t="s">
        <v>1618</v>
      </c>
    </row>
    <row r="2462" spans="1:84" hidden="1" x14ac:dyDescent="0.4">
      <c r="A2462" t="s">
        <v>1626</v>
      </c>
      <c r="B2462" t="s">
        <v>1626</v>
      </c>
      <c r="C2462" t="s">
        <v>4493</v>
      </c>
      <c r="D2462" t="s">
        <v>81</v>
      </c>
      <c r="E2462" t="s">
        <v>82</v>
      </c>
      <c r="F2462" t="s">
        <v>393</v>
      </c>
      <c r="G2462" s="4" t="str">
        <f>TEXT(H2462+I2462,"yyyy-mm-dd""T""hh:mm:ss")&amp;
IF(J2462="MST","-07:00",
IF(J2462="MDT","-06:00",
IF(J2462="PST","-08:00",
IF(J2462="PDT","-07:00",
IF(J2462="UTC","+00:00","+00:00")))))</f>
        <v>2004-01-23T12:00:00-07:00</v>
      </c>
      <c r="H2462" s="1">
        <v>38009</v>
      </c>
      <c r="I2462" s="5">
        <v>0.5</v>
      </c>
      <c r="J2462" t="s">
        <v>84</v>
      </c>
      <c r="N2462">
        <v>0</v>
      </c>
      <c r="O2462" t="s">
        <v>1628</v>
      </c>
      <c r="U2462">
        <v>8854</v>
      </c>
      <c r="V2462" t="s">
        <v>4429</v>
      </c>
      <c r="W2462" t="s">
        <v>3411</v>
      </c>
      <c r="X2462" t="s">
        <v>3443</v>
      </c>
      <c r="Y2462">
        <v>105062</v>
      </c>
      <c r="Z2462" t="s">
        <v>3413</v>
      </c>
      <c r="AD2462">
        <v>32.357222200000002</v>
      </c>
      <c r="AE2462">
        <v>-111.10083330000001</v>
      </c>
      <c r="AG2462" t="s">
        <v>90</v>
      </c>
      <c r="AH2462" t="s">
        <v>1626</v>
      </c>
      <c r="AI2462" t="s">
        <v>90</v>
      </c>
      <c r="AK2462" t="s">
        <v>1608</v>
      </c>
      <c r="AL2462" t="s">
        <v>4733</v>
      </c>
      <c r="AN2462" t="s">
        <v>1610</v>
      </c>
      <c r="AO2462" t="s">
        <v>421</v>
      </c>
      <c r="AP2462" t="s">
        <v>422</v>
      </c>
      <c r="AQ2462">
        <v>31.5</v>
      </c>
      <c r="AR2462" t="s">
        <v>1616</v>
      </c>
      <c r="AT2462" t="s">
        <v>1612</v>
      </c>
      <c r="AV2462" t="s">
        <v>96</v>
      </c>
      <c r="BF2462" t="s">
        <v>3415</v>
      </c>
      <c r="BQ2462" t="str">
        <f>BS2462 &amp; ":" &amp; BR2462</f>
        <v>AZDEQ_SW:CALCULATION</v>
      </c>
      <c r="BR2462" t="s">
        <v>3416</v>
      </c>
      <c r="BS2462" t="s">
        <v>1626</v>
      </c>
      <c r="BT2462" t="s">
        <v>3416</v>
      </c>
      <c r="BW2462" t="s">
        <v>3417</v>
      </c>
      <c r="BZ2462" t="s">
        <v>4734</v>
      </c>
      <c r="CA2462" t="s">
        <v>397</v>
      </c>
      <c r="CB2462">
        <v>0.59</v>
      </c>
      <c r="CC2462" t="s">
        <v>1616</v>
      </c>
      <c r="CE2462" t="s">
        <v>3446</v>
      </c>
      <c r="CF2462" t="s">
        <v>1618</v>
      </c>
    </row>
    <row r="2463" spans="1:84" hidden="1" x14ac:dyDescent="0.4">
      <c r="A2463" t="s">
        <v>1626</v>
      </c>
      <c r="B2463" t="s">
        <v>1626</v>
      </c>
      <c r="C2463" t="s">
        <v>4602</v>
      </c>
      <c r="D2463" t="s">
        <v>81</v>
      </c>
      <c r="E2463" t="s">
        <v>82</v>
      </c>
      <c r="F2463" t="s">
        <v>393</v>
      </c>
      <c r="G2463" s="4" t="str">
        <f>TEXT(H2463+I2463,"yyyy-mm-dd""T""hh:mm:ss")&amp;
IF(J2463="MST","-07:00",
IF(J2463="MDT","-06:00",
IF(J2463="PST","-08:00",
IF(J2463="PDT","-07:00",
IF(J2463="UTC","+00:00","+00:00")))))</f>
        <v>2004-08-06T12:00:00-07:00</v>
      </c>
      <c r="H2463" s="1">
        <v>38205</v>
      </c>
      <c r="I2463" s="5">
        <v>0.5</v>
      </c>
      <c r="J2463" t="s">
        <v>84</v>
      </c>
      <c r="N2463">
        <v>0</v>
      </c>
      <c r="O2463" t="s">
        <v>1628</v>
      </c>
      <c r="U2463">
        <v>8854</v>
      </c>
      <c r="V2463" t="s">
        <v>4429</v>
      </c>
      <c r="W2463" t="s">
        <v>3411</v>
      </c>
      <c r="X2463" t="s">
        <v>4443</v>
      </c>
      <c r="Y2463">
        <v>105066</v>
      </c>
      <c r="Z2463" t="s">
        <v>3413</v>
      </c>
      <c r="AD2463">
        <v>32.411111099999999</v>
      </c>
      <c r="AE2463">
        <v>-111.1638889</v>
      </c>
      <c r="AG2463" t="s">
        <v>90</v>
      </c>
      <c r="AH2463" t="s">
        <v>1626</v>
      </c>
      <c r="AI2463" t="s">
        <v>90</v>
      </c>
      <c r="AK2463" t="s">
        <v>1608</v>
      </c>
      <c r="AL2463" t="s">
        <v>4735</v>
      </c>
      <c r="AN2463" t="s">
        <v>1610</v>
      </c>
      <c r="AO2463" t="s">
        <v>421</v>
      </c>
      <c r="AP2463" t="s">
        <v>422</v>
      </c>
      <c r="AQ2463">
        <v>60.8</v>
      </c>
      <c r="AR2463" t="s">
        <v>1616</v>
      </c>
      <c r="AT2463" t="s">
        <v>1612</v>
      </c>
      <c r="AV2463" t="s">
        <v>96</v>
      </c>
      <c r="BF2463" t="s">
        <v>3415</v>
      </c>
      <c r="BQ2463" t="str">
        <f>BS2463 &amp; ":" &amp; BR2463</f>
        <v>AZDEQ_SW:CALCULATION</v>
      </c>
      <c r="BR2463" t="s">
        <v>3416</v>
      </c>
      <c r="BS2463" t="s">
        <v>1626</v>
      </c>
      <c r="BT2463" t="s">
        <v>3416</v>
      </c>
      <c r="BW2463" t="s">
        <v>3417</v>
      </c>
      <c r="BZ2463" t="s">
        <v>4736</v>
      </c>
      <c r="CA2463" t="s">
        <v>397</v>
      </c>
      <c r="CB2463">
        <v>0.59</v>
      </c>
      <c r="CC2463" t="s">
        <v>1616</v>
      </c>
      <c r="CE2463" t="s">
        <v>4446</v>
      </c>
      <c r="CF2463" t="s">
        <v>1618</v>
      </c>
    </row>
    <row r="2464" spans="1:84" hidden="1" x14ac:dyDescent="0.4">
      <c r="A2464" t="s">
        <v>1626</v>
      </c>
      <c r="B2464" t="s">
        <v>1626</v>
      </c>
      <c r="C2464" t="s">
        <v>4661</v>
      </c>
      <c r="D2464" t="s">
        <v>81</v>
      </c>
      <c r="E2464" t="s">
        <v>82</v>
      </c>
      <c r="F2464" t="s">
        <v>393</v>
      </c>
      <c r="G2464" s="4" t="str">
        <f>TEXT(H2464+I2464,"yyyy-mm-dd""T""hh:mm:ss")&amp;
IF(J2464="MST","-07:00",
IF(J2464="MDT","-06:00",
IF(J2464="PST","-08:00",
IF(J2464="PDT","-07:00",
IF(J2464="UTC","+00:00","+00:00")))))</f>
        <v>2004-04-06T12:45:00-07:00</v>
      </c>
      <c r="H2464" s="1">
        <v>38083</v>
      </c>
      <c r="I2464" s="5">
        <v>0.53125</v>
      </c>
      <c r="J2464" t="s">
        <v>84</v>
      </c>
      <c r="N2464">
        <v>0</v>
      </c>
      <c r="O2464" t="s">
        <v>1628</v>
      </c>
      <c r="U2464">
        <v>1986</v>
      </c>
      <c r="V2464" t="s">
        <v>4575</v>
      </c>
      <c r="W2464" t="s">
        <v>3640</v>
      </c>
      <c r="X2464" t="s">
        <v>1706</v>
      </c>
      <c r="Y2464">
        <v>100000</v>
      </c>
      <c r="Z2464" t="s">
        <v>4662</v>
      </c>
      <c r="AD2464">
        <v>31.532777800000002</v>
      </c>
      <c r="AE2464">
        <v>-111.2547222</v>
      </c>
      <c r="AG2464" t="s">
        <v>90</v>
      </c>
      <c r="AH2464" t="s">
        <v>1626</v>
      </c>
      <c r="AI2464" t="s">
        <v>90</v>
      </c>
      <c r="AK2464" t="s">
        <v>1608</v>
      </c>
      <c r="AL2464" t="s">
        <v>4737</v>
      </c>
      <c r="AN2464" t="s">
        <v>1700</v>
      </c>
      <c r="AO2464" t="s">
        <v>457</v>
      </c>
      <c r="AP2464" t="s">
        <v>422</v>
      </c>
      <c r="AQ2464">
        <v>6.5000000000000002E-2</v>
      </c>
      <c r="AR2464" t="s">
        <v>1616</v>
      </c>
      <c r="AT2464" t="s">
        <v>1612</v>
      </c>
      <c r="AV2464" t="s">
        <v>96</v>
      </c>
      <c r="BQ2464" t="str">
        <f>BS2464 &amp; ":" &amp; BR2464</f>
        <v>AZDEQ_SW:EPA 365.3</v>
      </c>
      <c r="BR2464" t="s">
        <v>1744</v>
      </c>
      <c r="BS2464" t="s">
        <v>1626</v>
      </c>
      <c r="BT2464" t="s">
        <v>1744</v>
      </c>
      <c r="BW2464" t="s">
        <v>1657</v>
      </c>
      <c r="BZ2464" t="s">
        <v>4738</v>
      </c>
      <c r="CA2464" t="s">
        <v>397</v>
      </c>
      <c r="CB2464">
        <v>5.0000000000000001E-3</v>
      </c>
      <c r="CC2464" t="s">
        <v>1616</v>
      </c>
      <c r="CE2464" t="s">
        <v>4579</v>
      </c>
      <c r="CF2464" t="s">
        <v>1618</v>
      </c>
    </row>
    <row r="2465" spans="1:84" hidden="1" x14ac:dyDescent="0.4">
      <c r="A2465" t="s">
        <v>1626</v>
      </c>
      <c r="B2465" t="s">
        <v>1626</v>
      </c>
      <c r="C2465" t="s">
        <v>4454</v>
      </c>
      <c r="D2465" t="s">
        <v>81</v>
      </c>
      <c r="E2465" t="s">
        <v>82</v>
      </c>
      <c r="F2465" t="s">
        <v>393</v>
      </c>
      <c r="G2465" s="4" t="str">
        <f>TEXT(H2465+I2465,"yyyy-mm-dd""T""hh:mm:ss")&amp;
IF(J2465="MST","-07:00",
IF(J2465="MDT","-06:00",
IF(J2465="PST","-08:00",
IF(J2465="PDT","-07:00",
IF(J2465="UTC","+00:00","+00:00")))))</f>
        <v>2004-01-16T12:00:00-07:00</v>
      </c>
      <c r="H2465" s="1">
        <v>38002</v>
      </c>
      <c r="I2465" s="5">
        <v>0.5</v>
      </c>
      <c r="J2465" t="s">
        <v>84</v>
      </c>
      <c r="N2465">
        <v>0</v>
      </c>
      <c r="O2465" t="s">
        <v>1628</v>
      </c>
      <c r="U2465">
        <v>8854</v>
      </c>
      <c r="V2465" t="s">
        <v>4429</v>
      </c>
      <c r="W2465" t="s">
        <v>3411</v>
      </c>
      <c r="X2465" t="s">
        <v>4443</v>
      </c>
      <c r="Y2465">
        <v>105066</v>
      </c>
      <c r="Z2465" t="s">
        <v>3413</v>
      </c>
      <c r="AD2465">
        <v>32.411111099999999</v>
      </c>
      <c r="AE2465">
        <v>-111.1638889</v>
      </c>
      <c r="AG2465" t="s">
        <v>90</v>
      </c>
      <c r="AH2465" t="s">
        <v>1626</v>
      </c>
      <c r="AI2465" t="s">
        <v>90</v>
      </c>
      <c r="AK2465" t="s">
        <v>1608</v>
      </c>
      <c r="AL2465" t="s">
        <v>4739</v>
      </c>
      <c r="AN2465" t="s">
        <v>4440</v>
      </c>
      <c r="AO2465" t="s">
        <v>93</v>
      </c>
      <c r="AP2465" t="s">
        <v>422</v>
      </c>
      <c r="AQ2465">
        <v>32.9</v>
      </c>
      <c r="AR2465" t="s">
        <v>1616</v>
      </c>
      <c r="AT2465" t="s">
        <v>1612</v>
      </c>
      <c r="AV2465" t="s">
        <v>96</v>
      </c>
      <c r="BF2465" t="s">
        <v>3415</v>
      </c>
      <c r="BQ2465" t="str">
        <f>BS2465 &amp; ":" &amp; BR2465</f>
        <v>AZDEQ_SW:EPA 350.1</v>
      </c>
      <c r="BR2465" t="s">
        <v>1613</v>
      </c>
      <c r="BS2465" t="s">
        <v>1626</v>
      </c>
      <c r="BT2465" t="s">
        <v>1613</v>
      </c>
      <c r="BW2465" t="s">
        <v>3417</v>
      </c>
      <c r="CE2465" t="s">
        <v>4457</v>
      </c>
      <c r="CF2465" t="s">
        <v>1618</v>
      </c>
    </row>
    <row r="2466" spans="1:84" hidden="1" x14ac:dyDescent="0.4">
      <c r="A2466" t="s">
        <v>1626</v>
      </c>
      <c r="B2466" t="s">
        <v>1626</v>
      </c>
      <c r="C2466" t="s">
        <v>4539</v>
      </c>
      <c r="D2466" t="s">
        <v>81</v>
      </c>
      <c r="E2466" t="s">
        <v>82</v>
      </c>
      <c r="F2466" t="s">
        <v>393</v>
      </c>
      <c r="G2466" s="4" t="str">
        <f>TEXT(H2466+I2466,"yyyy-mm-dd""T""hh:mm:ss")&amp;
IF(J2466="MST","-07:00",
IF(J2466="MDT","-06:00",
IF(J2466="PST","-08:00",
IF(J2466="PDT","-07:00",
IF(J2466="UTC","+00:00","+00:00")))))</f>
        <v>2004-08-18T04:00:00-07:00</v>
      </c>
      <c r="H2466" s="1">
        <v>38217</v>
      </c>
      <c r="I2466" s="5">
        <v>0.16666666666666666</v>
      </c>
      <c r="J2466" t="s">
        <v>84</v>
      </c>
      <c r="N2466">
        <v>0</v>
      </c>
      <c r="O2466" t="s">
        <v>1628</v>
      </c>
      <c r="U2466">
        <v>8854</v>
      </c>
      <c r="V2466" t="s">
        <v>4429</v>
      </c>
      <c r="W2466" t="s">
        <v>1606</v>
      </c>
      <c r="X2466" t="s">
        <v>1630</v>
      </c>
      <c r="Y2466">
        <v>101152</v>
      </c>
      <c r="Z2466" t="s">
        <v>3659</v>
      </c>
      <c r="AD2466">
        <v>32.323726700000002</v>
      </c>
      <c r="AE2466">
        <v>-110.8065194</v>
      </c>
      <c r="AG2466" t="s">
        <v>90</v>
      </c>
      <c r="AH2466" t="s">
        <v>1626</v>
      </c>
      <c r="AI2466" t="s">
        <v>90</v>
      </c>
      <c r="AK2466" t="s">
        <v>1608</v>
      </c>
      <c r="AL2466" t="s">
        <v>4740</v>
      </c>
      <c r="AN2466" t="s">
        <v>1610</v>
      </c>
      <c r="AO2466" t="s">
        <v>442</v>
      </c>
      <c r="AP2466" t="s">
        <v>422</v>
      </c>
      <c r="AQ2466">
        <v>0.56999999999999995</v>
      </c>
      <c r="AR2466" t="s">
        <v>1616</v>
      </c>
      <c r="AT2466" t="s">
        <v>1612</v>
      </c>
      <c r="AV2466" t="s">
        <v>96</v>
      </c>
      <c r="BQ2466" t="str">
        <f>BS2466 &amp; ":" &amp; BR2466</f>
        <v>AZDEQ_SW:EPA 351.2</v>
      </c>
      <c r="BR2466" t="s">
        <v>1633</v>
      </c>
      <c r="BS2466" t="s">
        <v>1626</v>
      </c>
      <c r="BT2466" t="s">
        <v>1633</v>
      </c>
      <c r="BW2466" t="s">
        <v>1614</v>
      </c>
      <c r="BZ2466" t="s">
        <v>4741</v>
      </c>
      <c r="CA2466" t="s">
        <v>397</v>
      </c>
      <c r="CB2466">
        <v>0.05</v>
      </c>
      <c r="CC2466" t="s">
        <v>1616</v>
      </c>
      <c r="CE2466" t="s">
        <v>3745</v>
      </c>
      <c r="CF2466" t="s">
        <v>1618</v>
      </c>
    </row>
    <row r="2467" spans="1:84" hidden="1" x14ac:dyDescent="0.4">
      <c r="A2467" t="s">
        <v>1626</v>
      </c>
      <c r="B2467" t="s">
        <v>1626</v>
      </c>
      <c r="C2467" t="s">
        <v>4566</v>
      </c>
      <c r="D2467" t="s">
        <v>81</v>
      </c>
      <c r="E2467" t="s">
        <v>82</v>
      </c>
      <c r="F2467" t="s">
        <v>393</v>
      </c>
      <c r="G2467" s="4" t="str">
        <f>TEXT(H2467+I2467,"yyyy-mm-dd""T""hh:mm:ss")&amp;
IF(J2467="MST","-07:00",
IF(J2467="MDT","-06:00",
IF(J2467="PST","-08:00",
IF(J2467="PDT","-07:00",
IF(J2467="UTC","+00:00","+00:00")))))</f>
        <v>2004-08-12T12:00:00-07:00</v>
      </c>
      <c r="H2467" s="1">
        <v>38211</v>
      </c>
      <c r="I2467" s="5">
        <v>0.5</v>
      </c>
      <c r="J2467" t="s">
        <v>84</v>
      </c>
      <c r="N2467">
        <v>0</v>
      </c>
      <c r="O2467" t="s">
        <v>1628</v>
      </c>
      <c r="U2467">
        <v>8854</v>
      </c>
      <c r="V2467" t="s">
        <v>4429</v>
      </c>
      <c r="W2467" t="s">
        <v>3411</v>
      </c>
      <c r="X2467" t="s">
        <v>4519</v>
      </c>
      <c r="Y2467">
        <v>105068</v>
      </c>
      <c r="Z2467" t="s">
        <v>3413</v>
      </c>
      <c r="AD2467">
        <v>32.434166699999999</v>
      </c>
      <c r="AE2467">
        <v>-111.2341667</v>
      </c>
      <c r="AG2467" t="s">
        <v>90</v>
      </c>
      <c r="AH2467" t="s">
        <v>1626</v>
      </c>
      <c r="AI2467" t="s">
        <v>90</v>
      </c>
      <c r="AK2467" t="s">
        <v>1608</v>
      </c>
      <c r="AL2467" t="s">
        <v>4742</v>
      </c>
      <c r="AN2467" t="s">
        <v>4440</v>
      </c>
      <c r="AO2467" t="s">
        <v>93</v>
      </c>
      <c r="AP2467" t="s">
        <v>422</v>
      </c>
      <c r="AQ2467">
        <v>20.100000000000001</v>
      </c>
      <c r="AR2467" t="s">
        <v>1616</v>
      </c>
      <c r="AT2467" t="s">
        <v>1612</v>
      </c>
      <c r="AV2467" t="s">
        <v>96</v>
      </c>
      <c r="BF2467" t="s">
        <v>3415</v>
      </c>
      <c r="BQ2467" t="str">
        <f>BS2467 &amp; ":" &amp; BR2467</f>
        <v>AZDEQ_SW:EPA 350.1</v>
      </c>
      <c r="BR2467" t="s">
        <v>1613</v>
      </c>
      <c r="BS2467" t="s">
        <v>1626</v>
      </c>
      <c r="BT2467" t="s">
        <v>1613</v>
      </c>
      <c r="BW2467" t="s">
        <v>3417</v>
      </c>
      <c r="CE2467" t="s">
        <v>4569</v>
      </c>
      <c r="CF2467" t="s">
        <v>1618</v>
      </c>
    </row>
    <row r="2468" spans="1:84" hidden="1" x14ac:dyDescent="0.4">
      <c r="A2468" t="s">
        <v>1626</v>
      </c>
      <c r="B2468" t="s">
        <v>1626</v>
      </c>
      <c r="C2468" t="s">
        <v>4727</v>
      </c>
      <c r="D2468" t="s">
        <v>81</v>
      </c>
      <c r="E2468" t="s">
        <v>82</v>
      </c>
      <c r="F2468" t="s">
        <v>393</v>
      </c>
      <c r="G2468" s="4" t="str">
        <f>TEXT(H2468+I2468,"yyyy-mm-dd""T""hh:mm:ss")&amp;
IF(J2468="MST","-07:00",
IF(J2468="MDT","-06:00",
IF(J2468="PST","-08:00",
IF(J2468="PDT","-07:00",
IF(J2468="UTC","+00:00","+00:00")))))</f>
        <v>2004-02-19T01:10:00-07:00</v>
      </c>
      <c r="H2468" s="1">
        <v>38036</v>
      </c>
      <c r="I2468" s="5">
        <v>4.8611111111111112E-2</v>
      </c>
      <c r="J2468" t="s">
        <v>84</v>
      </c>
      <c r="N2468">
        <v>0</v>
      </c>
      <c r="O2468" t="s">
        <v>1628</v>
      </c>
      <c r="U2468">
        <v>1971</v>
      </c>
      <c r="V2468" t="s">
        <v>3639</v>
      </c>
      <c r="W2468" t="s">
        <v>1705</v>
      </c>
      <c r="X2468" t="s">
        <v>4728</v>
      </c>
      <c r="Y2468">
        <v>102834</v>
      </c>
      <c r="Z2468" t="s">
        <v>4729</v>
      </c>
      <c r="AD2468">
        <v>32.3224722</v>
      </c>
      <c r="AE2468">
        <v>-110.8093889</v>
      </c>
      <c r="AG2468" t="s">
        <v>90</v>
      </c>
      <c r="AH2468" t="s">
        <v>1626</v>
      </c>
      <c r="AI2468" t="s">
        <v>90</v>
      </c>
      <c r="AK2468" t="s">
        <v>1608</v>
      </c>
      <c r="AL2468" t="s">
        <v>4743</v>
      </c>
      <c r="AN2468" t="s">
        <v>1725</v>
      </c>
      <c r="AO2468" t="s">
        <v>123</v>
      </c>
      <c r="AP2468" t="s">
        <v>422</v>
      </c>
      <c r="AQ2468">
        <v>0.05</v>
      </c>
      <c r="AR2468" t="s">
        <v>1616</v>
      </c>
      <c r="AT2468" t="s">
        <v>1612</v>
      </c>
      <c r="AV2468" t="s">
        <v>96</v>
      </c>
      <c r="BQ2468" t="str">
        <f>BS2468 &amp; ":" &amp; BR2468</f>
        <v>AZDEQ_SW:EPA 365.1</v>
      </c>
      <c r="BR2468" t="s">
        <v>1726</v>
      </c>
      <c r="BS2468" t="s">
        <v>1626</v>
      </c>
      <c r="BT2468" t="s">
        <v>1726</v>
      </c>
      <c r="BW2468" t="s">
        <v>1709</v>
      </c>
      <c r="BX2468" s="1">
        <v>38036</v>
      </c>
      <c r="BZ2468" t="s">
        <v>4744</v>
      </c>
      <c r="CA2468" t="s">
        <v>397</v>
      </c>
      <c r="CB2468">
        <v>0.02</v>
      </c>
      <c r="CC2468" t="s">
        <v>1616</v>
      </c>
      <c r="CE2468" t="s">
        <v>4732</v>
      </c>
      <c r="CF2468" t="s">
        <v>1618</v>
      </c>
    </row>
    <row r="2469" spans="1:84" hidden="1" x14ac:dyDescent="0.4">
      <c r="A2469" t="s">
        <v>1626</v>
      </c>
      <c r="B2469" t="s">
        <v>1626</v>
      </c>
      <c r="C2469" t="s">
        <v>4447</v>
      </c>
      <c r="D2469" t="s">
        <v>81</v>
      </c>
      <c r="E2469" t="s">
        <v>82</v>
      </c>
      <c r="F2469" t="s">
        <v>393</v>
      </c>
      <c r="G2469" s="4" t="str">
        <f>TEXT(H2469+I2469,"yyyy-mm-dd""T""hh:mm:ss")&amp;
IF(J2469="MST","-07:00",
IF(J2469="MDT","-06:00",
IF(J2469="PST","-08:00",
IF(J2469="PDT","-07:00",
IF(J2469="UTC","+00:00","+00:00")))))</f>
        <v>2004-04-06T12:00:00-07:00</v>
      </c>
      <c r="H2469" s="1">
        <v>38083</v>
      </c>
      <c r="I2469" s="5">
        <v>0.5</v>
      </c>
      <c r="J2469" t="s">
        <v>84</v>
      </c>
      <c r="N2469">
        <v>0</v>
      </c>
      <c r="O2469" t="s">
        <v>1628</v>
      </c>
      <c r="U2469">
        <v>8893</v>
      </c>
      <c r="V2469" t="s">
        <v>4448</v>
      </c>
      <c r="W2469" t="s">
        <v>3411</v>
      </c>
      <c r="X2469" t="s">
        <v>4449</v>
      </c>
      <c r="Y2469">
        <v>105065</v>
      </c>
      <c r="Z2469" t="s">
        <v>3413</v>
      </c>
      <c r="AD2469">
        <v>32.402777800000003</v>
      </c>
      <c r="AE2469">
        <v>-111.1452778</v>
      </c>
      <c r="AG2469" t="s">
        <v>90</v>
      </c>
      <c r="AH2469" t="s">
        <v>1626</v>
      </c>
      <c r="AI2469" t="s">
        <v>90</v>
      </c>
      <c r="AK2469" t="s">
        <v>1608</v>
      </c>
      <c r="AL2469" t="s">
        <v>4745</v>
      </c>
      <c r="AN2469" t="s">
        <v>1610</v>
      </c>
      <c r="AO2469" t="s">
        <v>421</v>
      </c>
      <c r="AP2469" t="s">
        <v>422</v>
      </c>
      <c r="AQ2469">
        <v>32.4</v>
      </c>
      <c r="AR2469" t="s">
        <v>1616</v>
      </c>
      <c r="AT2469" t="s">
        <v>1612</v>
      </c>
      <c r="AV2469" t="s">
        <v>96</v>
      </c>
      <c r="BF2469" t="s">
        <v>3415</v>
      </c>
      <c r="BQ2469" t="str">
        <f>BS2469 &amp; ":" &amp; BR2469</f>
        <v>AZDEQ_SW:CALCULATION</v>
      </c>
      <c r="BR2469" t="s">
        <v>3416</v>
      </c>
      <c r="BS2469" t="s">
        <v>1626</v>
      </c>
      <c r="BT2469" t="s">
        <v>3416</v>
      </c>
      <c r="BW2469" t="s">
        <v>3417</v>
      </c>
      <c r="BZ2469" t="s">
        <v>4746</v>
      </c>
      <c r="CA2469" t="s">
        <v>397</v>
      </c>
      <c r="CB2469">
        <v>0.59</v>
      </c>
      <c r="CC2469" t="s">
        <v>1616</v>
      </c>
      <c r="CE2469" t="s">
        <v>4451</v>
      </c>
      <c r="CF2469" t="s">
        <v>1618</v>
      </c>
    </row>
    <row r="2470" spans="1:84" hidden="1" x14ac:dyDescent="0.4">
      <c r="A2470" t="s">
        <v>1626</v>
      </c>
      <c r="B2470" t="s">
        <v>1626</v>
      </c>
      <c r="C2470" t="s">
        <v>4747</v>
      </c>
      <c r="D2470" t="s">
        <v>81</v>
      </c>
      <c r="E2470" t="s">
        <v>82</v>
      </c>
      <c r="F2470" t="s">
        <v>393</v>
      </c>
      <c r="G2470" s="4" t="str">
        <f>TEXT(H2470+I2470,"yyyy-mm-dd""T""hh:mm:ss")&amp;
IF(J2470="MST","-07:00",
IF(J2470="MDT","-06:00",
IF(J2470="PST","-08:00",
IF(J2470="PDT","-07:00",
IF(J2470="UTC","+00:00","+00:00")))))</f>
        <v>2004-07-27T12:00:00-07:00</v>
      </c>
      <c r="H2470" s="1">
        <v>38195</v>
      </c>
      <c r="I2470" s="5">
        <v>0.5</v>
      </c>
      <c r="J2470" t="s">
        <v>84</v>
      </c>
      <c r="N2470">
        <v>0</v>
      </c>
      <c r="O2470" t="s">
        <v>1628</v>
      </c>
      <c r="U2470">
        <v>8854</v>
      </c>
      <c r="V2470" t="s">
        <v>4429</v>
      </c>
      <c r="W2470" t="s">
        <v>3411</v>
      </c>
      <c r="X2470" t="s">
        <v>4530</v>
      </c>
      <c r="Y2470">
        <v>105069</v>
      </c>
      <c r="Z2470" t="s">
        <v>3413</v>
      </c>
      <c r="AD2470">
        <v>32.454722199999999</v>
      </c>
      <c r="AE2470">
        <v>-111.28027779999999</v>
      </c>
      <c r="AG2470" t="s">
        <v>90</v>
      </c>
      <c r="AH2470" t="s">
        <v>1626</v>
      </c>
      <c r="AI2470" t="s">
        <v>90</v>
      </c>
      <c r="AK2470" t="s">
        <v>1608</v>
      </c>
      <c r="AL2470" t="s">
        <v>4748</v>
      </c>
      <c r="AN2470" t="s">
        <v>4440</v>
      </c>
      <c r="AO2470" t="s">
        <v>93</v>
      </c>
      <c r="AP2470" t="s">
        <v>422</v>
      </c>
      <c r="AQ2470">
        <v>10.6</v>
      </c>
      <c r="AR2470" t="s">
        <v>1616</v>
      </c>
      <c r="AT2470" t="s">
        <v>1612</v>
      </c>
      <c r="AV2470" t="s">
        <v>96</v>
      </c>
      <c r="BF2470" t="s">
        <v>3415</v>
      </c>
      <c r="BQ2470" t="str">
        <f>BS2470 &amp; ":" &amp; BR2470</f>
        <v>AZDEQ_SW:EPA 350.1</v>
      </c>
      <c r="BR2470" t="s">
        <v>1613</v>
      </c>
      <c r="BS2470" t="s">
        <v>1626</v>
      </c>
      <c r="BT2470" t="s">
        <v>1613</v>
      </c>
      <c r="BW2470" t="s">
        <v>3417</v>
      </c>
      <c r="CE2470" t="s">
        <v>4532</v>
      </c>
      <c r="CF2470" t="s">
        <v>1618</v>
      </c>
    </row>
    <row r="2471" spans="1:84" hidden="1" x14ac:dyDescent="0.4">
      <c r="A2471" t="s">
        <v>1626</v>
      </c>
      <c r="B2471" t="s">
        <v>1626</v>
      </c>
      <c r="C2471" t="s">
        <v>4661</v>
      </c>
      <c r="D2471" t="s">
        <v>81</v>
      </c>
      <c r="E2471" t="s">
        <v>82</v>
      </c>
      <c r="F2471" t="s">
        <v>393</v>
      </c>
      <c r="G2471" s="4" t="str">
        <f>TEXT(H2471+I2471,"yyyy-mm-dd""T""hh:mm:ss")&amp;
IF(J2471="MST","-07:00",
IF(J2471="MDT","-06:00",
IF(J2471="PST","-08:00",
IF(J2471="PDT","-07:00",
IF(J2471="UTC","+00:00","+00:00")))))</f>
        <v>2004-04-06T12:45:00-07:00</v>
      </c>
      <c r="H2471" s="1">
        <v>38083</v>
      </c>
      <c r="I2471" s="5">
        <v>0.53125</v>
      </c>
      <c r="J2471" t="s">
        <v>84</v>
      </c>
      <c r="N2471">
        <v>0</v>
      </c>
      <c r="O2471" t="s">
        <v>1628</v>
      </c>
      <c r="U2471">
        <v>1986</v>
      </c>
      <c r="V2471" t="s">
        <v>4575</v>
      </c>
      <c r="W2471" t="s">
        <v>3640</v>
      </c>
      <c r="X2471" t="s">
        <v>1706</v>
      </c>
      <c r="Y2471">
        <v>100000</v>
      </c>
      <c r="Z2471" t="s">
        <v>4662</v>
      </c>
      <c r="AD2471">
        <v>31.532777800000002</v>
      </c>
      <c r="AE2471">
        <v>-111.2547222</v>
      </c>
      <c r="AG2471" t="s">
        <v>90</v>
      </c>
      <c r="AH2471" t="s">
        <v>1626</v>
      </c>
      <c r="AI2471" t="s">
        <v>90</v>
      </c>
      <c r="AK2471" t="s">
        <v>1608</v>
      </c>
      <c r="AL2471" t="s">
        <v>4749</v>
      </c>
      <c r="AN2471" t="s">
        <v>1610</v>
      </c>
      <c r="AO2471" t="s">
        <v>442</v>
      </c>
      <c r="AP2471" t="s">
        <v>422</v>
      </c>
      <c r="AQ2471">
        <v>1.8</v>
      </c>
      <c r="AR2471" t="s">
        <v>1616</v>
      </c>
      <c r="AT2471" t="s">
        <v>1612</v>
      </c>
      <c r="AV2471" t="s">
        <v>96</v>
      </c>
      <c r="BQ2471" t="str">
        <f>BS2471 &amp; ":" &amp; BR2471</f>
        <v>AZDEQ_SW:EPA 351.3</v>
      </c>
      <c r="BR2471" t="s">
        <v>1701</v>
      </c>
      <c r="BS2471" t="s">
        <v>1626</v>
      </c>
      <c r="BT2471" t="s">
        <v>1701</v>
      </c>
      <c r="BW2471" t="s">
        <v>1657</v>
      </c>
      <c r="BZ2471" t="s">
        <v>4750</v>
      </c>
      <c r="CA2471" t="s">
        <v>397</v>
      </c>
      <c r="CB2471">
        <v>0.03</v>
      </c>
      <c r="CC2471" t="s">
        <v>1616</v>
      </c>
      <c r="CE2471" t="s">
        <v>4579</v>
      </c>
      <c r="CF2471" t="s">
        <v>1618</v>
      </c>
    </row>
    <row r="2472" spans="1:84" hidden="1" x14ac:dyDescent="0.4">
      <c r="A2472" t="s">
        <v>1626</v>
      </c>
      <c r="B2472" t="s">
        <v>1626</v>
      </c>
      <c r="C2472" t="s">
        <v>4518</v>
      </c>
      <c r="D2472" t="s">
        <v>81</v>
      </c>
      <c r="E2472" t="s">
        <v>82</v>
      </c>
      <c r="F2472" t="s">
        <v>393</v>
      </c>
      <c r="G2472" s="4" t="str">
        <f>TEXT(H2472+I2472,"yyyy-mm-dd""T""hh:mm:ss")&amp;
IF(J2472="MST","-07:00",
IF(J2472="MDT","-06:00",
IF(J2472="PST","-08:00",
IF(J2472="PDT","-07:00",
IF(J2472="UTC","+00:00","+00:00")))))</f>
        <v>2004-04-14T12:00:00-07:00</v>
      </c>
      <c r="H2472" s="1">
        <v>38091</v>
      </c>
      <c r="I2472" s="5">
        <v>0.5</v>
      </c>
      <c r="J2472" t="s">
        <v>84</v>
      </c>
      <c r="N2472">
        <v>0</v>
      </c>
      <c r="O2472" t="s">
        <v>1628</v>
      </c>
      <c r="U2472">
        <v>8854</v>
      </c>
      <c r="V2472" t="s">
        <v>4429</v>
      </c>
      <c r="W2472" t="s">
        <v>3411</v>
      </c>
      <c r="X2472" t="s">
        <v>4519</v>
      </c>
      <c r="Y2472">
        <v>105068</v>
      </c>
      <c r="Z2472" t="s">
        <v>3413</v>
      </c>
      <c r="AD2472">
        <v>32.434166699999999</v>
      </c>
      <c r="AE2472">
        <v>-111.2341667</v>
      </c>
      <c r="AG2472" t="s">
        <v>90</v>
      </c>
      <c r="AH2472" t="s">
        <v>1626</v>
      </c>
      <c r="AI2472" t="s">
        <v>90</v>
      </c>
      <c r="AK2472" t="s">
        <v>1608</v>
      </c>
      <c r="AL2472" t="s">
        <v>4751</v>
      </c>
      <c r="AN2472" t="s">
        <v>4440</v>
      </c>
      <c r="AO2472" t="s">
        <v>93</v>
      </c>
      <c r="AP2472" t="s">
        <v>422</v>
      </c>
      <c r="AQ2472">
        <v>31.7</v>
      </c>
      <c r="AR2472" t="s">
        <v>1616</v>
      </c>
      <c r="AT2472" t="s">
        <v>1612</v>
      </c>
      <c r="AV2472" t="s">
        <v>96</v>
      </c>
      <c r="BF2472" t="s">
        <v>3415</v>
      </c>
      <c r="BQ2472" t="str">
        <f>BS2472 &amp; ":" &amp; BR2472</f>
        <v>AZDEQ_SW:EPA 350.1</v>
      </c>
      <c r="BR2472" t="s">
        <v>1613</v>
      </c>
      <c r="BS2472" t="s">
        <v>1626</v>
      </c>
      <c r="BT2472" t="s">
        <v>1613</v>
      </c>
      <c r="BW2472" t="s">
        <v>3417</v>
      </c>
      <c r="CE2472" t="s">
        <v>4522</v>
      </c>
      <c r="CF2472" t="s">
        <v>1618</v>
      </c>
    </row>
    <row r="2473" spans="1:84" hidden="1" x14ac:dyDescent="0.4">
      <c r="A2473" t="s">
        <v>1626</v>
      </c>
      <c r="B2473" t="s">
        <v>1626</v>
      </c>
      <c r="C2473" t="s">
        <v>4489</v>
      </c>
      <c r="D2473" t="s">
        <v>81</v>
      </c>
      <c r="E2473" t="s">
        <v>82</v>
      </c>
      <c r="F2473" t="s">
        <v>393</v>
      </c>
      <c r="G2473" s="4" t="str">
        <f>TEXT(H2473+I2473,"yyyy-mm-dd""T""hh:mm:ss")&amp;
IF(J2473="MST","-07:00",
IF(J2473="MDT","-06:00",
IF(J2473="PST","-08:00",
IF(J2473="PDT","-07:00",
IF(J2473="UTC","+00:00","+00:00")))))</f>
        <v>2004-01-21T12:00:00-07:00</v>
      </c>
      <c r="H2473" s="1">
        <v>38007</v>
      </c>
      <c r="I2473" s="5">
        <v>0.5</v>
      </c>
      <c r="J2473" t="s">
        <v>84</v>
      </c>
      <c r="N2473">
        <v>0</v>
      </c>
      <c r="O2473" t="s">
        <v>1628</v>
      </c>
      <c r="U2473">
        <v>8854</v>
      </c>
      <c r="V2473" t="s">
        <v>4429</v>
      </c>
      <c r="W2473" t="s">
        <v>3411</v>
      </c>
      <c r="X2473" t="s">
        <v>4459</v>
      </c>
      <c r="Y2473">
        <v>105070</v>
      </c>
      <c r="Z2473" t="s">
        <v>3413</v>
      </c>
      <c r="AD2473">
        <v>32.471111100000002</v>
      </c>
      <c r="AE2473">
        <v>-111.3072222</v>
      </c>
      <c r="AG2473" t="s">
        <v>90</v>
      </c>
      <c r="AH2473" t="s">
        <v>1626</v>
      </c>
      <c r="AI2473" t="s">
        <v>90</v>
      </c>
      <c r="AK2473" t="s">
        <v>1608</v>
      </c>
      <c r="AL2473" t="s">
        <v>4752</v>
      </c>
      <c r="AN2473" t="s">
        <v>4440</v>
      </c>
      <c r="AO2473" t="s">
        <v>93</v>
      </c>
      <c r="AP2473" t="s">
        <v>422</v>
      </c>
      <c r="AQ2473">
        <v>32.4</v>
      </c>
      <c r="AR2473" t="s">
        <v>1616</v>
      </c>
      <c r="AT2473" t="s">
        <v>1612</v>
      </c>
      <c r="AV2473" t="s">
        <v>96</v>
      </c>
      <c r="BF2473" t="s">
        <v>3415</v>
      </c>
      <c r="BQ2473" t="str">
        <f>BS2473 &amp; ":" &amp; BR2473</f>
        <v>AZDEQ_SW:EPA 350.1</v>
      </c>
      <c r="BR2473" t="s">
        <v>1613</v>
      </c>
      <c r="BS2473" t="s">
        <v>1626</v>
      </c>
      <c r="BT2473" t="s">
        <v>1613</v>
      </c>
      <c r="BW2473" t="s">
        <v>3417</v>
      </c>
      <c r="CE2473" t="s">
        <v>4492</v>
      </c>
      <c r="CF2473" t="s">
        <v>1618</v>
      </c>
    </row>
    <row r="2474" spans="1:84" hidden="1" x14ac:dyDescent="0.4">
      <c r="A2474" t="s">
        <v>1626</v>
      </c>
      <c r="B2474" t="s">
        <v>1626</v>
      </c>
      <c r="C2474" t="s">
        <v>4466</v>
      </c>
      <c r="D2474" t="s">
        <v>81</v>
      </c>
      <c r="E2474" t="s">
        <v>82</v>
      </c>
      <c r="F2474" t="s">
        <v>393</v>
      </c>
      <c r="G2474" s="4" t="str">
        <f>TEXT(H2474+I2474,"yyyy-mm-dd""T""hh:mm:ss")&amp;
IF(J2474="MST","-07:00",
IF(J2474="MDT","-06:00",
IF(J2474="PST","-08:00",
IF(J2474="PDT","-07:00",
IF(J2474="UTC","+00:00","+00:00")))))</f>
        <v>2004-07-13T12:00:00-07:00</v>
      </c>
      <c r="H2474" s="1">
        <v>38181</v>
      </c>
      <c r="I2474" s="5">
        <v>0.5</v>
      </c>
      <c r="J2474" t="s">
        <v>84</v>
      </c>
      <c r="N2474">
        <v>0</v>
      </c>
      <c r="O2474" t="s">
        <v>1628</v>
      </c>
      <c r="U2474">
        <v>8854</v>
      </c>
      <c r="V2474" t="s">
        <v>4429</v>
      </c>
      <c r="W2474" t="s">
        <v>3411</v>
      </c>
      <c r="X2474" t="s">
        <v>3412</v>
      </c>
      <c r="Y2474">
        <v>105059</v>
      </c>
      <c r="Z2474" t="s">
        <v>3413</v>
      </c>
      <c r="AD2474">
        <v>32.2897222</v>
      </c>
      <c r="AE2474">
        <v>-111.035</v>
      </c>
      <c r="AG2474" t="s">
        <v>90</v>
      </c>
      <c r="AH2474" t="s">
        <v>1626</v>
      </c>
      <c r="AI2474" t="s">
        <v>90</v>
      </c>
      <c r="AK2474" t="s">
        <v>1608</v>
      </c>
      <c r="AL2474" t="s">
        <v>4753</v>
      </c>
      <c r="AN2474" t="s">
        <v>1610</v>
      </c>
      <c r="AO2474" t="s">
        <v>442</v>
      </c>
      <c r="AP2474" t="s">
        <v>422</v>
      </c>
      <c r="AQ2474">
        <v>17.5</v>
      </c>
      <c r="AR2474" t="s">
        <v>1616</v>
      </c>
      <c r="AT2474" t="s">
        <v>1612</v>
      </c>
      <c r="AV2474" t="s">
        <v>96</v>
      </c>
      <c r="BF2474" t="s">
        <v>3415</v>
      </c>
      <c r="BQ2474" t="str">
        <f>BS2474 &amp; ":" &amp; BR2474</f>
        <v>AZDEQ_SW:EPA 351.2</v>
      </c>
      <c r="BR2474" t="s">
        <v>1633</v>
      </c>
      <c r="BS2474" t="s">
        <v>1626</v>
      </c>
      <c r="BT2474" t="s">
        <v>1633</v>
      </c>
      <c r="BW2474" t="s">
        <v>3417</v>
      </c>
      <c r="BZ2474" t="s">
        <v>4754</v>
      </c>
      <c r="CA2474" t="s">
        <v>397</v>
      </c>
      <c r="CB2474">
        <v>0.59</v>
      </c>
      <c r="CC2474" t="s">
        <v>1616</v>
      </c>
      <c r="CE2474" t="s">
        <v>4468</v>
      </c>
      <c r="CF2474" t="s">
        <v>1618</v>
      </c>
    </row>
    <row r="2475" spans="1:84" hidden="1" x14ac:dyDescent="0.4">
      <c r="A2475" t="s">
        <v>1626</v>
      </c>
      <c r="B2475" t="s">
        <v>1626</v>
      </c>
      <c r="C2475" t="s">
        <v>4539</v>
      </c>
      <c r="D2475" t="s">
        <v>81</v>
      </c>
      <c r="E2475" t="s">
        <v>82</v>
      </c>
      <c r="F2475" t="s">
        <v>393</v>
      </c>
      <c r="G2475" s="4" t="str">
        <f>TEXT(H2475+I2475,"yyyy-mm-dd""T""hh:mm:ss")&amp;
IF(J2475="MST","-07:00",
IF(J2475="MDT","-06:00",
IF(J2475="PST","-08:00",
IF(J2475="PDT","-07:00",
IF(J2475="UTC","+00:00","+00:00")))))</f>
        <v>2004-08-18T04:00:00-07:00</v>
      </c>
      <c r="H2475" s="1">
        <v>38217</v>
      </c>
      <c r="I2475" s="5">
        <v>0.16666666666666666</v>
      </c>
      <c r="J2475" t="s">
        <v>84</v>
      </c>
      <c r="N2475">
        <v>0</v>
      </c>
      <c r="O2475" t="s">
        <v>1628</v>
      </c>
      <c r="U2475">
        <v>8854</v>
      </c>
      <c r="V2475" t="s">
        <v>4429</v>
      </c>
      <c r="W2475" t="s">
        <v>1606</v>
      </c>
      <c r="X2475" t="s">
        <v>1630</v>
      </c>
      <c r="Y2475">
        <v>101152</v>
      </c>
      <c r="Z2475" t="s">
        <v>3659</v>
      </c>
      <c r="AD2475">
        <v>32.323726700000002</v>
      </c>
      <c r="AE2475">
        <v>-110.8065194</v>
      </c>
      <c r="AG2475" t="s">
        <v>90</v>
      </c>
      <c r="AH2475" t="s">
        <v>1626</v>
      </c>
      <c r="AI2475" t="s">
        <v>90</v>
      </c>
      <c r="AK2475" t="s">
        <v>1608</v>
      </c>
      <c r="AL2475" t="s">
        <v>4755</v>
      </c>
      <c r="AM2475" t="s">
        <v>92</v>
      </c>
      <c r="AN2475" t="s">
        <v>1663</v>
      </c>
      <c r="AO2475" t="s">
        <v>105</v>
      </c>
      <c r="AP2475" t="s">
        <v>422</v>
      </c>
      <c r="AT2475" t="s">
        <v>1612</v>
      </c>
      <c r="AV2475" t="s">
        <v>584</v>
      </c>
      <c r="BQ2475" t="str">
        <f>BS2475 &amp; ":" &amp; BR2475</f>
        <v>AZDEQ_SW:EPA 353.2</v>
      </c>
      <c r="BR2475" t="s">
        <v>1623</v>
      </c>
      <c r="BS2475" t="s">
        <v>1626</v>
      </c>
      <c r="BT2475" t="s">
        <v>1623</v>
      </c>
      <c r="BW2475" t="s">
        <v>1614</v>
      </c>
      <c r="BZ2475" t="s">
        <v>4756</v>
      </c>
      <c r="CA2475" t="s">
        <v>397</v>
      </c>
      <c r="CB2475">
        <v>0.02</v>
      </c>
      <c r="CC2475" t="s">
        <v>1616</v>
      </c>
      <c r="CE2475" t="s">
        <v>3745</v>
      </c>
      <c r="CF2475" t="s">
        <v>1618</v>
      </c>
    </row>
    <row r="2476" spans="1:84" hidden="1" x14ac:dyDescent="0.4">
      <c r="A2476" t="s">
        <v>1626</v>
      </c>
      <c r="B2476" t="s">
        <v>1626</v>
      </c>
      <c r="C2476" t="s">
        <v>4610</v>
      </c>
      <c r="D2476" t="s">
        <v>81</v>
      </c>
      <c r="E2476" t="s">
        <v>82</v>
      </c>
      <c r="F2476" t="s">
        <v>393</v>
      </c>
      <c r="G2476" s="4" t="str">
        <f>TEXT(H2476+I2476,"yyyy-mm-dd""T""hh:mm:ss")&amp;
IF(J2476="MST","-07:00",
IF(J2476="MDT","-06:00",
IF(J2476="PST","-08:00",
IF(J2476="PDT","-07:00",
IF(J2476="UTC","+00:00","+00:00")))))</f>
        <v>2004-07-06T12:00:00-07:00</v>
      </c>
      <c r="H2476" s="1">
        <v>38174</v>
      </c>
      <c r="I2476" s="5">
        <v>0.5</v>
      </c>
      <c r="J2476" t="s">
        <v>84</v>
      </c>
      <c r="N2476">
        <v>0</v>
      </c>
      <c r="O2476" t="s">
        <v>1628</v>
      </c>
      <c r="U2476">
        <v>8854</v>
      </c>
      <c r="V2476" t="s">
        <v>4429</v>
      </c>
      <c r="W2476" t="s">
        <v>3411</v>
      </c>
      <c r="X2476" t="s">
        <v>4438</v>
      </c>
      <c r="Y2476">
        <v>105063</v>
      </c>
      <c r="Z2476" t="s">
        <v>3413</v>
      </c>
      <c r="AD2476">
        <v>32.370277799999997</v>
      </c>
      <c r="AE2476">
        <v>-111.1130556</v>
      </c>
      <c r="AG2476" t="s">
        <v>90</v>
      </c>
      <c r="AH2476" t="s">
        <v>1626</v>
      </c>
      <c r="AI2476" t="s">
        <v>90</v>
      </c>
      <c r="AK2476" t="s">
        <v>1608</v>
      </c>
      <c r="AL2476" t="s">
        <v>4757</v>
      </c>
      <c r="AN2476" t="s">
        <v>1610</v>
      </c>
      <c r="AO2476" t="s">
        <v>421</v>
      </c>
      <c r="AP2476" t="s">
        <v>422</v>
      </c>
      <c r="AQ2476">
        <v>33.200000000000003</v>
      </c>
      <c r="AR2476" t="s">
        <v>1616</v>
      </c>
      <c r="AT2476" t="s">
        <v>1612</v>
      </c>
      <c r="AV2476" t="s">
        <v>96</v>
      </c>
      <c r="BF2476" t="s">
        <v>3415</v>
      </c>
      <c r="BQ2476" t="str">
        <f>BS2476 &amp; ":" &amp; BR2476</f>
        <v>AZDEQ_SW:CALCULATION</v>
      </c>
      <c r="BR2476" t="s">
        <v>3416</v>
      </c>
      <c r="BS2476" t="s">
        <v>1626</v>
      </c>
      <c r="BT2476" t="s">
        <v>3416</v>
      </c>
      <c r="BW2476" t="s">
        <v>3417</v>
      </c>
      <c r="BZ2476" t="s">
        <v>4758</v>
      </c>
      <c r="CA2476" t="s">
        <v>397</v>
      </c>
      <c r="CB2476">
        <v>0.59</v>
      </c>
      <c r="CC2476" t="s">
        <v>1616</v>
      </c>
      <c r="CE2476" t="s">
        <v>4441</v>
      </c>
      <c r="CF2476" t="s">
        <v>1618</v>
      </c>
    </row>
    <row r="2477" spans="1:84" hidden="1" x14ac:dyDescent="0.4">
      <c r="A2477" t="s">
        <v>1626</v>
      </c>
      <c r="B2477" t="s">
        <v>1626</v>
      </c>
      <c r="C2477" t="s">
        <v>4759</v>
      </c>
      <c r="D2477" t="s">
        <v>81</v>
      </c>
      <c r="E2477" t="s">
        <v>82</v>
      </c>
      <c r="F2477" t="s">
        <v>393</v>
      </c>
      <c r="G2477" s="4" t="str">
        <f>TEXT(H2477+I2477,"yyyy-mm-dd""T""hh:mm:ss")&amp;
IF(J2477="MST","-07:00",
IF(J2477="MDT","-06:00",
IF(J2477="PST","-08:00",
IF(J2477="PDT","-07:00",
IF(J2477="UTC","+00:00","+00:00")))))</f>
        <v>2004-07-29T12:00:00-07:00</v>
      </c>
      <c r="H2477" s="1">
        <v>38197</v>
      </c>
      <c r="I2477" s="5">
        <v>0.5</v>
      </c>
      <c r="J2477" t="s">
        <v>84</v>
      </c>
      <c r="N2477">
        <v>0</v>
      </c>
      <c r="O2477" t="s">
        <v>1628</v>
      </c>
      <c r="U2477">
        <v>8854</v>
      </c>
      <c r="V2477" t="s">
        <v>4429</v>
      </c>
      <c r="W2477" t="s">
        <v>3411</v>
      </c>
      <c r="X2477" t="s">
        <v>4433</v>
      </c>
      <c r="Y2477">
        <v>105064</v>
      </c>
      <c r="Z2477" t="s">
        <v>3413</v>
      </c>
      <c r="AD2477">
        <v>32.386200000000002</v>
      </c>
      <c r="AE2477">
        <v>-111.11920000000001</v>
      </c>
      <c r="AG2477" t="s">
        <v>90</v>
      </c>
      <c r="AH2477" t="s">
        <v>1626</v>
      </c>
      <c r="AI2477" t="s">
        <v>90</v>
      </c>
      <c r="AK2477" t="s">
        <v>1608</v>
      </c>
      <c r="AL2477" t="s">
        <v>4760</v>
      </c>
      <c r="AN2477" t="s">
        <v>1610</v>
      </c>
      <c r="AO2477" t="s">
        <v>442</v>
      </c>
      <c r="AP2477" t="s">
        <v>422</v>
      </c>
      <c r="AQ2477">
        <v>30.4</v>
      </c>
      <c r="AR2477" t="s">
        <v>1616</v>
      </c>
      <c r="AT2477" t="s">
        <v>1612</v>
      </c>
      <c r="AV2477" t="s">
        <v>96</v>
      </c>
      <c r="BF2477" t="s">
        <v>3415</v>
      </c>
      <c r="BQ2477" t="str">
        <f>BS2477 &amp; ":" &amp; BR2477</f>
        <v>AZDEQ_SW:EPA 351.2</v>
      </c>
      <c r="BR2477" t="s">
        <v>1633</v>
      </c>
      <c r="BS2477" t="s">
        <v>1626</v>
      </c>
      <c r="BT2477" t="s">
        <v>1633</v>
      </c>
      <c r="BW2477" t="s">
        <v>3417</v>
      </c>
      <c r="BZ2477" t="s">
        <v>4761</v>
      </c>
      <c r="CA2477" t="s">
        <v>397</v>
      </c>
      <c r="CB2477">
        <v>0.59</v>
      </c>
      <c r="CC2477" t="s">
        <v>1616</v>
      </c>
      <c r="CE2477" t="s">
        <v>4436</v>
      </c>
      <c r="CF2477" t="s">
        <v>1618</v>
      </c>
    </row>
    <row r="2478" spans="1:84" hidden="1" x14ac:dyDescent="0.4">
      <c r="A2478" t="s">
        <v>1626</v>
      </c>
      <c r="B2478" t="s">
        <v>1626</v>
      </c>
      <c r="C2478" t="s">
        <v>4563</v>
      </c>
      <c r="D2478" t="s">
        <v>81</v>
      </c>
      <c r="E2478" t="s">
        <v>82</v>
      </c>
      <c r="F2478" t="s">
        <v>393</v>
      </c>
      <c r="G2478" s="4" t="str">
        <f>TEXT(H2478+I2478,"yyyy-mm-dd""T""hh:mm:ss")&amp;
IF(J2478="MST","-07:00",
IF(J2478="MDT","-06:00",
IF(J2478="PST","-08:00",
IF(J2478="PDT","-07:00",
IF(J2478="UTC","+00:00","+00:00")))))</f>
        <v>2004-04-21T12:00:00-07:00</v>
      </c>
      <c r="H2478" s="1">
        <v>38098</v>
      </c>
      <c r="I2478" s="5">
        <v>0.5</v>
      </c>
      <c r="J2478" t="s">
        <v>84</v>
      </c>
      <c r="N2478">
        <v>0</v>
      </c>
      <c r="O2478" t="s">
        <v>1628</v>
      </c>
      <c r="U2478">
        <v>8854</v>
      </c>
      <c r="V2478" t="s">
        <v>4429</v>
      </c>
      <c r="W2478" t="s">
        <v>3411</v>
      </c>
      <c r="X2478" t="s">
        <v>4459</v>
      </c>
      <c r="Y2478">
        <v>105070</v>
      </c>
      <c r="Z2478" t="s">
        <v>3413</v>
      </c>
      <c r="AD2478">
        <v>32.471111100000002</v>
      </c>
      <c r="AE2478">
        <v>-111.3072222</v>
      </c>
      <c r="AG2478" t="s">
        <v>90</v>
      </c>
      <c r="AH2478" t="s">
        <v>1626</v>
      </c>
      <c r="AI2478" t="s">
        <v>90</v>
      </c>
      <c r="AK2478" t="s">
        <v>1608</v>
      </c>
      <c r="AL2478" t="s">
        <v>4762</v>
      </c>
      <c r="AN2478" t="s">
        <v>4440</v>
      </c>
      <c r="AO2478" t="s">
        <v>93</v>
      </c>
      <c r="AP2478" t="s">
        <v>422</v>
      </c>
      <c r="AQ2478">
        <v>32</v>
      </c>
      <c r="AR2478" t="s">
        <v>1616</v>
      </c>
      <c r="AT2478" t="s">
        <v>1612</v>
      </c>
      <c r="AV2478" t="s">
        <v>96</v>
      </c>
      <c r="BF2478" t="s">
        <v>3415</v>
      </c>
      <c r="BQ2478" t="str">
        <f>BS2478 &amp; ":" &amp; BR2478</f>
        <v>AZDEQ_SW:EPA 350.1</v>
      </c>
      <c r="BR2478" t="s">
        <v>1613</v>
      </c>
      <c r="BS2478" t="s">
        <v>1626</v>
      </c>
      <c r="BT2478" t="s">
        <v>1613</v>
      </c>
      <c r="BW2478" t="s">
        <v>3417</v>
      </c>
      <c r="CE2478" t="s">
        <v>4492</v>
      </c>
      <c r="CF2478" t="s">
        <v>1618</v>
      </c>
    </row>
    <row r="2479" spans="1:84" hidden="1" x14ac:dyDescent="0.4">
      <c r="A2479" t="s">
        <v>1626</v>
      </c>
      <c r="B2479" t="s">
        <v>1626</v>
      </c>
      <c r="C2479" t="s">
        <v>4545</v>
      </c>
      <c r="D2479" t="s">
        <v>81</v>
      </c>
      <c r="E2479" t="s">
        <v>82</v>
      </c>
      <c r="F2479" t="s">
        <v>393</v>
      </c>
      <c r="G2479" s="4" t="str">
        <f>TEXT(H2479+I2479,"yyyy-mm-dd""T""hh:mm:ss")&amp;
IF(J2479="MST","-07:00",
IF(J2479="MDT","-06:00",
IF(J2479="PST","-08:00",
IF(J2479="PDT","-07:00",
IF(J2479="UTC","+00:00","+00:00")))))</f>
        <v>2004-07-27T09:30:00-07:00</v>
      </c>
      <c r="H2479" s="1">
        <v>38195</v>
      </c>
      <c r="I2479" s="5">
        <v>0.39583333333333331</v>
      </c>
      <c r="J2479" t="s">
        <v>84</v>
      </c>
      <c r="N2479">
        <v>0</v>
      </c>
      <c r="O2479" t="s">
        <v>1628</v>
      </c>
      <c r="U2479">
        <v>8854</v>
      </c>
      <c r="V2479" t="s">
        <v>4429</v>
      </c>
      <c r="W2479" t="s">
        <v>1606</v>
      </c>
      <c r="X2479" t="s">
        <v>3648</v>
      </c>
      <c r="Y2479">
        <v>105479</v>
      </c>
      <c r="Z2479" t="s">
        <v>4546</v>
      </c>
      <c r="AD2479">
        <v>32.478694400000002</v>
      </c>
      <c r="AE2479">
        <v>-110.8991944</v>
      </c>
      <c r="AG2479" t="s">
        <v>90</v>
      </c>
      <c r="AH2479" t="s">
        <v>1626</v>
      </c>
      <c r="AI2479" t="s">
        <v>90</v>
      </c>
      <c r="AK2479" t="s">
        <v>1608</v>
      </c>
      <c r="AL2479" t="s">
        <v>4763</v>
      </c>
      <c r="AN2479" t="s">
        <v>1700</v>
      </c>
      <c r="AO2479" t="s">
        <v>457</v>
      </c>
      <c r="AP2479" t="s">
        <v>422</v>
      </c>
      <c r="AQ2479">
        <v>6.3</v>
      </c>
      <c r="AR2479" t="s">
        <v>1616</v>
      </c>
      <c r="AT2479" t="s">
        <v>1612</v>
      </c>
      <c r="AV2479" t="s">
        <v>96</v>
      </c>
      <c r="BQ2479" t="str">
        <f>BS2479 &amp; ":" &amp; BR2479</f>
        <v>AZDEQ_SW:EPA 365.4</v>
      </c>
      <c r="BR2479" t="s">
        <v>1713</v>
      </c>
      <c r="BS2479" t="s">
        <v>1626</v>
      </c>
      <c r="BT2479" t="s">
        <v>1713</v>
      </c>
      <c r="BW2479" t="s">
        <v>1614</v>
      </c>
      <c r="BZ2479" t="s">
        <v>4764</v>
      </c>
      <c r="CA2479" t="s">
        <v>397</v>
      </c>
      <c r="CB2479">
        <v>0.02</v>
      </c>
      <c r="CC2479" t="s">
        <v>1616</v>
      </c>
      <c r="CE2479" t="s">
        <v>3882</v>
      </c>
      <c r="CF2479" t="s">
        <v>1618</v>
      </c>
    </row>
    <row r="2480" spans="1:84" hidden="1" x14ac:dyDescent="0.4">
      <c r="A2480" t="s">
        <v>1626</v>
      </c>
      <c r="B2480" t="s">
        <v>1626</v>
      </c>
      <c r="C2480" t="s">
        <v>4678</v>
      </c>
      <c r="D2480" t="s">
        <v>81</v>
      </c>
      <c r="E2480" t="s">
        <v>82</v>
      </c>
      <c r="F2480" t="s">
        <v>393</v>
      </c>
      <c r="G2480" s="4" t="str">
        <f>TEXT(H2480+I2480,"yyyy-mm-dd""T""hh:mm:ss")&amp;
IF(J2480="MST","-07:00",
IF(J2480="MDT","-06:00",
IF(J2480="PST","-08:00",
IF(J2480="PDT","-07:00",
IF(J2480="UTC","+00:00","+00:00")))))</f>
        <v>2004-01-08T12:00:00-07:00</v>
      </c>
      <c r="H2480" s="1">
        <v>37994</v>
      </c>
      <c r="I2480" s="5">
        <v>0.5</v>
      </c>
      <c r="J2480" t="s">
        <v>84</v>
      </c>
      <c r="N2480">
        <v>0</v>
      </c>
      <c r="O2480" t="s">
        <v>1628</v>
      </c>
      <c r="U2480">
        <v>8893</v>
      </c>
      <c r="V2480" t="s">
        <v>4448</v>
      </c>
      <c r="W2480" t="s">
        <v>3411</v>
      </c>
      <c r="X2480" t="s">
        <v>4449</v>
      </c>
      <c r="Y2480">
        <v>105065</v>
      </c>
      <c r="Z2480" t="s">
        <v>3413</v>
      </c>
      <c r="AD2480">
        <v>32.402777800000003</v>
      </c>
      <c r="AE2480">
        <v>-111.1452778</v>
      </c>
      <c r="AG2480" t="s">
        <v>90</v>
      </c>
      <c r="AH2480" t="s">
        <v>1626</v>
      </c>
      <c r="AI2480" t="s">
        <v>90</v>
      </c>
      <c r="AK2480" t="s">
        <v>1608</v>
      </c>
      <c r="AL2480" t="s">
        <v>4765</v>
      </c>
      <c r="AN2480" t="s">
        <v>1610</v>
      </c>
      <c r="AO2480" t="s">
        <v>442</v>
      </c>
      <c r="AP2480" t="s">
        <v>422</v>
      </c>
      <c r="AQ2480">
        <v>34.799999999999997</v>
      </c>
      <c r="AR2480" t="s">
        <v>1616</v>
      </c>
      <c r="AT2480" t="s">
        <v>1612</v>
      </c>
      <c r="AV2480" t="s">
        <v>96</v>
      </c>
      <c r="BF2480" t="s">
        <v>3415</v>
      </c>
      <c r="BQ2480" t="str">
        <f>BS2480 &amp; ":" &amp; BR2480</f>
        <v>AZDEQ_SW:EPA 351.2</v>
      </c>
      <c r="BR2480" t="s">
        <v>1633</v>
      </c>
      <c r="BS2480" t="s">
        <v>1626</v>
      </c>
      <c r="BT2480" t="s">
        <v>1633</v>
      </c>
      <c r="BW2480" t="s">
        <v>3417</v>
      </c>
      <c r="BZ2480" t="s">
        <v>4766</v>
      </c>
      <c r="CA2480" t="s">
        <v>397</v>
      </c>
      <c r="CB2480">
        <v>0.59</v>
      </c>
      <c r="CC2480" t="s">
        <v>1616</v>
      </c>
      <c r="CE2480" t="s">
        <v>4681</v>
      </c>
      <c r="CF2480" t="s">
        <v>1618</v>
      </c>
    </row>
    <row r="2481" spans="1:84" hidden="1" x14ac:dyDescent="0.4">
      <c r="A2481" t="s">
        <v>1626</v>
      </c>
      <c r="B2481" t="s">
        <v>1626</v>
      </c>
      <c r="C2481" t="s">
        <v>4432</v>
      </c>
      <c r="D2481" t="s">
        <v>81</v>
      </c>
      <c r="E2481" t="s">
        <v>82</v>
      </c>
      <c r="F2481" t="s">
        <v>393</v>
      </c>
      <c r="G2481" s="4" t="str">
        <f>TEXT(H2481+I2481,"yyyy-mm-dd""T""hh:mm:ss")&amp;
IF(J2481="MST","-07:00",
IF(J2481="MDT","-06:00",
IF(J2481="PST","-08:00",
IF(J2481="PDT","-07:00",
IF(J2481="UTC","+00:00","+00:00")))))</f>
        <v>2004-01-15T12:00:00-07:00</v>
      </c>
      <c r="H2481" s="1">
        <v>38001</v>
      </c>
      <c r="I2481" s="5">
        <v>0.5</v>
      </c>
      <c r="J2481" t="s">
        <v>84</v>
      </c>
      <c r="N2481">
        <v>0</v>
      </c>
      <c r="O2481" t="s">
        <v>1628</v>
      </c>
      <c r="U2481">
        <v>8854</v>
      </c>
      <c r="V2481" t="s">
        <v>4429</v>
      </c>
      <c r="W2481" t="s">
        <v>3411</v>
      </c>
      <c r="X2481" t="s">
        <v>4433</v>
      </c>
      <c r="Y2481">
        <v>105064</v>
      </c>
      <c r="Z2481" t="s">
        <v>3413</v>
      </c>
      <c r="AD2481">
        <v>32.386200000000002</v>
      </c>
      <c r="AE2481">
        <v>-111.11920000000001</v>
      </c>
      <c r="AG2481" t="s">
        <v>90</v>
      </c>
      <c r="AH2481" t="s">
        <v>1626</v>
      </c>
      <c r="AI2481" t="s">
        <v>90</v>
      </c>
      <c r="AK2481" t="s">
        <v>1608</v>
      </c>
      <c r="AL2481" t="s">
        <v>4767</v>
      </c>
      <c r="AN2481" t="s">
        <v>1610</v>
      </c>
      <c r="AO2481" t="s">
        <v>442</v>
      </c>
      <c r="AP2481" t="s">
        <v>422</v>
      </c>
      <c r="AQ2481">
        <v>34.4</v>
      </c>
      <c r="AR2481" t="s">
        <v>1616</v>
      </c>
      <c r="AT2481" t="s">
        <v>1612</v>
      </c>
      <c r="AV2481" t="s">
        <v>96</v>
      </c>
      <c r="BF2481" t="s">
        <v>3415</v>
      </c>
      <c r="BQ2481" t="str">
        <f>BS2481 &amp; ":" &amp; BR2481</f>
        <v>AZDEQ_SW:EPA 351.2</v>
      </c>
      <c r="BR2481" t="s">
        <v>1633</v>
      </c>
      <c r="BS2481" t="s">
        <v>1626</v>
      </c>
      <c r="BT2481" t="s">
        <v>1633</v>
      </c>
      <c r="BW2481" t="s">
        <v>3417</v>
      </c>
      <c r="BZ2481" t="s">
        <v>4768</v>
      </c>
      <c r="CA2481" t="s">
        <v>397</v>
      </c>
      <c r="CB2481">
        <v>0.59</v>
      </c>
      <c r="CC2481" t="s">
        <v>1616</v>
      </c>
      <c r="CE2481" t="s">
        <v>4436</v>
      </c>
      <c r="CF2481" t="s">
        <v>1618</v>
      </c>
    </row>
    <row r="2482" spans="1:84" hidden="1" x14ac:dyDescent="0.4">
      <c r="A2482" t="s">
        <v>1626</v>
      </c>
      <c r="B2482" t="s">
        <v>1626</v>
      </c>
      <c r="C2482" t="s">
        <v>4584</v>
      </c>
      <c r="D2482" t="s">
        <v>81</v>
      </c>
      <c r="E2482" t="s">
        <v>82</v>
      </c>
      <c r="F2482" t="s">
        <v>393</v>
      </c>
      <c r="G2482" s="4" t="str">
        <f>TEXT(H2482+I2482,"yyyy-mm-dd""T""hh:mm:ss")&amp;
IF(J2482="MST","-07:00",
IF(J2482="MDT","-06:00",
IF(J2482="PST","-08:00",
IF(J2482="PDT","-07:00",
IF(J2482="UTC","+00:00","+00:00")))))</f>
        <v>2004-04-21T12:00:00-07:00</v>
      </c>
      <c r="H2482" s="1">
        <v>38098</v>
      </c>
      <c r="I2482" s="5">
        <v>0.5</v>
      </c>
      <c r="J2482" t="s">
        <v>84</v>
      </c>
      <c r="N2482">
        <v>0</v>
      </c>
      <c r="O2482" t="s">
        <v>1628</v>
      </c>
      <c r="U2482">
        <v>8854</v>
      </c>
      <c r="V2482" t="s">
        <v>4429</v>
      </c>
      <c r="W2482" t="s">
        <v>3411</v>
      </c>
      <c r="X2482" t="s">
        <v>4530</v>
      </c>
      <c r="Y2482">
        <v>105069</v>
      </c>
      <c r="Z2482" t="s">
        <v>3413</v>
      </c>
      <c r="AD2482">
        <v>32.454722199999999</v>
      </c>
      <c r="AE2482">
        <v>-111.28027779999999</v>
      </c>
      <c r="AG2482" t="s">
        <v>90</v>
      </c>
      <c r="AH2482" t="s">
        <v>1626</v>
      </c>
      <c r="AI2482" t="s">
        <v>90</v>
      </c>
      <c r="AK2482" t="s">
        <v>1608</v>
      </c>
      <c r="AL2482" t="s">
        <v>4769</v>
      </c>
      <c r="AN2482" t="s">
        <v>1610</v>
      </c>
      <c r="AO2482" t="s">
        <v>442</v>
      </c>
      <c r="AP2482" t="s">
        <v>422</v>
      </c>
      <c r="AQ2482">
        <v>35.6</v>
      </c>
      <c r="AR2482" t="s">
        <v>1616</v>
      </c>
      <c r="AT2482" t="s">
        <v>1612</v>
      </c>
      <c r="AV2482" t="s">
        <v>96</v>
      </c>
      <c r="BF2482" t="s">
        <v>3415</v>
      </c>
      <c r="BQ2482" t="str">
        <f>BS2482 &amp; ":" &amp; BR2482</f>
        <v>AZDEQ_SW:EPA 351.2</v>
      </c>
      <c r="BR2482" t="s">
        <v>1633</v>
      </c>
      <c r="BS2482" t="s">
        <v>1626</v>
      </c>
      <c r="BT2482" t="s">
        <v>1633</v>
      </c>
      <c r="BW2482" t="s">
        <v>3417</v>
      </c>
      <c r="BZ2482" t="s">
        <v>4770</v>
      </c>
      <c r="CA2482" t="s">
        <v>397</v>
      </c>
      <c r="CB2482">
        <v>0.59</v>
      </c>
      <c r="CC2482" t="s">
        <v>1616</v>
      </c>
      <c r="CE2482" t="s">
        <v>4582</v>
      </c>
      <c r="CF2482" t="s">
        <v>1618</v>
      </c>
    </row>
    <row r="2483" spans="1:84" hidden="1" x14ac:dyDescent="0.4">
      <c r="A2483" t="s">
        <v>1626</v>
      </c>
      <c r="B2483" t="s">
        <v>1626</v>
      </c>
      <c r="C2483" t="s">
        <v>4610</v>
      </c>
      <c r="D2483" t="s">
        <v>81</v>
      </c>
      <c r="E2483" t="s">
        <v>82</v>
      </c>
      <c r="F2483" t="s">
        <v>393</v>
      </c>
      <c r="G2483" s="4" t="str">
        <f>TEXT(H2483+I2483,"yyyy-mm-dd""T""hh:mm:ss")&amp;
IF(J2483="MST","-07:00",
IF(J2483="MDT","-06:00",
IF(J2483="PST","-08:00",
IF(J2483="PDT","-07:00",
IF(J2483="UTC","+00:00","+00:00")))))</f>
        <v>2004-07-06T12:00:00-07:00</v>
      </c>
      <c r="H2483" s="1">
        <v>38174</v>
      </c>
      <c r="I2483" s="5">
        <v>0.5</v>
      </c>
      <c r="J2483" t="s">
        <v>84</v>
      </c>
      <c r="N2483">
        <v>0</v>
      </c>
      <c r="O2483" t="s">
        <v>1628</v>
      </c>
      <c r="U2483">
        <v>8854</v>
      </c>
      <c r="V2483" t="s">
        <v>4429</v>
      </c>
      <c r="W2483" t="s">
        <v>3411</v>
      </c>
      <c r="X2483" t="s">
        <v>4438</v>
      </c>
      <c r="Y2483">
        <v>105063</v>
      </c>
      <c r="Z2483" t="s">
        <v>3413</v>
      </c>
      <c r="AD2483">
        <v>32.370277799999997</v>
      </c>
      <c r="AE2483">
        <v>-111.1130556</v>
      </c>
      <c r="AG2483" t="s">
        <v>90</v>
      </c>
      <c r="AH2483" t="s">
        <v>1626</v>
      </c>
      <c r="AI2483" t="s">
        <v>90</v>
      </c>
      <c r="AK2483" t="s">
        <v>1608</v>
      </c>
      <c r="AL2483" t="s">
        <v>4771</v>
      </c>
      <c r="AN2483" t="s">
        <v>4440</v>
      </c>
      <c r="AO2483" t="s">
        <v>93</v>
      </c>
      <c r="AP2483" t="s">
        <v>422</v>
      </c>
      <c r="AQ2483">
        <v>28.6</v>
      </c>
      <c r="AR2483" t="s">
        <v>1616</v>
      </c>
      <c r="AT2483" t="s">
        <v>1612</v>
      </c>
      <c r="AV2483" t="s">
        <v>96</v>
      </c>
      <c r="BF2483" t="s">
        <v>3415</v>
      </c>
      <c r="BQ2483" t="str">
        <f>BS2483 &amp; ":" &amp; BR2483</f>
        <v>AZDEQ_SW:EPA 350.1</v>
      </c>
      <c r="BR2483" t="s">
        <v>1613</v>
      </c>
      <c r="BS2483" t="s">
        <v>1626</v>
      </c>
      <c r="BT2483" t="s">
        <v>1613</v>
      </c>
      <c r="BW2483" t="s">
        <v>3417</v>
      </c>
      <c r="CE2483" t="s">
        <v>4441</v>
      </c>
      <c r="CF2483" t="s">
        <v>1618</v>
      </c>
    </row>
    <row r="2484" spans="1:84" hidden="1" x14ac:dyDescent="0.4">
      <c r="A2484" t="s">
        <v>1626</v>
      </c>
      <c r="B2484" t="s">
        <v>1626</v>
      </c>
      <c r="C2484" t="s">
        <v>4486</v>
      </c>
      <c r="D2484" t="s">
        <v>81</v>
      </c>
      <c r="E2484" t="s">
        <v>82</v>
      </c>
      <c r="F2484" t="s">
        <v>393</v>
      </c>
      <c r="G2484" s="4" t="str">
        <f>TEXT(H2484+I2484,"yyyy-mm-dd""T""hh:mm:ss")&amp;
IF(J2484="MST","-07:00",
IF(J2484="MDT","-06:00",
IF(J2484="PST","-08:00",
IF(J2484="PDT","-07:00",
IF(J2484="UTC","+00:00","+00:00")))))</f>
        <v>2004-08-06T12:00:00-07:00</v>
      </c>
      <c r="H2484" s="1">
        <v>38205</v>
      </c>
      <c r="I2484" s="5">
        <v>0.5</v>
      </c>
      <c r="J2484" t="s">
        <v>84</v>
      </c>
      <c r="N2484">
        <v>0</v>
      </c>
      <c r="O2484" t="s">
        <v>1628</v>
      </c>
      <c r="U2484">
        <v>8854</v>
      </c>
      <c r="V2484" t="s">
        <v>4429</v>
      </c>
      <c r="W2484" t="s">
        <v>3411</v>
      </c>
      <c r="X2484" t="s">
        <v>3443</v>
      </c>
      <c r="Y2484">
        <v>105062</v>
      </c>
      <c r="Z2484" t="s">
        <v>3413</v>
      </c>
      <c r="AD2484">
        <v>32.357222200000002</v>
      </c>
      <c r="AE2484">
        <v>-111.10083330000001</v>
      </c>
      <c r="AG2484" t="s">
        <v>90</v>
      </c>
      <c r="AH2484" t="s">
        <v>1626</v>
      </c>
      <c r="AI2484" t="s">
        <v>90</v>
      </c>
      <c r="AK2484" t="s">
        <v>1608</v>
      </c>
      <c r="AL2484" t="s">
        <v>4772</v>
      </c>
      <c r="AN2484" t="s">
        <v>4440</v>
      </c>
      <c r="AO2484" t="s">
        <v>93</v>
      </c>
      <c r="AP2484" t="s">
        <v>422</v>
      </c>
      <c r="AQ2484">
        <v>15.8</v>
      </c>
      <c r="AR2484" t="s">
        <v>1616</v>
      </c>
      <c r="AT2484" t="s">
        <v>1612</v>
      </c>
      <c r="AV2484" t="s">
        <v>96</v>
      </c>
      <c r="BF2484" t="s">
        <v>3415</v>
      </c>
      <c r="BQ2484" t="str">
        <f>BS2484 &amp; ":" &amp; BR2484</f>
        <v>AZDEQ_SW:EPA 350.1</v>
      </c>
      <c r="BR2484" t="s">
        <v>1613</v>
      </c>
      <c r="BS2484" t="s">
        <v>1626</v>
      </c>
      <c r="BT2484" t="s">
        <v>1613</v>
      </c>
      <c r="BW2484" t="s">
        <v>3417</v>
      </c>
      <c r="CE2484" t="s">
        <v>3446</v>
      </c>
      <c r="CF2484" t="s">
        <v>1618</v>
      </c>
    </row>
    <row r="2485" spans="1:84" hidden="1" x14ac:dyDescent="0.4">
      <c r="A2485" t="s">
        <v>1626</v>
      </c>
      <c r="B2485" t="s">
        <v>1626</v>
      </c>
      <c r="C2485" t="s">
        <v>4523</v>
      </c>
      <c r="D2485" t="s">
        <v>81</v>
      </c>
      <c r="E2485" t="s">
        <v>82</v>
      </c>
      <c r="F2485" t="s">
        <v>393</v>
      </c>
      <c r="G2485" s="4" t="str">
        <f>TEXT(H2485+I2485,"yyyy-mm-dd""T""hh:mm:ss")&amp;
IF(J2485="MST","-07:00",
IF(J2485="MDT","-06:00",
IF(J2485="PST","-08:00",
IF(J2485="PDT","-07:00",
IF(J2485="UTC","+00:00","+00:00")))))</f>
        <v>2004-04-06T12:00:00-07:00</v>
      </c>
      <c r="H2485" s="1">
        <v>38083</v>
      </c>
      <c r="I2485" s="5">
        <v>0.5</v>
      </c>
      <c r="J2485" t="s">
        <v>84</v>
      </c>
      <c r="N2485">
        <v>0</v>
      </c>
      <c r="O2485" t="s">
        <v>1628</v>
      </c>
      <c r="U2485">
        <v>8854</v>
      </c>
      <c r="V2485" t="s">
        <v>4429</v>
      </c>
      <c r="W2485" t="s">
        <v>3411</v>
      </c>
      <c r="X2485" t="s">
        <v>4438</v>
      </c>
      <c r="Y2485">
        <v>105063</v>
      </c>
      <c r="Z2485" t="s">
        <v>3413</v>
      </c>
      <c r="AD2485">
        <v>32.370277799999997</v>
      </c>
      <c r="AE2485">
        <v>-111.1130556</v>
      </c>
      <c r="AG2485" t="s">
        <v>90</v>
      </c>
      <c r="AH2485" t="s">
        <v>1626</v>
      </c>
      <c r="AI2485" t="s">
        <v>90</v>
      </c>
      <c r="AK2485" t="s">
        <v>1608</v>
      </c>
      <c r="AL2485" t="s">
        <v>4773</v>
      </c>
      <c r="AN2485" t="s">
        <v>1610</v>
      </c>
      <c r="AO2485" t="s">
        <v>442</v>
      </c>
      <c r="AP2485" t="s">
        <v>422</v>
      </c>
      <c r="AQ2485">
        <v>30.8</v>
      </c>
      <c r="AR2485" t="s">
        <v>1616</v>
      </c>
      <c r="AT2485" t="s">
        <v>1612</v>
      </c>
      <c r="AV2485" t="s">
        <v>96</v>
      </c>
      <c r="BF2485" t="s">
        <v>3415</v>
      </c>
      <c r="BQ2485" t="str">
        <f>BS2485 &amp; ":" &amp; BR2485</f>
        <v>AZDEQ_SW:EPA 351.2</v>
      </c>
      <c r="BR2485" t="s">
        <v>1633</v>
      </c>
      <c r="BS2485" t="s">
        <v>1626</v>
      </c>
      <c r="BT2485" t="s">
        <v>1633</v>
      </c>
      <c r="BW2485" t="s">
        <v>3417</v>
      </c>
      <c r="BZ2485" t="s">
        <v>4774</v>
      </c>
      <c r="CA2485" t="s">
        <v>397</v>
      </c>
      <c r="CB2485">
        <v>0.59</v>
      </c>
      <c r="CC2485" t="s">
        <v>1616</v>
      </c>
      <c r="CE2485" t="s">
        <v>4441</v>
      </c>
      <c r="CF2485" t="s">
        <v>1618</v>
      </c>
    </row>
    <row r="2486" spans="1:84" hidden="1" x14ac:dyDescent="0.4">
      <c r="A2486" t="s">
        <v>1626</v>
      </c>
      <c r="B2486" t="s">
        <v>1626</v>
      </c>
      <c r="C2486" t="s">
        <v>4574</v>
      </c>
      <c r="D2486" t="s">
        <v>81</v>
      </c>
      <c r="E2486" t="s">
        <v>82</v>
      </c>
      <c r="F2486" t="s">
        <v>393</v>
      </c>
      <c r="G2486" s="4" t="str">
        <f>TEXT(H2486+I2486,"yyyy-mm-dd""T""hh:mm:ss")&amp;
IF(J2486="MST","-07:00",
IF(J2486="MDT","-06:00",
IF(J2486="PST","-08:00",
IF(J2486="PDT","-07:00",
IF(J2486="UTC","+00:00","+00:00")))))</f>
        <v>2004-04-06T01:15:00-07:00</v>
      </c>
      <c r="H2486" s="1">
        <v>38083</v>
      </c>
      <c r="I2486" s="5">
        <v>5.2083333333333336E-2</v>
      </c>
      <c r="J2486" t="s">
        <v>84</v>
      </c>
      <c r="N2486">
        <v>5</v>
      </c>
      <c r="O2486" t="s">
        <v>1628</v>
      </c>
      <c r="U2486">
        <v>1986</v>
      </c>
      <c r="V2486" t="s">
        <v>4575</v>
      </c>
      <c r="W2486" t="s">
        <v>3640</v>
      </c>
      <c r="X2486" t="s">
        <v>1706</v>
      </c>
      <c r="Y2486">
        <v>100000</v>
      </c>
      <c r="Z2486" t="s">
        <v>4576</v>
      </c>
      <c r="AD2486">
        <v>31.532777800000002</v>
      </c>
      <c r="AE2486">
        <v>-111.2547222</v>
      </c>
      <c r="AG2486" t="s">
        <v>90</v>
      </c>
      <c r="AH2486" t="s">
        <v>1626</v>
      </c>
      <c r="AI2486" t="s">
        <v>90</v>
      </c>
      <c r="AK2486" t="s">
        <v>1608</v>
      </c>
      <c r="AL2486" t="s">
        <v>4775</v>
      </c>
      <c r="AN2486" t="s">
        <v>1610</v>
      </c>
      <c r="AO2486" t="s">
        <v>1670</v>
      </c>
      <c r="AP2486" t="s">
        <v>422</v>
      </c>
      <c r="AQ2486">
        <v>0.04</v>
      </c>
      <c r="AR2486" t="s">
        <v>1616</v>
      </c>
      <c r="AT2486" t="s">
        <v>1612</v>
      </c>
      <c r="AV2486" t="s">
        <v>96</v>
      </c>
      <c r="BQ2486" t="str">
        <f>BS2486 &amp; ":" &amp; BR2486</f>
        <v>AZDEQ_SW:SM 4500NO3 E</v>
      </c>
      <c r="BR2486" t="s">
        <v>1851</v>
      </c>
      <c r="BS2486" t="s">
        <v>1626</v>
      </c>
      <c r="BT2486" t="s">
        <v>1851</v>
      </c>
      <c r="BW2486" t="s">
        <v>1657</v>
      </c>
      <c r="BZ2486" t="s">
        <v>4776</v>
      </c>
      <c r="CA2486" t="s">
        <v>397</v>
      </c>
      <c r="CB2486">
        <v>0.01</v>
      </c>
      <c r="CC2486" t="s">
        <v>1616</v>
      </c>
      <c r="CE2486" t="s">
        <v>4579</v>
      </c>
      <c r="CF2486" t="s">
        <v>1618</v>
      </c>
    </row>
    <row r="2487" spans="1:84" hidden="1" x14ac:dyDescent="0.4">
      <c r="A2487" t="s">
        <v>1626</v>
      </c>
      <c r="B2487" t="s">
        <v>1626</v>
      </c>
      <c r="C2487" t="s">
        <v>4661</v>
      </c>
      <c r="D2487" t="s">
        <v>81</v>
      </c>
      <c r="E2487" t="s">
        <v>82</v>
      </c>
      <c r="F2487" t="s">
        <v>393</v>
      </c>
      <c r="G2487" s="4" t="str">
        <f>TEXT(H2487+I2487,"yyyy-mm-dd""T""hh:mm:ss")&amp;
IF(J2487="MST","-07:00",
IF(J2487="MDT","-06:00",
IF(J2487="PST","-08:00",
IF(J2487="PDT","-07:00",
IF(J2487="UTC","+00:00","+00:00")))))</f>
        <v>2004-04-06T12:45:00-07:00</v>
      </c>
      <c r="H2487" s="1">
        <v>38083</v>
      </c>
      <c r="I2487" s="5">
        <v>0.53125</v>
      </c>
      <c r="J2487" t="s">
        <v>84</v>
      </c>
      <c r="N2487">
        <v>0</v>
      </c>
      <c r="O2487" t="s">
        <v>1628</v>
      </c>
      <c r="U2487">
        <v>1986</v>
      </c>
      <c r="V2487" t="s">
        <v>4575</v>
      </c>
      <c r="W2487" t="s">
        <v>3640</v>
      </c>
      <c r="X2487" t="s">
        <v>1706</v>
      </c>
      <c r="Y2487">
        <v>100000</v>
      </c>
      <c r="Z2487" t="s">
        <v>4662</v>
      </c>
      <c r="AD2487">
        <v>31.532777800000002</v>
      </c>
      <c r="AE2487">
        <v>-111.2547222</v>
      </c>
      <c r="AG2487" t="s">
        <v>90</v>
      </c>
      <c r="AH2487" t="s">
        <v>1626</v>
      </c>
      <c r="AI2487" t="s">
        <v>90</v>
      </c>
      <c r="AK2487" t="s">
        <v>1608</v>
      </c>
      <c r="AL2487" t="s">
        <v>4777</v>
      </c>
      <c r="AN2487" t="s">
        <v>1610</v>
      </c>
      <c r="AO2487" t="s">
        <v>1611</v>
      </c>
      <c r="AP2487" t="s">
        <v>422</v>
      </c>
      <c r="AQ2487">
        <v>0.27</v>
      </c>
      <c r="AR2487" t="s">
        <v>1616</v>
      </c>
      <c r="AT2487" t="s">
        <v>1612</v>
      </c>
      <c r="AV2487" t="s">
        <v>96</v>
      </c>
      <c r="BQ2487" t="str">
        <f>BS2487 &amp; ":" &amp; BR2487</f>
        <v>AZDEQ_SW:EPA 350.2</v>
      </c>
      <c r="BR2487" t="s">
        <v>1656</v>
      </c>
      <c r="BS2487" t="s">
        <v>1626</v>
      </c>
      <c r="BT2487" t="s">
        <v>1656</v>
      </c>
      <c r="BW2487" t="s">
        <v>1657</v>
      </c>
      <c r="BZ2487" t="s">
        <v>4778</v>
      </c>
      <c r="CA2487" t="s">
        <v>397</v>
      </c>
      <c r="CB2487">
        <v>0.03</v>
      </c>
      <c r="CC2487" t="s">
        <v>1616</v>
      </c>
      <c r="CE2487" t="s">
        <v>4579</v>
      </c>
      <c r="CF2487" t="s">
        <v>1618</v>
      </c>
    </row>
    <row r="2488" spans="1:84" hidden="1" x14ac:dyDescent="0.4">
      <c r="A2488" t="s">
        <v>1626</v>
      </c>
      <c r="B2488" t="s">
        <v>1626</v>
      </c>
      <c r="C2488" t="s">
        <v>4727</v>
      </c>
      <c r="D2488" t="s">
        <v>81</v>
      </c>
      <c r="E2488" t="s">
        <v>82</v>
      </c>
      <c r="F2488" t="s">
        <v>393</v>
      </c>
      <c r="G2488" s="4" t="str">
        <f>TEXT(H2488+I2488,"yyyy-mm-dd""T""hh:mm:ss")&amp;
IF(J2488="MST","-07:00",
IF(J2488="MDT","-06:00",
IF(J2488="PST","-08:00",
IF(J2488="PDT","-07:00",
IF(J2488="UTC","+00:00","+00:00")))))</f>
        <v>2004-02-19T01:10:00-07:00</v>
      </c>
      <c r="H2488" s="1">
        <v>38036</v>
      </c>
      <c r="I2488" s="5">
        <v>4.8611111111111112E-2</v>
      </c>
      <c r="J2488" t="s">
        <v>84</v>
      </c>
      <c r="N2488">
        <v>0</v>
      </c>
      <c r="O2488" t="s">
        <v>1628</v>
      </c>
      <c r="U2488">
        <v>1971</v>
      </c>
      <c r="V2488" t="s">
        <v>3639</v>
      </c>
      <c r="W2488" t="s">
        <v>1705</v>
      </c>
      <c r="X2488" t="s">
        <v>4728</v>
      </c>
      <c r="Y2488">
        <v>102834</v>
      </c>
      <c r="Z2488" t="s">
        <v>4729</v>
      </c>
      <c r="AD2488">
        <v>32.3224722</v>
      </c>
      <c r="AE2488">
        <v>-110.8093889</v>
      </c>
      <c r="AG2488" t="s">
        <v>90</v>
      </c>
      <c r="AH2488" t="s">
        <v>1626</v>
      </c>
      <c r="AI2488" t="s">
        <v>90</v>
      </c>
      <c r="AK2488" t="s">
        <v>1608</v>
      </c>
      <c r="AL2488" t="s">
        <v>4779</v>
      </c>
      <c r="AM2488" t="s">
        <v>1782</v>
      </c>
      <c r="AN2488" t="s">
        <v>1610</v>
      </c>
      <c r="AO2488" t="s">
        <v>1611</v>
      </c>
      <c r="AP2488" t="s">
        <v>422</v>
      </c>
      <c r="AT2488" t="s">
        <v>1612</v>
      </c>
      <c r="AV2488" t="s">
        <v>584</v>
      </c>
      <c r="BQ2488" t="str">
        <f>BS2488 &amp; ":" &amp; BR2488</f>
        <v>AZDEQ_SW:EPA 350.1</v>
      </c>
      <c r="BR2488" t="s">
        <v>1613</v>
      </c>
      <c r="BS2488" t="s">
        <v>1626</v>
      </c>
      <c r="BT2488" t="s">
        <v>1613</v>
      </c>
      <c r="BW2488" t="s">
        <v>1709</v>
      </c>
      <c r="BX2488" s="1">
        <v>38036</v>
      </c>
      <c r="BZ2488" t="s">
        <v>4780</v>
      </c>
      <c r="CA2488" t="s">
        <v>397</v>
      </c>
      <c r="CB2488">
        <v>0.04</v>
      </c>
      <c r="CC2488" t="s">
        <v>1616</v>
      </c>
      <c r="CE2488" t="s">
        <v>4732</v>
      </c>
      <c r="CF2488" t="s">
        <v>1618</v>
      </c>
    </row>
    <row r="2489" spans="1:84" hidden="1" x14ac:dyDescent="0.4">
      <c r="A2489" t="s">
        <v>1626</v>
      </c>
      <c r="B2489" t="s">
        <v>1626</v>
      </c>
      <c r="C2489" t="s">
        <v>4580</v>
      </c>
      <c r="D2489" t="s">
        <v>81</v>
      </c>
      <c r="E2489" t="s">
        <v>82</v>
      </c>
      <c r="F2489" t="s">
        <v>393</v>
      </c>
      <c r="G2489" s="4" t="str">
        <f>TEXT(H2489+I2489,"yyyy-mm-dd""T""hh:mm:ss")&amp;
IF(J2489="MST","-07:00",
IF(J2489="MDT","-06:00",
IF(J2489="PST","-08:00",
IF(J2489="PDT","-07:00",
IF(J2489="UTC","+00:00","+00:00")))))</f>
        <v>2004-01-23T12:00:00-07:00</v>
      </c>
      <c r="H2489" s="1">
        <v>38009</v>
      </c>
      <c r="I2489" s="5">
        <v>0.5</v>
      </c>
      <c r="J2489" t="s">
        <v>84</v>
      </c>
      <c r="N2489">
        <v>0</v>
      </c>
      <c r="O2489" t="s">
        <v>1628</v>
      </c>
      <c r="U2489">
        <v>8854</v>
      </c>
      <c r="V2489" t="s">
        <v>4429</v>
      </c>
      <c r="W2489" t="s">
        <v>3411</v>
      </c>
      <c r="X2489" t="s">
        <v>4530</v>
      </c>
      <c r="Y2489">
        <v>105069</v>
      </c>
      <c r="Z2489" t="s">
        <v>3413</v>
      </c>
      <c r="AD2489">
        <v>32.454722199999999</v>
      </c>
      <c r="AE2489">
        <v>-111.28027779999999</v>
      </c>
      <c r="AG2489" t="s">
        <v>90</v>
      </c>
      <c r="AH2489" t="s">
        <v>1626</v>
      </c>
      <c r="AI2489" t="s">
        <v>90</v>
      </c>
      <c r="AK2489" t="s">
        <v>1608</v>
      </c>
      <c r="AL2489" t="s">
        <v>4781</v>
      </c>
      <c r="AN2489" t="s">
        <v>1610</v>
      </c>
      <c r="AO2489" t="s">
        <v>442</v>
      </c>
      <c r="AP2489" t="s">
        <v>422</v>
      </c>
      <c r="AQ2489">
        <v>34.5</v>
      </c>
      <c r="AR2489" t="s">
        <v>1616</v>
      </c>
      <c r="AT2489" t="s">
        <v>1612</v>
      </c>
      <c r="AV2489" t="s">
        <v>96</v>
      </c>
      <c r="BF2489" t="s">
        <v>3415</v>
      </c>
      <c r="BQ2489" t="str">
        <f>BS2489 &amp; ":" &amp; BR2489</f>
        <v>AZDEQ_SW:EPA 351.2</v>
      </c>
      <c r="BR2489" t="s">
        <v>1633</v>
      </c>
      <c r="BS2489" t="s">
        <v>1626</v>
      </c>
      <c r="BT2489" t="s">
        <v>1633</v>
      </c>
      <c r="BW2489" t="s">
        <v>3417</v>
      </c>
      <c r="BZ2489" t="s">
        <v>4782</v>
      </c>
      <c r="CA2489" t="s">
        <v>397</v>
      </c>
      <c r="CB2489">
        <v>0.59</v>
      </c>
      <c r="CC2489" t="s">
        <v>1616</v>
      </c>
      <c r="CE2489" t="s">
        <v>4582</v>
      </c>
      <c r="CF2489" t="s">
        <v>1618</v>
      </c>
    </row>
    <row r="2490" spans="1:84" hidden="1" x14ac:dyDescent="0.4">
      <c r="A2490" t="s">
        <v>1626</v>
      </c>
      <c r="B2490" t="s">
        <v>1626</v>
      </c>
      <c r="C2490" t="s">
        <v>4598</v>
      </c>
      <c r="D2490" t="s">
        <v>81</v>
      </c>
      <c r="E2490" t="s">
        <v>82</v>
      </c>
      <c r="F2490" t="s">
        <v>393</v>
      </c>
      <c r="G2490" s="4" t="str">
        <f>TEXT(H2490+I2490,"yyyy-mm-dd""T""hh:mm:ss")&amp;
IF(J2490="MST","-07:00",
IF(J2490="MDT","-06:00",
IF(J2490="PST","-08:00",
IF(J2490="PDT","-07:00",
IF(J2490="UTC","+00:00","+00:00")))))</f>
        <v>2004-04-20T12:00:00-07:00</v>
      </c>
      <c r="H2490" s="1">
        <v>38097</v>
      </c>
      <c r="I2490" s="5">
        <v>0.5</v>
      </c>
      <c r="J2490" t="s">
        <v>84</v>
      </c>
      <c r="N2490">
        <v>0</v>
      </c>
      <c r="O2490" t="s">
        <v>1628</v>
      </c>
      <c r="U2490">
        <v>8854</v>
      </c>
      <c r="V2490" t="s">
        <v>4429</v>
      </c>
      <c r="W2490" t="s">
        <v>3411</v>
      </c>
      <c r="X2490" t="s">
        <v>3443</v>
      </c>
      <c r="Y2490">
        <v>105062</v>
      </c>
      <c r="Z2490" t="s">
        <v>3413</v>
      </c>
      <c r="AD2490">
        <v>32.357222200000002</v>
      </c>
      <c r="AE2490">
        <v>-111.10083330000001</v>
      </c>
      <c r="AG2490" t="s">
        <v>90</v>
      </c>
      <c r="AH2490" t="s">
        <v>1626</v>
      </c>
      <c r="AI2490" t="s">
        <v>90</v>
      </c>
      <c r="AK2490" t="s">
        <v>1608</v>
      </c>
      <c r="AL2490" t="s">
        <v>4783</v>
      </c>
      <c r="AN2490" t="s">
        <v>1610</v>
      </c>
      <c r="AO2490" t="s">
        <v>442</v>
      </c>
      <c r="AP2490" t="s">
        <v>422</v>
      </c>
      <c r="AQ2490">
        <v>36.6</v>
      </c>
      <c r="AR2490" t="s">
        <v>1616</v>
      </c>
      <c r="AT2490" t="s">
        <v>1612</v>
      </c>
      <c r="AV2490" t="s">
        <v>96</v>
      </c>
      <c r="BF2490" t="s">
        <v>3415</v>
      </c>
      <c r="BQ2490" t="str">
        <f>BS2490 &amp; ":" &amp; BR2490</f>
        <v>AZDEQ_SW:EPA 351.2</v>
      </c>
      <c r="BR2490" t="s">
        <v>1633</v>
      </c>
      <c r="BS2490" t="s">
        <v>1626</v>
      </c>
      <c r="BT2490" t="s">
        <v>1633</v>
      </c>
      <c r="BW2490" t="s">
        <v>3417</v>
      </c>
      <c r="BZ2490" t="s">
        <v>4784</v>
      </c>
      <c r="CA2490" t="s">
        <v>397</v>
      </c>
      <c r="CB2490">
        <v>0.59</v>
      </c>
      <c r="CC2490" t="s">
        <v>1616</v>
      </c>
      <c r="CE2490" t="s">
        <v>3446</v>
      </c>
      <c r="CF2490" t="s">
        <v>1618</v>
      </c>
    </row>
    <row r="2491" spans="1:84" hidden="1" x14ac:dyDescent="0.4">
      <c r="A2491" t="s">
        <v>1626</v>
      </c>
      <c r="B2491" t="s">
        <v>1626</v>
      </c>
      <c r="C2491" t="s">
        <v>4550</v>
      </c>
      <c r="D2491" t="s">
        <v>81</v>
      </c>
      <c r="E2491" t="s">
        <v>82</v>
      </c>
      <c r="F2491" t="s">
        <v>393</v>
      </c>
      <c r="G2491" s="4" t="str">
        <f>TEXT(H2491+I2491,"yyyy-mm-dd""T""hh:mm:ss")&amp;
IF(J2491="MST","-07:00",
IF(J2491="MDT","-06:00",
IF(J2491="PST","-08:00",
IF(J2491="PDT","-07:00",
IF(J2491="UTC","+00:00","+00:00")))))</f>
        <v>2004-08-05T12:00:00-07:00</v>
      </c>
      <c r="H2491" s="1">
        <v>38204</v>
      </c>
      <c r="I2491" s="5">
        <v>0.5</v>
      </c>
      <c r="J2491" t="s">
        <v>84</v>
      </c>
      <c r="N2491">
        <v>0</v>
      </c>
      <c r="O2491" t="s">
        <v>1628</v>
      </c>
      <c r="U2491">
        <v>8854</v>
      </c>
      <c r="V2491" t="s">
        <v>4429</v>
      </c>
      <c r="W2491" t="s">
        <v>3411</v>
      </c>
      <c r="X2491" t="s">
        <v>3497</v>
      </c>
      <c r="Y2491">
        <v>105060</v>
      </c>
      <c r="Z2491" t="s">
        <v>3413</v>
      </c>
      <c r="AD2491">
        <v>32.3086111</v>
      </c>
      <c r="AE2491">
        <v>-111.0519444</v>
      </c>
      <c r="AG2491" t="s">
        <v>90</v>
      </c>
      <c r="AH2491" t="s">
        <v>1626</v>
      </c>
      <c r="AI2491" t="s">
        <v>90</v>
      </c>
      <c r="AK2491" t="s">
        <v>1608</v>
      </c>
      <c r="AL2491" t="s">
        <v>4785</v>
      </c>
      <c r="AN2491" t="s">
        <v>1610</v>
      </c>
      <c r="AO2491" t="s">
        <v>442</v>
      </c>
      <c r="AP2491" t="s">
        <v>422</v>
      </c>
      <c r="AQ2491">
        <v>16.399999999999999</v>
      </c>
      <c r="AR2491" t="s">
        <v>1616</v>
      </c>
      <c r="AT2491" t="s">
        <v>1612</v>
      </c>
      <c r="AV2491" t="s">
        <v>96</v>
      </c>
      <c r="BF2491" t="s">
        <v>3415</v>
      </c>
      <c r="BQ2491" t="str">
        <f>BS2491 &amp; ":" &amp; BR2491</f>
        <v>AZDEQ_SW:EPA 351.2</v>
      </c>
      <c r="BR2491" t="s">
        <v>1633</v>
      </c>
      <c r="BS2491" t="s">
        <v>1626</v>
      </c>
      <c r="BT2491" t="s">
        <v>1633</v>
      </c>
      <c r="BW2491" t="s">
        <v>3417</v>
      </c>
      <c r="BZ2491" t="s">
        <v>4786</v>
      </c>
      <c r="CA2491" t="s">
        <v>397</v>
      </c>
      <c r="CB2491">
        <v>0.59</v>
      </c>
      <c r="CC2491" t="s">
        <v>1616</v>
      </c>
      <c r="CE2491" t="s">
        <v>4553</v>
      </c>
      <c r="CF2491" t="s">
        <v>1618</v>
      </c>
    </row>
    <row r="2492" spans="1:84" hidden="1" x14ac:dyDescent="0.4">
      <c r="A2492" t="s">
        <v>1626</v>
      </c>
      <c r="B2492" t="s">
        <v>1626</v>
      </c>
      <c r="C2492" t="s">
        <v>4787</v>
      </c>
      <c r="D2492" t="s">
        <v>81</v>
      </c>
      <c r="E2492" t="s">
        <v>82</v>
      </c>
      <c r="F2492" t="s">
        <v>393</v>
      </c>
      <c r="G2492" s="4" t="str">
        <f>TEXT(H2492+I2492,"yyyy-mm-dd""T""hh:mm:ss")&amp;
IF(J2492="MST","-07:00",
IF(J2492="MDT","-06:00",
IF(J2492="PST","-08:00",
IF(J2492="PDT","-07:00",
IF(J2492="UTC","+00:00","+00:00")))))</f>
        <v>2004-11-08T02:30:00-07:00</v>
      </c>
      <c r="H2492" s="1">
        <v>38299</v>
      </c>
      <c r="I2492" s="5">
        <v>0.10416666666666667</v>
      </c>
      <c r="J2492" t="s">
        <v>84</v>
      </c>
      <c r="N2492">
        <v>0</v>
      </c>
      <c r="O2492" t="s">
        <v>1628</v>
      </c>
      <c r="U2492">
        <v>1986</v>
      </c>
      <c r="V2492" t="s">
        <v>4575</v>
      </c>
      <c r="W2492" t="s">
        <v>1606</v>
      </c>
      <c r="X2492" t="s">
        <v>1673</v>
      </c>
      <c r="Y2492">
        <v>100425</v>
      </c>
      <c r="Z2492" t="s">
        <v>4788</v>
      </c>
      <c r="AD2492">
        <v>32.402308300000001</v>
      </c>
      <c r="AE2492">
        <v>-110.5444336</v>
      </c>
      <c r="AG2492" t="s">
        <v>90</v>
      </c>
      <c r="AH2492" t="s">
        <v>1626</v>
      </c>
      <c r="AI2492" t="s">
        <v>90</v>
      </c>
      <c r="AK2492" t="s">
        <v>1608</v>
      </c>
      <c r="AL2492" t="s">
        <v>4789</v>
      </c>
      <c r="AM2492" t="s">
        <v>92</v>
      </c>
      <c r="AN2492" t="s">
        <v>1610</v>
      </c>
      <c r="AO2492" t="s">
        <v>1611</v>
      </c>
      <c r="AP2492" t="s">
        <v>422</v>
      </c>
      <c r="AT2492" t="s">
        <v>1612</v>
      </c>
      <c r="AV2492" t="s">
        <v>584</v>
      </c>
      <c r="BQ2492" t="str">
        <f>BS2492 &amp; ":" &amp; BR2492</f>
        <v>AZDEQ_SW:EPA 350.1</v>
      </c>
      <c r="BR2492" t="s">
        <v>1613</v>
      </c>
      <c r="BS2492" t="s">
        <v>1626</v>
      </c>
      <c r="BT2492" t="s">
        <v>1613</v>
      </c>
      <c r="BW2492" t="s">
        <v>1614</v>
      </c>
      <c r="BZ2492" t="s">
        <v>4790</v>
      </c>
      <c r="CA2492" t="s">
        <v>397</v>
      </c>
      <c r="CB2492">
        <v>0.02</v>
      </c>
      <c r="CC2492" t="s">
        <v>1616</v>
      </c>
      <c r="CE2492" t="s">
        <v>4791</v>
      </c>
      <c r="CF2492" t="s">
        <v>1618</v>
      </c>
    </row>
    <row r="2493" spans="1:84" hidden="1" x14ac:dyDescent="0.4">
      <c r="A2493" t="s">
        <v>1626</v>
      </c>
      <c r="B2493" t="s">
        <v>1626</v>
      </c>
      <c r="C2493" t="s">
        <v>4647</v>
      </c>
      <c r="D2493" t="s">
        <v>81</v>
      </c>
      <c r="E2493" t="s">
        <v>82</v>
      </c>
      <c r="F2493" t="s">
        <v>393</v>
      </c>
      <c r="G2493" s="4" t="str">
        <f>TEXT(H2493+I2493,"yyyy-mm-dd""T""hh:mm:ss")&amp;
IF(J2493="MST","-07:00",
IF(J2493="MDT","-06:00",
IF(J2493="PST","-08:00",
IF(J2493="PDT","-07:00",
IF(J2493="UTC","+00:00","+00:00")))))</f>
        <v>2004-07-30T12:00:00-07:00</v>
      </c>
      <c r="H2493" s="1">
        <v>38198</v>
      </c>
      <c r="I2493" s="5">
        <v>0.5</v>
      </c>
      <c r="J2493" t="s">
        <v>84</v>
      </c>
      <c r="N2493">
        <v>0</v>
      </c>
      <c r="O2493" t="s">
        <v>1628</v>
      </c>
      <c r="U2493">
        <v>8854</v>
      </c>
      <c r="V2493" t="s">
        <v>4429</v>
      </c>
      <c r="W2493" t="s">
        <v>3411</v>
      </c>
      <c r="X2493" t="s">
        <v>3502</v>
      </c>
      <c r="Y2493">
        <v>105061</v>
      </c>
      <c r="Z2493" t="s">
        <v>3413</v>
      </c>
      <c r="AD2493">
        <v>32.337777799999998</v>
      </c>
      <c r="AE2493">
        <v>-111.08138889999999</v>
      </c>
      <c r="AG2493" t="s">
        <v>90</v>
      </c>
      <c r="AH2493" t="s">
        <v>1626</v>
      </c>
      <c r="AI2493" t="s">
        <v>90</v>
      </c>
      <c r="AK2493" t="s">
        <v>1608</v>
      </c>
      <c r="AL2493" t="s">
        <v>4792</v>
      </c>
      <c r="AN2493" t="s">
        <v>1610</v>
      </c>
      <c r="AO2493" t="s">
        <v>421</v>
      </c>
      <c r="AP2493" t="s">
        <v>422</v>
      </c>
      <c r="AQ2493">
        <v>23.4</v>
      </c>
      <c r="AR2493" t="s">
        <v>1616</v>
      </c>
      <c r="AT2493" t="s">
        <v>1612</v>
      </c>
      <c r="AV2493" t="s">
        <v>96</v>
      </c>
      <c r="BF2493" t="s">
        <v>3415</v>
      </c>
      <c r="BQ2493" t="str">
        <f>BS2493 &amp; ":" &amp; BR2493</f>
        <v>AZDEQ_SW:CALCULATION</v>
      </c>
      <c r="BR2493" t="s">
        <v>3416</v>
      </c>
      <c r="BS2493" t="s">
        <v>1626</v>
      </c>
      <c r="BT2493" t="s">
        <v>3416</v>
      </c>
      <c r="BW2493" t="s">
        <v>3417</v>
      </c>
      <c r="BZ2493" t="s">
        <v>4793</v>
      </c>
      <c r="CA2493" t="s">
        <v>397</v>
      </c>
      <c r="CB2493">
        <v>0.59</v>
      </c>
      <c r="CC2493" t="s">
        <v>1616</v>
      </c>
      <c r="CE2493" t="s">
        <v>4650</v>
      </c>
      <c r="CF2493" t="s">
        <v>1618</v>
      </c>
    </row>
    <row r="2494" spans="1:84" hidden="1" x14ac:dyDescent="0.4">
      <c r="A2494" t="s">
        <v>1626</v>
      </c>
      <c r="B2494" t="s">
        <v>1626</v>
      </c>
      <c r="C2494" t="s">
        <v>4462</v>
      </c>
      <c r="D2494" t="s">
        <v>81</v>
      </c>
      <c r="E2494" t="s">
        <v>82</v>
      </c>
      <c r="F2494" t="s">
        <v>393</v>
      </c>
      <c r="G2494" s="4" t="str">
        <f>TEXT(H2494+I2494,"yyyy-mm-dd""T""hh:mm:ss")&amp;
IF(J2494="MST","-07:00",
IF(J2494="MDT","-06:00",
IF(J2494="PST","-08:00",
IF(J2494="PDT","-07:00",
IF(J2494="UTC","+00:00","+00:00")))))</f>
        <v>2004-08-06T12:00:00-07:00</v>
      </c>
      <c r="H2494" s="1">
        <v>38205</v>
      </c>
      <c r="I2494" s="5">
        <v>0.5</v>
      </c>
      <c r="J2494" t="s">
        <v>84</v>
      </c>
      <c r="N2494">
        <v>0</v>
      </c>
      <c r="O2494" t="s">
        <v>1628</v>
      </c>
      <c r="U2494">
        <v>8893</v>
      </c>
      <c r="V2494" t="s">
        <v>4448</v>
      </c>
      <c r="W2494" t="s">
        <v>3411</v>
      </c>
      <c r="X2494" t="s">
        <v>4449</v>
      </c>
      <c r="Y2494">
        <v>105065</v>
      </c>
      <c r="Z2494" t="s">
        <v>3413</v>
      </c>
      <c r="AD2494">
        <v>32.402777800000003</v>
      </c>
      <c r="AE2494">
        <v>-111.1452778</v>
      </c>
      <c r="AG2494" t="s">
        <v>90</v>
      </c>
      <c r="AH2494" t="s">
        <v>1626</v>
      </c>
      <c r="AI2494" t="s">
        <v>90</v>
      </c>
      <c r="AK2494" t="s">
        <v>1608</v>
      </c>
      <c r="AL2494" t="s">
        <v>4794</v>
      </c>
      <c r="AN2494" t="s">
        <v>4440</v>
      </c>
      <c r="AO2494" t="s">
        <v>93</v>
      </c>
      <c r="AP2494" t="s">
        <v>422</v>
      </c>
      <c r="AQ2494">
        <v>5.8</v>
      </c>
      <c r="AR2494" t="s">
        <v>1616</v>
      </c>
      <c r="AT2494" t="s">
        <v>1612</v>
      </c>
      <c r="AV2494" t="s">
        <v>96</v>
      </c>
      <c r="BF2494" t="s">
        <v>3415</v>
      </c>
      <c r="BQ2494" t="str">
        <f>BS2494 &amp; ":" &amp; BR2494</f>
        <v>AZDEQ_SW:EPA 350.1</v>
      </c>
      <c r="BR2494" t="s">
        <v>1613</v>
      </c>
      <c r="BS2494" t="s">
        <v>1626</v>
      </c>
      <c r="BT2494" t="s">
        <v>1613</v>
      </c>
      <c r="BW2494" t="s">
        <v>3417</v>
      </c>
      <c r="CE2494" t="s">
        <v>4465</v>
      </c>
      <c r="CF2494" t="s">
        <v>1618</v>
      </c>
    </row>
    <row r="2495" spans="1:84" hidden="1" x14ac:dyDescent="0.4">
      <c r="A2495" t="s">
        <v>1626</v>
      </c>
      <c r="B2495" t="s">
        <v>1626</v>
      </c>
      <c r="C2495" t="s">
        <v>4515</v>
      </c>
      <c r="D2495" t="s">
        <v>81</v>
      </c>
      <c r="E2495" t="s">
        <v>82</v>
      </c>
      <c r="F2495" t="s">
        <v>393</v>
      </c>
      <c r="G2495" s="4" t="str">
        <f>TEXT(H2495+I2495,"yyyy-mm-dd""T""hh:mm:ss")&amp;
IF(J2495="MST","-07:00",
IF(J2495="MDT","-06:00",
IF(J2495="PST","-08:00",
IF(J2495="PDT","-07:00",
IF(J2495="UTC","+00:00","+00:00")))))</f>
        <v>2004-04-14T12:00:00-07:00</v>
      </c>
      <c r="H2495" s="1">
        <v>38091</v>
      </c>
      <c r="I2495" s="5">
        <v>0.5</v>
      </c>
      <c r="J2495" t="s">
        <v>84</v>
      </c>
      <c r="N2495">
        <v>0</v>
      </c>
      <c r="O2495" t="s">
        <v>1628</v>
      </c>
      <c r="U2495">
        <v>8854</v>
      </c>
      <c r="V2495" t="s">
        <v>4429</v>
      </c>
      <c r="W2495" t="s">
        <v>3411</v>
      </c>
      <c r="X2495" t="s">
        <v>4470</v>
      </c>
      <c r="Y2495">
        <v>105067</v>
      </c>
      <c r="Z2495" t="s">
        <v>3413</v>
      </c>
      <c r="AD2495">
        <v>32.428611099999998</v>
      </c>
      <c r="AE2495">
        <v>-111.21611110000001</v>
      </c>
      <c r="AG2495" t="s">
        <v>90</v>
      </c>
      <c r="AH2495" t="s">
        <v>1626</v>
      </c>
      <c r="AI2495" t="s">
        <v>90</v>
      </c>
      <c r="AK2495" t="s">
        <v>1608</v>
      </c>
      <c r="AL2495" t="s">
        <v>4795</v>
      </c>
      <c r="AN2495" t="s">
        <v>4440</v>
      </c>
      <c r="AO2495" t="s">
        <v>93</v>
      </c>
      <c r="AP2495" t="s">
        <v>422</v>
      </c>
      <c r="AQ2495">
        <v>31.7</v>
      </c>
      <c r="AR2495" t="s">
        <v>1616</v>
      </c>
      <c r="AT2495" t="s">
        <v>1612</v>
      </c>
      <c r="AV2495" t="s">
        <v>96</v>
      </c>
      <c r="BF2495" t="s">
        <v>3415</v>
      </c>
      <c r="BQ2495" t="str">
        <f>BS2495 &amp; ":" &amp; BR2495</f>
        <v>AZDEQ_SW:EPA 350.1</v>
      </c>
      <c r="BR2495" t="s">
        <v>1613</v>
      </c>
      <c r="BS2495" t="s">
        <v>1626</v>
      </c>
      <c r="BT2495" t="s">
        <v>1613</v>
      </c>
      <c r="BW2495" t="s">
        <v>3417</v>
      </c>
      <c r="CE2495" t="s">
        <v>4507</v>
      </c>
      <c r="CF2495" t="s">
        <v>1618</v>
      </c>
    </row>
    <row r="2496" spans="1:84" hidden="1" x14ac:dyDescent="0.4">
      <c r="A2496" t="s">
        <v>1626</v>
      </c>
      <c r="B2496" t="s">
        <v>1626</v>
      </c>
      <c r="C2496" t="s">
        <v>4508</v>
      </c>
      <c r="D2496" t="s">
        <v>81</v>
      </c>
      <c r="E2496" t="s">
        <v>82</v>
      </c>
      <c r="F2496" t="s">
        <v>393</v>
      </c>
      <c r="G2496" s="4" t="str">
        <f>TEXT(H2496+I2496,"yyyy-mm-dd""T""hh:mm:ss")&amp;
IF(J2496="MST","-07:00",
IF(J2496="MDT","-06:00",
IF(J2496="PST","-08:00",
IF(J2496="PDT","-07:00",
IF(J2496="UTC","+00:00","+00:00")))))</f>
        <v>2004-01-08T12:00:00-07:00</v>
      </c>
      <c r="H2496" s="1">
        <v>37994</v>
      </c>
      <c r="I2496" s="5">
        <v>0.5</v>
      </c>
      <c r="J2496" t="s">
        <v>84</v>
      </c>
      <c r="N2496">
        <v>0</v>
      </c>
      <c r="O2496" t="s">
        <v>1628</v>
      </c>
      <c r="U2496">
        <v>8854</v>
      </c>
      <c r="V2496" t="s">
        <v>4429</v>
      </c>
      <c r="W2496" t="s">
        <v>3411</v>
      </c>
      <c r="X2496" t="s">
        <v>3502</v>
      </c>
      <c r="Y2496">
        <v>105061</v>
      </c>
      <c r="Z2496" t="s">
        <v>3413</v>
      </c>
      <c r="AD2496">
        <v>32.337777799999998</v>
      </c>
      <c r="AE2496">
        <v>-111.08138889999999</v>
      </c>
      <c r="AG2496" t="s">
        <v>90</v>
      </c>
      <c r="AH2496" t="s">
        <v>1626</v>
      </c>
      <c r="AI2496" t="s">
        <v>90</v>
      </c>
      <c r="AK2496" t="s">
        <v>1608</v>
      </c>
      <c r="AL2496" t="s">
        <v>4796</v>
      </c>
      <c r="AN2496" t="s">
        <v>4706</v>
      </c>
      <c r="AO2496" t="s">
        <v>93</v>
      </c>
      <c r="AP2496" t="s">
        <v>422</v>
      </c>
      <c r="AQ2496">
        <v>27.3</v>
      </c>
      <c r="AR2496" t="s">
        <v>1616</v>
      </c>
      <c r="AT2496" t="s">
        <v>1612</v>
      </c>
      <c r="AV2496" t="s">
        <v>96</v>
      </c>
      <c r="BF2496" t="s">
        <v>3415</v>
      </c>
      <c r="BQ2496" t="str">
        <f>BS2496 &amp; ":" &amp; BR2496</f>
        <v>AZDEQ_SW:EPA 350.1</v>
      </c>
      <c r="BR2496" t="s">
        <v>1613</v>
      </c>
      <c r="BS2496" t="s">
        <v>1626</v>
      </c>
      <c r="BT2496" t="s">
        <v>1613</v>
      </c>
      <c r="BW2496" t="s">
        <v>3417</v>
      </c>
      <c r="CE2496" t="s">
        <v>4511</v>
      </c>
      <c r="CF2496" t="s">
        <v>1618</v>
      </c>
    </row>
    <row r="2497" spans="1:84" hidden="1" x14ac:dyDescent="0.4">
      <c r="A2497" t="s">
        <v>1626</v>
      </c>
      <c r="B2497" t="s">
        <v>1626</v>
      </c>
      <c r="C2497" t="s">
        <v>4452</v>
      </c>
      <c r="D2497" t="s">
        <v>81</v>
      </c>
      <c r="E2497" t="s">
        <v>82</v>
      </c>
      <c r="F2497" t="s">
        <v>393</v>
      </c>
      <c r="G2497" s="4" t="str">
        <f>TEXT(H2497+I2497,"yyyy-mm-dd""T""hh:mm:ss")&amp;
IF(J2497="MST","-07:00",
IF(J2497="MDT","-06:00",
IF(J2497="PST","-08:00",
IF(J2497="PDT","-07:00",
IF(J2497="UTC","+00:00","+00:00")))))</f>
        <v>2004-08-06T12:00:00-07:00</v>
      </c>
      <c r="H2497" s="1">
        <v>38205</v>
      </c>
      <c r="I2497" s="5">
        <v>0.5</v>
      </c>
      <c r="J2497" t="s">
        <v>84</v>
      </c>
      <c r="N2497">
        <v>0</v>
      </c>
      <c r="O2497" t="s">
        <v>1628</v>
      </c>
      <c r="U2497">
        <v>8854</v>
      </c>
      <c r="V2497" t="s">
        <v>4429</v>
      </c>
      <c r="W2497" t="s">
        <v>3411</v>
      </c>
      <c r="X2497" t="s">
        <v>4433</v>
      </c>
      <c r="Y2497">
        <v>105064</v>
      </c>
      <c r="Z2497" t="s">
        <v>3413</v>
      </c>
      <c r="AD2497">
        <v>32.386200000000002</v>
      </c>
      <c r="AE2497">
        <v>-111.11920000000001</v>
      </c>
      <c r="AG2497" t="s">
        <v>90</v>
      </c>
      <c r="AH2497" t="s">
        <v>1626</v>
      </c>
      <c r="AI2497" t="s">
        <v>90</v>
      </c>
      <c r="AK2497" t="s">
        <v>1608</v>
      </c>
      <c r="AL2497" t="s">
        <v>4797</v>
      </c>
      <c r="AN2497" t="s">
        <v>1610</v>
      </c>
      <c r="AO2497" t="s">
        <v>442</v>
      </c>
      <c r="AP2497" t="s">
        <v>422</v>
      </c>
      <c r="AQ2497">
        <v>38.1</v>
      </c>
      <c r="AR2497" t="s">
        <v>1616</v>
      </c>
      <c r="AT2497" t="s">
        <v>1612</v>
      </c>
      <c r="AV2497" t="s">
        <v>96</v>
      </c>
      <c r="BF2497" t="s">
        <v>3415</v>
      </c>
      <c r="BQ2497" t="str">
        <f>BS2497 &amp; ":" &amp; BR2497</f>
        <v>AZDEQ_SW:EPA 351.2</v>
      </c>
      <c r="BR2497" t="s">
        <v>1633</v>
      </c>
      <c r="BS2497" t="s">
        <v>1626</v>
      </c>
      <c r="BT2497" t="s">
        <v>1633</v>
      </c>
      <c r="BW2497" t="s">
        <v>3417</v>
      </c>
      <c r="BZ2497" t="s">
        <v>4798</v>
      </c>
      <c r="CA2497" t="s">
        <v>397</v>
      </c>
      <c r="CB2497">
        <v>0.59</v>
      </c>
      <c r="CC2497" t="s">
        <v>1616</v>
      </c>
      <c r="CE2497" t="s">
        <v>4457</v>
      </c>
      <c r="CF2497" t="s">
        <v>1618</v>
      </c>
    </row>
    <row r="2498" spans="1:84" hidden="1" x14ac:dyDescent="0.4">
      <c r="A2498" t="s">
        <v>1626</v>
      </c>
      <c r="B2498" t="s">
        <v>1626</v>
      </c>
      <c r="C2498" t="s">
        <v>4508</v>
      </c>
      <c r="D2498" t="s">
        <v>81</v>
      </c>
      <c r="E2498" t="s">
        <v>82</v>
      </c>
      <c r="F2498" t="s">
        <v>393</v>
      </c>
      <c r="G2498" s="4" t="str">
        <f>TEXT(H2498+I2498,"yyyy-mm-dd""T""hh:mm:ss")&amp;
IF(J2498="MST","-07:00",
IF(J2498="MDT","-06:00",
IF(J2498="PST","-08:00",
IF(J2498="PDT","-07:00",
IF(J2498="UTC","+00:00","+00:00")))))</f>
        <v>2004-01-08T12:00:00-07:00</v>
      </c>
      <c r="H2498" s="1">
        <v>37994</v>
      </c>
      <c r="I2498" s="5">
        <v>0.5</v>
      </c>
      <c r="J2498" t="s">
        <v>84</v>
      </c>
      <c r="N2498">
        <v>0</v>
      </c>
      <c r="O2498" t="s">
        <v>1628</v>
      </c>
      <c r="U2498">
        <v>8854</v>
      </c>
      <c r="V2498" t="s">
        <v>4429</v>
      </c>
      <c r="W2498" t="s">
        <v>3411</v>
      </c>
      <c r="X2498" t="s">
        <v>3502</v>
      </c>
      <c r="Y2498">
        <v>105061</v>
      </c>
      <c r="Z2498" t="s">
        <v>3413</v>
      </c>
      <c r="AD2498">
        <v>32.337777799999998</v>
      </c>
      <c r="AE2498">
        <v>-111.08138889999999</v>
      </c>
      <c r="AG2498" t="s">
        <v>90</v>
      </c>
      <c r="AH2498" t="s">
        <v>1626</v>
      </c>
      <c r="AI2498" t="s">
        <v>90</v>
      </c>
      <c r="AK2498" t="s">
        <v>1608</v>
      </c>
      <c r="AL2498" t="s">
        <v>4799</v>
      </c>
      <c r="AN2498" t="s">
        <v>1610</v>
      </c>
      <c r="AO2498" t="s">
        <v>442</v>
      </c>
      <c r="AP2498" t="s">
        <v>422</v>
      </c>
      <c r="AQ2498">
        <v>32.1</v>
      </c>
      <c r="AR2498" t="s">
        <v>1616</v>
      </c>
      <c r="AT2498" t="s">
        <v>1612</v>
      </c>
      <c r="AV2498" t="s">
        <v>96</v>
      </c>
      <c r="BF2498" t="s">
        <v>3415</v>
      </c>
      <c r="BQ2498" t="str">
        <f>BS2498 &amp; ":" &amp; BR2498</f>
        <v>AZDEQ_SW:EPA 351.2</v>
      </c>
      <c r="BR2498" t="s">
        <v>1633</v>
      </c>
      <c r="BS2498" t="s">
        <v>1626</v>
      </c>
      <c r="BT2498" t="s">
        <v>1633</v>
      </c>
      <c r="BW2498" t="s">
        <v>3417</v>
      </c>
      <c r="BZ2498" t="s">
        <v>4800</v>
      </c>
      <c r="CA2498" t="s">
        <v>397</v>
      </c>
      <c r="CB2498">
        <v>0.59</v>
      </c>
      <c r="CC2498" t="s">
        <v>1616</v>
      </c>
      <c r="CE2498" t="s">
        <v>4511</v>
      </c>
      <c r="CF2498" t="s">
        <v>1618</v>
      </c>
    </row>
    <row r="2499" spans="1:84" hidden="1" x14ac:dyDescent="0.4">
      <c r="A2499" t="s">
        <v>1626</v>
      </c>
      <c r="B2499" t="s">
        <v>1626</v>
      </c>
      <c r="C2499" t="s">
        <v>4727</v>
      </c>
      <c r="D2499" t="s">
        <v>81</v>
      </c>
      <c r="E2499" t="s">
        <v>82</v>
      </c>
      <c r="F2499" t="s">
        <v>393</v>
      </c>
      <c r="G2499" s="4" t="str">
        <f>TEXT(H2499+I2499,"yyyy-mm-dd""T""hh:mm:ss")&amp;
IF(J2499="MST","-07:00",
IF(J2499="MDT","-06:00",
IF(J2499="PST","-08:00",
IF(J2499="PDT","-07:00",
IF(J2499="UTC","+00:00","+00:00")))))</f>
        <v>2004-02-19T01:10:00-07:00</v>
      </c>
      <c r="H2499" s="1">
        <v>38036</v>
      </c>
      <c r="I2499" s="5">
        <v>4.8611111111111112E-2</v>
      </c>
      <c r="J2499" t="s">
        <v>84</v>
      </c>
      <c r="N2499">
        <v>0</v>
      </c>
      <c r="O2499" t="s">
        <v>1628</v>
      </c>
      <c r="U2499">
        <v>1971</v>
      </c>
      <c r="V2499" t="s">
        <v>3639</v>
      </c>
      <c r="W2499" t="s">
        <v>1705</v>
      </c>
      <c r="X2499" t="s">
        <v>4728</v>
      </c>
      <c r="Y2499">
        <v>102834</v>
      </c>
      <c r="Z2499" t="s">
        <v>4729</v>
      </c>
      <c r="AD2499">
        <v>32.3224722</v>
      </c>
      <c r="AE2499">
        <v>-110.8093889</v>
      </c>
      <c r="AG2499" t="s">
        <v>90</v>
      </c>
      <c r="AH2499" t="s">
        <v>1626</v>
      </c>
      <c r="AI2499" t="s">
        <v>90</v>
      </c>
      <c r="AK2499" t="s">
        <v>1608</v>
      </c>
      <c r="AL2499" t="s">
        <v>4801</v>
      </c>
      <c r="AN2499" t="s">
        <v>1610</v>
      </c>
      <c r="AO2499" t="s">
        <v>1670</v>
      </c>
      <c r="AP2499" t="s">
        <v>422</v>
      </c>
      <c r="AQ2499">
        <v>0.15</v>
      </c>
      <c r="AR2499" t="s">
        <v>1616</v>
      </c>
      <c r="AT2499" t="s">
        <v>1612</v>
      </c>
      <c r="AV2499" t="s">
        <v>96</v>
      </c>
      <c r="BQ2499" t="str">
        <f>BS2499 &amp; ":" &amp; BR2499</f>
        <v>AZDEQ_SW:EPA 353.2</v>
      </c>
      <c r="BR2499" t="s">
        <v>1623</v>
      </c>
      <c r="BS2499" t="s">
        <v>1626</v>
      </c>
      <c r="BT2499" t="s">
        <v>1623</v>
      </c>
      <c r="BW2499" t="s">
        <v>1709</v>
      </c>
      <c r="BX2499" s="1">
        <v>38036</v>
      </c>
      <c r="BZ2499" t="s">
        <v>4802</v>
      </c>
      <c r="CA2499" t="s">
        <v>397</v>
      </c>
      <c r="CB2499">
        <v>0.02</v>
      </c>
      <c r="CC2499" t="s">
        <v>1616</v>
      </c>
      <c r="CE2499" t="s">
        <v>4732</v>
      </c>
      <c r="CF2499" t="s">
        <v>1618</v>
      </c>
    </row>
    <row r="2500" spans="1:84" hidden="1" x14ac:dyDescent="0.4">
      <c r="A2500" t="s">
        <v>1626</v>
      </c>
      <c r="B2500" t="s">
        <v>1626</v>
      </c>
      <c r="C2500" t="s">
        <v>4605</v>
      </c>
      <c r="D2500" t="s">
        <v>81</v>
      </c>
      <c r="E2500" t="s">
        <v>82</v>
      </c>
      <c r="F2500" t="s">
        <v>393</v>
      </c>
      <c r="G2500" s="4" t="str">
        <f>TEXT(H2500+I2500,"yyyy-mm-dd""T""hh:mm:ss")&amp;
IF(J2500="MST","-07:00",
IF(J2500="MDT","-06:00",
IF(J2500="PST","-08:00",
IF(J2500="PDT","-07:00",
IF(J2500="UTC","+00:00","+00:00")))))</f>
        <v>2004-07-13T12:00:00-07:00</v>
      </c>
      <c r="H2500" s="1">
        <v>38181</v>
      </c>
      <c r="I2500" s="5">
        <v>0.5</v>
      </c>
      <c r="J2500" t="s">
        <v>84</v>
      </c>
      <c r="N2500">
        <v>0</v>
      </c>
      <c r="O2500" t="s">
        <v>1628</v>
      </c>
      <c r="U2500">
        <v>8854</v>
      </c>
      <c r="V2500" t="s">
        <v>4429</v>
      </c>
      <c r="W2500" t="s">
        <v>3411</v>
      </c>
      <c r="X2500" t="s">
        <v>3497</v>
      </c>
      <c r="Y2500">
        <v>105060</v>
      </c>
      <c r="Z2500" t="s">
        <v>3413</v>
      </c>
      <c r="AD2500">
        <v>32.3086111</v>
      </c>
      <c r="AE2500">
        <v>-111.0519444</v>
      </c>
      <c r="AG2500" t="s">
        <v>90</v>
      </c>
      <c r="AH2500" t="s">
        <v>1626</v>
      </c>
      <c r="AI2500" t="s">
        <v>90</v>
      </c>
      <c r="AK2500" t="s">
        <v>1608</v>
      </c>
      <c r="AL2500" t="s">
        <v>4803</v>
      </c>
      <c r="AN2500" t="s">
        <v>1610</v>
      </c>
      <c r="AO2500" t="s">
        <v>442</v>
      </c>
      <c r="AP2500" t="s">
        <v>422</v>
      </c>
      <c r="AQ2500">
        <v>18.100000000000001</v>
      </c>
      <c r="AR2500" t="s">
        <v>1616</v>
      </c>
      <c r="AT2500" t="s">
        <v>1612</v>
      </c>
      <c r="AV2500" t="s">
        <v>96</v>
      </c>
      <c r="BF2500" t="s">
        <v>3415</v>
      </c>
      <c r="BQ2500" t="str">
        <f>BS2500 &amp; ":" &amp; BR2500</f>
        <v>AZDEQ_SW:EPA 351.2</v>
      </c>
      <c r="BR2500" t="s">
        <v>1633</v>
      </c>
      <c r="BS2500" t="s">
        <v>1626</v>
      </c>
      <c r="BT2500" t="s">
        <v>1633</v>
      </c>
      <c r="BW2500" t="s">
        <v>3417</v>
      </c>
      <c r="BZ2500" t="s">
        <v>4804</v>
      </c>
      <c r="CA2500" t="s">
        <v>397</v>
      </c>
      <c r="CB2500">
        <v>0.59</v>
      </c>
      <c r="CC2500" t="s">
        <v>1616</v>
      </c>
      <c r="CE2500" t="s">
        <v>3531</v>
      </c>
      <c r="CF2500" t="s">
        <v>1618</v>
      </c>
    </row>
    <row r="2501" spans="1:84" hidden="1" x14ac:dyDescent="0.4">
      <c r="A2501" t="s">
        <v>1626</v>
      </c>
      <c r="B2501" t="s">
        <v>1626</v>
      </c>
      <c r="C2501" t="s">
        <v>4602</v>
      </c>
      <c r="D2501" t="s">
        <v>81</v>
      </c>
      <c r="E2501" t="s">
        <v>82</v>
      </c>
      <c r="F2501" t="s">
        <v>393</v>
      </c>
      <c r="G2501" s="4" t="str">
        <f>TEXT(H2501+I2501,"yyyy-mm-dd""T""hh:mm:ss")&amp;
IF(J2501="MST","-07:00",
IF(J2501="MDT","-06:00",
IF(J2501="PST","-08:00",
IF(J2501="PDT","-07:00",
IF(J2501="UTC","+00:00","+00:00")))))</f>
        <v>2004-08-06T12:00:00-07:00</v>
      </c>
      <c r="H2501" s="1">
        <v>38205</v>
      </c>
      <c r="I2501" s="5">
        <v>0.5</v>
      </c>
      <c r="J2501" t="s">
        <v>84</v>
      </c>
      <c r="N2501">
        <v>0</v>
      </c>
      <c r="O2501" t="s">
        <v>1628</v>
      </c>
      <c r="U2501">
        <v>8854</v>
      </c>
      <c r="V2501" t="s">
        <v>4429</v>
      </c>
      <c r="W2501" t="s">
        <v>3411</v>
      </c>
      <c r="X2501" t="s">
        <v>4443</v>
      </c>
      <c r="Y2501">
        <v>105066</v>
      </c>
      <c r="Z2501" t="s">
        <v>3413</v>
      </c>
      <c r="AD2501">
        <v>32.411111099999999</v>
      </c>
      <c r="AE2501">
        <v>-111.1638889</v>
      </c>
      <c r="AG2501" t="s">
        <v>90</v>
      </c>
      <c r="AH2501" t="s">
        <v>1626</v>
      </c>
      <c r="AI2501" t="s">
        <v>90</v>
      </c>
      <c r="AK2501" t="s">
        <v>1608</v>
      </c>
      <c r="AL2501" t="s">
        <v>4805</v>
      </c>
      <c r="AN2501" t="s">
        <v>4440</v>
      </c>
      <c r="AO2501" t="s">
        <v>93</v>
      </c>
      <c r="AP2501" t="s">
        <v>422</v>
      </c>
      <c r="AQ2501">
        <v>3.8</v>
      </c>
      <c r="AR2501" t="s">
        <v>1616</v>
      </c>
      <c r="AT2501" t="s">
        <v>1612</v>
      </c>
      <c r="AV2501" t="s">
        <v>96</v>
      </c>
      <c r="BF2501" t="s">
        <v>3415</v>
      </c>
      <c r="BQ2501" t="str">
        <f>BS2501 &amp; ":" &amp; BR2501</f>
        <v>AZDEQ_SW:EPA 350.1</v>
      </c>
      <c r="BR2501" t="s">
        <v>1613</v>
      </c>
      <c r="BS2501" t="s">
        <v>1626</v>
      </c>
      <c r="BT2501" t="s">
        <v>1613</v>
      </c>
      <c r="BW2501" t="s">
        <v>3417</v>
      </c>
      <c r="CE2501" t="s">
        <v>4446</v>
      </c>
      <c r="CF2501" t="s">
        <v>1618</v>
      </c>
    </row>
    <row r="2502" spans="1:84" hidden="1" x14ac:dyDescent="0.4">
      <c r="A2502" t="s">
        <v>1626</v>
      </c>
      <c r="B2502" t="s">
        <v>1626</v>
      </c>
      <c r="C2502" t="s">
        <v>4621</v>
      </c>
      <c r="D2502" t="s">
        <v>81</v>
      </c>
      <c r="E2502" t="s">
        <v>82</v>
      </c>
      <c r="F2502" t="s">
        <v>393</v>
      </c>
      <c r="G2502" s="4" t="str">
        <f>TEXT(H2502+I2502,"yyyy-mm-dd""T""hh:mm:ss")&amp;
IF(J2502="MST","-07:00",
IF(J2502="MDT","-06:00",
IF(J2502="PST","-08:00",
IF(J2502="PDT","-07:00",
IF(J2502="UTC","+00:00","+00:00")))))</f>
        <v>2004-07-27T11:00:00-07:00</v>
      </c>
      <c r="H2502" s="1">
        <v>38195</v>
      </c>
      <c r="I2502" s="5">
        <v>0.45833333333333331</v>
      </c>
      <c r="J2502" t="s">
        <v>84</v>
      </c>
      <c r="N2502">
        <v>0</v>
      </c>
      <c r="O2502" t="s">
        <v>1628</v>
      </c>
      <c r="U2502">
        <v>8854</v>
      </c>
      <c r="V2502" t="s">
        <v>4429</v>
      </c>
      <c r="W2502" t="s">
        <v>1606</v>
      </c>
      <c r="X2502" t="s">
        <v>3708</v>
      </c>
      <c r="Y2502">
        <v>105478</v>
      </c>
      <c r="Z2502" t="s">
        <v>4546</v>
      </c>
      <c r="AD2502">
        <v>32.430866700000003</v>
      </c>
      <c r="AE2502">
        <v>-110.89875000000001</v>
      </c>
      <c r="AG2502" t="s">
        <v>90</v>
      </c>
      <c r="AH2502" t="s">
        <v>1626</v>
      </c>
      <c r="AI2502" t="s">
        <v>90</v>
      </c>
      <c r="AK2502" t="s">
        <v>1608</v>
      </c>
      <c r="AL2502" t="s">
        <v>4806</v>
      </c>
      <c r="AN2502" t="s">
        <v>1610</v>
      </c>
      <c r="AO2502" t="s">
        <v>1670</v>
      </c>
      <c r="AP2502" t="s">
        <v>422</v>
      </c>
      <c r="AQ2502">
        <v>1.7</v>
      </c>
      <c r="AR2502" t="s">
        <v>1616</v>
      </c>
      <c r="AT2502" t="s">
        <v>1612</v>
      </c>
      <c r="AV2502" t="s">
        <v>96</v>
      </c>
      <c r="BQ2502" t="str">
        <f>BS2502 &amp; ":" &amp; BR2502</f>
        <v>AZDEQ_SW:EPA 353.2</v>
      </c>
      <c r="BR2502" t="s">
        <v>1623</v>
      </c>
      <c r="BS2502" t="s">
        <v>1626</v>
      </c>
      <c r="BT2502" t="s">
        <v>1623</v>
      </c>
      <c r="BW2502" t="s">
        <v>1614</v>
      </c>
      <c r="BZ2502" t="s">
        <v>4807</v>
      </c>
      <c r="CA2502" t="s">
        <v>397</v>
      </c>
      <c r="CB2502">
        <v>0.02</v>
      </c>
      <c r="CC2502" t="s">
        <v>1616</v>
      </c>
      <c r="CE2502" t="s">
        <v>3727</v>
      </c>
      <c r="CF2502" t="s">
        <v>1618</v>
      </c>
    </row>
    <row r="2503" spans="1:84" hidden="1" x14ac:dyDescent="0.4">
      <c r="A2503" t="s">
        <v>1626</v>
      </c>
      <c r="B2503" t="s">
        <v>1626</v>
      </c>
      <c r="C2503" t="s">
        <v>4526</v>
      </c>
      <c r="D2503" t="s">
        <v>81</v>
      </c>
      <c r="E2503" t="s">
        <v>82</v>
      </c>
      <c r="F2503" t="s">
        <v>393</v>
      </c>
      <c r="G2503" s="4" t="str">
        <f>TEXT(H2503+I2503,"yyyy-mm-dd""T""hh:mm:ss")&amp;
IF(J2503="MST","-07:00",
IF(J2503="MDT","-06:00",
IF(J2503="PST","-08:00",
IF(J2503="PDT","-07:00",
IF(J2503="UTC","+00:00","+00:00")))))</f>
        <v>2004-08-18T03:15:00-07:00</v>
      </c>
      <c r="H2503" s="1">
        <v>38217</v>
      </c>
      <c r="I2503" s="5">
        <v>0.13541666666666666</v>
      </c>
      <c r="J2503" t="s">
        <v>84</v>
      </c>
      <c r="N2503">
        <v>0</v>
      </c>
      <c r="O2503" t="s">
        <v>1628</v>
      </c>
      <c r="U2503">
        <v>8854</v>
      </c>
      <c r="V2503" t="s">
        <v>4429</v>
      </c>
      <c r="W2503" t="s">
        <v>1606</v>
      </c>
      <c r="X2503" t="s">
        <v>3665</v>
      </c>
      <c r="Y2503">
        <v>105518</v>
      </c>
      <c r="Z2503" t="s">
        <v>3659</v>
      </c>
      <c r="AD2503">
        <v>32.312527799999998</v>
      </c>
      <c r="AE2503">
        <v>-110.7975278</v>
      </c>
      <c r="AG2503" t="s">
        <v>90</v>
      </c>
      <c r="AH2503" t="s">
        <v>1626</v>
      </c>
      <c r="AI2503" t="s">
        <v>90</v>
      </c>
      <c r="AK2503" t="s">
        <v>1608</v>
      </c>
      <c r="AL2503" t="s">
        <v>4808</v>
      </c>
      <c r="AN2503" t="s">
        <v>1610</v>
      </c>
      <c r="AO2503" t="s">
        <v>442</v>
      </c>
      <c r="AP2503" t="s">
        <v>422</v>
      </c>
      <c r="AQ2503">
        <v>0.68</v>
      </c>
      <c r="AR2503" t="s">
        <v>1616</v>
      </c>
      <c r="AT2503" t="s">
        <v>1612</v>
      </c>
      <c r="AV2503" t="s">
        <v>96</v>
      </c>
      <c r="BQ2503" t="str">
        <f>BS2503 &amp; ":" &amp; BR2503</f>
        <v>AZDEQ_SW:EPA 351.2</v>
      </c>
      <c r="BR2503" t="s">
        <v>1633</v>
      </c>
      <c r="BS2503" t="s">
        <v>1626</v>
      </c>
      <c r="BT2503" t="s">
        <v>1633</v>
      </c>
      <c r="BW2503" t="s">
        <v>1614</v>
      </c>
      <c r="BZ2503" t="s">
        <v>4809</v>
      </c>
      <c r="CA2503" t="s">
        <v>397</v>
      </c>
      <c r="CB2503">
        <v>0.05</v>
      </c>
      <c r="CC2503" t="s">
        <v>1616</v>
      </c>
      <c r="CE2503" t="s">
        <v>3738</v>
      </c>
      <c r="CF2503" t="s">
        <v>1618</v>
      </c>
    </row>
    <row r="2504" spans="1:84" hidden="1" x14ac:dyDescent="0.4">
      <c r="A2504" t="s">
        <v>1626</v>
      </c>
      <c r="B2504" t="s">
        <v>1626</v>
      </c>
      <c r="C2504" t="s">
        <v>4442</v>
      </c>
      <c r="D2504" t="s">
        <v>81</v>
      </c>
      <c r="E2504" t="s">
        <v>82</v>
      </c>
      <c r="F2504" t="s">
        <v>393</v>
      </c>
      <c r="G2504" s="4" t="str">
        <f>TEXT(H2504+I2504,"yyyy-mm-dd""T""hh:mm:ss")&amp;
IF(J2504="MST","-07:00",
IF(J2504="MDT","-06:00",
IF(J2504="PST","-08:00",
IF(J2504="PDT","-07:00",
IF(J2504="UTC","+00:00","+00:00")))))</f>
        <v>2004-07-29T12:00:00-07:00</v>
      </c>
      <c r="H2504" s="1">
        <v>38197</v>
      </c>
      <c r="I2504" s="5">
        <v>0.5</v>
      </c>
      <c r="J2504" t="s">
        <v>84</v>
      </c>
      <c r="N2504">
        <v>0</v>
      </c>
      <c r="O2504" t="s">
        <v>1628</v>
      </c>
      <c r="U2504">
        <v>8854</v>
      </c>
      <c r="V2504" t="s">
        <v>4429</v>
      </c>
      <c r="W2504" t="s">
        <v>3411</v>
      </c>
      <c r="X2504" t="s">
        <v>4443</v>
      </c>
      <c r="Y2504">
        <v>105066</v>
      </c>
      <c r="Z2504" t="s">
        <v>3413</v>
      </c>
      <c r="AD2504">
        <v>32.411111099999999</v>
      </c>
      <c r="AE2504">
        <v>-111.1638889</v>
      </c>
      <c r="AG2504" t="s">
        <v>90</v>
      </c>
      <c r="AH2504" t="s">
        <v>1626</v>
      </c>
      <c r="AI2504" t="s">
        <v>90</v>
      </c>
      <c r="AK2504" t="s">
        <v>1608</v>
      </c>
      <c r="AL2504" t="s">
        <v>4810</v>
      </c>
      <c r="AN2504" t="s">
        <v>4440</v>
      </c>
      <c r="AO2504" t="s">
        <v>93</v>
      </c>
      <c r="AP2504" t="s">
        <v>422</v>
      </c>
      <c r="AQ2504">
        <v>10.4</v>
      </c>
      <c r="AR2504" t="s">
        <v>1616</v>
      </c>
      <c r="AT2504" t="s">
        <v>1612</v>
      </c>
      <c r="AV2504" t="s">
        <v>96</v>
      </c>
      <c r="BF2504" t="s">
        <v>3415</v>
      </c>
      <c r="BQ2504" t="str">
        <f>BS2504 &amp; ":" &amp; BR2504</f>
        <v>AZDEQ_SW:EPA 350.1</v>
      </c>
      <c r="BR2504" t="s">
        <v>1613</v>
      </c>
      <c r="BS2504" t="s">
        <v>1626</v>
      </c>
      <c r="BT2504" t="s">
        <v>1613</v>
      </c>
      <c r="BW2504" t="s">
        <v>3417</v>
      </c>
      <c r="CE2504" t="s">
        <v>4446</v>
      </c>
      <c r="CF2504" t="s">
        <v>1618</v>
      </c>
    </row>
    <row r="2505" spans="1:84" hidden="1" x14ac:dyDescent="0.4">
      <c r="A2505" t="s">
        <v>1626</v>
      </c>
      <c r="B2505" t="s">
        <v>1626</v>
      </c>
      <c r="C2505" t="s">
        <v>4529</v>
      </c>
      <c r="D2505" t="s">
        <v>81</v>
      </c>
      <c r="E2505" t="s">
        <v>82</v>
      </c>
      <c r="F2505" t="s">
        <v>393</v>
      </c>
      <c r="G2505" s="4" t="str">
        <f>TEXT(H2505+I2505,"yyyy-mm-dd""T""hh:mm:ss")&amp;
IF(J2505="MST","-07:00",
IF(J2505="MDT","-06:00",
IF(J2505="PST","-08:00",
IF(J2505="PDT","-07:00",
IF(J2505="UTC","+00:00","+00:00")))))</f>
        <v>2004-08-13T12:00:00-07:00</v>
      </c>
      <c r="H2505" s="1">
        <v>38212</v>
      </c>
      <c r="I2505" s="5">
        <v>0.5</v>
      </c>
      <c r="J2505" t="s">
        <v>84</v>
      </c>
      <c r="N2505">
        <v>0</v>
      </c>
      <c r="O2505" t="s">
        <v>1628</v>
      </c>
      <c r="U2505">
        <v>8854</v>
      </c>
      <c r="V2505" t="s">
        <v>4429</v>
      </c>
      <c r="W2505" t="s">
        <v>3411</v>
      </c>
      <c r="X2505" t="s">
        <v>4530</v>
      </c>
      <c r="Y2505">
        <v>105069</v>
      </c>
      <c r="Z2505" t="s">
        <v>3413</v>
      </c>
      <c r="AD2505">
        <v>32.454722199999999</v>
      </c>
      <c r="AE2505">
        <v>-111.28027779999999</v>
      </c>
      <c r="AG2505" t="s">
        <v>90</v>
      </c>
      <c r="AH2505" t="s">
        <v>1626</v>
      </c>
      <c r="AI2505" t="s">
        <v>90</v>
      </c>
      <c r="AK2505" t="s">
        <v>1608</v>
      </c>
      <c r="AL2505" t="s">
        <v>4811</v>
      </c>
      <c r="AN2505" t="s">
        <v>1610</v>
      </c>
      <c r="AO2505" t="s">
        <v>421</v>
      </c>
      <c r="AP2505" t="s">
        <v>422</v>
      </c>
      <c r="AQ2505">
        <v>28.6</v>
      </c>
      <c r="AR2505" t="s">
        <v>1616</v>
      </c>
      <c r="AT2505" t="s">
        <v>1612</v>
      </c>
      <c r="AV2505" t="s">
        <v>96</v>
      </c>
      <c r="BF2505" t="s">
        <v>3415</v>
      </c>
      <c r="BQ2505" t="str">
        <f>BS2505 &amp; ":" &amp; BR2505</f>
        <v>AZDEQ_SW:CALCULATION</v>
      </c>
      <c r="BR2505" t="s">
        <v>3416</v>
      </c>
      <c r="BS2505" t="s">
        <v>1626</v>
      </c>
      <c r="BT2505" t="s">
        <v>3416</v>
      </c>
      <c r="BW2505" t="s">
        <v>3417</v>
      </c>
      <c r="BZ2505" t="s">
        <v>4812</v>
      </c>
      <c r="CA2505" t="s">
        <v>397</v>
      </c>
      <c r="CB2505">
        <v>0.59</v>
      </c>
      <c r="CC2505" t="s">
        <v>1616</v>
      </c>
      <c r="CE2505" t="s">
        <v>4532</v>
      </c>
      <c r="CF2505" t="s">
        <v>1618</v>
      </c>
    </row>
    <row r="2506" spans="1:84" hidden="1" x14ac:dyDescent="0.4">
      <c r="A2506" t="s">
        <v>1626</v>
      </c>
      <c r="B2506" t="s">
        <v>1626</v>
      </c>
      <c r="C2506" t="s">
        <v>4550</v>
      </c>
      <c r="D2506" t="s">
        <v>81</v>
      </c>
      <c r="E2506" t="s">
        <v>82</v>
      </c>
      <c r="F2506" t="s">
        <v>393</v>
      </c>
      <c r="G2506" s="4" t="str">
        <f>TEXT(H2506+I2506,"yyyy-mm-dd""T""hh:mm:ss")&amp;
IF(J2506="MST","-07:00",
IF(J2506="MDT","-06:00",
IF(J2506="PST","-08:00",
IF(J2506="PDT","-07:00",
IF(J2506="UTC","+00:00","+00:00")))))</f>
        <v>2004-08-05T12:00:00-07:00</v>
      </c>
      <c r="H2506" s="1">
        <v>38204</v>
      </c>
      <c r="I2506" s="5">
        <v>0.5</v>
      </c>
      <c r="J2506" t="s">
        <v>84</v>
      </c>
      <c r="N2506">
        <v>0</v>
      </c>
      <c r="O2506" t="s">
        <v>1628</v>
      </c>
      <c r="U2506">
        <v>8854</v>
      </c>
      <c r="V2506" t="s">
        <v>4429</v>
      </c>
      <c r="W2506" t="s">
        <v>3411</v>
      </c>
      <c r="X2506" t="s">
        <v>3497</v>
      </c>
      <c r="Y2506">
        <v>105060</v>
      </c>
      <c r="Z2506" t="s">
        <v>3413</v>
      </c>
      <c r="AD2506">
        <v>32.3086111</v>
      </c>
      <c r="AE2506">
        <v>-111.0519444</v>
      </c>
      <c r="AG2506" t="s">
        <v>90</v>
      </c>
      <c r="AH2506" t="s">
        <v>1626</v>
      </c>
      <c r="AI2506" t="s">
        <v>90</v>
      </c>
      <c r="AK2506" t="s">
        <v>1608</v>
      </c>
      <c r="AL2506" t="s">
        <v>4813</v>
      </c>
      <c r="AN2506" t="s">
        <v>4440</v>
      </c>
      <c r="AO2506" t="s">
        <v>93</v>
      </c>
      <c r="AP2506" t="s">
        <v>422</v>
      </c>
      <c r="AQ2506">
        <v>15.2</v>
      </c>
      <c r="AR2506" t="s">
        <v>1616</v>
      </c>
      <c r="AT2506" t="s">
        <v>1612</v>
      </c>
      <c r="AV2506" t="s">
        <v>96</v>
      </c>
      <c r="BF2506" t="s">
        <v>3415</v>
      </c>
      <c r="BQ2506" t="str">
        <f>BS2506 &amp; ":" &amp; BR2506</f>
        <v>AZDEQ_SW:EPA 350.1</v>
      </c>
      <c r="BR2506" t="s">
        <v>1613</v>
      </c>
      <c r="BS2506" t="s">
        <v>1626</v>
      </c>
      <c r="BT2506" t="s">
        <v>1613</v>
      </c>
      <c r="BW2506" t="s">
        <v>3417</v>
      </c>
      <c r="CE2506" t="s">
        <v>4553</v>
      </c>
      <c r="CF2506" t="s">
        <v>1618</v>
      </c>
    </row>
    <row r="2507" spans="1:84" hidden="1" x14ac:dyDescent="0.4">
      <c r="A2507" t="s">
        <v>1626</v>
      </c>
      <c r="B2507" t="s">
        <v>1626</v>
      </c>
      <c r="C2507" t="s">
        <v>4533</v>
      </c>
      <c r="D2507" t="s">
        <v>81</v>
      </c>
      <c r="E2507" t="s">
        <v>82</v>
      </c>
      <c r="F2507" t="s">
        <v>393</v>
      </c>
      <c r="G2507" s="4" t="str">
        <f>TEXT(H2507+I2507,"yyyy-mm-dd""T""hh:mm:ss")&amp;
IF(J2507="MST","-07:00",
IF(J2507="MDT","-06:00",
IF(J2507="PST","-08:00",
IF(J2507="PDT","-07:00",
IF(J2507="UTC","+00:00","+00:00")))))</f>
        <v>2004-01-16T12:00:00-07:00</v>
      </c>
      <c r="H2507" s="1">
        <v>38002</v>
      </c>
      <c r="I2507" s="5">
        <v>0.5</v>
      </c>
      <c r="J2507" t="s">
        <v>84</v>
      </c>
      <c r="N2507">
        <v>0</v>
      </c>
      <c r="O2507" t="s">
        <v>1628</v>
      </c>
      <c r="U2507">
        <v>8854</v>
      </c>
      <c r="V2507" t="s">
        <v>4429</v>
      </c>
      <c r="W2507" t="s">
        <v>3411</v>
      </c>
      <c r="X2507" t="s">
        <v>4519</v>
      </c>
      <c r="Y2507">
        <v>105068</v>
      </c>
      <c r="Z2507" t="s">
        <v>3413</v>
      </c>
      <c r="AD2507">
        <v>32.434166699999999</v>
      </c>
      <c r="AE2507">
        <v>-111.2341667</v>
      </c>
      <c r="AG2507" t="s">
        <v>90</v>
      </c>
      <c r="AH2507" t="s">
        <v>1626</v>
      </c>
      <c r="AI2507" t="s">
        <v>90</v>
      </c>
      <c r="AK2507" t="s">
        <v>1608</v>
      </c>
      <c r="AL2507" t="s">
        <v>4814</v>
      </c>
      <c r="AN2507" t="s">
        <v>4440</v>
      </c>
      <c r="AO2507" t="s">
        <v>93</v>
      </c>
      <c r="AP2507" t="s">
        <v>422</v>
      </c>
      <c r="AQ2507">
        <v>33.299999999999997</v>
      </c>
      <c r="AR2507" t="s">
        <v>1616</v>
      </c>
      <c r="AT2507" t="s">
        <v>1612</v>
      </c>
      <c r="AV2507" t="s">
        <v>96</v>
      </c>
      <c r="BF2507" t="s">
        <v>3415</v>
      </c>
      <c r="BQ2507" t="str">
        <f>BS2507 &amp; ":" &amp; BR2507</f>
        <v>AZDEQ_SW:EPA 350.1</v>
      </c>
      <c r="BR2507" t="s">
        <v>1613</v>
      </c>
      <c r="BS2507" t="s">
        <v>1626</v>
      </c>
      <c r="BT2507" t="s">
        <v>1613</v>
      </c>
      <c r="BW2507" t="s">
        <v>3417</v>
      </c>
      <c r="CE2507" t="s">
        <v>4522</v>
      </c>
      <c r="CF2507" t="s">
        <v>1618</v>
      </c>
    </row>
    <row r="2508" spans="1:84" hidden="1" x14ac:dyDescent="0.4">
      <c r="A2508" t="s">
        <v>1626</v>
      </c>
      <c r="B2508" t="s">
        <v>1626</v>
      </c>
      <c r="C2508" t="s">
        <v>4526</v>
      </c>
      <c r="D2508" t="s">
        <v>81</v>
      </c>
      <c r="E2508" t="s">
        <v>82</v>
      </c>
      <c r="F2508" t="s">
        <v>393</v>
      </c>
      <c r="G2508" s="4" t="str">
        <f>TEXT(H2508+I2508,"yyyy-mm-dd""T""hh:mm:ss")&amp;
IF(J2508="MST","-07:00",
IF(J2508="MDT","-06:00",
IF(J2508="PST","-08:00",
IF(J2508="PDT","-07:00",
IF(J2508="UTC","+00:00","+00:00")))))</f>
        <v>2004-08-18T03:15:00-07:00</v>
      </c>
      <c r="H2508" s="1">
        <v>38217</v>
      </c>
      <c r="I2508" s="5">
        <v>0.13541666666666666</v>
      </c>
      <c r="J2508" t="s">
        <v>84</v>
      </c>
      <c r="N2508">
        <v>0</v>
      </c>
      <c r="O2508" t="s">
        <v>1628</v>
      </c>
      <c r="U2508">
        <v>8854</v>
      </c>
      <c r="V2508" t="s">
        <v>4429</v>
      </c>
      <c r="W2508" t="s">
        <v>1606</v>
      </c>
      <c r="X2508" t="s">
        <v>3665</v>
      </c>
      <c r="Y2508">
        <v>105518</v>
      </c>
      <c r="Z2508" t="s">
        <v>3659</v>
      </c>
      <c r="AD2508">
        <v>32.312527799999998</v>
      </c>
      <c r="AE2508">
        <v>-110.7975278</v>
      </c>
      <c r="AG2508" t="s">
        <v>90</v>
      </c>
      <c r="AH2508" t="s">
        <v>1626</v>
      </c>
      <c r="AI2508" t="s">
        <v>90</v>
      </c>
      <c r="AK2508" t="s">
        <v>1608</v>
      </c>
      <c r="AL2508" t="s">
        <v>4815</v>
      </c>
      <c r="AM2508" t="s">
        <v>92</v>
      </c>
      <c r="AN2508" t="s">
        <v>1610</v>
      </c>
      <c r="AO2508" t="s">
        <v>1611</v>
      </c>
      <c r="AP2508" t="s">
        <v>422</v>
      </c>
      <c r="AT2508" t="s">
        <v>1612</v>
      </c>
      <c r="AV2508" t="s">
        <v>584</v>
      </c>
      <c r="BQ2508" t="str">
        <f>BS2508 &amp; ":" &amp; BR2508</f>
        <v>AZDEQ_SW:EPA 350.1</v>
      </c>
      <c r="BR2508" t="s">
        <v>1613</v>
      </c>
      <c r="BS2508" t="s">
        <v>1626</v>
      </c>
      <c r="BT2508" t="s">
        <v>1613</v>
      </c>
      <c r="BW2508" t="s">
        <v>1614</v>
      </c>
      <c r="BZ2508" t="s">
        <v>4816</v>
      </c>
      <c r="CA2508" t="s">
        <v>397</v>
      </c>
      <c r="CB2508">
        <v>0.02</v>
      </c>
      <c r="CC2508" t="s">
        <v>1616</v>
      </c>
      <c r="CE2508" t="s">
        <v>3738</v>
      </c>
      <c r="CF2508" t="s">
        <v>1618</v>
      </c>
    </row>
    <row r="2509" spans="1:84" hidden="1" x14ac:dyDescent="0.4">
      <c r="A2509" t="s">
        <v>1626</v>
      </c>
      <c r="B2509" t="s">
        <v>1626</v>
      </c>
      <c r="C2509" t="s">
        <v>4658</v>
      </c>
      <c r="D2509" t="s">
        <v>81</v>
      </c>
      <c r="E2509" t="s">
        <v>82</v>
      </c>
      <c r="F2509" t="s">
        <v>393</v>
      </c>
      <c r="G2509" s="4" t="str">
        <f>TEXT(H2509+I2509,"yyyy-mm-dd""T""hh:mm:ss")&amp;
IF(J2509="MST","-07:00",
IF(J2509="MDT","-06:00",
IF(J2509="PST","-08:00",
IF(J2509="PDT","-07:00",
IF(J2509="UTC","+00:00","+00:00")))))</f>
        <v>2004-01-07T12:00:00-07:00</v>
      </c>
      <c r="H2509" s="1">
        <v>37993</v>
      </c>
      <c r="I2509" s="5">
        <v>0.5</v>
      </c>
      <c r="J2509" t="s">
        <v>84</v>
      </c>
      <c r="N2509">
        <v>0</v>
      </c>
      <c r="O2509" t="s">
        <v>1628</v>
      </c>
      <c r="U2509">
        <v>8854</v>
      </c>
      <c r="V2509" t="s">
        <v>4429</v>
      </c>
      <c r="W2509" t="s">
        <v>3411</v>
      </c>
      <c r="X2509" t="s">
        <v>3412</v>
      </c>
      <c r="Y2509">
        <v>105059</v>
      </c>
      <c r="Z2509" t="s">
        <v>3413</v>
      </c>
      <c r="AD2509">
        <v>32.2897222</v>
      </c>
      <c r="AE2509">
        <v>-111.035</v>
      </c>
      <c r="AG2509" t="s">
        <v>90</v>
      </c>
      <c r="AH2509" t="s">
        <v>1626</v>
      </c>
      <c r="AI2509" t="s">
        <v>90</v>
      </c>
      <c r="AK2509" t="s">
        <v>1608</v>
      </c>
      <c r="AL2509" t="s">
        <v>4817</v>
      </c>
      <c r="AN2509" t="s">
        <v>1610</v>
      </c>
      <c r="AO2509" t="s">
        <v>421</v>
      </c>
      <c r="AP2509" t="s">
        <v>422</v>
      </c>
      <c r="AQ2509">
        <v>34.9</v>
      </c>
      <c r="AR2509" t="s">
        <v>1616</v>
      </c>
      <c r="AT2509" t="s">
        <v>1612</v>
      </c>
      <c r="AV2509" t="s">
        <v>96</v>
      </c>
      <c r="BF2509" t="s">
        <v>3415</v>
      </c>
      <c r="BQ2509" t="str">
        <f>BS2509 &amp; ":" &amp; BR2509</f>
        <v>AZDEQ_SW:CALCULATION</v>
      </c>
      <c r="BR2509" t="s">
        <v>3416</v>
      </c>
      <c r="BS2509" t="s">
        <v>1626</v>
      </c>
      <c r="BT2509" t="s">
        <v>3416</v>
      </c>
      <c r="BW2509" t="s">
        <v>3417</v>
      </c>
      <c r="BZ2509" t="s">
        <v>4818</v>
      </c>
      <c r="CA2509" t="s">
        <v>397</v>
      </c>
      <c r="CB2509">
        <v>0.59</v>
      </c>
      <c r="CC2509" t="s">
        <v>1616</v>
      </c>
      <c r="CE2509" t="s">
        <v>3419</v>
      </c>
      <c r="CF2509" t="s">
        <v>1618</v>
      </c>
    </row>
    <row r="2510" spans="1:84" hidden="1" x14ac:dyDescent="0.4">
      <c r="A2510" t="s">
        <v>1626</v>
      </c>
      <c r="B2510" t="s">
        <v>1626</v>
      </c>
      <c r="C2510" t="s">
        <v>4697</v>
      </c>
      <c r="D2510" t="s">
        <v>81</v>
      </c>
      <c r="E2510" t="s">
        <v>82</v>
      </c>
      <c r="F2510" t="s">
        <v>393</v>
      </c>
      <c r="G2510" s="4" t="str">
        <f>TEXT(H2510+I2510,"yyyy-mm-dd""T""hh:mm:ss")&amp;
IF(J2510="MST","-07:00",
IF(J2510="MDT","-06:00",
IF(J2510="PST","-08:00",
IF(J2510="PDT","-07:00",
IF(J2510="UTC","+00:00","+00:00")))))</f>
        <v>2004-08-12T12:00:00-07:00</v>
      </c>
      <c r="H2510" s="1">
        <v>38211</v>
      </c>
      <c r="I2510" s="5">
        <v>0.5</v>
      </c>
      <c r="J2510" t="s">
        <v>84</v>
      </c>
      <c r="N2510">
        <v>0</v>
      </c>
      <c r="O2510" t="s">
        <v>1628</v>
      </c>
      <c r="U2510">
        <v>8854</v>
      </c>
      <c r="V2510" t="s">
        <v>4429</v>
      </c>
      <c r="W2510" t="s">
        <v>3411</v>
      </c>
      <c r="X2510" t="s">
        <v>4470</v>
      </c>
      <c r="Y2510">
        <v>105067</v>
      </c>
      <c r="Z2510" t="s">
        <v>3413</v>
      </c>
      <c r="AD2510">
        <v>32.428611099999998</v>
      </c>
      <c r="AE2510">
        <v>-111.21611110000001</v>
      </c>
      <c r="AG2510" t="s">
        <v>90</v>
      </c>
      <c r="AH2510" t="s">
        <v>1626</v>
      </c>
      <c r="AI2510" t="s">
        <v>90</v>
      </c>
      <c r="AK2510" t="s">
        <v>1608</v>
      </c>
      <c r="AL2510" t="s">
        <v>4819</v>
      </c>
      <c r="AN2510" t="s">
        <v>1610</v>
      </c>
      <c r="AO2510" t="s">
        <v>421</v>
      </c>
      <c r="AP2510" t="s">
        <v>422</v>
      </c>
      <c r="AQ2510">
        <v>28.6</v>
      </c>
      <c r="AR2510" t="s">
        <v>1616</v>
      </c>
      <c r="AT2510" t="s">
        <v>1612</v>
      </c>
      <c r="AV2510" t="s">
        <v>96</v>
      </c>
      <c r="BF2510" t="s">
        <v>3415</v>
      </c>
      <c r="BQ2510" t="str">
        <f>BS2510 &amp; ":" &amp; BR2510</f>
        <v>AZDEQ_SW:CALCULATION</v>
      </c>
      <c r="BR2510" t="s">
        <v>3416</v>
      </c>
      <c r="BS2510" t="s">
        <v>1626</v>
      </c>
      <c r="BT2510" t="s">
        <v>3416</v>
      </c>
      <c r="BW2510" t="s">
        <v>3417</v>
      </c>
      <c r="BZ2510" t="s">
        <v>4820</v>
      </c>
      <c r="CA2510" t="s">
        <v>397</v>
      </c>
      <c r="CB2510">
        <v>0.59</v>
      </c>
      <c r="CC2510" t="s">
        <v>1616</v>
      </c>
      <c r="CE2510" t="s">
        <v>4473</v>
      </c>
      <c r="CF2510" t="s">
        <v>1618</v>
      </c>
    </row>
    <row r="2511" spans="1:84" hidden="1" x14ac:dyDescent="0.4">
      <c r="A2511" t="s">
        <v>1626</v>
      </c>
      <c r="B2511" t="s">
        <v>1626</v>
      </c>
      <c r="C2511" t="s">
        <v>4539</v>
      </c>
      <c r="D2511" t="s">
        <v>81</v>
      </c>
      <c r="E2511" t="s">
        <v>82</v>
      </c>
      <c r="F2511" t="s">
        <v>393</v>
      </c>
      <c r="G2511" s="4" t="str">
        <f>TEXT(H2511+I2511,"yyyy-mm-dd""T""hh:mm:ss")&amp;
IF(J2511="MST","-07:00",
IF(J2511="MDT","-06:00",
IF(J2511="PST","-08:00",
IF(J2511="PDT","-07:00",
IF(J2511="UTC","+00:00","+00:00")))))</f>
        <v>2004-08-18T04:00:00-07:00</v>
      </c>
      <c r="H2511" s="1">
        <v>38217</v>
      </c>
      <c r="I2511" s="5">
        <v>0.16666666666666666</v>
      </c>
      <c r="J2511" t="s">
        <v>84</v>
      </c>
      <c r="N2511">
        <v>0</v>
      </c>
      <c r="O2511" t="s">
        <v>1628</v>
      </c>
      <c r="U2511">
        <v>8854</v>
      </c>
      <c r="V2511" t="s">
        <v>4429</v>
      </c>
      <c r="W2511" t="s">
        <v>1606</v>
      </c>
      <c r="X2511" t="s">
        <v>1630</v>
      </c>
      <c r="Y2511">
        <v>101152</v>
      </c>
      <c r="Z2511" t="s">
        <v>3659</v>
      </c>
      <c r="AD2511">
        <v>32.323726700000002</v>
      </c>
      <c r="AE2511">
        <v>-110.8065194</v>
      </c>
      <c r="AG2511" t="s">
        <v>90</v>
      </c>
      <c r="AH2511" t="s">
        <v>1626</v>
      </c>
      <c r="AI2511" t="s">
        <v>90</v>
      </c>
      <c r="AK2511" t="s">
        <v>1608</v>
      </c>
      <c r="AL2511" t="s">
        <v>4821</v>
      </c>
      <c r="AN2511" t="s">
        <v>1700</v>
      </c>
      <c r="AO2511" t="s">
        <v>457</v>
      </c>
      <c r="AP2511" t="s">
        <v>422</v>
      </c>
      <c r="AQ2511">
        <v>8.5</v>
      </c>
      <c r="AR2511" t="s">
        <v>1616</v>
      </c>
      <c r="AT2511" t="s">
        <v>1612</v>
      </c>
      <c r="AV2511" t="s">
        <v>96</v>
      </c>
      <c r="BQ2511" t="str">
        <f>BS2511 &amp; ":" &amp; BR2511</f>
        <v>AZDEQ_SW:EPA 365.4</v>
      </c>
      <c r="BR2511" t="s">
        <v>1713</v>
      </c>
      <c r="BS2511" t="s">
        <v>1626</v>
      </c>
      <c r="BT2511" t="s">
        <v>1713</v>
      </c>
      <c r="BW2511" t="s">
        <v>1614</v>
      </c>
      <c r="BZ2511" t="s">
        <v>4822</v>
      </c>
      <c r="CA2511" t="s">
        <v>397</v>
      </c>
      <c r="CB2511">
        <v>0.02</v>
      </c>
      <c r="CC2511" t="s">
        <v>1616</v>
      </c>
      <c r="CE2511" t="s">
        <v>3745</v>
      </c>
      <c r="CF2511" t="s">
        <v>1618</v>
      </c>
    </row>
    <row r="2512" spans="1:84" hidden="1" x14ac:dyDescent="0.4">
      <c r="A2512" t="s">
        <v>1626</v>
      </c>
      <c r="B2512" t="s">
        <v>1626</v>
      </c>
      <c r="C2512" t="s">
        <v>4747</v>
      </c>
      <c r="D2512" t="s">
        <v>81</v>
      </c>
      <c r="E2512" t="s">
        <v>82</v>
      </c>
      <c r="F2512" t="s">
        <v>393</v>
      </c>
      <c r="G2512" s="4" t="str">
        <f>TEXT(H2512+I2512,"yyyy-mm-dd""T""hh:mm:ss")&amp;
IF(J2512="MST","-07:00",
IF(J2512="MDT","-06:00",
IF(J2512="PST","-08:00",
IF(J2512="PDT","-07:00",
IF(J2512="UTC","+00:00","+00:00")))))</f>
        <v>2004-07-27T12:00:00-07:00</v>
      </c>
      <c r="H2512" s="1">
        <v>38195</v>
      </c>
      <c r="I2512" s="5">
        <v>0.5</v>
      </c>
      <c r="J2512" t="s">
        <v>84</v>
      </c>
      <c r="N2512">
        <v>0</v>
      </c>
      <c r="O2512" t="s">
        <v>1628</v>
      </c>
      <c r="U2512">
        <v>8854</v>
      </c>
      <c r="V2512" t="s">
        <v>4429</v>
      </c>
      <c r="W2512" t="s">
        <v>3411</v>
      </c>
      <c r="X2512" t="s">
        <v>4530</v>
      </c>
      <c r="Y2512">
        <v>105069</v>
      </c>
      <c r="Z2512" t="s">
        <v>3413</v>
      </c>
      <c r="AD2512">
        <v>32.454722199999999</v>
      </c>
      <c r="AE2512">
        <v>-111.28027779999999</v>
      </c>
      <c r="AG2512" t="s">
        <v>90</v>
      </c>
      <c r="AH2512" t="s">
        <v>1626</v>
      </c>
      <c r="AI2512" t="s">
        <v>90</v>
      </c>
      <c r="AK2512" t="s">
        <v>1608</v>
      </c>
      <c r="AL2512" t="s">
        <v>4823</v>
      </c>
      <c r="AN2512" t="s">
        <v>1610</v>
      </c>
      <c r="AO2512" t="s">
        <v>421</v>
      </c>
      <c r="AP2512" t="s">
        <v>422</v>
      </c>
      <c r="AQ2512">
        <v>23.1</v>
      </c>
      <c r="AR2512" t="s">
        <v>1616</v>
      </c>
      <c r="AT2512" t="s">
        <v>1612</v>
      </c>
      <c r="AV2512" t="s">
        <v>96</v>
      </c>
      <c r="BF2512" t="s">
        <v>3415</v>
      </c>
      <c r="BQ2512" t="str">
        <f>BS2512 &amp; ":" &amp; BR2512</f>
        <v>AZDEQ_SW:CALCULATION</v>
      </c>
      <c r="BR2512" t="s">
        <v>3416</v>
      </c>
      <c r="BS2512" t="s">
        <v>1626</v>
      </c>
      <c r="BT2512" t="s">
        <v>3416</v>
      </c>
      <c r="BW2512" t="s">
        <v>3417</v>
      </c>
      <c r="BZ2512" t="s">
        <v>4824</v>
      </c>
      <c r="CA2512" t="s">
        <v>397</v>
      </c>
      <c r="CB2512">
        <v>0.59</v>
      </c>
      <c r="CC2512" t="s">
        <v>1616</v>
      </c>
      <c r="CE2512" t="s">
        <v>4532</v>
      </c>
      <c r="CF2512" t="s">
        <v>1618</v>
      </c>
    </row>
    <row r="2513" spans="1:84" hidden="1" x14ac:dyDescent="0.4">
      <c r="A2513" t="s">
        <v>1626</v>
      </c>
      <c r="B2513" t="s">
        <v>1626</v>
      </c>
      <c r="C2513" t="s">
        <v>4787</v>
      </c>
      <c r="D2513" t="s">
        <v>81</v>
      </c>
      <c r="E2513" t="s">
        <v>82</v>
      </c>
      <c r="F2513" t="s">
        <v>393</v>
      </c>
      <c r="G2513" s="4" t="str">
        <f>TEXT(H2513+I2513,"yyyy-mm-dd""T""hh:mm:ss")&amp;
IF(J2513="MST","-07:00",
IF(J2513="MDT","-06:00",
IF(J2513="PST","-08:00",
IF(J2513="PDT","-07:00",
IF(J2513="UTC","+00:00","+00:00")))))</f>
        <v>2004-11-08T02:30:00-07:00</v>
      </c>
      <c r="H2513" s="1">
        <v>38299</v>
      </c>
      <c r="I2513" s="5">
        <v>0.10416666666666667</v>
      </c>
      <c r="J2513" t="s">
        <v>84</v>
      </c>
      <c r="N2513">
        <v>0</v>
      </c>
      <c r="O2513" t="s">
        <v>1628</v>
      </c>
      <c r="U2513">
        <v>1986</v>
      </c>
      <c r="V2513" t="s">
        <v>4575</v>
      </c>
      <c r="W2513" t="s">
        <v>1606</v>
      </c>
      <c r="X2513" t="s">
        <v>1673</v>
      </c>
      <c r="Y2513">
        <v>100425</v>
      </c>
      <c r="Z2513" t="s">
        <v>4788</v>
      </c>
      <c r="AD2513">
        <v>32.402308300000001</v>
      </c>
      <c r="AE2513">
        <v>-110.5444336</v>
      </c>
      <c r="AG2513" t="s">
        <v>90</v>
      </c>
      <c r="AH2513" t="s">
        <v>1626</v>
      </c>
      <c r="AI2513" t="s">
        <v>90</v>
      </c>
      <c r="AK2513" t="s">
        <v>1608</v>
      </c>
      <c r="AL2513" t="s">
        <v>4825</v>
      </c>
      <c r="AN2513" t="s">
        <v>1610</v>
      </c>
      <c r="AO2513" t="s">
        <v>442</v>
      </c>
      <c r="AP2513" t="s">
        <v>422</v>
      </c>
      <c r="AQ2513">
        <v>0.11</v>
      </c>
      <c r="AR2513" t="s">
        <v>1616</v>
      </c>
      <c r="AT2513" t="s">
        <v>1612</v>
      </c>
      <c r="AV2513" t="s">
        <v>96</v>
      </c>
      <c r="BQ2513" t="str">
        <f>BS2513 &amp; ":" &amp; BR2513</f>
        <v>AZDEQ_SW:EPA 351.2</v>
      </c>
      <c r="BR2513" t="s">
        <v>1633</v>
      </c>
      <c r="BS2513" t="s">
        <v>1626</v>
      </c>
      <c r="BT2513" t="s">
        <v>1633</v>
      </c>
      <c r="BW2513" t="s">
        <v>1614</v>
      </c>
      <c r="BZ2513" t="s">
        <v>4826</v>
      </c>
      <c r="CA2513" t="s">
        <v>397</v>
      </c>
      <c r="CB2513">
        <v>0.05</v>
      </c>
      <c r="CC2513" t="s">
        <v>1616</v>
      </c>
      <c r="CE2513" t="s">
        <v>4791</v>
      </c>
      <c r="CF2513" t="s">
        <v>1618</v>
      </c>
    </row>
    <row r="2514" spans="1:84" hidden="1" x14ac:dyDescent="0.4">
      <c r="A2514" t="s">
        <v>1626</v>
      </c>
      <c r="B2514" t="s">
        <v>1626</v>
      </c>
      <c r="C2514" t="s">
        <v>4454</v>
      </c>
      <c r="D2514" t="s">
        <v>81</v>
      </c>
      <c r="E2514" t="s">
        <v>82</v>
      </c>
      <c r="F2514" t="s">
        <v>393</v>
      </c>
      <c r="G2514" s="4" t="str">
        <f>TEXT(H2514+I2514,"yyyy-mm-dd""T""hh:mm:ss")&amp;
IF(J2514="MST","-07:00",
IF(J2514="MDT","-06:00",
IF(J2514="PST","-08:00",
IF(J2514="PDT","-07:00",
IF(J2514="UTC","+00:00","+00:00")))))</f>
        <v>2004-01-16T12:00:00-07:00</v>
      </c>
      <c r="H2514" s="1">
        <v>38002</v>
      </c>
      <c r="I2514" s="5">
        <v>0.5</v>
      </c>
      <c r="J2514" t="s">
        <v>84</v>
      </c>
      <c r="N2514">
        <v>0</v>
      </c>
      <c r="O2514" t="s">
        <v>1628</v>
      </c>
      <c r="U2514">
        <v>8854</v>
      </c>
      <c r="V2514" t="s">
        <v>4429</v>
      </c>
      <c r="W2514" t="s">
        <v>3411</v>
      </c>
      <c r="X2514" t="s">
        <v>4443</v>
      </c>
      <c r="Y2514">
        <v>105066</v>
      </c>
      <c r="Z2514" t="s">
        <v>3413</v>
      </c>
      <c r="AD2514">
        <v>32.411111099999999</v>
      </c>
      <c r="AE2514">
        <v>-111.1638889</v>
      </c>
      <c r="AG2514" t="s">
        <v>90</v>
      </c>
      <c r="AH2514" t="s">
        <v>1626</v>
      </c>
      <c r="AI2514" t="s">
        <v>90</v>
      </c>
      <c r="AK2514" t="s">
        <v>1608</v>
      </c>
      <c r="AL2514" t="s">
        <v>4827</v>
      </c>
      <c r="AN2514" t="s">
        <v>1610</v>
      </c>
      <c r="AO2514" t="s">
        <v>421</v>
      </c>
      <c r="AP2514" t="s">
        <v>422</v>
      </c>
      <c r="AQ2514">
        <v>35.5</v>
      </c>
      <c r="AR2514" t="s">
        <v>1616</v>
      </c>
      <c r="AT2514" t="s">
        <v>1612</v>
      </c>
      <c r="AV2514" t="s">
        <v>96</v>
      </c>
      <c r="BF2514" t="s">
        <v>3415</v>
      </c>
      <c r="BQ2514" t="str">
        <f>BS2514 &amp; ":" &amp; BR2514</f>
        <v>AZDEQ_SW:CALCULATION</v>
      </c>
      <c r="BR2514" t="s">
        <v>3416</v>
      </c>
      <c r="BS2514" t="s">
        <v>1626</v>
      </c>
      <c r="BT2514" t="s">
        <v>3416</v>
      </c>
      <c r="BW2514" t="s">
        <v>3417</v>
      </c>
      <c r="BZ2514" t="s">
        <v>4828</v>
      </c>
      <c r="CA2514" t="s">
        <v>397</v>
      </c>
      <c r="CB2514">
        <v>0.59</v>
      </c>
      <c r="CC2514" t="s">
        <v>1616</v>
      </c>
      <c r="CE2514" t="s">
        <v>4457</v>
      </c>
      <c r="CF2514" t="s">
        <v>1618</v>
      </c>
    </row>
    <row r="2515" spans="1:84" hidden="1" x14ac:dyDescent="0.4">
      <c r="A2515" t="s">
        <v>1626</v>
      </c>
      <c r="B2515" t="s">
        <v>1626</v>
      </c>
      <c r="C2515" t="s">
        <v>4588</v>
      </c>
      <c r="D2515" t="s">
        <v>81</v>
      </c>
      <c r="E2515" t="s">
        <v>82</v>
      </c>
      <c r="F2515" t="s">
        <v>393</v>
      </c>
      <c r="G2515" s="4" t="str">
        <f>TEXT(H2515+I2515,"yyyy-mm-dd""T""hh:mm:ss")&amp;
IF(J2515="MST","-07:00",
IF(J2515="MDT","-06:00",
IF(J2515="PST","-08:00",
IF(J2515="PDT","-07:00",
IF(J2515="UTC","+00:00","+00:00")))))</f>
        <v>2004-01-05T12:00:00-07:00</v>
      </c>
      <c r="H2515" s="1">
        <v>37991</v>
      </c>
      <c r="I2515" s="5">
        <v>0.5</v>
      </c>
      <c r="J2515" t="s">
        <v>84</v>
      </c>
      <c r="N2515">
        <v>0</v>
      </c>
      <c r="O2515" t="s">
        <v>1628</v>
      </c>
      <c r="U2515">
        <v>8854</v>
      </c>
      <c r="V2515" t="s">
        <v>4429</v>
      </c>
      <c r="W2515" t="s">
        <v>3411</v>
      </c>
      <c r="X2515" t="s">
        <v>3497</v>
      </c>
      <c r="Y2515">
        <v>105060</v>
      </c>
      <c r="Z2515" t="s">
        <v>3413</v>
      </c>
      <c r="AD2515">
        <v>32.3086111</v>
      </c>
      <c r="AE2515">
        <v>-111.0519444</v>
      </c>
      <c r="AG2515" t="s">
        <v>90</v>
      </c>
      <c r="AH2515" t="s">
        <v>1626</v>
      </c>
      <c r="AI2515" t="s">
        <v>90</v>
      </c>
      <c r="AK2515" t="s">
        <v>1608</v>
      </c>
      <c r="AL2515" t="s">
        <v>4829</v>
      </c>
      <c r="AN2515" t="s">
        <v>4440</v>
      </c>
      <c r="AO2515" t="s">
        <v>93</v>
      </c>
      <c r="AP2515" t="s">
        <v>422</v>
      </c>
      <c r="AQ2515">
        <v>23.9</v>
      </c>
      <c r="AR2515" t="s">
        <v>1616</v>
      </c>
      <c r="AT2515" t="s">
        <v>1612</v>
      </c>
      <c r="AV2515" t="s">
        <v>96</v>
      </c>
      <c r="BF2515" t="s">
        <v>3415</v>
      </c>
      <c r="BQ2515" t="str">
        <f>BS2515 &amp; ":" &amp; BR2515</f>
        <v>AZDEQ_SW:EPA 350.1</v>
      </c>
      <c r="BR2515" t="s">
        <v>1613</v>
      </c>
      <c r="BS2515" t="s">
        <v>1626</v>
      </c>
      <c r="BT2515" t="s">
        <v>1613</v>
      </c>
      <c r="BW2515" t="s">
        <v>3417</v>
      </c>
      <c r="CE2515" t="s">
        <v>3531</v>
      </c>
      <c r="CF2515" t="s">
        <v>1618</v>
      </c>
    </row>
    <row r="2516" spans="1:84" hidden="1" x14ac:dyDescent="0.4">
      <c r="A2516" t="s">
        <v>1626</v>
      </c>
      <c r="B2516" t="s">
        <v>1626</v>
      </c>
      <c r="C2516" t="s">
        <v>4759</v>
      </c>
      <c r="D2516" t="s">
        <v>81</v>
      </c>
      <c r="E2516" t="s">
        <v>82</v>
      </c>
      <c r="F2516" t="s">
        <v>393</v>
      </c>
      <c r="G2516" s="4" t="str">
        <f>TEXT(H2516+I2516,"yyyy-mm-dd""T""hh:mm:ss")&amp;
IF(J2516="MST","-07:00",
IF(J2516="MDT","-06:00",
IF(J2516="PST","-08:00",
IF(J2516="PDT","-07:00",
IF(J2516="UTC","+00:00","+00:00")))))</f>
        <v>2004-07-29T12:00:00-07:00</v>
      </c>
      <c r="H2516" s="1">
        <v>38197</v>
      </c>
      <c r="I2516" s="5">
        <v>0.5</v>
      </c>
      <c r="J2516" t="s">
        <v>84</v>
      </c>
      <c r="N2516">
        <v>0</v>
      </c>
      <c r="O2516" t="s">
        <v>1628</v>
      </c>
      <c r="U2516">
        <v>8854</v>
      </c>
      <c r="V2516" t="s">
        <v>4429</v>
      </c>
      <c r="W2516" t="s">
        <v>3411</v>
      </c>
      <c r="X2516" t="s">
        <v>4433</v>
      </c>
      <c r="Y2516">
        <v>105064</v>
      </c>
      <c r="Z2516" t="s">
        <v>3413</v>
      </c>
      <c r="AD2516">
        <v>32.386200000000002</v>
      </c>
      <c r="AE2516">
        <v>-111.11920000000001</v>
      </c>
      <c r="AG2516" t="s">
        <v>90</v>
      </c>
      <c r="AH2516" t="s">
        <v>1626</v>
      </c>
      <c r="AI2516" t="s">
        <v>90</v>
      </c>
      <c r="AK2516" t="s">
        <v>1608</v>
      </c>
      <c r="AL2516" t="s">
        <v>4830</v>
      </c>
      <c r="AN2516" t="s">
        <v>1610</v>
      </c>
      <c r="AO2516" t="s">
        <v>421</v>
      </c>
      <c r="AP2516" t="s">
        <v>422</v>
      </c>
      <c r="AQ2516">
        <v>32</v>
      </c>
      <c r="AR2516" t="s">
        <v>1616</v>
      </c>
      <c r="AT2516" t="s">
        <v>1612</v>
      </c>
      <c r="AV2516" t="s">
        <v>96</v>
      </c>
      <c r="BF2516" t="s">
        <v>3415</v>
      </c>
      <c r="BQ2516" t="str">
        <f>BS2516 &amp; ":" &amp; BR2516</f>
        <v>AZDEQ_SW:CALCULATION</v>
      </c>
      <c r="BR2516" t="s">
        <v>3416</v>
      </c>
      <c r="BS2516" t="s">
        <v>1626</v>
      </c>
      <c r="BT2516" t="s">
        <v>3416</v>
      </c>
      <c r="BW2516" t="s">
        <v>3417</v>
      </c>
      <c r="BZ2516" t="s">
        <v>4831</v>
      </c>
      <c r="CA2516" t="s">
        <v>397</v>
      </c>
      <c r="CB2516">
        <v>0.59</v>
      </c>
      <c r="CC2516" t="s">
        <v>1616</v>
      </c>
      <c r="CE2516" t="s">
        <v>4436</v>
      </c>
      <c r="CF2516" t="s">
        <v>1618</v>
      </c>
    </row>
    <row r="2517" spans="1:84" hidden="1" x14ac:dyDescent="0.4">
      <c r="A2517" t="s">
        <v>1626</v>
      </c>
      <c r="B2517" t="s">
        <v>1626</v>
      </c>
      <c r="C2517" t="s">
        <v>4588</v>
      </c>
      <c r="D2517" t="s">
        <v>81</v>
      </c>
      <c r="E2517" t="s">
        <v>82</v>
      </c>
      <c r="F2517" t="s">
        <v>393</v>
      </c>
      <c r="G2517" s="4" t="str">
        <f>TEXT(H2517+I2517,"yyyy-mm-dd""T""hh:mm:ss")&amp;
IF(J2517="MST","-07:00",
IF(J2517="MDT","-06:00",
IF(J2517="PST","-08:00",
IF(J2517="PDT","-07:00",
IF(J2517="UTC","+00:00","+00:00")))))</f>
        <v>2004-01-05T12:00:00-07:00</v>
      </c>
      <c r="H2517" s="1">
        <v>37991</v>
      </c>
      <c r="I2517" s="5">
        <v>0.5</v>
      </c>
      <c r="J2517" t="s">
        <v>84</v>
      </c>
      <c r="N2517">
        <v>0</v>
      </c>
      <c r="O2517" t="s">
        <v>1628</v>
      </c>
      <c r="U2517">
        <v>8854</v>
      </c>
      <c r="V2517" t="s">
        <v>4429</v>
      </c>
      <c r="W2517" t="s">
        <v>3411</v>
      </c>
      <c r="X2517" t="s">
        <v>3497</v>
      </c>
      <c r="Y2517">
        <v>105060</v>
      </c>
      <c r="Z2517" t="s">
        <v>3413</v>
      </c>
      <c r="AD2517">
        <v>32.3086111</v>
      </c>
      <c r="AE2517">
        <v>-111.0519444</v>
      </c>
      <c r="AG2517" t="s">
        <v>90</v>
      </c>
      <c r="AH2517" t="s">
        <v>1626</v>
      </c>
      <c r="AI2517" t="s">
        <v>90</v>
      </c>
      <c r="AK2517" t="s">
        <v>1608</v>
      </c>
      <c r="AL2517" t="s">
        <v>4832</v>
      </c>
      <c r="AN2517" t="s">
        <v>1610</v>
      </c>
      <c r="AO2517" t="s">
        <v>421</v>
      </c>
      <c r="AP2517" t="s">
        <v>422</v>
      </c>
      <c r="AQ2517">
        <v>29.2</v>
      </c>
      <c r="AR2517" t="s">
        <v>1616</v>
      </c>
      <c r="AT2517" t="s">
        <v>1612</v>
      </c>
      <c r="AV2517" t="s">
        <v>96</v>
      </c>
      <c r="BF2517" t="s">
        <v>3415</v>
      </c>
      <c r="BQ2517" t="str">
        <f>BS2517 &amp; ":" &amp; BR2517</f>
        <v>AZDEQ_SW:CALCULATION</v>
      </c>
      <c r="BR2517" t="s">
        <v>3416</v>
      </c>
      <c r="BS2517" t="s">
        <v>1626</v>
      </c>
      <c r="BT2517" t="s">
        <v>3416</v>
      </c>
      <c r="BW2517" t="s">
        <v>3417</v>
      </c>
      <c r="BZ2517" t="s">
        <v>4833</v>
      </c>
      <c r="CA2517" t="s">
        <v>397</v>
      </c>
      <c r="CB2517">
        <v>0.59</v>
      </c>
      <c r="CC2517" t="s">
        <v>1616</v>
      </c>
      <c r="CE2517" t="s">
        <v>3531</v>
      </c>
      <c r="CF2517" t="s">
        <v>1618</v>
      </c>
    </row>
    <row r="2518" spans="1:84" hidden="1" x14ac:dyDescent="0.4">
      <c r="A2518" t="s">
        <v>1626</v>
      </c>
      <c r="B2518" t="s">
        <v>1626</v>
      </c>
      <c r="C2518" t="s">
        <v>4787</v>
      </c>
      <c r="D2518" t="s">
        <v>81</v>
      </c>
      <c r="E2518" t="s">
        <v>82</v>
      </c>
      <c r="F2518" t="s">
        <v>393</v>
      </c>
      <c r="G2518" s="4" t="str">
        <f>TEXT(H2518+I2518,"yyyy-mm-dd""T""hh:mm:ss")&amp;
IF(J2518="MST","-07:00",
IF(J2518="MDT","-06:00",
IF(J2518="PST","-08:00",
IF(J2518="PDT","-07:00",
IF(J2518="UTC","+00:00","+00:00")))))</f>
        <v>2004-11-08T02:30:00-07:00</v>
      </c>
      <c r="H2518" s="1">
        <v>38299</v>
      </c>
      <c r="I2518" s="5">
        <v>0.10416666666666667</v>
      </c>
      <c r="J2518" t="s">
        <v>84</v>
      </c>
      <c r="N2518">
        <v>0</v>
      </c>
      <c r="O2518" t="s">
        <v>1628</v>
      </c>
      <c r="U2518">
        <v>1986</v>
      </c>
      <c r="V2518" t="s">
        <v>4575</v>
      </c>
      <c r="W2518" t="s">
        <v>1606</v>
      </c>
      <c r="X2518" t="s">
        <v>1673</v>
      </c>
      <c r="Y2518">
        <v>100425</v>
      </c>
      <c r="Z2518" t="s">
        <v>4788</v>
      </c>
      <c r="AD2518">
        <v>32.402308300000001</v>
      </c>
      <c r="AE2518">
        <v>-110.5444336</v>
      </c>
      <c r="AG2518" t="s">
        <v>90</v>
      </c>
      <c r="AH2518" t="s">
        <v>1626</v>
      </c>
      <c r="AI2518" t="s">
        <v>90</v>
      </c>
      <c r="AK2518" t="s">
        <v>1608</v>
      </c>
      <c r="AL2518" t="s">
        <v>4834</v>
      </c>
      <c r="AM2518" t="s">
        <v>92</v>
      </c>
      <c r="AN2518" t="s">
        <v>1700</v>
      </c>
      <c r="AO2518" t="s">
        <v>457</v>
      </c>
      <c r="AP2518" t="s">
        <v>422</v>
      </c>
      <c r="AT2518" t="s">
        <v>1612</v>
      </c>
      <c r="AV2518" t="s">
        <v>584</v>
      </c>
      <c r="BQ2518" t="str">
        <f>BS2518 &amp; ":" &amp; BR2518</f>
        <v>AZDEQ_SW:EPA 365.4</v>
      </c>
      <c r="BR2518" t="s">
        <v>1713</v>
      </c>
      <c r="BS2518" t="s">
        <v>1626</v>
      </c>
      <c r="BT2518" t="s">
        <v>1713</v>
      </c>
      <c r="BW2518" t="s">
        <v>1614</v>
      </c>
      <c r="BZ2518" t="s">
        <v>4835</v>
      </c>
      <c r="CA2518" t="s">
        <v>397</v>
      </c>
      <c r="CB2518">
        <v>0.02</v>
      </c>
      <c r="CC2518" t="s">
        <v>1616</v>
      </c>
      <c r="CE2518" t="s">
        <v>4791</v>
      </c>
      <c r="CF2518" t="s">
        <v>1618</v>
      </c>
    </row>
    <row r="2519" spans="1:84" hidden="1" x14ac:dyDescent="0.4">
      <c r="A2519" t="s">
        <v>1626</v>
      </c>
      <c r="B2519" t="s">
        <v>1626</v>
      </c>
      <c r="C2519" t="s">
        <v>4469</v>
      </c>
      <c r="D2519" t="s">
        <v>81</v>
      </c>
      <c r="E2519" t="s">
        <v>82</v>
      </c>
      <c r="F2519" t="s">
        <v>393</v>
      </c>
      <c r="G2519" s="4" t="str">
        <f>TEXT(H2519+I2519,"yyyy-mm-dd""T""hh:mm:ss")&amp;
IF(J2519="MST","-07:00",
IF(J2519="MDT","-06:00",
IF(J2519="PST","-08:00",
IF(J2519="PDT","-07:00",
IF(J2519="UTC","+00:00","+00:00")))))</f>
        <v>2004-07-29T12:00:00-07:00</v>
      </c>
      <c r="H2519" s="1">
        <v>38197</v>
      </c>
      <c r="I2519" s="5">
        <v>0.5</v>
      </c>
      <c r="J2519" t="s">
        <v>84</v>
      </c>
      <c r="N2519">
        <v>0</v>
      </c>
      <c r="O2519" t="s">
        <v>1628</v>
      </c>
      <c r="U2519">
        <v>8854</v>
      </c>
      <c r="V2519" t="s">
        <v>4429</v>
      </c>
      <c r="W2519" t="s">
        <v>3411</v>
      </c>
      <c r="X2519" t="s">
        <v>4470</v>
      </c>
      <c r="Y2519">
        <v>105067</v>
      </c>
      <c r="Z2519" t="s">
        <v>3413</v>
      </c>
      <c r="AD2519">
        <v>32.428611099999998</v>
      </c>
      <c r="AE2519">
        <v>-111.21611110000001</v>
      </c>
      <c r="AG2519" t="s">
        <v>90</v>
      </c>
      <c r="AH2519" t="s">
        <v>1626</v>
      </c>
      <c r="AI2519" t="s">
        <v>90</v>
      </c>
      <c r="AK2519" t="s">
        <v>1608</v>
      </c>
      <c r="AL2519" t="s">
        <v>4836</v>
      </c>
      <c r="AN2519" t="s">
        <v>4440</v>
      </c>
      <c r="AO2519" t="s">
        <v>93</v>
      </c>
      <c r="AP2519" t="s">
        <v>422</v>
      </c>
      <c r="AQ2519">
        <v>5.2</v>
      </c>
      <c r="AR2519" t="s">
        <v>1616</v>
      </c>
      <c r="AT2519" t="s">
        <v>1612</v>
      </c>
      <c r="AV2519" t="s">
        <v>96</v>
      </c>
      <c r="BF2519" t="s">
        <v>3415</v>
      </c>
      <c r="BQ2519" t="str">
        <f>BS2519 &amp; ":" &amp; BR2519</f>
        <v>AZDEQ_SW:EPA 350.1</v>
      </c>
      <c r="BR2519" t="s">
        <v>1613</v>
      </c>
      <c r="BS2519" t="s">
        <v>1626</v>
      </c>
      <c r="BT2519" t="s">
        <v>1613</v>
      </c>
      <c r="BW2519" t="s">
        <v>3417</v>
      </c>
      <c r="CE2519" t="s">
        <v>4473</v>
      </c>
      <c r="CF2519" t="s">
        <v>1618</v>
      </c>
    </row>
    <row r="2520" spans="1:84" hidden="1" x14ac:dyDescent="0.4">
      <c r="A2520" t="s">
        <v>1626</v>
      </c>
      <c r="B2520" t="s">
        <v>1626</v>
      </c>
      <c r="C2520" t="s">
        <v>4437</v>
      </c>
      <c r="D2520" t="s">
        <v>81</v>
      </c>
      <c r="E2520" t="s">
        <v>82</v>
      </c>
      <c r="F2520" t="s">
        <v>393</v>
      </c>
      <c r="G2520" s="4" t="str">
        <f>TEXT(H2520+I2520,"yyyy-mm-dd""T""hh:mm:ss")&amp;
IF(J2520="MST","-07:00",
IF(J2520="MDT","-06:00",
IF(J2520="PST","-08:00",
IF(J2520="PDT","-07:00",
IF(J2520="UTC","+00:00","+00:00")))))</f>
        <v>2004-01-15T12:00:00-07:00</v>
      </c>
      <c r="H2520" s="1">
        <v>38001</v>
      </c>
      <c r="I2520" s="5">
        <v>0.5</v>
      </c>
      <c r="J2520" t="s">
        <v>84</v>
      </c>
      <c r="N2520">
        <v>0</v>
      </c>
      <c r="O2520" t="s">
        <v>1628</v>
      </c>
      <c r="U2520">
        <v>8854</v>
      </c>
      <c r="V2520" t="s">
        <v>4429</v>
      </c>
      <c r="W2520" t="s">
        <v>3411</v>
      </c>
      <c r="X2520" t="s">
        <v>4438</v>
      </c>
      <c r="Y2520">
        <v>105063</v>
      </c>
      <c r="Z2520" t="s">
        <v>3413</v>
      </c>
      <c r="AD2520">
        <v>32.370277799999997</v>
      </c>
      <c r="AE2520">
        <v>-111.1130556</v>
      </c>
      <c r="AG2520" t="s">
        <v>90</v>
      </c>
      <c r="AH2520" t="s">
        <v>1626</v>
      </c>
      <c r="AI2520" t="s">
        <v>90</v>
      </c>
      <c r="AK2520" t="s">
        <v>1608</v>
      </c>
      <c r="AL2520" t="s">
        <v>4837</v>
      </c>
      <c r="AN2520" t="s">
        <v>1610</v>
      </c>
      <c r="AO2520" t="s">
        <v>421</v>
      </c>
      <c r="AP2520" t="s">
        <v>422</v>
      </c>
      <c r="AQ2520">
        <v>33.6</v>
      </c>
      <c r="AR2520" t="s">
        <v>1616</v>
      </c>
      <c r="AT2520" t="s">
        <v>1612</v>
      </c>
      <c r="AV2520" t="s">
        <v>96</v>
      </c>
      <c r="BF2520" t="s">
        <v>3415</v>
      </c>
      <c r="BQ2520" t="str">
        <f>BS2520 &amp; ":" &amp; BR2520</f>
        <v>AZDEQ_SW:CALCULATION</v>
      </c>
      <c r="BR2520" t="s">
        <v>3416</v>
      </c>
      <c r="BS2520" t="s">
        <v>1626</v>
      </c>
      <c r="BT2520" t="s">
        <v>3416</v>
      </c>
      <c r="BW2520" t="s">
        <v>3417</v>
      </c>
      <c r="BZ2520" t="s">
        <v>4838</v>
      </c>
      <c r="CA2520" t="s">
        <v>397</v>
      </c>
      <c r="CB2520">
        <v>0.59</v>
      </c>
      <c r="CC2520" t="s">
        <v>1616</v>
      </c>
      <c r="CE2520" t="s">
        <v>4441</v>
      </c>
      <c r="CF2520" t="s">
        <v>1618</v>
      </c>
    </row>
    <row r="2521" spans="1:84" hidden="1" x14ac:dyDescent="0.4">
      <c r="A2521" t="s">
        <v>1626</v>
      </c>
      <c r="B2521" t="s">
        <v>1626</v>
      </c>
      <c r="C2521" t="s">
        <v>4759</v>
      </c>
      <c r="D2521" t="s">
        <v>81</v>
      </c>
      <c r="E2521" t="s">
        <v>82</v>
      </c>
      <c r="F2521" t="s">
        <v>393</v>
      </c>
      <c r="G2521" s="4" t="str">
        <f>TEXT(H2521+I2521,"yyyy-mm-dd""T""hh:mm:ss")&amp;
IF(J2521="MST","-07:00",
IF(J2521="MDT","-06:00",
IF(J2521="PST","-08:00",
IF(J2521="PDT","-07:00",
IF(J2521="UTC","+00:00","+00:00")))))</f>
        <v>2004-07-29T12:00:00-07:00</v>
      </c>
      <c r="H2521" s="1">
        <v>38197</v>
      </c>
      <c r="I2521" s="5">
        <v>0.5</v>
      </c>
      <c r="J2521" t="s">
        <v>84</v>
      </c>
      <c r="N2521">
        <v>0</v>
      </c>
      <c r="O2521" t="s">
        <v>1628</v>
      </c>
      <c r="U2521">
        <v>8854</v>
      </c>
      <c r="V2521" t="s">
        <v>4429</v>
      </c>
      <c r="W2521" t="s">
        <v>3411</v>
      </c>
      <c r="X2521" t="s">
        <v>4433</v>
      </c>
      <c r="Y2521">
        <v>105064</v>
      </c>
      <c r="Z2521" t="s">
        <v>3413</v>
      </c>
      <c r="AD2521">
        <v>32.386200000000002</v>
      </c>
      <c r="AE2521">
        <v>-111.11920000000001</v>
      </c>
      <c r="AG2521" t="s">
        <v>90</v>
      </c>
      <c r="AH2521" t="s">
        <v>1626</v>
      </c>
      <c r="AI2521" t="s">
        <v>90</v>
      </c>
      <c r="AK2521" t="s">
        <v>1608</v>
      </c>
      <c r="AL2521" t="s">
        <v>4839</v>
      </c>
      <c r="AN2521" t="s">
        <v>4440</v>
      </c>
      <c r="AO2521" t="s">
        <v>93</v>
      </c>
      <c r="AP2521" t="s">
        <v>422</v>
      </c>
      <c r="AQ2521">
        <v>9.9</v>
      </c>
      <c r="AR2521" t="s">
        <v>1616</v>
      </c>
      <c r="AT2521" t="s">
        <v>1612</v>
      </c>
      <c r="AV2521" t="s">
        <v>96</v>
      </c>
      <c r="BF2521" t="s">
        <v>3415</v>
      </c>
      <c r="BQ2521" t="str">
        <f>BS2521 &amp; ":" &amp; BR2521</f>
        <v>AZDEQ_SW:EPA 350.1</v>
      </c>
      <c r="BR2521" t="s">
        <v>1613</v>
      </c>
      <c r="BS2521" t="s">
        <v>1626</v>
      </c>
      <c r="BT2521" t="s">
        <v>1613</v>
      </c>
      <c r="BW2521" t="s">
        <v>3417</v>
      </c>
      <c r="CE2521" t="s">
        <v>4436</v>
      </c>
      <c r="CF2521" t="s">
        <v>1618</v>
      </c>
    </row>
    <row r="2522" spans="1:84" hidden="1" x14ac:dyDescent="0.4">
      <c r="A2522" t="s">
        <v>1626</v>
      </c>
      <c r="B2522" t="s">
        <v>1626</v>
      </c>
      <c r="C2522" t="s">
        <v>4447</v>
      </c>
      <c r="D2522" t="s">
        <v>81</v>
      </c>
      <c r="E2522" t="s">
        <v>82</v>
      </c>
      <c r="F2522" t="s">
        <v>393</v>
      </c>
      <c r="G2522" s="4" t="str">
        <f>TEXT(H2522+I2522,"yyyy-mm-dd""T""hh:mm:ss")&amp;
IF(J2522="MST","-07:00",
IF(J2522="MDT","-06:00",
IF(J2522="PST","-08:00",
IF(J2522="PDT","-07:00",
IF(J2522="UTC","+00:00","+00:00")))))</f>
        <v>2004-04-06T12:00:00-07:00</v>
      </c>
      <c r="H2522" s="1">
        <v>38083</v>
      </c>
      <c r="I2522" s="5">
        <v>0.5</v>
      </c>
      <c r="J2522" t="s">
        <v>84</v>
      </c>
      <c r="N2522">
        <v>0</v>
      </c>
      <c r="O2522" t="s">
        <v>1628</v>
      </c>
      <c r="U2522">
        <v>8893</v>
      </c>
      <c r="V2522" t="s">
        <v>4448</v>
      </c>
      <c r="W2522" t="s">
        <v>3411</v>
      </c>
      <c r="X2522" t="s">
        <v>4449</v>
      </c>
      <c r="Y2522">
        <v>105065</v>
      </c>
      <c r="Z2522" t="s">
        <v>3413</v>
      </c>
      <c r="AD2522">
        <v>32.402777800000003</v>
      </c>
      <c r="AE2522">
        <v>-111.1452778</v>
      </c>
      <c r="AG2522" t="s">
        <v>90</v>
      </c>
      <c r="AH2522" t="s">
        <v>1626</v>
      </c>
      <c r="AI2522" t="s">
        <v>90</v>
      </c>
      <c r="AK2522" t="s">
        <v>1608</v>
      </c>
      <c r="AL2522" t="s">
        <v>4840</v>
      </c>
      <c r="AN2522" t="s">
        <v>1610</v>
      </c>
      <c r="AO2522" t="s">
        <v>442</v>
      </c>
      <c r="AP2522" t="s">
        <v>422</v>
      </c>
      <c r="AQ2522">
        <v>31.7</v>
      </c>
      <c r="AR2522" t="s">
        <v>1616</v>
      </c>
      <c r="AT2522" t="s">
        <v>1612</v>
      </c>
      <c r="AV2522" t="s">
        <v>96</v>
      </c>
      <c r="BF2522" t="s">
        <v>3415</v>
      </c>
      <c r="BQ2522" t="str">
        <f>BS2522 &amp; ":" &amp; BR2522</f>
        <v>AZDEQ_SW:EPA 351.2</v>
      </c>
      <c r="BR2522" t="s">
        <v>1633</v>
      </c>
      <c r="BS2522" t="s">
        <v>1626</v>
      </c>
      <c r="BT2522" t="s">
        <v>1633</v>
      </c>
      <c r="BW2522" t="s">
        <v>3417</v>
      </c>
      <c r="BZ2522" t="s">
        <v>4841</v>
      </c>
      <c r="CA2522" t="s">
        <v>397</v>
      </c>
      <c r="CB2522">
        <v>0.59</v>
      </c>
      <c r="CC2522" t="s">
        <v>1616</v>
      </c>
      <c r="CE2522" t="s">
        <v>4451</v>
      </c>
      <c r="CF2522" t="s">
        <v>1618</v>
      </c>
    </row>
    <row r="2523" spans="1:84" hidden="1" x14ac:dyDescent="0.4">
      <c r="A2523" t="s">
        <v>1626</v>
      </c>
      <c r="B2523" t="s">
        <v>1626</v>
      </c>
      <c r="C2523" t="s">
        <v>4477</v>
      </c>
      <c r="D2523" t="s">
        <v>81</v>
      </c>
      <c r="E2523" t="s">
        <v>82</v>
      </c>
      <c r="F2523" t="s">
        <v>393</v>
      </c>
      <c r="G2523" s="4" t="str">
        <f>TEXT(H2523+I2523,"yyyy-mm-dd""T""hh:mm:ss")&amp;
IF(J2523="MST","-07:00",
IF(J2523="MDT","-06:00",
IF(J2523="PST","-08:00",
IF(J2523="PDT","-07:00",
IF(J2523="UTC","+00:00","+00:00")))))</f>
        <v>2004-02-19T01:37:00-07:00</v>
      </c>
      <c r="H2523" s="1">
        <v>38036</v>
      </c>
      <c r="I2523" s="5">
        <v>6.7361111111111108E-2</v>
      </c>
      <c r="J2523" t="s">
        <v>84</v>
      </c>
      <c r="N2523">
        <v>0</v>
      </c>
      <c r="O2523" t="s">
        <v>1628</v>
      </c>
      <c r="U2523">
        <v>1971</v>
      </c>
      <c r="V2523" t="s">
        <v>3639</v>
      </c>
      <c r="W2523" t="s">
        <v>1705</v>
      </c>
      <c r="X2523" t="s">
        <v>4478</v>
      </c>
      <c r="Y2523">
        <v>102835</v>
      </c>
      <c r="Z2523" t="s">
        <v>1707</v>
      </c>
      <c r="AD2523">
        <v>32.336583300000001</v>
      </c>
      <c r="AE2523">
        <v>-110.7873889</v>
      </c>
      <c r="AG2523" t="s">
        <v>90</v>
      </c>
      <c r="AH2523" t="s">
        <v>1626</v>
      </c>
      <c r="AI2523" t="s">
        <v>90</v>
      </c>
      <c r="AK2523" t="s">
        <v>1608</v>
      </c>
      <c r="AL2523" t="s">
        <v>4842</v>
      </c>
      <c r="AN2523" t="s">
        <v>1610</v>
      </c>
      <c r="AO2523" t="s">
        <v>1670</v>
      </c>
      <c r="AP2523" t="s">
        <v>422</v>
      </c>
      <c r="AQ2523">
        <v>0.18</v>
      </c>
      <c r="AR2523" t="s">
        <v>1616</v>
      </c>
      <c r="AT2523" t="s">
        <v>1612</v>
      </c>
      <c r="AV2523" t="s">
        <v>96</v>
      </c>
      <c r="BQ2523" t="str">
        <f>BS2523 &amp; ":" &amp; BR2523</f>
        <v>AZDEQ_SW:EPA 353.2</v>
      </c>
      <c r="BR2523" t="s">
        <v>1623</v>
      </c>
      <c r="BS2523" t="s">
        <v>1626</v>
      </c>
      <c r="BT2523" t="s">
        <v>1623</v>
      </c>
      <c r="BW2523" t="s">
        <v>1709</v>
      </c>
      <c r="BX2523" s="1">
        <v>38036</v>
      </c>
      <c r="BZ2523" t="s">
        <v>4843</v>
      </c>
      <c r="CA2523" t="s">
        <v>397</v>
      </c>
      <c r="CB2523">
        <v>0.02</v>
      </c>
      <c r="CC2523" t="s">
        <v>1616</v>
      </c>
      <c r="CE2523" t="s">
        <v>4481</v>
      </c>
      <c r="CF2523" t="s">
        <v>1618</v>
      </c>
    </row>
    <row r="2524" spans="1:84" hidden="1" x14ac:dyDescent="0.4">
      <c r="A2524" t="s">
        <v>1626</v>
      </c>
      <c r="B2524" t="s">
        <v>1626</v>
      </c>
      <c r="C2524" t="s">
        <v>4605</v>
      </c>
      <c r="D2524" t="s">
        <v>81</v>
      </c>
      <c r="E2524" t="s">
        <v>82</v>
      </c>
      <c r="F2524" t="s">
        <v>393</v>
      </c>
      <c r="G2524" s="4" t="str">
        <f>TEXT(H2524+I2524,"yyyy-mm-dd""T""hh:mm:ss")&amp;
IF(J2524="MST","-07:00",
IF(J2524="MDT","-06:00",
IF(J2524="PST","-08:00",
IF(J2524="PDT","-07:00",
IF(J2524="UTC","+00:00","+00:00")))))</f>
        <v>2004-07-13T12:00:00-07:00</v>
      </c>
      <c r="H2524" s="1">
        <v>38181</v>
      </c>
      <c r="I2524" s="5">
        <v>0.5</v>
      </c>
      <c r="J2524" t="s">
        <v>84</v>
      </c>
      <c r="N2524">
        <v>0</v>
      </c>
      <c r="O2524" t="s">
        <v>1628</v>
      </c>
      <c r="U2524">
        <v>8854</v>
      </c>
      <c r="V2524" t="s">
        <v>4429</v>
      </c>
      <c r="W2524" t="s">
        <v>3411</v>
      </c>
      <c r="X2524" t="s">
        <v>3497</v>
      </c>
      <c r="Y2524">
        <v>105060</v>
      </c>
      <c r="Z2524" t="s">
        <v>3413</v>
      </c>
      <c r="AD2524">
        <v>32.3086111</v>
      </c>
      <c r="AE2524">
        <v>-111.0519444</v>
      </c>
      <c r="AG2524" t="s">
        <v>90</v>
      </c>
      <c r="AH2524" t="s">
        <v>1626</v>
      </c>
      <c r="AI2524" t="s">
        <v>90</v>
      </c>
      <c r="AK2524" t="s">
        <v>1608</v>
      </c>
      <c r="AL2524" t="s">
        <v>4844</v>
      </c>
      <c r="AN2524" t="s">
        <v>4440</v>
      </c>
      <c r="AO2524" t="s">
        <v>93</v>
      </c>
      <c r="AP2524" t="s">
        <v>422</v>
      </c>
      <c r="AQ2524">
        <v>16</v>
      </c>
      <c r="AR2524" t="s">
        <v>1616</v>
      </c>
      <c r="AT2524" t="s">
        <v>1612</v>
      </c>
      <c r="AV2524" t="s">
        <v>96</v>
      </c>
      <c r="BF2524" t="s">
        <v>3415</v>
      </c>
      <c r="BQ2524" t="str">
        <f>BS2524 &amp; ":" &amp; BR2524</f>
        <v>AZDEQ_SW:EPA 350.1</v>
      </c>
      <c r="BR2524" t="s">
        <v>1613</v>
      </c>
      <c r="BS2524" t="s">
        <v>1626</v>
      </c>
      <c r="BT2524" t="s">
        <v>1613</v>
      </c>
      <c r="BW2524" t="s">
        <v>3417</v>
      </c>
      <c r="CE2524" t="s">
        <v>3531</v>
      </c>
      <c r="CF2524" t="s">
        <v>1618</v>
      </c>
    </row>
    <row r="2525" spans="1:84" hidden="1" x14ac:dyDescent="0.4">
      <c r="A2525" t="s">
        <v>1626</v>
      </c>
      <c r="B2525" t="s">
        <v>1626</v>
      </c>
      <c r="C2525" t="s">
        <v>4697</v>
      </c>
      <c r="D2525" t="s">
        <v>81</v>
      </c>
      <c r="E2525" t="s">
        <v>82</v>
      </c>
      <c r="F2525" t="s">
        <v>393</v>
      </c>
      <c r="G2525" s="4" t="str">
        <f>TEXT(H2525+I2525,"yyyy-mm-dd""T""hh:mm:ss")&amp;
IF(J2525="MST","-07:00",
IF(J2525="MDT","-06:00",
IF(J2525="PST","-08:00",
IF(J2525="PDT","-07:00",
IF(J2525="UTC","+00:00","+00:00")))))</f>
        <v>2004-08-12T12:00:00-07:00</v>
      </c>
      <c r="H2525" s="1">
        <v>38211</v>
      </c>
      <c r="I2525" s="5">
        <v>0.5</v>
      </c>
      <c r="J2525" t="s">
        <v>84</v>
      </c>
      <c r="N2525">
        <v>0</v>
      </c>
      <c r="O2525" t="s">
        <v>1628</v>
      </c>
      <c r="U2525">
        <v>8854</v>
      </c>
      <c r="V2525" t="s">
        <v>4429</v>
      </c>
      <c r="W2525" t="s">
        <v>3411</v>
      </c>
      <c r="X2525" t="s">
        <v>4470</v>
      </c>
      <c r="Y2525">
        <v>105067</v>
      </c>
      <c r="Z2525" t="s">
        <v>3413</v>
      </c>
      <c r="AD2525">
        <v>32.428611099999998</v>
      </c>
      <c r="AE2525">
        <v>-111.21611110000001</v>
      </c>
      <c r="AG2525" t="s">
        <v>90</v>
      </c>
      <c r="AH2525" t="s">
        <v>1626</v>
      </c>
      <c r="AI2525" t="s">
        <v>90</v>
      </c>
      <c r="AK2525" t="s">
        <v>1608</v>
      </c>
      <c r="AL2525" t="s">
        <v>4845</v>
      </c>
      <c r="AN2525" t="s">
        <v>4440</v>
      </c>
      <c r="AO2525" t="s">
        <v>93</v>
      </c>
      <c r="AP2525" t="s">
        <v>422</v>
      </c>
      <c r="AQ2525">
        <v>20.6</v>
      </c>
      <c r="AR2525" t="s">
        <v>1616</v>
      </c>
      <c r="AT2525" t="s">
        <v>1612</v>
      </c>
      <c r="AV2525" t="s">
        <v>96</v>
      </c>
      <c r="BF2525" t="s">
        <v>3415</v>
      </c>
      <c r="BQ2525" t="str">
        <f>BS2525 &amp; ":" &amp; BR2525</f>
        <v>AZDEQ_SW:EPA 350.1</v>
      </c>
      <c r="BR2525" t="s">
        <v>1613</v>
      </c>
      <c r="BS2525" t="s">
        <v>1626</v>
      </c>
      <c r="BT2525" t="s">
        <v>1613</v>
      </c>
      <c r="BW2525" t="s">
        <v>3417</v>
      </c>
      <c r="CE2525" t="s">
        <v>4473</v>
      </c>
      <c r="CF2525" t="s">
        <v>1618</v>
      </c>
    </row>
    <row r="2526" spans="1:84" hidden="1" x14ac:dyDescent="0.4">
      <c r="A2526" t="s">
        <v>1626</v>
      </c>
      <c r="B2526" t="s">
        <v>1626</v>
      </c>
      <c r="C2526" t="s">
        <v>4747</v>
      </c>
      <c r="D2526" t="s">
        <v>81</v>
      </c>
      <c r="E2526" t="s">
        <v>82</v>
      </c>
      <c r="F2526" t="s">
        <v>393</v>
      </c>
      <c r="G2526" s="4" t="str">
        <f>TEXT(H2526+I2526,"yyyy-mm-dd""T""hh:mm:ss")&amp;
IF(J2526="MST","-07:00",
IF(J2526="MDT","-06:00",
IF(J2526="PST","-08:00",
IF(J2526="PDT","-07:00",
IF(J2526="UTC","+00:00","+00:00")))))</f>
        <v>2004-07-27T12:00:00-07:00</v>
      </c>
      <c r="H2526" s="1">
        <v>38195</v>
      </c>
      <c r="I2526" s="5">
        <v>0.5</v>
      </c>
      <c r="J2526" t="s">
        <v>84</v>
      </c>
      <c r="N2526">
        <v>0</v>
      </c>
      <c r="O2526" t="s">
        <v>1628</v>
      </c>
      <c r="U2526">
        <v>8854</v>
      </c>
      <c r="V2526" t="s">
        <v>4429</v>
      </c>
      <c r="W2526" t="s">
        <v>3411</v>
      </c>
      <c r="X2526" t="s">
        <v>4530</v>
      </c>
      <c r="Y2526">
        <v>105069</v>
      </c>
      <c r="Z2526" t="s">
        <v>3413</v>
      </c>
      <c r="AD2526">
        <v>32.454722199999999</v>
      </c>
      <c r="AE2526">
        <v>-111.28027779999999</v>
      </c>
      <c r="AG2526" t="s">
        <v>90</v>
      </c>
      <c r="AH2526" t="s">
        <v>1626</v>
      </c>
      <c r="AI2526" t="s">
        <v>90</v>
      </c>
      <c r="AK2526" t="s">
        <v>1608</v>
      </c>
      <c r="AL2526" t="s">
        <v>4846</v>
      </c>
      <c r="AN2526" t="s">
        <v>1610</v>
      </c>
      <c r="AO2526" t="s">
        <v>442</v>
      </c>
      <c r="AP2526" t="s">
        <v>422</v>
      </c>
      <c r="AQ2526">
        <v>21.5</v>
      </c>
      <c r="AR2526" t="s">
        <v>1616</v>
      </c>
      <c r="AT2526" t="s">
        <v>1612</v>
      </c>
      <c r="AV2526" t="s">
        <v>96</v>
      </c>
      <c r="BF2526" t="s">
        <v>3415</v>
      </c>
      <c r="BQ2526" t="str">
        <f>BS2526 &amp; ":" &amp; BR2526</f>
        <v>AZDEQ_SW:EPA 351.2</v>
      </c>
      <c r="BR2526" t="s">
        <v>1633</v>
      </c>
      <c r="BS2526" t="s">
        <v>1626</v>
      </c>
      <c r="BT2526" t="s">
        <v>1633</v>
      </c>
      <c r="BW2526" t="s">
        <v>3417</v>
      </c>
      <c r="BZ2526" t="s">
        <v>4847</v>
      </c>
      <c r="CA2526" t="s">
        <v>397</v>
      </c>
      <c r="CB2526">
        <v>0.59</v>
      </c>
      <c r="CC2526" t="s">
        <v>1616</v>
      </c>
      <c r="CE2526" t="s">
        <v>4532</v>
      </c>
      <c r="CF2526" t="s">
        <v>1618</v>
      </c>
    </row>
    <row r="2527" spans="1:84" hidden="1" x14ac:dyDescent="0.4">
      <c r="A2527" t="s">
        <v>1626</v>
      </c>
      <c r="B2527" t="s">
        <v>1626</v>
      </c>
      <c r="C2527" t="s">
        <v>4536</v>
      </c>
      <c r="D2527" t="s">
        <v>81</v>
      </c>
      <c r="E2527" t="s">
        <v>82</v>
      </c>
      <c r="F2527" t="s">
        <v>393</v>
      </c>
      <c r="G2527" s="4" t="str">
        <f>TEXT(H2527+I2527,"yyyy-mm-dd""T""hh:mm:ss")&amp;
IF(J2527="MST","-07:00",
IF(J2527="MDT","-06:00",
IF(J2527="PST","-08:00",
IF(J2527="PDT","-07:00",
IF(J2527="UTC","+00:00","+00:00")))))</f>
        <v>2004-07-30T12:00:00-07:00</v>
      </c>
      <c r="H2527" s="1">
        <v>38198</v>
      </c>
      <c r="I2527" s="5">
        <v>0.5</v>
      </c>
      <c r="J2527" t="s">
        <v>84</v>
      </c>
      <c r="N2527">
        <v>0</v>
      </c>
      <c r="O2527" t="s">
        <v>1628</v>
      </c>
      <c r="U2527">
        <v>8854</v>
      </c>
      <c r="V2527" t="s">
        <v>4429</v>
      </c>
      <c r="W2527" t="s">
        <v>3411</v>
      </c>
      <c r="X2527" t="s">
        <v>3443</v>
      </c>
      <c r="Y2527">
        <v>105062</v>
      </c>
      <c r="Z2527" t="s">
        <v>3413</v>
      </c>
      <c r="AD2527">
        <v>32.357222200000002</v>
      </c>
      <c r="AE2527">
        <v>-111.10083330000001</v>
      </c>
      <c r="AG2527" t="s">
        <v>90</v>
      </c>
      <c r="AH2527" t="s">
        <v>1626</v>
      </c>
      <c r="AI2527" t="s">
        <v>90</v>
      </c>
      <c r="AK2527" t="s">
        <v>1608</v>
      </c>
      <c r="AL2527" t="s">
        <v>4848</v>
      </c>
      <c r="AN2527" t="s">
        <v>1610</v>
      </c>
      <c r="AO2527" t="s">
        <v>442</v>
      </c>
      <c r="AP2527" t="s">
        <v>422</v>
      </c>
      <c r="AQ2527">
        <v>31.8</v>
      </c>
      <c r="AR2527" t="s">
        <v>1616</v>
      </c>
      <c r="AT2527" t="s">
        <v>1612</v>
      </c>
      <c r="AV2527" t="s">
        <v>96</v>
      </c>
      <c r="BF2527" t="s">
        <v>3415</v>
      </c>
      <c r="BQ2527" t="str">
        <f>BS2527 &amp; ":" &amp; BR2527</f>
        <v>AZDEQ_SW:EPA 351.2</v>
      </c>
      <c r="BR2527" t="s">
        <v>1633</v>
      </c>
      <c r="BS2527" t="s">
        <v>1626</v>
      </c>
      <c r="BT2527" t="s">
        <v>1633</v>
      </c>
      <c r="BW2527" t="s">
        <v>3417</v>
      </c>
      <c r="BZ2527" t="s">
        <v>4849</v>
      </c>
      <c r="CA2527" t="s">
        <v>397</v>
      </c>
      <c r="CB2527">
        <v>0.59</v>
      </c>
      <c r="CC2527" t="s">
        <v>1616</v>
      </c>
      <c r="CE2527" t="s">
        <v>3446</v>
      </c>
      <c r="CF2527" t="s">
        <v>1618</v>
      </c>
    </row>
    <row r="2528" spans="1:84" hidden="1" x14ac:dyDescent="0.4">
      <c r="A2528" t="s">
        <v>1626</v>
      </c>
      <c r="B2528" t="s">
        <v>1626</v>
      </c>
      <c r="C2528" t="s">
        <v>4542</v>
      </c>
      <c r="D2528" t="s">
        <v>81</v>
      </c>
      <c r="E2528" t="s">
        <v>82</v>
      </c>
      <c r="F2528" t="s">
        <v>393</v>
      </c>
      <c r="G2528" s="4" t="str">
        <f>TEXT(H2528+I2528,"yyyy-mm-dd""T""hh:mm:ss")&amp;
IF(J2528="MST","-07:00",
IF(J2528="MDT","-06:00",
IF(J2528="PST","-08:00",
IF(J2528="PDT","-07:00",
IF(J2528="UTC","+00:00","+00:00")))))</f>
        <v>2004-04-27T12:00:00-07:00</v>
      </c>
      <c r="H2528" s="1">
        <v>38104</v>
      </c>
      <c r="I2528" s="5">
        <v>0.5</v>
      </c>
      <c r="J2528" t="s">
        <v>84</v>
      </c>
      <c r="N2528">
        <v>0</v>
      </c>
      <c r="O2528" t="s">
        <v>1628</v>
      </c>
      <c r="U2528">
        <v>8854</v>
      </c>
      <c r="V2528" t="s">
        <v>4429</v>
      </c>
      <c r="W2528" t="s">
        <v>3411</v>
      </c>
      <c r="X2528" t="s">
        <v>4433</v>
      </c>
      <c r="Y2528">
        <v>105064</v>
      </c>
      <c r="Z2528" t="s">
        <v>3413</v>
      </c>
      <c r="AD2528">
        <v>32.386200000000002</v>
      </c>
      <c r="AE2528">
        <v>-111.11920000000001</v>
      </c>
      <c r="AG2528" t="s">
        <v>90</v>
      </c>
      <c r="AH2528" t="s">
        <v>1626</v>
      </c>
      <c r="AI2528" t="s">
        <v>90</v>
      </c>
      <c r="AK2528" t="s">
        <v>1608</v>
      </c>
      <c r="AL2528" t="s">
        <v>4850</v>
      </c>
      <c r="AN2528" t="s">
        <v>1610</v>
      </c>
      <c r="AO2528" t="s">
        <v>442</v>
      </c>
      <c r="AP2528" t="s">
        <v>422</v>
      </c>
      <c r="AQ2528">
        <v>35.700000000000003</v>
      </c>
      <c r="AR2528" t="s">
        <v>1616</v>
      </c>
      <c r="AT2528" t="s">
        <v>1612</v>
      </c>
      <c r="AV2528" t="s">
        <v>96</v>
      </c>
      <c r="BF2528" t="s">
        <v>3415</v>
      </c>
      <c r="BQ2528" t="str">
        <f>BS2528 &amp; ":" &amp; BR2528</f>
        <v>AZDEQ_SW:EPA 351.2</v>
      </c>
      <c r="BR2528" t="s">
        <v>1633</v>
      </c>
      <c r="BS2528" t="s">
        <v>1626</v>
      </c>
      <c r="BT2528" t="s">
        <v>1633</v>
      </c>
      <c r="BW2528" t="s">
        <v>3417</v>
      </c>
      <c r="BZ2528" t="s">
        <v>4851</v>
      </c>
      <c r="CA2528" t="s">
        <v>397</v>
      </c>
      <c r="CB2528">
        <v>0.59</v>
      </c>
      <c r="CC2528" t="s">
        <v>1616</v>
      </c>
      <c r="CE2528" t="s">
        <v>4436</v>
      </c>
      <c r="CF2528" t="s">
        <v>1618</v>
      </c>
    </row>
    <row r="2529" spans="1:84" hidden="1" x14ac:dyDescent="0.4">
      <c r="A2529" t="s">
        <v>1626</v>
      </c>
      <c r="B2529" t="s">
        <v>1626</v>
      </c>
      <c r="C2529" t="s">
        <v>4618</v>
      </c>
      <c r="D2529" t="s">
        <v>81</v>
      </c>
      <c r="E2529" t="s">
        <v>82</v>
      </c>
      <c r="F2529" t="s">
        <v>393</v>
      </c>
      <c r="G2529" s="4" t="str">
        <f>TEXT(H2529+I2529,"yyyy-mm-dd""T""hh:mm:ss")&amp;
IF(J2529="MST","-07:00",
IF(J2529="MDT","-06:00",
IF(J2529="PST","-08:00",
IF(J2529="PDT","-07:00",
IF(J2529="UTC","+00:00","+00:00")))))</f>
        <v>2004-07-29T12:00:00-07:00</v>
      </c>
      <c r="H2529" s="1">
        <v>38197</v>
      </c>
      <c r="I2529" s="5">
        <v>0.5</v>
      </c>
      <c r="J2529" t="s">
        <v>84</v>
      </c>
      <c r="N2529">
        <v>0</v>
      </c>
      <c r="O2529" t="s">
        <v>1628</v>
      </c>
      <c r="U2529">
        <v>8854</v>
      </c>
      <c r="V2529" t="s">
        <v>4429</v>
      </c>
      <c r="W2529" t="s">
        <v>3411</v>
      </c>
      <c r="X2529" t="s">
        <v>4519</v>
      </c>
      <c r="Y2529">
        <v>105068</v>
      </c>
      <c r="Z2529" t="s">
        <v>3413</v>
      </c>
      <c r="AD2529">
        <v>32.434166699999999</v>
      </c>
      <c r="AE2529">
        <v>-111.2341667</v>
      </c>
      <c r="AG2529" t="s">
        <v>90</v>
      </c>
      <c r="AH2529" t="s">
        <v>1626</v>
      </c>
      <c r="AI2529" t="s">
        <v>90</v>
      </c>
      <c r="AK2529" t="s">
        <v>1608</v>
      </c>
      <c r="AL2529" t="s">
        <v>4852</v>
      </c>
      <c r="AN2529" t="s">
        <v>4440</v>
      </c>
      <c r="AO2529" t="s">
        <v>93</v>
      </c>
      <c r="AP2529" t="s">
        <v>422</v>
      </c>
      <c r="AQ2529">
        <v>4.8</v>
      </c>
      <c r="AR2529" t="s">
        <v>1616</v>
      </c>
      <c r="AT2529" t="s">
        <v>1612</v>
      </c>
      <c r="AV2529" t="s">
        <v>96</v>
      </c>
      <c r="BF2529" t="s">
        <v>3415</v>
      </c>
      <c r="BQ2529" t="str">
        <f>BS2529 &amp; ":" &amp; BR2529</f>
        <v>AZDEQ_SW:EPA 350.1</v>
      </c>
      <c r="BR2529" t="s">
        <v>1613</v>
      </c>
      <c r="BS2529" t="s">
        <v>1626</v>
      </c>
      <c r="BT2529" t="s">
        <v>1613</v>
      </c>
      <c r="BW2529" t="s">
        <v>3417</v>
      </c>
      <c r="CE2529" t="s">
        <v>4569</v>
      </c>
      <c r="CF2529" t="s">
        <v>1618</v>
      </c>
    </row>
    <row r="2530" spans="1:84" hidden="1" x14ac:dyDescent="0.4">
      <c r="A2530" t="s">
        <v>1626</v>
      </c>
      <c r="B2530" t="s">
        <v>1626</v>
      </c>
      <c r="C2530" t="s">
        <v>4787</v>
      </c>
      <c r="D2530" t="s">
        <v>81</v>
      </c>
      <c r="E2530" t="s">
        <v>82</v>
      </c>
      <c r="F2530" t="s">
        <v>393</v>
      </c>
      <c r="G2530" s="4" t="str">
        <f>TEXT(H2530+I2530,"yyyy-mm-dd""T""hh:mm:ss")&amp;
IF(J2530="MST","-07:00",
IF(J2530="MDT","-06:00",
IF(J2530="PST","-08:00",
IF(J2530="PDT","-07:00",
IF(J2530="UTC","+00:00","+00:00")))))</f>
        <v>2004-11-08T02:30:00-07:00</v>
      </c>
      <c r="H2530" s="1">
        <v>38299</v>
      </c>
      <c r="I2530" s="5">
        <v>0.10416666666666667</v>
      </c>
      <c r="J2530" t="s">
        <v>84</v>
      </c>
      <c r="N2530">
        <v>0</v>
      </c>
      <c r="O2530" t="s">
        <v>1628</v>
      </c>
      <c r="U2530">
        <v>1986</v>
      </c>
      <c r="V2530" t="s">
        <v>4575</v>
      </c>
      <c r="W2530" t="s">
        <v>1606</v>
      </c>
      <c r="X2530" t="s">
        <v>1673</v>
      </c>
      <c r="Y2530">
        <v>100425</v>
      </c>
      <c r="Z2530" t="s">
        <v>4788</v>
      </c>
      <c r="AD2530">
        <v>32.402308300000001</v>
      </c>
      <c r="AE2530">
        <v>-110.5444336</v>
      </c>
      <c r="AG2530" t="s">
        <v>90</v>
      </c>
      <c r="AH2530" t="s">
        <v>1626</v>
      </c>
      <c r="AI2530" t="s">
        <v>90</v>
      </c>
      <c r="AK2530" t="s">
        <v>1608</v>
      </c>
      <c r="AL2530" t="s">
        <v>4853</v>
      </c>
      <c r="AM2530" t="s">
        <v>92</v>
      </c>
      <c r="AN2530" t="s">
        <v>1610</v>
      </c>
      <c r="AO2530" t="s">
        <v>1670</v>
      </c>
      <c r="AP2530" t="s">
        <v>422</v>
      </c>
      <c r="AT2530" t="s">
        <v>1612</v>
      </c>
      <c r="AV2530" t="s">
        <v>584</v>
      </c>
      <c r="BQ2530" t="str">
        <f>BS2530 &amp; ":" &amp; BR2530</f>
        <v>AZDEQ_SW:EPA 353.2</v>
      </c>
      <c r="BR2530" t="s">
        <v>1623</v>
      </c>
      <c r="BS2530" t="s">
        <v>1626</v>
      </c>
      <c r="BT2530" t="s">
        <v>1623</v>
      </c>
      <c r="BW2530" t="s">
        <v>1614</v>
      </c>
      <c r="BZ2530" t="s">
        <v>4854</v>
      </c>
      <c r="CA2530" t="s">
        <v>397</v>
      </c>
      <c r="CB2530">
        <v>0.02</v>
      </c>
      <c r="CC2530" t="s">
        <v>1616</v>
      </c>
      <c r="CE2530" t="s">
        <v>4791</v>
      </c>
      <c r="CF2530" t="s">
        <v>1618</v>
      </c>
    </row>
    <row r="2531" spans="1:84" hidden="1" x14ac:dyDescent="0.4">
      <c r="A2531" t="s">
        <v>1626</v>
      </c>
      <c r="B2531" t="s">
        <v>1626</v>
      </c>
      <c r="C2531" t="s">
        <v>4526</v>
      </c>
      <c r="D2531" t="s">
        <v>81</v>
      </c>
      <c r="E2531" t="s">
        <v>82</v>
      </c>
      <c r="F2531" t="s">
        <v>393</v>
      </c>
      <c r="G2531" s="4" t="str">
        <f>TEXT(H2531+I2531,"yyyy-mm-dd""T""hh:mm:ss")&amp;
IF(J2531="MST","-07:00",
IF(J2531="MDT","-06:00",
IF(J2531="PST","-08:00",
IF(J2531="PDT","-07:00",
IF(J2531="UTC","+00:00","+00:00")))))</f>
        <v>2004-08-18T03:15:00-07:00</v>
      </c>
      <c r="H2531" s="1">
        <v>38217</v>
      </c>
      <c r="I2531" s="5">
        <v>0.13541666666666666</v>
      </c>
      <c r="J2531" t="s">
        <v>84</v>
      </c>
      <c r="N2531">
        <v>0</v>
      </c>
      <c r="O2531" t="s">
        <v>1628</v>
      </c>
      <c r="U2531">
        <v>8854</v>
      </c>
      <c r="V2531" t="s">
        <v>4429</v>
      </c>
      <c r="W2531" t="s">
        <v>1606</v>
      </c>
      <c r="X2531" t="s">
        <v>3665</v>
      </c>
      <c r="Y2531">
        <v>105518</v>
      </c>
      <c r="Z2531" t="s">
        <v>3659</v>
      </c>
      <c r="AD2531">
        <v>32.312527799999998</v>
      </c>
      <c r="AE2531">
        <v>-110.7975278</v>
      </c>
      <c r="AG2531" t="s">
        <v>90</v>
      </c>
      <c r="AH2531" t="s">
        <v>1626</v>
      </c>
      <c r="AI2531" t="s">
        <v>90</v>
      </c>
      <c r="AK2531" t="s">
        <v>1608</v>
      </c>
      <c r="AL2531" t="s">
        <v>4855</v>
      </c>
      <c r="AN2531" t="s">
        <v>1700</v>
      </c>
      <c r="AO2531" t="s">
        <v>457</v>
      </c>
      <c r="AP2531" t="s">
        <v>422</v>
      </c>
      <c r="AQ2531">
        <v>5.8</v>
      </c>
      <c r="AR2531" t="s">
        <v>1616</v>
      </c>
      <c r="AT2531" t="s">
        <v>1612</v>
      </c>
      <c r="AV2531" t="s">
        <v>96</v>
      </c>
      <c r="BQ2531" t="str">
        <f>BS2531 &amp; ":" &amp; BR2531</f>
        <v>AZDEQ_SW:EPA 365.4</v>
      </c>
      <c r="BR2531" t="s">
        <v>1713</v>
      </c>
      <c r="BS2531" t="s">
        <v>1626</v>
      </c>
      <c r="BT2531" t="s">
        <v>1713</v>
      </c>
      <c r="BW2531" t="s">
        <v>1614</v>
      </c>
      <c r="BZ2531" t="s">
        <v>4856</v>
      </c>
      <c r="CA2531" t="s">
        <v>397</v>
      </c>
      <c r="CB2531">
        <v>0.02</v>
      </c>
      <c r="CC2531" t="s">
        <v>1616</v>
      </c>
      <c r="CE2531" t="s">
        <v>3738</v>
      </c>
      <c r="CF2531" t="s">
        <v>1618</v>
      </c>
    </row>
    <row r="2532" spans="1:84" hidden="1" x14ac:dyDescent="0.4">
      <c r="A2532" t="s">
        <v>4857</v>
      </c>
      <c r="B2532" t="s">
        <v>4858</v>
      </c>
      <c r="C2532" t="s">
        <v>4859</v>
      </c>
      <c r="D2532" t="s">
        <v>2147</v>
      </c>
      <c r="E2532" t="s">
        <v>82</v>
      </c>
      <c r="G2532" s="4" t="str">
        <f>TEXT(H2532+I2532,"yyyy-mm-dd""T""hh:mm:ss")&amp;
IF(J2532="MST","-07:00",
IF(J2532="MDT","-06:00",
IF(J2532="PST","-08:00",
IF(J2532="PDT","-07:00",
IF(J2532="UTC","+00:00","+00:00")))))</f>
        <v>2004-06-01T00:00:00+00:00</v>
      </c>
      <c r="H2532" s="1">
        <v>38139</v>
      </c>
      <c r="I2532" s="5">
        <v>0</v>
      </c>
      <c r="U2532" t="s">
        <v>4860</v>
      </c>
      <c r="X2532" t="s">
        <v>4861</v>
      </c>
      <c r="AG2532" t="s">
        <v>4862</v>
      </c>
      <c r="AH2532" t="s">
        <v>4862</v>
      </c>
      <c r="AI2532" t="s">
        <v>4862</v>
      </c>
      <c r="AK2532" t="s">
        <v>90</v>
      </c>
      <c r="AL2532" t="s">
        <v>4863</v>
      </c>
      <c r="AO2532" t="s">
        <v>3198</v>
      </c>
      <c r="AP2532" t="s">
        <v>94</v>
      </c>
      <c r="AQ2532">
        <v>0</v>
      </c>
      <c r="AR2532" t="s">
        <v>4864</v>
      </c>
      <c r="AT2532" t="s">
        <v>1612</v>
      </c>
      <c r="AV2532" t="s">
        <v>96</v>
      </c>
      <c r="BF2532" t="s">
        <v>4865</v>
      </c>
      <c r="BQ2532" t="str">
        <f>BS2532 &amp; ":" &amp; BR2532</f>
        <v>USEPA:300(A)</v>
      </c>
      <c r="BR2532" t="s">
        <v>4866</v>
      </c>
      <c r="BS2532" t="s">
        <v>4867</v>
      </c>
      <c r="CF2532" t="s">
        <v>1618</v>
      </c>
    </row>
    <row r="2533" spans="1:84" hidden="1" x14ac:dyDescent="0.4">
      <c r="A2533" t="s">
        <v>4857</v>
      </c>
      <c r="B2533" t="s">
        <v>4858</v>
      </c>
      <c r="C2533" t="s">
        <v>4859</v>
      </c>
      <c r="D2533" t="s">
        <v>2147</v>
      </c>
      <c r="E2533" t="s">
        <v>82</v>
      </c>
      <c r="G2533" s="4" t="str">
        <f>TEXT(H2533+I2533,"yyyy-mm-dd""T""hh:mm:ss")&amp;
IF(J2533="MST","-07:00",
IF(J2533="MDT","-06:00",
IF(J2533="PST","-08:00",
IF(J2533="PDT","-07:00",
IF(J2533="UTC","+00:00","+00:00")))))</f>
        <v>2004-06-01T00:00:00+00:00</v>
      </c>
      <c r="H2533" s="1">
        <v>38139</v>
      </c>
      <c r="I2533" s="5">
        <v>0</v>
      </c>
      <c r="U2533" t="s">
        <v>4860</v>
      </c>
      <c r="X2533" t="s">
        <v>4861</v>
      </c>
      <c r="AG2533" t="s">
        <v>4862</v>
      </c>
      <c r="AH2533" t="s">
        <v>4862</v>
      </c>
      <c r="AI2533" t="s">
        <v>4862</v>
      </c>
      <c r="AK2533" t="s">
        <v>90</v>
      </c>
      <c r="AL2533" t="s">
        <v>4868</v>
      </c>
      <c r="AO2533" t="s">
        <v>2164</v>
      </c>
      <c r="AP2533" t="s">
        <v>94</v>
      </c>
      <c r="AQ2533">
        <v>1</v>
      </c>
      <c r="AR2533" t="s">
        <v>4864</v>
      </c>
      <c r="AT2533" t="s">
        <v>1612</v>
      </c>
      <c r="AV2533" t="s">
        <v>96</v>
      </c>
      <c r="BQ2533" t="str">
        <f>BS2533 &amp; ":" &amp; BR2533</f>
        <v>USEPA:350.1</v>
      </c>
      <c r="BR2533">
        <v>350.1</v>
      </c>
      <c r="BS2533" t="s">
        <v>4867</v>
      </c>
      <c r="CF2533" t="s">
        <v>1618</v>
      </c>
    </row>
    <row r="2534" spans="1:84" hidden="1" x14ac:dyDescent="0.4">
      <c r="A2534" t="s">
        <v>1626</v>
      </c>
      <c r="B2534" t="s">
        <v>1626</v>
      </c>
      <c r="C2534" t="s">
        <v>4869</v>
      </c>
      <c r="D2534" t="s">
        <v>81</v>
      </c>
      <c r="E2534" t="s">
        <v>82</v>
      </c>
      <c r="F2534" t="s">
        <v>393</v>
      </c>
      <c r="G2534" s="4" t="str">
        <f>TEXT(H2534+I2534,"yyyy-mm-dd""T""hh:mm:ss")&amp;
IF(J2534="MST","-07:00",
IF(J2534="MDT","-06:00",
IF(J2534="PST","-08:00",
IF(J2534="PDT","-07:00",
IF(J2534="UTC","+00:00","+00:00")))))</f>
        <v>2005-08-23T01:45:00-07:00</v>
      </c>
      <c r="H2534" s="1">
        <v>38587</v>
      </c>
      <c r="I2534" s="5">
        <v>7.2916666666666671E-2</v>
      </c>
      <c r="J2534" t="s">
        <v>84</v>
      </c>
      <c r="N2534">
        <v>0</v>
      </c>
      <c r="O2534" t="s">
        <v>1628</v>
      </c>
      <c r="U2534">
        <v>8950</v>
      </c>
      <c r="V2534" t="s">
        <v>4870</v>
      </c>
      <c r="W2534" t="s">
        <v>1606</v>
      </c>
      <c r="X2534" t="s">
        <v>3665</v>
      </c>
      <c r="Y2534">
        <v>105518</v>
      </c>
      <c r="Z2534" t="s">
        <v>3659</v>
      </c>
      <c r="AD2534">
        <v>32.312527799999998</v>
      </c>
      <c r="AE2534">
        <v>-110.7975278</v>
      </c>
      <c r="AG2534" t="s">
        <v>90</v>
      </c>
      <c r="AH2534" t="s">
        <v>1626</v>
      </c>
      <c r="AI2534" t="s">
        <v>90</v>
      </c>
      <c r="AK2534" t="s">
        <v>1608</v>
      </c>
      <c r="AL2534" t="s">
        <v>4871</v>
      </c>
      <c r="AN2534" t="s">
        <v>1610</v>
      </c>
      <c r="AO2534" t="s">
        <v>1670</v>
      </c>
      <c r="AP2534" t="s">
        <v>422</v>
      </c>
      <c r="AQ2534">
        <v>0.28000000000000003</v>
      </c>
      <c r="AR2534" t="s">
        <v>1616</v>
      </c>
      <c r="AT2534" t="s">
        <v>1612</v>
      </c>
      <c r="AV2534" t="s">
        <v>96</v>
      </c>
      <c r="BF2534" t="s">
        <v>2863</v>
      </c>
      <c r="BQ2534" t="str">
        <f>BS2534 &amp; ":" &amp; BR2534</f>
        <v>AZDEQ_SW:EPA 353.2</v>
      </c>
      <c r="BR2534" t="s">
        <v>1623</v>
      </c>
      <c r="BS2534" t="s">
        <v>1626</v>
      </c>
      <c r="BT2534" t="s">
        <v>1623</v>
      </c>
      <c r="BW2534" t="s">
        <v>1614</v>
      </c>
      <c r="BZ2534" t="s">
        <v>4872</v>
      </c>
      <c r="CA2534" t="s">
        <v>397</v>
      </c>
      <c r="CB2534">
        <v>0.02</v>
      </c>
      <c r="CC2534" t="s">
        <v>1616</v>
      </c>
      <c r="CE2534" t="s">
        <v>3668</v>
      </c>
      <c r="CF2534" t="s">
        <v>1618</v>
      </c>
    </row>
    <row r="2535" spans="1:84" hidden="1" x14ac:dyDescent="0.4">
      <c r="A2535" t="s">
        <v>1626</v>
      </c>
      <c r="B2535" t="s">
        <v>1626</v>
      </c>
      <c r="C2535" t="s">
        <v>4873</v>
      </c>
      <c r="D2535" t="s">
        <v>81</v>
      </c>
      <c r="E2535" t="s">
        <v>82</v>
      </c>
      <c r="F2535" t="s">
        <v>393</v>
      </c>
      <c r="G2535" s="4" t="str">
        <f>TEXT(H2535+I2535,"yyyy-mm-dd""T""hh:mm:ss")&amp;
IF(J2535="MST","-07:00",
IF(J2535="MDT","-06:00",
IF(J2535="PST","-08:00",
IF(J2535="PDT","-07:00",
IF(J2535="UTC","+00:00","+00:00")))))</f>
        <v>2005-09-13T02:30:00-07:00</v>
      </c>
      <c r="H2535" s="1">
        <v>38608</v>
      </c>
      <c r="I2535" s="5">
        <v>0.10416666666666667</v>
      </c>
      <c r="J2535" t="s">
        <v>84</v>
      </c>
      <c r="N2535">
        <v>0</v>
      </c>
      <c r="O2535" t="s">
        <v>1628</v>
      </c>
      <c r="U2535">
        <v>1999</v>
      </c>
      <c r="V2535" t="s">
        <v>4874</v>
      </c>
      <c r="W2535" t="s">
        <v>1606</v>
      </c>
      <c r="X2535" t="s">
        <v>3658</v>
      </c>
      <c r="Y2535">
        <v>103592</v>
      </c>
      <c r="Z2535" t="s">
        <v>4875</v>
      </c>
      <c r="AD2535">
        <v>32.427833300000003</v>
      </c>
      <c r="AE2535">
        <v>-110.7552778</v>
      </c>
      <c r="AG2535" t="s">
        <v>90</v>
      </c>
      <c r="AH2535" t="s">
        <v>1626</v>
      </c>
      <c r="AI2535" t="s">
        <v>90</v>
      </c>
      <c r="AK2535" t="s">
        <v>1608</v>
      </c>
      <c r="AL2535" t="s">
        <v>4876</v>
      </c>
      <c r="AN2535" t="s">
        <v>1610</v>
      </c>
      <c r="AO2535" t="s">
        <v>442</v>
      </c>
      <c r="AP2535" t="s">
        <v>422</v>
      </c>
      <c r="AQ2535">
        <v>0.16</v>
      </c>
      <c r="AR2535" t="s">
        <v>1616</v>
      </c>
      <c r="AT2535" t="s">
        <v>1612</v>
      </c>
      <c r="AV2535" t="s">
        <v>96</v>
      </c>
      <c r="BQ2535" t="str">
        <f>BS2535 &amp; ":" &amp; BR2535</f>
        <v>AZDEQ_SW:EPA 351.2</v>
      </c>
      <c r="BR2535" t="s">
        <v>1633</v>
      </c>
      <c r="BS2535" t="s">
        <v>1626</v>
      </c>
      <c r="BT2535" t="s">
        <v>1633</v>
      </c>
      <c r="BW2535" t="s">
        <v>1614</v>
      </c>
      <c r="BZ2535" t="s">
        <v>4877</v>
      </c>
      <c r="CA2535" t="s">
        <v>397</v>
      </c>
      <c r="CB2535">
        <v>0.05</v>
      </c>
      <c r="CC2535" t="s">
        <v>1616</v>
      </c>
      <c r="CE2535" t="s">
        <v>4878</v>
      </c>
      <c r="CF2535" t="s">
        <v>1618</v>
      </c>
    </row>
    <row r="2536" spans="1:84" hidden="1" x14ac:dyDescent="0.4">
      <c r="A2536" t="s">
        <v>1626</v>
      </c>
      <c r="B2536" t="s">
        <v>1626</v>
      </c>
      <c r="C2536" t="s">
        <v>4879</v>
      </c>
      <c r="D2536" t="s">
        <v>81</v>
      </c>
      <c r="E2536" t="s">
        <v>82</v>
      </c>
      <c r="F2536" t="s">
        <v>393</v>
      </c>
      <c r="G2536" s="4" t="str">
        <f>TEXT(H2536+I2536,"yyyy-mm-dd""T""hh:mm:ss")&amp;
IF(J2536="MST","-07:00",
IF(J2536="MDT","-06:00",
IF(J2536="PST","-08:00",
IF(J2536="PDT","-07:00",
IF(J2536="UTC","+00:00","+00:00")))))</f>
        <v>2005-03-08T12:30:00-07:00</v>
      </c>
      <c r="H2536" s="1">
        <v>38419</v>
      </c>
      <c r="I2536" s="5">
        <v>0.52083333333333337</v>
      </c>
      <c r="J2536" t="s">
        <v>84</v>
      </c>
      <c r="N2536">
        <v>0</v>
      </c>
      <c r="O2536" t="s">
        <v>1628</v>
      </c>
      <c r="U2536">
        <v>1999</v>
      </c>
      <c r="V2536" t="s">
        <v>4874</v>
      </c>
      <c r="W2536" t="s">
        <v>1606</v>
      </c>
      <c r="X2536" t="s">
        <v>1673</v>
      </c>
      <c r="Y2536">
        <v>100425</v>
      </c>
      <c r="Z2536" t="s">
        <v>4880</v>
      </c>
      <c r="AD2536">
        <v>32.402308300000001</v>
      </c>
      <c r="AE2536">
        <v>-110.5444336</v>
      </c>
      <c r="AG2536" t="s">
        <v>90</v>
      </c>
      <c r="AH2536" t="s">
        <v>1626</v>
      </c>
      <c r="AI2536" t="s">
        <v>90</v>
      </c>
      <c r="AK2536" t="s">
        <v>1608</v>
      </c>
      <c r="AL2536" t="s">
        <v>4881</v>
      </c>
      <c r="AM2536" t="s">
        <v>92</v>
      </c>
      <c r="AN2536" t="s">
        <v>1610</v>
      </c>
      <c r="AO2536" t="s">
        <v>1611</v>
      </c>
      <c r="AP2536" t="s">
        <v>422</v>
      </c>
      <c r="AT2536" t="s">
        <v>1612</v>
      </c>
      <c r="AV2536" t="s">
        <v>584</v>
      </c>
      <c r="BQ2536" t="str">
        <f>BS2536 &amp; ":" &amp; BR2536</f>
        <v>AZDEQ_SW:EPA 350.1</v>
      </c>
      <c r="BR2536" t="s">
        <v>1613</v>
      </c>
      <c r="BS2536" t="s">
        <v>1626</v>
      </c>
      <c r="BT2536" t="s">
        <v>1613</v>
      </c>
      <c r="BW2536" t="s">
        <v>1614</v>
      </c>
      <c r="BZ2536" t="s">
        <v>4882</v>
      </c>
      <c r="CA2536" t="s">
        <v>397</v>
      </c>
      <c r="CB2536">
        <v>0.02</v>
      </c>
      <c r="CC2536" t="s">
        <v>1616</v>
      </c>
      <c r="CE2536" t="s">
        <v>4883</v>
      </c>
      <c r="CF2536" t="s">
        <v>1618</v>
      </c>
    </row>
    <row r="2537" spans="1:84" hidden="1" x14ac:dyDescent="0.4">
      <c r="A2537" t="s">
        <v>1626</v>
      </c>
      <c r="B2537" t="s">
        <v>1626</v>
      </c>
      <c r="C2537" t="s">
        <v>4884</v>
      </c>
      <c r="D2537" t="s">
        <v>81</v>
      </c>
      <c r="E2537" t="s">
        <v>82</v>
      </c>
      <c r="F2537" t="s">
        <v>393</v>
      </c>
      <c r="G2537" s="4" t="str">
        <f>TEXT(H2537+I2537,"yyyy-mm-dd""T""hh:mm:ss")&amp;
IF(J2537="MST","-07:00",
IF(J2537="MDT","-06:00",
IF(J2537="PST","-08:00",
IF(J2537="PDT","-07:00",
IF(J2537="UTC","+00:00","+00:00")))))</f>
        <v>2005-11-15T11:30:00-07:00</v>
      </c>
      <c r="H2537" s="1">
        <v>38671</v>
      </c>
      <c r="I2537" s="5">
        <v>0.47916666666666669</v>
      </c>
      <c r="J2537" t="s">
        <v>84</v>
      </c>
      <c r="U2537">
        <v>1999</v>
      </c>
      <c r="V2537" t="s">
        <v>4874</v>
      </c>
      <c r="W2537" t="s">
        <v>1606</v>
      </c>
      <c r="X2537" t="s">
        <v>2561</v>
      </c>
      <c r="Y2537">
        <v>101081</v>
      </c>
      <c r="Z2537" t="s">
        <v>4885</v>
      </c>
      <c r="AD2537">
        <v>32.400194399999997</v>
      </c>
      <c r="AE2537">
        <v>-111.14175</v>
      </c>
      <c r="AG2537" t="s">
        <v>90</v>
      </c>
      <c r="AH2537" t="s">
        <v>1626</v>
      </c>
      <c r="AI2537" t="s">
        <v>90</v>
      </c>
      <c r="AK2537" t="s">
        <v>1608</v>
      </c>
      <c r="AL2537" t="s">
        <v>4886</v>
      </c>
      <c r="AN2537" t="s">
        <v>1610</v>
      </c>
      <c r="AO2537" t="s">
        <v>1611</v>
      </c>
      <c r="AP2537" t="s">
        <v>422</v>
      </c>
      <c r="AQ2537">
        <v>25</v>
      </c>
      <c r="AR2537" t="s">
        <v>1616</v>
      </c>
      <c r="AT2537" t="s">
        <v>1612</v>
      </c>
      <c r="AV2537" t="s">
        <v>96</v>
      </c>
      <c r="BF2537" t="s">
        <v>3057</v>
      </c>
      <c r="BQ2537" t="str">
        <f>BS2537 &amp; ":" &amp; BR2537</f>
        <v>AZDEQ_SW:EPA 350.1</v>
      </c>
      <c r="BR2537" t="s">
        <v>1613</v>
      </c>
      <c r="BS2537" t="s">
        <v>1626</v>
      </c>
      <c r="BT2537" t="s">
        <v>1613</v>
      </c>
      <c r="BW2537" t="s">
        <v>1614</v>
      </c>
      <c r="BZ2537" t="s">
        <v>4887</v>
      </c>
      <c r="CA2537" t="s">
        <v>397</v>
      </c>
      <c r="CB2537">
        <v>0.02</v>
      </c>
      <c r="CC2537" t="s">
        <v>1616</v>
      </c>
      <c r="CE2537" t="s">
        <v>4888</v>
      </c>
      <c r="CF2537" t="s">
        <v>1618</v>
      </c>
    </row>
    <row r="2538" spans="1:84" hidden="1" x14ac:dyDescent="0.4">
      <c r="A2538" t="s">
        <v>1626</v>
      </c>
      <c r="B2538" t="s">
        <v>1626</v>
      </c>
      <c r="C2538" t="s">
        <v>4889</v>
      </c>
      <c r="D2538" t="s">
        <v>81</v>
      </c>
      <c r="E2538" t="s">
        <v>82</v>
      </c>
      <c r="F2538" t="s">
        <v>393</v>
      </c>
      <c r="G2538" s="4" t="str">
        <f>TEXT(H2538+I2538,"yyyy-mm-dd""T""hh:mm:ss")&amp;
IF(J2538="MST","-07:00",
IF(J2538="MDT","-06:00",
IF(J2538="PST","-08:00",
IF(J2538="PDT","-07:00",
IF(J2538="UTC","+00:00","+00:00")))))</f>
        <v>2005-08-23T02:30:00-07:00</v>
      </c>
      <c r="H2538" s="1">
        <v>38587</v>
      </c>
      <c r="I2538" s="5">
        <v>0.10416666666666667</v>
      </c>
      <c r="J2538" t="s">
        <v>84</v>
      </c>
      <c r="N2538">
        <v>0</v>
      </c>
      <c r="O2538" t="s">
        <v>1628</v>
      </c>
      <c r="U2538">
        <v>1999</v>
      </c>
      <c r="V2538" t="s">
        <v>4874</v>
      </c>
      <c r="W2538" t="s">
        <v>1606</v>
      </c>
      <c r="X2538" t="s">
        <v>1630</v>
      </c>
      <c r="Y2538">
        <v>101152</v>
      </c>
      <c r="Z2538" t="s">
        <v>4890</v>
      </c>
      <c r="AD2538">
        <v>32.323726700000002</v>
      </c>
      <c r="AE2538">
        <v>-110.8065194</v>
      </c>
      <c r="AG2538" t="s">
        <v>90</v>
      </c>
      <c r="AH2538" t="s">
        <v>1626</v>
      </c>
      <c r="AI2538" t="s">
        <v>90</v>
      </c>
      <c r="AK2538" t="s">
        <v>1608</v>
      </c>
      <c r="AL2538" t="s">
        <v>4891</v>
      </c>
      <c r="AM2538" t="s">
        <v>92</v>
      </c>
      <c r="AN2538" t="s">
        <v>1610</v>
      </c>
      <c r="AO2538" t="s">
        <v>1611</v>
      </c>
      <c r="AP2538" t="s">
        <v>422</v>
      </c>
      <c r="AT2538" t="s">
        <v>1612</v>
      </c>
      <c r="AV2538" t="s">
        <v>584</v>
      </c>
      <c r="BQ2538" t="str">
        <f>BS2538 &amp; ":" &amp; BR2538</f>
        <v>AZDEQ_SW:EPA 350.1</v>
      </c>
      <c r="BR2538" t="s">
        <v>1613</v>
      </c>
      <c r="BS2538" t="s">
        <v>1626</v>
      </c>
      <c r="BT2538" t="s">
        <v>1613</v>
      </c>
      <c r="BW2538" t="s">
        <v>1614</v>
      </c>
      <c r="BZ2538" t="s">
        <v>4892</v>
      </c>
      <c r="CA2538" t="s">
        <v>397</v>
      </c>
      <c r="CB2538">
        <v>0.02</v>
      </c>
      <c r="CC2538" t="s">
        <v>1616</v>
      </c>
      <c r="CE2538" t="s">
        <v>4893</v>
      </c>
      <c r="CF2538" t="s">
        <v>1618</v>
      </c>
    </row>
    <row r="2539" spans="1:84" hidden="1" x14ac:dyDescent="0.4">
      <c r="A2539" t="s">
        <v>1626</v>
      </c>
      <c r="B2539" t="s">
        <v>1626</v>
      </c>
      <c r="C2539" t="s">
        <v>4894</v>
      </c>
      <c r="D2539" t="s">
        <v>1274</v>
      </c>
      <c r="E2539" t="s">
        <v>82</v>
      </c>
      <c r="F2539" t="s">
        <v>393</v>
      </c>
      <c r="G2539" s="4" t="str">
        <f>TEXT(H2539+I2539,"yyyy-mm-dd""T""hh:mm:ss")&amp;
IF(J2539="MST","-07:00",
IF(J2539="MDT","-06:00",
IF(J2539="PST","-08:00",
IF(J2539="PDT","-07:00",
IF(J2539="UTC","+00:00","+00:00")))))</f>
        <v>2005-09-13T10:30:00-07:00</v>
      </c>
      <c r="H2539" s="1">
        <v>38608</v>
      </c>
      <c r="I2539" s="5">
        <v>0.4375</v>
      </c>
      <c r="J2539" t="s">
        <v>84</v>
      </c>
      <c r="U2539">
        <v>1999</v>
      </c>
      <c r="V2539" t="s">
        <v>4874</v>
      </c>
      <c r="W2539" t="s">
        <v>1606</v>
      </c>
      <c r="X2539" t="s">
        <v>4728</v>
      </c>
      <c r="Y2539">
        <v>102834</v>
      </c>
      <c r="Z2539" t="s">
        <v>4895</v>
      </c>
      <c r="AD2539">
        <v>32.3224722</v>
      </c>
      <c r="AE2539">
        <v>-110.8093889</v>
      </c>
      <c r="AG2539" t="s">
        <v>90</v>
      </c>
      <c r="AH2539" t="s">
        <v>1626</v>
      </c>
      <c r="AI2539" t="s">
        <v>90</v>
      </c>
      <c r="AK2539" t="s">
        <v>1608</v>
      </c>
      <c r="AL2539" t="s">
        <v>4896</v>
      </c>
      <c r="AN2539" t="s">
        <v>1700</v>
      </c>
      <c r="AO2539" t="s">
        <v>457</v>
      </c>
      <c r="AP2539" t="s">
        <v>422</v>
      </c>
      <c r="AQ2539">
        <v>5.5E-2</v>
      </c>
      <c r="AR2539" t="s">
        <v>1616</v>
      </c>
      <c r="AT2539" t="s">
        <v>1612</v>
      </c>
      <c r="AV2539" t="s">
        <v>96</v>
      </c>
      <c r="BQ2539" t="str">
        <f>BS2539 &amp; ":" &amp; BR2539</f>
        <v>AZDEQ_SW:EPA 365.4</v>
      </c>
      <c r="BR2539" t="s">
        <v>1713</v>
      </c>
      <c r="BS2539" t="s">
        <v>1626</v>
      </c>
      <c r="BT2539" t="s">
        <v>1713</v>
      </c>
      <c r="BW2539" t="s">
        <v>1614</v>
      </c>
      <c r="BZ2539" t="s">
        <v>4897</v>
      </c>
      <c r="CA2539" t="s">
        <v>397</v>
      </c>
      <c r="CB2539">
        <v>0.02</v>
      </c>
      <c r="CC2539" t="s">
        <v>1616</v>
      </c>
      <c r="CE2539" t="s">
        <v>4898</v>
      </c>
      <c r="CF2539" t="s">
        <v>1618</v>
      </c>
    </row>
    <row r="2540" spans="1:84" hidden="1" x14ac:dyDescent="0.4">
      <c r="A2540" t="s">
        <v>1626</v>
      </c>
      <c r="B2540" t="s">
        <v>1626</v>
      </c>
      <c r="C2540" t="s">
        <v>4899</v>
      </c>
      <c r="D2540" t="s">
        <v>81</v>
      </c>
      <c r="E2540" t="s">
        <v>82</v>
      </c>
      <c r="F2540" t="s">
        <v>393</v>
      </c>
      <c r="G2540" s="4" t="str">
        <f>TEXT(H2540+I2540,"yyyy-mm-dd""T""hh:mm:ss")&amp;
IF(J2540="MST","-07:00",
IF(J2540="MDT","-06:00",
IF(J2540="PST","-08:00",
IF(J2540="PDT","-07:00",
IF(J2540="UTC","+00:00","+00:00")))))</f>
        <v>2005-08-23T10:15:00-07:00</v>
      </c>
      <c r="H2540" s="1">
        <v>38587</v>
      </c>
      <c r="I2540" s="5">
        <v>0.42708333333333331</v>
      </c>
      <c r="J2540" t="s">
        <v>84</v>
      </c>
      <c r="N2540">
        <v>0</v>
      </c>
      <c r="O2540" t="s">
        <v>1628</v>
      </c>
      <c r="U2540">
        <v>1999</v>
      </c>
      <c r="V2540" t="s">
        <v>4874</v>
      </c>
      <c r="W2540" t="s">
        <v>1606</v>
      </c>
      <c r="X2540" t="s">
        <v>1630</v>
      </c>
      <c r="Y2540">
        <v>101152</v>
      </c>
      <c r="Z2540" t="s">
        <v>4890</v>
      </c>
      <c r="AD2540">
        <v>32.323726700000002</v>
      </c>
      <c r="AE2540">
        <v>-110.8065194</v>
      </c>
      <c r="AG2540" t="s">
        <v>90</v>
      </c>
      <c r="AH2540" t="s">
        <v>1626</v>
      </c>
      <c r="AI2540" t="s">
        <v>90</v>
      </c>
      <c r="AK2540" t="s">
        <v>1608</v>
      </c>
      <c r="AL2540" t="s">
        <v>4900</v>
      </c>
      <c r="AN2540" t="s">
        <v>1610</v>
      </c>
      <c r="AO2540" t="s">
        <v>442</v>
      </c>
      <c r="AP2540" t="s">
        <v>422</v>
      </c>
      <c r="AQ2540">
        <v>0.23</v>
      </c>
      <c r="AR2540" t="s">
        <v>1616</v>
      </c>
      <c r="AT2540" t="s">
        <v>1612</v>
      </c>
      <c r="AV2540" t="s">
        <v>96</v>
      </c>
      <c r="BQ2540" t="str">
        <f>BS2540 &amp; ":" &amp; BR2540</f>
        <v>AZDEQ_SW:EPA 351.2</v>
      </c>
      <c r="BR2540" t="s">
        <v>1633</v>
      </c>
      <c r="BS2540" t="s">
        <v>1626</v>
      </c>
      <c r="BT2540" t="s">
        <v>1633</v>
      </c>
      <c r="BW2540" t="s">
        <v>1614</v>
      </c>
      <c r="BZ2540" t="s">
        <v>4901</v>
      </c>
      <c r="CA2540" t="s">
        <v>397</v>
      </c>
      <c r="CB2540">
        <v>0.05</v>
      </c>
      <c r="CC2540" t="s">
        <v>1616</v>
      </c>
      <c r="CE2540" t="s">
        <v>4902</v>
      </c>
      <c r="CF2540" t="s">
        <v>1618</v>
      </c>
    </row>
    <row r="2541" spans="1:84" hidden="1" x14ac:dyDescent="0.4">
      <c r="A2541" t="s">
        <v>1626</v>
      </c>
      <c r="B2541" t="s">
        <v>1626</v>
      </c>
      <c r="C2541" t="s">
        <v>4903</v>
      </c>
      <c r="D2541" t="s">
        <v>81</v>
      </c>
      <c r="E2541" t="s">
        <v>82</v>
      </c>
      <c r="F2541" t="s">
        <v>393</v>
      </c>
      <c r="G2541" s="4" t="str">
        <f>TEXT(H2541+I2541,"yyyy-mm-dd""T""hh:mm:ss")&amp;
IF(J2541="MST","-07:00",
IF(J2541="MDT","-06:00",
IF(J2541="PST","-08:00",
IF(J2541="PDT","-07:00",
IF(J2541="UTC","+00:00","+00:00")))))</f>
        <v>2005-12-06T01:15:00-07:00</v>
      </c>
      <c r="H2541" s="1">
        <v>38692</v>
      </c>
      <c r="I2541" s="5">
        <v>5.2083333333333336E-2</v>
      </c>
      <c r="J2541" t="s">
        <v>84</v>
      </c>
      <c r="N2541">
        <v>0</v>
      </c>
      <c r="O2541" t="s">
        <v>1628</v>
      </c>
      <c r="U2541">
        <v>1999</v>
      </c>
      <c r="V2541" t="s">
        <v>4874</v>
      </c>
      <c r="W2541" t="s">
        <v>1606</v>
      </c>
      <c r="X2541" t="s">
        <v>1660</v>
      </c>
      <c r="Y2541">
        <v>101179</v>
      </c>
      <c r="Z2541" t="s">
        <v>4904</v>
      </c>
      <c r="AD2541">
        <v>32.013464200000001</v>
      </c>
      <c r="AE2541">
        <v>-110.6282456</v>
      </c>
      <c r="AG2541" t="s">
        <v>90</v>
      </c>
      <c r="AH2541" t="s">
        <v>1626</v>
      </c>
      <c r="AI2541" t="s">
        <v>90</v>
      </c>
      <c r="AK2541" t="s">
        <v>1608</v>
      </c>
      <c r="AL2541" t="s">
        <v>4905</v>
      </c>
      <c r="AM2541" t="s">
        <v>92</v>
      </c>
      <c r="AN2541" t="s">
        <v>1610</v>
      </c>
      <c r="AO2541" t="s">
        <v>1611</v>
      </c>
      <c r="AP2541" t="s">
        <v>422</v>
      </c>
      <c r="AT2541" t="s">
        <v>1612</v>
      </c>
      <c r="AV2541" t="s">
        <v>584</v>
      </c>
      <c r="BQ2541" t="str">
        <f>BS2541 &amp; ":" &amp; BR2541</f>
        <v>AZDEQ_SW:EPA 350.1</v>
      </c>
      <c r="BR2541" t="s">
        <v>1613</v>
      </c>
      <c r="BS2541" t="s">
        <v>1626</v>
      </c>
      <c r="BT2541" t="s">
        <v>1613</v>
      </c>
      <c r="BW2541" t="s">
        <v>1614</v>
      </c>
      <c r="BZ2541" t="s">
        <v>4906</v>
      </c>
      <c r="CA2541" t="s">
        <v>397</v>
      </c>
      <c r="CB2541">
        <v>0.02</v>
      </c>
      <c r="CC2541" t="s">
        <v>1616</v>
      </c>
      <c r="CE2541" t="s">
        <v>4907</v>
      </c>
      <c r="CF2541" t="s">
        <v>1618</v>
      </c>
    </row>
    <row r="2542" spans="1:84" hidden="1" x14ac:dyDescent="0.4">
      <c r="A2542" t="s">
        <v>1626</v>
      </c>
      <c r="B2542" t="s">
        <v>1626</v>
      </c>
      <c r="C2542" t="s">
        <v>4899</v>
      </c>
      <c r="D2542" t="s">
        <v>81</v>
      </c>
      <c r="E2542" t="s">
        <v>82</v>
      </c>
      <c r="F2542" t="s">
        <v>393</v>
      </c>
      <c r="G2542" s="4" t="str">
        <f>TEXT(H2542+I2542,"yyyy-mm-dd""T""hh:mm:ss")&amp;
IF(J2542="MST","-07:00",
IF(J2542="MDT","-06:00",
IF(J2542="PST","-08:00",
IF(J2542="PDT","-07:00",
IF(J2542="UTC","+00:00","+00:00")))))</f>
        <v>2005-08-23T10:15:00-07:00</v>
      </c>
      <c r="H2542" s="1">
        <v>38587</v>
      </c>
      <c r="I2542" s="5">
        <v>0.42708333333333331</v>
      </c>
      <c r="J2542" t="s">
        <v>84</v>
      </c>
      <c r="N2542">
        <v>0</v>
      </c>
      <c r="O2542" t="s">
        <v>1628</v>
      </c>
      <c r="U2542">
        <v>1999</v>
      </c>
      <c r="V2542" t="s">
        <v>4874</v>
      </c>
      <c r="W2542" t="s">
        <v>1606</v>
      </c>
      <c r="X2542" t="s">
        <v>1630</v>
      </c>
      <c r="Y2542">
        <v>101152</v>
      </c>
      <c r="Z2542" t="s">
        <v>4890</v>
      </c>
      <c r="AD2542">
        <v>32.323726700000002</v>
      </c>
      <c r="AE2542">
        <v>-110.8065194</v>
      </c>
      <c r="AG2542" t="s">
        <v>90</v>
      </c>
      <c r="AH2542" t="s">
        <v>1626</v>
      </c>
      <c r="AI2542" t="s">
        <v>90</v>
      </c>
      <c r="AK2542" t="s">
        <v>1608</v>
      </c>
      <c r="AL2542" t="s">
        <v>4908</v>
      </c>
      <c r="AN2542" t="s">
        <v>1700</v>
      </c>
      <c r="AO2542" t="s">
        <v>457</v>
      </c>
      <c r="AP2542" t="s">
        <v>422</v>
      </c>
      <c r="AQ2542">
        <v>6.8000000000000005E-2</v>
      </c>
      <c r="AR2542" t="s">
        <v>1616</v>
      </c>
      <c r="AT2542" t="s">
        <v>1612</v>
      </c>
      <c r="AV2542" t="s">
        <v>96</v>
      </c>
      <c r="BQ2542" t="str">
        <f>BS2542 &amp; ":" &amp; BR2542</f>
        <v>AZDEQ_SW:EPA 365.4</v>
      </c>
      <c r="BR2542" t="s">
        <v>1713</v>
      </c>
      <c r="BS2542" t="s">
        <v>1626</v>
      </c>
      <c r="BT2542" t="s">
        <v>1713</v>
      </c>
      <c r="BW2542" t="s">
        <v>1614</v>
      </c>
      <c r="BZ2542" t="s">
        <v>4909</v>
      </c>
      <c r="CA2542" t="s">
        <v>397</v>
      </c>
      <c r="CB2542">
        <v>0.02</v>
      </c>
      <c r="CC2542" t="s">
        <v>1616</v>
      </c>
      <c r="CE2542" t="s">
        <v>4893</v>
      </c>
      <c r="CF2542" t="s">
        <v>1618</v>
      </c>
    </row>
    <row r="2543" spans="1:84" hidden="1" x14ac:dyDescent="0.4">
      <c r="A2543" t="s">
        <v>1626</v>
      </c>
      <c r="B2543" t="s">
        <v>1626</v>
      </c>
      <c r="C2543" t="s">
        <v>4910</v>
      </c>
      <c r="D2543" t="s">
        <v>81</v>
      </c>
      <c r="E2543" t="s">
        <v>82</v>
      </c>
      <c r="F2543" t="s">
        <v>393</v>
      </c>
      <c r="G2543" s="4" t="str">
        <f>TEXT(H2543+I2543,"yyyy-mm-dd""T""hh:mm:ss")&amp;
IF(J2543="MST","-07:00",
IF(J2543="MDT","-06:00",
IF(J2543="PST","-08:00",
IF(J2543="PDT","-07:00",
IF(J2543="UTC","+00:00","+00:00")))))</f>
        <v>2005-11-15T02:00:00-07:00</v>
      </c>
      <c r="H2543" s="1">
        <v>38671</v>
      </c>
      <c r="I2543" s="5">
        <v>8.3333333333333329E-2</v>
      </c>
      <c r="J2543" t="s">
        <v>84</v>
      </c>
      <c r="U2543">
        <v>1999</v>
      </c>
      <c r="V2543" t="s">
        <v>4874</v>
      </c>
      <c r="W2543" t="s">
        <v>1606</v>
      </c>
      <c r="X2543" t="s">
        <v>4911</v>
      </c>
      <c r="Y2543">
        <v>103623</v>
      </c>
      <c r="Z2543" t="s">
        <v>4912</v>
      </c>
      <c r="AD2543">
        <v>32.294861099999999</v>
      </c>
      <c r="AE2543">
        <v>-111.0378333</v>
      </c>
      <c r="AG2543" t="s">
        <v>90</v>
      </c>
      <c r="AH2543" t="s">
        <v>1626</v>
      </c>
      <c r="AI2543" t="s">
        <v>90</v>
      </c>
      <c r="AK2543" t="s">
        <v>1608</v>
      </c>
      <c r="AL2543" t="s">
        <v>4913</v>
      </c>
      <c r="AN2543" t="s">
        <v>1610</v>
      </c>
      <c r="AO2543" t="s">
        <v>442</v>
      </c>
      <c r="AP2543" t="s">
        <v>422</v>
      </c>
      <c r="AQ2543">
        <v>19</v>
      </c>
      <c r="AR2543" t="s">
        <v>1616</v>
      </c>
      <c r="AT2543" t="s">
        <v>1612</v>
      </c>
      <c r="AV2543" t="s">
        <v>96</v>
      </c>
      <c r="BQ2543" t="str">
        <f>BS2543 &amp; ":" &amp; BR2543</f>
        <v>AZDEQ_SW:EPA 351.2</v>
      </c>
      <c r="BR2543" t="s">
        <v>1633</v>
      </c>
      <c r="BS2543" t="s">
        <v>1626</v>
      </c>
      <c r="BT2543" t="s">
        <v>1633</v>
      </c>
      <c r="BW2543" t="s">
        <v>1614</v>
      </c>
      <c r="BZ2543" t="s">
        <v>4914</v>
      </c>
      <c r="CA2543" t="s">
        <v>397</v>
      </c>
      <c r="CB2543">
        <v>0.05</v>
      </c>
      <c r="CC2543" t="s">
        <v>1616</v>
      </c>
      <c r="CE2543" t="s">
        <v>4888</v>
      </c>
      <c r="CF2543" t="s">
        <v>1618</v>
      </c>
    </row>
    <row r="2544" spans="1:84" hidden="1" x14ac:dyDescent="0.4">
      <c r="A2544" t="s">
        <v>1626</v>
      </c>
      <c r="B2544" t="s">
        <v>1626</v>
      </c>
      <c r="C2544" t="s">
        <v>4903</v>
      </c>
      <c r="D2544" t="s">
        <v>81</v>
      </c>
      <c r="E2544" t="s">
        <v>82</v>
      </c>
      <c r="F2544" t="s">
        <v>393</v>
      </c>
      <c r="G2544" s="4" t="str">
        <f>TEXT(H2544+I2544,"yyyy-mm-dd""T""hh:mm:ss")&amp;
IF(J2544="MST","-07:00",
IF(J2544="MDT","-06:00",
IF(J2544="PST","-08:00",
IF(J2544="PDT","-07:00",
IF(J2544="UTC","+00:00","+00:00")))))</f>
        <v>2005-12-06T01:15:00-07:00</v>
      </c>
      <c r="H2544" s="1">
        <v>38692</v>
      </c>
      <c r="I2544" s="5">
        <v>5.2083333333333336E-2</v>
      </c>
      <c r="J2544" t="s">
        <v>84</v>
      </c>
      <c r="N2544">
        <v>0</v>
      </c>
      <c r="O2544" t="s">
        <v>1628</v>
      </c>
      <c r="U2544">
        <v>1999</v>
      </c>
      <c r="V2544" t="s">
        <v>4874</v>
      </c>
      <c r="W2544" t="s">
        <v>1606</v>
      </c>
      <c r="X2544" t="s">
        <v>1660</v>
      </c>
      <c r="Y2544">
        <v>101179</v>
      </c>
      <c r="Z2544" t="s">
        <v>4904</v>
      </c>
      <c r="AD2544">
        <v>32.013464200000001</v>
      </c>
      <c r="AE2544">
        <v>-110.6282456</v>
      </c>
      <c r="AG2544" t="s">
        <v>90</v>
      </c>
      <c r="AH2544" t="s">
        <v>1626</v>
      </c>
      <c r="AI2544" t="s">
        <v>90</v>
      </c>
      <c r="AK2544" t="s">
        <v>1608</v>
      </c>
      <c r="AL2544" t="s">
        <v>4915</v>
      </c>
      <c r="AM2544" t="s">
        <v>92</v>
      </c>
      <c r="AN2544" t="s">
        <v>1700</v>
      </c>
      <c r="AO2544" t="s">
        <v>457</v>
      </c>
      <c r="AP2544" t="s">
        <v>422</v>
      </c>
      <c r="AT2544" t="s">
        <v>1612</v>
      </c>
      <c r="AV2544" t="s">
        <v>584</v>
      </c>
      <c r="BQ2544" t="str">
        <f>BS2544 &amp; ":" &amp; BR2544</f>
        <v>AZDEQ_SW:EPA 365.4</v>
      </c>
      <c r="BR2544" t="s">
        <v>1713</v>
      </c>
      <c r="BS2544" t="s">
        <v>1626</v>
      </c>
      <c r="BT2544" t="s">
        <v>1713</v>
      </c>
      <c r="BW2544" t="s">
        <v>1614</v>
      </c>
      <c r="BZ2544" t="s">
        <v>4916</v>
      </c>
      <c r="CA2544" t="s">
        <v>397</v>
      </c>
      <c r="CB2544">
        <v>0.02</v>
      </c>
      <c r="CC2544" t="s">
        <v>1616</v>
      </c>
      <c r="CE2544" t="s">
        <v>4907</v>
      </c>
      <c r="CF2544" t="s">
        <v>1618</v>
      </c>
    </row>
    <row r="2545" spans="1:84" hidden="1" x14ac:dyDescent="0.4">
      <c r="A2545" t="s">
        <v>1626</v>
      </c>
      <c r="B2545" t="s">
        <v>1626</v>
      </c>
      <c r="C2545" t="s">
        <v>4917</v>
      </c>
      <c r="D2545" t="s">
        <v>81</v>
      </c>
      <c r="E2545" t="s">
        <v>82</v>
      </c>
      <c r="F2545" t="s">
        <v>393</v>
      </c>
      <c r="G2545" s="4" t="str">
        <f>TEXT(H2545+I2545,"yyyy-mm-dd""T""hh:mm:ss")&amp;
IF(J2545="MST","-07:00",
IF(J2545="MDT","-06:00",
IF(J2545="PST","-08:00",
IF(J2545="PDT","-07:00",
IF(J2545="UTC","+00:00","+00:00")))))</f>
        <v>2005-09-27T09:45:00-07:00</v>
      </c>
      <c r="H2545" s="1">
        <v>38622</v>
      </c>
      <c r="I2545" s="5">
        <v>0.40625</v>
      </c>
      <c r="J2545" t="s">
        <v>84</v>
      </c>
      <c r="N2545">
        <v>0</v>
      </c>
      <c r="O2545" t="s">
        <v>1628</v>
      </c>
      <c r="U2545">
        <v>1999</v>
      </c>
      <c r="V2545" t="s">
        <v>4874</v>
      </c>
      <c r="W2545" t="s">
        <v>1606</v>
      </c>
      <c r="X2545" t="s">
        <v>4918</v>
      </c>
      <c r="Y2545">
        <v>100266</v>
      </c>
      <c r="Z2545" t="s">
        <v>4919</v>
      </c>
      <c r="AD2545">
        <v>31.864722199999999</v>
      </c>
      <c r="AE2545">
        <v>-110.5713889</v>
      </c>
      <c r="AG2545" t="s">
        <v>90</v>
      </c>
      <c r="AH2545" t="s">
        <v>1626</v>
      </c>
      <c r="AI2545" t="s">
        <v>90</v>
      </c>
      <c r="AK2545" t="s">
        <v>1608</v>
      </c>
      <c r="AL2545" t="s">
        <v>4920</v>
      </c>
      <c r="AM2545" t="s">
        <v>92</v>
      </c>
      <c r="AN2545" t="s">
        <v>1610</v>
      </c>
      <c r="AO2545" t="s">
        <v>1611</v>
      </c>
      <c r="AP2545" t="s">
        <v>422</v>
      </c>
      <c r="AT2545" t="s">
        <v>1612</v>
      </c>
      <c r="AV2545" t="s">
        <v>584</v>
      </c>
      <c r="BQ2545" t="str">
        <f>BS2545 &amp; ":" &amp; BR2545</f>
        <v>AZDEQ_SW:EPA 350.1</v>
      </c>
      <c r="BR2545" t="s">
        <v>1613</v>
      </c>
      <c r="BS2545" t="s">
        <v>1626</v>
      </c>
      <c r="BT2545" t="s">
        <v>1613</v>
      </c>
      <c r="BW2545" t="s">
        <v>1614</v>
      </c>
      <c r="BZ2545" t="s">
        <v>4921</v>
      </c>
      <c r="CA2545" t="s">
        <v>397</v>
      </c>
      <c r="CB2545">
        <v>0.02</v>
      </c>
      <c r="CC2545" t="s">
        <v>1616</v>
      </c>
      <c r="CE2545" t="s">
        <v>4922</v>
      </c>
      <c r="CF2545" t="s">
        <v>1618</v>
      </c>
    </row>
    <row r="2546" spans="1:84" hidden="1" x14ac:dyDescent="0.4">
      <c r="A2546" t="s">
        <v>1626</v>
      </c>
      <c r="B2546" t="s">
        <v>1626</v>
      </c>
      <c r="C2546" t="s">
        <v>4923</v>
      </c>
      <c r="D2546" t="s">
        <v>81</v>
      </c>
      <c r="E2546" t="s">
        <v>82</v>
      </c>
      <c r="F2546" t="s">
        <v>393</v>
      </c>
      <c r="G2546" s="4" t="str">
        <f>TEXT(H2546+I2546,"yyyy-mm-dd""T""hh:mm:ss")&amp;
IF(J2546="MST","-07:00",
IF(J2546="MDT","-06:00",
IF(J2546="PST","-08:00",
IF(J2546="PDT","-07:00",
IF(J2546="UTC","+00:00","+00:00")))))</f>
        <v>2005-04-04T01:15:00-07:00</v>
      </c>
      <c r="H2546" s="1">
        <v>38446</v>
      </c>
      <c r="I2546" s="5">
        <v>5.2083333333333336E-2</v>
      </c>
      <c r="J2546" t="s">
        <v>84</v>
      </c>
      <c r="N2546">
        <v>0</v>
      </c>
      <c r="O2546" t="s">
        <v>1628</v>
      </c>
      <c r="U2546">
        <v>1999</v>
      </c>
      <c r="V2546" t="s">
        <v>4874</v>
      </c>
      <c r="W2546" t="s">
        <v>1606</v>
      </c>
      <c r="X2546" t="s">
        <v>1673</v>
      </c>
      <c r="Y2546">
        <v>100425</v>
      </c>
      <c r="Z2546" t="s">
        <v>4924</v>
      </c>
      <c r="AD2546">
        <v>32.402308300000001</v>
      </c>
      <c r="AE2546">
        <v>-110.5444336</v>
      </c>
      <c r="AG2546" t="s">
        <v>90</v>
      </c>
      <c r="AH2546" t="s">
        <v>1626</v>
      </c>
      <c r="AI2546" t="s">
        <v>90</v>
      </c>
      <c r="AK2546" t="s">
        <v>1608</v>
      </c>
      <c r="AL2546" t="s">
        <v>4925</v>
      </c>
      <c r="AN2546" t="s">
        <v>1610</v>
      </c>
      <c r="AO2546" t="s">
        <v>442</v>
      </c>
      <c r="AP2546" t="s">
        <v>422</v>
      </c>
      <c r="AQ2546">
        <v>0.23</v>
      </c>
      <c r="AR2546" t="s">
        <v>1616</v>
      </c>
      <c r="AT2546" t="s">
        <v>1612</v>
      </c>
      <c r="AV2546" t="s">
        <v>96</v>
      </c>
      <c r="BQ2546" t="str">
        <f>BS2546 &amp; ":" &amp; BR2546</f>
        <v>AZDEQ_SW:EPA 351.2</v>
      </c>
      <c r="BR2546" t="s">
        <v>1633</v>
      </c>
      <c r="BS2546" t="s">
        <v>1626</v>
      </c>
      <c r="BT2546" t="s">
        <v>1633</v>
      </c>
      <c r="BW2546" t="s">
        <v>1614</v>
      </c>
      <c r="BZ2546" t="s">
        <v>4926</v>
      </c>
      <c r="CA2546" t="s">
        <v>397</v>
      </c>
      <c r="CB2546">
        <v>0.05</v>
      </c>
      <c r="CC2546" t="s">
        <v>1616</v>
      </c>
      <c r="CE2546" t="s">
        <v>4927</v>
      </c>
      <c r="CF2546" t="s">
        <v>1618</v>
      </c>
    </row>
    <row r="2547" spans="1:84" hidden="1" x14ac:dyDescent="0.4">
      <c r="A2547" t="s">
        <v>1626</v>
      </c>
      <c r="B2547" t="s">
        <v>1626</v>
      </c>
      <c r="C2547" t="s">
        <v>4928</v>
      </c>
      <c r="D2547" t="s">
        <v>81</v>
      </c>
      <c r="E2547" t="s">
        <v>82</v>
      </c>
      <c r="F2547" t="s">
        <v>393</v>
      </c>
      <c r="G2547" s="4" t="str">
        <f>TEXT(H2547+I2547,"yyyy-mm-dd""T""hh:mm:ss")&amp;
IF(J2547="MST","-07:00",
IF(J2547="MDT","-06:00",
IF(J2547="PST","-08:00",
IF(J2547="PDT","-07:00",
IF(J2547="UTC","+00:00","+00:00")))))</f>
        <v>2005-09-13T10:30:00-07:00</v>
      </c>
      <c r="H2547" s="1">
        <v>38608</v>
      </c>
      <c r="I2547" s="5">
        <v>0.4375</v>
      </c>
      <c r="J2547" t="s">
        <v>84</v>
      </c>
      <c r="U2547">
        <v>1999</v>
      </c>
      <c r="V2547" t="s">
        <v>4874</v>
      </c>
      <c r="W2547" t="s">
        <v>1606</v>
      </c>
      <c r="X2547" t="s">
        <v>4728</v>
      </c>
      <c r="Y2547">
        <v>102834</v>
      </c>
      <c r="Z2547" t="s">
        <v>4895</v>
      </c>
      <c r="AD2547">
        <v>32.3224722</v>
      </c>
      <c r="AE2547">
        <v>-110.8093889</v>
      </c>
      <c r="AG2547" t="s">
        <v>90</v>
      </c>
      <c r="AH2547" t="s">
        <v>1626</v>
      </c>
      <c r="AI2547" t="s">
        <v>90</v>
      </c>
      <c r="AK2547" t="s">
        <v>1608</v>
      </c>
      <c r="AL2547" t="s">
        <v>4929</v>
      </c>
      <c r="AN2547" t="s">
        <v>1700</v>
      </c>
      <c r="AO2547" t="s">
        <v>457</v>
      </c>
      <c r="AP2547" t="s">
        <v>422</v>
      </c>
      <c r="AQ2547">
        <v>5.6000000000000001E-2</v>
      </c>
      <c r="AR2547" t="s">
        <v>1616</v>
      </c>
      <c r="AT2547" t="s">
        <v>1612</v>
      </c>
      <c r="AV2547" t="s">
        <v>96</v>
      </c>
      <c r="BQ2547" t="str">
        <f>BS2547 &amp; ":" &amp; BR2547</f>
        <v>AZDEQ_SW:EPA 365.4</v>
      </c>
      <c r="BR2547" t="s">
        <v>1713</v>
      </c>
      <c r="BS2547" t="s">
        <v>1626</v>
      </c>
      <c r="BT2547" t="s">
        <v>1713</v>
      </c>
      <c r="BW2547" t="s">
        <v>1614</v>
      </c>
      <c r="BZ2547" t="s">
        <v>4930</v>
      </c>
      <c r="CA2547" t="s">
        <v>397</v>
      </c>
      <c r="CB2547">
        <v>0.02</v>
      </c>
      <c r="CC2547" t="s">
        <v>1616</v>
      </c>
      <c r="CE2547" t="s">
        <v>4931</v>
      </c>
      <c r="CF2547" t="s">
        <v>1618</v>
      </c>
    </row>
    <row r="2548" spans="1:84" hidden="1" x14ac:dyDescent="0.4">
      <c r="A2548" t="s">
        <v>1626</v>
      </c>
      <c r="B2548" t="s">
        <v>1626</v>
      </c>
      <c r="C2548" t="s">
        <v>4869</v>
      </c>
      <c r="D2548" t="s">
        <v>81</v>
      </c>
      <c r="E2548" t="s">
        <v>82</v>
      </c>
      <c r="F2548" t="s">
        <v>393</v>
      </c>
      <c r="G2548" s="4" t="str">
        <f>TEXT(H2548+I2548,"yyyy-mm-dd""T""hh:mm:ss")&amp;
IF(J2548="MST","-07:00",
IF(J2548="MDT","-06:00",
IF(J2548="PST","-08:00",
IF(J2548="PDT","-07:00",
IF(J2548="UTC","+00:00","+00:00")))))</f>
        <v>2005-08-23T01:45:00-07:00</v>
      </c>
      <c r="H2548" s="1">
        <v>38587</v>
      </c>
      <c r="I2548" s="5">
        <v>7.2916666666666671E-2</v>
      </c>
      <c r="J2548" t="s">
        <v>84</v>
      </c>
      <c r="N2548">
        <v>0</v>
      </c>
      <c r="O2548" t="s">
        <v>1628</v>
      </c>
      <c r="U2548">
        <v>8950</v>
      </c>
      <c r="V2548" t="s">
        <v>4870</v>
      </c>
      <c r="W2548" t="s">
        <v>1606</v>
      </c>
      <c r="X2548" t="s">
        <v>3665</v>
      </c>
      <c r="Y2548">
        <v>105518</v>
      </c>
      <c r="Z2548" t="s">
        <v>3659</v>
      </c>
      <c r="AD2548">
        <v>32.312527799999998</v>
      </c>
      <c r="AE2548">
        <v>-110.7975278</v>
      </c>
      <c r="AG2548" t="s">
        <v>90</v>
      </c>
      <c r="AH2548" t="s">
        <v>1626</v>
      </c>
      <c r="AI2548" t="s">
        <v>90</v>
      </c>
      <c r="AK2548" t="s">
        <v>1608</v>
      </c>
      <c r="AL2548" t="s">
        <v>4932</v>
      </c>
      <c r="AM2548" t="s">
        <v>92</v>
      </c>
      <c r="AN2548" t="s">
        <v>1610</v>
      </c>
      <c r="AO2548" t="s">
        <v>1611</v>
      </c>
      <c r="AP2548" t="s">
        <v>422</v>
      </c>
      <c r="AT2548" t="s">
        <v>1612</v>
      </c>
      <c r="AV2548" t="s">
        <v>584</v>
      </c>
      <c r="BQ2548" t="str">
        <f>BS2548 &amp; ":" &amp; BR2548</f>
        <v>AZDEQ_SW:EPA 350.1</v>
      </c>
      <c r="BR2548" t="s">
        <v>1613</v>
      </c>
      <c r="BS2548" t="s">
        <v>1626</v>
      </c>
      <c r="BT2548" t="s">
        <v>1613</v>
      </c>
      <c r="BW2548" t="s">
        <v>1614</v>
      </c>
      <c r="BZ2548" t="s">
        <v>4933</v>
      </c>
      <c r="CA2548" t="s">
        <v>397</v>
      </c>
      <c r="CB2548">
        <v>0.02</v>
      </c>
      <c r="CC2548" t="s">
        <v>1616</v>
      </c>
      <c r="CE2548" t="s">
        <v>3668</v>
      </c>
      <c r="CF2548" t="s">
        <v>1618</v>
      </c>
    </row>
    <row r="2549" spans="1:84" hidden="1" x14ac:dyDescent="0.4">
      <c r="A2549" t="s">
        <v>1626</v>
      </c>
      <c r="B2549" t="s">
        <v>1626</v>
      </c>
      <c r="C2549" t="s">
        <v>4934</v>
      </c>
      <c r="D2549" t="s">
        <v>81</v>
      </c>
      <c r="E2549" t="s">
        <v>82</v>
      </c>
      <c r="F2549" t="s">
        <v>393</v>
      </c>
      <c r="G2549" s="4" t="str">
        <f>TEXT(H2549+I2549,"yyyy-mm-dd""T""hh:mm:ss")&amp;
IF(J2549="MST","-07:00",
IF(J2549="MDT","-06:00",
IF(J2549="PST","-08:00",
IF(J2549="PDT","-07:00",
IF(J2549="UTC","+00:00","+00:00")))))</f>
        <v>2005-09-26T01:45:00-07:00</v>
      </c>
      <c r="H2549" s="1">
        <v>38621</v>
      </c>
      <c r="I2549" s="5">
        <v>7.2916666666666671E-2</v>
      </c>
      <c r="J2549" t="s">
        <v>84</v>
      </c>
      <c r="N2549">
        <v>0</v>
      </c>
      <c r="O2549" t="s">
        <v>1628</v>
      </c>
      <c r="U2549">
        <v>1999</v>
      </c>
      <c r="V2549" t="s">
        <v>4874</v>
      </c>
      <c r="W2549" t="s">
        <v>1606</v>
      </c>
      <c r="X2549" t="s">
        <v>1660</v>
      </c>
      <c r="Y2549">
        <v>101179</v>
      </c>
      <c r="Z2549" t="s">
        <v>4919</v>
      </c>
      <c r="AD2549">
        <v>32.013464200000001</v>
      </c>
      <c r="AE2549">
        <v>-110.6282456</v>
      </c>
      <c r="AG2549" t="s">
        <v>90</v>
      </c>
      <c r="AH2549" t="s">
        <v>1626</v>
      </c>
      <c r="AI2549" t="s">
        <v>90</v>
      </c>
      <c r="AK2549" t="s">
        <v>1608</v>
      </c>
      <c r="AL2549" t="s">
        <v>4935</v>
      </c>
      <c r="AN2549" t="s">
        <v>1700</v>
      </c>
      <c r="AO2549" t="s">
        <v>457</v>
      </c>
      <c r="AP2549" t="s">
        <v>422</v>
      </c>
      <c r="AQ2549">
        <v>4.4999999999999998E-2</v>
      </c>
      <c r="AR2549" t="s">
        <v>1616</v>
      </c>
      <c r="AT2549" t="s">
        <v>1612</v>
      </c>
      <c r="AV2549" t="s">
        <v>96</v>
      </c>
      <c r="BQ2549" t="str">
        <f>BS2549 &amp; ":" &amp; BR2549</f>
        <v>AZDEQ_SW:EPA 365.4</v>
      </c>
      <c r="BR2549" t="s">
        <v>1713</v>
      </c>
      <c r="BS2549" t="s">
        <v>1626</v>
      </c>
      <c r="BT2549" t="s">
        <v>1713</v>
      </c>
      <c r="BW2549" t="s">
        <v>1614</v>
      </c>
      <c r="BZ2549" t="s">
        <v>4936</v>
      </c>
      <c r="CA2549" t="s">
        <v>397</v>
      </c>
      <c r="CB2549">
        <v>0.02</v>
      </c>
      <c r="CC2549" t="s">
        <v>1616</v>
      </c>
      <c r="CE2549" t="s">
        <v>4937</v>
      </c>
      <c r="CF2549" t="s">
        <v>1618</v>
      </c>
    </row>
    <row r="2550" spans="1:84" hidden="1" x14ac:dyDescent="0.4">
      <c r="A2550" t="s">
        <v>1626</v>
      </c>
      <c r="B2550" t="s">
        <v>1626</v>
      </c>
      <c r="C2550" t="s">
        <v>4938</v>
      </c>
      <c r="D2550" t="s">
        <v>81</v>
      </c>
      <c r="E2550" t="s">
        <v>82</v>
      </c>
      <c r="F2550" t="s">
        <v>393</v>
      </c>
      <c r="G2550" s="4" t="str">
        <f>TEXT(H2550+I2550,"yyyy-mm-dd""T""hh:mm:ss")&amp;
IF(J2550="MST","-07:00",
IF(J2550="MDT","-06:00",
IF(J2550="PST","-08:00",
IF(J2550="PDT","-07:00",
IF(J2550="UTC","+00:00","+00:00")))))</f>
        <v>2005-09-14T01:00:00-07:00</v>
      </c>
      <c r="H2550" s="1">
        <v>38609</v>
      </c>
      <c r="I2550" s="5">
        <v>4.1666666666666664E-2</v>
      </c>
      <c r="J2550" t="s">
        <v>84</v>
      </c>
      <c r="U2550">
        <v>1999</v>
      </c>
      <c r="V2550" t="s">
        <v>4874</v>
      </c>
      <c r="W2550" t="s">
        <v>1606</v>
      </c>
      <c r="X2550" t="s">
        <v>4939</v>
      </c>
      <c r="Y2550">
        <v>101628</v>
      </c>
      <c r="Z2550" t="s">
        <v>4940</v>
      </c>
      <c r="AD2550">
        <v>32.153888899999998</v>
      </c>
      <c r="AE2550">
        <v>-110.6016667</v>
      </c>
      <c r="AG2550" t="s">
        <v>90</v>
      </c>
      <c r="AH2550" t="s">
        <v>1626</v>
      </c>
      <c r="AI2550" t="s">
        <v>90</v>
      </c>
      <c r="AK2550" t="s">
        <v>1608</v>
      </c>
      <c r="AL2550" t="s">
        <v>4941</v>
      </c>
      <c r="AN2550" t="s">
        <v>1700</v>
      </c>
      <c r="AO2550" t="s">
        <v>457</v>
      </c>
      <c r="AP2550" t="s">
        <v>422</v>
      </c>
      <c r="AQ2550">
        <v>2.1999999999999999E-2</v>
      </c>
      <c r="AR2550" t="s">
        <v>1616</v>
      </c>
      <c r="AT2550" t="s">
        <v>1612</v>
      </c>
      <c r="AV2550" t="s">
        <v>96</v>
      </c>
      <c r="BQ2550" t="str">
        <f>BS2550 &amp; ":" &amp; BR2550</f>
        <v>AZDEQ_SW:EPA 365.4</v>
      </c>
      <c r="BR2550" t="s">
        <v>1713</v>
      </c>
      <c r="BS2550" t="s">
        <v>1626</v>
      </c>
      <c r="BT2550" t="s">
        <v>1713</v>
      </c>
      <c r="BW2550" t="s">
        <v>1614</v>
      </c>
      <c r="BZ2550" t="s">
        <v>4942</v>
      </c>
      <c r="CA2550" t="s">
        <v>397</v>
      </c>
      <c r="CB2550">
        <v>0.02</v>
      </c>
      <c r="CC2550" t="s">
        <v>1616</v>
      </c>
      <c r="CE2550" t="s">
        <v>4931</v>
      </c>
      <c r="CF2550" t="s">
        <v>1618</v>
      </c>
    </row>
    <row r="2551" spans="1:84" hidden="1" x14ac:dyDescent="0.4">
      <c r="A2551" t="s">
        <v>1626</v>
      </c>
      <c r="B2551" t="s">
        <v>1626</v>
      </c>
      <c r="C2551" t="s">
        <v>4938</v>
      </c>
      <c r="D2551" t="s">
        <v>81</v>
      </c>
      <c r="E2551" t="s">
        <v>82</v>
      </c>
      <c r="F2551" t="s">
        <v>393</v>
      </c>
      <c r="G2551" s="4" t="str">
        <f>TEXT(H2551+I2551,"yyyy-mm-dd""T""hh:mm:ss")&amp;
IF(J2551="MST","-07:00",
IF(J2551="MDT","-06:00",
IF(J2551="PST","-08:00",
IF(J2551="PDT","-07:00",
IF(J2551="UTC","+00:00","+00:00")))))</f>
        <v>2005-09-14T01:00:00-07:00</v>
      </c>
      <c r="H2551" s="1">
        <v>38609</v>
      </c>
      <c r="I2551" s="5">
        <v>4.1666666666666664E-2</v>
      </c>
      <c r="J2551" t="s">
        <v>84</v>
      </c>
      <c r="U2551">
        <v>1999</v>
      </c>
      <c r="V2551" t="s">
        <v>4874</v>
      </c>
      <c r="W2551" t="s">
        <v>1606</v>
      </c>
      <c r="X2551" t="s">
        <v>4939</v>
      </c>
      <c r="Y2551">
        <v>101628</v>
      </c>
      <c r="Z2551" t="s">
        <v>4940</v>
      </c>
      <c r="AD2551">
        <v>32.153888899999998</v>
      </c>
      <c r="AE2551">
        <v>-110.6016667</v>
      </c>
      <c r="AG2551" t="s">
        <v>90</v>
      </c>
      <c r="AH2551" t="s">
        <v>1626</v>
      </c>
      <c r="AI2551" t="s">
        <v>90</v>
      </c>
      <c r="AK2551" t="s">
        <v>1608</v>
      </c>
      <c r="AL2551" t="s">
        <v>4943</v>
      </c>
      <c r="AM2551" t="s">
        <v>92</v>
      </c>
      <c r="AN2551" t="s">
        <v>1610</v>
      </c>
      <c r="AO2551" t="s">
        <v>1611</v>
      </c>
      <c r="AP2551" t="s">
        <v>422</v>
      </c>
      <c r="AT2551" t="s">
        <v>1612</v>
      </c>
      <c r="AV2551" t="s">
        <v>584</v>
      </c>
      <c r="BQ2551" t="str">
        <f>BS2551 &amp; ":" &amp; BR2551</f>
        <v>AZDEQ_SW:EPA 350.1</v>
      </c>
      <c r="BR2551" t="s">
        <v>1613</v>
      </c>
      <c r="BS2551" t="s">
        <v>1626</v>
      </c>
      <c r="BT2551" t="s">
        <v>1613</v>
      </c>
      <c r="BW2551" t="s">
        <v>1614</v>
      </c>
      <c r="BZ2551" t="s">
        <v>4944</v>
      </c>
      <c r="CA2551" t="s">
        <v>397</v>
      </c>
      <c r="CB2551">
        <v>0.02</v>
      </c>
      <c r="CC2551" t="s">
        <v>1616</v>
      </c>
      <c r="CE2551" t="s">
        <v>4931</v>
      </c>
      <c r="CF2551" t="s">
        <v>1618</v>
      </c>
    </row>
    <row r="2552" spans="1:84" hidden="1" x14ac:dyDescent="0.4">
      <c r="A2552" t="s">
        <v>1626</v>
      </c>
      <c r="B2552" t="s">
        <v>1626</v>
      </c>
      <c r="C2552" t="s">
        <v>4889</v>
      </c>
      <c r="D2552" t="s">
        <v>81</v>
      </c>
      <c r="E2552" t="s">
        <v>82</v>
      </c>
      <c r="F2552" t="s">
        <v>393</v>
      </c>
      <c r="G2552" s="4" t="str">
        <f>TEXT(H2552+I2552,"yyyy-mm-dd""T""hh:mm:ss")&amp;
IF(J2552="MST","-07:00",
IF(J2552="MDT","-06:00",
IF(J2552="PST","-08:00",
IF(J2552="PDT","-07:00",
IF(J2552="UTC","+00:00","+00:00")))))</f>
        <v>2005-08-23T02:30:00-07:00</v>
      </c>
      <c r="H2552" s="1">
        <v>38587</v>
      </c>
      <c r="I2552" s="5">
        <v>0.10416666666666667</v>
      </c>
      <c r="J2552" t="s">
        <v>84</v>
      </c>
      <c r="N2552">
        <v>0</v>
      </c>
      <c r="O2552" t="s">
        <v>1628</v>
      </c>
      <c r="U2552">
        <v>1999</v>
      </c>
      <c r="V2552" t="s">
        <v>4874</v>
      </c>
      <c r="W2552" t="s">
        <v>1606</v>
      </c>
      <c r="X2552" t="s">
        <v>1630</v>
      </c>
      <c r="Y2552">
        <v>101152</v>
      </c>
      <c r="Z2552" t="s">
        <v>4890</v>
      </c>
      <c r="AD2552">
        <v>32.323726700000002</v>
      </c>
      <c r="AE2552">
        <v>-110.8065194</v>
      </c>
      <c r="AG2552" t="s">
        <v>90</v>
      </c>
      <c r="AH2552" t="s">
        <v>1626</v>
      </c>
      <c r="AI2552" t="s">
        <v>90</v>
      </c>
      <c r="AK2552" t="s">
        <v>1608</v>
      </c>
      <c r="AL2552" t="s">
        <v>4945</v>
      </c>
      <c r="AN2552" t="s">
        <v>1610</v>
      </c>
      <c r="AO2552" t="s">
        <v>1670</v>
      </c>
      <c r="AP2552" t="s">
        <v>422</v>
      </c>
      <c r="AQ2552">
        <v>8.8999999999999996E-2</v>
      </c>
      <c r="AR2552" t="s">
        <v>1616</v>
      </c>
      <c r="AT2552" t="s">
        <v>1612</v>
      </c>
      <c r="AV2552" t="s">
        <v>96</v>
      </c>
      <c r="BF2552" t="s">
        <v>2863</v>
      </c>
      <c r="BQ2552" t="str">
        <f>BS2552 &amp; ":" &amp; BR2552</f>
        <v>AZDEQ_SW:EPA 353.2</v>
      </c>
      <c r="BR2552" t="s">
        <v>1623</v>
      </c>
      <c r="BS2552" t="s">
        <v>1626</v>
      </c>
      <c r="BT2552" t="s">
        <v>1623</v>
      </c>
      <c r="BW2552" t="s">
        <v>1614</v>
      </c>
      <c r="BZ2552" t="s">
        <v>4946</v>
      </c>
      <c r="CA2552" t="s">
        <v>397</v>
      </c>
      <c r="CB2552">
        <v>0.02</v>
      </c>
      <c r="CC2552" t="s">
        <v>1616</v>
      </c>
      <c r="CE2552" t="s">
        <v>4893</v>
      </c>
      <c r="CF2552" t="s">
        <v>1618</v>
      </c>
    </row>
    <row r="2553" spans="1:84" hidden="1" x14ac:dyDescent="0.4">
      <c r="A2553" t="s">
        <v>1626</v>
      </c>
      <c r="B2553" t="s">
        <v>1626</v>
      </c>
      <c r="C2553" t="s">
        <v>4947</v>
      </c>
      <c r="D2553" t="s">
        <v>81</v>
      </c>
      <c r="E2553" t="s">
        <v>82</v>
      </c>
      <c r="F2553" t="s">
        <v>393</v>
      </c>
      <c r="G2553" s="4" t="str">
        <f>TEXT(H2553+I2553,"yyyy-mm-dd""T""hh:mm:ss")&amp;
IF(J2553="MST","-07:00",
IF(J2553="MDT","-06:00",
IF(J2553="PST","-08:00",
IF(J2553="PDT","-07:00",
IF(J2553="UTC","+00:00","+00:00")))))</f>
        <v>2005-09-12T01:30:00-07:00</v>
      </c>
      <c r="H2553" s="1">
        <v>38607</v>
      </c>
      <c r="I2553" s="5">
        <v>6.25E-2</v>
      </c>
      <c r="J2553" t="s">
        <v>84</v>
      </c>
      <c r="N2553">
        <v>0</v>
      </c>
      <c r="O2553" t="s">
        <v>1628</v>
      </c>
      <c r="U2553">
        <v>1999</v>
      </c>
      <c r="V2553" t="s">
        <v>4874</v>
      </c>
      <c r="W2553" t="s">
        <v>1606</v>
      </c>
      <c r="X2553" t="s">
        <v>4911</v>
      </c>
      <c r="Y2553">
        <v>103623</v>
      </c>
      <c r="Z2553" t="s">
        <v>4948</v>
      </c>
      <c r="AD2553">
        <v>32.294861099999999</v>
      </c>
      <c r="AE2553">
        <v>-111.0378333</v>
      </c>
      <c r="AG2553" t="s">
        <v>90</v>
      </c>
      <c r="AH2553" t="s">
        <v>1626</v>
      </c>
      <c r="AI2553" t="s">
        <v>90</v>
      </c>
      <c r="AK2553" t="s">
        <v>1608</v>
      </c>
      <c r="AL2553" t="s">
        <v>4949</v>
      </c>
      <c r="AN2553" t="s">
        <v>1610</v>
      </c>
      <c r="AO2553" t="s">
        <v>1611</v>
      </c>
      <c r="AP2553" t="s">
        <v>422</v>
      </c>
      <c r="AQ2553">
        <v>16</v>
      </c>
      <c r="AR2553" t="s">
        <v>1616</v>
      </c>
      <c r="AT2553" t="s">
        <v>1612</v>
      </c>
      <c r="AV2553" t="s">
        <v>96</v>
      </c>
      <c r="BQ2553" t="str">
        <f>BS2553 &amp; ":" &amp; BR2553</f>
        <v>AZDEQ_SW:EPA 350.1</v>
      </c>
      <c r="BR2553" t="s">
        <v>1613</v>
      </c>
      <c r="BS2553" t="s">
        <v>1626</v>
      </c>
      <c r="BT2553" t="s">
        <v>1613</v>
      </c>
      <c r="BW2553" t="s">
        <v>1614</v>
      </c>
      <c r="BZ2553" t="s">
        <v>4950</v>
      </c>
      <c r="CA2553" t="s">
        <v>397</v>
      </c>
      <c r="CB2553">
        <v>0.02</v>
      </c>
      <c r="CC2553" t="s">
        <v>1616</v>
      </c>
      <c r="CE2553" t="s">
        <v>4878</v>
      </c>
      <c r="CF2553" t="s">
        <v>1618</v>
      </c>
    </row>
    <row r="2554" spans="1:84" hidden="1" x14ac:dyDescent="0.4">
      <c r="A2554" t="s">
        <v>1626</v>
      </c>
      <c r="B2554" t="s">
        <v>1626</v>
      </c>
      <c r="C2554" t="s">
        <v>4934</v>
      </c>
      <c r="D2554" t="s">
        <v>81</v>
      </c>
      <c r="E2554" t="s">
        <v>82</v>
      </c>
      <c r="F2554" t="s">
        <v>393</v>
      </c>
      <c r="G2554" s="4" t="str">
        <f>TEXT(H2554+I2554,"yyyy-mm-dd""T""hh:mm:ss")&amp;
IF(J2554="MST","-07:00",
IF(J2554="MDT","-06:00",
IF(J2554="PST","-08:00",
IF(J2554="PDT","-07:00",
IF(J2554="UTC","+00:00","+00:00")))))</f>
        <v>2005-09-26T01:45:00-07:00</v>
      </c>
      <c r="H2554" s="1">
        <v>38621</v>
      </c>
      <c r="I2554" s="5">
        <v>7.2916666666666671E-2</v>
      </c>
      <c r="J2554" t="s">
        <v>84</v>
      </c>
      <c r="N2554">
        <v>0</v>
      </c>
      <c r="O2554" t="s">
        <v>1628</v>
      </c>
      <c r="U2554">
        <v>1999</v>
      </c>
      <c r="V2554" t="s">
        <v>4874</v>
      </c>
      <c r="W2554" t="s">
        <v>1606</v>
      </c>
      <c r="X2554" t="s">
        <v>1660</v>
      </c>
      <c r="Y2554">
        <v>101179</v>
      </c>
      <c r="Z2554" t="s">
        <v>4919</v>
      </c>
      <c r="AD2554">
        <v>32.013464200000001</v>
      </c>
      <c r="AE2554">
        <v>-110.6282456</v>
      </c>
      <c r="AG2554" t="s">
        <v>90</v>
      </c>
      <c r="AH2554" t="s">
        <v>1626</v>
      </c>
      <c r="AI2554" t="s">
        <v>90</v>
      </c>
      <c r="AK2554" t="s">
        <v>1608</v>
      </c>
      <c r="AL2554" t="s">
        <v>4951</v>
      </c>
      <c r="AN2554" t="s">
        <v>1610</v>
      </c>
      <c r="AO2554" t="s">
        <v>442</v>
      </c>
      <c r="AP2554" t="s">
        <v>422</v>
      </c>
      <c r="AQ2554">
        <v>0.25</v>
      </c>
      <c r="AR2554" t="s">
        <v>1616</v>
      </c>
      <c r="AT2554" t="s">
        <v>1612</v>
      </c>
      <c r="AV2554" t="s">
        <v>96</v>
      </c>
      <c r="BQ2554" t="str">
        <f>BS2554 &amp; ":" &amp; BR2554</f>
        <v>AZDEQ_SW:EPA 351.2</v>
      </c>
      <c r="BR2554" t="s">
        <v>1633</v>
      </c>
      <c r="BS2554" t="s">
        <v>1626</v>
      </c>
      <c r="BT2554" t="s">
        <v>1633</v>
      </c>
      <c r="BW2554" t="s">
        <v>1614</v>
      </c>
      <c r="BZ2554" t="s">
        <v>4952</v>
      </c>
      <c r="CA2554" t="s">
        <v>397</v>
      </c>
      <c r="CB2554">
        <v>0.05</v>
      </c>
      <c r="CC2554" t="s">
        <v>1616</v>
      </c>
      <c r="CE2554" t="s">
        <v>4937</v>
      </c>
      <c r="CF2554" t="s">
        <v>1618</v>
      </c>
    </row>
    <row r="2555" spans="1:84" hidden="1" x14ac:dyDescent="0.4">
      <c r="A2555" t="s">
        <v>1626</v>
      </c>
      <c r="B2555" t="s">
        <v>1626</v>
      </c>
      <c r="C2555" t="s">
        <v>4953</v>
      </c>
      <c r="D2555" t="s">
        <v>81</v>
      </c>
      <c r="E2555" t="s">
        <v>82</v>
      </c>
      <c r="F2555" t="s">
        <v>393</v>
      </c>
      <c r="G2555" s="4" t="str">
        <f>TEXT(H2555+I2555,"yyyy-mm-dd""T""hh:mm:ss")&amp;
IF(J2555="MST","-07:00",
IF(J2555="MDT","-06:00",
IF(J2555="PST","-08:00",
IF(J2555="PDT","-07:00",
IF(J2555="UTC","+00:00","+00:00")))))</f>
        <v>2005-12-07T01:45:00-07:00</v>
      </c>
      <c r="H2555" s="1">
        <v>38693</v>
      </c>
      <c r="I2555" s="5">
        <v>7.2916666666666671E-2</v>
      </c>
      <c r="J2555" t="s">
        <v>84</v>
      </c>
      <c r="N2555">
        <v>0</v>
      </c>
      <c r="O2555" t="s">
        <v>1628</v>
      </c>
      <c r="U2555">
        <v>1999</v>
      </c>
      <c r="V2555" t="s">
        <v>4874</v>
      </c>
      <c r="W2555" t="s">
        <v>1606</v>
      </c>
      <c r="X2555" t="s">
        <v>4918</v>
      </c>
      <c r="Y2555">
        <v>100266</v>
      </c>
      <c r="Z2555" t="s">
        <v>4954</v>
      </c>
      <c r="AD2555">
        <v>31.864722199999999</v>
      </c>
      <c r="AE2555">
        <v>-110.5713889</v>
      </c>
      <c r="AG2555" t="s">
        <v>90</v>
      </c>
      <c r="AH2555" t="s">
        <v>1626</v>
      </c>
      <c r="AI2555" t="s">
        <v>90</v>
      </c>
      <c r="AK2555" t="s">
        <v>1608</v>
      </c>
      <c r="AL2555" t="s">
        <v>4955</v>
      </c>
      <c r="AM2555" t="s">
        <v>92</v>
      </c>
      <c r="AN2555" t="s">
        <v>1700</v>
      </c>
      <c r="AO2555" t="s">
        <v>457</v>
      </c>
      <c r="AP2555" t="s">
        <v>422</v>
      </c>
      <c r="AT2555" t="s">
        <v>1612</v>
      </c>
      <c r="AV2555" t="s">
        <v>584</v>
      </c>
      <c r="BQ2555" t="str">
        <f>BS2555 &amp; ":" &amp; BR2555</f>
        <v>AZDEQ_SW:EPA 365.4</v>
      </c>
      <c r="BR2555" t="s">
        <v>1713</v>
      </c>
      <c r="BS2555" t="s">
        <v>1626</v>
      </c>
      <c r="BT2555" t="s">
        <v>1713</v>
      </c>
      <c r="BW2555" t="s">
        <v>1614</v>
      </c>
      <c r="BZ2555" t="s">
        <v>4956</v>
      </c>
      <c r="CA2555" t="s">
        <v>397</v>
      </c>
      <c r="CB2555">
        <v>0.02</v>
      </c>
      <c r="CC2555" t="s">
        <v>1616</v>
      </c>
      <c r="CE2555" t="s">
        <v>4907</v>
      </c>
      <c r="CF2555" t="s">
        <v>1618</v>
      </c>
    </row>
    <row r="2556" spans="1:84" hidden="1" x14ac:dyDescent="0.4">
      <c r="A2556" t="s">
        <v>1626</v>
      </c>
      <c r="B2556" t="s">
        <v>1626</v>
      </c>
      <c r="C2556" t="s">
        <v>4934</v>
      </c>
      <c r="D2556" t="s">
        <v>81</v>
      </c>
      <c r="E2556" t="s">
        <v>82</v>
      </c>
      <c r="F2556" t="s">
        <v>393</v>
      </c>
      <c r="G2556" s="4" t="str">
        <f>TEXT(H2556+I2556,"yyyy-mm-dd""T""hh:mm:ss")&amp;
IF(J2556="MST","-07:00",
IF(J2556="MDT","-06:00",
IF(J2556="PST","-08:00",
IF(J2556="PDT","-07:00",
IF(J2556="UTC","+00:00","+00:00")))))</f>
        <v>2005-09-26T01:45:00-07:00</v>
      </c>
      <c r="H2556" s="1">
        <v>38621</v>
      </c>
      <c r="I2556" s="5">
        <v>7.2916666666666671E-2</v>
      </c>
      <c r="J2556" t="s">
        <v>84</v>
      </c>
      <c r="N2556">
        <v>0</v>
      </c>
      <c r="O2556" t="s">
        <v>1628</v>
      </c>
      <c r="U2556">
        <v>1999</v>
      </c>
      <c r="V2556" t="s">
        <v>4874</v>
      </c>
      <c r="W2556" t="s">
        <v>1606</v>
      </c>
      <c r="X2556" t="s">
        <v>1660</v>
      </c>
      <c r="Y2556">
        <v>101179</v>
      </c>
      <c r="Z2556" t="s">
        <v>4919</v>
      </c>
      <c r="AD2556">
        <v>32.013464200000001</v>
      </c>
      <c r="AE2556">
        <v>-110.6282456</v>
      </c>
      <c r="AG2556" t="s">
        <v>90</v>
      </c>
      <c r="AH2556" t="s">
        <v>1626</v>
      </c>
      <c r="AI2556" t="s">
        <v>90</v>
      </c>
      <c r="AK2556" t="s">
        <v>1608</v>
      </c>
      <c r="AL2556" t="s">
        <v>4957</v>
      </c>
      <c r="AN2556" t="s">
        <v>1610</v>
      </c>
      <c r="AO2556" t="s">
        <v>1670</v>
      </c>
      <c r="AP2556" t="s">
        <v>422</v>
      </c>
      <c r="AQ2556">
        <v>0.1</v>
      </c>
      <c r="AR2556" t="s">
        <v>1616</v>
      </c>
      <c r="AT2556" t="s">
        <v>1612</v>
      </c>
      <c r="AV2556" t="s">
        <v>96</v>
      </c>
      <c r="BQ2556" t="str">
        <f>BS2556 &amp; ":" &amp; BR2556</f>
        <v>AZDEQ_SW:EPA 353.2</v>
      </c>
      <c r="BR2556" t="s">
        <v>1623</v>
      </c>
      <c r="BS2556" t="s">
        <v>1626</v>
      </c>
      <c r="BT2556" t="s">
        <v>1623</v>
      </c>
      <c r="BW2556" t="s">
        <v>1614</v>
      </c>
      <c r="BZ2556" t="s">
        <v>4958</v>
      </c>
      <c r="CA2556" t="s">
        <v>397</v>
      </c>
      <c r="CB2556">
        <v>0.02</v>
      </c>
      <c r="CC2556" t="s">
        <v>1616</v>
      </c>
      <c r="CE2556" t="s">
        <v>4937</v>
      </c>
      <c r="CF2556" t="s">
        <v>1618</v>
      </c>
    </row>
    <row r="2557" spans="1:84" hidden="1" x14ac:dyDescent="0.4">
      <c r="A2557" t="s">
        <v>1626</v>
      </c>
      <c r="B2557" t="s">
        <v>1626</v>
      </c>
      <c r="C2557" t="s">
        <v>4910</v>
      </c>
      <c r="D2557" t="s">
        <v>81</v>
      </c>
      <c r="E2557" t="s">
        <v>82</v>
      </c>
      <c r="F2557" t="s">
        <v>393</v>
      </c>
      <c r="G2557" s="4" t="str">
        <f>TEXT(H2557+I2557,"yyyy-mm-dd""T""hh:mm:ss")&amp;
IF(J2557="MST","-07:00",
IF(J2557="MDT","-06:00",
IF(J2557="PST","-08:00",
IF(J2557="PDT","-07:00",
IF(J2557="UTC","+00:00","+00:00")))))</f>
        <v>2005-11-15T02:00:00-07:00</v>
      </c>
      <c r="H2557" s="1">
        <v>38671</v>
      </c>
      <c r="I2557" s="5">
        <v>8.3333333333333329E-2</v>
      </c>
      <c r="J2557" t="s">
        <v>84</v>
      </c>
      <c r="U2557">
        <v>1999</v>
      </c>
      <c r="V2557" t="s">
        <v>4874</v>
      </c>
      <c r="W2557" t="s">
        <v>1606</v>
      </c>
      <c r="X2557" t="s">
        <v>4911</v>
      </c>
      <c r="Y2557">
        <v>103623</v>
      </c>
      <c r="Z2557" t="s">
        <v>4912</v>
      </c>
      <c r="AD2557">
        <v>32.294861099999999</v>
      </c>
      <c r="AE2557">
        <v>-111.0378333</v>
      </c>
      <c r="AG2557" t="s">
        <v>90</v>
      </c>
      <c r="AH2557" t="s">
        <v>1626</v>
      </c>
      <c r="AI2557" t="s">
        <v>90</v>
      </c>
      <c r="AK2557" t="s">
        <v>1608</v>
      </c>
      <c r="AL2557" t="s">
        <v>4959</v>
      </c>
      <c r="AN2557" t="s">
        <v>1610</v>
      </c>
      <c r="AO2557" t="s">
        <v>1670</v>
      </c>
      <c r="AP2557" t="s">
        <v>422</v>
      </c>
      <c r="AQ2557">
        <v>3.7</v>
      </c>
      <c r="AR2557" t="s">
        <v>1616</v>
      </c>
      <c r="AT2557" t="s">
        <v>1612</v>
      </c>
      <c r="AV2557" t="s">
        <v>96</v>
      </c>
      <c r="BQ2557" t="str">
        <f>BS2557 &amp; ":" &amp; BR2557</f>
        <v>AZDEQ_SW:EPA 353.3</v>
      </c>
      <c r="BR2557" t="s">
        <v>3437</v>
      </c>
      <c r="BS2557" t="s">
        <v>1626</v>
      </c>
      <c r="BT2557" t="s">
        <v>3437</v>
      </c>
      <c r="BW2557" t="s">
        <v>1614</v>
      </c>
      <c r="BZ2557" t="s">
        <v>4960</v>
      </c>
      <c r="CA2557" t="s">
        <v>397</v>
      </c>
      <c r="CB2557">
        <v>0.02</v>
      </c>
      <c r="CC2557" t="s">
        <v>1616</v>
      </c>
      <c r="CE2557" t="s">
        <v>4888</v>
      </c>
      <c r="CF2557" t="s">
        <v>1618</v>
      </c>
    </row>
    <row r="2558" spans="1:84" hidden="1" x14ac:dyDescent="0.4">
      <c r="A2558" t="s">
        <v>1626</v>
      </c>
      <c r="B2558" t="s">
        <v>1626</v>
      </c>
      <c r="C2558" t="s">
        <v>4947</v>
      </c>
      <c r="D2558" t="s">
        <v>81</v>
      </c>
      <c r="E2558" t="s">
        <v>82</v>
      </c>
      <c r="F2558" t="s">
        <v>393</v>
      </c>
      <c r="G2558" s="4" t="str">
        <f>TEXT(H2558+I2558,"yyyy-mm-dd""T""hh:mm:ss")&amp;
IF(J2558="MST","-07:00",
IF(J2558="MDT","-06:00",
IF(J2558="PST","-08:00",
IF(J2558="PDT","-07:00",
IF(J2558="UTC","+00:00","+00:00")))))</f>
        <v>2005-09-12T01:30:00-07:00</v>
      </c>
      <c r="H2558" s="1">
        <v>38607</v>
      </c>
      <c r="I2558" s="5">
        <v>6.25E-2</v>
      </c>
      <c r="J2558" t="s">
        <v>84</v>
      </c>
      <c r="N2558">
        <v>0</v>
      </c>
      <c r="O2558" t="s">
        <v>1628</v>
      </c>
      <c r="U2558">
        <v>1999</v>
      </c>
      <c r="V2558" t="s">
        <v>4874</v>
      </c>
      <c r="W2558" t="s">
        <v>1606</v>
      </c>
      <c r="X2558" t="s">
        <v>4911</v>
      </c>
      <c r="Y2558">
        <v>103623</v>
      </c>
      <c r="Z2558" t="s">
        <v>4948</v>
      </c>
      <c r="AD2558">
        <v>32.294861099999999</v>
      </c>
      <c r="AE2558">
        <v>-111.0378333</v>
      </c>
      <c r="AG2558" t="s">
        <v>90</v>
      </c>
      <c r="AH2558" t="s">
        <v>1626</v>
      </c>
      <c r="AI2558" t="s">
        <v>90</v>
      </c>
      <c r="AK2558" t="s">
        <v>1608</v>
      </c>
      <c r="AL2558" t="s">
        <v>4961</v>
      </c>
      <c r="AN2558" t="s">
        <v>1700</v>
      </c>
      <c r="AO2558" t="s">
        <v>457</v>
      </c>
      <c r="AP2558" t="s">
        <v>422</v>
      </c>
      <c r="AQ2558">
        <v>4</v>
      </c>
      <c r="AR2558" t="s">
        <v>1616</v>
      </c>
      <c r="AT2558" t="s">
        <v>1612</v>
      </c>
      <c r="AV2558" t="s">
        <v>96</v>
      </c>
      <c r="BQ2558" t="str">
        <f>BS2558 &amp; ":" &amp; BR2558</f>
        <v>AZDEQ_SW:EPA 365.4</v>
      </c>
      <c r="BR2558" t="s">
        <v>1713</v>
      </c>
      <c r="BS2558" t="s">
        <v>1626</v>
      </c>
      <c r="BT2558" t="s">
        <v>1713</v>
      </c>
      <c r="BW2558" t="s">
        <v>1614</v>
      </c>
      <c r="BZ2558" t="s">
        <v>4962</v>
      </c>
      <c r="CA2558" t="s">
        <v>397</v>
      </c>
      <c r="CB2558">
        <v>0.02</v>
      </c>
      <c r="CC2558" t="s">
        <v>1616</v>
      </c>
      <c r="CE2558" t="s">
        <v>4878</v>
      </c>
      <c r="CF2558" t="s">
        <v>1618</v>
      </c>
    </row>
    <row r="2559" spans="1:84" hidden="1" x14ac:dyDescent="0.4">
      <c r="A2559" t="s">
        <v>1626</v>
      </c>
      <c r="B2559" t="s">
        <v>1626</v>
      </c>
      <c r="C2559" t="s">
        <v>4917</v>
      </c>
      <c r="D2559" t="s">
        <v>81</v>
      </c>
      <c r="E2559" t="s">
        <v>82</v>
      </c>
      <c r="F2559" t="s">
        <v>393</v>
      </c>
      <c r="G2559" s="4" t="str">
        <f>TEXT(H2559+I2559,"yyyy-mm-dd""T""hh:mm:ss")&amp;
IF(J2559="MST","-07:00",
IF(J2559="MDT","-06:00",
IF(J2559="PST","-08:00",
IF(J2559="PDT","-07:00",
IF(J2559="UTC","+00:00","+00:00")))))</f>
        <v>2005-09-27T09:45:00-07:00</v>
      </c>
      <c r="H2559" s="1">
        <v>38622</v>
      </c>
      <c r="I2559" s="5">
        <v>0.40625</v>
      </c>
      <c r="J2559" t="s">
        <v>84</v>
      </c>
      <c r="N2559">
        <v>0</v>
      </c>
      <c r="O2559" t="s">
        <v>1628</v>
      </c>
      <c r="U2559">
        <v>1999</v>
      </c>
      <c r="V2559" t="s">
        <v>4874</v>
      </c>
      <c r="W2559" t="s">
        <v>1606</v>
      </c>
      <c r="X2559" t="s">
        <v>4918</v>
      </c>
      <c r="Y2559">
        <v>100266</v>
      </c>
      <c r="Z2559" t="s">
        <v>4919</v>
      </c>
      <c r="AD2559">
        <v>31.864722199999999</v>
      </c>
      <c r="AE2559">
        <v>-110.5713889</v>
      </c>
      <c r="AG2559" t="s">
        <v>90</v>
      </c>
      <c r="AH2559" t="s">
        <v>1626</v>
      </c>
      <c r="AI2559" t="s">
        <v>90</v>
      </c>
      <c r="AK2559" t="s">
        <v>1608</v>
      </c>
      <c r="AL2559" t="s">
        <v>4963</v>
      </c>
      <c r="AN2559" t="s">
        <v>1700</v>
      </c>
      <c r="AO2559" t="s">
        <v>457</v>
      </c>
      <c r="AP2559" t="s">
        <v>422</v>
      </c>
      <c r="AQ2559">
        <v>4.1000000000000002E-2</v>
      </c>
      <c r="AR2559" t="s">
        <v>1616</v>
      </c>
      <c r="AT2559" t="s">
        <v>1612</v>
      </c>
      <c r="AV2559" t="s">
        <v>96</v>
      </c>
      <c r="BQ2559" t="str">
        <f>BS2559 &amp; ":" &amp; BR2559</f>
        <v>AZDEQ_SW:EPA 365.4</v>
      </c>
      <c r="BR2559" t="s">
        <v>1713</v>
      </c>
      <c r="BS2559" t="s">
        <v>1626</v>
      </c>
      <c r="BT2559" t="s">
        <v>1713</v>
      </c>
      <c r="BW2559" t="s">
        <v>1614</v>
      </c>
      <c r="BZ2559" t="s">
        <v>4964</v>
      </c>
      <c r="CA2559" t="s">
        <v>397</v>
      </c>
      <c r="CB2559">
        <v>0.02</v>
      </c>
      <c r="CC2559" t="s">
        <v>1616</v>
      </c>
      <c r="CE2559" t="s">
        <v>4922</v>
      </c>
      <c r="CF2559" t="s">
        <v>1618</v>
      </c>
    </row>
    <row r="2560" spans="1:84" hidden="1" x14ac:dyDescent="0.4">
      <c r="A2560" t="s">
        <v>1626</v>
      </c>
      <c r="B2560" t="s">
        <v>1626</v>
      </c>
      <c r="C2560" t="s">
        <v>4873</v>
      </c>
      <c r="D2560" t="s">
        <v>81</v>
      </c>
      <c r="E2560" t="s">
        <v>82</v>
      </c>
      <c r="F2560" t="s">
        <v>393</v>
      </c>
      <c r="G2560" s="4" t="str">
        <f>TEXT(H2560+I2560,"yyyy-mm-dd""T""hh:mm:ss")&amp;
IF(J2560="MST","-07:00",
IF(J2560="MDT","-06:00",
IF(J2560="PST","-08:00",
IF(J2560="PDT","-07:00",
IF(J2560="UTC","+00:00","+00:00")))))</f>
        <v>2005-09-13T02:30:00-07:00</v>
      </c>
      <c r="H2560" s="1">
        <v>38608</v>
      </c>
      <c r="I2560" s="5">
        <v>0.10416666666666667</v>
      </c>
      <c r="J2560" t="s">
        <v>84</v>
      </c>
      <c r="N2560">
        <v>0</v>
      </c>
      <c r="O2560" t="s">
        <v>1628</v>
      </c>
      <c r="U2560">
        <v>1999</v>
      </c>
      <c r="V2560" t="s">
        <v>4874</v>
      </c>
      <c r="W2560" t="s">
        <v>1606</v>
      </c>
      <c r="X2560" t="s">
        <v>3658</v>
      </c>
      <c r="Y2560">
        <v>103592</v>
      </c>
      <c r="Z2560" t="s">
        <v>4875</v>
      </c>
      <c r="AD2560">
        <v>32.427833300000003</v>
      </c>
      <c r="AE2560">
        <v>-110.7552778</v>
      </c>
      <c r="AG2560" t="s">
        <v>90</v>
      </c>
      <c r="AH2560" t="s">
        <v>1626</v>
      </c>
      <c r="AI2560" t="s">
        <v>90</v>
      </c>
      <c r="AK2560" t="s">
        <v>1608</v>
      </c>
      <c r="AL2560" t="s">
        <v>4965</v>
      </c>
      <c r="AN2560" t="s">
        <v>1700</v>
      </c>
      <c r="AO2560" t="s">
        <v>457</v>
      </c>
      <c r="AP2560" t="s">
        <v>422</v>
      </c>
      <c r="AQ2560">
        <v>0.04</v>
      </c>
      <c r="AR2560" t="s">
        <v>1616</v>
      </c>
      <c r="AT2560" t="s">
        <v>1612</v>
      </c>
      <c r="AV2560" t="s">
        <v>96</v>
      </c>
      <c r="BQ2560" t="str">
        <f>BS2560 &amp; ":" &amp; BR2560</f>
        <v>AZDEQ_SW:EPA 365.4</v>
      </c>
      <c r="BR2560" t="s">
        <v>1713</v>
      </c>
      <c r="BS2560" t="s">
        <v>1626</v>
      </c>
      <c r="BT2560" t="s">
        <v>1713</v>
      </c>
      <c r="BW2560" t="s">
        <v>1614</v>
      </c>
      <c r="BZ2560" t="s">
        <v>4966</v>
      </c>
      <c r="CA2560" t="s">
        <v>397</v>
      </c>
      <c r="CB2560">
        <v>0.02</v>
      </c>
      <c r="CC2560" t="s">
        <v>1616</v>
      </c>
      <c r="CE2560" t="s">
        <v>4878</v>
      </c>
      <c r="CF2560" t="s">
        <v>1618</v>
      </c>
    </row>
    <row r="2561" spans="1:84" hidden="1" x14ac:dyDescent="0.4">
      <c r="A2561" t="s">
        <v>1626</v>
      </c>
      <c r="B2561" t="s">
        <v>1626</v>
      </c>
      <c r="C2561" t="s">
        <v>4903</v>
      </c>
      <c r="D2561" t="s">
        <v>81</v>
      </c>
      <c r="E2561" t="s">
        <v>82</v>
      </c>
      <c r="F2561" t="s">
        <v>393</v>
      </c>
      <c r="G2561" s="4" t="str">
        <f>TEXT(H2561+I2561,"yyyy-mm-dd""T""hh:mm:ss")&amp;
IF(J2561="MST","-07:00",
IF(J2561="MDT","-06:00",
IF(J2561="PST","-08:00",
IF(J2561="PDT","-07:00",
IF(J2561="UTC","+00:00","+00:00")))))</f>
        <v>2005-12-06T01:15:00-07:00</v>
      </c>
      <c r="H2561" s="1">
        <v>38692</v>
      </c>
      <c r="I2561" s="5">
        <v>5.2083333333333336E-2</v>
      </c>
      <c r="J2561" t="s">
        <v>84</v>
      </c>
      <c r="N2561">
        <v>0</v>
      </c>
      <c r="O2561" t="s">
        <v>1628</v>
      </c>
      <c r="U2561">
        <v>1999</v>
      </c>
      <c r="V2561" t="s">
        <v>4874</v>
      </c>
      <c r="W2561" t="s">
        <v>1606</v>
      </c>
      <c r="X2561" t="s">
        <v>1660</v>
      </c>
      <c r="Y2561">
        <v>101179</v>
      </c>
      <c r="Z2561" t="s">
        <v>4904</v>
      </c>
      <c r="AD2561">
        <v>32.013464200000001</v>
      </c>
      <c r="AE2561">
        <v>-110.6282456</v>
      </c>
      <c r="AG2561" t="s">
        <v>90</v>
      </c>
      <c r="AH2561" t="s">
        <v>1626</v>
      </c>
      <c r="AI2561" t="s">
        <v>90</v>
      </c>
      <c r="AK2561" t="s">
        <v>1608</v>
      </c>
      <c r="AL2561" t="s">
        <v>4967</v>
      </c>
      <c r="AN2561" t="s">
        <v>1610</v>
      </c>
      <c r="AO2561" t="s">
        <v>442</v>
      </c>
      <c r="AP2561" t="s">
        <v>422</v>
      </c>
      <c r="AQ2561">
        <v>0.22</v>
      </c>
      <c r="AR2561" t="s">
        <v>1616</v>
      </c>
      <c r="AT2561" t="s">
        <v>1612</v>
      </c>
      <c r="AV2561" t="s">
        <v>96</v>
      </c>
      <c r="BQ2561" t="str">
        <f>BS2561 &amp; ":" &amp; BR2561</f>
        <v>AZDEQ_SW:EPA 351.2</v>
      </c>
      <c r="BR2561" t="s">
        <v>1633</v>
      </c>
      <c r="BS2561" t="s">
        <v>1626</v>
      </c>
      <c r="BT2561" t="s">
        <v>1633</v>
      </c>
      <c r="BW2561" t="s">
        <v>1614</v>
      </c>
      <c r="BZ2561" t="s">
        <v>4968</v>
      </c>
      <c r="CA2561" t="s">
        <v>397</v>
      </c>
      <c r="CB2561">
        <v>0.05</v>
      </c>
      <c r="CC2561" t="s">
        <v>1616</v>
      </c>
      <c r="CE2561" t="s">
        <v>4907</v>
      </c>
      <c r="CF2561" t="s">
        <v>1618</v>
      </c>
    </row>
    <row r="2562" spans="1:84" hidden="1" x14ac:dyDescent="0.4">
      <c r="A2562" t="s">
        <v>1626</v>
      </c>
      <c r="B2562" t="s">
        <v>1626</v>
      </c>
      <c r="C2562" t="s">
        <v>4879</v>
      </c>
      <c r="D2562" t="s">
        <v>81</v>
      </c>
      <c r="E2562" t="s">
        <v>82</v>
      </c>
      <c r="F2562" t="s">
        <v>393</v>
      </c>
      <c r="G2562" s="4" t="str">
        <f>TEXT(H2562+I2562,"yyyy-mm-dd""T""hh:mm:ss")&amp;
IF(J2562="MST","-07:00",
IF(J2562="MDT","-06:00",
IF(J2562="PST","-08:00",
IF(J2562="PDT","-07:00",
IF(J2562="UTC","+00:00","+00:00")))))</f>
        <v>2005-03-08T12:30:00-07:00</v>
      </c>
      <c r="H2562" s="1">
        <v>38419</v>
      </c>
      <c r="I2562" s="5">
        <v>0.52083333333333337</v>
      </c>
      <c r="J2562" t="s">
        <v>84</v>
      </c>
      <c r="N2562">
        <v>0</v>
      </c>
      <c r="O2562" t="s">
        <v>1628</v>
      </c>
      <c r="U2562">
        <v>1999</v>
      </c>
      <c r="V2562" t="s">
        <v>4874</v>
      </c>
      <c r="W2562" t="s">
        <v>1606</v>
      </c>
      <c r="X2562" t="s">
        <v>1673</v>
      </c>
      <c r="Y2562">
        <v>100425</v>
      </c>
      <c r="Z2562" t="s">
        <v>4880</v>
      </c>
      <c r="AD2562">
        <v>32.402308300000001</v>
      </c>
      <c r="AE2562">
        <v>-110.5444336</v>
      </c>
      <c r="AG2562" t="s">
        <v>90</v>
      </c>
      <c r="AH2562" t="s">
        <v>1626</v>
      </c>
      <c r="AI2562" t="s">
        <v>90</v>
      </c>
      <c r="AK2562" t="s">
        <v>1608</v>
      </c>
      <c r="AL2562" t="s">
        <v>4969</v>
      </c>
      <c r="AN2562" t="s">
        <v>1610</v>
      </c>
      <c r="AO2562" t="s">
        <v>442</v>
      </c>
      <c r="AP2562" t="s">
        <v>422</v>
      </c>
      <c r="AQ2562">
        <v>0.35</v>
      </c>
      <c r="AR2562" t="s">
        <v>1616</v>
      </c>
      <c r="AT2562" t="s">
        <v>1612</v>
      </c>
      <c r="AV2562" t="s">
        <v>96</v>
      </c>
      <c r="BQ2562" t="str">
        <f>BS2562 &amp; ":" &amp; BR2562</f>
        <v>AZDEQ_SW:EPA 351.2</v>
      </c>
      <c r="BR2562" t="s">
        <v>1633</v>
      </c>
      <c r="BS2562" t="s">
        <v>1626</v>
      </c>
      <c r="BT2562" t="s">
        <v>1633</v>
      </c>
      <c r="BW2562" t="s">
        <v>1614</v>
      </c>
      <c r="BZ2562" t="s">
        <v>4970</v>
      </c>
      <c r="CA2562" t="s">
        <v>397</v>
      </c>
      <c r="CB2562">
        <v>0.05</v>
      </c>
      <c r="CC2562" t="s">
        <v>1616</v>
      </c>
      <c r="CE2562" t="s">
        <v>4883</v>
      </c>
      <c r="CF2562" t="s">
        <v>1618</v>
      </c>
    </row>
    <row r="2563" spans="1:84" hidden="1" x14ac:dyDescent="0.4">
      <c r="A2563" t="s">
        <v>1626</v>
      </c>
      <c r="B2563" t="s">
        <v>1626</v>
      </c>
      <c r="C2563" t="s">
        <v>4971</v>
      </c>
      <c r="D2563" t="s">
        <v>81</v>
      </c>
      <c r="E2563" t="s">
        <v>82</v>
      </c>
      <c r="F2563" t="s">
        <v>393</v>
      </c>
      <c r="G2563" s="4" t="str">
        <f>TEXT(H2563+I2563,"yyyy-mm-dd""T""hh:mm:ss")&amp;
IF(J2563="MST","-07:00",
IF(J2563="MDT","-06:00",
IF(J2563="PST","-08:00",
IF(J2563="PDT","-07:00",
IF(J2563="UTC","+00:00","+00:00")))))</f>
        <v>2005-09-12T11:30:00-07:00</v>
      </c>
      <c r="H2563" s="1">
        <v>38607</v>
      </c>
      <c r="I2563" s="5">
        <v>0.47916666666666669</v>
      </c>
      <c r="J2563" t="s">
        <v>84</v>
      </c>
      <c r="U2563">
        <v>1999</v>
      </c>
      <c r="V2563" t="s">
        <v>4874</v>
      </c>
      <c r="W2563" t="s">
        <v>1606</v>
      </c>
      <c r="X2563" t="s">
        <v>2561</v>
      </c>
      <c r="Y2563">
        <v>101081</v>
      </c>
      <c r="Z2563" t="s">
        <v>4972</v>
      </c>
      <c r="AD2563">
        <v>32.400194399999997</v>
      </c>
      <c r="AE2563">
        <v>-111.14175</v>
      </c>
      <c r="AG2563" t="s">
        <v>90</v>
      </c>
      <c r="AH2563" t="s">
        <v>1626</v>
      </c>
      <c r="AI2563" t="s">
        <v>90</v>
      </c>
      <c r="AK2563" t="s">
        <v>1608</v>
      </c>
      <c r="AL2563" t="s">
        <v>4973</v>
      </c>
      <c r="AN2563" t="s">
        <v>1700</v>
      </c>
      <c r="AO2563" t="s">
        <v>457</v>
      </c>
      <c r="AP2563" t="s">
        <v>422</v>
      </c>
      <c r="AQ2563">
        <v>3.9</v>
      </c>
      <c r="AR2563" t="s">
        <v>1616</v>
      </c>
      <c r="AT2563" t="s">
        <v>1612</v>
      </c>
      <c r="AV2563" t="s">
        <v>96</v>
      </c>
      <c r="BQ2563" t="str">
        <f>BS2563 &amp; ":" &amp; BR2563</f>
        <v>AZDEQ_SW:EPA 365.4</v>
      </c>
      <c r="BR2563" t="s">
        <v>1713</v>
      </c>
      <c r="BS2563" t="s">
        <v>1626</v>
      </c>
      <c r="BT2563" t="s">
        <v>1713</v>
      </c>
      <c r="BW2563" t="s">
        <v>1614</v>
      </c>
      <c r="BZ2563" t="s">
        <v>4974</v>
      </c>
      <c r="CA2563" t="s">
        <v>397</v>
      </c>
      <c r="CB2563">
        <v>0.02</v>
      </c>
      <c r="CC2563" t="s">
        <v>1616</v>
      </c>
      <c r="CE2563" t="s">
        <v>4975</v>
      </c>
      <c r="CF2563" t="s">
        <v>1618</v>
      </c>
    </row>
    <row r="2564" spans="1:84" hidden="1" x14ac:dyDescent="0.4">
      <c r="A2564" t="s">
        <v>1626</v>
      </c>
      <c r="B2564" t="s">
        <v>1626</v>
      </c>
      <c r="C2564" t="s">
        <v>4884</v>
      </c>
      <c r="D2564" t="s">
        <v>81</v>
      </c>
      <c r="E2564" t="s">
        <v>82</v>
      </c>
      <c r="F2564" t="s">
        <v>393</v>
      </c>
      <c r="G2564" s="4" t="str">
        <f>TEXT(H2564+I2564,"yyyy-mm-dd""T""hh:mm:ss")&amp;
IF(J2564="MST","-07:00",
IF(J2564="MDT","-06:00",
IF(J2564="PST","-08:00",
IF(J2564="PDT","-07:00",
IF(J2564="UTC","+00:00","+00:00")))))</f>
        <v>2005-11-15T11:30:00-07:00</v>
      </c>
      <c r="H2564" s="1">
        <v>38671</v>
      </c>
      <c r="I2564" s="5">
        <v>0.47916666666666669</v>
      </c>
      <c r="J2564" t="s">
        <v>84</v>
      </c>
      <c r="U2564">
        <v>1999</v>
      </c>
      <c r="V2564" t="s">
        <v>4874</v>
      </c>
      <c r="W2564" t="s">
        <v>1606</v>
      </c>
      <c r="X2564" t="s">
        <v>2561</v>
      </c>
      <c r="Y2564">
        <v>101081</v>
      </c>
      <c r="Z2564" t="s">
        <v>4885</v>
      </c>
      <c r="AD2564">
        <v>32.400194399999997</v>
      </c>
      <c r="AE2564">
        <v>-111.14175</v>
      </c>
      <c r="AG2564" t="s">
        <v>90</v>
      </c>
      <c r="AH2564" t="s">
        <v>1626</v>
      </c>
      <c r="AI2564" t="s">
        <v>90</v>
      </c>
      <c r="AK2564" t="s">
        <v>1608</v>
      </c>
      <c r="AL2564" t="s">
        <v>4976</v>
      </c>
      <c r="AN2564" t="s">
        <v>1700</v>
      </c>
      <c r="AO2564" t="s">
        <v>457</v>
      </c>
      <c r="AP2564" t="s">
        <v>422</v>
      </c>
      <c r="AQ2564">
        <v>4.5</v>
      </c>
      <c r="AR2564" t="s">
        <v>1616</v>
      </c>
      <c r="AT2564" t="s">
        <v>1612</v>
      </c>
      <c r="AV2564" t="s">
        <v>96</v>
      </c>
      <c r="BQ2564" t="str">
        <f>BS2564 &amp; ":" &amp; BR2564</f>
        <v>AZDEQ_SW:EPA 365.4</v>
      </c>
      <c r="BR2564" t="s">
        <v>1713</v>
      </c>
      <c r="BS2564" t="s">
        <v>1626</v>
      </c>
      <c r="BT2564" t="s">
        <v>1713</v>
      </c>
      <c r="BW2564" t="s">
        <v>1614</v>
      </c>
      <c r="BZ2564" t="s">
        <v>4977</v>
      </c>
      <c r="CA2564" t="s">
        <v>397</v>
      </c>
      <c r="CB2564">
        <v>0.02</v>
      </c>
      <c r="CC2564" t="s">
        <v>1616</v>
      </c>
      <c r="CE2564" t="s">
        <v>4888</v>
      </c>
      <c r="CF2564" t="s">
        <v>1618</v>
      </c>
    </row>
    <row r="2565" spans="1:84" hidden="1" x14ac:dyDescent="0.4">
      <c r="A2565" t="s">
        <v>1626</v>
      </c>
      <c r="B2565" t="s">
        <v>1626</v>
      </c>
      <c r="C2565" t="s">
        <v>4971</v>
      </c>
      <c r="D2565" t="s">
        <v>81</v>
      </c>
      <c r="E2565" t="s">
        <v>82</v>
      </c>
      <c r="F2565" t="s">
        <v>393</v>
      </c>
      <c r="G2565" s="4" t="str">
        <f>TEXT(H2565+I2565,"yyyy-mm-dd""T""hh:mm:ss")&amp;
IF(J2565="MST","-07:00",
IF(J2565="MDT","-06:00",
IF(J2565="PST","-08:00",
IF(J2565="PDT","-07:00",
IF(J2565="UTC","+00:00","+00:00")))))</f>
        <v>2005-09-12T11:30:00-07:00</v>
      </c>
      <c r="H2565" s="1">
        <v>38607</v>
      </c>
      <c r="I2565" s="5">
        <v>0.47916666666666669</v>
      </c>
      <c r="J2565" t="s">
        <v>84</v>
      </c>
      <c r="U2565">
        <v>1999</v>
      </c>
      <c r="V2565" t="s">
        <v>4874</v>
      </c>
      <c r="W2565" t="s">
        <v>1606</v>
      </c>
      <c r="X2565" t="s">
        <v>2561</v>
      </c>
      <c r="Y2565">
        <v>101081</v>
      </c>
      <c r="Z2565" t="s">
        <v>4972</v>
      </c>
      <c r="AD2565">
        <v>32.400194399999997</v>
      </c>
      <c r="AE2565">
        <v>-111.14175</v>
      </c>
      <c r="AG2565" t="s">
        <v>90</v>
      </c>
      <c r="AH2565" t="s">
        <v>1626</v>
      </c>
      <c r="AI2565" t="s">
        <v>90</v>
      </c>
      <c r="AK2565" t="s">
        <v>1608</v>
      </c>
      <c r="AL2565" t="s">
        <v>4978</v>
      </c>
      <c r="AN2565" t="s">
        <v>1610</v>
      </c>
      <c r="AO2565" t="s">
        <v>442</v>
      </c>
      <c r="AP2565" t="s">
        <v>422</v>
      </c>
      <c r="AQ2565">
        <v>19</v>
      </c>
      <c r="AR2565" t="s">
        <v>1616</v>
      </c>
      <c r="AT2565" t="s">
        <v>1612</v>
      </c>
      <c r="AV2565" t="s">
        <v>96</v>
      </c>
      <c r="BQ2565" t="str">
        <f>BS2565 &amp; ":" &amp; BR2565</f>
        <v>AZDEQ_SW:EPA 351.2</v>
      </c>
      <c r="BR2565" t="s">
        <v>1633</v>
      </c>
      <c r="BS2565" t="s">
        <v>1626</v>
      </c>
      <c r="BT2565" t="s">
        <v>1633</v>
      </c>
      <c r="BW2565" t="s">
        <v>1614</v>
      </c>
      <c r="BZ2565" t="s">
        <v>4979</v>
      </c>
      <c r="CA2565" t="s">
        <v>397</v>
      </c>
      <c r="CB2565">
        <v>0.05</v>
      </c>
      <c r="CC2565" t="s">
        <v>1616</v>
      </c>
      <c r="CE2565" t="s">
        <v>4975</v>
      </c>
      <c r="CF2565" t="s">
        <v>1618</v>
      </c>
    </row>
    <row r="2566" spans="1:84" hidden="1" x14ac:dyDescent="0.4">
      <c r="A2566" t="s">
        <v>1626</v>
      </c>
      <c r="B2566" t="s">
        <v>1626</v>
      </c>
      <c r="C2566" t="s">
        <v>4980</v>
      </c>
      <c r="D2566" t="s">
        <v>81</v>
      </c>
      <c r="E2566" t="s">
        <v>82</v>
      </c>
      <c r="F2566" t="s">
        <v>393</v>
      </c>
      <c r="G2566" s="4" t="str">
        <f>TEXT(H2566+I2566,"yyyy-mm-dd""T""hh:mm:ss")&amp;
IF(J2566="MST","-07:00",
IF(J2566="MDT","-06:00",
IF(J2566="PST","-08:00",
IF(J2566="PDT","-07:00",
IF(J2566="UTC","+00:00","+00:00")))))</f>
        <v>2005-08-23T11:20:00-07:00</v>
      </c>
      <c r="H2566" s="1">
        <v>38587</v>
      </c>
      <c r="I2566" s="5">
        <v>0.47222222222222221</v>
      </c>
      <c r="J2566" t="s">
        <v>84</v>
      </c>
      <c r="N2566">
        <v>0</v>
      </c>
      <c r="O2566" t="s">
        <v>1628</v>
      </c>
      <c r="U2566">
        <v>8950</v>
      </c>
      <c r="V2566" t="s">
        <v>4870</v>
      </c>
      <c r="W2566" t="s">
        <v>1606</v>
      </c>
      <c r="X2566" t="s">
        <v>3857</v>
      </c>
      <c r="Y2566">
        <v>105638</v>
      </c>
      <c r="Z2566" t="s">
        <v>3659</v>
      </c>
      <c r="AD2566">
        <v>32.337165300000002</v>
      </c>
      <c r="AE2566">
        <v>-110.69198249999999</v>
      </c>
      <c r="AG2566" t="s">
        <v>90</v>
      </c>
      <c r="AH2566" t="s">
        <v>1626</v>
      </c>
      <c r="AI2566" t="s">
        <v>90</v>
      </c>
      <c r="AK2566" t="s">
        <v>1608</v>
      </c>
      <c r="AL2566" t="s">
        <v>4981</v>
      </c>
      <c r="AN2566" t="s">
        <v>1610</v>
      </c>
      <c r="AO2566" t="s">
        <v>1670</v>
      </c>
      <c r="AP2566" t="s">
        <v>422</v>
      </c>
      <c r="AQ2566">
        <v>0.91</v>
      </c>
      <c r="AR2566" t="s">
        <v>1616</v>
      </c>
      <c r="AT2566" t="s">
        <v>1612</v>
      </c>
      <c r="AV2566" t="s">
        <v>96</v>
      </c>
      <c r="BF2566" t="s">
        <v>2863</v>
      </c>
      <c r="BQ2566" t="str">
        <f>BS2566 &amp; ":" &amp; BR2566</f>
        <v>AZDEQ_SW:EPA 353.2</v>
      </c>
      <c r="BR2566" t="s">
        <v>1623</v>
      </c>
      <c r="BS2566" t="s">
        <v>1626</v>
      </c>
      <c r="BT2566" t="s">
        <v>1623</v>
      </c>
      <c r="BW2566" t="s">
        <v>1614</v>
      </c>
      <c r="BZ2566" t="s">
        <v>4982</v>
      </c>
      <c r="CA2566" t="s">
        <v>397</v>
      </c>
      <c r="CB2566">
        <v>0.02</v>
      </c>
      <c r="CC2566" t="s">
        <v>1616</v>
      </c>
      <c r="CE2566" t="s">
        <v>3913</v>
      </c>
      <c r="CF2566" t="s">
        <v>1618</v>
      </c>
    </row>
    <row r="2567" spans="1:84" hidden="1" x14ac:dyDescent="0.4">
      <c r="A2567" t="s">
        <v>1626</v>
      </c>
      <c r="B2567" t="s">
        <v>1626</v>
      </c>
      <c r="C2567" t="s">
        <v>4980</v>
      </c>
      <c r="D2567" t="s">
        <v>81</v>
      </c>
      <c r="E2567" t="s">
        <v>82</v>
      </c>
      <c r="F2567" t="s">
        <v>393</v>
      </c>
      <c r="G2567" s="4" t="str">
        <f>TEXT(H2567+I2567,"yyyy-mm-dd""T""hh:mm:ss")&amp;
IF(J2567="MST","-07:00",
IF(J2567="MDT","-06:00",
IF(J2567="PST","-08:00",
IF(J2567="PDT","-07:00",
IF(J2567="UTC","+00:00","+00:00")))))</f>
        <v>2005-08-23T11:20:00-07:00</v>
      </c>
      <c r="H2567" s="1">
        <v>38587</v>
      </c>
      <c r="I2567" s="5">
        <v>0.47222222222222221</v>
      </c>
      <c r="J2567" t="s">
        <v>84</v>
      </c>
      <c r="N2567">
        <v>0</v>
      </c>
      <c r="O2567" t="s">
        <v>1628</v>
      </c>
      <c r="U2567">
        <v>8950</v>
      </c>
      <c r="V2567" t="s">
        <v>4870</v>
      </c>
      <c r="W2567" t="s">
        <v>1606</v>
      </c>
      <c r="X2567" t="s">
        <v>3857</v>
      </c>
      <c r="Y2567">
        <v>105638</v>
      </c>
      <c r="Z2567" t="s">
        <v>3659</v>
      </c>
      <c r="AD2567">
        <v>32.337165300000002</v>
      </c>
      <c r="AE2567">
        <v>-110.69198249999999</v>
      </c>
      <c r="AG2567" t="s">
        <v>90</v>
      </c>
      <c r="AH2567" t="s">
        <v>1626</v>
      </c>
      <c r="AI2567" t="s">
        <v>90</v>
      </c>
      <c r="AK2567" t="s">
        <v>1608</v>
      </c>
      <c r="AL2567" t="s">
        <v>4983</v>
      </c>
      <c r="AN2567" t="s">
        <v>1610</v>
      </c>
      <c r="AO2567" t="s">
        <v>1611</v>
      </c>
      <c r="AP2567" t="s">
        <v>422</v>
      </c>
      <c r="AQ2567">
        <v>4.2000000000000003E-2</v>
      </c>
      <c r="AR2567" t="s">
        <v>1616</v>
      </c>
      <c r="AT2567" t="s">
        <v>1612</v>
      </c>
      <c r="AV2567" t="s">
        <v>96</v>
      </c>
      <c r="BQ2567" t="str">
        <f>BS2567 &amp; ":" &amp; BR2567</f>
        <v>AZDEQ_SW:EPA 350.1</v>
      </c>
      <c r="BR2567" t="s">
        <v>1613</v>
      </c>
      <c r="BS2567" t="s">
        <v>1626</v>
      </c>
      <c r="BT2567" t="s">
        <v>1613</v>
      </c>
      <c r="BW2567" t="s">
        <v>1614</v>
      </c>
      <c r="BZ2567" t="s">
        <v>4984</v>
      </c>
      <c r="CA2567" t="s">
        <v>397</v>
      </c>
      <c r="CB2567">
        <v>0.02</v>
      </c>
      <c r="CC2567" t="s">
        <v>1616</v>
      </c>
      <c r="CE2567" t="s">
        <v>3913</v>
      </c>
      <c r="CF2567" t="s">
        <v>1618</v>
      </c>
    </row>
    <row r="2568" spans="1:84" hidden="1" x14ac:dyDescent="0.4">
      <c r="A2568" t="s">
        <v>1626</v>
      </c>
      <c r="B2568" t="s">
        <v>1626</v>
      </c>
      <c r="C2568" t="s">
        <v>4879</v>
      </c>
      <c r="D2568" t="s">
        <v>81</v>
      </c>
      <c r="E2568" t="s">
        <v>82</v>
      </c>
      <c r="F2568" t="s">
        <v>393</v>
      </c>
      <c r="G2568" s="4" t="str">
        <f>TEXT(H2568+I2568,"yyyy-mm-dd""T""hh:mm:ss")&amp;
IF(J2568="MST","-07:00",
IF(J2568="MDT","-06:00",
IF(J2568="PST","-08:00",
IF(J2568="PDT","-07:00",
IF(J2568="UTC","+00:00","+00:00")))))</f>
        <v>2005-03-08T12:30:00-07:00</v>
      </c>
      <c r="H2568" s="1">
        <v>38419</v>
      </c>
      <c r="I2568" s="5">
        <v>0.52083333333333337</v>
      </c>
      <c r="J2568" t="s">
        <v>84</v>
      </c>
      <c r="N2568">
        <v>0</v>
      </c>
      <c r="O2568" t="s">
        <v>1628</v>
      </c>
      <c r="U2568">
        <v>1999</v>
      </c>
      <c r="V2568" t="s">
        <v>4874</v>
      </c>
      <c r="W2568" t="s">
        <v>1606</v>
      </c>
      <c r="X2568" t="s">
        <v>1673</v>
      </c>
      <c r="Y2568">
        <v>100425</v>
      </c>
      <c r="Z2568" t="s">
        <v>4880</v>
      </c>
      <c r="AD2568">
        <v>32.402308300000001</v>
      </c>
      <c r="AE2568">
        <v>-110.5444336</v>
      </c>
      <c r="AG2568" t="s">
        <v>90</v>
      </c>
      <c r="AH2568" t="s">
        <v>1626</v>
      </c>
      <c r="AI2568" t="s">
        <v>90</v>
      </c>
      <c r="AK2568" t="s">
        <v>1608</v>
      </c>
      <c r="AL2568" t="s">
        <v>4985</v>
      </c>
      <c r="AN2568" t="s">
        <v>1700</v>
      </c>
      <c r="AO2568" t="s">
        <v>457</v>
      </c>
      <c r="AP2568" t="s">
        <v>422</v>
      </c>
      <c r="AQ2568">
        <v>7.1999999999999995E-2</v>
      </c>
      <c r="AR2568" t="s">
        <v>1616</v>
      </c>
      <c r="AT2568" t="s">
        <v>1612</v>
      </c>
      <c r="AV2568" t="s">
        <v>96</v>
      </c>
      <c r="BQ2568" t="str">
        <f>BS2568 &amp; ":" &amp; BR2568</f>
        <v>AZDEQ_SW:EPA 365.4</v>
      </c>
      <c r="BR2568" t="s">
        <v>1713</v>
      </c>
      <c r="BS2568" t="s">
        <v>1626</v>
      </c>
      <c r="BT2568" t="s">
        <v>1713</v>
      </c>
      <c r="BW2568" t="s">
        <v>1614</v>
      </c>
      <c r="BZ2568" t="s">
        <v>4986</v>
      </c>
      <c r="CA2568" t="s">
        <v>397</v>
      </c>
      <c r="CB2568">
        <v>0.02</v>
      </c>
      <c r="CC2568" t="s">
        <v>1616</v>
      </c>
      <c r="CE2568" t="s">
        <v>4883</v>
      </c>
      <c r="CF2568" t="s">
        <v>1618</v>
      </c>
    </row>
    <row r="2569" spans="1:84" hidden="1" x14ac:dyDescent="0.4">
      <c r="A2569" t="s">
        <v>1626</v>
      </c>
      <c r="B2569" t="s">
        <v>1626</v>
      </c>
      <c r="C2569" t="s">
        <v>4987</v>
      </c>
      <c r="D2569" t="s">
        <v>81</v>
      </c>
      <c r="E2569" t="s">
        <v>82</v>
      </c>
      <c r="F2569" t="s">
        <v>393</v>
      </c>
      <c r="G2569" s="4" t="str">
        <f>TEXT(H2569+I2569,"yyyy-mm-dd""T""hh:mm:ss")&amp;
IF(J2569="MST","-07:00",
IF(J2569="MDT","-06:00",
IF(J2569="PST","-08:00",
IF(J2569="PDT","-07:00",
IF(J2569="UTC","+00:00","+00:00")))))</f>
        <v>2005-09-14T11:30:00-07:00</v>
      </c>
      <c r="H2569" s="1">
        <v>38609</v>
      </c>
      <c r="I2569" s="5">
        <v>0.47916666666666669</v>
      </c>
      <c r="J2569" t="s">
        <v>84</v>
      </c>
      <c r="U2569">
        <v>1999</v>
      </c>
      <c r="V2569" t="s">
        <v>4874</v>
      </c>
      <c r="W2569" t="s">
        <v>1606</v>
      </c>
      <c r="X2569" t="s">
        <v>4988</v>
      </c>
      <c r="Y2569">
        <v>101584</v>
      </c>
      <c r="Z2569" t="s">
        <v>4989</v>
      </c>
      <c r="AD2569">
        <v>32.153611099999999</v>
      </c>
      <c r="AE2569">
        <v>-110.6083333</v>
      </c>
      <c r="AG2569" t="s">
        <v>90</v>
      </c>
      <c r="AH2569" t="s">
        <v>1626</v>
      </c>
      <c r="AI2569" t="s">
        <v>90</v>
      </c>
      <c r="AK2569" t="s">
        <v>1608</v>
      </c>
      <c r="AL2569" t="s">
        <v>4990</v>
      </c>
      <c r="AN2569" t="s">
        <v>1610</v>
      </c>
      <c r="AO2569" t="s">
        <v>442</v>
      </c>
      <c r="AP2569" t="s">
        <v>422</v>
      </c>
      <c r="AQ2569">
        <v>0.23</v>
      </c>
      <c r="AR2569" t="s">
        <v>1616</v>
      </c>
      <c r="AT2569" t="s">
        <v>1612</v>
      </c>
      <c r="AV2569" t="s">
        <v>96</v>
      </c>
      <c r="BQ2569" t="str">
        <f>BS2569 &amp; ":" &amp; BR2569</f>
        <v>AZDEQ_SW:EPA 351.2</v>
      </c>
      <c r="BR2569" t="s">
        <v>1633</v>
      </c>
      <c r="BS2569" t="s">
        <v>1626</v>
      </c>
      <c r="BT2569" t="s">
        <v>1633</v>
      </c>
      <c r="BW2569" t="s">
        <v>1614</v>
      </c>
      <c r="BZ2569" t="s">
        <v>4991</v>
      </c>
      <c r="CA2569" t="s">
        <v>397</v>
      </c>
      <c r="CB2569">
        <v>0.05</v>
      </c>
      <c r="CC2569" t="s">
        <v>1616</v>
      </c>
      <c r="CE2569" t="s">
        <v>4931</v>
      </c>
      <c r="CF2569" t="s">
        <v>1618</v>
      </c>
    </row>
    <row r="2570" spans="1:84" hidden="1" x14ac:dyDescent="0.4">
      <c r="A2570" t="s">
        <v>1626</v>
      </c>
      <c r="B2570" t="s">
        <v>1626</v>
      </c>
      <c r="C2570" t="s">
        <v>4889</v>
      </c>
      <c r="D2570" t="s">
        <v>81</v>
      </c>
      <c r="E2570" t="s">
        <v>82</v>
      </c>
      <c r="F2570" t="s">
        <v>393</v>
      </c>
      <c r="G2570" s="4" t="str">
        <f>TEXT(H2570+I2570,"yyyy-mm-dd""T""hh:mm:ss")&amp;
IF(J2570="MST","-07:00",
IF(J2570="MDT","-06:00",
IF(J2570="PST","-08:00",
IF(J2570="PDT","-07:00",
IF(J2570="UTC","+00:00","+00:00")))))</f>
        <v>2005-08-23T02:30:00-07:00</v>
      </c>
      <c r="H2570" s="1">
        <v>38587</v>
      </c>
      <c r="I2570" s="5">
        <v>0.10416666666666667</v>
      </c>
      <c r="J2570" t="s">
        <v>84</v>
      </c>
      <c r="N2570">
        <v>0</v>
      </c>
      <c r="O2570" t="s">
        <v>1628</v>
      </c>
      <c r="U2570">
        <v>1999</v>
      </c>
      <c r="V2570" t="s">
        <v>4874</v>
      </c>
      <c r="W2570" t="s">
        <v>1606</v>
      </c>
      <c r="X2570" t="s">
        <v>1630</v>
      </c>
      <c r="Y2570">
        <v>101152</v>
      </c>
      <c r="Z2570" t="s">
        <v>4890</v>
      </c>
      <c r="AD2570">
        <v>32.323726700000002</v>
      </c>
      <c r="AE2570">
        <v>-110.8065194</v>
      </c>
      <c r="AG2570" t="s">
        <v>90</v>
      </c>
      <c r="AH2570" t="s">
        <v>1626</v>
      </c>
      <c r="AI2570" t="s">
        <v>90</v>
      </c>
      <c r="AK2570" t="s">
        <v>1608</v>
      </c>
      <c r="AL2570" t="s">
        <v>4992</v>
      </c>
      <c r="AN2570" t="s">
        <v>1700</v>
      </c>
      <c r="AO2570" t="s">
        <v>457</v>
      </c>
      <c r="AP2570" t="s">
        <v>422</v>
      </c>
      <c r="AQ2570">
        <v>4.4999999999999998E-2</v>
      </c>
      <c r="AR2570" t="s">
        <v>1616</v>
      </c>
      <c r="AT2570" t="s">
        <v>1612</v>
      </c>
      <c r="AV2570" t="s">
        <v>96</v>
      </c>
      <c r="BQ2570" t="str">
        <f>BS2570 &amp; ":" &amp; BR2570</f>
        <v>AZDEQ_SW:EPA 365.4</v>
      </c>
      <c r="BR2570" t="s">
        <v>1713</v>
      </c>
      <c r="BS2570" t="s">
        <v>1626</v>
      </c>
      <c r="BT2570" t="s">
        <v>1713</v>
      </c>
      <c r="BW2570" t="s">
        <v>1614</v>
      </c>
      <c r="BZ2570" t="s">
        <v>4993</v>
      </c>
      <c r="CA2570" t="s">
        <v>397</v>
      </c>
      <c r="CB2570">
        <v>0.02</v>
      </c>
      <c r="CC2570" t="s">
        <v>1616</v>
      </c>
      <c r="CE2570" t="s">
        <v>4893</v>
      </c>
      <c r="CF2570" t="s">
        <v>1618</v>
      </c>
    </row>
    <row r="2571" spans="1:84" hidden="1" x14ac:dyDescent="0.4">
      <c r="A2571" t="s">
        <v>1626</v>
      </c>
      <c r="B2571" t="s">
        <v>1626</v>
      </c>
      <c r="C2571" t="s">
        <v>4987</v>
      </c>
      <c r="D2571" t="s">
        <v>81</v>
      </c>
      <c r="E2571" t="s">
        <v>82</v>
      </c>
      <c r="F2571" t="s">
        <v>393</v>
      </c>
      <c r="G2571" s="4" t="str">
        <f>TEXT(H2571+I2571,"yyyy-mm-dd""T""hh:mm:ss")&amp;
IF(J2571="MST","-07:00",
IF(J2571="MDT","-06:00",
IF(J2571="PST","-08:00",
IF(J2571="PDT","-07:00",
IF(J2571="UTC","+00:00","+00:00")))))</f>
        <v>2005-09-14T11:30:00-07:00</v>
      </c>
      <c r="H2571" s="1">
        <v>38609</v>
      </c>
      <c r="I2571" s="5">
        <v>0.47916666666666669</v>
      </c>
      <c r="J2571" t="s">
        <v>84</v>
      </c>
      <c r="U2571">
        <v>1999</v>
      </c>
      <c r="V2571" t="s">
        <v>4874</v>
      </c>
      <c r="W2571" t="s">
        <v>1606</v>
      </c>
      <c r="X2571" t="s">
        <v>4988</v>
      </c>
      <c r="Y2571">
        <v>101584</v>
      </c>
      <c r="Z2571" t="s">
        <v>4989</v>
      </c>
      <c r="AD2571">
        <v>32.153611099999999</v>
      </c>
      <c r="AE2571">
        <v>-110.6083333</v>
      </c>
      <c r="AG2571" t="s">
        <v>90</v>
      </c>
      <c r="AH2571" t="s">
        <v>1626</v>
      </c>
      <c r="AI2571" t="s">
        <v>90</v>
      </c>
      <c r="AK2571" t="s">
        <v>1608</v>
      </c>
      <c r="AL2571" t="s">
        <v>4994</v>
      </c>
      <c r="AM2571" t="s">
        <v>92</v>
      </c>
      <c r="AN2571" t="s">
        <v>1610</v>
      </c>
      <c r="AO2571" t="s">
        <v>1670</v>
      </c>
      <c r="AP2571" t="s">
        <v>422</v>
      </c>
      <c r="AT2571" t="s">
        <v>1612</v>
      </c>
      <c r="AV2571" t="s">
        <v>584</v>
      </c>
      <c r="BQ2571" t="str">
        <f>BS2571 &amp; ":" &amp; BR2571</f>
        <v>AZDEQ_SW:EPA 353.2</v>
      </c>
      <c r="BR2571" t="s">
        <v>1623</v>
      </c>
      <c r="BS2571" t="s">
        <v>1626</v>
      </c>
      <c r="BT2571" t="s">
        <v>1623</v>
      </c>
      <c r="BW2571" t="s">
        <v>1614</v>
      </c>
      <c r="BZ2571" t="s">
        <v>4995</v>
      </c>
      <c r="CA2571" t="s">
        <v>397</v>
      </c>
      <c r="CB2571">
        <v>0.02</v>
      </c>
      <c r="CC2571" t="s">
        <v>1616</v>
      </c>
      <c r="CE2571" t="s">
        <v>4931</v>
      </c>
      <c r="CF2571" t="s">
        <v>1618</v>
      </c>
    </row>
    <row r="2572" spans="1:84" hidden="1" x14ac:dyDescent="0.4">
      <c r="A2572" t="s">
        <v>1626</v>
      </c>
      <c r="B2572" t="s">
        <v>1626</v>
      </c>
      <c r="C2572" t="s">
        <v>4947</v>
      </c>
      <c r="D2572" t="s">
        <v>81</v>
      </c>
      <c r="E2572" t="s">
        <v>82</v>
      </c>
      <c r="F2572" t="s">
        <v>393</v>
      </c>
      <c r="G2572" s="4" t="str">
        <f>TEXT(H2572+I2572,"yyyy-mm-dd""T""hh:mm:ss")&amp;
IF(J2572="MST","-07:00",
IF(J2572="MDT","-06:00",
IF(J2572="PST","-08:00",
IF(J2572="PDT","-07:00",
IF(J2572="UTC","+00:00","+00:00")))))</f>
        <v>2005-09-12T01:30:00-07:00</v>
      </c>
      <c r="H2572" s="1">
        <v>38607</v>
      </c>
      <c r="I2572" s="5">
        <v>6.25E-2</v>
      </c>
      <c r="J2572" t="s">
        <v>84</v>
      </c>
      <c r="N2572">
        <v>0</v>
      </c>
      <c r="O2572" t="s">
        <v>1628</v>
      </c>
      <c r="U2572">
        <v>1999</v>
      </c>
      <c r="V2572" t="s">
        <v>4874</v>
      </c>
      <c r="W2572" t="s">
        <v>1606</v>
      </c>
      <c r="X2572" t="s">
        <v>4911</v>
      </c>
      <c r="Y2572">
        <v>103623</v>
      </c>
      <c r="Z2572" t="s">
        <v>4948</v>
      </c>
      <c r="AD2572">
        <v>32.294861099999999</v>
      </c>
      <c r="AE2572">
        <v>-111.0378333</v>
      </c>
      <c r="AG2572" t="s">
        <v>90</v>
      </c>
      <c r="AH2572" t="s">
        <v>1626</v>
      </c>
      <c r="AI2572" t="s">
        <v>90</v>
      </c>
      <c r="AK2572" t="s">
        <v>1608</v>
      </c>
      <c r="AL2572" t="s">
        <v>4996</v>
      </c>
      <c r="AN2572" t="s">
        <v>1610</v>
      </c>
      <c r="AO2572" t="s">
        <v>442</v>
      </c>
      <c r="AP2572" t="s">
        <v>422</v>
      </c>
      <c r="AQ2572">
        <v>16</v>
      </c>
      <c r="AR2572" t="s">
        <v>1616</v>
      </c>
      <c r="AT2572" t="s">
        <v>1612</v>
      </c>
      <c r="AV2572" t="s">
        <v>96</v>
      </c>
      <c r="BQ2572" t="str">
        <f>BS2572 &amp; ":" &amp; BR2572</f>
        <v>AZDEQ_SW:EPA 351.2</v>
      </c>
      <c r="BR2572" t="s">
        <v>1633</v>
      </c>
      <c r="BS2572" t="s">
        <v>1626</v>
      </c>
      <c r="BT2572" t="s">
        <v>1633</v>
      </c>
      <c r="BW2572" t="s">
        <v>1614</v>
      </c>
      <c r="BZ2572" t="s">
        <v>4997</v>
      </c>
      <c r="CA2572" t="s">
        <v>397</v>
      </c>
      <c r="CB2572">
        <v>0.05</v>
      </c>
      <c r="CC2572" t="s">
        <v>1616</v>
      </c>
      <c r="CE2572" t="s">
        <v>4878</v>
      </c>
      <c r="CF2572" t="s">
        <v>1618</v>
      </c>
    </row>
    <row r="2573" spans="1:84" hidden="1" x14ac:dyDescent="0.4">
      <c r="A2573" t="s">
        <v>1626</v>
      </c>
      <c r="B2573" t="s">
        <v>1626</v>
      </c>
      <c r="C2573" t="s">
        <v>4923</v>
      </c>
      <c r="D2573" t="s">
        <v>81</v>
      </c>
      <c r="E2573" t="s">
        <v>82</v>
      </c>
      <c r="F2573" t="s">
        <v>393</v>
      </c>
      <c r="G2573" s="4" t="str">
        <f>TEXT(H2573+I2573,"yyyy-mm-dd""T""hh:mm:ss")&amp;
IF(J2573="MST","-07:00",
IF(J2573="MDT","-06:00",
IF(J2573="PST","-08:00",
IF(J2573="PDT","-07:00",
IF(J2573="UTC","+00:00","+00:00")))))</f>
        <v>2005-04-04T01:15:00-07:00</v>
      </c>
      <c r="H2573" s="1">
        <v>38446</v>
      </c>
      <c r="I2573" s="5">
        <v>5.2083333333333336E-2</v>
      </c>
      <c r="J2573" t="s">
        <v>84</v>
      </c>
      <c r="N2573">
        <v>0</v>
      </c>
      <c r="O2573" t="s">
        <v>1628</v>
      </c>
      <c r="U2573">
        <v>1999</v>
      </c>
      <c r="V2573" t="s">
        <v>4874</v>
      </c>
      <c r="W2573" t="s">
        <v>1606</v>
      </c>
      <c r="X2573" t="s">
        <v>1673</v>
      </c>
      <c r="Y2573">
        <v>100425</v>
      </c>
      <c r="Z2573" t="s">
        <v>4924</v>
      </c>
      <c r="AD2573">
        <v>32.402308300000001</v>
      </c>
      <c r="AE2573">
        <v>-110.5444336</v>
      </c>
      <c r="AG2573" t="s">
        <v>90</v>
      </c>
      <c r="AH2573" t="s">
        <v>1626</v>
      </c>
      <c r="AI2573" t="s">
        <v>90</v>
      </c>
      <c r="AK2573" t="s">
        <v>1608</v>
      </c>
      <c r="AL2573" t="s">
        <v>4998</v>
      </c>
      <c r="AM2573" t="s">
        <v>92</v>
      </c>
      <c r="AN2573" t="s">
        <v>1610</v>
      </c>
      <c r="AO2573" t="s">
        <v>1670</v>
      </c>
      <c r="AP2573" t="s">
        <v>422</v>
      </c>
      <c r="AT2573" t="s">
        <v>1612</v>
      </c>
      <c r="AV2573" t="s">
        <v>584</v>
      </c>
      <c r="BQ2573" t="str">
        <f>BS2573 &amp; ":" &amp; BR2573</f>
        <v>AZDEQ_SW:EPA 353.2</v>
      </c>
      <c r="BR2573" t="s">
        <v>1623</v>
      </c>
      <c r="BS2573" t="s">
        <v>1626</v>
      </c>
      <c r="BT2573" t="s">
        <v>1623</v>
      </c>
      <c r="BW2573" t="s">
        <v>1614</v>
      </c>
      <c r="BZ2573" t="s">
        <v>4999</v>
      </c>
      <c r="CA2573" t="s">
        <v>397</v>
      </c>
      <c r="CB2573">
        <v>0.02</v>
      </c>
      <c r="CC2573" t="s">
        <v>1616</v>
      </c>
      <c r="CE2573" t="s">
        <v>4927</v>
      </c>
      <c r="CF2573" t="s">
        <v>1618</v>
      </c>
    </row>
    <row r="2574" spans="1:84" hidden="1" x14ac:dyDescent="0.4">
      <c r="A2574" t="s">
        <v>1626</v>
      </c>
      <c r="B2574" t="s">
        <v>1626</v>
      </c>
      <c r="C2574" t="s">
        <v>4980</v>
      </c>
      <c r="D2574" t="s">
        <v>81</v>
      </c>
      <c r="E2574" t="s">
        <v>82</v>
      </c>
      <c r="F2574" t="s">
        <v>393</v>
      </c>
      <c r="G2574" s="4" t="str">
        <f>TEXT(H2574+I2574,"yyyy-mm-dd""T""hh:mm:ss")&amp;
IF(J2574="MST","-07:00",
IF(J2574="MDT","-06:00",
IF(J2574="PST","-08:00",
IF(J2574="PDT","-07:00",
IF(J2574="UTC","+00:00","+00:00")))))</f>
        <v>2005-08-23T11:20:00-07:00</v>
      </c>
      <c r="H2574" s="1">
        <v>38587</v>
      </c>
      <c r="I2574" s="5">
        <v>0.47222222222222221</v>
      </c>
      <c r="J2574" t="s">
        <v>84</v>
      </c>
      <c r="N2574">
        <v>0</v>
      </c>
      <c r="O2574" t="s">
        <v>1628</v>
      </c>
      <c r="U2574">
        <v>8950</v>
      </c>
      <c r="V2574" t="s">
        <v>4870</v>
      </c>
      <c r="W2574" t="s">
        <v>1606</v>
      </c>
      <c r="X2574" t="s">
        <v>3857</v>
      </c>
      <c r="Y2574">
        <v>105638</v>
      </c>
      <c r="Z2574" t="s">
        <v>3659</v>
      </c>
      <c r="AD2574">
        <v>32.337165300000002</v>
      </c>
      <c r="AE2574">
        <v>-110.69198249999999</v>
      </c>
      <c r="AG2574" t="s">
        <v>90</v>
      </c>
      <c r="AH2574" t="s">
        <v>1626</v>
      </c>
      <c r="AI2574" t="s">
        <v>90</v>
      </c>
      <c r="AK2574" t="s">
        <v>1608</v>
      </c>
      <c r="AL2574" t="s">
        <v>5000</v>
      </c>
      <c r="AN2574" t="s">
        <v>1700</v>
      </c>
      <c r="AO2574" t="s">
        <v>457</v>
      </c>
      <c r="AP2574" t="s">
        <v>422</v>
      </c>
      <c r="AQ2574">
        <v>0.28999999999999998</v>
      </c>
      <c r="AR2574" t="s">
        <v>1616</v>
      </c>
      <c r="AT2574" t="s">
        <v>1612</v>
      </c>
      <c r="AV2574" t="s">
        <v>96</v>
      </c>
      <c r="BQ2574" t="str">
        <f>BS2574 &amp; ":" &amp; BR2574</f>
        <v>AZDEQ_SW:EPA 365.4</v>
      </c>
      <c r="BR2574" t="s">
        <v>1713</v>
      </c>
      <c r="BS2574" t="s">
        <v>1626</v>
      </c>
      <c r="BT2574" t="s">
        <v>1713</v>
      </c>
      <c r="BW2574" t="s">
        <v>1614</v>
      </c>
      <c r="BZ2574" t="s">
        <v>5001</v>
      </c>
      <c r="CA2574" t="s">
        <v>397</v>
      </c>
      <c r="CB2574">
        <v>0.02</v>
      </c>
      <c r="CC2574" t="s">
        <v>1616</v>
      </c>
      <c r="CE2574" t="s">
        <v>3913</v>
      </c>
      <c r="CF2574" t="s">
        <v>1618</v>
      </c>
    </row>
    <row r="2575" spans="1:84" hidden="1" x14ac:dyDescent="0.4">
      <c r="A2575" t="s">
        <v>1626</v>
      </c>
      <c r="B2575" t="s">
        <v>1626</v>
      </c>
      <c r="C2575" t="s">
        <v>4938</v>
      </c>
      <c r="D2575" t="s">
        <v>81</v>
      </c>
      <c r="E2575" t="s">
        <v>82</v>
      </c>
      <c r="F2575" t="s">
        <v>393</v>
      </c>
      <c r="G2575" s="4" t="str">
        <f>TEXT(H2575+I2575,"yyyy-mm-dd""T""hh:mm:ss")&amp;
IF(J2575="MST","-07:00",
IF(J2575="MDT","-06:00",
IF(J2575="PST","-08:00",
IF(J2575="PDT","-07:00",
IF(J2575="UTC","+00:00","+00:00")))))</f>
        <v>2005-09-14T01:00:00-07:00</v>
      </c>
      <c r="H2575" s="1">
        <v>38609</v>
      </c>
      <c r="I2575" s="5">
        <v>4.1666666666666664E-2</v>
      </c>
      <c r="J2575" t="s">
        <v>84</v>
      </c>
      <c r="U2575">
        <v>1999</v>
      </c>
      <c r="V2575" t="s">
        <v>4874</v>
      </c>
      <c r="W2575" t="s">
        <v>1606</v>
      </c>
      <c r="X2575" t="s">
        <v>4939</v>
      </c>
      <c r="Y2575">
        <v>101628</v>
      </c>
      <c r="Z2575" t="s">
        <v>4940</v>
      </c>
      <c r="AD2575">
        <v>32.153888899999998</v>
      </c>
      <c r="AE2575">
        <v>-110.6016667</v>
      </c>
      <c r="AG2575" t="s">
        <v>90</v>
      </c>
      <c r="AH2575" t="s">
        <v>1626</v>
      </c>
      <c r="AI2575" t="s">
        <v>90</v>
      </c>
      <c r="AK2575" t="s">
        <v>1608</v>
      </c>
      <c r="AL2575" t="s">
        <v>5002</v>
      </c>
      <c r="AN2575" t="s">
        <v>1610</v>
      </c>
      <c r="AO2575" t="s">
        <v>442</v>
      </c>
      <c r="AP2575" t="s">
        <v>422</v>
      </c>
      <c r="AQ2575">
        <v>0.43</v>
      </c>
      <c r="AR2575" t="s">
        <v>1616</v>
      </c>
      <c r="AT2575" t="s">
        <v>1612</v>
      </c>
      <c r="AV2575" t="s">
        <v>96</v>
      </c>
      <c r="BQ2575" t="str">
        <f>BS2575 &amp; ":" &amp; BR2575</f>
        <v>AZDEQ_SW:EPA 351.2</v>
      </c>
      <c r="BR2575" t="s">
        <v>1633</v>
      </c>
      <c r="BS2575" t="s">
        <v>1626</v>
      </c>
      <c r="BT2575" t="s">
        <v>1633</v>
      </c>
      <c r="BW2575" t="s">
        <v>1614</v>
      </c>
      <c r="BZ2575" t="s">
        <v>5003</v>
      </c>
      <c r="CA2575" t="s">
        <v>397</v>
      </c>
      <c r="CB2575">
        <v>0.05</v>
      </c>
      <c r="CC2575" t="s">
        <v>1616</v>
      </c>
      <c r="CE2575" t="s">
        <v>4931</v>
      </c>
      <c r="CF2575" t="s">
        <v>1618</v>
      </c>
    </row>
    <row r="2576" spans="1:84" hidden="1" x14ac:dyDescent="0.4">
      <c r="A2576" t="s">
        <v>1626</v>
      </c>
      <c r="B2576" t="s">
        <v>1626</v>
      </c>
      <c r="C2576" t="s">
        <v>4934</v>
      </c>
      <c r="D2576" t="s">
        <v>81</v>
      </c>
      <c r="E2576" t="s">
        <v>82</v>
      </c>
      <c r="F2576" t="s">
        <v>393</v>
      </c>
      <c r="G2576" s="4" t="str">
        <f>TEXT(H2576+I2576,"yyyy-mm-dd""T""hh:mm:ss")&amp;
IF(J2576="MST","-07:00",
IF(J2576="MDT","-06:00",
IF(J2576="PST","-08:00",
IF(J2576="PDT","-07:00",
IF(J2576="UTC","+00:00","+00:00")))))</f>
        <v>2005-09-26T01:45:00-07:00</v>
      </c>
      <c r="H2576" s="1">
        <v>38621</v>
      </c>
      <c r="I2576" s="5">
        <v>7.2916666666666671E-2</v>
      </c>
      <c r="J2576" t="s">
        <v>84</v>
      </c>
      <c r="N2576">
        <v>0</v>
      </c>
      <c r="O2576" t="s">
        <v>1628</v>
      </c>
      <c r="U2576">
        <v>1999</v>
      </c>
      <c r="V2576" t="s">
        <v>4874</v>
      </c>
      <c r="W2576" t="s">
        <v>1606</v>
      </c>
      <c r="X2576" t="s">
        <v>1660</v>
      </c>
      <c r="Y2576">
        <v>101179</v>
      </c>
      <c r="Z2576" t="s">
        <v>4919</v>
      </c>
      <c r="AD2576">
        <v>32.013464200000001</v>
      </c>
      <c r="AE2576">
        <v>-110.6282456</v>
      </c>
      <c r="AG2576" t="s">
        <v>90</v>
      </c>
      <c r="AH2576" t="s">
        <v>1626</v>
      </c>
      <c r="AI2576" t="s">
        <v>90</v>
      </c>
      <c r="AK2576" t="s">
        <v>1608</v>
      </c>
      <c r="AL2576" t="s">
        <v>5004</v>
      </c>
      <c r="AM2576" t="s">
        <v>92</v>
      </c>
      <c r="AN2576" t="s">
        <v>1610</v>
      </c>
      <c r="AO2576" t="s">
        <v>1611</v>
      </c>
      <c r="AP2576" t="s">
        <v>422</v>
      </c>
      <c r="AT2576" t="s">
        <v>1612</v>
      </c>
      <c r="AV2576" t="s">
        <v>584</v>
      </c>
      <c r="BQ2576" t="str">
        <f>BS2576 &amp; ":" &amp; BR2576</f>
        <v>AZDEQ_SW:EPA 350.1</v>
      </c>
      <c r="BR2576" t="s">
        <v>1613</v>
      </c>
      <c r="BS2576" t="s">
        <v>1626</v>
      </c>
      <c r="BT2576" t="s">
        <v>1613</v>
      </c>
      <c r="BW2576" t="s">
        <v>1614</v>
      </c>
      <c r="BZ2576" t="s">
        <v>5005</v>
      </c>
      <c r="CA2576" t="s">
        <v>397</v>
      </c>
      <c r="CB2576">
        <v>0.02</v>
      </c>
      <c r="CC2576" t="s">
        <v>1616</v>
      </c>
      <c r="CE2576" t="s">
        <v>4937</v>
      </c>
      <c r="CF2576" t="s">
        <v>1618</v>
      </c>
    </row>
    <row r="2577" spans="1:84" hidden="1" x14ac:dyDescent="0.4">
      <c r="A2577" t="s">
        <v>1626</v>
      </c>
      <c r="B2577" t="s">
        <v>1626</v>
      </c>
      <c r="C2577" t="s">
        <v>4873</v>
      </c>
      <c r="D2577" t="s">
        <v>81</v>
      </c>
      <c r="E2577" t="s">
        <v>82</v>
      </c>
      <c r="F2577" t="s">
        <v>393</v>
      </c>
      <c r="G2577" s="4" t="str">
        <f>TEXT(H2577+I2577,"yyyy-mm-dd""T""hh:mm:ss")&amp;
IF(J2577="MST","-07:00",
IF(J2577="MDT","-06:00",
IF(J2577="PST","-08:00",
IF(J2577="PDT","-07:00",
IF(J2577="UTC","+00:00","+00:00")))))</f>
        <v>2005-09-13T02:30:00-07:00</v>
      </c>
      <c r="H2577" s="1">
        <v>38608</v>
      </c>
      <c r="I2577" s="5">
        <v>0.10416666666666667</v>
      </c>
      <c r="J2577" t="s">
        <v>84</v>
      </c>
      <c r="N2577">
        <v>0</v>
      </c>
      <c r="O2577" t="s">
        <v>1628</v>
      </c>
      <c r="U2577">
        <v>1999</v>
      </c>
      <c r="V2577" t="s">
        <v>4874</v>
      </c>
      <c r="W2577" t="s">
        <v>1606</v>
      </c>
      <c r="X2577" t="s">
        <v>3658</v>
      </c>
      <c r="Y2577">
        <v>103592</v>
      </c>
      <c r="Z2577" t="s">
        <v>4875</v>
      </c>
      <c r="AD2577">
        <v>32.427833300000003</v>
      </c>
      <c r="AE2577">
        <v>-110.7552778</v>
      </c>
      <c r="AG2577" t="s">
        <v>90</v>
      </c>
      <c r="AH2577" t="s">
        <v>1626</v>
      </c>
      <c r="AI2577" t="s">
        <v>90</v>
      </c>
      <c r="AK2577" t="s">
        <v>1608</v>
      </c>
      <c r="AL2577" t="s">
        <v>5006</v>
      </c>
      <c r="AN2577" t="s">
        <v>1610</v>
      </c>
      <c r="AO2577" t="s">
        <v>1670</v>
      </c>
      <c r="AP2577" t="s">
        <v>422</v>
      </c>
      <c r="AQ2577">
        <v>3.9E-2</v>
      </c>
      <c r="AR2577" t="s">
        <v>1616</v>
      </c>
      <c r="AT2577" t="s">
        <v>1612</v>
      </c>
      <c r="AV2577" t="s">
        <v>96</v>
      </c>
      <c r="BQ2577" t="str">
        <f>BS2577 &amp; ":" &amp; BR2577</f>
        <v>AZDEQ_SW:EPA 353.2</v>
      </c>
      <c r="BR2577" t="s">
        <v>1623</v>
      </c>
      <c r="BS2577" t="s">
        <v>1626</v>
      </c>
      <c r="BT2577" t="s">
        <v>1623</v>
      </c>
      <c r="BW2577" t="s">
        <v>1614</v>
      </c>
      <c r="BZ2577" t="s">
        <v>5007</v>
      </c>
      <c r="CA2577" t="s">
        <v>397</v>
      </c>
      <c r="CB2577">
        <v>0.02</v>
      </c>
      <c r="CC2577" t="s">
        <v>1616</v>
      </c>
      <c r="CE2577" t="s">
        <v>4878</v>
      </c>
      <c r="CF2577" t="s">
        <v>1618</v>
      </c>
    </row>
    <row r="2578" spans="1:84" hidden="1" x14ac:dyDescent="0.4">
      <c r="A2578" t="s">
        <v>1626</v>
      </c>
      <c r="B2578" t="s">
        <v>1626</v>
      </c>
      <c r="C2578" t="s">
        <v>4884</v>
      </c>
      <c r="D2578" t="s">
        <v>81</v>
      </c>
      <c r="E2578" t="s">
        <v>82</v>
      </c>
      <c r="F2578" t="s">
        <v>393</v>
      </c>
      <c r="G2578" s="4" t="str">
        <f>TEXT(H2578+I2578,"yyyy-mm-dd""T""hh:mm:ss")&amp;
IF(J2578="MST","-07:00",
IF(J2578="MDT","-06:00",
IF(J2578="PST","-08:00",
IF(J2578="PDT","-07:00",
IF(J2578="UTC","+00:00","+00:00")))))</f>
        <v>2005-11-15T11:30:00-07:00</v>
      </c>
      <c r="H2578" s="1">
        <v>38671</v>
      </c>
      <c r="I2578" s="5">
        <v>0.47916666666666669</v>
      </c>
      <c r="J2578" t="s">
        <v>84</v>
      </c>
      <c r="U2578">
        <v>1999</v>
      </c>
      <c r="V2578" t="s">
        <v>4874</v>
      </c>
      <c r="W2578" t="s">
        <v>1606</v>
      </c>
      <c r="X2578" t="s">
        <v>2561</v>
      </c>
      <c r="Y2578">
        <v>101081</v>
      </c>
      <c r="Z2578" t="s">
        <v>4885</v>
      </c>
      <c r="AD2578">
        <v>32.400194399999997</v>
      </c>
      <c r="AE2578">
        <v>-111.14175</v>
      </c>
      <c r="AG2578" t="s">
        <v>90</v>
      </c>
      <c r="AH2578" t="s">
        <v>1626</v>
      </c>
      <c r="AI2578" t="s">
        <v>90</v>
      </c>
      <c r="AK2578" t="s">
        <v>1608</v>
      </c>
      <c r="AL2578" t="s">
        <v>5008</v>
      </c>
      <c r="AN2578" t="s">
        <v>1610</v>
      </c>
      <c r="AO2578" t="s">
        <v>1670</v>
      </c>
      <c r="AP2578" t="s">
        <v>422</v>
      </c>
      <c r="AQ2578">
        <v>2.4</v>
      </c>
      <c r="AR2578" t="s">
        <v>1616</v>
      </c>
      <c r="AT2578" t="s">
        <v>1612</v>
      </c>
      <c r="AV2578" t="s">
        <v>96</v>
      </c>
      <c r="BQ2578" t="str">
        <f>BS2578 &amp; ":" &amp; BR2578</f>
        <v>AZDEQ_SW:EPA 353.3</v>
      </c>
      <c r="BR2578" t="s">
        <v>3437</v>
      </c>
      <c r="BS2578" t="s">
        <v>1626</v>
      </c>
      <c r="BT2578" t="s">
        <v>3437</v>
      </c>
      <c r="BW2578" t="s">
        <v>1614</v>
      </c>
      <c r="BZ2578" t="s">
        <v>5009</v>
      </c>
      <c r="CA2578" t="s">
        <v>397</v>
      </c>
      <c r="CB2578">
        <v>0.02</v>
      </c>
      <c r="CC2578" t="s">
        <v>1616</v>
      </c>
      <c r="CE2578" t="s">
        <v>4888</v>
      </c>
      <c r="CF2578" t="s">
        <v>1618</v>
      </c>
    </row>
    <row r="2579" spans="1:84" hidden="1" x14ac:dyDescent="0.4">
      <c r="A2579" t="s">
        <v>1626</v>
      </c>
      <c r="B2579" t="s">
        <v>1626</v>
      </c>
      <c r="C2579" t="s">
        <v>4917</v>
      </c>
      <c r="D2579" t="s">
        <v>81</v>
      </c>
      <c r="E2579" t="s">
        <v>82</v>
      </c>
      <c r="F2579" t="s">
        <v>393</v>
      </c>
      <c r="G2579" s="4" t="str">
        <f>TEXT(H2579+I2579,"yyyy-mm-dd""T""hh:mm:ss")&amp;
IF(J2579="MST","-07:00",
IF(J2579="MDT","-06:00",
IF(J2579="PST","-08:00",
IF(J2579="PDT","-07:00",
IF(J2579="UTC","+00:00","+00:00")))))</f>
        <v>2005-09-27T09:45:00-07:00</v>
      </c>
      <c r="H2579" s="1">
        <v>38622</v>
      </c>
      <c r="I2579" s="5">
        <v>0.40625</v>
      </c>
      <c r="J2579" t="s">
        <v>84</v>
      </c>
      <c r="N2579">
        <v>0</v>
      </c>
      <c r="O2579" t="s">
        <v>1628</v>
      </c>
      <c r="U2579">
        <v>1999</v>
      </c>
      <c r="V2579" t="s">
        <v>4874</v>
      </c>
      <c r="W2579" t="s">
        <v>1606</v>
      </c>
      <c r="X2579" t="s">
        <v>4918</v>
      </c>
      <c r="Y2579">
        <v>100266</v>
      </c>
      <c r="Z2579" t="s">
        <v>4919</v>
      </c>
      <c r="AD2579">
        <v>31.864722199999999</v>
      </c>
      <c r="AE2579">
        <v>-110.5713889</v>
      </c>
      <c r="AG2579" t="s">
        <v>90</v>
      </c>
      <c r="AH2579" t="s">
        <v>1626</v>
      </c>
      <c r="AI2579" t="s">
        <v>90</v>
      </c>
      <c r="AK2579" t="s">
        <v>1608</v>
      </c>
      <c r="AL2579" t="s">
        <v>5010</v>
      </c>
      <c r="AM2579" t="s">
        <v>92</v>
      </c>
      <c r="AN2579" t="s">
        <v>1610</v>
      </c>
      <c r="AO2579" t="s">
        <v>442</v>
      </c>
      <c r="AP2579" t="s">
        <v>422</v>
      </c>
      <c r="AT2579" t="s">
        <v>1612</v>
      </c>
      <c r="AV2579" t="s">
        <v>584</v>
      </c>
      <c r="BQ2579" t="str">
        <f>BS2579 &amp; ":" &amp; BR2579</f>
        <v>AZDEQ_SW:EPA 351.2</v>
      </c>
      <c r="BR2579" t="s">
        <v>1633</v>
      </c>
      <c r="BS2579" t="s">
        <v>1626</v>
      </c>
      <c r="BT2579" t="s">
        <v>1633</v>
      </c>
      <c r="BW2579" t="s">
        <v>1614</v>
      </c>
      <c r="BZ2579" t="s">
        <v>5011</v>
      </c>
      <c r="CA2579" t="s">
        <v>397</v>
      </c>
      <c r="CB2579">
        <v>0.05</v>
      </c>
      <c r="CC2579" t="s">
        <v>1616</v>
      </c>
      <c r="CE2579" t="s">
        <v>4937</v>
      </c>
      <c r="CF2579" t="s">
        <v>1618</v>
      </c>
    </row>
    <row r="2580" spans="1:84" hidden="1" x14ac:dyDescent="0.4">
      <c r="A2580" t="s">
        <v>1626</v>
      </c>
      <c r="B2580" t="s">
        <v>1626</v>
      </c>
      <c r="C2580" t="s">
        <v>4953</v>
      </c>
      <c r="D2580" t="s">
        <v>81</v>
      </c>
      <c r="E2580" t="s">
        <v>82</v>
      </c>
      <c r="F2580" t="s">
        <v>393</v>
      </c>
      <c r="G2580" s="4" t="str">
        <f>TEXT(H2580+I2580,"yyyy-mm-dd""T""hh:mm:ss")&amp;
IF(J2580="MST","-07:00",
IF(J2580="MDT","-06:00",
IF(J2580="PST","-08:00",
IF(J2580="PDT","-07:00",
IF(J2580="UTC","+00:00","+00:00")))))</f>
        <v>2005-12-07T01:45:00-07:00</v>
      </c>
      <c r="H2580" s="1">
        <v>38693</v>
      </c>
      <c r="I2580" s="5">
        <v>7.2916666666666671E-2</v>
      </c>
      <c r="J2580" t="s">
        <v>84</v>
      </c>
      <c r="N2580">
        <v>0</v>
      </c>
      <c r="O2580" t="s">
        <v>1628</v>
      </c>
      <c r="U2580">
        <v>1999</v>
      </c>
      <c r="V2580" t="s">
        <v>4874</v>
      </c>
      <c r="W2580" t="s">
        <v>1606</v>
      </c>
      <c r="X2580" t="s">
        <v>4918</v>
      </c>
      <c r="Y2580">
        <v>100266</v>
      </c>
      <c r="Z2580" t="s">
        <v>4954</v>
      </c>
      <c r="AD2580">
        <v>31.864722199999999</v>
      </c>
      <c r="AE2580">
        <v>-110.5713889</v>
      </c>
      <c r="AG2580" t="s">
        <v>90</v>
      </c>
      <c r="AH2580" t="s">
        <v>1626</v>
      </c>
      <c r="AI2580" t="s">
        <v>90</v>
      </c>
      <c r="AK2580" t="s">
        <v>1608</v>
      </c>
      <c r="AL2580" t="s">
        <v>5012</v>
      </c>
      <c r="AN2580" t="s">
        <v>1610</v>
      </c>
      <c r="AO2580" t="s">
        <v>1670</v>
      </c>
      <c r="AP2580" t="s">
        <v>422</v>
      </c>
      <c r="AQ2580">
        <v>3.4000000000000002E-2</v>
      </c>
      <c r="AR2580" t="s">
        <v>1616</v>
      </c>
      <c r="AT2580" t="s">
        <v>1612</v>
      </c>
      <c r="AV2580" t="s">
        <v>96</v>
      </c>
      <c r="BQ2580" t="str">
        <f>BS2580 &amp; ":" &amp; BR2580</f>
        <v>AZDEQ_SW:EPA 353.2</v>
      </c>
      <c r="BR2580" t="s">
        <v>1623</v>
      </c>
      <c r="BS2580" t="s">
        <v>1626</v>
      </c>
      <c r="BT2580" t="s">
        <v>1623</v>
      </c>
      <c r="BW2580" t="s">
        <v>1614</v>
      </c>
      <c r="BZ2580" t="s">
        <v>5013</v>
      </c>
      <c r="CA2580" t="s">
        <v>397</v>
      </c>
      <c r="CB2580">
        <v>0.02</v>
      </c>
      <c r="CC2580" t="s">
        <v>1616</v>
      </c>
      <c r="CE2580" t="s">
        <v>4907</v>
      </c>
      <c r="CF2580" t="s">
        <v>1618</v>
      </c>
    </row>
    <row r="2581" spans="1:84" hidden="1" x14ac:dyDescent="0.4">
      <c r="A2581" t="s">
        <v>1626</v>
      </c>
      <c r="B2581" t="s">
        <v>1626</v>
      </c>
      <c r="C2581" t="s">
        <v>4947</v>
      </c>
      <c r="D2581" t="s">
        <v>81</v>
      </c>
      <c r="E2581" t="s">
        <v>82</v>
      </c>
      <c r="F2581" t="s">
        <v>393</v>
      </c>
      <c r="G2581" s="4" t="str">
        <f>TEXT(H2581+I2581,"yyyy-mm-dd""T""hh:mm:ss")&amp;
IF(J2581="MST","-07:00",
IF(J2581="MDT","-06:00",
IF(J2581="PST","-08:00",
IF(J2581="PDT","-07:00",
IF(J2581="UTC","+00:00","+00:00")))))</f>
        <v>2005-09-12T01:30:00-07:00</v>
      </c>
      <c r="H2581" s="1">
        <v>38607</v>
      </c>
      <c r="I2581" s="5">
        <v>6.25E-2</v>
      </c>
      <c r="J2581" t="s">
        <v>84</v>
      </c>
      <c r="N2581">
        <v>0</v>
      </c>
      <c r="O2581" t="s">
        <v>1628</v>
      </c>
      <c r="U2581">
        <v>1999</v>
      </c>
      <c r="V2581" t="s">
        <v>4874</v>
      </c>
      <c r="W2581" t="s">
        <v>1606</v>
      </c>
      <c r="X2581" t="s">
        <v>4911</v>
      </c>
      <c r="Y2581">
        <v>103623</v>
      </c>
      <c r="Z2581" t="s">
        <v>4948</v>
      </c>
      <c r="AD2581">
        <v>32.294861099999999</v>
      </c>
      <c r="AE2581">
        <v>-111.0378333</v>
      </c>
      <c r="AG2581" t="s">
        <v>90</v>
      </c>
      <c r="AH2581" t="s">
        <v>1626</v>
      </c>
      <c r="AI2581" t="s">
        <v>90</v>
      </c>
      <c r="AK2581" t="s">
        <v>1608</v>
      </c>
      <c r="AL2581" t="s">
        <v>5014</v>
      </c>
      <c r="AN2581" t="s">
        <v>1610</v>
      </c>
      <c r="AO2581" t="s">
        <v>1670</v>
      </c>
      <c r="AP2581" t="s">
        <v>422</v>
      </c>
      <c r="AQ2581">
        <v>5.9</v>
      </c>
      <c r="AR2581" t="s">
        <v>1616</v>
      </c>
      <c r="AT2581" t="s">
        <v>1612</v>
      </c>
      <c r="AV2581" t="s">
        <v>96</v>
      </c>
      <c r="BQ2581" t="str">
        <f>BS2581 &amp; ":" &amp; BR2581</f>
        <v>AZDEQ_SW:EPA 353.2</v>
      </c>
      <c r="BR2581" t="s">
        <v>1623</v>
      </c>
      <c r="BS2581" t="s">
        <v>1626</v>
      </c>
      <c r="BT2581" t="s">
        <v>1623</v>
      </c>
      <c r="BW2581" t="s">
        <v>1614</v>
      </c>
      <c r="BZ2581" t="s">
        <v>5015</v>
      </c>
      <c r="CA2581" t="s">
        <v>397</v>
      </c>
      <c r="CB2581">
        <v>0.02</v>
      </c>
      <c r="CC2581" t="s">
        <v>1616</v>
      </c>
      <c r="CE2581" t="s">
        <v>4878</v>
      </c>
      <c r="CF2581" t="s">
        <v>1618</v>
      </c>
    </row>
    <row r="2582" spans="1:84" hidden="1" x14ac:dyDescent="0.4">
      <c r="A2582" t="s">
        <v>1626</v>
      </c>
      <c r="B2582" t="s">
        <v>1626</v>
      </c>
      <c r="C2582" t="s">
        <v>4894</v>
      </c>
      <c r="D2582" t="s">
        <v>1274</v>
      </c>
      <c r="E2582" t="s">
        <v>82</v>
      </c>
      <c r="F2582" t="s">
        <v>393</v>
      </c>
      <c r="G2582" s="4" t="str">
        <f>TEXT(H2582+I2582,"yyyy-mm-dd""T""hh:mm:ss")&amp;
IF(J2582="MST","-07:00",
IF(J2582="MDT","-06:00",
IF(J2582="PST","-08:00",
IF(J2582="PDT","-07:00",
IF(J2582="UTC","+00:00","+00:00")))))</f>
        <v>2005-09-13T10:30:00-07:00</v>
      </c>
      <c r="H2582" s="1">
        <v>38608</v>
      </c>
      <c r="I2582" s="5">
        <v>0.4375</v>
      </c>
      <c r="J2582" t="s">
        <v>84</v>
      </c>
      <c r="U2582">
        <v>1999</v>
      </c>
      <c r="V2582" t="s">
        <v>4874</v>
      </c>
      <c r="W2582" t="s">
        <v>1606</v>
      </c>
      <c r="X2582" t="s">
        <v>4728</v>
      </c>
      <c r="Y2582">
        <v>102834</v>
      </c>
      <c r="Z2582" t="s">
        <v>4895</v>
      </c>
      <c r="AD2582">
        <v>32.3224722</v>
      </c>
      <c r="AE2582">
        <v>-110.8093889</v>
      </c>
      <c r="AG2582" t="s">
        <v>90</v>
      </c>
      <c r="AH2582" t="s">
        <v>1626</v>
      </c>
      <c r="AI2582" t="s">
        <v>90</v>
      </c>
      <c r="AK2582" t="s">
        <v>1608</v>
      </c>
      <c r="AL2582" t="s">
        <v>5016</v>
      </c>
      <c r="AN2582" t="s">
        <v>1610</v>
      </c>
      <c r="AO2582" t="s">
        <v>1670</v>
      </c>
      <c r="AP2582" t="s">
        <v>422</v>
      </c>
      <c r="AQ2582">
        <v>4.2000000000000003E-2</v>
      </c>
      <c r="AR2582" t="s">
        <v>1616</v>
      </c>
      <c r="AT2582" t="s">
        <v>1612</v>
      </c>
      <c r="AV2582" t="s">
        <v>96</v>
      </c>
      <c r="BQ2582" t="str">
        <f>BS2582 &amp; ":" &amp; BR2582</f>
        <v>AZDEQ_SW:EPA 353.2</v>
      </c>
      <c r="BR2582" t="s">
        <v>1623</v>
      </c>
      <c r="BS2582" t="s">
        <v>1626</v>
      </c>
      <c r="BT2582" t="s">
        <v>1623</v>
      </c>
      <c r="BW2582" t="s">
        <v>1614</v>
      </c>
      <c r="BZ2582" t="s">
        <v>5017</v>
      </c>
      <c r="CA2582" t="s">
        <v>397</v>
      </c>
      <c r="CB2582">
        <v>0.02</v>
      </c>
      <c r="CC2582" t="s">
        <v>1616</v>
      </c>
      <c r="CE2582" t="s">
        <v>4898</v>
      </c>
      <c r="CF2582" t="s">
        <v>1618</v>
      </c>
    </row>
    <row r="2583" spans="1:84" hidden="1" x14ac:dyDescent="0.4">
      <c r="A2583" t="s">
        <v>1626</v>
      </c>
      <c r="B2583" t="s">
        <v>1626</v>
      </c>
      <c r="C2583" t="s">
        <v>4953</v>
      </c>
      <c r="D2583" t="s">
        <v>81</v>
      </c>
      <c r="E2583" t="s">
        <v>82</v>
      </c>
      <c r="F2583" t="s">
        <v>393</v>
      </c>
      <c r="G2583" s="4" t="str">
        <f>TEXT(H2583+I2583,"yyyy-mm-dd""T""hh:mm:ss")&amp;
IF(J2583="MST","-07:00",
IF(J2583="MDT","-06:00",
IF(J2583="PST","-08:00",
IF(J2583="PDT","-07:00",
IF(J2583="UTC","+00:00","+00:00")))))</f>
        <v>2005-12-07T01:45:00-07:00</v>
      </c>
      <c r="H2583" s="1">
        <v>38693</v>
      </c>
      <c r="I2583" s="5">
        <v>7.2916666666666671E-2</v>
      </c>
      <c r="J2583" t="s">
        <v>84</v>
      </c>
      <c r="N2583">
        <v>0</v>
      </c>
      <c r="O2583" t="s">
        <v>1628</v>
      </c>
      <c r="U2583">
        <v>1999</v>
      </c>
      <c r="V2583" t="s">
        <v>4874</v>
      </c>
      <c r="W2583" t="s">
        <v>1606</v>
      </c>
      <c r="X2583" t="s">
        <v>4918</v>
      </c>
      <c r="Y2583">
        <v>100266</v>
      </c>
      <c r="Z2583" t="s">
        <v>4954</v>
      </c>
      <c r="AD2583">
        <v>31.864722199999999</v>
      </c>
      <c r="AE2583">
        <v>-110.5713889</v>
      </c>
      <c r="AG2583" t="s">
        <v>90</v>
      </c>
      <c r="AH2583" t="s">
        <v>1626</v>
      </c>
      <c r="AI2583" t="s">
        <v>90</v>
      </c>
      <c r="AK2583" t="s">
        <v>1608</v>
      </c>
      <c r="AL2583" t="s">
        <v>5018</v>
      </c>
      <c r="AN2583" t="s">
        <v>1610</v>
      </c>
      <c r="AO2583" t="s">
        <v>442</v>
      </c>
      <c r="AP2583" t="s">
        <v>422</v>
      </c>
      <c r="AQ2583">
        <v>0.21</v>
      </c>
      <c r="AR2583" t="s">
        <v>1616</v>
      </c>
      <c r="AT2583" t="s">
        <v>1612</v>
      </c>
      <c r="AV2583" t="s">
        <v>96</v>
      </c>
      <c r="BQ2583" t="str">
        <f>BS2583 &amp; ":" &amp; BR2583</f>
        <v>AZDEQ_SW:EPA 351.2</v>
      </c>
      <c r="BR2583" t="s">
        <v>1633</v>
      </c>
      <c r="BS2583" t="s">
        <v>1626</v>
      </c>
      <c r="BT2583" t="s">
        <v>1633</v>
      </c>
      <c r="BW2583" t="s">
        <v>1614</v>
      </c>
      <c r="BZ2583" t="s">
        <v>5019</v>
      </c>
      <c r="CA2583" t="s">
        <v>397</v>
      </c>
      <c r="CB2583">
        <v>0.05</v>
      </c>
      <c r="CC2583" t="s">
        <v>1616</v>
      </c>
      <c r="CE2583" t="s">
        <v>4907</v>
      </c>
      <c r="CF2583" t="s">
        <v>1618</v>
      </c>
    </row>
    <row r="2584" spans="1:84" hidden="1" x14ac:dyDescent="0.4">
      <c r="A2584" t="s">
        <v>1626</v>
      </c>
      <c r="B2584" t="s">
        <v>1626</v>
      </c>
      <c r="C2584" t="s">
        <v>4903</v>
      </c>
      <c r="D2584" t="s">
        <v>81</v>
      </c>
      <c r="E2584" t="s">
        <v>82</v>
      </c>
      <c r="F2584" t="s">
        <v>393</v>
      </c>
      <c r="G2584" s="4" t="str">
        <f>TEXT(H2584+I2584,"yyyy-mm-dd""T""hh:mm:ss")&amp;
IF(J2584="MST","-07:00",
IF(J2584="MDT","-06:00",
IF(J2584="PST","-08:00",
IF(J2584="PDT","-07:00",
IF(J2584="UTC","+00:00","+00:00")))))</f>
        <v>2005-12-06T01:15:00-07:00</v>
      </c>
      <c r="H2584" s="1">
        <v>38692</v>
      </c>
      <c r="I2584" s="5">
        <v>5.2083333333333336E-2</v>
      </c>
      <c r="J2584" t="s">
        <v>84</v>
      </c>
      <c r="N2584">
        <v>0</v>
      </c>
      <c r="O2584" t="s">
        <v>1628</v>
      </c>
      <c r="U2584">
        <v>1999</v>
      </c>
      <c r="V2584" t="s">
        <v>4874</v>
      </c>
      <c r="W2584" t="s">
        <v>1606</v>
      </c>
      <c r="X2584" t="s">
        <v>1660</v>
      </c>
      <c r="Y2584">
        <v>101179</v>
      </c>
      <c r="Z2584" t="s">
        <v>4904</v>
      </c>
      <c r="AD2584">
        <v>32.013464200000001</v>
      </c>
      <c r="AE2584">
        <v>-110.6282456</v>
      </c>
      <c r="AG2584" t="s">
        <v>90</v>
      </c>
      <c r="AH2584" t="s">
        <v>1626</v>
      </c>
      <c r="AI2584" t="s">
        <v>90</v>
      </c>
      <c r="AK2584" t="s">
        <v>1608</v>
      </c>
      <c r="AL2584" t="s">
        <v>5020</v>
      </c>
      <c r="AM2584" t="s">
        <v>92</v>
      </c>
      <c r="AN2584" t="s">
        <v>1610</v>
      </c>
      <c r="AO2584" t="s">
        <v>1670</v>
      </c>
      <c r="AP2584" t="s">
        <v>422</v>
      </c>
      <c r="AT2584" t="s">
        <v>1612</v>
      </c>
      <c r="AV2584" t="s">
        <v>584</v>
      </c>
      <c r="BQ2584" t="str">
        <f>BS2584 &amp; ":" &amp; BR2584</f>
        <v>AZDEQ_SW:EPA 353.2</v>
      </c>
      <c r="BR2584" t="s">
        <v>1623</v>
      </c>
      <c r="BS2584" t="s">
        <v>1626</v>
      </c>
      <c r="BT2584" t="s">
        <v>1623</v>
      </c>
      <c r="BW2584" t="s">
        <v>1614</v>
      </c>
      <c r="BZ2584" t="s">
        <v>5021</v>
      </c>
      <c r="CA2584" t="s">
        <v>397</v>
      </c>
      <c r="CB2584">
        <v>0.02</v>
      </c>
      <c r="CC2584" t="s">
        <v>1616</v>
      </c>
      <c r="CE2584" t="s">
        <v>4907</v>
      </c>
      <c r="CF2584" t="s">
        <v>1618</v>
      </c>
    </row>
    <row r="2585" spans="1:84" hidden="1" x14ac:dyDescent="0.4">
      <c r="A2585" t="s">
        <v>1626</v>
      </c>
      <c r="B2585" t="s">
        <v>1626</v>
      </c>
      <c r="C2585" t="s">
        <v>4928</v>
      </c>
      <c r="D2585" t="s">
        <v>81</v>
      </c>
      <c r="E2585" t="s">
        <v>82</v>
      </c>
      <c r="F2585" t="s">
        <v>393</v>
      </c>
      <c r="G2585" s="4" t="str">
        <f>TEXT(H2585+I2585,"yyyy-mm-dd""T""hh:mm:ss")&amp;
IF(J2585="MST","-07:00",
IF(J2585="MDT","-06:00",
IF(J2585="PST","-08:00",
IF(J2585="PDT","-07:00",
IF(J2585="UTC","+00:00","+00:00")))))</f>
        <v>2005-09-13T10:30:00-07:00</v>
      </c>
      <c r="H2585" s="1">
        <v>38608</v>
      </c>
      <c r="I2585" s="5">
        <v>0.4375</v>
      </c>
      <c r="J2585" t="s">
        <v>84</v>
      </c>
      <c r="U2585">
        <v>1999</v>
      </c>
      <c r="V2585" t="s">
        <v>4874</v>
      </c>
      <c r="W2585" t="s">
        <v>1606</v>
      </c>
      <c r="X2585" t="s">
        <v>4728</v>
      </c>
      <c r="Y2585">
        <v>102834</v>
      </c>
      <c r="Z2585" t="s">
        <v>4895</v>
      </c>
      <c r="AD2585">
        <v>32.3224722</v>
      </c>
      <c r="AE2585">
        <v>-110.8093889</v>
      </c>
      <c r="AG2585" t="s">
        <v>90</v>
      </c>
      <c r="AH2585" t="s">
        <v>1626</v>
      </c>
      <c r="AI2585" t="s">
        <v>90</v>
      </c>
      <c r="AK2585" t="s">
        <v>1608</v>
      </c>
      <c r="AL2585" t="s">
        <v>5022</v>
      </c>
      <c r="AM2585" t="s">
        <v>92</v>
      </c>
      <c r="AN2585" t="s">
        <v>1610</v>
      </c>
      <c r="AO2585" t="s">
        <v>1611</v>
      </c>
      <c r="AP2585" t="s">
        <v>422</v>
      </c>
      <c r="AT2585" t="s">
        <v>1612</v>
      </c>
      <c r="AV2585" t="s">
        <v>584</v>
      </c>
      <c r="BQ2585" t="str">
        <f>BS2585 &amp; ":" &amp; BR2585</f>
        <v>AZDEQ_SW:EPA 350.1</v>
      </c>
      <c r="BR2585" t="s">
        <v>1613</v>
      </c>
      <c r="BS2585" t="s">
        <v>1626</v>
      </c>
      <c r="BT2585" t="s">
        <v>1613</v>
      </c>
      <c r="BW2585" t="s">
        <v>1614</v>
      </c>
      <c r="BZ2585" t="s">
        <v>5023</v>
      </c>
      <c r="CA2585" t="s">
        <v>397</v>
      </c>
      <c r="CB2585">
        <v>0.02</v>
      </c>
      <c r="CC2585" t="s">
        <v>1616</v>
      </c>
      <c r="CE2585" t="s">
        <v>4931</v>
      </c>
      <c r="CF2585" t="s">
        <v>1618</v>
      </c>
    </row>
    <row r="2586" spans="1:84" hidden="1" x14ac:dyDescent="0.4">
      <c r="A2586" t="s">
        <v>1626</v>
      </c>
      <c r="B2586" t="s">
        <v>1626</v>
      </c>
      <c r="C2586" t="s">
        <v>4899</v>
      </c>
      <c r="D2586" t="s">
        <v>81</v>
      </c>
      <c r="E2586" t="s">
        <v>82</v>
      </c>
      <c r="F2586" t="s">
        <v>393</v>
      </c>
      <c r="G2586" s="4" t="str">
        <f>TEXT(H2586+I2586,"yyyy-mm-dd""T""hh:mm:ss")&amp;
IF(J2586="MST","-07:00",
IF(J2586="MDT","-06:00",
IF(J2586="PST","-08:00",
IF(J2586="PDT","-07:00",
IF(J2586="UTC","+00:00","+00:00")))))</f>
        <v>2005-08-23T10:15:00-07:00</v>
      </c>
      <c r="H2586" s="1">
        <v>38587</v>
      </c>
      <c r="I2586" s="5">
        <v>0.42708333333333331</v>
      </c>
      <c r="J2586" t="s">
        <v>84</v>
      </c>
      <c r="N2586">
        <v>0</v>
      </c>
      <c r="O2586" t="s">
        <v>1628</v>
      </c>
      <c r="U2586">
        <v>1999</v>
      </c>
      <c r="V2586" t="s">
        <v>4874</v>
      </c>
      <c r="W2586" t="s">
        <v>1606</v>
      </c>
      <c r="X2586" t="s">
        <v>1630</v>
      </c>
      <c r="Y2586">
        <v>101152</v>
      </c>
      <c r="Z2586" t="s">
        <v>4890</v>
      </c>
      <c r="AD2586">
        <v>32.323726700000002</v>
      </c>
      <c r="AE2586">
        <v>-110.8065194</v>
      </c>
      <c r="AG2586" t="s">
        <v>90</v>
      </c>
      <c r="AH2586" t="s">
        <v>1626</v>
      </c>
      <c r="AI2586" t="s">
        <v>90</v>
      </c>
      <c r="AK2586" t="s">
        <v>1608</v>
      </c>
      <c r="AL2586" t="s">
        <v>5024</v>
      </c>
      <c r="AM2586" t="s">
        <v>92</v>
      </c>
      <c r="AN2586" t="s">
        <v>1610</v>
      </c>
      <c r="AO2586" t="s">
        <v>1611</v>
      </c>
      <c r="AP2586" t="s">
        <v>422</v>
      </c>
      <c r="AT2586" t="s">
        <v>1612</v>
      </c>
      <c r="AV2586" t="s">
        <v>584</v>
      </c>
      <c r="BQ2586" t="str">
        <f>BS2586 &amp; ":" &amp; BR2586</f>
        <v>AZDEQ_SW:EPA 350.1</v>
      </c>
      <c r="BR2586" t="s">
        <v>1613</v>
      </c>
      <c r="BS2586" t="s">
        <v>1626</v>
      </c>
      <c r="BT2586" t="s">
        <v>1613</v>
      </c>
      <c r="BW2586" t="s">
        <v>1614</v>
      </c>
      <c r="BZ2586" t="s">
        <v>5025</v>
      </c>
      <c r="CA2586" t="s">
        <v>397</v>
      </c>
      <c r="CB2586">
        <v>0.02</v>
      </c>
      <c r="CC2586" t="s">
        <v>1616</v>
      </c>
      <c r="CE2586" t="s">
        <v>4893</v>
      </c>
      <c r="CF2586" t="s">
        <v>1618</v>
      </c>
    </row>
    <row r="2587" spans="1:84" hidden="1" x14ac:dyDescent="0.4">
      <c r="A2587" t="s">
        <v>1626</v>
      </c>
      <c r="B2587" t="s">
        <v>1626</v>
      </c>
      <c r="C2587" t="s">
        <v>4928</v>
      </c>
      <c r="D2587" t="s">
        <v>81</v>
      </c>
      <c r="E2587" t="s">
        <v>82</v>
      </c>
      <c r="F2587" t="s">
        <v>393</v>
      </c>
      <c r="G2587" s="4" t="str">
        <f>TEXT(H2587+I2587,"yyyy-mm-dd""T""hh:mm:ss")&amp;
IF(J2587="MST","-07:00",
IF(J2587="MDT","-06:00",
IF(J2587="PST","-08:00",
IF(J2587="PDT","-07:00",
IF(J2587="UTC","+00:00","+00:00")))))</f>
        <v>2005-09-13T10:30:00-07:00</v>
      </c>
      <c r="H2587" s="1">
        <v>38608</v>
      </c>
      <c r="I2587" s="5">
        <v>0.4375</v>
      </c>
      <c r="J2587" t="s">
        <v>84</v>
      </c>
      <c r="U2587">
        <v>1999</v>
      </c>
      <c r="V2587" t="s">
        <v>4874</v>
      </c>
      <c r="W2587" t="s">
        <v>1606</v>
      </c>
      <c r="X2587" t="s">
        <v>4728</v>
      </c>
      <c r="Y2587">
        <v>102834</v>
      </c>
      <c r="Z2587" t="s">
        <v>4895</v>
      </c>
      <c r="AD2587">
        <v>32.3224722</v>
      </c>
      <c r="AE2587">
        <v>-110.8093889</v>
      </c>
      <c r="AG2587" t="s">
        <v>90</v>
      </c>
      <c r="AH2587" t="s">
        <v>1626</v>
      </c>
      <c r="AI2587" t="s">
        <v>90</v>
      </c>
      <c r="AK2587" t="s">
        <v>1608</v>
      </c>
      <c r="AL2587" t="s">
        <v>5026</v>
      </c>
      <c r="AN2587" t="s">
        <v>1610</v>
      </c>
      <c r="AO2587" t="s">
        <v>442</v>
      </c>
      <c r="AP2587" t="s">
        <v>422</v>
      </c>
      <c r="AQ2587">
        <v>0.3</v>
      </c>
      <c r="AR2587" t="s">
        <v>1616</v>
      </c>
      <c r="AT2587" t="s">
        <v>1612</v>
      </c>
      <c r="AV2587" t="s">
        <v>96</v>
      </c>
      <c r="BQ2587" t="str">
        <f>BS2587 &amp; ":" &amp; BR2587</f>
        <v>AZDEQ_SW:EPA 351.2</v>
      </c>
      <c r="BR2587" t="s">
        <v>1633</v>
      </c>
      <c r="BS2587" t="s">
        <v>1626</v>
      </c>
      <c r="BT2587" t="s">
        <v>1633</v>
      </c>
      <c r="BW2587" t="s">
        <v>1614</v>
      </c>
      <c r="BZ2587" t="s">
        <v>5027</v>
      </c>
      <c r="CA2587" t="s">
        <v>397</v>
      </c>
      <c r="CB2587">
        <v>0.05</v>
      </c>
      <c r="CC2587" t="s">
        <v>1616</v>
      </c>
      <c r="CE2587" t="s">
        <v>4931</v>
      </c>
      <c r="CF2587" t="s">
        <v>1618</v>
      </c>
    </row>
    <row r="2588" spans="1:84" hidden="1" x14ac:dyDescent="0.4">
      <c r="A2588" t="s">
        <v>1626</v>
      </c>
      <c r="B2588" t="s">
        <v>1626</v>
      </c>
      <c r="C2588" t="s">
        <v>4889</v>
      </c>
      <c r="D2588" t="s">
        <v>81</v>
      </c>
      <c r="E2588" t="s">
        <v>82</v>
      </c>
      <c r="F2588" t="s">
        <v>393</v>
      </c>
      <c r="G2588" s="4" t="str">
        <f>TEXT(H2588+I2588,"yyyy-mm-dd""T""hh:mm:ss")&amp;
IF(J2588="MST","-07:00",
IF(J2588="MDT","-06:00",
IF(J2588="PST","-08:00",
IF(J2588="PDT","-07:00",
IF(J2588="UTC","+00:00","+00:00")))))</f>
        <v>2005-08-23T02:30:00-07:00</v>
      </c>
      <c r="H2588" s="1">
        <v>38587</v>
      </c>
      <c r="I2588" s="5">
        <v>0.10416666666666667</v>
      </c>
      <c r="J2588" t="s">
        <v>84</v>
      </c>
      <c r="N2588">
        <v>0</v>
      </c>
      <c r="O2588" t="s">
        <v>1628</v>
      </c>
      <c r="U2588">
        <v>1999</v>
      </c>
      <c r="V2588" t="s">
        <v>4874</v>
      </c>
      <c r="W2588" t="s">
        <v>1606</v>
      </c>
      <c r="X2588" t="s">
        <v>1630</v>
      </c>
      <c r="Y2588">
        <v>101152</v>
      </c>
      <c r="Z2588" t="s">
        <v>4890</v>
      </c>
      <c r="AD2588">
        <v>32.323726700000002</v>
      </c>
      <c r="AE2588">
        <v>-110.8065194</v>
      </c>
      <c r="AG2588" t="s">
        <v>90</v>
      </c>
      <c r="AH2588" t="s">
        <v>1626</v>
      </c>
      <c r="AI2588" t="s">
        <v>90</v>
      </c>
      <c r="AK2588" t="s">
        <v>1608</v>
      </c>
      <c r="AL2588" t="s">
        <v>5028</v>
      </c>
      <c r="AN2588" t="s">
        <v>1610</v>
      </c>
      <c r="AO2588" t="s">
        <v>442</v>
      </c>
      <c r="AP2588" t="s">
        <v>422</v>
      </c>
      <c r="AQ2588">
        <v>0.33</v>
      </c>
      <c r="AR2588" t="s">
        <v>1616</v>
      </c>
      <c r="AT2588" t="s">
        <v>1612</v>
      </c>
      <c r="AV2588" t="s">
        <v>96</v>
      </c>
      <c r="BQ2588" t="str">
        <f>BS2588 &amp; ":" &amp; BR2588</f>
        <v>AZDEQ_SW:EPA 351.2</v>
      </c>
      <c r="BR2588" t="s">
        <v>1633</v>
      </c>
      <c r="BS2588" t="s">
        <v>1626</v>
      </c>
      <c r="BT2588" t="s">
        <v>1633</v>
      </c>
      <c r="BW2588" t="s">
        <v>1614</v>
      </c>
      <c r="BZ2588" t="s">
        <v>5029</v>
      </c>
      <c r="CA2588" t="s">
        <v>397</v>
      </c>
      <c r="CB2588">
        <v>0.05</v>
      </c>
      <c r="CC2588" t="s">
        <v>1616</v>
      </c>
      <c r="CE2588" t="s">
        <v>4893</v>
      </c>
      <c r="CF2588" t="s">
        <v>1618</v>
      </c>
    </row>
    <row r="2589" spans="1:84" hidden="1" x14ac:dyDescent="0.4">
      <c r="A2589" t="s">
        <v>1626</v>
      </c>
      <c r="B2589" t="s">
        <v>1626</v>
      </c>
      <c r="C2589" t="s">
        <v>4987</v>
      </c>
      <c r="D2589" t="s">
        <v>81</v>
      </c>
      <c r="E2589" t="s">
        <v>82</v>
      </c>
      <c r="F2589" t="s">
        <v>393</v>
      </c>
      <c r="G2589" s="4" t="str">
        <f>TEXT(H2589+I2589,"yyyy-mm-dd""T""hh:mm:ss")&amp;
IF(J2589="MST","-07:00",
IF(J2589="MDT","-06:00",
IF(J2589="PST","-08:00",
IF(J2589="PDT","-07:00",
IF(J2589="UTC","+00:00","+00:00")))))</f>
        <v>2005-09-14T11:30:00-07:00</v>
      </c>
      <c r="H2589" s="1">
        <v>38609</v>
      </c>
      <c r="I2589" s="5">
        <v>0.47916666666666669</v>
      </c>
      <c r="J2589" t="s">
        <v>84</v>
      </c>
      <c r="U2589">
        <v>1999</v>
      </c>
      <c r="V2589" t="s">
        <v>4874</v>
      </c>
      <c r="W2589" t="s">
        <v>1606</v>
      </c>
      <c r="X2589" t="s">
        <v>4988</v>
      </c>
      <c r="Y2589">
        <v>101584</v>
      </c>
      <c r="Z2589" t="s">
        <v>4989</v>
      </c>
      <c r="AD2589">
        <v>32.153611099999999</v>
      </c>
      <c r="AE2589">
        <v>-110.6083333</v>
      </c>
      <c r="AG2589" t="s">
        <v>90</v>
      </c>
      <c r="AH2589" t="s">
        <v>1626</v>
      </c>
      <c r="AI2589" t="s">
        <v>90</v>
      </c>
      <c r="AK2589" t="s">
        <v>1608</v>
      </c>
      <c r="AL2589" t="s">
        <v>5030</v>
      </c>
      <c r="AM2589" t="s">
        <v>92</v>
      </c>
      <c r="AN2589" t="s">
        <v>1610</v>
      </c>
      <c r="AO2589" t="s">
        <v>1611</v>
      </c>
      <c r="AP2589" t="s">
        <v>422</v>
      </c>
      <c r="AT2589" t="s">
        <v>1612</v>
      </c>
      <c r="AV2589" t="s">
        <v>584</v>
      </c>
      <c r="BQ2589" t="str">
        <f>BS2589 &amp; ":" &amp; BR2589</f>
        <v>AZDEQ_SW:EPA 350.1</v>
      </c>
      <c r="BR2589" t="s">
        <v>1613</v>
      </c>
      <c r="BS2589" t="s">
        <v>1626</v>
      </c>
      <c r="BT2589" t="s">
        <v>1613</v>
      </c>
      <c r="BW2589" t="s">
        <v>1614</v>
      </c>
      <c r="BZ2589" t="s">
        <v>5031</v>
      </c>
      <c r="CA2589" t="s">
        <v>397</v>
      </c>
      <c r="CB2589">
        <v>0.02</v>
      </c>
      <c r="CC2589" t="s">
        <v>1616</v>
      </c>
      <c r="CE2589" t="s">
        <v>4931</v>
      </c>
      <c r="CF2589" t="s">
        <v>1618</v>
      </c>
    </row>
    <row r="2590" spans="1:84" hidden="1" x14ac:dyDescent="0.4">
      <c r="A2590" t="s">
        <v>1626</v>
      </c>
      <c r="B2590" t="s">
        <v>1626</v>
      </c>
      <c r="C2590" t="s">
        <v>4923</v>
      </c>
      <c r="D2590" t="s">
        <v>81</v>
      </c>
      <c r="E2590" t="s">
        <v>82</v>
      </c>
      <c r="F2590" t="s">
        <v>393</v>
      </c>
      <c r="G2590" s="4" t="str">
        <f>TEXT(H2590+I2590,"yyyy-mm-dd""T""hh:mm:ss")&amp;
IF(J2590="MST","-07:00",
IF(J2590="MDT","-06:00",
IF(J2590="PST","-08:00",
IF(J2590="PDT","-07:00",
IF(J2590="UTC","+00:00","+00:00")))))</f>
        <v>2005-04-04T01:15:00-07:00</v>
      </c>
      <c r="H2590" s="1">
        <v>38446</v>
      </c>
      <c r="I2590" s="5">
        <v>5.2083333333333336E-2</v>
      </c>
      <c r="J2590" t="s">
        <v>84</v>
      </c>
      <c r="N2590">
        <v>0</v>
      </c>
      <c r="O2590" t="s">
        <v>1628</v>
      </c>
      <c r="U2590">
        <v>1999</v>
      </c>
      <c r="V2590" t="s">
        <v>4874</v>
      </c>
      <c r="W2590" t="s">
        <v>1606</v>
      </c>
      <c r="X2590" t="s">
        <v>1673</v>
      </c>
      <c r="Y2590">
        <v>100425</v>
      </c>
      <c r="Z2590" t="s">
        <v>4924</v>
      </c>
      <c r="AD2590">
        <v>32.402308300000001</v>
      </c>
      <c r="AE2590">
        <v>-110.5444336</v>
      </c>
      <c r="AG2590" t="s">
        <v>90</v>
      </c>
      <c r="AH2590" t="s">
        <v>1626</v>
      </c>
      <c r="AI2590" t="s">
        <v>90</v>
      </c>
      <c r="AK2590" t="s">
        <v>1608</v>
      </c>
      <c r="AL2590" t="s">
        <v>5032</v>
      </c>
      <c r="AN2590" t="s">
        <v>1700</v>
      </c>
      <c r="AO2590" t="s">
        <v>457</v>
      </c>
      <c r="AP2590" t="s">
        <v>422</v>
      </c>
      <c r="AQ2590">
        <v>6.0999999999999999E-2</v>
      </c>
      <c r="AR2590" t="s">
        <v>1616</v>
      </c>
      <c r="AT2590" t="s">
        <v>1612</v>
      </c>
      <c r="AV2590" t="s">
        <v>96</v>
      </c>
      <c r="BQ2590" t="str">
        <f>BS2590 &amp; ":" &amp; BR2590</f>
        <v>AZDEQ_SW:EPA 365.4</v>
      </c>
      <c r="BR2590" t="s">
        <v>1713</v>
      </c>
      <c r="BS2590" t="s">
        <v>1626</v>
      </c>
      <c r="BT2590" t="s">
        <v>1713</v>
      </c>
      <c r="BW2590" t="s">
        <v>1614</v>
      </c>
      <c r="BZ2590" t="s">
        <v>5033</v>
      </c>
      <c r="CA2590" t="s">
        <v>397</v>
      </c>
      <c r="CB2590">
        <v>0.02</v>
      </c>
      <c r="CC2590" t="s">
        <v>1616</v>
      </c>
      <c r="CE2590" t="s">
        <v>4927</v>
      </c>
      <c r="CF2590" t="s">
        <v>1618</v>
      </c>
    </row>
    <row r="2591" spans="1:84" hidden="1" x14ac:dyDescent="0.4">
      <c r="A2591" t="s">
        <v>1626</v>
      </c>
      <c r="B2591" t="s">
        <v>1626</v>
      </c>
      <c r="C2591" t="s">
        <v>4923</v>
      </c>
      <c r="D2591" t="s">
        <v>81</v>
      </c>
      <c r="E2591" t="s">
        <v>82</v>
      </c>
      <c r="F2591" t="s">
        <v>393</v>
      </c>
      <c r="G2591" s="4" t="str">
        <f>TEXT(H2591+I2591,"yyyy-mm-dd""T""hh:mm:ss")&amp;
IF(J2591="MST","-07:00",
IF(J2591="MDT","-06:00",
IF(J2591="PST","-08:00",
IF(J2591="PDT","-07:00",
IF(J2591="UTC","+00:00","+00:00")))))</f>
        <v>2005-04-04T01:15:00-07:00</v>
      </c>
      <c r="H2591" s="1">
        <v>38446</v>
      </c>
      <c r="I2591" s="5">
        <v>5.2083333333333336E-2</v>
      </c>
      <c r="J2591" t="s">
        <v>84</v>
      </c>
      <c r="N2591">
        <v>0</v>
      </c>
      <c r="O2591" t="s">
        <v>1628</v>
      </c>
      <c r="U2591">
        <v>1999</v>
      </c>
      <c r="V2591" t="s">
        <v>4874</v>
      </c>
      <c r="W2591" t="s">
        <v>1606</v>
      </c>
      <c r="X2591" t="s">
        <v>1673</v>
      </c>
      <c r="Y2591">
        <v>100425</v>
      </c>
      <c r="Z2591" t="s">
        <v>4924</v>
      </c>
      <c r="AD2591">
        <v>32.402308300000001</v>
      </c>
      <c r="AE2591">
        <v>-110.5444336</v>
      </c>
      <c r="AG2591" t="s">
        <v>90</v>
      </c>
      <c r="AH2591" t="s">
        <v>1626</v>
      </c>
      <c r="AI2591" t="s">
        <v>90</v>
      </c>
      <c r="AK2591" t="s">
        <v>1608</v>
      </c>
      <c r="AL2591" t="s">
        <v>5034</v>
      </c>
      <c r="AM2591" t="s">
        <v>92</v>
      </c>
      <c r="AN2591" t="s">
        <v>1610</v>
      </c>
      <c r="AO2591" t="s">
        <v>1611</v>
      </c>
      <c r="AP2591" t="s">
        <v>422</v>
      </c>
      <c r="AT2591" t="s">
        <v>1612</v>
      </c>
      <c r="AV2591" t="s">
        <v>584</v>
      </c>
      <c r="BQ2591" t="str">
        <f>BS2591 &amp; ":" &amp; BR2591</f>
        <v>AZDEQ_SW:EPA 350.1</v>
      </c>
      <c r="BR2591" t="s">
        <v>1613</v>
      </c>
      <c r="BS2591" t="s">
        <v>1626</v>
      </c>
      <c r="BT2591" t="s">
        <v>1613</v>
      </c>
      <c r="BW2591" t="s">
        <v>1614</v>
      </c>
      <c r="BZ2591" t="s">
        <v>5035</v>
      </c>
      <c r="CA2591" t="s">
        <v>397</v>
      </c>
      <c r="CB2591">
        <v>0.02</v>
      </c>
      <c r="CC2591" t="s">
        <v>1616</v>
      </c>
      <c r="CE2591" t="s">
        <v>4927</v>
      </c>
      <c r="CF2591" t="s">
        <v>1618</v>
      </c>
    </row>
    <row r="2592" spans="1:84" hidden="1" x14ac:dyDescent="0.4">
      <c r="A2592" t="s">
        <v>1626</v>
      </c>
      <c r="B2592" t="s">
        <v>1626</v>
      </c>
      <c r="C2592" t="s">
        <v>4899</v>
      </c>
      <c r="D2592" t="s">
        <v>81</v>
      </c>
      <c r="E2592" t="s">
        <v>82</v>
      </c>
      <c r="F2592" t="s">
        <v>393</v>
      </c>
      <c r="G2592" s="4" t="str">
        <f>TEXT(H2592+I2592,"yyyy-mm-dd""T""hh:mm:ss")&amp;
IF(J2592="MST","-07:00",
IF(J2592="MDT","-06:00",
IF(J2592="PST","-08:00",
IF(J2592="PDT","-07:00",
IF(J2592="UTC","+00:00","+00:00")))))</f>
        <v>2005-08-23T10:15:00-07:00</v>
      </c>
      <c r="H2592" s="1">
        <v>38587</v>
      </c>
      <c r="I2592" s="5">
        <v>0.42708333333333331</v>
      </c>
      <c r="J2592" t="s">
        <v>84</v>
      </c>
      <c r="N2592">
        <v>0</v>
      </c>
      <c r="O2592" t="s">
        <v>1628</v>
      </c>
      <c r="U2592">
        <v>1999</v>
      </c>
      <c r="V2592" t="s">
        <v>4874</v>
      </c>
      <c r="W2592" t="s">
        <v>1606</v>
      </c>
      <c r="X2592" t="s">
        <v>1630</v>
      </c>
      <c r="Y2592">
        <v>101152</v>
      </c>
      <c r="Z2592" t="s">
        <v>4890</v>
      </c>
      <c r="AD2592">
        <v>32.323726700000002</v>
      </c>
      <c r="AE2592">
        <v>-110.8065194</v>
      </c>
      <c r="AG2592" t="s">
        <v>90</v>
      </c>
      <c r="AH2592" t="s">
        <v>1626</v>
      </c>
      <c r="AI2592" t="s">
        <v>90</v>
      </c>
      <c r="AK2592" t="s">
        <v>1608</v>
      </c>
      <c r="AL2592" t="s">
        <v>5036</v>
      </c>
      <c r="AN2592" t="s">
        <v>1610</v>
      </c>
      <c r="AO2592" t="s">
        <v>1670</v>
      </c>
      <c r="AP2592" t="s">
        <v>422</v>
      </c>
      <c r="AQ2592">
        <v>8.1000000000000003E-2</v>
      </c>
      <c r="AR2592" t="s">
        <v>1616</v>
      </c>
      <c r="AT2592" t="s">
        <v>1612</v>
      </c>
      <c r="AV2592" t="s">
        <v>96</v>
      </c>
      <c r="BF2592" t="s">
        <v>2863</v>
      </c>
      <c r="BQ2592" t="str">
        <f>BS2592 &amp; ":" &amp; BR2592</f>
        <v>AZDEQ_SW:EPA 353.2</v>
      </c>
      <c r="BR2592" t="s">
        <v>1623</v>
      </c>
      <c r="BS2592" t="s">
        <v>1626</v>
      </c>
      <c r="BT2592" t="s">
        <v>1623</v>
      </c>
      <c r="BW2592" t="s">
        <v>1614</v>
      </c>
      <c r="BZ2592" t="s">
        <v>5037</v>
      </c>
      <c r="CA2592" t="s">
        <v>397</v>
      </c>
      <c r="CB2592">
        <v>0.02</v>
      </c>
      <c r="CC2592" t="s">
        <v>1616</v>
      </c>
      <c r="CE2592" t="s">
        <v>4893</v>
      </c>
      <c r="CF2592" t="s">
        <v>1618</v>
      </c>
    </row>
    <row r="2593" spans="1:84" hidden="1" x14ac:dyDescent="0.4">
      <c r="A2593" t="s">
        <v>1626</v>
      </c>
      <c r="B2593" t="s">
        <v>1626</v>
      </c>
      <c r="C2593" t="s">
        <v>4987</v>
      </c>
      <c r="D2593" t="s">
        <v>81</v>
      </c>
      <c r="E2593" t="s">
        <v>82</v>
      </c>
      <c r="F2593" t="s">
        <v>393</v>
      </c>
      <c r="G2593" s="4" t="str">
        <f>TEXT(H2593+I2593,"yyyy-mm-dd""T""hh:mm:ss")&amp;
IF(J2593="MST","-07:00",
IF(J2593="MDT","-06:00",
IF(J2593="PST","-08:00",
IF(J2593="PDT","-07:00",
IF(J2593="UTC","+00:00","+00:00")))))</f>
        <v>2005-09-14T11:30:00-07:00</v>
      </c>
      <c r="H2593" s="1">
        <v>38609</v>
      </c>
      <c r="I2593" s="5">
        <v>0.47916666666666669</v>
      </c>
      <c r="J2593" t="s">
        <v>84</v>
      </c>
      <c r="U2593">
        <v>1999</v>
      </c>
      <c r="V2593" t="s">
        <v>4874</v>
      </c>
      <c r="W2593" t="s">
        <v>1606</v>
      </c>
      <c r="X2593" t="s">
        <v>4988</v>
      </c>
      <c r="Y2593">
        <v>101584</v>
      </c>
      <c r="Z2593" t="s">
        <v>4989</v>
      </c>
      <c r="AD2593">
        <v>32.153611099999999</v>
      </c>
      <c r="AE2593">
        <v>-110.6083333</v>
      </c>
      <c r="AG2593" t="s">
        <v>90</v>
      </c>
      <c r="AH2593" t="s">
        <v>1626</v>
      </c>
      <c r="AI2593" t="s">
        <v>90</v>
      </c>
      <c r="AK2593" t="s">
        <v>1608</v>
      </c>
      <c r="AL2593" t="s">
        <v>5038</v>
      </c>
      <c r="AN2593" t="s">
        <v>1700</v>
      </c>
      <c r="AO2593" t="s">
        <v>457</v>
      </c>
      <c r="AP2593" t="s">
        <v>422</v>
      </c>
      <c r="AQ2593">
        <v>0.11</v>
      </c>
      <c r="AR2593" t="s">
        <v>1616</v>
      </c>
      <c r="AT2593" t="s">
        <v>1612</v>
      </c>
      <c r="AV2593" t="s">
        <v>96</v>
      </c>
      <c r="BQ2593" t="str">
        <f>BS2593 &amp; ":" &amp; BR2593</f>
        <v>AZDEQ_SW:EPA 365.4</v>
      </c>
      <c r="BR2593" t="s">
        <v>1713</v>
      </c>
      <c r="BS2593" t="s">
        <v>1626</v>
      </c>
      <c r="BT2593" t="s">
        <v>1713</v>
      </c>
      <c r="BW2593" t="s">
        <v>1614</v>
      </c>
      <c r="BZ2593" t="s">
        <v>5039</v>
      </c>
      <c r="CA2593" t="s">
        <v>397</v>
      </c>
      <c r="CB2593">
        <v>0.02</v>
      </c>
      <c r="CC2593" t="s">
        <v>1616</v>
      </c>
      <c r="CE2593" t="s">
        <v>4931</v>
      </c>
      <c r="CF2593" t="s">
        <v>1618</v>
      </c>
    </row>
    <row r="2594" spans="1:84" hidden="1" x14ac:dyDescent="0.4">
      <c r="A2594" t="s">
        <v>1626</v>
      </c>
      <c r="B2594" t="s">
        <v>1626</v>
      </c>
      <c r="C2594" t="s">
        <v>4938</v>
      </c>
      <c r="D2594" t="s">
        <v>81</v>
      </c>
      <c r="E2594" t="s">
        <v>82</v>
      </c>
      <c r="F2594" t="s">
        <v>393</v>
      </c>
      <c r="G2594" s="4" t="str">
        <f>TEXT(H2594+I2594,"yyyy-mm-dd""T""hh:mm:ss")&amp;
IF(J2594="MST","-07:00",
IF(J2594="MDT","-06:00",
IF(J2594="PST","-08:00",
IF(J2594="PDT","-07:00",
IF(J2594="UTC","+00:00","+00:00")))))</f>
        <v>2005-09-14T01:00:00-07:00</v>
      </c>
      <c r="H2594" s="1">
        <v>38609</v>
      </c>
      <c r="I2594" s="5">
        <v>4.1666666666666664E-2</v>
      </c>
      <c r="J2594" t="s">
        <v>84</v>
      </c>
      <c r="U2594">
        <v>1999</v>
      </c>
      <c r="V2594" t="s">
        <v>4874</v>
      </c>
      <c r="W2594" t="s">
        <v>1606</v>
      </c>
      <c r="X2594" t="s">
        <v>4939</v>
      </c>
      <c r="Y2594">
        <v>101628</v>
      </c>
      <c r="Z2594" t="s">
        <v>4940</v>
      </c>
      <c r="AD2594">
        <v>32.153888899999998</v>
      </c>
      <c r="AE2594">
        <v>-110.6016667</v>
      </c>
      <c r="AG2594" t="s">
        <v>90</v>
      </c>
      <c r="AH2594" t="s">
        <v>1626</v>
      </c>
      <c r="AI2594" t="s">
        <v>90</v>
      </c>
      <c r="AK2594" t="s">
        <v>1608</v>
      </c>
      <c r="AL2594" t="s">
        <v>5040</v>
      </c>
      <c r="AM2594" t="s">
        <v>92</v>
      </c>
      <c r="AN2594" t="s">
        <v>1610</v>
      </c>
      <c r="AO2594" t="s">
        <v>1670</v>
      </c>
      <c r="AP2594" t="s">
        <v>422</v>
      </c>
      <c r="AT2594" t="s">
        <v>1612</v>
      </c>
      <c r="AV2594" t="s">
        <v>584</v>
      </c>
      <c r="BQ2594" t="str">
        <f>BS2594 &amp; ":" &amp; BR2594</f>
        <v>AZDEQ_SW:EPA 353.2</v>
      </c>
      <c r="BR2594" t="s">
        <v>1623</v>
      </c>
      <c r="BS2594" t="s">
        <v>1626</v>
      </c>
      <c r="BT2594" t="s">
        <v>1623</v>
      </c>
      <c r="BW2594" t="s">
        <v>1614</v>
      </c>
      <c r="BZ2594" t="s">
        <v>5041</v>
      </c>
      <c r="CA2594" t="s">
        <v>397</v>
      </c>
      <c r="CB2594">
        <v>0.02</v>
      </c>
      <c r="CC2594" t="s">
        <v>1616</v>
      </c>
      <c r="CE2594" t="s">
        <v>4931</v>
      </c>
      <c r="CF2594" t="s">
        <v>1618</v>
      </c>
    </row>
    <row r="2595" spans="1:84" hidden="1" x14ac:dyDescent="0.4">
      <c r="A2595" t="s">
        <v>1626</v>
      </c>
      <c r="B2595" t="s">
        <v>1626</v>
      </c>
      <c r="C2595" t="s">
        <v>4910</v>
      </c>
      <c r="D2595" t="s">
        <v>81</v>
      </c>
      <c r="E2595" t="s">
        <v>82</v>
      </c>
      <c r="F2595" t="s">
        <v>393</v>
      </c>
      <c r="G2595" s="4" t="str">
        <f>TEXT(H2595+I2595,"yyyy-mm-dd""T""hh:mm:ss")&amp;
IF(J2595="MST","-07:00",
IF(J2595="MDT","-06:00",
IF(J2595="PST","-08:00",
IF(J2595="PDT","-07:00",
IF(J2595="UTC","+00:00","+00:00")))))</f>
        <v>2005-11-15T02:00:00-07:00</v>
      </c>
      <c r="H2595" s="1">
        <v>38671</v>
      </c>
      <c r="I2595" s="5">
        <v>8.3333333333333329E-2</v>
      </c>
      <c r="J2595" t="s">
        <v>84</v>
      </c>
      <c r="U2595">
        <v>1999</v>
      </c>
      <c r="V2595" t="s">
        <v>4874</v>
      </c>
      <c r="W2595" t="s">
        <v>1606</v>
      </c>
      <c r="X2595" t="s">
        <v>4911</v>
      </c>
      <c r="Y2595">
        <v>103623</v>
      </c>
      <c r="Z2595" t="s">
        <v>4912</v>
      </c>
      <c r="AD2595">
        <v>32.294861099999999</v>
      </c>
      <c r="AE2595">
        <v>-111.0378333</v>
      </c>
      <c r="AG2595" t="s">
        <v>90</v>
      </c>
      <c r="AH2595" t="s">
        <v>1626</v>
      </c>
      <c r="AI2595" t="s">
        <v>90</v>
      </c>
      <c r="AK2595" t="s">
        <v>1608</v>
      </c>
      <c r="AL2595" t="s">
        <v>5042</v>
      </c>
      <c r="AN2595" t="s">
        <v>1610</v>
      </c>
      <c r="AO2595" t="s">
        <v>1611</v>
      </c>
      <c r="AP2595" t="s">
        <v>422</v>
      </c>
      <c r="AQ2595">
        <v>16</v>
      </c>
      <c r="AR2595" t="s">
        <v>1616</v>
      </c>
      <c r="AT2595" t="s">
        <v>1612</v>
      </c>
      <c r="AV2595" t="s">
        <v>96</v>
      </c>
      <c r="BF2595" t="s">
        <v>3057</v>
      </c>
      <c r="BQ2595" t="str">
        <f>BS2595 &amp; ":" &amp; BR2595</f>
        <v>AZDEQ_SW:EPA 350.1</v>
      </c>
      <c r="BR2595" t="s">
        <v>1613</v>
      </c>
      <c r="BS2595" t="s">
        <v>1626</v>
      </c>
      <c r="BT2595" t="s">
        <v>1613</v>
      </c>
      <c r="BW2595" t="s">
        <v>1614</v>
      </c>
      <c r="BZ2595" t="s">
        <v>5043</v>
      </c>
      <c r="CA2595" t="s">
        <v>397</v>
      </c>
      <c r="CB2595">
        <v>0.02</v>
      </c>
      <c r="CC2595" t="s">
        <v>1616</v>
      </c>
      <c r="CE2595" t="s">
        <v>4888</v>
      </c>
      <c r="CF2595" t="s">
        <v>1618</v>
      </c>
    </row>
    <row r="2596" spans="1:84" hidden="1" x14ac:dyDescent="0.4">
      <c r="A2596" t="s">
        <v>1626</v>
      </c>
      <c r="B2596" t="s">
        <v>1626</v>
      </c>
      <c r="C2596" t="s">
        <v>4980</v>
      </c>
      <c r="D2596" t="s">
        <v>81</v>
      </c>
      <c r="E2596" t="s">
        <v>82</v>
      </c>
      <c r="F2596" t="s">
        <v>393</v>
      </c>
      <c r="G2596" s="4" t="str">
        <f>TEXT(H2596+I2596,"yyyy-mm-dd""T""hh:mm:ss")&amp;
IF(J2596="MST","-07:00",
IF(J2596="MDT","-06:00",
IF(J2596="PST","-08:00",
IF(J2596="PDT","-07:00",
IF(J2596="UTC","+00:00","+00:00")))))</f>
        <v>2005-08-23T11:20:00-07:00</v>
      </c>
      <c r="H2596" s="1">
        <v>38587</v>
      </c>
      <c r="I2596" s="5">
        <v>0.47222222222222221</v>
      </c>
      <c r="J2596" t="s">
        <v>84</v>
      </c>
      <c r="N2596">
        <v>0</v>
      </c>
      <c r="O2596" t="s">
        <v>1628</v>
      </c>
      <c r="U2596">
        <v>8950</v>
      </c>
      <c r="V2596" t="s">
        <v>4870</v>
      </c>
      <c r="W2596" t="s">
        <v>1606</v>
      </c>
      <c r="X2596" t="s">
        <v>3857</v>
      </c>
      <c r="Y2596">
        <v>105638</v>
      </c>
      <c r="Z2596" t="s">
        <v>3659</v>
      </c>
      <c r="AD2596">
        <v>32.337165300000002</v>
      </c>
      <c r="AE2596">
        <v>-110.69198249999999</v>
      </c>
      <c r="AG2596" t="s">
        <v>90</v>
      </c>
      <c r="AH2596" t="s">
        <v>1626</v>
      </c>
      <c r="AI2596" t="s">
        <v>90</v>
      </c>
      <c r="AK2596" t="s">
        <v>1608</v>
      </c>
      <c r="AL2596" t="s">
        <v>5044</v>
      </c>
      <c r="AN2596" t="s">
        <v>1610</v>
      </c>
      <c r="AO2596" t="s">
        <v>442</v>
      </c>
      <c r="AP2596" t="s">
        <v>422</v>
      </c>
      <c r="AQ2596">
        <v>0.94</v>
      </c>
      <c r="AR2596" t="s">
        <v>1616</v>
      </c>
      <c r="AT2596" t="s">
        <v>1612</v>
      </c>
      <c r="AV2596" t="s">
        <v>96</v>
      </c>
      <c r="BQ2596" t="str">
        <f>BS2596 &amp; ":" &amp; BR2596</f>
        <v>AZDEQ_SW:EPA 351.2</v>
      </c>
      <c r="BR2596" t="s">
        <v>1633</v>
      </c>
      <c r="BS2596" t="s">
        <v>1626</v>
      </c>
      <c r="BT2596" t="s">
        <v>1633</v>
      </c>
      <c r="BW2596" t="s">
        <v>1614</v>
      </c>
      <c r="BZ2596" t="s">
        <v>5045</v>
      </c>
      <c r="CA2596" t="s">
        <v>397</v>
      </c>
      <c r="CB2596">
        <v>0.05</v>
      </c>
      <c r="CC2596" t="s">
        <v>1616</v>
      </c>
      <c r="CE2596" t="s">
        <v>3913</v>
      </c>
      <c r="CF2596" t="s">
        <v>1618</v>
      </c>
    </row>
    <row r="2597" spans="1:84" hidden="1" x14ac:dyDescent="0.4">
      <c r="A2597" t="s">
        <v>1626</v>
      </c>
      <c r="B2597" t="s">
        <v>1626</v>
      </c>
      <c r="C2597" t="s">
        <v>4869</v>
      </c>
      <c r="D2597" t="s">
        <v>81</v>
      </c>
      <c r="E2597" t="s">
        <v>82</v>
      </c>
      <c r="F2597" t="s">
        <v>393</v>
      </c>
      <c r="G2597" s="4" t="str">
        <f>TEXT(H2597+I2597,"yyyy-mm-dd""T""hh:mm:ss")&amp;
IF(J2597="MST","-07:00",
IF(J2597="MDT","-06:00",
IF(J2597="PST","-08:00",
IF(J2597="PDT","-07:00",
IF(J2597="UTC","+00:00","+00:00")))))</f>
        <v>2005-08-23T01:45:00-07:00</v>
      </c>
      <c r="H2597" s="1">
        <v>38587</v>
      </c>
      <c r="I2597" s="5">
        <v>7.2916666666666671E-2</v>
      </c>
      <c r="J2597" t="s">
        <v>84</v>
      </c>
      <c r="N2597">
        <v>0</v>
      </c>
      <c r="O2597" t="s">
        <v>1628</v>
      </c>
      <c r="U2597">
        <v>8950</v>
      </c>
      <c r="V2597" t="s">
        <v>4870</v>
      </c>
      <c r="W2597" t="s">
        <v>1606</v>
      </c>
      <c r="X2597" t="s">
        <v>3665</v>
      </c>
      <c r="Y2597">
        <v>105518</v>
      </c>
      <c r="Z2597" t="s">
        <v>3659</v>
      </c>
      <c r="AD2597">
        <v>32.312527799999998</v>
      </c>
      <c r="AE2597">
        <v>-110.7975278</v>
      </c>
      <c r="AG2597" t="s">
        <v>90</v>
      </c>
      <c r="AH2597" t="s">
        <v>1626</v>
      </c>
      <c r="AI2597" t="s">
        <v>90</v>
      </c>
      <c r="AK2597" t="s">
        <v>1608</v>
      </c>
      <c r="AL2597" t="s">
        <v>5046</v>
      </c>
      <c r="AN2597" t="s">
        <v>1700</v>
      </c>
      <c r="AO2597" t="s">
        <v>457</v>
      </c>
      <c r="AP2597" t="s">
        <v>422</v>
      </c>
      <c r="AQ2597">
        <v>0.18</v>
      </c>
      <c r="AR2597" t="s">
        <v>1616</v>
      </c>
      <c r="AT2597" t="s">
        <v>1612</v>
      </c>
      <c r="AV2597" t="s">
        <v>96</v>
      </c>
      <c r="BQ2597" t="str">
        <f>BS2597 &amp; ":" &amp; BR2597</f>
        <v>AZDEQ_SW:EPA 365.4</v>
      </c>
      <c r="BR2597" t="s">
        <v>1713</v>
      </c>
      <c r="BS2597" t="s">
        <v>1626</v>
      </c>
      <c r="BT2597" t="s">
        <v>1713</v>
      </c>
      <c r="BW2597" t="s">
        <v>1614</v>
      </c>
      <c r="BZ2597" t="s">
        <v>5047</v>
      </c>
      <c r="CA2597" t="s">
        <v>397</v>
      </c>
      <c r="CB2597">
        <v>0.02</v>
      </c>
      <c r="CC2597" t="s">
        <v>1616</v>
      </c>
      <c r="CE2597" t="s">
        <v>3668</v>
      </c>
      <c r="CF2597" t="s">
        <v>1618</v>
      </c>
    </row>
    <row r="2598" spans="1:84" hidden="1" x14ac:dyDescent="0.4">
      <c r="A2598" t="s">
        <v>1626</v>
      </c>
      <c r="B2598" t="s">
        <v>1626</v>
      </c>
      <c r="C2598" t="s">
        <v>4894</v>
      </c>
      <c r="D2598" t="s">
        <v>1274</v>
      </c>
      <c r="E2598" t="s">
        <v>82</v>
      </c>
      <c r="F2598" t="s">
        <v>393</v>
      </c>
      <c r="G2598" s="4" t="str">
        <f>TEXT(H2598+I2598,"yyyy-mm-dd""T""hh:mm:ss")&amp;
IF(J2598="MST","-07:00",
IF(J2598="MDT","-06:00",
IF(J2598="PST","-08:00",
IF(J2598="PDT","-07:00",
IF(J2598="UTC","+00:00","+00:00")))))</f>
        <v>2005-09-13T10:30:00-07:00</v>
      </c>
      <c r="H2598" s="1">
        <v>38608</v>
      </c>
      <c r="I2598" s="5">
        <v>0.4375</v>
      </c>
      <c r="J2598" t="s">
        <v>84</v>
      </c>
      <c r="U2598">
        <v>1999</v>
      </c>
      <c r="V2598" t="s">
        <v>4874</v>
      </c>
      <c r="W2598" t="s">
        <v>1606</v>
      </c>
      <c r="X2598" t="s">
        <v>4728</v>
      </c>
      <c r="Y2598">
        <v>102834</v>
      </c>
      <c r="Z2598" t="s">
        <v>4895</v>
      </c>
      <c r="AD2598">
        <v>32.3224722</v>
      </c>
      <c r="AE2598">
        <v>-110.8093889</v>
      </c>
      <c r="AG2598" t="s">
        <v>90</v>
      </c>
      <c r="AH2598" t="s">
        <v>1626</v>
      </c>
      <c r="AI2598" t="s">
        <v>90</v>
      </c>
      <c r="AK2598" t="s">
        <v>1608</v>
      </c>
      <c r="AL2598" t="s">
        <v>5048</v>
      </c>
      <c r="AN2598" t="s">
        <v>1610</v>
      </c>
      <c r="AO2598" t="s">
        <v>442</v>
      </c>
      <c r="AP2598" t="s">
        <v>422</v>
      </c>
      <c r="AQ2598">
        <v>0.28000000000000003</v>
      </c>
      <c r="AR2598" t="s">
        <v>1616</v>
      </c>
      <c r="AT2598" t="s">
        <v>1612</v>
      </c>
      <c r="AV2598" t="s">
        <v>96</v>
      </c>
      <c r="BQ2598" t="str">
        <f>BS2598 &amp; ":" &amp; BR2598</f>
        <v>AZDEQ_SW:EPA 351.2</v>
      </c>
      <c r="BR2598" t="s">
        <v>1633</v>
      </c>
      <c r="BS2598" t="s">
        <v>1626</v>
      </c>
      <c r="BT2598" t="s">
        <v>1633</v>
      </c>
      <c r="BW2598" t="s">
        <v>1614</v>
      </c>
      <c r="BZ2598" t="s">
        <v>5049</v>
      </c>
      <c r="CA2598" t="s">
        <v>397</v>
      </c>
      <c r="CB2598">
        <v>0.05</v>
      </c>
      <c r="CC2598" t="s">
        <v>1616</v>
      </c>
      <c r="CE2598" t="s">
        <v>5050</v>
      </c>
      <c r="CF2598" t="s">
        <v>1618</v>
      </c>
    </row>
    <row r="2599" spans="1:84" hidden="1" x14ac:dyDescent="0.4">
      <c r="A2599" t="s">
        <v>1626</v>
      </c>
      <c r="B2599" t="s">
        <v>1626</v>
      </c>
      <c r="C2599" t="s">
        <v>4928</v>
      </c>
      <c r="D2599" t="s">
        <v>81</v>
      </c>
      <c r="E2599" t="s">
        <v>82</v>
      </c>
      <c r="F2599" t="s">
        <v>393</v>
      </c>
      <c r="G2599" s="4" t="str">
        <f>TEXT(H2599+I2599,"yyyy-mm-dd""T""hh:mm:ss")&amp;
IF(J2599="MST","-07:00",
IF(J2599="MDT","-06:00",
IF(J2599="PST","-08:00",
IF(J2599="PDT","-07:00",
IF(J2599="UTC","+00:00","+00:00")))))</f>
        <v>2005-09-13T10:30:00-07:00</v>
      </c>
      <c r="H2599" s="1">
        <v>38608</v>
      </c>
      <c r="I2599" s="5">
        <v>0.4375</v>
      </c>
      <c r="J2599" t="s">
        <v>84</v>
      </c>
      <c r="U2599">
        <v>1999</v>
      </c>
      <c r="V2599" t="s">
        <v>4874</v>
      </c>
      <c r="W2599" t="s">
        <v>1606</v>
      </c>
      <c r="X2599" t="s">
        <v>4728</v>
      </c>
      <c r="Y2599">
        <v>102834</v>
      </c>
      <c r="Z2599" t="s">
        <v>4895</v>
      </c>
      <c r="AD2599">
        <v>32.3224722</v>
      </c>
      <c r="AE2599">
        <v>-110.8093889</v>
      </c>
      <c r="AG2599" t="s">
        <v>90</v>
      </c>
      <c r="AH2599" t="s">
        <v>1626</v>
      </c>
      <c r="AI2599" t="s">
        <v>90</v>
      </c>
      <c r="AK2599" t="s">
        <v>1608</v>
      </c>
      <c r="AL2599" t="s">
        <v>5051</v>
      </c>
      <c r="AN2599" t="s">
        <v>1610</v>
      </c>
      <c r="AO2599" t="s">
        <v>1670</v>
      </c>
      <c r="AP2599" t="s">
        <v>422</v>
      </c>
      <c r="AQ2599">
        <v>3.4000000000000002E-2</v>
      </c>
      <c r="AR2599" t="s">
        <v>1616</v>
      </c>
      <c r="AT2599" t="s">
        <v>1612</v>
      </c>
      <c r="AV2599" t="s">
        <v>96</v>
      </c>
      <c r="BQ2599" t="str">
        <f>BS2599 &amp; ":" &amp; BR2599</f>
        <v>AZDEQ_SW:EPA 353.2</v>
      </c>
      <c r="BR2599" t="s">
        <v>1623</v>
      </c>
      <c r="BS2599" t="s">
        <v>1626</v>
      </c>
      <c r="BT2599" t="s">
        <v>1623</v>
      </c>
      <c r="BW2599" t="s">
        <v>1614</v>
      </c>
      <c r="BZ2599" t="s">
        <v>5052</v>
      </c>
      <c r="CA2599" t="s">
        <v>397</v>
      </c>
      <c r="CB2599">
        <v>0.02</v>
      </c>
      <c r="CC2599" t="s">
        <v>1616</v>
      </c>
      <c r="CE2599" t="s">
        <v>4931</v>
      </c>
      <c r="CF2599" t="s">
        <v>1618</v>
      </c>
    </row>
    <row r="2600" spans="1:84" hidden="1" x14ac:dyDescent="0.4">
      <c r="A2600" t="s">
        <v>1626</v>
      </c>
      <c r="B2600" t="s">
        <v>1626</v>
      </c>
      <c r="C2600" t="s">
        <v>4910</v>
      </c>
      <c r="D2600" t="s">
        <v>81</v>
      </c>
      <c r="E2600" t="s">
        <v>82</v>
      </c>
      <c r="F2600" t="s">
        <v>393</v>
      </c>
      <c r="G2600" s="4" t="str">
        <f>TEXT(H2600+I2600,"yyyy-mm-dd""T""hh:mm:ss")&amp;
IF(J2600="MST","-07:00",
IF(J2600="MDT","-06:00",
IF(J2600="PST","-08:00",
IF(J2600="PDT","-07:00",
IF(J2600="UTC","+00:00","+00:00")))))</f>
        <v>2005-11-15T02:00:00-07:00</v>
      </c>
      <c r="H2600" s="1">
        <v>38671</v>
      </c>
      <c r="I2600" s="5">
        <v>8.3333333333333329E-2</v>
      </c>
      <c r="J2600" t="s">
        <v>84</v>
      </c>
      <c r="U2600">
        <v>1999</v>
      </c>
      <c r="V2600" t="s">
        <v>4874</v>
      </c>
      <c r="W2600" t="s">
        <v>1606</v>
      </c>
      <c r="X2600" t="s">
        <v>4911</v>
      </c>
      <c r="Y2600">
        <v>103623</v>
      </c>
      <c r="Z2600" t="s">
        <v>4912</v>
      </c>
      <c r="AD2600">
        <v>32.294861099999999</v>
      </c>
      <c r="AE2600">
        <v>-111.0378333</v>
      </c>
      <c r="AG2600" t="s">
        <v>90</v>
      </c>
      <c r="AH2600" t="s">
        <v>1626</v>
      </c>
      <c r="AI2600" t="s">
        <v>90</v>
      </c>
      <c r="AK2600" t="s">
        <v>1608</v>
      </c>
      <c r="AL2600" t="s">
        <v>5053</v>
      </c>
      <c r="AN2600" t="s">
        <v>1700</v>
      </c>
      <c r="AO2600" t="s">
        <v>457</v>
      </c>
      <c r="AP2600" t="s">
        <v>422</v>
      </c>
      <c r="AQ2600">
        <v>4.4000000000000004</v>
      </c>
      <c r="AR2600" t="s">
        <v>1616</v>
      </c>
      <c r="AT2600" t="s">
        <v>1612</v>
      </c>
      <c r="AV2600" t="s">
        <v>96</v>
      </c>
      <c r="BQ2600" t="str">
        <f>BS2600 &amp; ":" &amp; BR2600</f>
        <v>AZDEQ_SW:EPA 365.4</v>
      </c>
      <c r="BR2600" t="s">
        <v>1713</v>
      </c>
      <c r="BS2600" t="s">
        <v>1626</v>
      </c>
      <c r="BT2600" t="s">
        <v>1713</v>
      </c>
      <c r="BW2600" t="s">
        <v>1614</v>
      </c>
      <c r="BZ2600" t="s">
        <v>5054</v>
      </c>
      <c r="CA2600" t="s">
        <v>397</v>
      </c>
      <c r="CB2600">
        <v>0.02</v>
      </c>
      <c r="CC2600" t="s">
        <v>1616</v>
      </c>
      <c r="CE2600" t="s">
        <v>4888</v>
      </c>
      <c r="CF2600" t="s">
        <v>1618</v>
      </c>
    </row>
    <row r="2601" spans="1:84" hidden="1" x14ac:dyDescent="0.4">
      <c r="A2601" t="s">
        <v>1626</v>
      </c>
      <c r="B2601" t="s">
        <v>1626</v>
      </c>
      <c r="C2601" t="s">
        <v>4894</v>
      </c>
      <c r="D2601" t="s">
        <v>1274</v>
      </c>
      <c r="E2601" t="s">
        <v>82</v>
      </c>
      <c r="F2601" t="s">
        <v>393</v>
      </c>
      <c r="G2601" s="4" t="str">
        <f>TEXT(H2601+I2601,"yyyy-mm-dd""T""hh:mm:ss")&amp;
IF(J2601="MST","-07:00",
IF(J2601="MDT","-06:00",
IF(J2601="PST","-08:00",
IF(J2601="PDT","-07:00",
IF(J2601="UTC","+00:00","+00:00")))))</f>
        <v>2005-09-13T10:30:00-07:00</v>
      </c>
      <c r="H2601" s="1">
        <v>38608</v>
      </c>
      <c r="I2601" s="5">
        <v>0.4375</v>
      </c>
      <c r="J2601" t="s">
        <v>84</v>
      </c>
      <c r="U2601">
        <v>1999</v>
      </c>
      <c r="V2601" t="s">
        <v>4874</v>
      </c>
      <c r="W2601" t="s">
        <v>1606</v>
      </c>
      <c r="X2601" t="s">
        <v>4728</v>
      </c>
      <c r="Y2601">
        <v>102834</v>
      </c>
      <c r="Z2601" t="s">
        <v>4895</v>
      </c>
      <c r="AD2601">
        <v>32.3224722</v>
      </c>
      <c r="AE2601">
        <v>-110.8093889</v>
      </c>
      <c r="AG2601" t="s">
        <v>90</v>
      </c>
      <c r="AH2601" t="s">
        <v>1626</v>
      </c>
      <c r="AI2601" t="s">
        <v>90</v>
      </c>
      <c r="AK2601" t="s">
        <v>1608</v>
      </c>
      <c r="AL2601" t="s">
        <v>5055</v>
      </c>
      <c r="AM2601" t="s">
        <v>92</v>
      </c>
      <c r="AN2601" t="s">
        <v>1610</v>
      </c>
      <c r="AO2601" t="s">
        <v>1611</v>
      </c>
      <c r="AP2601" t="s">
        <v>422</v>
      </c>
      <c r="AT2601" t="s">
        <v>1612</v>
      </c>
      <c r="AV2601" t="s">
        <v>584</v>
      </c>
      <c r="BQ2601" t="str">
        <f>BS2601 &amp; ":" &amp; BR2601</f>
        <v>AZDEQ_SW:EPA 350.1</v>
      </c>
      <c r="BR2601" t="s">
        <v>1613</v>
      </c>
      <c r="BS2601" t="s">
        <v>1626</v>
      </c>
      <c r="BT2601" t="s">
        <v>1613</v>
      </c>
      <c r="BW2601" t="s">
        <v>1614</v>
      </c>
      <c r="BZ2601" t="s">
        <v>5056</v>
      </c>
      <c r="CA2601" t="s">
        <v>397</v>
      </c>
      <c r="CB2601">
        <v>0.02</v>
      </c>
      <c r="CC2601" t="s">
        <v>1616</v>
      </c>
      <c r="CE2601" t="s">
        <v>4898</v>
      </c>
      <c r="CF2601" t="s">
        <v>1618</v>
      </c>
    </row>
    <row r="2602" spans="1:84" hidden="1" x14ac:dyDescent="0.4">
      <c r="A2602" t="s">
        <v>1626</v>
      </c>
      <c r="B2602" t="s">
        <v>1626</v>
      </c>
      <c r="C2602" t="s">
        <v>4971</v>
      </c>
      <c r="D2602" t="s">
        <v>81</v>
      </c>
      <c r="E2602" t="s">
        <v>82</v>
      </c>
      <c r="F2602" t="s">
        <v>393</v>
      </c>
      <c r="G2602" s="4" t="str">
        <f>TEXT(H2602+I2602,"yyyy-mm-dd""T""hh:mm:ss")&amp;
IF(J2602="MST","-07:00",
IF(J2602="MDT","-06:00",
IF(J2602="PST","-08:00",
IF(J2602="PDT","-07:00",
IF(J2602="UTC","+00:00","+00:00")))))</f>
        <v>2005-09-12T11:30:00-07:00</v>
      </c>
      <c r="H2602" s="1">
        <v>38607</v>
      </c>
      <c r="I2602" s="5">
        <v>0.47916666666666669</v>
      </c>
      <c r="J2602" t="s">
        <v>84</v>
      </c>
      <c r="U2602">
        <v>1999</v>
      </c>
      <c r="V2602" t="s">
        <v>4874</v>
      </c>
      <c r="W2602" t="s">
        <v>1606</v>
      </c>
      <c r="X2602" t="s">
        <v>2561</v>
      </c>
      <c r="Y2602">
        <v>101081</v>
      </c>
      <c r="Z2602" t="s">
        <v>4972</v>
      </c>
      <c r="AD2602">
        <v>32.400194399999997</v>
      </c>
      <c r="AE2602">
        <v>-111.14175</v>
      </c>
      <c r="AG2602" t="s">
        <v>90</v>
      </c>
      <c r="AH2602" t="s">
        <v>1626</v>
      </c>
      <c r="AI2602" t="s">
        <v>90</v>
      </c>
      <c r="AK2602" t="s">
        <v>1608</v>
      </c>
      <c r="AL2602" t="s">
        <v>5057</v>
      </c>
      <c r="AN2602" t="s">
        <v>1610</v>
      </c>
      <c r="AO2602" t="s">
        <v>1611</v>
      </c>
      <c r="AP2602" t="s">
        <v>422</v>
      </c>
      <c r="AQ2602">
        <v>19</v>
      </c>
      <c r="AR2602" t="s">
        <v>1616</v>
      </c>
      <c r="AT2602" t="s">
        <v>1612</v>
      </c>
      <c r="AV2602" t="s">
        <v>96</v>
      </c>
      <c r="BF2602" t="s">
        <v>3057</v>
      </c>
      <c r="BQ2602" t="str">
        <f>BS2602 &amp; ":" &amp; BR2602</f>
        <v>AZDEQ_SW:EPA 350.1</v>
      </c>
      <c r="BR2602" t="s">
        <v>1613</v>
      </c>
      <c r="BS2602" t="s">
        <v>1626</v>
      </c>
      <c r="BT2602" t="s">
        <v>1613</v>
      </c>
      <c r="BW2602" t="s">
        <v>1614</v>
      </c>
      <c r="BZ2602" t="s">
        <v>5058</v>
      </c>
      <c r="CA2602" t="s">
        <v>397</v>
      </c>
      <c r="CB2602">
        <v>0.02</v>
      </c>
      <c r="CC2602" t="s">
        <v>1616</v>
      </c>
      <c r="CE2602" t="s">
        <v>4975</v>
      </c>
      <c r="CF2602" t="s">
        <v>1618</v>
      </c>
    </row>
    <row r="2603" spans="1:84" hidden="1" x14ac:dyDescent="0.4">
      <c r="A2603" t="s">
        <v>1626</v>
      </c>
      <c r="B2603" t="s">
        <v>1626</v>
      </c>
      <c r="C2603" t="s">
        <v>4917</v>
      </c>
      <c r="D2603" t="s">
        <v>81</v>
      </c>
      <c r="E2603" t="s">
        <v>82</v>
      </c>
      <c r="F2603" t="s">
        <v>393</v>
      </c>
      <c r="G2603" s="4" t="str">
        <f>TEXT(H2603+I2603,"yyyy-mm-dd""T""hh:mm:ss")&amp;
IF(J2603="MST","-07:00",
IF(J2603="MDT","-06:00",
IF(J2603="PST","-08:00",
IF(J2603="PDT","-07:00",
IF(J2603="UTC","+00:00","+00:00")))))</f>
        <v>2005-09-27T09:45:00-07:00</v>
      </c>
      <c r="H2603" s="1">
        <v>38622</v>
      </c>
      <c r="I2603" s="5">
        <v>0.40625</v>
      </c>
      <c r="J2603" t="s">
        <v>84</v>
      </c>
      <c r="N2603">
        <v>0</v>
      </c>
      <c r="O2603" t="s">
        <v>1628</v>
      </c>
      <c r="U2603">
        <v>1999</v>
      </c>
      <c r="V2603" t="s">
        <v>4874</v>
      </c>
      <c r="W2603" t="s">
        <v>1606</v>
      </c>
      <c r="X2603" t="s">
        <v>4918</v>
      </c>
      <c r="Y2603">
        <v>100266</v>
      </c>
      <c r="Z2603" t="s">
        <v>4919</v>
      </c>
      <c r="AD2603">
        <v>31.864722199999999</v>
      </c>
      <c r="AE2603">
        <v>-110.5713889</v>
      </c>
      <c r="AG2603" t="s">
        <v>90</v>
      </c>
      <c r="AH2603" t="s">
        <v>1626</v>
      </c>
      <c r="AI2603" t="s">
        <v>90</v>
      </c>
      <c r="AK2603" t="s">
        <v>1608</v>
      </c>
      <c r="AL2603" t="s">
        <v>5059</v>
      </c>
      <c r="AN2603" t="s">
        <v>1610</v>
      </c>
      <c r="AO2603" t="s">
        <v>1670</v>
      </c>
      <c r="AP2603" t="s">
        <v>422</v>
      </c>
      <c r="AQ2603">
        <v>8.2000000000000003E-2</v>
      </c>
      <c r="AR2603" t="s">
        <v>1616</v>
      </c>
      <c r="AT2603" t="s">
        <v>1612</v>
      </c>
      <c r="AV2603" t="s">
        <v>96</v>
      </c>
      <c r="BQ2603" t="str">
        <f>BS2603 &amp; ":" &amp; BR2603</f>
        <v>AZDEQ_SW:EPA 353.2</v>
      </c>
      <c r="BR2603" t="s">
        <v>1623</v>
      </c>
      <c r="BS2603" t="s">
        <v>1626</v>
      </c>
      <c r="BT2603" t="s">
        <v>1623</v>
      </c>
      <c r="BW2603" t="s">
        <v>1614</v>
      </c>
      <c r="BZ2603" t="s">
        <v>5060</v>
      </c>
      <c r="CA2603" t="s">
        <v>397</v>
      </c>
      <c r="CB2603">
        <v>0.02</v>
      </c>
      <c r="CC2603" t="s">
        <v>1616</v>
      </c>
      <c r="CE2603" t="s">
        <v>4922</v>
      </c>
      <c r="CF2603" t="s">
        <v>1618</v>
      </c>
    </row>
    <row r="2604" spans="1:84" hidden="1" x14ac:dyDescent="0.4">
      <c r="A2604" t="s">
        <v>1626</v>
      </c>
      <c r="B2604" t="s">
        <v>1626</v>
      </c>
      <c r="C2604" t="s">
        <v>4869</v>
      </c>
      <c r="D2604" t="s">
        <v>81</v>
      </c>
      <c r="E2604" t="s">
        <v>82</v>
      </c>
      <c r="F2604" t="s">
        <v>393</v>
      </c>
      <c r="G2604" s="4" t="str">
        <f>TEXT(H2604+I2604,"yyyy-mm-dd""T""hh:mm:ss")&amp;
IF(J2604="MST","-07:00",
IF(J2604="MDT","-06:00",
IF(J2604="PST","-08:00",
IF(J2604="PDT","-07:00",
IF(J2604="UTC","+00:00","+00:00")))))</f>
        <v>2005-08-23T01:45:00-07:00</v>
      </c>
      <c r="H2604" s="1">
        <v>38587</v>
      </c>
      <c r="I2604" s="5">
        <v>7.2916666666666671E-2</v>
      </c>
      <c r="J2604" t="s">
        <v>84</v>
      </c>
      <c r="N2604">
        <v>0</v>
      </c>
      <c r="O2604" t="s">
        <v>1628</v>
      </c>
      <c r="U2604">
        <v>8950</v>
      </c>
      <c r="V2604" t="s">
        <v>4870</v>
      </c>
      <c r="W2604" t="s">
        <v>1606</v>
      </c>
      <c r="X2604" t="s">
        <v>3665</v>
      </c>
      <c r="Y2604">
        <v>105518</v>
      </c>
      <c r="Z2604" t="s">
        <v>3659</v>
      </c>
      <c r="AD2604">
        <v>32.312527799999998</v>
      </c>
      <c r="AE2604">
        <v>-110.7975278</v>
      </c>
      <c r="AG2604" t="s">
        <v>90</v>
      </c>
      <c r="AH2604" t="s">
        <v>1626</v>
      </c>
      <c r="AI2604" t="s">
        <v>90</v>
      </c>
      <c r="AK2604" t="s">
        <v>1608</v>
      </c>
      <c r="AL2604" t="s">
        <v>5061</v>
      </c>
      <c r="AN2604" t="s">
        <v>1610</v>
      </c>
      <c r="AO2604" t="s">
        <v>442</v>
      </c>
      <c r="AP2604" t="s">
        <v>422</v>
      </c>
      <c r="AQ2604">
        <v>0.68</v>
      </c>
      <c r="AR2604" t="s">
        <v>1616</v>
      </c>
      <c r="AT2604" t="s">
        <v>1612</v>
      </c>
      <c r="AV2604" t="s">
        <v>96</v>
      </c>
      <c r="BQ2604" t="str">
        <f>BS2604 &amp; ":" &amp; BR2604</f>
        <v>AZDEQ_SW:EPA 351.2</v>
      </c>
      <c r="BR2604" t="s">
        <v>1633</v>
      </c>
      <c r="BS2604" t="s">
        <v>1626</v>
      </c>
      <c r="BT2604" t="s">
        <v>1633</v>
      </c>
      <c r="BW2604" t="s">
        <v>1614</v>
      </c>
      <c r="BZ2604" t="s">
        <v>5062</v>
      </c>
      <c r="CA2604" t="s">
        <v>397</v>
      </c>
      <c r="CB2604">
        <v>0.05</v>
      </c>
      <c r="CC2604" t="s">
        <v>1616</v>
      </c>
      <c r="CE2604" t="s">
        <v>3668</v>
      </c>
      <c r="CF2604" t="s">
        <v>1618</v>
      </c>
    </row>
    <row r="2605" spans="1:84" hidden="1" x14ac:dyDescent="0.4">
      <c r="A2605" t="s">
        <v>1626</v>
      </c>
      <c r="B2605" t="s">
        <v>1626</v>
      </c>
      <c r="C2605" t="s">
        <v>4889</v>
      </c>
      <c r="D2605" t="s">
        <v>81</v>
      </c>
      <c r="E2605" t="s">
        <v>82</v>
      </c>
      <c r="F2605" t="s">
        <v>393</v>
      </c>
      <c r="G2605" s="4" t="str">
        <f>TEXT(H2605+I2605,"yyyy-mm-dd""T""hh:mm:ss")&amp;
IF(J2605="MST","-07:00",
IF(J2605="MDT","-06:00",
IF(J2605="PST","-08:00",
IF(J2605="PDT","-07:00",
IF(J2605="UTC","+00:00","+00:00")))))</f>
        <v>2005-08-23T02:30:00-07:00</v>
      </c>
      <c r="H2605" s="1">
        <v>38587</v>
      </c>
      <c r="I2605" s="5">
        <v>0.10416666666666667</v>
      </c>
      <c r="J2605" t="s">
        <v>84</v>
      </c>
      <c r="N2605">
        <v>0</v>
      </c>
      <c r="O2605" t="s">
        <v>1628</v>
      </c>
      <c r="U2605">
        <v>1999</v>
      </c>
      <c r="V2605" t="s">
        <v>4874</v>
      </c>
      <c r="W2605" t="s">
        <v>1606</v>
      </c>
      <c r="X2605" t="s">
        <v>1630</v>
      </c>
      <c r="Y2605">
        <v>101152</v>
      </c>
      <c r="Z2605" t="s">
        <v>4890</v>
      </c>
      <c r="AD2605">
        <v>32.323726700000002</v>
      </c>
      <c r="AE2605">
        <v>-110.8065194</v>
      </c>
      <c r="AG2605" t="s">
        <v>90</v>
      </c>
      <c r="AH2605" t="s">
        <v>1626</v>
      </c>
      <c r="AI2605" t="s">
        <v>90</v>
      </c>
      <c r="AK2605" t="s">
        <v>1608</v>
      </c>
      <c r="AL2605" t="s">
        <v>5063</v>
      </c>
      <c r="AN2605" t="s">
        <v>1610</v>
      </c>
      <c r="AO2605" t="s">
        <v>1670</v>
      </c>
      <c r="AP2605" t="s">
        <v>422</v>
      </c>
      <c r="AQ2605">
        <v>8.1000000000000003E-2</v>
      </c>
      <c r="AR2605" t="s">
        <v>1616</v>
      </c>
      <c r="AT2605" t="s">
        <v>1612</v>
      </c>
      <c r="AV2605" t="s">
        <v>96</v>
      </c>
      <c r="BF2605" t="s">
        <v>2863</v>
      </c>
      <c r="BQ2605" t="str">
        <f>BS2605 &amp; ":" &amp; BR2605</f>
        <v>AZDEQ_SW:EPA 353.2</v>
      </c>
      <c r="BR2605" t="s">
        <v>1623</v>
      </c>
      <c r="BS2605" t="s">
        <v>1626</v>
      </c>
      <c r="BT2605" t="s">
        <v>1623</v>
      </c>
      <c r="BW2605" t="s">
        <v>1614</v>
      </c>
      <c r="BZ2605" t="s">
        <v>5064</v>
      </c>
      <c r="CA2605" t="s">
        <v>397</v>
      </c>
      <c r="CB2605">
        <v>0.02</v>
      </c>
      <c r="CC2605" t="s">
        <v>1616</v>
      </c>
      <c r="CE2605" t="s">
        <v>4893</v>
      </c>
      <c r="CF2605" t="s">
        <v>1618</v>
      </c>
    </row>
    <row r="2606" spans="1:84" hidden="1" x14ac:dyDescent="0.4">
      <c r="A2606" t="s">
        <v>1626</v>
      </c>
      <c r="B2606" t="s">
        <v>1626</v>
      </c>
      <c r="C2606" t="s">
        <v>4879</v>
      </c>
      <c r="D2606" t="s">
        <v>81</v>
      </c>
      <c r="E2606" t="s">
        <v>82</v>
      </c>
      <c r="F2606" t="s">
        <v>393</v>
      </c>
      <c r="G2606" s="4" t="str">
        <f>TEXT(H2606+I2606,"yyyy-mm-dd""T""hh:mm:ss")&amp;
IF(J2606="MST","-07:00",
IF(J2606="MDT","-06:00",
IF(J2606="PST","-08:00",
IF(J2606="PDT","-07:00",
IF(J2606="UTC","+00:00","+00:00")))))</f>
        <v>2005-03-08T12:30:00-07:00</v>
      </c>
      <c r="H2606" s="1">
        <v>38419</v>
      </c>
      <c r="I2606" s="5">
        <v>0.52083333333333337</v>
      </c>
      <c r="J2606" t="s">
        <v>84</v>
      </c>
      <c r="N2606">
        <v>0</v>
      </c>
      <c r="O2606" t="s">
        <v>1628</v>
      </c>
      <c r="U2606">
        <v>1999</v>
      </c>
      <c r="V2606" t="s">
        <v>4874</v>
      </c>
      <c r="W2606" t="s">
        <v>1606</v>
      </c>
      <c r="X2606" t="s">
        <v>1673</v>
      </c>
      <c r="Y2606">
        <v>100425</v>
      </c>
      <c r="Z2606" t="s">
        <v>4880</v>
      </c>
      <c r="AD2606">
        <v>32.402308300000001</v>
      </c>
      <c r="AE2606">
        <v>-110.5444336</v>
      </c>
      <c r="AG2606" t="s">
        <v>90</v>
      </c>
      <c r="AH2606" t="s">
        <v>1626</v>
      </c>
      <c r="AI2606" t="s">
        <v>90</v>
      </c>
      <c r="AK2606" t="s">
        <v>1608</v>
      </c>
      <c r="AL2606" t="s">
        <v>5065</v>
      </c>
      <c r="AM2606" t="s">
        <v>92</v>
      </c>
      <c r="AN2606" t="s">
        <v>1610</v>
      </c>
      <c r="AO2606" t="s">
        <v>1670</v>
      </c>
      <c r="AP2606" t="s">
        <v>422</v>
      </c>
      <c r="AT2606" t="s">
        <v>1612</v>
      </c>
      <c r="AV2606" t="s">
        <v>584</v>
      </c>
      <c r="BQ2606" t="str">
        <f>BS2606 &amp; ":" &amp; BR2606</f>
        <v>AZDEQ_SW:EPA 353.2</v>
      </c>
      <c r="BR2606" t="s">
        <v>1623</v>
      </c>
      <c r="BS2606" t="s">
        <v>1626</v>
      </c>
      <c r="BT2606" t="s">
        <v>1623</v>
      </c>
      <c r="BW2606" t="s">
        <v>1614</v>
      </c>
      <c r="BZ2606" t="s">
        <v>5066</v>
      </c>
      <c r="CA2606" t="s">
        <v>397</v>
      </c>
      <c r="CB2606">
        <v>0.02</v>
      </c>
      <c r="CC2606" t="s">
        <v>1616</v>
      </c>
      <c r="CE2606" t="s">
        <v>4883</v>
      </c>
      <c r="CF2606" t="s">
        <v>1618</v>
      </c>
    </row>
    <row r="2607" spans="1:84" hidden="1" x14ac:dyDescent="0.4">
      <c r="A2607" t="s">
        <v>1626</v>
      </c>
      <c r="B2607" t="s">
        <v>1626</v>
      </c>
      <c r="C2607" t="s">
        <v>4889</v>
      </c>
      <c r="D2607" t="s">
        <v>81</v>
      </c>
      <c r="E2607" t="s">
        <v>82</v>
      </c>
      <c r="F2607" t="s">
        <v>393</v>
      </c>
      <c r="G2607" s="4" t="str">
        <f>TEXT(H2607+I2607,"yyyy-mm-dd""T""hh:mm:ss")&amp;
IF(J2607="MST","-07:00",
IF(J2607="MDT","-06:00",
IF(J2607="PST","-08:00",
IF(J2607="PDT","-07:00",
IF(J2607="UTC","+00:00","+00:00")))))</f>
        <v>2005-08-23T02:30:00-07:00</v>
      </c>
      <c r="H2607" s="1">
        <v>38587</v>
      </c>
      <c r="I2607" s="5">
        <v>0.10416666666666667</v>
      </c>
      <c r="J2607" t="s">
        <v>84</v>
      </c>
      <c r="N2607">
        <v>0</v>
      </c>
      <c r="O2607" t="s">
        <v>1628</v>
      </c>
      <c r="U2607">
        <v>1999</v>
      </c>
      <c r="V2607" t="s">
        <v>4874</v>
      </c>
      <c r="W2607" t="s">
        <v>1606</v>
      </c>
      <c r="X2607" t="s">
        <v>1630</v>
      </c>
      <c r="Y2607">
        <v>101152</v>
      </c>
      <c r="Z2607" t="s">
        <v>4890</v>
      </c>
      <c r="AD2607">
        <v>32.323726700000002</v>
      </c>
      <c r="AE2607">
        <v>-110.8065194</v>
      </c>
      <c r="AG2607" t="s">
        <v>90</v>
      </c>
      <c r="AH2607" t="s">
        <v>1626</v>
      </c>
      <c r="AI2607" t="s">
        <v>90</v>
      </c>
      <c r="AK2607" t="s">
        <v>1608</v>
      </c>
      <c r="AL2607" t="s">
        <v>5067</v>
      </c>
      <c r="AM2607" t="s">
        <v>92</v>
      </c>
      <c r="AN2607" t="s">
        <v>1610</v>
      </c>
      <c r="AO2607" t="s">
        <v>1611</v>
      </c>
      <c r="AP2607" t="s">
        <v>422</v>
      </c>
      <c r="AT2607" t="s">
        <v>1612</v>
      </c>
      <c r="AV2607" t="s">
        <v>584</v>
      </c>
      <c r="BQ2607" t="str">
        <f>BS2607 &amp; ":" &amp; BR2607</f>
        <v>AZDEQ_SW:EPA 350.1</v>
      </c>
      <c r="BR2607" t="s">
        <v>1613</v>
      </c>
      <c r="BS2607" t="s">
        <v>1626</v>
      </c>
      <c r="BT2607" t="s">
        <v>1613</v>
      </c>
      <c r="BW2607" t="s">
        <v>1614</v>
      </c>
      <c r="BZ2607" t="s">
        <v>5068</v>
      </c>
      <c r="CA2607" t="s">
        <v>397</v>
      </c>
      <c r="CB2607">
        <v>0.02</v>
      </c>
      <c r="CC2607" t="s">
        <v>1616</v>
      </c>
      <c r="CE2607" t="s">
        <v>4893</v>
      </c>
      <c r="CF2607" t="s">
        <v>1618</v>
      </c>
    </row>
    <row r="2608" spans="1:84" hidden="1" x14ac:dyDescent="0.4">
      <c r="A2608" t="s">
        <v>1626</v>
      </c>
      <c r="B2608" t="s">
        <v>1626</v>
      </c>
      <c r="C2608" t="s">
        <v>4971</v>
      </c>
      <c r="D2608" t="s">
        <v>81</v>
      </c>
      <c r="E2608" t="s">
        <v>82</v>
      </c>
      <c r="F2608" t="s">
        <v>393</v>
      </c>
      <c r="G2608" s="4" t="str">
        <f>TEXT(H2608+I2608,"yyyy-mm-dd""T""hh:mm:ss")&amp;
IF(J2608="MST","-07:00",
IF(J2608="MDT","-06:00",
IF(J2608="PST","-08:00",
IF(J2608="PDT","-07:00",
IF(J2608="UTC","+00:00","+00:00")))))</f>
        <v>2005-09-12T11:30:00-07:00</v>
      </c>
      <c r="H2608" s="1">
        <v>38607</v>
      </c>
      <c r="I2608" s="5">
        <v>0.47916666666666669</v>
      </c>
      <c r="J2608" t="s">
        <v>84</v>
      </c>
      <c r="U2608">
        <v>1999</v>
      </c>
      <c r="V2608" t="s">
        <v>4874</v>
      </c>
      <c r="W2608" t="s">
        <v>1606</v>
      </c>
      <c r="X2608" t="s">
        <v>2561</v>
      </c>
      <c r="Y2608">
        <v>101081</v>
      </c>
      <c r="Z2608" t="s">
        <v>4972</v>
      </c>
      <c r="AD2608">
        <v>32.400194399999997</v>
      </c>
      <c r="AE2608">
        <v>-111.14175</v>
      </c>
      <c r="AG2608" t="s">
        <v>90</v>
      </c>
      <c r="AH2608" t="s">
        <v>1626</v>
      </c>
      <c r="AI2608" t="s">
        <v>90</v>
      </c>
      <c r="AK2608" t="s">
        <v>1608</v>
      </c>
      <c r="AL2608" t="s">
        <v>5069</v>
      </c>
      <c r="AN2608" t="s">
        <v>1610</v>
      </c>
      <c r="AO2608" t="s">
        <v>1670</v>
      </c>
      <c r="AP2608" t="s">
        <v>422</v>
      </c>
      <c r="AQ2608">
        <v>5.0999999999999996</v>
      </c>
      <c r="AR2608" t="s">
        <v>1616</v>
      </c>
      <c r="AT2608" t="s">
        <v>1612</v>
      </c>
      <c r="AV2608" t="s">
        <v>96</v>
      </c>
      <c r="BQ2608" t="str">
        <f>BS2608 &amp; ":" &amp; BR2608</f>
        <v>AZDEQ_SW:EPA 353.2</v>
      </c>
      <c r="BR2608" t="s">
        <v>1623</v>
      </c>
      <c r="BS2608" t="s">
        <v>1626</v>
      </c>
      <c r="BT2608" t="s">
        <v>1623</v>
      </c>
      <c r="BW2608" t="s">
        <v>1614</v>
      </c>
      <c r="BZ2608" t="s">
        <v>5070</v>
      </c>
      <c r="CA2608" t="s">
        <v>397</v>
      </c>
      <c r="CB2608">
        <v>0.02</v>
      </c>
      <c r="CC2608" t="s">
        <v>1616</v>
      </c>
      <c r="CE2608" t="s">
        <v>4975</v>
      </c>
      <c r="CF2608" t="s">
        <v>1618</v>
      </c>
    </row>
    <row r="2609" spans="1:84" hidden="1" x14ac:dyDescent="0.4">
      <c r="A2609" t="s">
        <v>1626</v>
      </c>
      <c r="B2609" t="s">
        <v>1626</v>
      </c>
      <c r="C2609" t="s">
        <v>4873</v>
      </c>
      <c r="D2609" t="s">
        <v>81</v>
      </c>
      <c r="E2609" t="s">
        <v>82</v>
      </c>
      <c r="F2609" t="s">
        <v>393</v>
      </c>
      <c r="G2609" s="4" t="str">
        <f>TEXT(H2609+I2609,"yyyy-mm-dd""T""hh:mm:ss")&amp;
IF(J2609="MST","-07:00",
IF(J2609="MDT","-06:00",
IF(J2609="PST","-08:00",
IF(J2609="PDT","-07:00",
IF(J2609="UTC","+00:00","+00:00")))))</f>
        <v>2005-09-13T02:30:00-07:00</v>
      </c>
      <c r="H2609" s="1">
        <v>38608</v>
      </c>
      <c r="I2609" s="5">
        <v>0.10416666666666667</v>
      </c>
      <c r="J2609" t="s">
        <v>84</v>
      </c>
      <c r="N2609">
        <v>0</v>
      </c>
      <c r="O2609" t="s">
        <v>1628</v>
      </c>
      <c r="U2609">
        <v>1999</v>
      </c>
      <c r="V2609" t="s">
        <v>4874</v>
      </c>
      <c r="W2609" t="s">
        <v>1606</v>
      </c>
      <c r="X2609" t="s">
        <v>3658</v>
      </c>
      <c r="Y2609">
        <v>103592</v>
      </c>
      <c r="Z2609" t="s">
        <v>4875</v>
      </c>
      <c r="AD2609">
        <v>32.427833300000003</v>
      </c>
      <c r="AE2609">
        <v>-110.7552778</v>
      </c>
      <c r="AG2609" t="s">
        <v>90</v>
      </c>
      <c r="AH2609" t="s">
        <v>1626</v>
      </c>
      <c r="AI2609" t="s">
        <v>90</v>
      </c>
      <c r="AK2609" t="s">
        <v>1608</v>
      </c>
      <c r="AL2609" t="s">
        <v>5071</v>
      </c>
      <c r="AM2609" t="s">
        <v>92</v>
      </c>
      <c r="AN2609" t="s">
        <v>1610</v>
      </c>
      <c r="AO2609" t="s">
        <v>1611</v>
      </c>
      <c r="AP2609" t="s">
        <v>422</v>
      </c>
      <c r="AT2609" t="s">
        <v>1612</v>
      </c>
      <c r="AV2609" t="s">
        <v>584</v>
      </c>
      <c r="BQ2609" t="str">
        <f>BS2609 &amp; ":" &amp; BR2609</f>
        <v>AZDEQ_SW:EPA 350.1</v>
      </c>
      <c r="BR2609" t="s">
        <v>1613</v>
      </c>
      <c r="BS2609" t="s">
        <v>1626</v>
      </c>
      <c r="BT2609" t="s">
        <v>1613</v>
      </c>
      <c r="BW2609" t="s">
        <v>1614</v>
      </c>
      <c r="BZ2609" t="s">
        <v>5072</v>
      </c>
      <c r="CA2609" t="s">
        <v>397</v>
      </c>
      <c r="CB2609">
        <v>0.02</v>
      </c>
      <c r="CC2609" t="s">
        <v>1616</v>
      </c>
      <c r="CE2609" t="s">
        <v>4878</v>
      </c>
      <c r="CF2609" t="s">
        <v>1618</v>
      </c>
    </row>
    <row r="2610" spans="1:84" hidden="1" x14ac:dyDescent="0.4">
      <c r="A2610" t="s">
        <v>1626</v>
      </c>
      <c r="B2610" t="s">
        <v>1626</v>
      </c>
      <c r="C2610" t="s">
        <v>4953</v>
      </c>
      <c r="D2610" t="s">
        <v>81</v>
      </c>
      <c r="E2610" t="s">
        <v>82</v>
      </c>
      <c r="F2610" t="s">
        <v>393</v>
      </c>
      <c r="G2610" s="4" t="str">
        <f>TEXT(H2610+I2610,"yyyy-mm-dd""T""hh:mm:ss")&amp;
IF(J2610="MST","-07:00",
IF(J2610="MDT","-06:00",
IF(J2610="PST","-08:00",
IF(J2610="PDT","-07:00",
IF(J2610="UTC","+00:00","+00:00")))))</f>
        <v>2005-12-07T01:45:00-07:00</v>
      </c>
      <c r="H2610" s="1">
        <v>38693</v>
      </c>
      <c r="I2610" s="5">
        <v>7.2916666666666671E-2</v>
      </c>
      <c r="J2610" t="s">
        <v>84</v>
      </c>
      <c r="N2610">
        <v>0</v>
      </c>
      <c r="O2610" t="s">
        <v>1628</v>
      </c>
      <c r="U2610">
        <v>1999</v>
      </c>
      <c r="V2610" t="s">
        <v>4874</v>
      </c>
      <c r="W2610" t="s">
        <v>1606</v>
      </c>
      <c r="X2610" t="s">
        <v>4918</v>
      </c>
      <c r="Y2610">
        <v>100266</v>
      </c>
      <c r="Z2610" t="s">
        <v>4954</v>
      </c>
      <c r="AD2610">
        <v>31.864722199999999</v>
      </c>
      <c r="AE2610">
        <v>-110.5713889</v>
      </c>
      <c r="AG2610" t="s">
        <v>90</v>
      </c>
      <c r="AH2610" t="s">
        <v>1626</v>
      </c>
      <c r="AI2610" t="s">
        <v>90</v>
      </c>
      <c r="AK2610" t="s">
        <v>1608</v>
      </c>
      <c r="AL2610" t="s">
        <v>5073</v>
      </c>
      <c r="AM2610" t="s">
        <v>92</v>
      </c>
      <c r="AN2610" t="s">
        <v>1610</v>
      </c>
      <c r="AO2610" t="s">
        <v>1611</v>
      </c>
      <c r="AP2610" t="s">
        <v>422</v>
      </c>
      <c r="AT2610" t="s">
        <v>1612</v>
      </c>
      <c r="AV2610" t="s">
        <v>584</v>
      </c>
      <c r="BQ2610" t="str">
        <f>BS2610 &amp; ":" &amp; BR2610</f>
        <v>AZDEQ_SW:EPA 350.1</v>
      </c>
      <c r="BR2610" t="s">
        <v>1613</v>
      </c>
      <c r="BS2610" t="s">
        <v>1626</v>
      </c>
      <c r="BT2610" t="s">
        <v>1613</v>
      </c>
      <c r="BW2610" t="s">
        <v>1614</v>
      </c>
      <c r="BZ2610" t="s">
        <v>5074</v>
      </c>
      <c r="CA2610" t="s">
        <v>397</v>
      </c>
      <c r="CB2610">
        <v>0.02</v>
      </c>
      <c r="CC2610" t="s">
        <v>1616</v>
      </c>
      <c r="CE2610" t="s">
        <v>4907</v>
      </c>
      <c r="CF2610" t="s">
        <v>1618</v>
      </c>
    </row>
    <row r="2611" spans="1:84" hidden="1" x14ac:dyDescent="0.4">
      <c r="A2611" t="s">
        <v>1626</v>
      </c>
      <c r="B2611" t="s">
        <v>1626</v>
      </c>
      <c r="C2611" t="s">
        <v>4889</v>
      </c>
      <c r="D2611" t="s">
        <v>81</v>
      </c>
      <c r="E2611" t="s">
        <v>82</v>
      </c>
      <c r="F2611" t="s">
        <v>393</v>
      </c>
      <c r="G2611" s="4" t="str">
        <f>TEXT(H2611+I2611,"yyyy-mm-dd""T""hh:mm:ss")&amp;
IF(J2611="MST","-07:00",
IF(J2611="MDT","-06:00",
IF(J2611="PST","-08:00",
IF(J2611="PDT","-07:00",
IF(J2611="UTC","+00:00","+00:00")))))</f>
        <v>2005-08-23T02:30:00-07:00</v>
      </c>
      <c r="H2611" s="1">
        <v>38587</v>
      </c>
      <c r="I2611" s="5">
        <v>0.10416666666666667</v>
      </c>
      <c r="J2611" t="s">
        <v>84</v>
      </c>
      <c r="N2611">
        <v>0</v>
      </c>
      <c r="O2611" t="s">
        <v>1628</v>
      </c>
      <c r="U2611">
        <v>1999</v>
      </c>
      <c r="V2611" t="s">
        <v>4874</v>
      </c>
      <c r="W2611" t="s">
        <v>1606</v>
      </c>
      <c r="X2611" t="s">
        <v>1630</v>
      </c>
      <c r="Y2611">
        <v>101152</v>
      </c>
      <c r="Z2611" t="s">
        <v>4890</v>
      </c>
      <c r="AD2611">
        <v>32.323726700000002</v>
      </c>
      <c r="AE2611">
        <v>-110.8065194</v>
      </c>
      <c r="AG2611" t="s">
        <v>90</v>
      </c>
      <c r="AH2611" t="s">
        <v>1626</v>
      </c>
      <c r="AI2611" t="s">
        <v>90</v>
      </c>
      <c r="AK2611" t="s">
        <v>1608</v>
      </c>
      <c r="AL2611" t="s">
        <v>5075</v>
      </c>
      <c r="AN2611" t="s">
        <v>1700</v>
      </c>
      <c r="AO2611" t="s">
        <v>457</v>
      </c>
      <c r="AP2611" t="s">
        <v>422</v>
      </c>
      <c r="AQ2611">
        <v>6.8000000000000005E-2</v>
      </c>
      <c r="AR2611" t="s">
        <v>1616</v>
      </c>
      <c r="AT2611" t="s">
        <v>1612</v>
      </c>
      <c r="AV2611" t="s">
        <v>96</v>
      </c>
      <c r="BQ2611" t="str">
        <f>BS2611 &amp; ":" &amp; BR2611</f>
        <v>AZDEQ_SW:EPA 365.4</v>
      </c>
      <c r="BR2611" t="s">
        <v>1713</v>
      </c>
      <c r="BS2611" t="s">
        <v>1626</v>
      </c>
      <c r="BT2611" t="s">
        <v>1713</v>
      </c>
      <c r="BW2611" t="s">
        <v>1614</v>
      </c>
      <c r="BZ2611" t="s">
        <v>5076</v>
      </c>
      <c r="CA2611" t="s">
        <v>397</v>
      </c>
      <c r="CB2611">
        <v>0.02</v>
      </c>
      <c r="CC2611" t="s">
        <v>1616</v>
      </c>
      <c r="CE2611" t="s">
        <v>4893</v>
      </c>
      <c r="CF2611" t="s">
        <v>1618</v>
      </c>
    </row>
    <row r="2612" spans="1:84" hidden="1" x14ac:dyDescent="0.4">
      <c r="A2612" t="s">
        <v>1626</v>
      </c>
      <c r="B2612" t="s">
        <v>1626</v>
      </c>
      <c r="C2612" t="s">
        <v>4884</v>
      </c>
      <c r="D2612" t="s">
        <v>81</v>
      </c>
      <c r="E2612" t="s">
        <v>82</v>
      </c>
      <c r="F2612" t="s">
        <v>393</v>
      </c>
      <c r="G2612" s="4" t="str">
        <f>TEXT(H2612+I2612,"yyyy-mm-dd""T""hh:mm:ss")&amp;
IF(J2612="MST","-07:00",
IF(J2612="MDT","-06:00",
IF(J2612="PST","-08:00",
IF(J2612="PDT","-07:00",
IF(J2612="UTC","+00:00","+00:00")))))</f>
        <v>2005-11-15T11:30:00-07:00</v>
      </c>
      <c r="H2612" s="1">
        <v>38671</v>
      </c>
      <c r="I2612" s="5">
        <v>0.47916666666666669</v>
      </c>
      <c r="J2612" t="s">
        <v>84</v>
      </c>
      <c r="U2612">
        <v>1999</v>
      </c>
      <c r="V2612" t="s">
        <v>4874</v>
      </c>
      <c r="W2612" t="s">
        <v>1606</v>
      </c>
      <c r="X2612" t="s">
        <v>2561</v>
      </c>
      <c r="Y2612">
        <v>101081</v>
      </c>
      <c r="Z2612" t="s">
        <v>4885</v>
      </c>
      <c r="AD2612">
        <v>32.400194399999997</v>
      </c>
      <c r="AE2612">
        <v>-111.14175</v>
      </c>
      <c r="AG2612" t="s">
        <v>90</v>
      </c>
      <c r="AH2612" t="s">
        <v>1626</v>
      </c>
      <c r="AI2612" t="s">
        <v>90</v>
      </c>
      <c r="AK2612" t="s">
        <v>1608</v>
      </c>
      <c r="AL2612" t="s">
        <v>5077</v>
      </c>
      <c r="AN2612" t="s">
        <v>1610</v>
      </c>
      <c r="AO2612" t="s">
        <v>442</v>
      </c>
      <c r="AP2612" t="s">
        <v>422</v>
      </c>
      <c r="AQ2612">
        <v>26</v>
      </c>
      <c r="AR2612" t="s">
        <v>1616</v>
      </c>
      <c r="AT2612" t="s">
        <v>1612</v>
      </c>
      <c r="AV2612" t="s">
        <v>96</v>
      </c>
      <c r="BQ2612" t="str">
        <f>BS2612 &amp; ":" &amp; BR2612</f>
        <v>AZDEQ_SW:EPA 351.2</v>
      </c>
      <c r="BR2612" t="s">
        <v>1633</v>
      </c>
      <c r="BS2612" t="s">
        <v>1626</v>
      </c>
      <c r="BT2612" t="s">
        <v>1633</v>
      </c>
      <c r="BW2612" t="s">
        <v>1614</v>
      </c>
      <c r="BZ2612" t="s">
        <v>5078</v>
      </c>
      <c r="CA2612" t="s">
        <v>397</v>
      </c>
      <c r="CB2612">
        <v>0.05</v>
      </c>
      <c r="CC2612" t="s">
        <v>1616</v>
      </c>
      <c r="CE2612" t="s">
        <v>4888</v>
      </c>
      <c r="CF2612" t="s">
        <v>1618</v>
      </c>
    </row>
    <row r="2613" spans="1:84" hidden="1" x14ac:dyDescent="0.4">
      <c r="A2613" t="s">
        <v>1626</v>
      </c>
      <c r="B2613" t="s">
        <v>1626</v>
      </c>
      <c r="C2613" t="s">
        <v>4889</v>
      </c>
      <c r="D2613" t="s">
        <v>81</v>
      </c>
      <c r="E2613" t="s">
        <v>82</v>
      </c>
      <c r="F2613" t="s">
        <v>393</v>
      </c>
      <c r="G2613" s="4" t="str">
        <f>TEXT(H2613+I2613,"yyyy-mm-dd""T""hh:mm:ss")&amp;
IF(J2613="MST","-07:00",
IF(J2613="MDT","-06:00",
IF(J2613="PST","-08:00",
IF(J2613="PDT","-07:00",
IF(J2613="UTC","+00:00","+00:00")))))</f>
        <v>2005-08-23T02:30:00-07:00</v>
      </c>
      <c r="H2613" s="1">
        <v>38587</v>
      </c>
      <c r="I2613" s="5">
        <v>0.10416666666666667</v>
      </c>
      <c r="J2613" t="s">
        <v>84</v>
      </c>
      <c r="N2613">
        <v>0</v>
      </c>
      <c r="O2613" t="s">
        <v>1628</v>
      </c>
      <c r="U2613">
        <v>1999</v>
      </c>
      <c r="V2613" t="s">
        <v>4874</v>
      </c>
      <c r="W2613" t="s">
        <v>1606</v>
      </c>
      <c r="X2613" t="s">
        <v>1630</v>
      </c>
      <c r="Y2613">
        <v>101152</v>
      </c>
      <c r="Z2613" t="s">
        <v>4890</v>
      </c>
      <c r="AD2613">
        <v>32.323726700000002</v>
      </c>
      <c r="AE2613">
        <v>-110.8065194</v>
      </c>
      <c r="AG2613" t="s">
        <v>90</v>
      </c>
      <c r="AH2613" t="s">
        <v>1626</v>
      </c>
      <c r="AI2613" t="s">
        <v>90</v>
      </c>
      <c r="AK2613" t="s">
        <v>1608</v>
      </c>
      <c r="AL2613" t="s">
        <v>5079</v>
      </c>
      <c r="AN2613" t="s">
        <v>1610</v>
      </c>
      <c r="AO2613" t="s">
        <v>442</v>
      </c>
      <c r="AP2613" t="s">
        <v>422</v>
      </c>
      <c r="AQ2613">
        <v>0.23</v>
      </c>
      <c r="AR2613" t="s">
        <v>1616</v>
      </c>
      <c r="AT2613" t="s">
        <v>1612</v>
      </c>
      <c r="AV2613" t="s">
        <v>96</v>
      </c>
      <c r="BQ2613" t="str">
        <f>BS2613 &amp; ":" &amp; BR2613</f>
        <v>AZDEQ_SW:EPA 351.2</v>
      </c>
      <c r="BR2613" t="s">
        <v>1633</v>
      </c>
      <c r="BS2613" t="s">
        <v>1626</v>
      </c>
      <c r="BT2613" t="s">
        <v>1633</v>
      </c>
      <c r="BW2613" t="s">
        <v>1614</v>
      </c>
      <c r="BZ2613" t="s">
        <v>5080</v>
      </c>
      <c r="CA2613" t="s">
        <v>397</v>
      </c>
      <c r="CB2613">
        <v>0.05</v>
      </c>
      <c r="CC2613" t="s">
        <v>1616</v>
      </c>
      <c r="CE2613" t="s">
        <v>4893</v>
      </c>
      <c r="CF2613" t="s">
        <v>1618</v>
      </c>
    </row>
    <row r="2614" spans="1:84" hidden="1" x14ac:dyDescent="0.4">
      <c r="A2614" t="s">
        <v>1603</v>
      </c>
      <c r="B2614" t="s">
        <v>1603</v>
      </c>
      <c r="C2614" t="s">
        <v>5081</v>
      </c>
      <c r="D2614" t="s">
        <v>81</v>
      </c>
      <c r="E2614" t="s">
        <v>82</v>
      </c>
      <c r="F2614" t="s">
        <v>83</v>
      </c>
      <c r="G2614" s="4" t="str">
        <f>TEXT(H2614+I2614,"yyyy-mm-dd""T""hh:mm:ss")&amp;
IF(J2614="MST","-07:00",
IF(J2614="MDT","-06:00",
IF(J2614="PST","-08:00",
IF(J2614="PDT","-07:00",
IF(J2614="UTC","+00:00","+00:00")))))</f>
        <v>2006-03-15T11:00:00-07:00</v>
      </c>
      <c r="H2614" s="1">
        <v>38791</v>
      </c>
      <c r="I2614" s="5">
        <v>0.45833333333333331</v>
      </c>
      <c r="J2614" t="s">
        <v>84</v>
      </c>
      <c r="U2614">
        <v>9673</v>
      </c>
      <c r="V2614" t="s">
        <v>1605</v>
      </c>
      <c r="W2614" t="s">
        <v>1606</v>
      </c>
      <c r="X2614" t="s">
        <v>5082</v>
      </c>
      <c r="Y2614">
        <v>34480</v>
      </c>
      <c r="Z2614" t="s">
        <v>5083</v>
      </c>
      <c r="AD2614">
        <v>32.4487703</v>
      </c>
      <c r="AE2614">
        <v>-111.7271492</v>
      </c>
      <c r="AG2614" t="s">
        <v>90</v>
      </c>
      <c r="AH2614" t="s">
        <v>1603</v>
      </c>
      <c r="AI2614" t="s">
        <v>90</v>
      </c>
      <c r="AK2614" t="s">
        <v>1608</v>
      </c>
      <c r="AL2614" t="s">
        <v>5084</v>
      </c>
      <c r="AM2614" t="s">
        <v>92</v>
      </c>
      <c r="AN2614" t="s">
        <v>1610</v>
      </c>
      <c r="AO2614" t="s">
        <v>1611</v>
      </c>
      <c r="AP2614" t="s">
        <v>422</v>
      </c>
      <c r="AT2614" t="s">
        <v>1612</v>
      </c>
      <c r="AV2614" t="s">
        <v>584</v>
      </c>
      <c r="BQ2614" t="str">
        <f>BS2614 &amp; ":" &amp; BR2614</f>
        <v>AZDEQ_GW:EPA 350.1</v>
      </c>
      <c r="BR2614" t="s">
        <v>1613</v>
      </c>
      <c r="BS2614" t="s">
        <v>1603</v>
      </c>
      <c r="BT2614" t="s">
        <v>1613</v>
      </c>
      <c r="BW2614" t="s">
        <v>1614</v>
      </c>
      <c r="BX2614" s="1">
        <v>38796</v>
      </c>
      <c r="BZ2614" t="s">
        <v>5085</v>
      </c>
      <c r="CA2614" t="s">
        <v>397</v>
      </c>
      <c r="CB2614">
        <v>0.02</v>
      </c>
      <c r="CC2614" t="s">
        <v>1616</v>
      </c>
      <c r="CE2614" t="s">
        <v>5086</v>
      </c>
      <c r="CF2614" t="s">
        <v>1618</v>
      </c>
    </row>
    <row r="2615" spans="1:84" x14ac:dyDescent="0.4">
      <c r="A2615" t="s">
        <v>1603</v>
      </c>
      <c r="B2615" t="s">
        <v>1603</v>
      </c>
      <c r="C2615" t="s">
        <v>8376</v>
      </c>
      <c r="D2615" t="s">
        <v>81</v>
      </c>
      <c r="E2615" t="s">
        <v>82</v>
      </c>
      <c r="F2615" t="s">
        <v>83</v>
      </c>
      <c r="G2615" s="4" t="str">
        <f>TEXT(H2615+I2615,"yyyy-mm-dd""T""hh:mm:ss")&amp;
IF(J2615="MST","-07:00",
IF(J2615="MDT","-06:00",
IF(J2615="PST","-08:00",
IF(J2615="PDT","-07:00",
IF(J2615="UTC","+00:00","+00:00")))))</f>
        <v>2017-01-10T02:15:00-07:00</v>
      </c>
      <c r="H2615" s="1">
        <v>42745</v>
      </c>
      <c r="I2615" s="5">
        <v>9.375E-2</v>
      </c>
      <c r="J2615" t="s">
        <v>84</v>
      </c>
      <c r="N2615">
        <v>0</v>
      </c>
      <c r="O2615" t="s">
        <v>5517</v>
      </c>
      <c r="U2615">
        <v>9673</v>
      </c>
      <c r="V2615" t="s">
        <v>1605</v>
      </c>
      <c r="W2615" t="s">
        <v>1606</v>
      </c>
      <c r="X2615" t="s">
        <v>8273</v>
      </c>
      <c r="Y2615">
        <v>25698</v>
      </c>
      <c r="Z2615" t="s">
        <v>8377</v>
      </c>
      <c r="AD2615">
        <v>31.8813481</v>
      </c>
      <c r="AE2615">
        <v>-112.81594920000001</v>
      </c>
      <c r="AF2615" t="str">
        <f>"ID:"&amp;AG2615&amp;"; context:" &amp; AH2615 &amp;"; Name:" &amp; AI2615 &amp; "; Equipment:" &amp; AK2615</f>
        <v>ID:Unknown; context:AZDEQ_GW; Name:Unknown; Equipment:Miscellaneous (Other)</v>
      </c>
      <c r="AG2615" t="s">
        <v>90</v>
      </c>
      <c r="AH2615" t="s">
        <v>1603</v>
      </c>
      <c r="AI2615" t="s">
        <v>90</v>
      </c>
      <c r="AK2615" t="s">
        <v>1608</v>
      </c>
      <c r="AL2615" t="s">
        <v>8452</v>
      </c>
      <c r="AN2615" t="s">
        <v>1610</v>
      </c>
      <c r="AO2615" t="s">
        <v>442</v>
      </c>
      <c r="AP2615" t="s">
        <v>422</v>
      </c>
      <c r="AQ2615">
        <v>0.19</v>
      </c>
      <c r="AR2615" t="s">
        <v>1616</v>
      </c>
      <c r="AT2615" t="s">
        <v>1612</v>
      </c>
      <c r="AV2615" t="s">
        <v>96</v>
      </c>
      <c r="BF2615" t="s">
        <v>8257</v>
      </c>
      <c r="BQ2615" t="str">
        <f>BS2615 &amp; ":" &amp; BR2615</f>
        <v>AZDEQ_GW:EPA 351.2</v>
      </c>
      <c r="BR2615" t="s">
        <v>1633</v>
      </c>
      <c r="BS2615" t="s">
        <v>1603</v>
      </c>
      <c r="BT2615" t="s">
        <v>1633</v>
      </c>
      <c r="BW2615" t="s">
        <v>5460</v>
      </c>
      <c r="BX2615" s="1">
        <v>42751</v>
      </c>
      <c r="BZ2615" t="s">
        <v>8453</v>
      </c>
      <c r="CA2615" t="s">
        <v>397</v>
      </c>
      <c r="CB2615">
        <v>0.5</v>
      </c>
      <c r="CC2615" t="s">
        <v>1616</v>
      </c>
      <c r="CE2615" t="s">
        <v>8380</v>
      </c>
      <c r="CF2615" t="s">
        <v>1618</v>
      </c>
    </row>
    <row r="2616" spans="1:84" hidden="1" x14ac:dyDescent="0.4">
      <c r="A2616" t="s">
        <v>1626</v>
      </c>
      <c r="B2616" t="s">
        <v>1626</v>
      </c>
      <c r="C2616" t="s">
        <v>5093</v>
      </c>
      <c r="D2616" t="s">
        <v>81</v>
      </c>
      <c r="E2616" t="s">
        <v>82</v>
      </c>
      <c r="F2616" t="s">
        <v>393</v>
      </c>
      <c r="G2616" s="4" t="str">
        <f>TEXT(H2616+I2616,"yyyy-mm-dd""T""hh:mm:ss")&amp;
IF(J2616="MST","-07:00",
IF(J2616="MDT","-06:00",
IF(J2616="PST","-08:00",
IF(J2616="PDT","-07:00",
IF(J2616="UTC","+00:00","+00:00")))))</f>
        <v>2006-02-14T02:45:00-07:00</v>
      </c>
      <c r="H2616" s="1">
        <v>38762</v>
      </c>
      <c r="I2616" s="5">
        <v>0.11458333333333333</v>
      </c>
      <c r="J2616" t="s">
        <v>84</v>
      </c>
      <c r="U2616">
        <v>2022</v>
      </c>
      <c r="V2616" t="s">
        <v>5094</v>
      </c>
      <c r="W2616" t="s">
        <v>1606</v>
      </c>
      <c r="X2616" t="s">
        <v>1660</v>
      </c>
      <c r="Y2616">
        <v>101179</v>
      </c>
      <c r="Z2616" t="s">
        <v>5095</v>
      </c>
      <c r="AD2616">
        <v>32.013464200000001</v>
      </c>
      <c r="AE2616">
        <v>-110.6282456</v>
      </c>
      <c r="AG2616" t="s">
        <v>90</v>
      </c>
      <c r="AH2616" t="s">
        <v>1626</v>
      </c>
      <c r="AI2616" t="s">
        <v>90</v>
      </c>
      <c r="AK2616" t="s">
        <v>1608</v>
      </c>
      <c r="AL2616" t="s">
        <v>5096</v>
      </c>
      <c r="AM2616" t="s">
        <v>92</v>
      </c>
      <c r="AN2616" t="s">
        <v>1610</v>
      </c>
      <c r="AO2616" t="s">
        <v>1611</v>
      </c>
      <c r="AP2616" t="s">
        <v>422</v>
      </c>
      <c r="AT2616" t="s">
        <v>1612</v>
      </c>
      <c r="AV2616" t="s">
        <v>584</v>
      </c>
      <c r="BQ2616" t="str">
        <f>BS2616 &amp; ":" &amp; BR2616</f>
        <v>AZDEQ_SW:EPA 350.1</v>
      </c>
      <c r="BR2616" t="s">
        <v>1613</v>
      </c>
      <c r="BS2616" t="s">
        <v>1626</v>
      </c>
      <c r="BT2616" t="s">
        <v>1613</v>
      </c>
      <c r="BW2616" t="s">
        <v>1614</v>
      </c>
      <c r="BZ2616" t="s">
        <v>5097</v>
      </c>
      <c r="CA2616" t="s">
        <v>397</v>
      </c>
      <c r="CB2616">
        <v>0.02</v>
      </c>
      <c r="CC2616" t="s">
        <v>1616</v>
      </c>
      <c r="CE2616" t="s">
        <v>5098</v>
      </c>
      <c r="CF2616" t="s">
        <v>1618</v>
      </c>
    </row>
    <row r="2617" spans="1:84" x14ac:dyDescent="0.4">
      <c r="A2617" t="s">
        <v>1603</v>
      </c>
      <c r="B2617" t="s">
        <v>1603</v>
      </c>
      <c r="C2617" t="s">
        <v>8272</v>
      </c>
      <c r="D2617" t="s">
        <v>81</v>
      </c>
      <c r="E2617" t="s">
        <v>82</v>
      </c>
      <c r="F2617" t="s">
        <v>83</v>
      </c>
      <c r="G2617" s="4" t="str">
        <f>TEXT(H2617+I2617,"yyyy-mm-dd""T""hh:mm:ss")&amp;
IF(J2617="MST","-07:00",
IF(J2617="MDT","-06:00",
IF(J2617="PST","-08:00",
IF(J2617="PDT","-07:00",
IF(J2617="UTC","+00:00","+00:00")))))</f>
        <v>2017-01-10T02:30:00-07:00</v>
      </c>
      <c r="H2617" s="1">
        <v>42745</v>
      </c>
      <c r="I2617" s="5">
        <v>0.10416666666666667</v>
      </c>
      <c r="J2617" t="s">
        <v>84</v>
      </c>
      <c r="N2617">
        <v>0</v>
      </c>
      <c r="O2617" t="s">
        <v>5517</v>
      </c>
      <c r="U2617">
        <v>9673</v>
      </c>
      <c r="V2617" t="s">
        <v>1605</v>
      </c>
      <c r="W2617" t="s">
        <v>1606</v>
      </c>
      <c r="X2617" t="s">
        <v>8273</v>
      </c>
      <c r="Y2617">
        <v>25698</v>
      </c>
      <c r="Z2617" t="s">
        <v>8195</v>
      </c>
      <c r="AD2617">
        <v>31.8813481</v>
      </c>
      <c r="AE2617">
        <v>-112.81594920000001</v>
      </c>
      <c r="AF2617" t="str">
        <f>"ID:"&amp;AG2617&amp;"; context:" &amp; AH2617 &amp;"; Name:" &amp; AI2617 &amp; "; Equipment:" &amp; AK2617</f>
        <v>ID:Unknown; context:AZDEQ_GW; Name:Unknown; Equipment:Miscellaneous (Other)</v>
      </c>
      <c r="AG2617" t="s">
        <v>90</v>
      </c>
      <c r="AH2617" t="s">
        <v>1603</v>
      </c>
      <c r="AI2617" t="s">
        <v>90</v>
      </c>
      <c r="AK2617" t="s">
        <v>1608</v>
      </c>
      <c r="AL2617" t="s">
        <v>8550</v>
      </c>
      <c r="AN2617" t="s">
        <v>1610</v>
      </c>
      <c r="AO2617" t="s">
        <v>1670</v>
      </c>
      <c r="AP2617" t="s">
        <v>422</v>
      </c>
      <c r="AQ2617">
        <v>4.4000000000000004</v>
      </c>
      <c r="AR2617" t="s">
        <v>1616</v>
      </c>
      <c r="AT2617" t="s">
        <v>1612</v>
      </c>
      <c r="AV2617" t="s">
        <v>96</v>
      </c>
      <c r="BQ2617" t="str">
        <f>BS2617 &amp; ":" &amp; BR2617</f>
        <v>AZDEQ_GW:EPA 300.0</v>
      </c>
      <c r="BR2617" t="s">
        <v>1664</v>
      </c>
      <c r="BS2617" t="s">
        <v>1603</v>
      </c>
      <c r="BT2617" t="s">
        <v>1664</v>
      </c>
      <c r="BW2617" t="s">
        <v>5460</v>
      </c>
      <c r="BX2617" s="1">
        <v>42747</v>
      </c>
      <c r="BZ2617" t="s">
        <v>8551</v>
      </c>
      <c r="CA2617" t="s">
        <v>397</v>
      </c>
      <c r="CB2617">
        <v>0.1</v>
      </c>
      <c r="CC2617" t="s">
        <v>1616</v>
      </c>
      <c r="CE2617" t="s">
        <v>8277</v>
      </c>
      <c r="CF2617" t="s">
        <v>1618</v>
      </c>
    </row>
    <row r="2618" spans="1:84" hidden="1" x14ac:dyDescent="0.4">
      <c r="A2618" t="s">
        <v>1626</v>
      </c>
      <c r="B2618" t="s">
        <v>1626</v>
      </c>
      <c r="C2618" t="s">
        <v>5104</v>
      </c>
      <c r="D2618" t="s">
        <v>81</v>
      </c>
      <c r="E2618" t="s">
        <v>82</v>
      </c>
      <c r="F2618" t="s">
        <v>393</v>
      </c>
      <c r="G2618" s="4" t="str">
        <f>TEXT(H2618+I2618,"yyyy-mm-dd""T""hh:mm:ss")&amp;
IF(J2618="MST","-07:00",
IF(J2618="MDT","-06:00",
IF(J2618="PST","-08:00",
IF(J2618="PDT","-07:00",
IF(J2618="UTC","+00:00","+00:00")))))</f>
        <v>2006-05-03T02:00:00-07:00</v>
      </c>
      <c r="H2618" s="1">
        <v>38840</v>
      </c>
      <c r="I2618" s="5">
        <v>8.3333333333333329E-2</v>
      </c>
      <c r="J2618" t="s">
        <v>84</v>
      </c>
      <c r="U2618">
        <v>2022</v>
      </c>
      <c r="V2618" t="s">
        <v>5094</v>
      </c>
      <c r="W2618" t="s">
        <v>1606</v>
      </c>
      <c r="X2618" t="s">
        <v>2561</v>
      </c>
      <c r="Y2618">
        <v>101081</v>
      </c>
      <c r="Z2618" t="s">
        <v>5105</v>
      </c>
      <c r="AD2618">
        <v>32.400194399999997</v>
      </c>
      <c r="AE2618">
        <v>-111.14175</v>
      </c>
      <c r="AG2618" t="s">
        <v>90</v>
      </c>
      <c r="AH2618" t="s">
        <v>1626</v>
      </c>
      <c r="AI2618" t="s">
        <v>90</v>
      </c>
      <c r="AK2618" t="s">
        <v>1608</v>
      </c>
      <c r="AL2618" t="s">
        <v>5106</v>
      </c>
      <c r="AN2618" t="s">
        <v>1610</v>
      </c>
      <c r="AO2618" t="s">
        <v>442</v>
      </c>
      <c r="AP2618" t="s">
        <v>422</v>
      </c>
      <c r="AQ2618">
        <v>32</v>
      </c>
      <c r="AR2618" t="s">
        <v>1616</v>
      </c>
      <c r="AT2618" t="s">
        <v>1612</v>
      </c>
      <c r="AV2618" t="s">
        <v>96</v>
      </c>
      <c r="BQ2618" t="str">
        <f>BS2618 &amp; ":" &amp; BR2618</f>
        <v>AZDEQ_SW:EPA 351.2</v>
      </c>
      <c r="BR2618" t="s">
        <v>1633</v>
      </c>
      <c r="BS2618" t="s">
        <v>1626</v>
      </c>
      <c r="BT2618" t="s">
        <v>1633</v>
      </c>
      <c r="BW2618" t="s">
        <v>1614</v>
      </c>
      <c r="BZ2618" t="s">
        <v>5107</v>
      </c>
      <c r="CA2618" t="s">
        <v>397</v>
      </c>
      <c r="CB2618">
        <v>0.05</v>
      </c>
      <c r="CC2618" t="s">
        <v>1616</v>
      </c>
      <c r="CE2618" t="s">
        <v>5108</v>
      </c>
      <c r="CF2618" t="s">
        <v>1618</v>
      </c>
    </row>
    <row r="2619" spans="1:84" hidden="1" x14ac:dyDescent="0.4">
      <c r="A2619" t="s">
        <v>1626</v>
      </c>
      <c r="B2619" t="s">
        <v>1626</v>
      </c>
      <c r="C2619" t="s">
        <v>5109</v>
      </c>
      <c r="D2619" t="s">
        <v>81</v>
      </c>
      <c r="E2619" t="s">
        <v>82</v>
      </c>
      <c r="F2619" t="s">
        <v>393</v>
      </c>
      <c r="G2619" s="4" t="str">
        <f>TEXT(H2619+I2619,"yyyy-mm-dd""T""hh:mm:ss")&amp;
IF(J2619="MST","-07:00",
IF(J2619="MDT","-06:00",
IF(J2619="PST","-08:00",
IF(J2619="PDT","-07:00",
IF(J2619="UTC","+00:00","+00:00")))))</f>
        <v>2006-01-23T12:15:00-07:00</v>
      </c>
      <c r="H2619" s="1">
        <v>38740</v>
      </c>
      <c r="I2619" s="5">
        <v>0.51041666666666663</v>
      </c>
      <c r="J2619" t="s">
        <v>84</v>
      </c>
      <c r="U2619">
        <v>2022</v>
      </c>
      <c r="V2619" t="s">
        <v>5094</v>
      </c>
      <c r="W2619" t="s">
        <v>1606</v>
      </c>
      <c r="X2619" t="s">
        <v>2561</v>
      </c>
      <c r="Y2619">
        <v>101081</v>
      </c>
      <c r="Z2619" t="s">
        <v>5110</v>
      </c>
      <c r="AD2619">
        <v>32.400194399999997</v>
      </c>
      <c r="AE2619">
        <v>-111.14175</v>
      </c>
      <c r="AG2619" t="s">
        <v>90</v>
      </c>
      <c r="AH2619" t="s">
        <v>1626</v>
      </c>
      <c r="AI2619" t="s">
        <v>90</v>
      </c>
      <c r="AK2619" t="s">
        <v>1608</v>
      </c>
      <c r="AL2619" t="s">
        <v>5111</v>
      </c>
      <c r="AN2619" t="s">
        <v>1610</v>
      </c>
      <c r="AO2619" t="s">
        <v>1670</v>
      </c>
      <c r="AP2619" t="s">
        <v>422</v>
      </c>
      <c r="AQ2619">
        <v>1.2</v>
      </c>
      <c r="AR2619" t="s">
        <v>1616</v>
      </c>
      <c r="AT2619" t="s">
        <v>1612</v>
      </c>
      <c r="AV2619" t="s">
        <v>96</v>
      </c>
      <c r="BQ2619" t="str">
        <f>BS2619 &amp; ":" &amp; BR2619</f>
        <v>AZDEQ_SW:EPA 353.2</v>
      </c>
      <c r="BR2619" t="s">
        <v>1623</v>
      </c>
      <c r="BS2619" t="s">
        <v>1626</v>
      </c>
      <c r="BT2619" t="s">
        <v>1623</v>
      </c>
      <c r="BW2619" t="s">
        <v>1614</v>
      </c>
      <c r="BZ2619" t="s">
        <v>5112</v>
      </c>
      <c r="CA2619" t="s">
        <v>397</v>
      </c>
      <c r="CB2619">
        <v>0.02</v>
      </c>
      <c r="CC2619" t="s">
        <v>1616</v>
      </c>
      <c r="CE2619" t="s">
        <v>5098</v>
      </c>
      <c r="CF2619" t="s">
        <v>1618</v>
      </c>
    </row>
    <row r="2620" spans="1:84" hidden="1" x14ac:dyDescent="0.4">
      <c r="A2620" t="s">
        <v>1603</v>
      </c>
      <c r="B2620" t="s">
        <v>1603</v>
      </c>
      <c r="C2620" t="s">
        <v>5087</v>
      </c>
      <c r="D2620" t="s">
        <v>81</v>
      </c>
      <c r="E2620" t="s">
        <v>82</v>
      </c>
      <c r="F2620" t="s">
        <v>83</v>
      </c>
      <c r="G2620" s="4" t="str">
        <f>TEXT(H2620+I2620,"yyyy-mm-dd""T""hh:mm:ss")&amp;
IF(J2620="MST","-07:00",
IF(J2620="MDT","-06:00",
IF(J2620="PST","-08:00",
IF(J2620="PDT","-07:00",
IF(J2620="UTC","+00:00","+00:00")))))</f>
        <v>2006-04-27T01:00:00-07:00</v>
      </c>
      <c r="H2620" s="1">
        <v>38834</v>
      </c>
      <c r="I2620" s="5">
        <v>4.1666666666666664E-2</v>
      </c>
      <c r="J2620" t="s">
        <v>84</v>
      </c>
      <c r="U2620">
        <v>9673</v>
      </c>
      <c r="V2620" t="s">
        <v>1605</v>
      </c>
      <c r="W2620" t="s">
        <v>1606</v>
      </c>
      <c r="X2620" t="s">
        <v>5088</v>
      </c>
      <c r="Y2620">
        <v>66196</v>
      </c>
      <c r="Z2620" t="s">
        <v>5089</v>
      </c>
      <c r="AD2620">
        <v>32.473556899999998</v>
      </c>
      <c r="AE2620">
        <v>-111.5410761</v>
      </c>
      <c r="AG2620" t="s">
        <v>90</v>
      </c>
      <c r="AH2620" t="s">
        <v>1603</v>
      </c>
      <c r="AI2620" t="s">
        <v>90</v>
      </c>
      <c r="AK2620" t="s">
        <v>1608</v>
      </c>
      <c r="AL2620" t="s">
        <v>5113</v>
      </c>
      <c r="AM2620" t="s">
        <v>92</v>
      </c>
      <c r="AN2620" t="s">
        <v>1610</v>
      </c>
      <c r="AO2620" t="s">
        <v>1670</v>
      </c>
      <c r="AP2620" t="s">
        <v>422</v>
      </c>
      <c r="AT2620" t="s">
        <v>1612</v>
      </c>
      <c r="AV2620" t="s">
        <v>584</v>
      </c>
      <c r="BQ2620" t="str">
        <f>BS2620 &amp; ":" &amp; BR2620</f>
        <v>AZDEQ_GW:EPA 300.0</v>
      </c>
      <c r="BR2620" t="s">
        <v>1664</v>
      </c>
      <c r="BS2620" t="s">
        <v>1603</v>
      </c>
      <c r="BT2620" t="s">
        <v>1664</v>
      </c>
      <c r="BW2620" t="s">
        <v>1997</v>
      </c>
      <c r="BX2620" s="1">
        <v>38835</v>
      </c>
      <c r="BZ2620" t="s">
        <v>5114</v>
      </c>
      <c r="CA2620" t="s">
        <v>397</v>
      </c>
      <c r="CB2620">
        <v>0.1</v>
      </c>
      <c r="CC2620" t="s">
        <v>1616</v>
      </c>
      <c r="CE2620" t="s">
        <v>5092</v>
      </c>
      <c r="CF2620" t="s">
        <v>1618</v>
      </c>
    </row>
    <row r="2621" spans="1:84" hidden="1" x14ac:dyDescent="0.4">
      <c r="A2621" t="s">
        <v>1626</v>
      </c>
      <c r="B2621" t="s">
        <v>1626</v>
      </c>
      <c r="C2621" t="s">
        <v>5115</v>
      </c>
      <c r="D2621" t="s">
        <v>81</v>
      </c>
      <c r="E2621" t="s">
        <v>82</v>
      </c>
      <c r="F2621" t="s">
        <v>393</v>
      </c>
      <c r="G2621" s="4" t="str">
        <f>TEXT(H2621+I2621,"yyyy-mm-dd""T""hh:mm:ss")&amp;
IF(J2621="MST","-07:00",
IF(J2621="MDT","-06:00",
IF(J2621="PST","-08:00",
IF(J2621="PDT","-07:00",
IF(J2621="UTC","+00:00","+00:00")))))</f>
        <v>2006-04-12T09:30:00-07:00</v>
      </c>
      <c r="H2621" s="1">
        <v>38819</v>
      </c>
      <c r="I2621" s="5">
        <v>0.39583333333333331</v>
      </c>
      <c r="J2621" t="s">
        <v>84</v>
      </c>
      <c r="U2621">
        <v>2022</v>
      </c>
      <c r="V2621" t="s">
        <v>5094</v>
      </c>
      <c r="W2621" t="s">
        <v>1606</v>
      </c>
      <c r="X2621" t="s">
        <v>4918</v>
      </c>
      <c r="Y2621">
        <v>100266</v>
      </c>
      <c r="Z2621" t="s">
        <v>5116</v>
      </c>
      <c r="AD2621">
        <v>31.864722199999999</v>
      </c>
      <c r="AE2621">
        <v>-110.5713889</v>
      </c>
      <c r="AG2621" t="s">
        <v>90</v>
      </c>
      <c r="AH2621" t="s">
        <v>1626</v>
      </c>
      <c r="AI2621" t="s">
        <v>90</v>
      </c>
      <c r="AK2621" t="s">
        <v>1608</v>
      </c>
      <c r="AL2621" t="s">
        <v>5117</v>
      </c>
      <c r="AN2621" t="s">
        <v>1700</v>
      </c>
      <c r="AO2621" t="s">
        <v>457</v>
      </c>
      <c r="AP2621" t="s">
        <v>422</v>
      </c>
      <c r="AQ2621">
        <v>3.1E-2</v>
      </c>
      <c r="AR2621" t="s">
        <v>1616</v>
      </c>
      <c r="AT2621" t="s">
        <v>1612</v>
      </c>
      <c r="AV2621" t="s">
        <v>96</v>
      </c>
      <c r="BQ2621" t="str">
        <f>BS2621 &amp; ":" &amp; BR2621</f>
        <v>AZDEQ_SW:EPA 365.4</v>
      </c>
      <c r="BR2621" t="s">
        <v>1713</v>
      </c>
      <c r="BS2621" t="s">
        <v>1626</v>
      </c>
      <c r="BT2621" t="s">
        <v>1713</v>
      </c>
      <c r="BW2621" t="s">
        <v>1614</v>
      </c>
      <c r="BZ2621" t="s">
        <v>5118</v>
      </c>
      <c r="CA2621" t="s">
        <v>397</v>
      </c>
      <c r="CB2621">
        <v>0.02</v>
      </c>
      <c r="CC2621" t="s">
        <v>1616</v>
      </c>
      <c r="CE2621" t="s">
        <v>5119</v>
      </c>
      <c r="CF2621" t="s">
        <v>1618</v>
      </c>
    </row>
    <row r="2622" spans="1:84" hidden="1" x14ac:dyDescent="0.4">
      <c r="A2622" t="s">
        <v>1626</v>
      </c>
      <c r="B2622" t="s">
        <v>1626</v>
      </c>
      <c r="C2622" t="s">
        <v>5120</v>
      </c>
      <c r="D2622" t="s">
        <v>81</v>
      </c>
      <c r="E2622" t="s">
        <v>82</v>
      </c>
      <c r="F2622" t="s">
        <v>393</v>
      </c>
      <c r="G2622" s="4" t="str">
        <f>TEXT(H2622+I2622,"yyyy-mm-dd""T""hh:mm:ss")&amp;
IF(J2622="MST","-07:00",
IF(J2622="MDT","-06:00",
IF(J2622="PST","-08:00",
IF(J2622="PDT","-07:00",
IF(J2622="UTC","+00:00","+00:00")))))</f>
        <v>2006-01-23T01:30:00-07:00</v>
      </c>
      <c r="H2622" s="1">
        <v>38740</v>
      </c>
      <c r="I2622" s="5">
        <v>6.25E-2</v>
      </c>
      <c r="J2622" t="s">
        <v>84</v>
      </c>
      <c r="U2622">
        <v>2022</v>
      </c>
      <c r="V2622" t="s">
        <v>5094</v>
      </c>
      <c r="W2622" t="s">
        <v>1606</v>
      </c>
      <c r="X2622" t="s">
        <v>4911</v>
      </c>
      <c r="Y2622">
        <v>103623</v>
      </c>
      <c r="Z2622" t="s">
        <v>5121</v>
      </c>
      <c r="AD2622">
        <v>32.294861099999999</v>
      </c>
      <c r="AE2622">
        <v>-111.0378333</v>
      </c>
      <c r="AG2622" t="s">
        <v>90</v>
      </c>
      <c r="AH2622" t="s">
        <v>1626</v>
      </c>
      <c r="AI2622" t="s">
        <v>90</v>
      </c>
      <c r="AK2622" t="s">
        <v>1608</v>
      </c>
      <c r="AL2622" t="s">
        <v>5122</v>
      </c>
      <c r="AN2622" t="s">
        <v>1700</v>
      </c>
      <c r="AO2622" t="s">
        <v>457</v>
      </c>
      <c r="AP2622" t="s">
        <v>422</v>
      </c>
      <c r="AQ2622">
        <v>3</v>
      </c>
      <c r="AR2622" t="s">
        <v>1616</v>
      </c>
      <c r="AT2622" t="s">
        <v>1612</v>
      </c>
      <c r="AV2622" t="s">
        <v>96</v>
      </c>
      <c r="BQ2622" t="str">
        <f>BS2622 &amp; ":" &amp; BR2622</f>
        <v>AZDEQ_SW:EPA 365.4</v>
      </c>
      <c r="BR2622" t="s">
        <v>1713</v>
      </c>
      <c r="BS2622" t="s">
        <v>1626</v>
      </c>
      <c r="BT2622" t="s">
        <v>1713</v>
      </c>
      <c r="BW2622" t="s">
        <v>1614</v>
      </c>
      <c r="BZ2622" t="s">
        <v>5123</v>
      </c>
      <c r="CA2622" t="s">
        <v>397</v>
      </c>
      <c r="CB2622">
        <v>0.02</v>
      </c>
      <c r="CC2622" t="s">
        <v>1616</v>
      </c>
      <c r="CE2622" t="s">
        <v>5098</v>
      </c>
      <c r="CF2622" t="s">
        <v>1618</v>
      </c>
    </row>
    <row r="2623" spans="1:84" hidden="1" x14ac:dyDescent="0.4">
      <c r="A2623" t="s">
        <v>1626</v>
      </c>
      <c r="B2623" t="s">
        <v>1626</v>
      </c>
      <c r="C2623" t="s">
        <v>5124</v>
      </c>
      <c r="D2623" t="s">
        <v>81</v>
      </c>
      <c r="E2623" t="s">
        <v>82</v>
      </c>
      <c r="F2623" t="s">
        <v>393</v>
      </c>
      <c r="G2623" s="4" t="str">
        <f>TEXT(H2623+I2623,"yyyy-mm-dd""T""hh:mm:ss")&amp;
IF(J2623="MST","-07:00",
IF(J2623="MDT","-06:00",
IF(J2623="PST","-08:00",
IF(J2623="PDT","-07:00",
IF(J2623="UTC","+00:00","+00:00")))))</f>
        <v>2006-10-16T12:00:00-07:00</v>
      </c>
      <c r="H2623" s="1">
        <v>39006</v>
      </c>
      <c r="I2623" s="5">
        <v>0.5</v>
      </c>
      <c r="J2623" t="s">
        <v>84</v>
      </c>
      <c r="N2623">
        <v>1</v>
      </c>
      <c r="O2623" t="s">
        <v>1628</v>
      </c>
      <c r="U2623">
        <v>9008</v>
      </c>
      <c r="V2623" t="s">
        <v>5125</v>
      </c>
      <c r="W2623" t="s">
        <v>1705</v>
      </c>
      <c r="X2623" t="s">
        <v>1653</v>
      </c>
      <c r="Y2623">
        <v>100183</v>
      </c>
      <c r="Z2623" t="e">
        <f>--- SAMPLE TAKEN: Migrated</f>
        <v>#NAME?</v>
      </c>
      <c r="AD2623">
        <v>32.387222199999997</v>
      </c>
      <c r="AE2623">
        <v>-110.7111111</v>
      </c>
      <c r="AG2623" t="s">
        <v>90</v>
      </c>
      <c r="AH2623" t="s">
        <v>1626</v>
      </c>
      <c r="AI2623" t="s">
        <v>90</v>
      </c>
      <c r="AK2623" t="s">
        <v>1608</v>
      </c>
      <c r="AL2623" t="s">
        <v>5126</v>
      </c>
      <c r="AN2623" t="s">
        <v>1610</v>
      </c>
      <c r="AO2623" t="s">
        <v>1611</v>
      </c>
      <c r="AP2623" t="s">
        <v>422</v>
      </c>
      <c r="AQ2623">
        <v>0.08</v>
      </c>
      <c r="AR2623" t="s">
        <v>1616</v>
      </c>
      <c r="AT2623" t="s">
        <v>1612</v>
      </c>
      <c r="AV2623" t="s">
        <v>96</v>
      </c>
      <c r="BF2623" t="s">
        <v>3990</v>
      </c>
      <c r="BQ2623" t="str">
        <f>BS2623 &amp; ":" &amp; BR2623</f>
        <v>AZDEQ_SW:EPA 350.1</v>
      </c>
      <c r="BR2623" t="s">
        <v>1613</v>
      </c>
      <c r="BS2623" t="s">
        <v>1626</v>
      </c>
      <c r="BT2623" t="s">
        <v>1613</v>
      </c>
      <c r="BW2623" t="s">
        <v>1709</v>
      </c>
      <c r="BZ2623" t="s">
        <v>5127</v>
      </c>
      <c r="CA2623" t="s">
        <v>397</v>
      </c>
      <c r="CB2623">
        <v>0.04</v>
      </c>
      <c r="CC2623" t="s">
        <v>1616</v>
      </c>
      <c r="CE2623" t="s">
        <v>5128</v>
      </c>
      <c r="CF2623" t="s">
        <v>1618</v>
      </c>
    </row>
    <row r="2624" spans="1:84" hidden="1" x14ac:dyDescent="0.4">
      <c r="A2624" t="s">
        <v>1626</v>
      </c>
      <c r="B2624" t="s">
        <v>1626</v>
      </c>
      <c r="C2624" t="s">
        <v>5104</v>
      </c>
      <c r="D2624" t="s">
        <v>81</v>
      </c>
      <c r="E2624" t="s">
        <v>82</v>
      </c>
      <c r="F2624" t="s">
        <v>393</v>
      </c>
      <c r="G2624" s="4" t="str">
        <f>TEXT(H2624+I2624,"yyyy-mm-dd""T""hh:mm:ss")&amp;
IF(J2624="MST","-07:00",
IF(J2624="MDT","-06:00",
IF(J2624="PST","-08:00",
IF(J2624="PDT","-07:00",
IF(J2624="UTC","+00:00","+00:00")))))</f>
        <v>2006-05-03T02:00:00-07:00</v>
      </c>
      <c r="H2624" s="1">
        <v>38840</v>
      </c>
      <c r="I2624" s="5">
        <v>8.3333333333333329E-2</v>
      </c>
      <c r="J2624" t="s">
        <v>84</v>
      </c>
      <c r="U2624">
        <v>2022</v>
      </c>
      <c r="V2624" t="s">
        <v>5094</v>
      </c>
      <c r="W2624" t="s">
        <v>1606</v>
      </c>
      <c r="X2624" t="s">
        <v>2561</v>
      </c>
      <c r="Y2624">
        <v>101081</v>
      </c>
      <c r="Z2624" t="s">
        <v>5105</v>
      </c>
      <c r="AD2624">
        <v>32.400194399999997</v>
      </c>
      <c r="AE2624">
        <v>-111.14175</v>
      </c>
      <c r="AG2624" t="s">
        <v>90</v>
      </c>
      <c r="AH2624" t="s">
        <v>1626</v>
      </c>
      <c r="AI2624" t="s">
        <v>90</v>
      </c>
      <c r="AK2624" t="s">
        <v>1608</v>
      </c>
      <c r="AL2624" t="s">
        <v>5129</v>
      </c>
      <c r="AN2624" t="s">
        <v>1610</v>
      </c>
      <c r="AO2624" t="s">
        <v>1611</v>
      </c>
      <c r="AP2624" t="s">
        <v>422</v>
      </c>
      <c r="AQ2624">
        <v>31</v>
      </c>
      <c r="AR2624" t="s">
        <v>1616</v>
      </c>
      <c r="AT2624" t="s">
        <v>1612</v>
      </c>
      <c r="AV2624" t="s">
        <v>96</v>
      </c>
      <c r="BF2624" t="s">
        <v>3057</v>
      </c>
      <c r="BQ2624" t="str">
        <f>BS2624 &amp; ":" &amp; BR2624</f>
        <v>AZDEQ_SW:EPA 350.1</v>
      </c>
      <c r="BR2624" t="s">
        <v>1613</v>
      </c>
      <c r="BS2624" t="s">
        <v>1626</v>
      </c>
      <c r="BT2624" t="s">
        <v>1613</v>
      </c>
      <c r="BW2624" t="s">
        <v>1614</v>
      </c>
      <c r="BZ2624" t="s">
        <v>5130</v>
      </c>
      <c r="CA2624" t="s">
        <v>397</v>
      </c>
      <c r="CB2624">
        <v>0.02</v>
      </c>
      <c r="CC2624" t="s">
        <v>1616</v>
      </c>
      <c r="CE2624" t="s">
        <v>5131</v>
      </c>
      <c r="CF2624" t="s">
        <v>1618</v>
      </c>
    </row>
    <row r="2625" spans="1:84" hidden="1" x14ac:dyDescent="0.4">
      <c r="A2625" t="s">
        <v>1626</v>
      </c>
      <c r="B2625" t="s">
        <v>1626</v>
      </c>
      <c r="C2625" t="s">
        <v>5115</v>
      </c>
      <c r="D2625" t="s">
        <v>81</v>
      </c>
      <c r="E2625" t="s">
        <v>82</v>
      </c>
      <c r="F2625" t="s">
        <v>393</v>
      </c>
      <c r="G2625" s="4" t="str">
        <f>TEXT(H2625+I2625,"yyyy-mm-dd""T""hh:mm:ss")&amp;
IF(J2625="MST","-07:00",
IF(J2625="MDT","-06:00",
IF(J2625="PST","-08:00",
IF(J2625="PDT","-07:00",
IF(J2625="UTC","+00:00","+00:00")))))</f>
        <v>2006-04-12T09:30:00-07:00</v>
      </c>
      <c r="H2625" s="1">
        <v>38819</v>
      </c>
      <c r="I2625" s="5">
        <v>0.39583333333333331</v>
      </c>
      <c r="J2625" t="s">
        <v>84</v>
      </c>
      <c r="U2625">
        <v>2022</v>
      </c>
      <c r="V2625" t="s">
        <v>5094</v>
      </c>
      <c r="W2625" t="s">
        <v>1606</v>
      </c>
      <c r="X2625" t="s">
        <v>4918</v>
      </c>
      <c r="Y2625">
        <v>100266</v>
      </c>
      <c r="Z2625" t="s">
        <v>5116</v>
      </c>
      <c r="AD2625">
        <v>31.864722199999999</v>
      </c>
      <c r="AE2625">
        <v>-110.5713889</v>
      </c>
      <c r="AG2625" t="s">
        <v>90</v>
      </c>
      <c r="AH2625" t="s">
        <v>1626</v>
      </c>
      <c r="AI2625" t="s">
        <v>90</v>
      </c>
      <c r="AK2625" t="s">
        <v>1608</v>
      </c>
      <c r="AL2625" t="s">
        <v>5132</v>
      </c>
      <c r="AM2625" t="s">
        <v>92</v>
      </c>
      <c r="AN2625" t="s">
        <v>1610</v>
      </c>
      <c r="AO2625" t="s">
        <v>1670</v>
      </c>
      <c r="AP2625" t="s">
        <v>422</v>
      </c>
      <c r="AT2625" t="s">
        <v>1612</v>
      </c>
      <c r="AV2625" t="s">
        <v>584</v>
      </c>
      <c r="BQ2625" t="str">
        <f>BS2625 &amp; ":" &amp; BR2625</f>
        <v>AZDEQ_SW:EPA 353.2</v>
      </c>
      <c r="BR2625" t="s">
        <v>1623</v>
      </c>
      <c r="BS2625" t="s">
        <v>1626</v>
      </c>
      <c r="BT2625" t="s">
        <v>1623</v>
      </c>
      <c r="BW2625" t="s">
        <v>1614</v>
      </c>
      <c r="BZ2625" t="s">
        <v>5133</v>
      </c>
      <c r="CA2625" t="s">
        <v>397</v>
      </c>
      <c r="CB2625">
        <v>0.02</v>
      </c>
      <c r="CC2625" t="s">
        <v>1616</v>
      </c>
      <c r="CE2625" t="s">
        <v>5119</v>
      </c>
      <c r="CF2625" t="s">
        <v>1618</v>
      </c>
    </row>
    <row r="2626" spans="1:84" hidden="1" x14ac:dyDescent="0.4">
      <c r="A2626" t="s">
        <v>1626</v>
      </c>
      <c r="B2626" t="s">
        <v>1626</v>
      </c>
      <c r="C2626" t="s">
        <v>5115</v>
      </c>
      <c r="D2626" t="s">
        <v>81</v>
      </c>
      <c r="E2626" t="s">
        <v>82</v>
      </c>
      <c r="F2626" t="s">
        <v>393</v>
      </c>
      <c r="G2626" s="4" t="str">
        <f>TEXT(H2626+I2626,"yyyy-mm-dd""T""hh:mm:ss")&amp;
IF(J2626="MST","-07:00",
IF(J2626="MDT","-06:00",
IF(J2626="PST","-08:00",
IF(J2626="PDT","-07:00",
IF(J2626="UTC","+00:00","+00:00")))))</f>
        <v>2006-04-12T09:30:00-07:00</v>
      </c>
      <c r="H2626" s="1">
        <v>38819</v>
      </c>
      <c r="I2626" s="5">
        <v>0.39583333333333331</v>
      </c>
      <c r="J2626" t="s">
        <v>84</v>
      </c>
      <c r="U2626">
        <v>2022</v>
      </c>
      <c r="V2626" t="s">
        <v>5094</v>
      </c>
      <c r="W2626" t="s">
        <v>1606</v>
      </c>
      <c r="X2626" t="s">
        <v>4918</v>
      </c>
      <c r="Y2626">
        <v>100266</v>
      </c>
      <c r="Z2626" t="s">
        <v>5116</v>
      </c>
      <c r="AD2626">
        <v>31.864722199999999</v>
      </c>
      <c r="AE2626">
        <v>-110.5713889</v>
      </c>
      <c r="AG2626" t="s">
        <v>90</v>
      </c>
      <c r="AH2626" t="s">
        <v>1626</v>
      </c>
      <c r="AI2626" t="s">
        <v>90</v>
      </c>
      <c r="AK2626" t="s">
        <v>1608</v>
      </c>
      <c r="AL2626" t="s">
        <v>5134</v>
      </c>
      <c r="AN2626" t="s">
        <v>1610</v>
      </c>
      <c r="AO2626" t="s">
        <v>442</v>
      </c>
      <c r="AP2626" t="s">
        <v>422</v>
      </c>
      <c r="AQ2626">
        <v>9.2999999999999999E-2</v>
      </c>
      <c r="AR2626" t="s">
        <v>1616</v>
      </c>
      <c r="AT2626" t="s">
        <v>1612</v>
      </c>
      <c r="AV2626" t="s">
        <v>96</v>
      </c>
      <c r="BQ2626" t="str">
        <f>BS2626 &amp; ":" &amp; BR2626</f>
        <v>AZDEQ_SW:EPA 351.2</v>
      </c>
      <c r="BR2626" t="s">
        <v>1633</v>
      </c>
      <c r="BS2626" t="s">
        <v>1626</v>
      </c>
      <c r="BT2626" t="s">
        <v>1633</v>
      </c>
      <c r="BW2626" t="s">
        <v>1614</v>
      </c>
      <c r="BZ2626" t="s">
        <v>5135</v>
      </c>
      <c r="CA2626" t="s">
        <v>397</v>
      </c>
      <c r="CB2626">
        <v>0.05</v>
      </c>
      <c r="CC2626" t="s">
        <v>1616</v>
      </c>
      <c r="CE2626" t="s">
        <v>5119</v>
      </c>
      <c r="CF2626" t="s">
        <v>1618</v>
      </c>
    </row>
    <row r="2627" spans="1:84" x14ac:dyDescent="0.4">
      <c r="A2627" t="s">
        <v>1603</v>
      </c>
      <c r="B2627" t="s">
        <v>1603</v>
      </c>
      <c r="C2627" t="s">
        <v>8400</v>
      </c>
      <c r="D2627" t="s">
        <v>81</v>
      </c>
      <c r="E2627" t="s">
        <v>82</v>
      </c>
      <c r="F2627" t="s">
        <v>83</v>
      </c>
      <c r="G2627" s="4" t="str">
        <f>TEXT(H2627+I2627,"yyyy-mm-dd""T""hh:mm:ss")&amp;
IF(J2627="MST","-07:00",
IF(J2627="MDT","-06:00",
IF(J2627="PST","-08:00",
IF(J2627="PDT","-07:00",
IF(J2627="UTC","+00:00","+00:00")))))</f>
        <v>2017-01-09T03:30:00-07:00</v>
      </c>
      <c r="H2627" s="1">
        <v>42744</v>
      </c>
      <c r="I2627" s="5">
        <v>0.14583333333333334</v>
      </c>
      <c r="J2627" t="s">
        <v>84</v>
      </c>
      <c r="N2627">
        <v>0</v>
      </c>
      <c r="O2627" t="s">
        <v>5517</v>
      </c>
      <c r="U2627">
        <v>9673</v>
      </c>
      <c r="V2627" t="s">
        <v>1605</v>
      </c>
      <c r="W2627" t="s">
        <v>1606</v>
      </c>
      <c r="X2627" t="s">
        <v>8401</v>
      </c>
      <c r="Y2627">
        <v>25685</v>
      </c>
      <c r="Z2627" t="s">
        <v>8195</v>
      </c>
      <c r="AD2627">
        <v>31.944444399999998</v>
      </c>
      <c r="AE2627">
        <v>-113.01833329999999</v>
      </c>
      <c r="AF2627" t="str">
        <f>"ID:"&amp;AG2627&amp;"; context:" &amp; AH2627 &amp;"; Name:" &amp; AI2627 &amp; "; Equipment:" &amp; AK2627</f>
        <v>ID:Unknown; context:AZDEQ_GW; Name:Unknown; Equipment:Miscellaneous (Other)</v>
      </c>
      <c r="AG2627" t="s">
        <v>90</v>
      </c>
      <c r="AH2627" t="s">
        <v>1603</v>
      </c>
      <c r="AI2627" t="s">
        <v>90</v>
      </c>
      <c r="AK2627" t="s">
        <v>1608</v>
      </c>
      <c r="AL2627" t="s">
        <v>8402</v>
      </c>
      <c r="AN2627" t="s">
        <v>1610</v>
      </c>
      <c r="AO2627" t="s">
        <v>1670</v>
      </c>
      <c r="AP2627" t="s">
        <v>422</v>
      </c>
      <c r="AQ2627">
        <v>2.5</v>
      </c>
      <c r="AR2627" t="s">
        <v>1616</v>
      </c>
      <c r="AT2627" t="s">
        <v>1612</v>
      </c>
      <c r="AV2627" t="s">
        <v>96</v>
      </c>
      <c r="BQ2627" t="str">
        <f>BS2627 &amp; ":" &amp; BR2627</f>
        <v>AZDEQ_GW:EPA 300.0</v>
      </c>
      <c r="BR2627" t="s">
        <v>1664</v>
      </c>
      <c r="BS2627" t="s">
        <v>1603</v>
      </c>
      <c r="BT2627" t="s">
        <v>1664</v>
      </c>
      <c r="BW2627" t="s">
        <v>5460</v>
      </c>
      <c r="BX2627" s="1">
        <v>42746</v>
      </c>
      <c r="BZ2627" t="s">
        <v>8403</v>
      </c>
      <c r="CA2627" t="s">
        <v>397</v>
      </c>
      <c r="CB2627">
        <v>0.1</v>
      </c>
      <c r="CC2627" t="s">
        <v>1616</v>
      </c>
      <c r="CE2627" t="s">
        <v>8380</v>
      </c>
      <c r="CF2627" t="s">
        <v>1618</v>
      </c>
    </row>
    <row r="2628" spans="1:84" hidden="1" x14ac:dyDescent="0.4">
      <c r="A2628" t="s">
        <v>1626</v>
      </c>
      <c r="B2628" t="s">
        <v>1626</v>
      </c>
      <c r="C2628" t="s">
        <v>5142</v>
      </c>
      <c r="D2628" t="s">
        <v>81</v>
      </c>
      <c r="E2628" t="s">
        <v>82</v>
      </c>
      <c r="F2628" t="s">
        <v>393</v>
      </c>
      <c r="G2628" s="4" t="str">
        <f>TEXT(H2628+I2628,"yyyy-mm-dd""T""hh:mm:ss")&amp;
IF(J2628="MST","-07:00",
IF(J2628="MDT","-06:00",
IF(J2628="PST","-08:00",
IF(J2628="PDT","-07:00",
IF(J2628="UTC","+00:00","+00:00")))))</f>
        <v>2006-04-10T12:00:00-07:00</v>
      </c>
      <c r="H2628" s="1">
        <v>38817</v>
      </c>
      <c r="I2628" s="5">
        <v>0.5</v>
      </c>
      <c r="J2628" t="s">
        <v>84</v>
      </c>
      <c r="U2628">
        <v>2022</v>
      </c>
      <c r="V2628" t="s">
        <v>5094</v>
      </c>
      <c r="W2628" t="s">
        <v>1606</v>
      </c>
      <c r="X2628" t="s">
        <v>1660</v>
      </c>
      <c r="Y2628">
        <v>101179</v>
      </c>
      <c r="Z2628" t="s">
        <v>5143</v>
      </c>
      <c r="AD2628">
        <v>32.013464200000001</v>
      </c>
      <c r="AE2628">
        <v>-110.6282456</v>
      </c>
      <c r="AG2628" t="s">
        <v>90</v>
      </c>
      <c r="AH2628" t="s">
        <v>1626</v>
      </c>
      <c r="AI2628" t="s">
        <v>90</v>
      </c>
      <c r="AK2628" t="s">
        <v>1608</v>
      </c>
      <c r="AL2628" t="s">
        <v>5144</v>
      </c>
      <c r="AN2628" t="s">
        <v>1610</v>
      </c>
      <c r="AO2628" t="s">
        <v>442</v>
      </c>
      <c r="AP2628" t="s">
        <v>422</v>
      </c>
      <c r="AQ2628">
        <v>0.13</v>
      </c>
      <c r="AR2628" t="s">
        <v>1616</v>
      </c>
      <c r="AT2628" t="s">
        <v>1612</v>
      </c>
      <c r="AV2628" t="s">
        <v>96</v>
      </c>
      <c r="BQ2628" t="str">
        <f>BS2628 &amp; ":" &amp; BR2628</f>
        <v>AZDEQ_SW:EPA 351.2</v>
      </c>
      <c r="BR2628" t="s">
        <v>1633</v>
      </c>
      <c r="BS2628" t="s">
        <v>1626</v>
      </c>
      <c r="BT2628" t="s">
        <v>1633</v>
      </c>
      <c r="BW2628" t="s">
        <v>1614</v>
      </c>
      <c r="BZ2628" t="s">
        <v>5145</v>
      </c>
      <c r="CA2628" t="s">
        <v>397</v>
      </c>
      <c r="CB2628">
        <v>0.05</v>
      </c>
      <c r="CC2628" t="s">
        <v>1616</v>
      </c>
      <c r="CE2628" t="s">
        <v>5119</v>
      </c>
      <c r="CF2628" t="s">
        <v>1618</v>
      </c>
    </row>
    <row r="2629" spans="1:84" hidden="1" x14ac:dyDescent="0.4">
      <c r="A2629" t="s">
        <v>1603</v>
      </c>
      <c r="B2629" t="s">
        <v>1603</v>
      </c>
      <c r="C2629" t="s">
        <v>5087</v>
      </c>
      <c r="D2629" t="s">
        <v>81</v>
      </c>
      <c r="E2629" t="s">
        <v>82</v>
      </c>
      <c r="F2629" t="s">
        <v>83</v>
      </c>
      <c r="G2629" s="4" t="str">
        <f>TEXT(H2629+I2629,"yyyy-mm-dd""T""hh:mm:ss")&amp;
IF(J2629="MST","-07:00",
IF(J2629="MDT","-06:00",
IF(J2629="PST","-08:00",
IF(J2629="PDT","-07:00",
IF(J2629="UTC","+00:00","+00:00")))))</f>
        <v>2006-04-27T01:00:00-07:00</v>
      </c>
      <c r="H2629" s="1">
        <v>38834</v>
      </c>
      <c r="I2629" s="5">
        <v>4.1666666666666664E-2</v>
      </c>
      <c r="J2629" t="s">
        <v>84</v>
      </c>
      <c r="U2629">
        <v>9673</v>
      </c>
      <c r="V2629" t="s">
        <v>1605</v>
      </c>
      <c r="W2629" t="s">
        <v>1606</v>
      </c>
      <c r="X2629" t="s">
        <v>5088</v>
      </c>
      <c r="Y2629">
        <v>66196</v>
      </c>
      <c r="Z2629" t="s">
        <v>5089</v>
      </c>
      <c r="AD2629">
        <v>32.473556899999998</v>
      </c>
      <c r="AE2629">
        <v>-111.5410761</v>
      </c>
      <c r="AG2629" t="s">
        <v>90</v>
      </c>
      <c r="AH2629" t="s">
        <v>1603</v>
      </c>
      <c r="AI2629" t="s">
        <v>90</v>
      </c>
      <c r="AK2629" t="s">
        <v>1608</v>
      </c>
      <c r="AL2629" t="s">
        <v>5146</v>
      </c>
      <c r="AM2629" t="s">
        <v>92</v>
      </c>
      <c r="AN2629" t="s">
        <v>1700</v>
      </c>
      <c r="AO2629" t="s">
        <v>457</v>
      </c>
      <c r="AP2629" t="s">
        <v>422</v>
      </c>
      <c r="AT2629" t="s">
        <v>1612</v>
      </c>
      <c r="AV2629" t="s">
        <v>584</v>
      </c>
      <c r="BQ2629" t="str">
        <f>BS2629 &amp; ":" &amp; BR2629</f>
        <v>AZDEQ_GW:EPA 365.3</v>
      </c>
      <c r="BR2629" t="s">
        <v>1744</v>
      </c>
      <c r="BS2629" t="s">
        <v>1603</v>
      </c>
      <c r="BT2629" t="s">
        <v>1744</v>
      </c>
      <c r="BW2629" t="s">
        <v>1997</v>
      </c>
      <c r="BX2629" s="1">
        <v>38846</v>
      </c>
      <c r="BZ2629" t="s">
        <v>5147</v>
      </c>
      <c r="CA2629" t="s">
        <v>397</v>
      </c>
      <c r="CB2629">
        <v>0.05</v>
      </c>
      <c r="CC2629" t="s">
        <v>1616</v>
      </c>
      <c r="CE2629" t="s">
        <v>5092</v>
      </c>
      <c r="CF2629" t="s">
        <v>1618</v>
      </c>
    </row>
    <row r="2630" spans="1:84" hidden="1" x14ac:dyDescent="0.4">
      <c r="A2630" t="s">
        <v>1626</v>
      </c>
      <c r="B2630" t="s">
        <v>1626</v>
      </c>
      <c r="C2630" t="s">
        <v>5142</v>
      </c>
      <c r="D2630" t="s">
        <v>81</v>
      </c>
      <c r="E2630" t="s">
        <v>82</v>
      </c>
      <c r="F2630" t="s">
        <v>393</v>
      </c>
      <c r="G2630" s="4" t="str">
        <f>TEXT(H2630+I2630,"yyyy-mm-dd""T""hh:mm:ss")&amp;
IF(J2630="MST","-07:00",
IF(J2630="MDT","-06:00",
IF(J2630="PST","-08:00",
IF(J2630="PDT","-07:00",
IF(J2630="UTC","+00:00","+00:00")))))</f>
        <v>2006-04-10T12:00:00-07:00</v>
      </c>
      <c r="H2630" s="1">
        <v>38817</v>
      </c>
      <c r="I2630" s="5">
        <v>0.5</v>
      </c>
      <c r="J2630" t="s">
        <v>84</v>
      </c>
      <c r="U2630">
        <v>2022</v>
      </c>
      <c r="V2630" t="s">
        <v>5094</v>
      </c>
      <c r="W2630" t="s">
        <v>1606</v>
      </c>
      <c r="X2630" t="s">
        <v>1660</v>
      </c>
      <c r="Y2630">
        <v>101179</v>
      </c>
      <c r="Z2630" t="s">
        <v>5143</v>
      </c>
      <c r="AD2630">
        <v>32.013464200000001</v>
      </c>
      <c r="AE2630">
        <v>-110.6282456</v>
      </c>
      <c r="AG2630" t="s">
        <v>90</v>
      </c>
      <c r="AH2630" t="s">
        <v>1626</v>
      </c>
      <c r="AI2630" t="s">
        <v>90</v>
      </c>
      <c r="AK2630" t="s">
        <v>1608</v>
      </c>
      <c r="AL2630" t="s">
        <v>5148</v>
      </c>
      <c r="AM2630" t="s">
        <v>92</v>
      </c>
      <c r="AN2630" t="s">
        <v>1610</v>
      </c>
      <c r="AO2630" t="s">
        <v>1670</v>
      </c>
      <c r="AP2630" t="s">
        <v>422</v>
      </c>
      <c r="AT2630" t="s">
        <v>1612</v>
      </c>
      <c r="AV2630" t="s">
        <v>584</v>
      </c>
      <c r="BQ2630" t="str">
        <f>BS2630 &amp; ":" &amp; BR2630</f>
        <v>AZDEQ_SW:EPA 353.2</v>
      </c>
      <c r="BR2630" t="s">
        <v>1623</v>
      </c>
      <c r="BS2630" t="s">
        <v>1626</v>
      </c>
      <c r="BT2630" t="s">
        <v>1623</v>
      </c>
      <c r="BW2630" t="s">
        <v>1614</v>
      </c>
      <c r="BZ2630" t="s">
        <v>5149</v>
      </c>
      <c r="CA2630" t="s">
        <v>397</v>
      </c>
      <c r="CB2630">
        <v>0.02</v>
      </c>
      <c r="CC2630" t="s">
        <v>1616</v>
      </c>
      <c r="CE2630" t="s">
        <v>5119</v>
      </c>
      <c r="CF2630" t="s">
        <v>1618</v>
      </c>
    </row>
    <row r="2631" spans="1:84" hidden="1" x14ac:dyDescent="0.4">
      <c r="A2631" t="s">
        <v>1603</v>
      </c>
      <c r="B2631" t="s">
        <v>1603</v>
      </c>
      <c r="C2631" t="s">
        <v>5150</v>
      </c>
      <c r="D2631" t="s">
        <v>81</v>
      </c>
      <c r="E2631" t="s">
        <v>82</v>
      </c>
      <c r="F2631" t="s">
        <v>83</v>
      </c>
      <c r="G2631" s="4" t="str">
        <f>TEXT(H2631+I2631,"yyyy-mm-dd""T""hh:mm:ss")&amp;
IF(J2631="MST","-07:00",
IF(J2631="MDT","-06:00",
IF(J2631="PST","-08:00",
IF(J2631="PDT","-07:00",
IF(J2631="UTC","+00:00","+00:00")))))</f>
        <v>2006-03-15T11:01:00-07:00</v>
      </c>
      <c r="H2631" s="1">
        <v>38791</v>
      </c>
      <c r="I2631" s="5">
        <v>0.45902777777777776</v>
      </c>
      <c r="J2631" t="s">
        <v>84</v>
      </c>
      <c r="U2631">
        <v>9673</v>
      </c>
      <c r="V2631" t="s">
        <v>1605</v>
      </c>
      <c r="W2631" t="s">
        <v>1606</v>
      </c>
      <c r="X2631" t="s">
        <v>5082</v>
      </c>
      <c r="Y2631">
        <v>34480</v>
      </c>
      <c r="Z2631" t="s">
        <v>5151</v>
      </c>
      <c r="AD2631">
        <v>32.4487703</v>
      </c>
      <c r="AE2631">
        <v>-111.7271492</v>
      </c>
      <c r="AG2631" t="s">
        <v>90</v>
      </c>
      <c r="AH2631" t="s">
        <v>1603</v>
      </c>
      <c r="AI2631" t="s">
        <v>90</v>
      </c>
      <c r="AK2631" t="s">
        <v>1608</v>
      </c>
      <c r="AL2631" t="s">
        <v>5152</v>
      </c>
      <c r="AM2631" t="s">
        <v>92</v>
      </c>
      <c r="AN2631" t="s">
        <v>1610</v>
      </c>
      <c r="AO2631" t="s">
        <v>1670</v>
      </c>
      <c r="AP2631" t="s">
        <v>422</v>
      </c>
      <c r="AT2631" t="s">
        <v>1612</v>
      </c>
      <c r="AV2631" t="s">
        <v>584</v>
      </c>
      <c r="BQ2631" t="str">
        <f>BS2631 &amp; ":" &amp; BR2631</f>
        <v>AZDEQ_GW:EPA 300.0</v>
      </c>
      <c r="BR2631" t="s">
        <v>1664</v>
      </c>
      <c r="BS2631" t="s">
        <v>1603</v>
      </c>
      <c r="BT2631" t="s">
        <v>1664</v>
      </c>
      <c r="BW2631" t="s">
        <v>1997</v>
      </c>
      <c r="BX2631" s="1">
        <v>38792</v>
      </c>
      <c r="BZ2631" t="s">
        <v>5153</v>
      </c>
      <c r="CA2631" t="s">
        <v>397</v>
      </c>
      <c r="CB2631">
        <v>0.1</v>
      </c>
      <c r="CC2631" t="s">
        <v>1616</v>
      </c>
      <c r="CE2631" t="s">
        <v>5154</v>
      </c>
      <c r="CF2631" t="s">
        <v>1618</v>
      </c>
    </row>
    <row r="2632" spans="1:84" hidden="1" x14ac:dyDescent="0.4">
      <c r="A2632" t="s">
        <v>1603</v>
      </c>
      <c r="B2632" t="s">
        <v>1603</v>
      </c>
      <c r="C2632" t="s">
        <v>5150</v>
      </c>
      <c r="D2632" t="s">
        <v>81</v>
      </c>
      <c r="E2632" t="s">
        <v>82</v>
      </c>
      <c r="F2632" t="s">
        <v>83</v>
      </c>
      <c r="G2632" s="4" t="str">
        <f>TEXT(H2632+I2632,"yyyy-mm-dd""T""hh:mm:ss")&amp;
IF(J2632="MST","-07:00",
IF(J2632="MDT","-06:00",
IF(J2632="PST","-08:00",
IF(J2632="PDT","-07:00",
IF(J2632="UTC","+00:00","+00:00")))))</f>
        <v>2006-03-15T11:01:00-07:00</v>
      </c>
      <c r="H2632" s="1">
        <v>38791</v>
      </c>
      <c r="I2632" s="5">
        <v>0.45902777777777776</v>
      </c>
      <c r="J2632" t="s">
        <v>84</v>
      </c>
      <c r="U2632">
        <v>9673</v>
      </c>
      <c r="V2632" t="s">
        <v>1605</v>
      </c>
      <c r="W2632" t="s">
        <v>1606</v>
      </c>
      <c r="X2632" t="s">
        <v>5082</v>
      </c>
      <c r="Y2632">
        <v>34480</v>
      </c>
      <c r="Z2632" t="s">
        <v>5151</v>
      </c>
      <c r="AD2632">
        <v>32.4487703</v>
      </c>
      <c r="AE2632">
        <v>-111.7271492</v>
      </c>
      <c r="AG2632" t="s">
        <v>90</v>
      </c>
      <c r="AH2632" t="s">
        <v>1603</v>
      </c>
      <c r="AI2632" t="s">
        <v>90</v>
      </c>
      <c r="AK2632" t="s">
        <v>1608</v>
      </c>
      <c r="AL2632" t="s">
        <v>5155</v>
      </c>
      <c r="AM2632" t="s">
        <v>92</v>
      </c>
      <c r="AN2632" t="s">
        <v>1610</v>
      </c>
      <c r="AO2632" t="s">
        <v>1611</v>
      </c>
      <c r="AP2632" t="s">
        <v>422</v>
      </c>
      <c r="AT2632" t="s">
        <v>1612</v>
      </c>
      <c r="AV2632" t="s">
        <v>584</v>
      </c>
      <c r="BQ2632" t="str">
        <f>BS2632 &amp; ":" &amp; BR2632</f>
        <v>AZDEQ_GW:EPA 350.3</v>
      </c>
      <c r="BR2632" t="s">
        <v>2101</v>
      </c>
      <c r="BS2632" t="s">
        <v>1603</v>
      </c>
      <c r="BT2632" t="s">
        <v>2101</v>
      </c>
      <c r="BW2632" t="s">
        <v>1997</v>
      </c>
      <c r="BX2632" s="1">
        <v>38796</v>
      </c>
      <c r="BZ2632" t="s">
        <v>5156</v>
      </c>
      <c r="CA2632" t="s">
        <v>397</v>
      </c>
      <c r="CB2632">
        <v>0.5</v>
      </c>
      <c r="CC2632" t="s">
        <v>1616</v>
      </c>
      <c r="CE2632" t="s">
        <v>5154</v>
      </c>
      <c r="CF2632" t="s">
        <v>1618</v>
      </c>
    </row>
    <row r="2633" spans="1:84" hidden="1" x14ac:dyDescent="0.4">
      <c r="A2633" t="s">
        <v>1626</v>
      </c>
      <c r="B2633" t="s">
        <v>1626</v>
      </c>
      <c r="C2633" t="s">
        <v>5157</v>
      </c>
      <c r="D2633" t="s">
        <v>1274</v>
      </c>
      <c r="E2633" t="s">
        <v>82</v>
      </c>
      <c r="F2633" t="s">
        <v>393</v>
      </c>
      <c r="G2633" s="4" t="str">
        <f>TEXT(H2633+I2633,"yyyy-mm-dd""T""hh:mm:ss")&amp;
IF(J2633="MST","-07:00",
IF(J2633="MDT","-06:00",
IF(J2633="PST","-08:00",
IF(J2633="PDT","-07:00",
IF(J2633="UTC","+00:00","+00:00")))))</f>
        <v>2006-01-23T01:30:00-07:00</v>
      </c>
      <c r="H2633" s="1">
        <v>38740</v>
      </c>
      <c r="I2633" s="5">
        <v>6.25E-2</v>
      </c>
      <c r="J2633" t="s">
        <v>84</v>
      </c>
      <c r="U2633">
        <v>2022</v>
      </c>
      <c r="V2633" t="s">
        <v>5094</v>
      </c>
      <c r="W2633" t="s">
        <v>1606</v>
      </c>
      <c r="X2633" t="s">
        <v>4911</v>
      </c>
      <c r="Y2633">
        <v>103623</v>
      </c>
      <c r="Z2633" t="s">
        <v>5121</v>
      </c>
      <c r="AD2633">
        <v>32.294861099999999</v>
      </c>
      <c r="AE2633">
        <v>-111.0378333</v>
      </c>
      <c r="AG2633" t="s">
        <v>90</v>
      </c>
      <c r="AH2633" t="s">
        <v>1626</v>
      </c>
      <c r="AI2633" t="s">
        <v>90</v>
      </c>
      <c r="AK2633" t="s">
        <v>1608</v>
      </c>
      <c r="AL2633" t="s">
        <v>5158</v>
      </c>
      <c r="AN2633" t="s">
        <v>1610</v>
      </c>
      <c r="AO2633" t="s">
        <v>1611</v>
      </c>
      <c r="AP2633" t="s">
        <v>422</v>
      </c>
      <c r="AQ2633">
        <v>23</v>
      </c>
      <c r="AR2633" t="s">
        <v>1616</v>
      </c>
      <c r="AT2633" t="s">
        <v>1612</v>
      </c>
      <c r="AV2633" t="s">
        <v>96</v>
      </c>
      <c r="BQ2633" t="str">
        <f>BS2633 &amp; ":" &amp; BR2633</f>
        <v>AZDEQ_SW:EPA 350.1</v>
      </c>
      <c r="BR2633" t="s">
        <v>1613</v>
      </c>
      <c r="BS2633" t="s">
        <v>1626</v>
      </c>
      <c r="BT2633" t="s">
        <v>1613</v>
      </c>
      <c r="BW2633" t="s">
        <v>1614</v>
      </c>
      <c r="BZ2633" t="s">
        <v>5159</v>
      </c>
      <c r="CA2633" t="s">
        <v>397</v>
      </c>
      <c r="CB2633">
        <v>0.02</v>
      </c>
      <c r="CC2633" t="s">
        <v>1616</v>
      </c>
      <c r="CE2633" t="s">
        <v>5160</v>
      </c>
      <c r="CF2633" t="s">
        <v>1618</v>
      </c>
    </row>
    <row r="2634" spans="1:84" hidden="1" x14ac:dyDescent="0.4">
      <c r="A2634" t="s">
        <v>1603</v>
      </c>
      <c r="B2634" t="s">
        <v>1603</v>
      </c>
      <c r="C2634" t="s">
        <v>5136</v>
      </c>
      <c r="D2634" t="s">
        <v>81</v>
      </c>
      <c r="E2634" t="s">
        <v>82</v>
      </c>
      <c r="F2634" t="s">
        <v>83</v>
      </c>
      <c r="G2634" s="4" t="str">
        <f>TEXT(H2634+I2634,"yyyy-mm-dd""T""hh:mm:ss")&amp;
IF(J2634="MST","-07:00",
IF(J2634="MDT","-06:00",
IF(J2634="PST","-08:00",
IF(J2634="PDT","-07:00",
IF(J2634="UTC","+00:00","+00:00")))))</f>
        <v>2006-03-15T10:15:00-07:00</v>
      </c>
      <c r="H2634" s="1">
        <v>38791</v>
      </c>
      <c r="I2634" s="5">
        <v>0.42708333333333331</v>
      </c>
      <c r="J2634" t="s">
        <v>84</v>
      </c>
      <c r="U2634">
        <v>9673</v>
      </c>
      <c r="V2634" t="s">
        <v>1605</v>
      </c>
      <c r="W2634" t="s">
        <v>1606</v>
      </c>
      <c r="X2634" t="s">
        <v>5137</v>
      </c>
      <c r="Y2634">
        <v>34476</v>
      </c>
      <c r="Z2634" t="s">
        <v>5138</v>
      </c>
      <c r="AD2634">
        <v>32.448775300000001</v>
      </c>
      <c r="AE2634">
        <v>-111.7528128</v>
      </c>
      <c r="AG2634" t="s">
        <v>90</v>
      </c>
      <c r="AH2634" t="s">
        <v>1603</v>
      </c>
      <c r="AI2634" t="s">
        <v>90</v>
      </c>
      <c r="AK2634" t="s">
        <v>1608</v>
      </c>
      <c r="AL2634" t="s">
        <v>5161</v>
      </c>
      <c r="AM2634" t="s">
        <v>92</v>
      </c>
      <c r="AN2634" t="s">
        <v>1610</v>
      </c>
      <c r="AO2634" t="s">
        <v>442</v>
      </c>
      <c r="AP2634" t="s">
        <v>422</v>
      </c>
      <c r="AT2634" t="s">
        <v>1612</v>
      </c>
      <c r="AV2634" t="s">
        <v>584</v>
      </c>
      <c r="BQ2634" t="str">
        <f>BS2634 &amp; ":" &amp; BR2634</f>
        <v>AZDEQ_GW:EPA 351.2</v>
      </c>
      <c r="BR2634" t="s">
        <v>1633</v>
      </c>
      <c r="BS2634" t="s">
        <v>1603</v>
      </c>
      <c r="BT2634" t="s">
        <v>1633</v>
      </c>
      <c r="BW2634" t="s">
        <v>1614</v>
      </c>
      <c r="BX2634" s="1">
        <v>38814</v>
      </c>
      <c r="BZ2634" t="s">
        <v>5162</v>
      </c>
      <c r="CA2634" t="s">
        <v>397</v>
      </c>
      <c r="CB2634">
        <v>0.05</v>
      </c>
      <c r="CC2634" t="s">
        <v>1616</v>
      </c>
      <c r="CE2634" t="s">
        <v>5141</v>
      </c>
      <c r="CF2634" t="s">
        <v>1618</v>
      </c>
    </row>
    <row r="2635" spans="1:84" x14ac:dyDescent="0.4">
      <c r="A2635" t="s">
        <v>1603</v>
      </c>
      <c r="B2635" t="s">
        <v>1603</v>
      </c>
      <c r="C2635" t="s">
        <v>8400</v>
      </c>
      <c r="D2635" t="s">
        <v>81</v>
      </c>
      <c r="E2635" t="s">
        <v>82</v>
      </c>
      <c r="F2635" t="s">
        <v>83</v>
      </c>
      <c r="G2635" s="4" t="str">
        <f>TEXT(H2635+I2635,"yyyy-mm-dd""T""hh:mm:ss")&amp;
IF(J2635="MST","-07:00",
IF(J2635="MDT","-06:00",
IF(J2635="PST","-08:00",
IF(J2635="PDT","-07:00",
IF(J2635="UTC","+00:00","+00:00")))))</f>
        <v>2017-01-09T03:30:00-07:00</v>
      </c>
      <c r="H2635" s="1">
        <v>42744</v>
      </c>
      <c r="I2635" s="5">
        <v>0.14583333333333334</v>
      </c>
      <c r="J2635" t="s">
        <v>84</v>
      </c>
      <c r="N2635">
        <v>0</v>
      </c>
      <c r="O2635" t="s">
        <v>5517</v>
      </c>
      <c r="U2635">
        <v>9673</v>
      </c>
      <c r="V2635" t="s">
        <v>1605</v>
      </c>
      <c r="W2635" t="s">
        <v>1606</v>
      </c>
      <c r="X2635" t="s">
        <v>8401</v>
      </c>
      <c r="Y2635">
        <v>25685</v>
      </c>
      <c r="Z2635" t="s">
        <v>8195</v>
      </c>
      <c r="AD2635">
        <v>31.944444399999998</v>
      </c>
      <c r="AE2635">
        <v>-113.01833329999999</v>
      </c>
      <c r="AF2635" t="str">
        <f>"ID:"&amp;AG2635&amp;"; context:" &amp; AH2635 &amp;"; Name:" &amp; AI2635 &amp; "; Equipment:" &amp; AK2635</f>
        <v>ID:Unknown; context:AZDEQ_GW; Name:Unknown; Equipment:Miscellaneous (Other)</v>
      </c>
      <c r="AG2635" t="s">
        <v>90</v>
      </c>
      <c r="AH2635" t="s">
        <v>1603</v>
      </c>
      <c r="AI2635" t="s">
        <v>90</v>
      </c>
      <c r="AK2635" t="s">
        <v>1608</v>
      </c>
      <c r="AL2635" t="s">
        <v>8839</v>
      </c>
      <c r="AN2635" t="s">
        <v>1610</v>
      </c>
      <c r="AO2635" t="s">
        <v>442</v>
      </c>
      <c r="AP2635" t="s">
        <v>422</v>
      </c>
      <c r="AQ2635">
        <v>0.76</v>
      </c>
      <c r="AR2635" t="s">
        <v>1616</v>
      </c>
      <c r="AT2635" t="s">
        <v>1612</v>
      </c>
      <c r="AV2635" t="s">
        <v>96</v>
      </c>
      <c r="BQ2635" t="str">
        <f>BS2635 &amp; ":" &amp; BR2635</f>
        <v>AZDEQ_GW:EPA 351.2</v>
      </c>
      <c r="BR2635" t="s">
        <v>1633</v>
      </c>
      <c r="BS2635" t="s">
        <v>1603</v>
      </c>
      <c r="BT2635" t="s">
        <v>1633</v>
      </c>
      <c r="BW2635" t="s">
        <v>5460</v>
      </c>
      <c r="BX2635" s="1">
        <v>42751</v>
      </c>
      <c r="BZ2635" t="s">
        <v>8840</v>
      </c>
      <c r="CA2635" t="s">
        <v>397</v>
      </c>
      <c r="CB2635">
        <v>0.5</v>
      </c>
      <c r="CC2635" t="s">
        <v>1616</v>
      </c>
      <c r="CE2635" t="s">
        <v>8380</v>
      </c>
      <c r="CF2635" t="s">
        <v>1618</v>
      </c>
    </row>
    <row r="2636" spans="1:84" hidden="1" x14ac:dyDescent="0.4">
      <c r="A2636" t="s">
        <v>1626</v>
      </c>
      <c r="B2636" t="s">
        <v>1626</v>
      </c>
      <c r="C2636" t="s">
        <v>5109</v>
      </c>
      <c r="D2636" t="s">
        <v>81</v>
      </c>
      <c r="E2636" t="s">
        <v>82</v>
      </c>
      <c r="F2636" t="s">
        <v>393</v>
      </c>
      <c r="G2636" s="4" t="str">
        <f>TEXT(H2636+I2636,"yyyy-mm-dd""T""hh:mm:ss")&amp;
IF(J2636="MST","-07:00",
IF(J2636="MDT","-06:00",
IF(J2636="PST","-08:00",
IF(J2636="PDT","-07:00",
IF(J2636="UTC","+00:00","+00:00")))))</f>
        <v>2006-01-23T12:15:00-07:00</v>
      </c>
      <c r="H2636" s="1">
        <v>38740</v>
      </c>
      <c r="I2636" s="5">
        <v>0.51041666666666663</v>
      </c>
      <c r="J2636" t="s">
        <v>84</v>
      </c>
      <c r="U2636">
        <v>2022</v>
      </c>
      <c r="V2636" t="s">
        <v>5094</v>
      </c>
      <c r="W2636" t="s">
        <v>1606</v>
      </c>
      <c r="X2636" t="s">
        <v>2561</v>
      </c>
      <c r="Y2636">
        <v>101081</v>
      </c>
      <c r="Z2636" t="s">
        <v>5110</v>
      </c>
      <c r="AD2636">
        <v>32.400194399999997</v>
      </c>
      <c r="AE2636">
        <v>-111.14175</v>
      </c>
      <c r="AG2636" t="s">
        <v>90</v>
      </c>
      <c r="AH2636" t="s">
        <v>1626</v>
      </c>
      <c r="AI2636" t="s">
        <v>90</v>
      </c>
      <c r="AK2636" t="s">
        <v>1608</v>
      </c>
      <c r="AL2636" t="s">
        <v>5166</v>
      </c>
      <c r="AN2636" t="s">
        <v>1610</v>
      </c>
      <c r="AO2636" t="s">
        <v>1611</v>
      </c>
      <c r="AP2636" t="s">
        <v>422</v>
      </c>
      <c r="AQ2636">
        <v>28</v>
      </c>
      <c r="AR2636" t="s">
        <v>1616</v>
      </c>
      <c r="AT2636" t="s">
        <v>1612</v>
      </c>
      <c r="AV2636" t="s">
        <v>96</v>
      </c>
      <c r="BF2636" t="s">
        <v>3057</v>
      </c>
      <c r="BQ2636" t="str">
        <f>BS2636 &amp; ":" &amp; BR2636</f>
        <v>AZDEQ_SW:EPA 350.1</v>
      </c>
      <c r="BR2636" t="s">
        <v>1613</v>
      </c>
      <c r="BS2636" t="s">
        <v>1626</v>
      </c>
      <c r="BT2636" t="s">
        <v>1613</v>
      </c>
      <c r="BW2636" t="s">
        <v>1614</v>
      </c>
      <c r="BZ2636" t="s">
        <v>5167</v>
      </c>
      <c r="CA2636" t="s">
        <v>397</v>
      </c>
      <c r="CB2636">
        <v>0.02</v>
      </c>
      <c r="CC2636" t="s">
        <v>1616</v>
      </c>
      <c r="CE2636" t="s">
        <v>5098</v>
      </c>
      <c r="CF2636" t="s">
        <v>1618</v>
      </c>
    </row>
    <row r="2637" spans="1:84" hidden="1" x14ac:dyDescent="0.4">
      <c r="A2637" t="s">
        <v>1626</v>
      </c>
      <c r="B2637" t="s">
        <v>1626</v>
      </c>
      <c r="C2637" t="s">
        <v>5168</v>
      </c>
      <c r="D2637" t="s">
        <v>81</v>
      </c>
      <c r="E2637" t="s">
        <v>82</v>
      </c>
      <c r="F2637" t="s">
        <v>393</v>
      </c>
      <c r="G2637" s="4" t="str">
        <f>TEXT(H2637+I2637,"yyyy-mm-dd""T""hh:mm:ss")&amp;
IF(J2637="MST","-07:00",
IF(J2637="MDT","-06:00",
IF(J2637="PST","-08:00",
IF(J2637="PDT","-07:00",
IF(J2637="UTC","+00:00","+00:00")))))</f>
        <v>2006-05-05T09:00:00-07:00</v>
      </c>
      <c r="H2637" s="1">
        <v>38842</v>
      </c>
      <c r="I2637" s="5">
        <v>0.375</v>
      </c>
      <c r="J2637" t="s">
        <v>84</v>
      </c>
      <c r="U2637">
        <v>2022</v>
      </c>
      <c r="V2637" t="s">
        <v>5094</v>
      </c>
      <c r="W2637" t="s">
        <v>1606</v>
      </c>
      <c r="X2637" t="s">
        <v>4911</v>
      </c>
      <c r="Y2637">
        <v>103623</v>
      </c>
      <c r="Z2637" t="s">
        <v>5105</v>
      </c>
      <c r="AD2637">
        <v>32.294861099999999</v>
      </c>
      <c r="AE2637">
        <v>-111.0378333</v>
      </c>
      <c r="AG2637" t="s">
        <v>90</v>
      </c>
      <c r="AH2637" t="s">
        <v>1626</v>
      </c>
      <c r="AI2637" t="s">
        <v>90</v>
      </c>
      <c r="AK2637" t="s">
        <v>1608</v>
      </c>
      <c r="AL2637" t="s">
        <v>5169</v>
      </c>
      <c r="AN2637" t="s">
        <v>1700</v>
      </c>
      <c r="AO2637" t="s">
        <v>457</v>
      </c>
      <c r="AP2637" t="s">
        <v>422</v>
      </c>
      <c r="AQ2637">
        <v>3.7</v>
      </c>
      <c r="AR2637" t="s">
        <v>1616</v>
      </c>
      <c r="AT2637" t="s">
        <v>1612</v>
      </c>
      <c r="AV2637" t="s">
        <v>96</v>
      </c>
      <c r="BQ2637" t="str">
        <f>BS2637 &amp; ":" &amp; BR2637</f>
        <v>AZDEQ_SW:EPA 365.4</v>
      </c>
      <c r="BR2637" t="s">
        <v>1713</v>
      </c>
      <c r="BS2637" t="s">
        <v>1626</v>
      </c>
      <c r="BT2637" t="s">
        <v>1713</v>
      </c>
      <c r="BW2637" t="s">
        <v>1614</v>
      </c>
      <c r="BZ2637" t="s">
        <v>5170</v>
      </c>
      <c r="CA2637" t="s">
        <v>397</v>
      </c>
      <c r="CB2637">
        <v>0.02</v>
      </c>
      <c r="CC2637" t="s">
        <v>1616</v>
      </c>
      <c r="CE2637" t="s">
        <v>5108</v>
      </c>
      <c r="CF2637" t="s">
        <v>1618</v>
      </c>
    </row>
    <row r="2638" spans="1:84" hidden="1" x14ac:dyDescent="0.4">
      <c r="A2638" t="s">
        <v>1626</v>
      </c>
      <c r="B2638" t="s">
        <v>1626</v>
      </c>
      <c r="C2638" t="s">
        <v>5109</v>
      </c>
      <c r="D2638" t="s">
        <v>81</v>
      </c>
      <c r="E2638" t="s">
        <v>82</v>
      </c>
      <c r="F2638" t="s">
        <v>393</v>
      </c>
      <c r="G2638" s="4" t="str">
        <f>TEXT(H2638+I2638,"yyyy-mm-dd""T""hh:mm:ss")&amp;
IF(J2638="MST","-07:00",
IF(J2638="MDT","-06:00",
IF(J2638="PST","-08:00",
IF(J2638="PDT","-07:00",
IF(J2638="UTC","+00:00","+00:00")))))</f>
        <v>2006-01-23T12:15:00-07:00</v>
      </c>
      <c r="H2638" s="1">
        <v>38740</v>
      </c>
      <c r="I2638" s="5">
        <v>0.51041666666666663</v>
      </c>
      <c r="J2638" t="s">
        <v>84</v>
      </c>
      <c r="U2638">
        <v>2022</v>
      </c>
      <c r="V2638" t="s">
        <v>5094</v>
      </c>
      <c r="W2638" t="s">
        <v>1606</v>
      </c>
      <c r="X2638" t="s">
        <v>2561</v>
      </c>
      <c r="Y2638">
        <v>101081</v>
      </c>
      <c r="Z2638" t="s">
        <v>5110</v>
      </c>
      <c r="AD2638">
        <v>32.400194399999997</v>
      </c>
      <c r="AE2638">
        <v>-111.14175</v>
      </c>
      <c r="AG2638" t="s">
        <v>90</v>
      </c>
      <c r="AH2638" t="s">
        <v>1626</v>
      </c>
      <c r="AI2638" t="s">
        <v>90</v>
      </c>
      <c r="AK2638" t="s">
        <v>1608</v>
      </c>
      <c r="AL2638" t="s">
        <v>5171</v>
      </c>
      <c r="AN2638" t="s">
        <v>1610</v>
      </c>
      <c r="AO2638" t="s">
        <v>442</v>
      </c>
      <c r="AP2638" t="s">
        <v>422</v>
      </c>
      <c r="AQ2638">
        <v>15</v>
      </c>
      <c r="AR2638" t="s">
        <v>1616</v>
      </c>
      <c r="AT2638" t="s">
        <v>1612</v>
      </c>
      <c r="AV2638" t="s">
        <v>96</v>
      </c>
      <c r="BQ2638" t="str">
        <f>BS2638 &amp; ":" &amp; BR2638</f>
        <v>AZDEQ_SW:EPA 351.2</v>
      </c>
      <c r="BR2638" t="s">
        <v>1633</v>
      </c>
      <c r="BS2638" t="s">
        <v>1626</v>
      </c>
      <c r="BT2638" t="s">
        <v>1633</v>
      </c>
      <c r="BW2638" t="s">
        <v>1614</v>
      </c>
      <c r="BZ2638" t="s">
        <v>5172</v>
      </c>
      <c r="CA2638" t="s">
        <v>397</v>
      </c>
      <c r="CB2638">
        <v>0.05</v>
      </c>
      <c r="CC2638" t="s">
        <v>1616</v>
      </c>
      <c r="CE2638" t="s">
        <v>5098</v>
      </c>
      <c r="CF2638" t="s">
        <v>1618</v>
      </c>
    </row>
    <row r="2639" spans="1:84" hidden="1" x14ac:dyDescent="0.4">
      <c r="A2639" t="s">
        <v>1626</v>
      </c>
      <c r="B2639" t="s">
        <v>1626</v>
      </c>
      <c r="C2639" t="s">
        <v>5120</v>
      </c>
      <c r="D2639" t="s">
        <v>81</v>
      </c>
      <c r="E2639" t="s">
        <v>82</v>
      </c>
      <c r="F2639" t="s">
        <v>393</v>
      </c>
      <c r="G2639" s="4" t="str">
        <f>TEXT(H2639+I2639,"yyyy-mm-dd""T""hh:mm:ss")&amp;
IF(J2639="MST","-07:00",
IF(J2639="MDT","-06:00",
IF(J2639="PST","-08:00",
IF(J2639="PDT","-07:00",
IF(J2639="UTC","+00:00","+00:00")))))</f>
        <v>2006-01-23T01:30:00-07:00</v>
      </c>
      <c r="H2639" s="1">
        <v>38740</v>
      </c>
      <c r="I2639" s="5">
        <v>6.25E-2</v>
      </c>
      <c r="J2639" t="s">
        <v>84</v>
      </c>
      <c r="U2639">
        <v>2022</v>
      </c>
      <c r="V2639" t="s">
        <v>5094</v>
      </c>
      <c r="W2639" t="s">
        <v>1606</v>
      </c>
      <c r="X2639" t="s">
        <v>4911</v>
      </c>
      <c r="Y2639">
        <v>103623</v>
      </c>
      <c r="Z2639" t="s">
        <v>5121</v>
      </c>
      <c r="AD2639">
        <v>32.294861099999999</v>
      </c>
      <c r="AE2639">
        <v>-111.0378333</v>
      </c>
      <c r="AG2639" t="s">
        <v>90</v>
      </c>
      <c r="AH2639" t="s">
        <v>1626</v>
      </c>
      <c r="AI2639" t="s">
        <v>90</v>
      </c>
      <c r="AK2639" t="s">
        <v>1608</v>
      </c>
      <c r="AL2639" t="s">
        <v>5173</v>
      </c>
      <c r="AN2639" t="s">
        <v>1610</v>
      </c>
      <c r="AO2639" t="s">
        <v>1670</v>
      </c>
      <c r="AP2639" t="s">
        <v>422</v>
      </c>
      <c r="AQ2639">
        <v>0.74</v>
      </c>
      <c r="AR2639" t="s">
        <v>1616</v>
      </c>
      <c r="AT2639" t="s">
        <v>1612</v>
      </c>
      <c r="AV2639" t="s">
        <v>96</v>
      </c>
      <c r="BQ2639" t="str">
        <f>BS2639 &amp; ":" &amp; BR2639</f>
        <v>AZDEQ_SW:EPA 353.2</v>
      </c>
      <c r="BR2639" t="s">
        <v>1623</v>
      </c>
      <c r="BS2639" t="s">
        <v>1626</v>
      </c>
      <c r="BT2639" t="s">
        <v>1623</v>
      </c>
      <c r="BW2639" t="s">
        <v>1614</v>
      </c>
      <c r="BZ2639" t="s">
        <v>5174</v>
      </c>
      <c r="CA2639" t="s">
        <v>397</v>
      </c>
      <c r="CB2639">
        <v>0.02</v>
      </c>
      <c r="CC2639" t="s">
        <v>1616</v>
      </c>
      <c r="CE2639" t="s">
        <v>5098</v>
      </c>
      <c r="CF2639" t="s">
        <v>1618</v>
      </c>
    </row>
    <row r="2640" spans="1:84" hidden="1" x14ac:dyDescent="0.4">
      <c r="A2640" t="s">
        <v>1626</v>
      </c>
      <c r="B2640" t="s">
        <v>1626</v>
      </c>
      <c r="C2640" t="s">
        <v>5142</v>
      </c>
      <c r="D2640" t="s">
        <v>81</v>
      </c>
      <c r="E2640" t="s">
        <v>82</v>
      </c>
      <c r="F2640" t="s">
        <v>393</v>
      </c>
      <c r="G2640" s="4" t="str">
        <f>TEXT(H2640+I2640,"yyyy-mm-dd""T""hh:mm:ss")&amp;
IF(J2640="MST","-07:00",
IF(J2640="MDT","-06:00",
IF(J2640="PST","-08:00",
IF(J2640="PDT","-07:00",
IF(J2640="UTC","+00:00","+00:00")))))</f>
        <v>2006-04-10T12:00:00-07:00</v>
      </c>
      <c r="H2640" s="1">
        <v>38817</v>
      </c>
      <c r="I2640" s="5">
        <v>0.5</v>
      </c>
      <c r="J2640" t="s">
        <v>84</v>
      </c>
      <c r="U2640">
        <v>2022</v>
      </c>
      <c r="V2640" t="s">
        <v>5094</v>
      </c>
      <c r="W2640" t="s">
        <v>1606</v>
      </c>
      <c r="X2640" t="s">
        <v>1660</v>
      </c>
      <c r="Y2640">
        <v>101179</v>
      </c>
      <c r="Z2640" t="s">
        <v>5143</v>
      </c>
      <c r="AD2640">
        <v>32.013464200000001</v>
      </c>
      <c r="AE2640">
        <v>-110.6282456</v>
      </c>
      <c r="AG2640" t="s">
        <v>90</v>
      </c>
      <c r="AH2640" t="s">
        <v>1626</v>
      </c>
      <c r="AI2640" t="s">
        <v>90</v>
      </c>
      <c r="AK2640" t="s">
        <v>1608</v>
      </c>
      <c r="AL2640" t="s">
        <v>5175</v>
      </c>
      <c r="AM2640" t="s">
        <v>92</v>
      </c>
      <c r="AN2640" t="s">
        <v>1700</v>
      </c>
      <c r="AO2640" t="s">
        <v>457</v>
      </c>
      <c r="AP2640" t="s">
        <v>422</v>
      </c>
      <c r="AT2640" t="s">
        <v>1612</v>
      </c>
      <c r="AV2640" t="s">
        <v>584</v>
      </c>
      <c r="BQ2640" t="str">
        <f>BS2640 &amp; ":" &amp; BR2640</f>
        <v>AZDEQ_SW:EPA 365.4</v>
      </c>
      <c r="BR2640" t="s">
        <v>1713</v>
      </c>
      <c r="BS2640" t="s">
        <v>1626</v>
      </c>
      <c r="BT2640" t="s">
        <v>1713</v>
      </c>
      <c r="BW2640" t="s">
        <v>1614</v>
      </c>
      <c r="BZ2640" t="s">
        <v>5176</v>
      </c>
      <c r="CA2640" t="s">
        <v>397</v>
      </c>
      <c r="CB2640">
        <v>0.02</v>
      </c>
      <c r="CC2640" t="s">
        <v>1616</v>
      </c>
      <c r="CE2640" t="s">
        <v>5119</v>
      </c>
      <c r="CF2640" t="s">
        <v>1618</v>
      </c>
    </row>
    <row r="2641" spans="1:84" x14ac:dyDescent="0.4">
      <c r="A2641" t="s">
        <v>1603</v>
      </c>
      <c r="B2641" t="s">
        <v>1603</v>
      </c>
      <c r="C2641" t="s">
        <v>8383</v>
      </c>
      <c r="D2641" t="s">
        <v>81</v>
      </c>
      <c r="E2641" t="s">
        <v>82</v>
      </c>
      <c r="F2641" t="s">
        <v>83</v>
      </c>
      <c r="G2641" s="4" t="str">
        <f>TEXT(H2641+I2641,"yyyy-mm-dd""T""hh:mm:ss")&amp;
IF(J2641="MST","-07:00",
IF(J2641="MDT","-06:00",
IF(J2641="PST","-08:00",
IF(J2641="PDT","-07:00",
IF(J2641="UTC","+00:00","+00:00")))))</f>
        <v>2017-02-14T11:00:00-07:00</v>
      </c>
      <c r="H2641" s="1">
        <v>42780</v>
      </c>
      <c r="I2641" s="5">
        <v>0.45833333333333331</v>
      </c>
      <c r="J2641" t="s">
        <v>84</v>
      </c>
      <c r="N2641">
        <v>0</v>
      </c>
      <c r="O2641" t="s">
        <v>5517</v>
      </c>
      <c r="U2641">
        <v>9673</v>
      </c>
      <c r="V2641" t="s">
        <v>1605</v>
      </c>
      <c r="W2641" t="s">
        <v>1606</v>
      </c>
      <c r="X2641" t="s">
        <v>8384</v>
      </c>
      <c r="Y2641">
        <v>25621</v>
      </c>
      <c r="Z2641" t="s">
        <v>8385</v>
      </c>
      <c r="AD2641">
        <v>32.33</v>
      </c>
      <c r="AE2641">
        <v>-113.02</v>
      </c>
      <c r="AF2641" t="str">
        <f>"ID:"&amp;AG2641&amp;"; context:" &amp; AH2641 &amp;"; Name:" &amp; AI2641 &amp; "; Equipment:" &amp; AK2641</f>
        <v>ID:Unknown; context:AZDEQ_GW; Name:Unknown; Equipment:Miscellaneous (Other)</v>
      </c>
      <c r="AG2641" t="s">
        <v>90</v>
      </c>
      <c r="AH2641" t="s">
        <v>1603</v>
      </c>
      <c r="AI2641" t="s">
        <v>90</v>
      </c>
      <c r="AK2641" t="s">
        <v>1608</v>
      </c>
      <c r="AL2641" t="s">
        <v>8624</v>
      </c>
      <c r="AN2641" t="s">
        <v>1610</v>
      </c>
      <c r="AO2641" t="s">
        <v>1611</v>
      </c>
      <c r="AP2641" t="s">
        <v>422</v>
      </c>
      <c r="AQ2641">
        <v>2.6</v>
      </c>
      <c r="AR2641" t="s">
        <v>1616</v>
      </c>
      <c r="AT2641" t="s">
        <v>1612</v>
      </c>
      <c r="AV2641" t="s">
        <v>96</v>
      </c>
      <c r="BQ2641" t="str">
        <f>BS2641 &amp; ":" &amp; BR2641</f>
        <v>AZDEQ_GW:EPA 353.2</v>
      </c>
      <c r="BR2641" t="s">
        <v>1623</v>
      </c>
      <c r="BS2641" t="s">
        <v>1603</v>
      </c>
      <c r="BT2641" t="s">
        <v>1623</v>
      </c>
      <c r="BW2641" t="s">
        <v>8275</v>
      </c>
      <c r="BX2641" s="1">
        <v>42788</v>
      </c>
      <c r="BZ2641" t="s">
        <v>8625</v>
      </c>
      <c r="CA2641" t="s">
        <v>397</v>
      </c>
      <c r="CB2641">
        <v>0.1</v>
      </c>
      <c r="CC2641" t="s">
        <v>1616</v>
      </c>
      <c r="CE2641" t="s">
        <v>8388</v>
      </c>
      <c r="CF2641" t="s">
        <v>1618</v>
      </c>
    </row>
    <row r="2642" spans="1:84" hidden="1" x14ac:dyDescent="0.4">
      <c r="A2642" t="s">
        <v>1626</v>
      </c>
      <c r="B2642" t="s">
        <v>1626</v>
      </c>
      <c r="C2642" t="s">
        <v>5093</v>
      </c>
      <c r="D2642" t="s">
        <v>81</v>
      </c>
      <c r="E2642" t="s">
        <v>82</v>
      </c>
      <c r="F2642" t="s">
        <v>393</v>
      </c>
      <c r="G2642" s="4" t="str">
        <f>TEXT(H2642+I2642,"yyyy-mm-dd""T""hh:mm:ss")&amp;
IF(J2642="MST","-07:00",
IF(J2642="MDT","-06:00",
IF(J2642="PST","-08:00",
IF(J2642="PDT","-07:00",
IF(J2642="UTC","+00:00","+00:00")))))</f>
        <v>2006-02-14T02:45:00-07:00</v>
      </c>
      <c r="H2642" s="1">
        <v>38762</v>
      </c>
      <c r="I2642" s="5">
        <v>0.11458333333333333</v>
      </c>
      <c r="J2642" t="s">
        <v>84</v>
      </c>
      <c r="U2642">
        <v>2022</v>
      </c>
      <c r="V2642" t="s">
        <v>5094</v>
      </c>
      <c r="W2642" t="s">
        <v>1606</v>
      </c>
      <c r="X2642" t="s">
        <v>1660</v>
      </c>
      <c r="Y2642">
        <v>101179</v>
      </c>
      <c r="Z2642" t="s">
        <v>5095</v>
      </c>
      <c r="AD2642">
        <v>32.013464200000001</v>
      </c>
      <c r="AE2642">
        <v>-110.6282456</v>
      </c>
      <c r="AG2642" t="s">
        <v>90</v>
      </c>
      <c r="AH2642" t="s">
        <v>1626</v>
      </c>
      <c r="AI2642" t="s">
        <v>90</v>
      </c>
      <c r="AK2642" t="s">
        <v>1608</v>
      </c>
      <c r="AL2642" t="s">
        <v>5179</v>
      </c>
      <c r="AM2642" t="s">
        <v>92</v>
      </c>
      <c r="AN2642" t="s">
        <v>1700</v>
      </c>
      <c r="AO2642" t="s">
        <v>457</v>
      </c>
      <c r="AP2642" t="s">
        <v>422</v>
      </c>
      <c r="AT2642" t="s">
        <v>1612</v>
      </c>
      <c r="AV2642" t="s">
        <v>584</v>
      </c>
      <c r="BQ2642" t="str">
        <f>BS2642 &amp; ":" &amp; BR2642</f>
        <v>AZDEQ_SW:EPA 365.4</v>
      </c>
      <c r="BR2642" t="s">
        <v>1713</v>
      </c>
      <c r="BS2642" t="s">
        <v>1626</v>
      </c>
      <c r="BT2642" t="s">
        <v>1713</v>
      </c>
      <c r="BW2642" t="s">
        <v>1614</v>
      </c>
      <c r="BZ2642" t="s">
        <v>5180</v>
      </c>
      <c r="CA2642" t="s">
        <v>397</v>
      </c>
      <c r="CB2642">
        <v>0.02</v>
      </c>
      <c r="CC2642" t="s">
        <v>1616</v>
      </c>
      <c r="CE2642" t="s">
        <v>5181</v>
      </c>
      <c r="CF2642" t="s">
        <v>1618</v>
      </c>
    </row>
    <row r="2643" spans="1:84" hidden="1" x14ac:dyDescent="0.4">
      <c r="A2643" t="s">
        <v>1626</v>
      </c>
      <c r="B2643" t="s">
        <v>1626</v>
      </c>
      <c r="C2643" t="s">
        <v>5109</v>
      </c>
      <c r="D2643" t="s">
        <v>81</v>
      </c>
      <c r="E2643" t="s">
        <v>82</v>
      </c>
      <c r="F2643" t="s">
        <v>393</v>
      </c>
      <c r="G2643" s="4" t="str">
        <f>TEXT(H2643+I2643,"yyyy-mm-dd""T""hh:mm:ss")&amp;
IF(J2643="MST","-07:00",
IF(J2643="MDT","-06:00",
IF(J2643="PST","-08:00",
IF(J2643="PDT","-07:00",
IF(J2643="UTC","+00:00","+00:00")))))</f>
        <v>2006-01-23T12:15:00-07:00</v>
      </c>
      <c r="H2643" s="1">
        <v>38740</v>
      </c>
      <c r="I2643" s="5">
        <v>0.51041666666666663</v>
      </c>
      <c r="J2643" t="s">
        <v>84</v>
      </c>
      <c r="U2643">
        <v>2022</v>
      </c>
      <c r="V2643" t="s">
        <v>5094</v>
      </c>
      <c r="W2643" t="s">
        <v>1606</v>
      </c>
      <c r="X2643" t="s">
        <v>2561</v>
      </c>
      <c r="Y2643">
        <v>101081</v>
      </c>
      <c r="Z2643" t="s">
        <v>5110</v>
      </c>
      <c r="AD2643">
        <v>32.400194399999997</v>
      </c>
      <c r="AE2643">
        <v>-111.14175</v>
      </c>
      <c r="AG2643" t="s">
        <v>90</v>
      </c>
      <c r="AH2643" t="s">
        <v>1626</v>
      </c>
      <c r="AI2643" t="s">
        <v>90</v>
      </c>
      <c r="AK2643" t="s">
        <v>1608</v>
      </c>
      <c r="AL2643" t="s">
        <v>5182</v>
      </c>
      <c r="AN2643" t="s">
        <v>1700</v>
      </c>
      <c r="AO2643" t="s">
        <v>457</v>
      </c>
      <c r="AP2643" t="s">
        <v>422</v>
      </c>
      <c r="AQ2643">
        <v>3.6</v>
      </c>
      <c r="AR2643" t="s">
        <v>1616</v>
      </c>
      <c r="AT2643" t="s">
        <v>1612</v>
      </c>
      <c r="AV2643" t="s">
        <v>96</v>
      </c>
      <c r="BQ2643" t="str">
        <f>BS2643 &amp; ":" &amp; BR2643</f>
        <v>AZDEQ_SW:EPA 365.4</v>
      </c>
      <c r="BR2643" t="s">
        <v>1713</v>
      </c>
      <c r="BS2643" t="s">
        <v>1626</v>
      </c>
      <c r="BT2643" t="s">
        <v>1713</v>
      </c>
      <c r="BW2643" t="s">
        <v>1614</v>
      </c>
      <c r="BZ2643" t="s">
        <v>5183</v>
      </c>
      <c r="CA2643" t="s">
        <v>397</v>
      </c>
      <c r="CB2643">
        <v>0.02</v>
      </c>
      <c r="CC2643" t="s">
        <v>1616</v>
      </c>
      <c r="CE2643" t="s">
        <v>5098</v>
      </c>
      <c r="CF2643" t="s">
        <v>1618</v>
      </c>
    </row>
    <row r="2644" spans="1:84" hidden="1" x14ac:dyDescent="0.4">
      <c r="A2644" t="s">
        <v>1626</v>
      </c>
      <c r="B2644" t="s">
        <v>1626</v>
      </c>
      <c r="C2644" t="s">
        <v>5124</v>
      </c>
      <c r="D2644" t="s">
        <v>81</v>
      </c>
      <c r="E2644" t="s">
        <v>82</v>
      </c>
      <c r="F2644" t="s">
        <v>393</v>
      </c>
      <c r="G2644" s="4" t="str">
        <f>TEXT(H2644+I2644,"yyyy-mm-dd""T""hh:mm:ss")&amp;
IF(J2644="MST","-07:00",
IF(J2644="MDT","-06:00",
IF(J2644="PST","-08:00",
IF(J2644="PDT","-07:00",
IF(J2644="UTC","+00:00","+00:00")))))</f>
        <v>2006-10-16T12:00:00-07:00</v>
      </c>
      <c r="H2644" s="1">
        <v>39006</v>
      </c>
      <c r="I2644" s="5">
        <v>0.5</v>
      </c>
      <c r="J2644" t="s">
        <v>84</v>
      </c>
      <c r="N2644">
        <v>1</v>
      </c>
      <c r="O2644" t="s">
        <v>1628</v>
      </c>
      <c r="U2644">
        <v>9008</v>
      </c>
      <c r="V2644" t="s">
        <v>5125</v>
      </c>
      <c r="W2644" t="s">
        <v>1705</v>
      </c>
      <c r="X2644" t="s">
        <v>1653</v>
      </c>
      <c r="Y2644">
        <v>100183</v>
      </c>
      <c r="Z2644" t="e">
        <f>--- SAMPLE TAKEN: Migrated</f>
        <v>#NAME?</v>
      </c>
      <c r="AD2644">
        <v>32.387222199999997</v>
      </c>
      <c r="AE2644">
        <v>-110.7111111</v>
      </c>
      <c r="AG2644" t="s">
        <v>90</v>
      </c>
      <c r="AH2644" t="s">
        <v>1626</v>
      </c>
      <c r="AI2644" t="s">
        <v>90</v>
      </c>
      <c r="AK2644" t="s">
        <v>1608</v>
      </c>
      <c r="AL2644" t="s">
        <v>5184</v>
      </c>
      <c r="AM2644" t="s">
        <v>1782</v>
      </c>
      <c r="AN2644" t="s">
        <v>1610</v>
      </c>
      <c r="AO2644" t="s">
        <v>1670</v>
      </c>
      <c r="AP2644" t="s">
        <v>422</v>
      </c>
      <c r="AT2644" t="s">
        <v>1612</v>
      </c>
      <c r="AV2644" t="s">
        <v>584</v>
      </c>
      <c r="BQ2644" t="str">
        <f>BS2644 &amp; ":" &amp; BR2644</f>
        <v>AZDEQ_SW:EPA 353.2</v>
      </c>
      <c r="BR2644" t="s">
        <v>1623</v>
      </c>
      <c r="BS2644" t="s">
        <v>1626</v>
      </c>
      <c r="BT2644" t="s">
        <v>1623</v>
      </c>
      <c r="BW2644" t="s">
        <v>1709</v>
      </c>
      <c r="BZ2644" t="s">
        <v>5185</v>
      </c>
      <c r="CA2644" t="s">
        <v>397</v>
      </c>
      <c r="CB2644">
        <v>0.02</v>
      </c>
      <c r="CC2644" t="s">
        <v>1616</v>
      </c>
      <c r="CE2644" t="s">
        <v>5128</v>
      </c>
      <c r="CF2644" t="s">
        <v>1618</v>
      </c>
    </row>
    <row r="2645" spans="1:84" hidden="1" x14ac:dyDescent="0.4">
      <c r="A2645" t="s">
        <v>1626</v>
      </c>
      <c r="B2645" t="s">
        <v>1626</v>
      </c>
      <c r="C2645" t="s">
        <v>5168</v>
      </c>
      <c r="D2645" t="s">
        <v>81</v>
      </c>
      <c r="E2645" t="s">
        <v>82</v>
      </c>
      <c r="F2645" t="s">
        <v>393</v>
      </c>
      <c r="G2645" s="4" t="str">
        <f>TEXT(H2645+I2645,"yyyy-mm-dd""T""hh:mm:ss")&amp;
IF(J2645="MST","-07:00",
IF(J2645="MDT","-06:00",
IF(J2645="PST","-08:00",
IF(J2645="PDT","-07:00",
IF(J2645="UTC","+00:00","+00:00")))))</f>
        <v>2006-05-05T09:00:00-07:00</v>
      </c>
      <c r="H2645" s="1">
        <v>38842</v>
      </c>
      <c r="I2645" s="5">
        <v>0.375</v>
      </c>
      <c r="J2645" t="s">
        <v>84</v>
      </c>
      <c r="U2645">
        <v>2022</v>
      </c>
      <c r="V2645" t="s">
        <v>5094</v>
      </c>
      <c r="W2645" t="s">
        <v>1606</v>
      </c>
      <c r="X2645" t="s">
        <v>4911</v>
      </c>
      <c r="Y2645">
        <v>103623</v>
      </c>
      <c r="Z2645" t="s">
        <v>5105</v>
      </c>
      <c r="AD2645">
        <v>32.294861099999999</v>
      </c>
      <c r="AE2645">
        <v>-111.0378333</v>
      </c>
      <c r="AG2645" t="s">
        <v>90</v>
      </c>
      <c r="AH2645" t="s">
        <v>1626</v>
      </c>
      <c r="AI2645" t="s">
        <v>90</v>
      </c>
      <c r="AK2645" t="s">
        <v>1608</v>
      </c>
      <c r="AL2645" t="s">
        <v>5186</v>
      </c>
      <c r="AN2645" t="s">
        <v>1610</v>
      </c>
      <c r="AO2645" t="s">
        <v>1611</v>
      </c>
      <c r="AP2645" t="s">
        <v>422</v>
      </c>
      <c r="AQ2645">
        <v>24</v>
      </c>
      <c r="AR2645" t="s">
        <v>1616</v>
      </c>
      <c r="AT2645" t="s">
        <v>1612</v>
      </c>
      <c r="AV2645" t="s">
        <v>96</v>
      </c>
      <c r="BF2645" t="s">
        <v>5187</v>
      </c>
      <c r="BQ2645" t="str">
        <f>BS2645 &amp; ":" &amp; BR2645</f>
        <v>AZDEQ_SW:EPA 350.1</v>
      </c>
      <c r="BR2645" t="s">
        <v>1613</v>
      </c>
      <c r="BS2645" t="s">
        <v>1626</v>
      </c>
      <c r="BT2645" t="s">
        <v>1613</v>
      </c>
      <c r="BW2645" t="s">
        <v>1614</v>
      </c>
      <c r="BZ2645" t="s">
        <v>5188</v>
      </c>
      <c r="CA2645" t="s">
        <v>397</v>
      </c>
      <c r="CB2645">
        <v>0.02</v>
      </c>
      <c r="CC2645" t="s">
        <v>1616</v>
      </c>
      <c r="CE2645" t="s">
        <v>5108</v>
      </c>
      <c r="CF2645" t="s">
        <v>1618</v>
      </c>
    </row>
    <row r="2646" spans="1:84" x14ac:dyDescent="0.4">
      <c r="A2646" t="s">
        <v>78</v>
      </c>
      <c r="B2646" t="s">
        <v>79</v>
      </c>
      <c r="C2646" t="s">
        <v>348</v>
      </c>
      <c r="D2646" t="s">
        <v>81</v>
      </c>
      <c r="E2646" t="s">
        <v>82</v>
      </c>
      <c r="F2646" t="s">
        <v>83</v>
      </c>
      <c r="G2646" s="4" t="str">
        <f>TEXT(H2646+I2646,"yyyy-mm-dd""T""hh:mm:ss")&amp;
IF(J2646="MST","-07:00",
IF(J2646="MDT","-06:00",
IF(J2646="PST","-08:00",
IF(J2646="PDT","-07:00",
IF(J2646="UTC","+00:00","+00:00")))))</f>
        <v>2001-04-02T11:00:00-07:00</v>
      </c>
      <c r="H2646" s="1">
        <v>36983</v>
      </c>
      <c r="I2646" s="5">
        <v>0.45833333333333331</v>
      </c>
      <c r="J2646" t="s">
        <v>84</v>
      </c>
      <c r="W2646" t="s">
        <v>85</v>
      </c>
      <c r="X2646" t="s">
        <v>349</v>
      </c>
      <c r="Z2646" t="s">
        <v>350</v>
      </c>
      <c r="AB2646" t="s">
        <v>87</v>
      </c>
      <c r="AC2646" t="s">
        <v>88</v>
      </c>
      <c r="AF2646" t="str">
        <f>"ID:"&amp;AG2646&amp;"; context:" &amp; AH2646 &amp;"; Name:" &amp; AI2646 &amp; "; Equipment:" &amp; AK2646</f>
        <v>ID:USGS; context:USGS; Name:USGS; Equipment:Unknown</v>
      </c>
      <c r="AG2646" t="s">
        <v>89</v>
      </c>
      <c r="AH2646" t="s">
        <v>89</v>
      </c>
      <c r="AI2646" t="s">
        <v>89</v>
      </c>
      <c r="AK2646" t="s">
        <v>90</v>
      </c>
      <c r="AL2646" t="s">
        <v>353</v>
      </c>
      <c r="AO2646" t="s">
        <v>111</v>
      </c>
      <c r="AP2646" t="s">
        <v>94</v>
      </c>
      <c r="AQ2646">
        <v>3.9</v>
      </c>
      <c r="AR2646" t="s">
        <v>102</v>
      </c>
      <c r="AT2646" t="s">
        <v>95</v>
      </c>
      <c r="AV2646" t="s">
        <v>96</v>
      </c>
      <c r="BG2646" s="3" t="s">
        <v>112</v>
      </c>
      <c r="BH2646" s="3"/>
      <c r="BQ2646" t="str">
        <f>BS2646 &amp; ":" &amp; BR2646</f>
        <v>USGS:ALGOR</v>
      </c>
      <c r="BR2646" t="s">
        <v>113</v>
      </c>
      <c r="BS2646" t="s">
        <v>89</v>
      </c>
      <c r="BT2646" t="s">
        <v>114</v>
      </c>
      <c r="BV2646" t="s">
        <v>115</v>
      </c>
      <c r="CF2646" t="s">
        <v>103</v>
      </c>
    </row>
    <row r="2647" spans="1:84" hidden="1" x14ac:dyDescent="0.4">
      <c r="A2647" t="s">
        <v>1603</v>
      </c>
      <c r="B2647" t="s">
        <v>1603</v>
      </c>
      <c r="C2647" t="s">
        <v>5191</v>
      </c>
      <c r="D2647" t="s">
        <v>81</v>
      </c>
      <c r="E2647" t="s">
        <v>82</v>
      </c>
      <c r="F2647" t="s">
        <v>83</v>
      </c>
      <c r="G2647" s="4" t="str">
        <f>TEXT(H2647+I2647,"yyyy-mm-dd""T""hh:mm:ss")&amp;
IF(J2647="MST","-07:00",
IF(J2647="MDT","-06:00",
IF(J2647="PST","-08:00",
IF(J2647="PDT","-07:00",
IF(J2647="UTC","+00:00","+00:00")))))</f>
        <v>2006-03-15T11:45:00-07:00</v>
      </c>
      <c r="H2647" s="1">
        <v>38791</v>
      </c>
      <c r="I2647" s="5">
        <v>0.48958333333333331</v>
      </c>
      <c r="J2647" t="s">
        <v>84</v>
      </c>
      <c r="U2647">
        <v>9673</v>
      </c>
      <c r="V2647" t="s">
        <v>1605</v>
      </c>
      <c r="W2647" t="s">
        <v>1606</v>
      </c>
      <c r="X2647" t="s">
        <v>5192</v>
      </c>
      <c r="Y2647">
        <v>34479</v>
      </c>
      <c r="Z2647" t="s">
        <v>5193</v>
      </c>
      <c r="AD2647">
        <v>32.4487533</v>
      </c>
      <c r="AE2647">
        <v>-111.7357272</v>
      </c>
      <c r="AG2647" t="s">
        <v>90</v>
      </c>
      <c r="AH2647" t="s">
        <v>1603</v>
      </c>
      <c r="AI2647" t="s">
        <v>90</v>
      </c>
      <c r="AK2647" t="s">
        <v>1608</v>
      </c>
      <c r="AL2647" t="s">
        <v>5194</v>
      </c>
      <c r="AM2647" t="s">
        <v>92</v>
      </c>
      <c r="AN2647" t="s">
        <v>1700</v>
      </c>
      <c r="AO2647" t="s">
        <v>457</v>
      </c>
      <c r="AP2647" t="s">
        <v>422</v>
      </c>
      <c r="AT2647" t="s">
        <v>1612</v>
      </c>
      <c r="AV2647" t="s">
        <v>584</v>
      </c>
      <c r="BQ2647" t="str">
        <f>BS2647 &amp; ":" &amp; BR2647</f>
        <v>AZDEQ_GW:EPA 365.4</v>
      </c>
      <c r="BR2647" t="s">
        <v>1713</v>
      </c>
      <c r="BS2647" t="s">
        <v>1603</v>
      </c>
      <c r="BT2647" t="s">
        <v>1713</v>
      </c>
      <c r="BW2647" t="s">
        <v>1614</v>
      </c>
      <c r="BX2647" s="1">
        <v>38812</v>
      </c>
      <c r="BZ2647" t="s">
        <v>5195</v>
      </c>
      <c r="CA2647" t="s">
        <v>397</v>
      </c>
      <c r="CB2647">
        <v>0.05</v>
      </c>
      <c r="CC2647" t="s">
        <v>1616</v>
      </c>
      <c r="CE2647" t="s">
        <v>5196</v>
      </c>
      <c r="CF2647" t="s">
        <v>1618</v>
      </c>
    </row>
    <row r="2648" spans="1:84" hidden="1" x14ac:dyDescent="0.4">
      <c r="A2648" t="s">
        <v>1603</v>
      </c>
      <c r="B2648" t="s">
        <v>1603</v>
      </c>
      <c r="C2648" t="s">
        <v>5191</v>
      </c>
      <c r="D2648" t="s">
        <v>81</v>
      </c>
      <c r="E2648" t="s">
        <v>82</v>
      </c>
      <c r="F2648" t="s">
        <v>83</v>
      </c>
      <c r="G2648" s="4" t="str">
        <f>TEXT(H2648+I2648,"yyyy-mm-dd""T""hh:mm:ss")&amp;
IF(J2648="MST","-07:00",
IF(J2648="MDT","-06:00",
IF(J2648="PST","-08:00",
IF(J2648="PDT","-07:00",
IF(J2648="UTC","+00:00","+00:00")))))</f>
        <v>2006-03-15T11:45:00-07:00</v>
      </c>
      <c r="H2648" s="1">
        <v>38791</v>
      </c>
      <c r="I2648" s="5">
        <v>0.48958333333333331</v>
      </c>
      <c r="J2648" t="s">
        <v>84</v>
      </c>
      <c r="U2648">
        <v>9673</v>
      </c>
      <c r="V2648" t="s">
        <v>1605</v>
      </c>
      <c r="W2648" t="s">
        <v>1606</v>
      </c>
      <c r="X2648" t="s">
        <v>5192</v>
      </c>
      <c r="Y2648">
        <v>34479</v>
      </c>
      <c r="Z2648" t="s">
        <v>5193</v>
      </c>
      <c r="AD2648">
        <v>32.4487533</v>
      </c>
      <c r="AE2648">
        <v>-111.7357272</v>
      </c>
      <c r="AG2648" t="s">
        <v>90</v>
      </c>
      <c r="AH2648" t="s">
        <v>1603</v>
      </c>
      <c r="AI2648" t="s">
        <v>90</v>
      </c>
      <c r="AK2648" t="s">
        <v>1608</v>
      </c>
      <c r="AL2648" t="s">
        <v>5197</v>
      </c>
      <c r="AM2648" t="s">
        <v>92</v>
      </c>
      <c r="AN2648" t="s">
        <v>1610</v>
      </c>
      <c r="AO2648" t="s">
        <v>1611</v>
      </c>
      <c r="AP2648" t="s">
        <v>422</v>
      </c>
      <c r="AT2648" t="s">
        <v>1612</v>
      </c>
      <c r="AV2648" t="s">
        <v>584</v>
      </c>
      <c r="BQ2648" t="str">
        <f>BS2648 &amp; ":" &amp; BR2648</f>
        <v>AZDEQ_GW:EPA 350.1</v>
      </c>
      <c r="BR2648" t="s">
        <v>1613</v>
      </c>
      <c r="BS2648" t="s">
        <v>1603</v>
      </c>
      <c r="BT2648" t="s">
        <v>1613</v>
      </c>
      <c r="BW2648" t="s">
        <v>1614</v>
      </c>
      <c r="BX2648" s="1">
        <v>38796</v>
      </c>
      <c r="BZ2648" t="s">
        <v>5198</v>
      </c>
      <c r="CA2648" t="s">
        <v>397</v>
      </c>
      <c r="CB2648">
        <v>0.02</v>
      </c>
      <c r="CC2648" t="s">
        <v>1616</v>
      </c>
      <c r="CE2648" t="s">
        <v>5196</v>
      </c>
      <c r="CF2648" t="s">
        <v>1618</v>
      </c>
    </row>
    <row r="2649" spans="1:84" hidden="1" x14ac:dyDescent="0.4">
      <c r="A2649" t="s">
        <v>1603</v>
      </c>
      <c r="B2649" t="s">
        <v>1603</v>
      </c>
      <c r="C2649" t="s">
        <v>5099</v>
      </c>
      <c r="D2649" t="s">
        <v>81</v>
      </c>
      <c r="E2649" t="s">
        <v>82</v>
      </c>
      <c r="F2649" t="s">
        <v>83</v>
      </c>
      <c r="G2649" s="4" t="str">
        <f>TEXT(H2649+I2649,"yyyy-mm-dd""T""hh:mm:ss")&amp;
IF(J2649="MST","-07:00",
IF(J2649="MDT","-06:00",
IF(J2649="PST","-08:00",
IF(J2649="PDT","-07:00",
IF(J2649="UTC","+00:00","+00:00")))))</f>
        <v>2006-04-27T12:30:00-07:00</v>
      </c>
      <c r="H2649" s="1">
        <v>38834</v>
      </c>
      <c r="I2649" s="5">
        <v>0.52083333333333337</v>
      </c>
      <c r="J2649" t="s">
        <v>84</v>
      </c>
      <c r="U2649">
        <v>9673</v>
      </c>
      <c r="V2649" t="s">
        <v>1605</v>
      </c>
      <c r="W2649" t="s">
        <v>1606</v>
      </c>
      <c r="X2649" t="s">
        <v>5088</v>
      </c>
      <c r="Y2649">
        <v>66196</v>
      </c>
      <c r="Z2649" t="s">
        <v>5100</v>
      </c>
      <c r="AD2649">
        <v>32.473556899999998</v>
      </c>
      <c r="AE2649">
        <v>-111.5410761</v>
      </c>
      <c r="AG2649" t="s">
        <v>90</v>
      </c>
      <c r="AH2649" t="s">
        <v>1603</v>
      </c>
      <c r="AI2649" t="s">
        <v>90</v>
      </c>
      <c r="AK2649" t="s">
        <v>1608</v>
      </c>
      <c r="AL2649" t="s">
        <v>5199</v>
      </c>
      <c r="AM2649" t="s">
        <v>92</v>
      </c>
      <c r="AN2649" t="s">
        <v>1610</v>
      </c>
      <c r="AO2649" t="s">
        <v>1611</v>
      </c>
      <c r="AP2649" t="s">
        <v>422</v>
      </c>
      <c r="AT2649" t="s">
        <v>1612</v>
      </c>
      <c r="AV2649" t="s">
        <v>584</v>
      </c>
      <c r="BF2649" t="s">
        <v>5200</v>
      </c>
      <c r="BQ2649" t="str">
        <f>BS2649 &amp; ":" &amp; BR2649</f>
        <v>AZDEQ_GW:EPA 353.2</v>
      </c>
      <c r="BR2649" t="s">
        <v>1623</v>
      </c>
      <c r="BS2649" t="s">
        <v>1603</v>
      </c>
      <c r="BT2649" t="s">
        <v>1623</v>
      </c>
      <c r="BW2649" t="s">
        <v>1614</v>
      </c>
      <c r="BX2649" s="1">
        <v>38839</v>
      </c>
      <c r="BZ2649" t="s">
        <v>5201</v>
      </c>
      <c r="CA2649" t="s">
        <v>397</v>
      </c>
      <c r="CB2649">
        <v>0.02</v>
      </c>
      <c r="CC2649" t="s">
        <v>1616</v>
      </c>
      <c r="CE2649" t="s">
        <v>5103</v>
      </c>
      <c r="CF2649" t="s">
        <v>1618</v>
      </c>
    </row>
    <row r="2650" spans="1:84" hidden="1" x14ac:dyDescent="0.4">
      <c r="A2650" t="s">
        <v>1603</v>
      </c>
      <c r="B2650" t="s">
        <v>1603</v>
      </c>
      <c r="C2650" t="s">
        <v>5136</v>
      </c>
      <c r="D2650" t="s">
        <v>81</v>
      </c>
      <c r="E2650" t="s">
        <v>82</v>
      </c>
      <c r="F2650" t="s">
        <v>83</v>
      </c>
      <c r="G2650" s="4" t="str">
        <f>TEXT(H2650+I2650,"yyyy-mm-dd""T""hh:mm:ss")&amp;
IF(J2650="MST","-07:00",
IF(J2650="MDT","-06:00",
IF(J2650="PST","-08:00",
IF(J2650="PDT","-07:00",
IF(J2650="UTC","+00:00","+00:00")))))</f>
        <v>2006-03-15T10:15:00-07:00</v>
      </c>
      <c r="H2650" s="1">
        <v>38791</v>
      </c>
      <c r="I2650" s="5">
        <v>0.42708333333333331</v>
      </c>
      <c r="J2650" t="s">
        <v>84</v>
      </c>
      <c r="U2650">
        <v>9673</v>
      </c>
      <c r="V2650" t="s">
        <v>1605</v>
      </c>
      <c r="W2650" t="s">
        <v>1606</v>
      </c>
      <c r="X2650" t="s">
        <v>5137</v>
      </c>
      <c r="Y2650">
        <v>34476</v>
      </c>
      <c r="Z2650" t="s">
        <v>5138</v>
      </c>
      <c r="AD2650">
        <v>32.448775300000001</v>
      </c>
      <c r="AE2650">
        <v>-111.7528128</v>
      </c>
      <c r="AG2650" t="s">
        <v>90</v>
      </c>
      <c r="AH2650" t="s">
        <v>1603</v>
      </c>
      <c r="AI2650" t="s">
        <v>90</v>
      </c>
      <c r="AK2650" t="s">
        <v>1608</v>
      </c>
      <c r="AL2650" t="s">
        <v>5202</v>
      </c>
      <c r="AM2650" t="s">
        <v>92</v>
      </c>
      <c r="AN2650" t="s">
        <v>1610</v>
      </c>
      <c r="AO2650" t="s">
        <v>1611</v>
      </c>
      <c r="AP2650" t="s">
        <v>422</v>
      </c>
      <c r="AT2650" t="s">
        <v>1612</v>
      </c>
      <c r="AV2650" t="s">
        <v>584</v>
      </c>
      <c r="BQ2650" t="str">
        <f>BS2650 &amp; ":" &amp; BR2650</f>
        <v>AZDEQ_GW:EPA 350.1</v>
      </c>
      <c r="BR2650" t="s">
        <v>1613</v>
      </c>
      <c r="BS2650" t="s">
        <v>1603</v>
      </c>
      <c r="BT2650" t="s">
        <v>1613</v>
      </c>
      <c r="BW2650" t="s">
        <v>1614</v>
      </c>
      <c r="BX2650" s="1">
        <v>38796</v>
      </c>
      <c r="BZ2650" t="s">
        <v>5203</v>
      </c>
      <c r="CA2650" t="s">
        <v>397</v>
      </c>
      <c r="CB2650">
        <v>0.02</v>
      </c>
      <c r="CC2650" t="s">
        <v>1616</v>
      </c>
      <c r="CE2650" t="s">
        <v>5141</v>
      </c>
      <c r="CF2650" t="s">
        <v>1618</v>
      </c>
    </row>
    <row r="2651" spans="1:84" hidden="1" x14ac:dyDescent="0.4">
      <c r="A2651" t="s">
        <v>1626</v>
      </c>
      <c r="B2651" t="s">
        <v>1626</v>
      </c>
      <c r="C2651" t="s">
        <v>5157</v>
      </c>
      <c r="D2651" t="s">
        <v>1274</v>
      </c>
      <c r="E2651" t="s">
        <v>82</v>
      </c>
      <c r="F2651" t="s">
        <v>393</v>
      </c>
      <c r="G2651" s="4" t="str">
        <f>TEXT(H2651+I2651,"yyyy-mm-dd""T""hh:mm:ss")&amp;
IF(J2651="MST","-07:00",
IF(J2651="MDT","-06:00",
IF(J2651="PST","-08:00",
IF(J2651="PDT","-07:00",
IF(J2651="UTC","+00:00","+00:00")))))</f>
        <v>2006-01-23T01:30:00-07:00</v>
      </c>
      <c r="H2651" s="1">
        <v>38740</v>
      </c>
      <c r="I2651" s="5">
        <v>6.25E-2</v>
      </c>
      <c r="J2651" t="s">
        <v>84</v>
      </c>
      <c r="U2651">
        <v>2022</v>
      </c>
      <c r="V2651" t="s">
        <v>5094</v>
      </c>
      <c r="W2651" t="s">
        <v>1606</v>
      </c>
      <c r="X2651" t="s">
        <v>4911</v>
      </c>
      <c r="Y2651">
        <v>103623</v>
      </c>
      <c r="Z2651" t="s">
        <v>5121</v>
      </c>
      <c r="AD2651">
        <v>32.294861099999999</v>
      </c>
      <c r="AE2651">
        <v>-111.0378333</v>
      </c>
      <c r="AG2651" t="s">
        <v>90</v>
      </c>
      <c r="AH2651" t="s">
        <v>1626</v>
      </c>
      <c r="AI2651" t="s">
        <v>90</v>
      </c>
      <c r="AK2651" t="s">
        <v>1608</v>
      </c>
      <c r="AL2651" t="s">
        <v>5204</v>
      </c>
      <c r="AN2651" t="s">
        <v>1700</v>
      </c>
      <c r="AO2651" t="s">
        <v>457</v>
      </c>
      <c r="AP2651" t="s">
        <v>422</v>
      </c>
      <c r="AQ2651">
        <v>3.5</v>
      </c>
      <c r="AR2651" t="s">
        <v>1616</v>
      </c>
      <c r="AT2651" t="s">
        <v>1612</v>
      </c>
      <c r="AV2651" t="s">
        <v>96</v>
      </c>
      <c r="BQ2651" t="str">
        <f>BS2651 &amp; ":" &amp; BR2651</f>
        <v>AZDEQ_SW:EPA 365.4</v>
      </c>
      <c r="BR2651" t="s">
        <v>1713</v>
      </c>
      <c r="BS2651" t="s">
        <v>1626</v>
      </c>
      <c r="BT2651" t="s">
        <v>1713</v>
      </c>
      <c r="BW2651" t="s">
        <v>1614</v>
      </c>
      <c r="BZ2651" t="s">
        <v>5205</v>
      </c>
      <c r="CA2651" t="s">
        <v>397</v>
      </c>
      <c r="CB2651">
        <v>0.02</v>
      </c>
      <c r="CC2651" t="s">
        <v>1616</v>
      </c>
      <c r="CE2651" t="s">
        <v>5160</v>
      </c>
      <c r="CF2651" t="s">
        <v>1618</v>
      </c>
    </row>
    <row r="2652" spans="1:84" hidden="1" x14ac:dyDescent="0.4">
      <c r="A2652" t="s">
        <v>1626</v>
      </c>
      <c r="B2652" t="s">
        <v>1626</v>
      </c>
      <c r="C2652" t="s">
        <v>5206</v>
      </c>
      <c r="D2652" t="s">
        <v>81</v>
      </c>
      <c r="E2652" t="s">
        <v>82</v>
      </c>
      <c r="F2652" t="s">
        <v>393</v>
      </c>
      <c r="G2652" s="4" t="str">
        <f>TEXT(H2652+I2652,"yyyy-mm-dd""T""hh:mm:ss")&amp;
IF(J2652="MST","-07:00",
IF(J2652="MDT","-06:00",
IF(J2652="PST","-08:00",
IF(J2652="PDT","-07:00",
IF(J2652="UTC","+00:00","+00:00")))))</f>
        <v>2006-02-16T09:45:00-07:00</v>
      </c>
      <c r="H2652" s="1">
        <v>38764</v>
      </c>
      <c r="I2652" s="5">
        <v>0.40625</v>
      </c>
      <c r="J2652" t="s">
        <v>84</v>
      </c>
      <c r="U2652">
        <v>2022</v>
      </c>
      <c r="V2652" t="s">
        <v>5094</v>
      </c>
      <c r="W2652" t="s">
        <v>1606</v>
      </c>
      <c r="X2652" t="s">
        <v>4918</v>
      </c>
      <c r="Y2652">
        <v>100266</v>
      </c>
      <c r="Z2652" t="s">
        <v>5095</v>
      </c>
      <c r="AD2652">
        <v>31.864722199999999</v>
      </c>
      <c r="AE2652">
        <v>-110.5713889</v>
      </c>
      <c r="AG2652" t="s">
        <v>90</v>
      </c>
      <c r="AH2652" t="s">
        <v>1626</v>
      </c>
      <c r="AI2652" t="s">
        <v>90</v>
      </c>
      <c r="AK2652" t="s">
        <v>1608</v>
      </c>
      <c r="AL2652" t="s">
        <v>5207</v>
      </c>
      <c r="AM2652" t="s">
        <v>92</v>
      </c>
      <c r="AN2652" t="s">
        <v>1610</v>
      </c>
      <c r="AO2652" t="s">
        <v>1670</v>
      </c>
      <c r="AP2652" t="s">
        <v>422</v>
      </c>
      <c r="AT2652" t="s">
        <v>1612</v>
      </c>
      <c r="AV2652" t="s">
        <v>584</v>
      </c>
      <c r="BQ2652" t="str">
        <f>BS2652 &amp; ":" &amp; BR2652</f>
        <v>AZDEQ_SW:EPA 353.2</v>
      </c>
      <c r="BR2652" t="s">
        <v>1623</v>
      </c>
      <c r="BS2652" t="s">
        <v>1626</v>
      </c>
      <c r="BT2652" t="s">
        <v>1623</v>
      </c>
      <c r="BW2652" t="s">
        <v>1614</v>
      </c>
      <c r="BZ2652" t="s">
        <v>5208</v>
      </c>
      <c r="CA2652" t="s">
        <v>397</v>
      </c>
      <c r="CB2652">
        <v>0.02</v>
      </c>
      <c r="CC2652" t="s">
        <v>1616</v>
      </c>
      <c r="CE2652" t="s">
        <v>5181</v>
      </c>
      <c r="CF2652" t="s">
        <v>1618</v>
      </c>
    </row>
    <row r="2653" spans="1:84" x14ac:dyDescent="0.4">
      <c r="A2653" t="s">
        <v>78</v>
      </c>
      <c r="B2653" t="s">
        <v>79</v>
      </c>
      <c r="C2653" t="s">
        <v>348</v>
      </c>
      <c r="D2653" t="s">
        <v>81</v>
      </c>
      <c r="E2653" t="s">
        <v>82</v>
      </c>
      <c r="F2653" t="s">
        <v>83</v>
      </c>
      <c r="G2653" s="4" t="str">
        <f>TEXT(H2653+I2653,"yyyy-mm-dd""T""hh:mm:ss")&amp;
IF(J2653="MST","-07:00",
IF(J2653="MDT","-06:00",
IF(J2653="PST","-08:00",
IF(J2653="PDT","-07:00",
IF(J2653="UTC","+00:00","+00:00")))))</f>
        <v>2001-04-02T11:00:00-07:00</v>
      </c>
      <c r="H2653" s="1">
        <v>36983</v>
      </c>
      <c r="I2653" s="5">
        <v>0.45833333333333331</v>
      </c>
      <c r="J2653" t="s">
        <v>84</v>
      </c>
      <c r="W2653" t="s">
        <v>85</v>
      </c>
      <c r="X2653" t="s">
        <v>349</v>
      </c>
      <c r="Z2653" t="s">
        <v>350</v>
      </c>
      <c r="AB2653" t="s">
        <v>87</v>
      </c>
      <c r="AC2653" t="s">
        <v>88</v>
      </c>
      <c r="AF2653" t="str">
        <f>"ID:"&amp;AG2653&amp;"; context:" &amp; AH2653 &amp;"; Name:" &amp; AI2653 &amp; "; Equipment:" &amp; AK2653</f>
        <v>ID:USGS; context:USGS; Name:USGS; Equipment:Unknown</v>
      </c>
      <c r="AG2653" t="s">
        <v>89</v>
      </c>
      <c r="AH2653" t="s">
        <v>89</v>
      </c>
      <c r="AI2653" t="s">
        <v>89</v>
      </c>
      <c r="AK2653" t="s">
        <v>90</v>
      </c>
      <c r="AL2653" t="s">
        <v>354</v>
      </c>
      <c r="AO2653" t="s">
        <v>117</v>
      </c>
      <c r="AP2653" t="s">
        <v>94</v>
      </c>
      <c r="AQ2653">
        <v>3.9</v>
      </c>
      <c r="AR2653" t="s">
        <v>102</v>
      </c>
      <c r="AT2653" t="s">
        <v>95</v>
      </c>
      <c r="AV2653" t="s">
        <v>96</v>
      </c>
      <c r="BG2653" s="3" t="s">
        <v>118</v>
      </c>
      <c r="BH2653" s="3"/>
      <c r="BQ2653" t="str">
        <f>BS2653 &amp; ":" &amp; BR2653</f>
        <v>USGS:CL048</v>
      </c>
      <c r="BR2653" t="s">
        <v>119</v>
      </c>
      <c r="BS2653" t="s">
        <v>89</v>
      </c>
      <c r="BT2653" t="s">
        <v>120</v>
      </c>
      <c r="BV2653" t="s">
        <v>121</v>
      </c>
      <c r="CF2653" t="s">
        <v>103</v>
      </c>
    </row>
    <row r="2654" spans="1:84" hidden="1" x14ac:dyDescent="0.4">
      <c r="A2654" t="s">
        <v>1626</v>
      </c>
      <c r="B2654" t="s">
        <v>1626</v>
      </c>
      <c r="C2654" t="s">
        <v>5124</v>
      </c>
      <c r="D2654" t="s">
        <v>81</v>
      </c>
      <c r="E2654" t="s">
        <v>82</v>
      </c>
      <c r="F2654" t="s">
        <v>393</v>
      </c>
      <c r="G2654" s="4" t="str">
        <f>TEXT(H2654+I2654,"yyyy-mm-dd""T""hh:mm:ss")&amp;
IF(J2654="MST","-07:00",
IF(J2654="MDT","-06:00",
IF(J2654="PST","-08:00",
IF(J2654="PDT","-07:00",
IF(J2654="UTC","+00:00","+00:00")))))</f>
        <v>2006-10-16T12:00:00-07:00</v>
      </c>
      <c r="H2654" s="1">
        <v>39006</v>
      </c>
      <c r="I2654" s="5">
        <v>0.5</v>
      </c>
      <c r="J2654" t="s">
        <v>84</v>
      </c>
      <c r="N2654">
        <v>1</v>
      </c>
      <c r="O2654" t="s">
        <v>1628</v>
      </c>
      <c r="U2654">
        <v>9008</v>
      </c>
      <c r="V2654" t="s">
        <v>5125</v>
      </c>
      <c r="W2654" t="s">
        <v>1705</v>
      </c>
      <c r="X2654" t="s">
        <v>1653</v>
      </c>
      <c r="Y2654">
        <v>100183</v>
      </c>
      <c r="Z2654" t="e">
        <f>--- SAMPLE TAKEN: Migrated</f>
        <v>#NAME?</v>
      </c>
      <c r="AD2654">
        <v>32.387222199999997</v>
      </c>
      <c r="AE2654">
        <v>-110.7111111</v>
      </c>
      <c r="AG2654" t="s">
        <v>90</v>
      </c>
      <c r="AH2654" t="s">
        <v>1626</v>
      </c>
      <c r="AI2654" t="s">
        <v>90</v>
      </c>
      <c r="AK2654" t="s">
        <v>1608</v>
      </c>
      <c r="AL2654" t="s">
        <v>5211</v>
      </c>
      <c r="AN2654" t="s">
        <v>1700</v>
      </c>
      <c r="AO2654" t="s">
        <v>457</v>
      </c>
      <c r="AP2654" t="s">
        <v>422</v>
      </c>
      <c r="AQ2654">
        <v>0.03</v>
      </c>
      <c r="AR2654" t="s">
        <v>1616</v>
      </c>
      <c r="AT2654" t="s">
        <v>1612</v>
      </c>
      <c r="AV2654" t="s">
        <v>96</v>
      </c>
      <c r="BQ2654" t="str">
        <f>BS2654 &amp; ":" &amp; BR2654</f>
        <v>AZDEQ_SW:EPA 365.4</v>
      </c>
      <c r="BR2654" t="s">
        <v>1713</v>
      </c>
      <c r="BS2654" t="s">
        <v>1626</v>
      </c>
      <c r="BT2654" t="s">
        <v>1713</v>
      </c>
      <c r="BW2654" t="s">
        <v>1709</v>
      </c>
      <c r="BZ2654" t="s">
        <v>5212</v>
      </c>
      <c r="CA2654" t="s">
        <v>397</v>
      </c>
      <c r="CB2654">
        <v>0.02</v>
      </c>
      <c r="CC2654" t="s">
        <v>1616</v>
      </c>
      <c r="CE2654" t="s">
        <v>5128</v>
      </c>
      <c r="CF2654" t="s">
        <v>1618</v>
      </c>
    </row>
    <row r="2655" spans="1:84" hidden="1" x14ac:dyDescent="0.4">
      <c r="A2655" t="s">
        <v>1626</v>
      </c>
      <c r="B2655" t="s">
        <v>1626</v>
      </c>
      <c r="C2655" t="s">
        <v>5206</v>
      </c>
      <c r="D2655" t="s">
        <v>81</v>
      </c>
      <c r="E2655" t="s">
        <v>82</v>
      </c>
      <c r="F2655" t="s">
        <v>393</v>
      </c>
      <c r="G2655" s="4" t="str">
        <f>TEXT(H2655+I2655,"yyyy-mm-dd""T""hh:mm:ss")&amp;
IF(J2655="MST","-07:00",
IF(J2655="MDT","-06:00",
IF(J2655="PST","-08:00",
IF(J2655="PDT","-07:00",
IF(J2655="UTC","+00:00","+00:00")))))</f>
        <v>2006-02-16T09:45:00-07:00</v>
      </c>
      <c r="H2655" s="1">
        <v>38764</v>
      </c>
      <c r="I2655" s="5">
        <v>0.40625</v>
      </c>
      <c r="J2655" t="s">
        <v>84</v>
      </c>
      <c r="U2655">
        <v>2022</v>
      </c>
      <c r="V2655" t="s">
        <v>5094</v>
      </c>
      <c r="W2655" t="s">
        <v>1606</v>
      </c>
      <c r="X2655" t="s">
        <v>4918</v>
      </c>
      <c r="Y2655">
        <v>100266</v>
      </c>
      <c r="Z2655" t="s">
        <v>5095</v>
      </c>
      <c r="AD2655">
        <v>31.864722199999999</v>
      </c>
      <c r="AE2655">
        <v>-110.5713889</v>
      </c>
      <c r="AG2655" t="s">
        <v>90</v>
      </c>
      <c r="AH2655" t="s">
        <v>1626</v>
      </c>
      <c r="AI2655" t="s">
        <v>90</v>
      </c>
      <c r="AK2655" t="s">
        <v>1608</v>
      </c>
      <c r="AL2655" t="s">
        <v>5213</v>
      </c>
      <c r="AM2655" t="s">
        <v>92</v>
      </c>
      <c r="AN2655" t="s">
        <v>1610</v>
      </c>
      <c r="AO2655" t="s">
        <v>1611</v>
      </c>
      <c r="AP2655" t="s">
        <v>422</v>
      </c>
      <c r="AT2655" t="s">
        <v>1612</v>
      </c>
      <c r="AV2655" t="s">
        <v>584</v>
      </c>
      <c r="BQ2655" t="str">
        <f>BS2655 &amp; ":" &amp; BR2655</f>
        <v>AZDEQ_SW:EPA 350.1</v>
      </c>
      <c r="BR2655" t="s">
        <v>1613</v>
      </c>
      <c r="BS2655" t="s">
        <v>1626</v>
      </c>
      <c r="BT2655" t="s">
        <v>1613</v>
      </c>
      <c r="BW2655" t="s">
        <v>1614</v>
      </c>
      <c r="BZ2655" t="s">
        <v>5214</v>
      </c>
      <c r="CA2655" t="s">
        <v>397</v>
      </c>
      <c r="CB2655">
        <v>0.02</v>
      </c>
      <c r="CC2655" t="s">
        <v>1616</v>
      </c>
      <c r="CE2655" t="s">
        <v>5181</v>
      </c>
      <c r="CF2655" t="s">
        <v>1618</v>
      </c>
    </row>
    <row r="2656" spans="1:84" x14ac:dyDescent="0.4">
      <c r="A2656" t="s">
        <v>78</v>
      </c>
      <c r="B2656" t="s">
        <v>79</v>
      </c>
      <c r="C2656" t="s">
        <v>348</v>
      </c>
      <c r="D2656" t="s">
        <v>81</v>
      </c>
      <c r="E2656" t="s">
        <v>82</v>
      </c>
      <c r="F2656" t="s">
        <v>83</v>
      </c>
      <c r="G2656" s="4" t="str">
        <f>TEXT(H2656+I2656,"yyyy-mm-dd""T""hh:mm:ss")&amp;
IF(J2656="MST","-07:00",
IF(J2656="MDT","-06:00",
IF(J2656="PST","-08:00",
IF(J2656="PDT","-07:00",
IF(J2656="UTC","+00:00","+00:00")))))</f>
        <v>2001-04-02T11:00:00-07:00</v>
      </c>
      <c r="H2656" s="1">
        <v>36983</v>
      </c>
      <c r="I2656" s="5">
        <v>0.45833333333333331</v>
      </c>
      <c r="J2656" t="s">
        <v>84</v>
      </c>
      <c r="W2656" t="s">
        <v>85</v>
      </c>
      <c r="X2656" t="s">
        <v>349</v>
      </c>
      <c r="Z2656" t="s">
        <v>350</v>
      </c>
      <c r="AB2656" t="s">
        <v>87</v>
      </c>
      <c r="AC2656" t="s">
        <v>88</v>
      </c>
      <c r="AF2656" t="str">
        <f>"ID:"&amp;AG2656&amp;"; context:" &amp; AH2656 &amp;"; Name:" &amp; AI2656 &amp; "; Equipment:" &amp; AK2656</f>
        <v>ID:USGS; context:USGS; Name:USGS; Equipment:Unknown</v>
      </c>
      <c r="AG2656" t="s">
        <v>89</v>
      </c>
      <c r="AH2656" t="s">
        <v>89</v>
      </c>
      <c r="AI2656" t="s">
        <v>89</v>
      </c>
      <c r="AK2656" t="s">
        <v>90</v>
      </c>
      <c r="AL2656" t="s">
        <v>355</v>
      </c>
      <c r="AO2656" t="s">
        <v>123</v>
      </c>
      <c r="AP2656" t="s">
        <v>94</v>
      </c>
      <c r="AQ2656">
        <v>6.0999999999999999E-2</v>
      </c>
      <c r="AR2656" t="s">
        <v>125</v>
      </c>
      <c r="AT2656" t="s">
        <v>95</v>
      </c>
      <c r="AV2656" t="s">
        <v>96</v>
      </c>
      <c r="BG2656" s="3" t="s">
        <v>124</v>
      </c>
      <c r="BH2656" s="3"/>
      <c r="BQ2656" t="str">
        <f>BS2656 &amp; ":" &amp; BR2656</f>
        <v>USGS:ALGOR</v>
      </c>
      <c r="BR2656" t="s">
        <v>113</v>
      </c>
      <c r="BS2656" t="s">
        <v>89</v>
      </c>
      <c r="BT2656" t="s">
        <v>114</v>
      </c>
      <c r="BV2656" t="s">
        <v>115</v>
      </c>
      <c r="CF2656" t="s">
        <v>103</v>
      </c>
    </row>
    <row r="2657" spans="1:84" hidden="1" x14ac:dyDescent="0.4">
      <c r="A2657" t="s">
        <v>1626</v>
      </c>
      <c r="B2657" t="s">
        <v>1626</v>
      </c>
      <c r="C2657" t="s">
        <v>5124</v>
      </c>
      <c r="D2657" t="s">
        <v>81</v>
      </c>
      <c r="E2657" t="s">
        <v>82</v>
      </c>
      <c r="F2657" t="s">
        <v>393</v>
      </c>
      <c r="G2657" s="4" t="str">
        <f>TEXT(H2657+I2657,"yyyy-mm-dd""T""hh:mm:ss")&amp;
IF(J2657="MST","-07:00",
IF(J2657="MDT","-06:00",
IF(J2657="PST","-08:00",
IF(J2657="PDT","-07:00",
IF(J2657="UTC","+00:00","+00:00")))))</f>
        <v>2006-10-16T12:00:00-07:00</v>
      </c>
      <c r="H2657" s="1">
        <v>39006</v>
      </c>
      <c r="I2657" s="5">
        <v>0.5</v>
      </c>
      <c r="J2657" t="s">
        <v>84</v>
      </c>
      <c r="N2657">
        <v>1</v>
      </c>
      <c r="O2657" t="s">
        <v>1628</v>
      </c>
      <c r="U2657">
        <v>9008</v>
      </c>
      <c r="V2657" t="s">
        <v>5125</v>
      </c>
      <c r="W2657" t="s">
        <v>1705</v>
      </c>
      <c r="X2657" t="s">
        <v>1653</v>
      </c>
      <c r="Y2657">
        <v>100183</v>
      </c>
      <c r="Z2657" t="e">
        <f>--- SAMPLE TAKEN: Migrated</f>
        <v>#NAME?</v>
      </c>
      <c r="AD2657">
        <v>32.387222199999997</v>
      </c>
      <c r="AE2657">
        <v>-110.7111111</v>
      </c>
      <c r="AG2657" t="s">
        <v>90</v>
      </c>
      <c r="AH2657" t="s">
        <v>1626</v>
      </c>
      <c r="AI2657" t="s">
        <v>90</v>
      </c>
      <c r="AK2657" t="s">
        <v>1608</v>
      </c>
      <c r="AL2657" t="s">
        <v>5217</v>
      </c>
      <c r="AN2657" t="s">
        <v>1610</v>
      </c>
      <c r="AO2657" t="s">
        <v>442</v>
      </c>
      <c r="AP2657" t="s">
        <v>422</v>
      </c>
      <c r="AQ2657">
        <v>0.65</v>
      </c>
      <c r="AR2657" t="s">
        <v>1616</v>
      </c>
      <c r="AT2657" t="s">
        <v>1612</v>
      </c>
      <c r="AV2657" t="s">
        <v>96</v>
      </c>
      <c r="BQ2657" t="str">
        <f>BS2657 &amp; ":" &amp; BR2657</f>
        <v>AZDEQ_SW:EPA 351.2</v>
      </c>
      <c r="BR2657" t="s">
        <v>1633</v>
      </c>
      <c r="BS2657" t="s">
        <v>1626</v>
      </c>
      <c r="BT2657" t="s">
        <v>1633</v>
      </c>
      <c r="BW2657" t="s">
        <v>1709</v>
      </c>
      <c r="BZ2657" t="s">
        <v>5218</v>
      </c>
      <c r="CA2657" t="s">
        <v>397</v>
      </c>
      <c r="CB2657">
        <v>0.3</v>
      </c>
      <c r="CC2657" t="s">
        <v>1616</v>
      </c>
      <c r="CE2657" t="s">
        <v>5128</v>
      </c>
      <c r="CF2657" t="s">
        <v>1618</v>
      </c>
    </row>
    <row r="2658" spans="1:84" x14ac:dyDescent="0.4">
      <c r="A2658" t="s">
        <v>78</v>
      </c>
      <c r="B2658" t="s">
        <v>79</v>
      </c>
      <c r="C2658" t="s">
        <v>348</v>
      </c>
      <c r="D2658" t="s">
        <v>81</v>
      </c>
      <c r="E2658" t="s">
        <v>82</v>
      </c>
      <c r="F2658" t="s">
        <v>83</v>
      </c>
      <c r="G2658" s="4" t="str">
        <f>TEXT(H2658+I2658,"yyyy-mm-dd""T""hh:mm:ss")&amp;
IF(J2658="MST","-07:00",
IF(J2658="MDT","-06:00",
IF(J2658="PST","-08:00",
IF(J2658="PDT","-07:00",
IF(J2658="UTC","+00:00","+00:00")))))</f>
        <v>2001-04-02T11:00:00-07:00</v>
      </c>
      <c r="H2658" s="1">
        <v>36983</v>
      </c>
      <c r="I2658" s="5">
        <v>0.45833333333333331</v>
      </c>
      <c r="J2658" t="s">
        <v>84</v>
      </c>
      <c r="W2658" t="s">
        <v>85</v>
      </c>
      <c r="X2658" t="s">
        <v>349</v>
      </c>
      <c r="Z2658" t="s">
        <v>350</v>
      </c>
      <c r="AB2658" t="s">
        <v>87</v>
      </c>
      <c r="AC2658" t="s">
        <v>88</v>
      </c>
      <c r="AF2658" t="str">
        <f>"ID:"&amp;AG2658&amp;"; context:" &amp; AH2658 &amp;"; Name:" &amp; AI2658 &amp; "; Equipment:" &amp; AK2658</f>
        <v>ID:USGS; context:USGS; Name:USGS; Equipment:Unknown</v>
      </c>
      <c r="AG2658" t="s">
        <v>89</v>
      </c>
      <c r="AH2658" t="s">
        <v>89</v>
      </c>
      <c r="AI2658" t="s">
        <v>89</v>
      </c>
      <c r="AK2658" t="s">
        <v>90</v>
      </c>
      <c r="AL2658" t="s">
        <v>356</v>
      </c>
      <c r="AO2658" t="s">
        <v>123</v>
      </c>
      <c r="AP2658" t="s">
        <v>94</v>
      </c>
      <c r="AQ2658">
        <v>0.02</v>
      </c>
      <c r="AR2658" t="s">
        <v>131</v>
      </c>
      <c r="AT2658" t="s">
        <v>95</v>
      </c>
      <c r="AV2658" t="s">
        <v>96</v>
      </c>
      <c r="BG2658" s="3" t="s">
        <v>127</v>
      </c>
      <c r="BH2658" s="3"/>
      <c r="BQ2658" t="str">
        <f>BS2658 &amp; ":" &amp; BR2658</f>
        <v>USGS:CL053</v>
      </c>
      <c r="BR2658" t="s">
        <v>128</v>
      </c>
      <c r="BS2658" t="s">
        <v>89</v>
      </c>
      <c r="BT2658" t="s">
        <v>129</v>
      </c>
      <c r="BV2658" t="s">
        <v>130</v>
      </c>
      <c r="CF2658" t="s">
        <v>103</v>
      </c>
    </row>
    <row r="2659" spans="1:84" hidden="1" x14ac:dyDescent="0.4">
      <c r="A2659" t="s">
        <v>1603</v>
      </c>
      <c r="B2659" t="s">
        <v>1603</v>
      </c>
      <c r="C2659" t="s">
        <v>5191</v>
      </c>
      <c r="D2659" t="s">
        <v>81</v>
      </c>
      <c r="E2659" t="s">
        <v>82</v>
      </c>
      <c r="F2659" t="s">
        <v>83</v>
      </c>
      <c r="G2659" s="4" t="str">
        <f>TEXT(H2659+I2659,"yyyy-mm-dd""T""hh:mm:ss")&amp;
IF(J2659="MST","-07:00",
IF(J2659="MDT","-06:00",
IF(J2659="PST","-08:00",
IF(J2659="PDT","-07:00",
IF(J2659="UTC","+00:00","+00:00")))))</f>
        <v>2006-03-15T11:45:00-07:00</v>
      </c>
      <c r="H2659" s="1">
        <v>38791</v>
      </c>
      <c r="I2659" s="5">
        <v>0.48958333333333331</v>
      </c>
      <c r="J2659" t="s">
        <v>84</v>
      </c>
      <c r="U2659">
        <v>9673</v>
      </c>
      <c r="V2659" t="s">
        <v>1605</v>
      </c>
      <c r="W2659" t="s">
        <v>1606</v>
      </c>
      <c r="X2659" t="s">
        <v>5192</v>
      </c>
      <c r="Y2659">
        <v>34479</v>
      </c>
      <c r="Z2659" t="s">
        <v>5193</v>
      </c>
      <c r="AD2659">
        <v>32.4487533</v>
      </c>
      <c r="AE2659">
        <v>-111.7357272</v>
      </c>
      <c r="AG2659" t="s">
        <v>90</v>
      </c>
      <c r="AH2659" t="s">
        <v>1603</v>
      </c>
      <c r="AI2659" t="s">
        <v>90</v>
      </c>
      <c r="AK2659" t="s">
        <v>1608</v>
      </c>
      <c r="AL2659" t="s">
        <v>5221</v>
      </c>
      <c r="AM2659" t="s">
        <v>92</v>
      </c>
      <c r="AN2659" t="s">
        <v>1610</v>
      </c>
      <c r="AO2659" t="s">
        <v>1611</v>
      </c>
      <c r="AP2659" t="s">
        <v>422</v>
      </c>
      <c r="AT2659" t="s">
        <v>1612</v>
      </c>
      <c r="AV2659" t="s">
        <v>584</v>
      </c>
      <c r="BQ2659" t="str">
        <f>BS2659 &amp; ":" &amp; BR2659</f>
        <v>AZDEQ_GW:EPA 353.2</v>
      </c>
      <c r="BR2659" t="s">
        <v>1623</v>
      </c>
      <c r="BS2659" t="s">
        <v>1603</v>
      </c>
      <c r="BT2659" t="s">
        <v>1623</v>
      </c>
      <c r="BW2659" t="s">
        <v>1614</v>
      </c>
      <c r="BX2659" s="1">
        <v>38796</v>
      </c>
      <c r="BZ2659" t="s">
        <v>5222</v>
      </c>
      <c r="CA2659" t="s">
        <v>397</v>
      </c>
      <c r="CB2659">
        <v>0.02</v>
      </c>
      <c r="CC2659" t="s">
        <v>1616</v>
      </c>
      <c r="CE2659" t="s">
        <v>5196</v>
      </c>
      <c r="CF2659" t="s">
        <v>1618</v>
      </c>
    </row>
    <row r="2660" spans="1:84" hidden="1" x14ac:dyDescent="0.4">
      <c r="A2660" t="s">
        <v>1626</v>
      </c>
      <c r="B2660" t="s">
        <v>1626</v>
      </c>
      <c r="C2660" t="s">
        <v>5093</v>
      </c>
      <c r="D2660" t="s">
        <v>81</v>
      </c>
      <c r="E2660" t="s">
        <v>82</v>
      </c>
      <c r="F2660" t="s">
        <v>393</v>
      </c>
      <c r="G2660" s="4" t="str">
        <f>TEXT(H2660+I2660,"yyyy-mm-dd""T""hh:mm:ss")&amp;
IF(J2660="MST","-07:00",
IF(J2660="MDT","-06:00",
IF(J2660="PST","-08:00",
IF(J2660="PDT","-07:00",
IF(J2660="UTC","+00:00","+00:00")))))</f>
        <v>2006-02-14T02:45:00-07:00</v>
      </c>
      <c r="H2660" s="1">
        <v>38762</v>
      </c>
      <c r="I2660" s="5">
        <v>0.11458333333333333</v>
      </c>
      <c r="J2660" t="s">
        <v>84</v>
      </c>
      <c r="U2660">
        <v>2022</v>
      </c>
      <c r="V2660" t="s">
        <v>5094</v>
      </c>
      <c r="W2660" t="s">
        <v>1606</v>
      </c>
      <c r="X2660" t="s">
        <v>1660</v>
      </c>
      <c r="Y2660">
        <v>101179</v>
      </c>
      <c r="Z2660" t="s">
        <v>5095</v>
      </c>
      <c r="AD2660">
        <v>32.013464200000001</v>
      </c>
      <c r="AE2660">
        <v>-110.6282456</v>
      </c>
      <c r="AG2660" t="s">
        <v>90</v>
      </c>
      <c r="AH2660" t="s">
        <v>1626</v>
      </c>
      <c r="AI2660" t="s">
        <v>90</v>
      </c>
      <c r="AK2660" t="s">
        <v>1608</v>
      </c>
      <c r="AL2660" t="s">
        <v>5223</v>
      </c>
      <c r="AN2660" t="s">
        <v>1610</v>
      </c>
      <c r="AO2660" t="s">
        <v>442</v>
      </c>
      <c r="AP2660" t="s">
        <v>422</v>
      </c>
      <c r="AQ2660">
        <v>8.4000000000000005E-2</v>
      </c>
      <c r="AR2660" t="s">
        <v>1616</v>
      </c>
      <c r="AT2660" t="s">
        <v>1612</v>
      </c>
      <c r="AV2660" t="s">
        <v>96</v>
      </c>
      <c r="BQ2660" t="str">
        <f>BS2660 &amp; ":" &amp; BR2660</f>
        <v>AZDEQ_SW:EPA 351.2</v>
      </c>
      <c r="BR2660" t="s">
        <v>1633</v>
      </c>
      <c r="BS2660" t="s">
        <v>1626</v>
      </c>
      <c r="BT2660" t="s">
        <v>1633</v>
      </c>
      <c r="BW2660" t="s">
        <v>1614</v>
      </c>
      <c r="BZ2660" t="s">
        <v>5224</v>
      </c>
      <c r="CA2660" t="s">
        <v>397</v>
      </c>
      <c r="CB2660">
        <v>0.05</v>
      </c>
      <c r="CC2660" t="s">
        <v>1616</v>
      </c>
      <c r="CE2660" t="s">
        <v>5181</v>
      </c>
      <c r="CF2660" t="s">
        <v>1618</v>
      </c>
    </row>
    <row r="2661" spans="1:84" hidden="1" x14ac:dyDescent="0.4">
      <c r="A2661" t="s">
        <v>1603</v>
      </c>
      <c r="B2661" t="s">
        <v>1603</v>
      </c>
      <c r="C2661" t="s">
        <v>5099</v>
      </c>
      <c r="D2661" t="s">
        <v>81</v>
      </c>
      <c r="E2661" t="s">
        <v>82</v>
      </c>
      <c r="F2661" t="s">
        <v>83</v>
      </c>
      <c r="G2661" s="4" t="str">
        <f>TEXT(H2661+I2661,"yyyy-mm-dd""T""hh:mm:ss")&amp;
IF(J2661="MST","-07:00",
IF(J2661="MDT","-06:00",
IF(J2661="PST","-08:00",
IF(J2661="PDT","-07:00",
IF(J2661="UTC","+00:00","+00:00")))))</f>
        <v>2006-04-27T12:30:00-07:00</v>
      </c>
      <c r="H2661" s="1">
        <v>38834</v>
      </c>
      <c r="I2661" s="5">
        <v>0.52083333333333337</v>
      </c>
      <c r="J2661" t="s">
        <v>84</v>
      </c>
      <c r="U2661">
        <v>9673</v>
      </c>
      <c r="V2661" t="s">
        <v>1605</v>
      </c>
      <c r="W2661" t="s">
        <v>1606</v>
      </c>
      <c r="X2661" t="s">
        <v>5088</v>
      </c>
      <c r="Y2661">
        <v>66196</v>
      </c>
      <c r="Z2661" t="s">
        <v>5100</v>
      </c>
      <c r="AD2661">
        <v>32.473556899999998</v>
      </c>
      <c r="AE2661">
        <v>-111.5410761</v>
      </c>
      <c r="AG2661" t="s">
        <v>90</v>
      </c>
      <c r="AH2661" t="s">
        <v>1603</v>
      </c>
      <c r="AI2661" t="s">
        <v>90</v>
      </c>
      <c r="AK2661" t="s">
        <v>1608</v>
      </c>
      <c r="AL2661" t="s">
        <v>5225</v>
      </c>
      <c r="AM2661" t="s">
        <v>92</v>
      </c>
      <c r="AN2661" t="s">
        <v>1610</v>
      </c>
      <c r="AO2661" t="s">
        <v>1611</v>
      </c>
      <c r="AP2661" t="s">
        <v>422</v>
      </c>
      <c r="AT2661" t="s">
        <v>1612</v>
      </c>
      <c r="AV2661" t="s">
        <v>584</v>
      </c>
      <c r="BQ2661" t="str">
        <f>BS2661 &amp; ":" &amp; BR2661</f>
        <v>AZDEQ_GW:EPA 350.1</v>
      </c>
      <c r="BR2661" t="s">
        <v>1613</v>
      </c>
      <c r="BS2661" t="s">
        <v>1603</v>
      </c>
      <c r="BT2661" t="s">
        <v>1613</v>
      </c>
      <c r="BW2661" t="s">
        <v>1614</v>
      </c>
      <c r="BX2661" s="1">
        <v>38845</v>
      </c>
      <c r="BZ2661" t="s">
        <v>5226</v>
      </c>
      <c r="CA2661" t="s">
        <v>397</v>
      </c>
      <c r="CB2661">
        <v>0.02</v>
      </c>
      <c r="CC2661" t="s">
        <v>1616</v>
      </c>
      <c r="CE2661" t="s">
        <v>5103</v>
      </c>
      <c r="CF2661" t="s">
        <v>1618</v>
      </c>
    </row>
    <row r="2662" spans="1:84" hidden="1" x14ac:dyDescent="0.4">
      <c r="A2662" t="s">
        <v>1603</v>
      </c>
      <c r="B2662" t="s">
        <v>1603</v>
      </c>
      <c r="C2662" t="s">
        <v>5081</v>
      </c>
      <c r="D2662" t="s">
        <v>81</v>
      </c>
      <c r="E2662" t="s">
        <v>82</v>
      </c>
      <c r="F2662" t="s">
        <v>83</v>
      </c>
      <c r="G2662" s="4" t="str">
        <f>TEXT(H2662+I2662,"yyyy-mm-dd""T""hh:mm:ss")&amp;
IF(J2662="MST","-07:00",
IF(J2662="MDT","-06:00",
IF(J2662="PST","-08:00",
IF(J2662="PDT","-07:00",
IF(J2662="UTC","+00:00","+00:00")))))</f>
        <v>2006-03-15T11:00:00-07:00</v>
      </c>
      <c r="H2662" s="1">
        <v>38791</v>
      </c>
      <c r="I2662" s="5">
        <v>0.45833333333333331</v>
      </c>
      <c r="J2662" t="s">
        <v>84</v>
      </c>
      <c r="U2662">
        <v>9673</v>
      </c>
      <c r="V2662" t="s">
        <v>1605</v>
      </c>
      <c r="W2662" t="s">
        <v>1606</v>
      </c>
      <c r="X2662" t="s">
        <v>5082</v>
      </c>
      <c r="Y2662">
        <v>34480</v>
      </c>
      <c r="Z2662" t="s">
        <v>5083</v>
      </c>
      <c r="AD2662">
        <v>32.4487703</v>
      </c>
      <c r="AE2662">
        <v>-111.7271492</v>
      </c>
      <c r="AG2662" t="s">
        <v>90</v>
      </c>
      <c r="AH2662" t="s">
        <v>1603</v>
      </c>
      <c r="AI2662" t="s">
        <v>90</v>
      </c>
      <c r="AK2662" t="s">
        <v>1608</v>
      </c>
      <c r="AL2662" t="s">
        <v>5227</v>
      </c>
      <c r="AM2662" t="s">
        <v>92</v>
      </c>
      <c r="AN2662" t="s">
        <v>1610</v>
      </c>
      <c r="AO2662" t="s">
        <v>442</v>
      </c>
      <c r="AP2662" t="s">
        <v>422</v>
      </c>
      <c r="AT2662" t="s">
        <v>1612</v>
      </c>
      <c r="AV2662" t="s">
        <v>584</v>
      </c>
      <c r="BQ2662" t="str">
        <f>BS2662 &amp; ":" &amp; BR2662</f>
        <v>AZDEQ_GW:EPA 351.2</v>
      </c>
      <c r="BR2662" t="s">
        <v>1633</v>
      </c>
      <c r="BS2662" t="s">
        <v>1603</v>
      </c>
      <c r="BT2662" t="s">
        <v>1633</v>
      </c>
      <c r="BW2662" t="s">
        <v>1614</v>
      </c>
      <c r="BX2662" s="1">
        <v>38814</v>
      </c>
      <c r="BZ2662" t="s">
        <v>5228</v>
      </c>
      <c r="CA2662" t="s">
        <v>397</v>
      </c>
      <c r="CB2662">
        <v>0.05</v>
      </c>
      <c r="CC2662" t="s">
        <v>1616</v>
      </c>
      <c r="CE2662" t="s">
        <v>5086</v>
      </c>
      <c r="CF2662" t="s">
        <v>1618</v>
      </c>
    </row>
    <row r="2663" spans="1:84" x14ac:dyDescent="0.4">
      <c r="A2663" t="s">
        <v>78</v>
      </c>
      <c r="B2663" t="s">
        <v>79</v>
      </c>
      <c r="C2663" t="s">
        <v>348</v>
      </c>
      <c r="D2663" t="s">
        <v>81</v>
      </c>
      <c r="E2663" t="s">
        <v>82</v>
      </c>
      <c r="F2663" t="s">
        <v>83</v>
      </c>
      <c r="G2663" s="4" t="str">
        <f>TEXT(H2663+I2663,"yyyy-mm-dd""T""hh:mm:ss")&amp;
IF(J2663="MST","-07:00",
IF(J2663="MDT","-06:00",
IF(J2663="PST","-08:00",
IF(J2663="PDT","-07:00",
IF(J2663="UTC","+00:00","+00:00")))))</f>
        <v>2001-04-02T11:00:00-07:00</v>
      </c>
      <c r="H2663" s="1">
        <v>36983</v>
      </c>
      <c r="I2663" s="5">
        <v>0.45833333333333331</v>
      </c>
      <c r="J2663" t="s">
        <v>84</v>
      </c>
      <c r="W2663" t="s">
        <v>85</v>
      </c>
      <c r="X2663" t="s">
        <v>349</v>
      </c>
      <c r="Z2663" t="s">
        <v>350</v>
      </c>
      <c r="AB2663" t="s">
        <v>87</v>
      </c>
      <c r="AC2663" t="s">
        <v>88</v>
      </c>
      <c r="AF2663" t="str">
        <f>"ID:"&amp;AG2663&amp;"; context:" &amp; AH2663 &amp;"; Name:" &amp; AI2663 &amp; "; Equipment:" &amp; AK2663</f>
        <v>ID:USGS; context:USGS; Name:USGS; Equipment:Unknown</v>
      </c>
      <c r="AG2663" t="s">
        <v>89</v>
      </c>
      <c r="AH2663" t="s">
        <v>89</v>
      </c>
      <c r="AI2663" t="s">
        <v>89</v>
      </c>
      <c r="AK2663" t="s">
        <v>90</v>
      </c>
      <c r="AL2663" t="s">
        <v>358</v>
      </c>
      <c r="AO2663" t="s">
        <v>111</v>
      </c>
      <c r="AP2663" t="s">
        <v>94</v>
      </c>
      <c r="AQ2663">
        <v>17.3</v>
      </c>
      <c r="AR2663" t="s">
        <v>135</v>
      </c>
      <c r="AT2663" t="s">
        <v>95</v>
      </c>
      <c r="AV2663" t="s">
        <v>96</v>
      </c>
      <c r="BG2663">
        <v>71851</v>
      </c>
      <c r="BQ2663" t="str">
        <f>BS2663 &amp; ":" &amp; BR2663</f>
        <v>USGS:ALGOR</v>
      </c>
      <c r="BR2663" t="s">
        <v>113</v>
      </c>
      <c r="BS2663" t="s">
        <v>89</v>
      </c>
      <c r="BT2663" t="s">
        <v>114</v>
      </c>
      <c r="BV2663" t="s">
        <v>115</v>
      </c>
      <c r="CF2663" t="s">
        <v>103</v>
      </c>
    </row>
    <row r="2664" spans="1:84" hidden="1" x14ac:dyDescent="0.4">
      <c r="A2664" t="s">
        <v>1626</v>
      </c>
      <c r="B2664" t="s">
        <v>1626</v>
      </c>
      <c r="C2664" t="s">
        <v>5120</v>
      </c>
      <c r="D2664" t="s">
        <v>81</v>
      </c>
      <c r="E2664" t="s">
        <v>82</v>
      </c>
      <c r="F2664" t="s">
        <v>393</v>
      </c>
      <c r="G2664" s="4" t="str">
        <f>TEXT(H2664+I2664,"yyyy-mm-dd""T""hh:mm:ss")&amp;
IF(J2664="MST","-07:00",
IF(J2664="MDT","-06:00",
IF(J2664="PST","-08:00",
IF(J2664="PDT","-07:00",
IF(J2664="UTC","+00:00","+00:00")))))</f>
        <v>2006-01-23T01:30:00-07:00</v>
      </c>
      <c r="H2664" s="1">
        <v>38740</v>
      </c>
      <c r="I2664" s="5">
        <v>6.25E-2</v>
      </c>
      <c r="J2664" t="s">
        <v>84</v>
      </c>
      <c r="U2664">
        <v>2022</v>
      </c>
      <c r="V2664" t="s">
        <v>5094</v>
      </c>
      <c r="W2664" t="s">
        <v>1606</v>
      </c>
      <c r="X2664" t="s">
        <v>4911</v>
      </c>
      <c r="Y2664">
        <v>103623</v>
      </c>
      <c r="Z2664" t="s">
        <v>5121</v>
      </c>
      <c r="AD2664">
        <v>32.294861099999999</v>
      </c>
      <c r="AE2664">
        <v>-111.0378333</v>
      </c>
      <c r="AG2664" t="s">
        <v>90</v>
      </c>
      <c r="AH2664" t="s">
        <v>1626</v>
      </c>
      <c r="AI2664" t="s">
        <v>90</v>
      </c>
      <c r="AK2664" t="s">
        <v>1608</v>
      </c>
      <c r="AL2664" t="s">
        <v>5231</v>
      </c>
      <c r="AN2664" t="s">
        <v>1610</v>
      </c>
      <c r="AO2664" t="s">
        <v>1611</v>
      </c>
      <c r="AP2664" t="s">
        <v>422</v>
      </c>
      <c r="AQ2664">
        <v>24</v>
      </c>
      <c r="AR2664" t="s">
        <v>1616</v>
      </c>
      <c r="AT2664" t="s">
        <v>1612</v>
      </c>
      <c r="AV2664" t="s">
        <v>96</v>
      </c>
      <c r="BF2664" t="s">
        <v>5232</v>
      </c>
      <c r="BQ2664" t="str">
        <f>BS2664 &amp; ":" &amp; BR2664</f>
        <v>AZDEQ_SW:EPA 350.1</v>
      </c>
      <c r="BR2664" t="s">
        <v>1613</v>
      </c>
      <c r="BS2664" t="s">
        <v>1626</v>
      </c>
      <c r="BT2664" t="s">
        <v>1613</v>
      </c>
      <c r="BW2664" t="s">
        <v>1614</v>
      </c>
      <c r="BZ2664" t="s">
        <v>5233</v>
      </c>
      <c r="CA2664" t="s">
        <v>397</v>
      </c>
      <c r="CB2664">
        <v>0.02</v>
      </c>
      <c r="CC2664" t="s">
        <v>1616</v>
      </c>
      <c r="CE2664" t="s">
        <v>5098</v>
      </c>
      <c r="CF2664" t="s">
        <v>1618</v>
      </c>
    </row>
    <row r="2665" spans="1:84" hidden="1" x14ac:dyDescent="0.4">
      <c r="A2665" t="s">
        <v>1603</v>
      </c>
      <c r="B2665" t="s">
        <v>1603</v>
      </c>
      <c r="C2665" t="s">
        <v>5150</v>
      </c>
      <c r="D2665" t="s">
        <v>81</v>
      </c>
      <c r="E2665" t="s">
        <v>82</v>
      </c>
      <c r="F2665" t="s">
        <v>83</v>
      </c>
      <c r="G2665" s="4" t="str">
        <f>TEXT(H2665+I2665,"yyyy-mm-dd""T""hh:mm:ss")&amp;
IF(J2665="MST","-07:00",
IF(J2665="MDT","-06:00",
IF(J2665="PST","-08:00",
IF(J2665="PDT","-07:00",
IF(J2665="UTC","+00:00","+00:00")))))</f>
        <v>2006-03-15T11:01:00-07:00</v>
      </c>
      <c r="H2665" s="1">
        <v>38791</v>
      </c>
      <c r="I2665" s="5">
        <v>0.45902777777777776</v>
      </c>
      <c r="J2665" t="s">
        <v>84</v>
      </c>
      <c r="U2665">
        <v>9673</v>
      </c>
      <c r="V2665" t="s">
        <v>1605</v>
      </c>
      <c r="W2665" t="s">
        <v>1606</v>
      </c>
      <c r="X2665" t="s">
        <v>5082</v>
      </c>
      <c r="Y2665">
        <v>34480</v>
      </c>
      <c r="Z2665" t="s">
        <v>5151</v>
      </c>
      <c r="AD2665">
        <v>32.4487703</v>
      </c>
      <c r="AE2665">
        <v>-111.7271492</v>
      </c>
      <c r="AG2665" t="s">
        <v>90</v>
      </c>
      <c r="AH2665" t="s">
        <v>1603</v>
      </c>
      <c r="AI2665" t="s">
        <v>90</v>
      </c>
      <c r="AK2665" t="s">
        <v>1608</v>
      </c>
      <c r="AL2665" t="s">
        <v>5234</v>
      </c>
      <c r="AM2665" t="s">
        <v>92</v>
      </c>
      <c r="AN2665" t="s">
        <v>1700</v>
      </c>
      <c r="AO2665" t="s">
        <v>457</v>
      </c>
      <c r="AP2665" t="s">
        <v>422</v>
      </c>
      <c r="AT2665" t="s">
        <v>1612</v>
      </c>
      <c r="AV2665" t="s">
        <v>584</v>
      </c>
      <c r="BQ2665" t="str">
        <f>BS2665 &amp; ":" &amp; BR2665</f>
        <v>AZDEQ_GW:EPA 365.3</v>
      </c>
      <c r="BR2665" t="s">
        <v>1744</v>
      </c>
      <c r="BS2665" t="s">
        <v>1603</v>
      </c>
      <c r="BT2665" t="s">
        <v>1744</v>
      </c>
      <c r="BW2665" t="s">
        <v>1997</v>
      </c>
      <c r="BX2665" s="1">
        <v>38796</v>
      </c>
      <c r="BZ2665" t="s">
        <v>5235</v>
      </c>
      <c r="CA2665" t="s">
        <v>397</v>
      </c>
      <c r="CB2665">
        <v>0.05</v>
      </c>
      <c r="CC2665" t="s">
        <v>1616</v>
      </c>
      <c r="CE2665" t="s">
        <v>5154</v>
      </c>
      <c r="CF2665" t="s">
        <v>1618</v>
      </c>
    </row>
    <row r="2666" spans="1:84" hidden="1" x14ac:dyDescent="0.4">
      <c r="A2666" t="s">
        <v>1603</v>
      </c>
      <c r="B2666" t="s">
        <v>1603</v>
      </c>
      <c r="C2666" t="s">
        <v>5191</v>
      </c>
      <c r="D2666" t="s">
        <v>81</v>
      </c>
      <c r="E2666" t="s">
        <v>82</v>
      </c>
      <c r="F2666" t="s">
        <v>83</v>
      </c>
      <c r="G2666" s="4" t="str">
        <f>TEXT(H2666+I2666,"yyyy-mm-dd""T""hh:mm:ss")&amp;
IF(J2666="MST","-07:00",
IF(J2666="MDT","-06:00",
IF(J2666="PST","-08:00",
IF(J2666="PDT","-07:00",
IF(J2666="UTC","+00:00","+00:00")))))</f>
        <v>2006-03-15T11:45:00-07:00</v>
      </c>
      <c r="H2666" s="1">
        <v>38791</v>
      </c>
      <c r="I2666" s="5">
        <v>0.48958333333333331</v>
      </c>
      <c r="J2666" t="s">
        <v>84</v>
      </c>
      <c r="U2666">
        <v>9673</v>
      </c>
      <c r="V2666" t="s">
        <v>1605</v>
      </c>
      <c r="W2666" t="s">
        <v>1606</v>
      </c>
      <c r="X2666" t="s">
        <v>5192</v>
      </c>
      <c r="Y2666">
        <v>34479</v>
      </c>
      <c r="Z2666" t="s">
        <v>5193</v>
      </c>
      <c r="AD2666">
        <v>32.4487533</v>
      </c>
      <c r="AE2666">
        <v>-111.7357272</v>
      </c>
      <c r="AG2666" t="s">
        <v>90</v>
      </c>
      <c r="AH2666" t="s">
        <v>1603</v>
      </c>
      <c r="AI2666" t="s">
        <v>90</v>
      </c>
      <c r="AK2666" t="s">
        <v>1608</v>
      </c>
      <c r="AL2666" t="s">
        <v>5236</v>
      </c>
      <c r="AM2666" t="s">
        <v>92</v>
      </c>
      <c r="AN2666" t="s">
        <v>1610</v>
      </c>
      <c r="AO2666" t="s">
        <v>1611</v>
      </c>
      <c r="AP2666" t="s">
        <v>422</v>
      </c>
      <c r="AT2666" t="s">
        <v>1612</v>
      </c>
      <c r="AV2666" t="s">
        <v>584</v>
      </c>
      <c r="BQ2666" t="str">
        <f>BS2666 &amp; ":" &amp; BR2666</f>
        <v>AZDEQ_GW:EPA 353.2</v>
      </c>
      <c r="BR2666" t="s">
        <v>1623</v>
      </c>
      <c r="BS2666" t="s">
        <v>1603</v>
      </c>
      <c r="BT2666" t="s">
        <v>1623</v>
      </c>
      <c r="BW2666" t="s">
        <v>1614</v>
      </c>
      <c r="BX2666" s="1">
        <v>38796</v>
      </c>
      <c r="BZ2666" t="s">
        <v>5237</v>
      </c>
      <c r="CA2666" t="s">
        <v>397</v>
      </c>
      <c r="CB2666">
        <v>0.02</v>
      </c>
      <c r="CC2666" t="s">
        <v>1616</v>
      </c>
      <c r="CE2666" t="s">
        <v>5196</v>
      </c>
      <c r="CF2666" t="s">
        <v>1618</v>
      </c>
    </row>
    <row r="2667" spans="1:84" hidden="1" x14ac:dyDescent="0.4">
      <c r="A2667" t="s">
        <v>1626</v>
      </c>
      <c r="B2667" t="s">
        <v>1626</v>
      </c>
      <c r="C2667" t="s">
        <v>5206</v>
      </c>
      <c r="D2667" t="s">
        <v>81</v>
      </c>
      <c r="E2667" t="s">
        <v>82</v>
      </c>
      <c r="F2667" t="s">
        <v>393</v>
      </c>
      <c r="G2667" s="4" t="str">
        <f>TEXT(H2667+I2667,"yyyy-mm-dd""T""hh:mm:ss")&amp;
IF(J2667="MST","-07:00",
IF(J2667="MDT","-06:00",
IF(J2667="PST","-08:00",
IF(J2667="PDT","-07:00",
IF(J2667="UTC","+00:00","+00:00")))))</f>
        <v>2006-02-16T09:45:00-07:00</v>
      </c>
      <c r="H2667" s="1">
        <v>38764</v>
      </c>
      <c r="I2667" s="5">
        <v>0.40625</v>
      </c>
      <c r="J2667" t="s">
        <v>84</v>
      </c>
      <c r="U2667">
        <v>2022</v>
      </c>
      <c r="V2667" t="s">
        <v>5094</v>
      </c>
      <c r="W2667" t="s">
        <v>1606</v>
      </c>
      <c r="X2667" t="s">
        <v>4918</v>
      </c>
      <c r="Y2667">
        <v>100266</v>
      </c>
      <c r="Z2667" t="s">
        <v>5095</v>
      </c>
      <c r="AD2667">
        <v>31.864722199999999</v>
      </c>
      <c r="AE2667">
        <v>-110.5713889</v>
      </c>
      <c r="AG2667" t="s">
        <v>90</v>
      </c>
      <c r="AH2667" t="s">
        <v>1626</v>
      </c>
      <c r="AI2667" t="s">
        <v>90</v>
      </c>
      <c r="AK2667" t="s">
        <v>1608</v>
      </c>
      <c r="AL2667" t="s">
        <v>5238</v>
      </c>
      <c r="AM2667" t="s">
        <v>92</v>
      </c>
      <c r="AN2667" t="s">
        <v>1610</v>
      </c>
      <c r="AO2667" t="s">
        <v>442</v>
      </c>
      <c r="AP2667" t="s">
        <v>422</v>
      </c>
      <c r="AT2667" t="s">
        <v>1612</v>
      </c>
      <c r="AV2667" t="s">
        <v>584</v>
      </c>
      <c r="BQ2667" t="str">
        <f>BS2667 &amp; ":" &amp; BR2667</f>
        <v>AZDEQ_SW:EPA 351.2</v>
      </c>
      <c r="BR2667" t="s">
        <v>1633</v>
      </c>
      <c r="BS2667" t="s">
        <v>1626</v>
      </c>
      <c r="BT2667" t="s">
        <v>1633</v>
      </c>
      <c r="BW2667" t="s">
        <v>1614</v>
      </c>
      <c r="BZ2667" t="s">
        <v>5239</v>
      </c>
      <c r="CA2667" t="s">
        <v>397</v>
      </c>
      <c r="CB2667">
        <v>0.05</v>
      </c>
      <c r="CC2667" t="s">
        <v>1616</v>
      </c>
      <c r="CE2667" t="s">
        <v>5181</v>
      </c>
      <c r="CF2667" t="s">
        <v>1618</v>
      </c>
    </row>
    <row r="2668" spans="1:84" hidden="1" x14ac:dyDescent="0.4">
      <c r="A2668" t="s">
        <v>1626</v>
      </c>
      <c r="B2668" t="s">
        <v>1626</v>
      </c>
      <c r="C2668" t="s">
        <v>5142</v>
      </c>
      <c r="D2668" t="s">
        <v>81</v>
      </c>
      <c r="E2668" t="s">
        <v>82</v>
      </c>
      <c r="F2668" t="s">
        <v>393</v>
      </c>
      <c r="G2668" s="4" t="str">
        <f>TEXT(H2668+I2668,"yyyy-mm-dd""T""hh:mm:ss")&amp;
IF(J2668="MST","-07:00",
IF(J2668="MDT","-06:00",
IF(J2668="PST","-08:00",
IF(J2668="PDT","-07:00",
IF(J2668="UTC","+00:00","+00:00")))))</f>
        <v>2006-04-10T12:00:00-07:00</v>
      </c>
      <c r="H2668" s="1">
        <v>38817</v>
      </c>
      <c r="I2668" s="5">
        <v>0.5</v>
      </c>
      <c r="J2668" t="s">
        <v>84</v>
      </c>
      <c r="U2668">
        <v>2022</v>
      </c>
      <c r="V2668" t="s">
        <v>5094</v>
      </c>
      <c r="W2668" t="s">
        <v>1606</v>
      </c>
      <c r="X2668" t="s">
        <v>1660</v>
      </c>
      <c r="Y2668">
        <v>101179</v>
      </c>
      <c r="Z2668" t="s">
        <v>5143</v>
      </c>
      <c r="AD2668">
        <v>32.013464200000001</v>
      </c>
      <c r="AE2668">
        <v>-110.6282456</v>
      </c>
      <c r="AG2668" t="s">
        <v>90</v>
      </c>
      <c r="AH2668" t="s">
        <v>1626</v>
      </c>
      <c r="AI2668" t="s">
        <v>90</v>
      </c>
      <c r="AK2668" t="s">
        <v>1608</v>
      </c>
      <c r="AL2668" t="s">
        <v>5240</v>
      </c>
      <c r="AM2668" t="s">
        <v>92</v>
      </c>
      <c r="AN2668" t="s">
        <v>1610</v>
      </c>
      <c r="AO2668" t="s">
        <v>1611</v>
      </c>
      <c r="AP2668" t="s">
        <v>422</v>
      </c>
      <c r="AT2668" t="s">
        <v>1612</v>
      </c>
      <c r="AV2668" t="s">
        <v>584</v>
      </c>
      <c r="BQ2668" t="str">
        <f>BS2668 &amp; ":" &amp; BR2668</f>
        <v>AZDEQ_SW:EPA 350.1</v>
      </c>
      <c r="BR2668" t="s">
        <v>1613</v>
      </c>
      <c r="BS2668" t="s">
        <v>1626</v>
      </c>
      <c r="BT2668" t="s">
        <v>1613</v>
      </c>
      <c r="BW2668" t="s">
        <v>1614</v>
      </c>
      <c r="BZ2668" t="s">
        <v>5241</v>
      </c>
      <c r="CA2668" t="s">
        <v>397</v>
      </c>
      <c r="CB2668">
        <v>0.02</v>
      </c>
      <c r="CC2668" t="s">
        <v>1616</v>
      </c>
      <c r="CE2668" t="s">
        <v>5119</v>
      </c>
      <c r="CF2668" t="s">
        <v>1618</v>
      </c>
    </row>
    <row r="2669" spans="1:84" hidden="1" x14ac:dyDescent="0.4">
      <c r="A2669" t="s">
        <v>1603</v>
      </c>
      <c r="B2669" t="s">
        <v>1603</v>
      </c>
      <c r="C2669" t="s">
        <v>5081</v>
      </c>
      <c r="D2669" t="s">
        <v>81</v>
      </c>
      <c r="E2669" t="s">
        <v>82</v>
      </c>
      <c r="F2669" t="s">
        <v>83</v>
      </c>
      <c r="G2669" s="4" t="str">
        <f>TEXT(H2669+I2669,"yyyy-mm-dd""T""hh:mm:ss")&amp;
IF(J2669="MST","-07:00",
IF(J2669="MDT","-06:00",
IF(J2669="PST","-08:00",
IF(J2669="PDT","-07:00",
IF(J2669="UTC","+00:00","+00:00")))))</f>
        <v>2006-03-15T11:00:00-07:00</v>
      </c>
      <c r="H2669" s="1">
        <v>38791</v>
      </c>
      <c r="I2669" s="5">
        <v>0.45833333333333331</v>
      </c>
      <c r="J2669" t="s">
        <v>84</v>
      </c>
      <c r="U2669">
        <v>9673</v>
      </c>
      <c r="V2669" t="s">
        <v>1605</v>
      </c>
      <c r="W2669" t="s">
        <v>1606</v>
      </c>
      <c r="X2669" t="s">
        <v>5082</v>
      </c>
      <c r="Y2669">
        <v>34480</v>
      </c>
      <c r="Z2669" t="s">
        <v>5083</v>
      </c>
      <c r="AD2669">
        <v>32.4487703</v>
      </c>
      <c r="AE2669">
        <v>-111.7271492</v>
      </c>
      <c r="AG2669" t="s">
        <v>90</v>
      </c>
      <c r="AH2669" t="s">
        <v>1603</v>
      </c>
      <c r="AI2669" t="s">
        <v>90</v>
      </c>
      <c r="AK2669" t="s">
        <v>1608</v>
      </c>
      <c r="AL2669" t="s">
        <v>5242</v>
      </c>
      <c r="AM2669" t="s">
        <v>92</v>
      </c>
      <c r="AN2669" t="s">
        <v>1610</v>
      </c>
      <c r="AO2669" t="s">
        <v>1611</v>
      </c>
      <c r="AP2669" t="s">
        <v>422</v>
      </c>
      <c r="AT2669" t="s">
        <v>1612</v>
      </c>
      <c r="AV2669" t="s">
        <v>584</v>
      </c>
      <c r="BQ2669" t="str">
        <f>BS2669 &amp; ":" &amp; BR2669</f>
        <v>AZDEQ_GW:EPA 353.2</v>
      </c>
      <c r="BR2669" t="s">
        <v>1623</v>
      </c>
      <c r="BS2669" t="s">
        <v>1603</v>
      </c>
      <c r="BT2669" t="s">
        <v>1623</v>
      </c>
      <c r="BW2669" t="s">
        <v>1614</v>
      </c>
      <c r="BX2669" s="1">
        <v>38793</v>
      </c>
      <c r="BZ2669" t="s">
        <v>5243</v>
      </c>
      <c r="CA2669" t="s">
        <v>397</v>
      </c>
      <c r="CB2669">
        <v>0.02</v>
      </c>
      <c r="CC2669" t="s">
        <v>1616</v>
      </c>
      <c r="CE2669" t="s">
        <v>5086</v>
      </c>
      <c r="CF2669" t="s">
        <v>1618</v>
      </c>
    </row>
    <row r="2670" spans="1:84" hidden="1" x14ac:dyDescent="0.4">
      <c r="A2670" t="s">
        <v>1626</v>
      </c>
      <c r="B2670" t="s">
        <v>1626</v>
      </c>
      <c r="C2670" t="s">
        <v>5168</v>
      </c>
      <c r="D2670" t="s">
        <v>81</v>
      </c>
      <c r="E2670" t="s">
        <v>82</v>
      </c>
      <c r="F2670" t="s">
        <v>393</v>
      </c>
      <c r="G2670" s="4" t="str">
        <f>TEXT(H2670+I2670,"yyyy-mm-dd""T""hh:mm:ss")&amp;
IF(J2670="MST","-07:00",
IF(J2670="MDT","-06:00",
IF(J2670="PST","-08:00",
IF(J2670="PDT","-07:00",
IF(J2670="UTC","+00:00","+00:00")))))</f>
        <v>2006-05-05T09:00:00-07:00</v>
      </c>
      <c r="H2670" s="1">
        <v>38842</v>
      </c>
      <c r="I2670" s="5">
        <v>0.375</v>
      </c>
      <c r="J2670" t="s">
        <v>84</v>
      </c>
      <c r="U2670">
        <v>2022</v>
      </c>
      <c r="V2670" t="s">
        <v>5094</v>
      </c>
      <c r="W2670" t="s">
        <v>1606</v>
      </c>
      <c r="X2670" t="s">
        <v>4911</v>
      </c>
      <c r="Y2670">
        <v>103623</v>
      </c>
      <c r="Z2670" t="s">
        <v>5105</v>
      </c>
      <c r="AD2670">
        <v>32.294861099999999</v>
      </c>
      <c r="AE2670">
        <v>-111.0378333</v>
      </c>
      <c r="AG2670" t="s">
        <v>90</v>
      </c>
      <c r="AH2670" t="s">
        <v>1626</v>
      </c>
      <c r="AI2670" t="s">
        <v>90</v>
      </c>
      <c r="AK2670" t="s">
        <v>1608</v>
      </c>
      <c r="AL2670" t="s">
        <v>5244</v>
      </c>
      <c r="AN2670" t="s">
        <v>1610</v>
      </c>
      <c r="AO2670" t="s">
        <v>1670</v>
      </c>
      <c r="AP2670" t="s">
        <v>422</v>
      </c>
      <c r="AQ2670">
        <v>0.84</v>
      </c>
      <c r="AR2670" t="s">
        <v>1616</v>
      </c>
      <c r="AT2670" t="s">
        <v>1612</v>
      </c>
      <c r="AV2670" t="s">
        <v>96</v>
      </c>
      <c r="BQ2670" t="str">
        <f>BS2670 &amp; ":" &amp; BR2670</f>
        <v>AZDEQ_SW:EPA 353.2</v>
      </c>
      <c r="BR2670" t="s">
        <v>1623</v>
      </c>
      <c r="BS2670" t="s">
        <v>1626</v>
      </c>
      <c r="BT2670" t="s">
        <v>1623</v>
      </c>
      <c r="BW2670" t="s">
        <v>1614</v>
      </c>
      <c r="BZ2670" t="s">
        <v>5245</v>
      </c>
      <c r="CA2670" t="s">
        <v>397</v>
      </c>
      <c r="CB2670">
        <v>0.02</v>
      </c>
      <c r="CC2670" t="s">
        <v>1616</v>
      </c>
      <c r="CE2670" t="s">
        <v>5108</v>
      </c>
      <c r="CF2670" t="s">
        <v>1618</v>
      </c>
    </row>
    <row r="2671" spans="1:84" hidden="1" x14ac:dyDescent="0.4">
      <c r="A2671" t="s">
        <v>1626</v>
      </c>
      <c r="B2671" t="s">
        <v>1626</v>
      </c>
      <c r="C2671" t="s">
        <v>5157</v>
      </c>
      <c r="D2671" t="s">
        <v>1274</v>
      </c>
      <c r="E2671" t="s">
        <v>82</v>
      </c>
      <c r="F2671" t="s">
        <v>393</v>
      </c>
      <c r="G2671" s="4" t="str">
        <f>TEXT(H2671+I2671,"yyyy-mm-dd""T""hh:mm:ss")&amp;
IF(J2671="MST","-07:00",
IF(J2671="MDT","-06:00",
IF(J2671="PST","-08:00",
IF(J2671="PDT","-07:00",
IF(J2671="UTC","+00:00","+00:00")))))</f>
        <v>2006-01-23T01:30:00-07:00</v>
      </c>
      <c r="H2671" s="1">
        <v>38740</v>
      </c>
      <c r="I2671" s="5">
        <v>6.25E-2</v>
      </c>
      <c r="J2671" t="s">
        <v>84</v>
      </c>
      <c r="U2671">
        <v>2022</v>
      </c>
      <c r="V2671" t="s">
        <v>5094</v>
      </c>
      <c r="W2671" t="s">
        <v>1606</v>
      </c>
      <c r="X2671" t="s">
        <v>4911</v>
      </c>
      <c r="Y2671">
        <v>103623</v>
      </c>
      <c r="Z2671" t="s">
        <v>5121</v>
      </c>
      <c r="AD2671">
        <v>32.294861099999999</v>
      </c>
      <c r="AE2671">
        <v>-111.0378333</v>
      </c>
      <c r="AG2671" t="s">
        <v>90</v>
      </c>
      <c r="AH2671" t="s">
        <v>1626</v>
      </c>
      <c r="AI2671" t="s">
        <v>90</v>
      </c>
      <c r="AK2671" t="s">
        <v>1608</v>
      </c>
      <c r="AL2671" t="s">
        <v>5246</v>
      </c>
      <c r="AN2671" t="s">
        <v>1610</v>
      </c>
      <c r="AO2671" t="s">
        <v>1670</v>
      </c>
      <c r="AP2671" t="s">
        <v>422</v>
      </c>
      <c r="AQ2671">
        <v>0.74</v>
      </c>
      <c r="AR2671" t="s">
        <v>1616</v>
      </c>
      <c r="AT2671" t="s">
        <v>1612</v>
      </c>
      <c r="AV2671" t="s">
        <v>96</v>
      </c>
      <c r="BQ2671" t="str">
        <f>BS2671 &amp; ":" &amp; BR2671</f>
        <v>AZDEQ_SW:EPA 353.2</v>
      </c>
      <c r="BR2671" t="s">
        <v>1623</v>
      </c>
      <c r="BS2671" t="s">
        <v>1626</v>
      </c>
      <c r="BT2671" t="s">
        <v>1623</v>
      </c>
      <c r="BW2671" t="s">
        <v>1614</v>
      </c>
      <c r="BZ2671" t="s">
        <v>5247</v>
      </c>
      <c r="CA2671" t="s">
        <v>397</v>
      </c>
      <c r="CB2671">
        <v>0.02</v>
      </c>
      <c r="CC2671" t="s">
        <v>1616</v>
      </c>
      <c r="CE2671" t="s">
        <v>5160</v>
      </c>
      <c r="CF2671" t="s">
        <v>1618</v>
      </c>
    </row>
    <row r="2672" spans="1:84" hidden="1" x14ac:dyDescent="0.4">
      <c r="A2672" t="s">
        <v>1603</v>
      </c>
      <c r="B2672" t="s">
        <v>1603</v>
      </c>
      <c r="C2672" t="s">
        <v>5191</v>
      </c>
      <c r="D2672" t="s">
        <v>81</v>
      </c>
      <c r="E2672" t="s">
        <v>82</v>
      </c>
      <c r="F2672" t="s">
        <v>83</v>
      </c>
      <c r="G2672" s="4" t="str">
        <f>TEXT(H2672+I2672,"yyyy-mm-dd""T""hh:mm:ss")&amp;
IF(J2672="MST","-07:00",
IF(J2672="MDT","-06:00",
IF(J2672="PST","-08:00",
IF(J2672="PDT","-07:00",
IF(J2672="UTC","+00:00","+00:00")))))</f>
        <v>2006-03-15T11:45:00-07:00</v>
      </c>
      <c r="H2672" s="1">
        <v>38791</v>
      </c>
      <c r="I2672" s="5">
        <v>0.48958333333333331</v>
      </c>
      <c r="J2672" t="s">
        <v>84</v>
      </c>
      <c r="U2672">
        <v>9673</v>
      </c>
      <c r="V2672" t="s">
        <v>1605</v>
      </c>
      <c r="W2672" t="s">
        <v>1606</v>
      </c>
      <c r="X2672" t="s">
        <v>5192</v>
      </c>
      <c r="Y2672">
        <v>34479</v>
      </c>
      <c r="Z2672" t="s">
        <v>5193</v>
      </c>
      <c r="AD2672">
        <v>32.4487533</v>
      </c>
      <c r="AE2672">
        <v>-111.7357272</v>
      </c>
      <c r="AG2672" t="s">
        <v>90</v>
      </c>
      <c r="AH2672" t="s">
        <v>1603</v>
      </c>
      <c r="AI2672" t="s">
        <v>90</v>
      </c>
      <c r="AK2672" t="s">
        <v>1608</v>
      </c>
      <c r="AL2672" t="s">
        <v>5248</v>
      </c>
      <c r="AM2672" t="s">
        <v>92</v>
      </c>
      <c r="AN2672" t="s">
        <v>1610</v>
      </c>
      <c r="AO2672" t="s">
        <v>1611</v>
      </c>
      <c r="AP2672" t="s">
        <v>422</v>
      </c>
      <c r="AT2672" t="s">
        <v>1612</v>
      </c>
      <c r="AV2672" t="s">
        <v>584</v>
      </c>
      <c r="BQ2672" t="str">
        <f>BS2672 &amp; ":" &amp; BR2672</f>
        <v>AZDEQ_GW:EPA 353.2</v>
      </c>
      <c r="BR2672" t="s">
        <v>1623</v>
      </c>
      <c r="BS2672" t="s">
        <v>1603</v>
      </c>
      <c r="BT2672" t="s">
        <v>1623</v>
      </c>
      <c r="BW2672" t="s">
        <v>1614</v>
      </c>
      <c r="BX2672" s="1">
        <v>38793</v>
      </c>
      <c r="BZ2672" t="s">
        <v>5249</v>
      </c>
      <c r="CA2672" t="s">
        <v>397</v>
      </c>
      <c r="CB2672">
        <v>0.02</v>
      </c>
      <c r="CC2672" t="s">
        <v>1616</v>
      </c>
      <c r="CE2672" t="s">
        <v>5196</v>
      </c>
      <c r="CF2672" t="s">
        <v>1618</v>
      </c>
    </row>
    <row r="2673" spans="1:84" hidden="1" x14ac:dyDescent="0.4">
      <c r="A2673" t="s">
        <v>1603</v>
      </c>
      <c r="B2673" t="s">
        <v>1603</v>
      </c>
      <c r="C2673" t="s">
        <v>5191</v>
      </c>
      <c r="D2673" t="s">
        <v>81</v>
      </c>
      <c r="E2673" t="s">
        <v>82</v>
      </c>
      <c r="F2673" t="s">
        <v>83</v>
      </c>
      <c r="G2673" s="4" t="str">
        <f>TEXT(H2673+I2673,"yyyy-mm-dd""T""hh:mm:ss")&amp;
IF(J2673="MST","-07:00",
IF(J2673="MDT","-06:00",
IF(J2673="PST","-08:00",
IF(J2673="PDT","-07:00",
IF(J2673="UTC","+00:00","+00:00")))))</f>
        <v>2006-03-15T11:45:00-07:00</v>
      </c>
      <c r="H2673" s="1">
        <v>38791</v>
      </c>
      <c r="I2673" s="5">
        <v>0.48958333333333331</v>
      </c>
      <c r="J2673" t="s">
        <v>84</v>
      </c>
      <c r="U2673">
        <v>9673</v>
      </c>
      <c r="V2673" t="s">
        <v>1605</v>
      </c>
      <c r="W2673" t="s">
        <v>1606</v>
      </c>
      <c r="X2673" t="s">
        <v>5192</v>
      </c>
      <c r="Y2673">
        <v>34479</v>
      </c>
      <c r="Z2673" t="s">
        <v>5193</v>
      </c>
      <c r="AD2673">
        <v>32.4487533</v>
      </c>
      <c r="AE2673">
        <v>-111.7357272</v>
      </c>
      <c r="AG2673" t="s">
        <v>90</v>
      </c>
      <c r="AH2673" t="s">
        <v>1603</v>
      </c>
      <c r="AI2673" t="s">
        <v>90</v>
      </c>
      <c r="AK2673" t="s">
        <v>1608</v>
      </c>
      <c r="AL2673" t="s">
        <v>5250</v>
      </c>
      <c r="AM2673" t="s">
        <v>92</v>
      </c>
      <c r="AN2673" t="s">
        <v>1610</v>
      </c>
      <c r="AO2673" t="s">
        <v>442</v>
      </c>
      <c r="AP2673" t="s">
        <v>422</v>
      </c>
      <c r="AT2673" t="s">
        <v>1612</v>
      </c>
      <c r="AV2673" t="s">
        <v>584</v>
      </c>
      <c r="BQ2673" t="str">
        <f>BS2673 &amp; ":" &amp; BR2673</f>
        <v>AZDEQ_GW:EPA 351.2</v>
      </c>
      <c r="BR2673" t="s">
        <v>1633</v>
      </c>
      <c r="BS2673" t="s">
        <v>1603</v>
      </c>
      <c r="BT2673" t="s">
        <v>1633</v>
      </c>
      <c r="BW2673" t="s">
        <v>1614</v>
      </c>
      <c r="BX2673" s="1">
        <v>38814</v>
      </c>
      <c r="BZ2673" t="s">
        <v>5251</v>
      </c>
      <c r="CA2673" t="s">
        <v>397</v>
      </c>
      <c r="CB2673">
        <v>0.05</v>
      </c>
      <c r="CC2673" t="s">
        <v>1616</v>
      </c>
      <c r="CE2673" t="s">
        <v>5196</v>
      </c>
      <c r="CF2673" t="s">
        <v>1618</v>
      </c>
    </row>
    <row r="2674" spans="1:84" hidden="1" x14ac:dyDescent="0.4">
      <c r="A2674" t="s">
        <v>1603</v>
      </c>
      <c r="B2674" t="s">
        <v>1603</v>
      </c>
      <c r="C2674" t="s">
        <v>5087</v>
      </c>
      <c r="D2674" t="s">
        <v>81</v>
      </c>
      <c r="E2674" t="s">
        <v>82</v>
      </c>
      <c r="F2674" t="s">
        <v>83</v>
      </c>
      <c r="G2674" s="4" t="str">
        <f>TEXT(H2674+I2674,"yyyy-mm-dd""T""hh:mm:ss")&amp;
IF(J2674="MST","-07:00",
IF(J2674="MDT","-06:00",
IF(J2674="PST","-08:00",
IF(J2674="PDT","-07:00",
IF(J2674="UTC","+00:00","+00:00")))))</f>
        <v>2006-04-27T01:00:00-07:00</v>
      </c>
      <c r="H2674" s="1">
        <v>38834</v>
      </c>
      <c r="I2674" s="5">
        <v>4.1666666666666664E-2</v>
      </c>
      <c r="J2674" t="s">
        <v>84</v>
      </c>
      <c r="U2674">
        <v>9673</v>
      </c>
      <c r="V2674" t="s">
        <v>1605</v>
      </c>
      <c r="W2674" t="s">
        <v>1606</v>
      </c>
      <c r="X2674" t="s">
        <v>5088</v>
      </c>
      <c r="Y2674">
        <v>66196</v>
      </c>
      <c r="Z2674" t="s">
        <v>5089</v>
      </c>
      <c r="AD2674">
        <v>32.473556899999998</v>
      </c>
      <c r="AE2674">
        <v>-111.5410761</v>
      </c>
      <c r="AG2674" t="s">
        <v>90</v>
      </c>
      <c r="AH2674" t="s">
        <v>1603</v>
      </c>
      <c r="AI2674" t="s">
        <v>90</v>
      </c>
      <c r="AK2674" t="s">
        <v>1608</v>
      </c>
      <c r="AL2674" t="s">
        <v>5252</v>
      </c>
      <c r="AM2674" t="s">
        <v>92</v>
      </c>
      <c r="AN2674" t="s">
        <v>1610</v>
      </c>
      <c r="AO2674" t="s">
        <v>1611</v>
      </c>
      <c r="AP2674" t="s">
        <v>422</v>
      </c>
      <c r="AT2674" t="s">
        <v>1612</v>
      </c>
      <c r="AV2674" t="s">
        <v>584</v>
      </c>
      <c r="BQ2674" t="str">
        <f>BS2674 &amp; ":" &amp; BR2674</f>
        <v>AZDEQ_GW:EPA 350.3</v>
      </c>
      <c r="BR2674" t="s">
        <v>2101</v>
      </c>
      <c r="BS2674" t="s">
        <v>1603</v>
      </c>
      <c r="BT2674" t="s">
        <v>2101</v>
      </c>
      <c r="BW2674" t="s">
        <v>1997</v>
      </c>
      <c r="BX2674" s="1">
        <v>38836</v>
      </c>
      <c r="BZ2674" t="s">
        <v>5253</v>
      </c>
      <c r="CA2674" t="s">
        <v>397</v>
      </c>
      <c r="CB2674">
        <v>0.52</v>
      </c>
      <c r="CC2674" t="s">
        <v>1616</v>
      </c>
      <c r="CE2674" t="s">
        <v>5092</v>
      </c>
      <c r="CF2674" t="s">
        <v>1618</v>
      </c>
    </row>
    <row r="2675" spans="1:84" x14ac:dyDescent="0.4">
      <c r="A2675" t="s">
        <v>78</v>
      </c>
      <c r="B2675" t="s">
        <v>79</v>
      </c>
      <c r="C2675" t="s">
        <v>406</v>
      </c>
      <c r="D2675" t="s">
        <v>81</v>
      </c>
      <c r="E2675" t="s">
        <v>82</v>
      </c>
      <c r="F2675" t="s">
        <v>83</v>
      </c>
      <c r="G2675" s="4" t="str">
        <f>TEXT(H2675+I2675,"yyyy-mm-dd""T""hh:mm:ss")&amp;
IF(J2675="MST","-07:00",
IF(J2675="MDT","-06:00",
IF(J2675="PST","-08:00",
IF(J2675="PDT","-07:00",
IF(J2675="UTC","+00:00","+00:00")))))</f>
        <v>2002-04-29T10:30:00-07:00</v>
      </c>
      <c r="H2675" s="1">
        <v>37375</v>
      </c>
      <c r="I2675" s="5">
        <v>0.4375</v>
      </c>
      <c r="J2675" t="s">
        <v>84</v>
      </c>
      <c r="W2675" t="s">
        <v>85</v>
      </c>
      <c r="X2675" t="s">
        <v>349</v>
      </c>
      <c r="Z2675" t="s">
        <v>407</v>
      </c>
      <c r="AB2675" t="s">
        <v>87</v>
      </c>
      <c r="AC2675" t="s">
        <v>88</v>
      </c>
      <c r="AF2675" t="str">
        <f>"ID:"&amp;AG2675&amp;"; context:" &amp; AH2675 &amp;"; Name:" &amp; AI2675 &amp; "; Equipment:" &amp; AK2675</f>
        <v>ID:USGS; context:USGS; Name:USGS; Equipment:Unknown</v>
      </c>
      <c r="AG2675" t="s">
        <v>89</v>
      </c>
      <c r="AH2675" t="s">
        <v>89</v>
      </c>
      <c r="AI2675" t="s">
        <v>89</v>
      </c>
      <c r="AK2675" t="s">
        <v>90</v>
      </c>
      <c r="AL2675" t="s">
        <v>410</v>
      </c>
      <c r="AO2675" t="s">
        <v>111</v>
      </c>
      <c r="AP2675" t="s">
        <v>94</v>
      </c>
      <c r="AQ2675">
        <v>3.9</v>
      </c>
      <c r="AR2675" t="s">
        <v>102</v>
      </c>
      <c r="AT2675" t="s">
        <v>95</v>
      </c>
      <c r="AV2675" t="s">
        <v>96</v>
      </c>
      <c r="BG2675" s="3" t="s">
        <v>112</v>
      </c>
      <c r="BH2675" s="3"/>
      <c r="BQ2675" t="str">
        <f>BS2675 &amp; ":" &amp; BR2675</f>
        <v>USGS:ALGOR</v>
      </c>
      <c r="BR2675" t="s">
        <v>113</v>
      </c>
      <c r="BS2675" t="s">
        <v>89</v>
      </c>
      <c r="BT2675" t="s">
        <v>114</v>
      </c>
      <c r="BV2675" t="s">
        <v>115</v>
      </c>
      <c r="CF2675" t="s">
        <v>103</v>
      </c>
    </row>
    <row r="2676" spans="1:84" hidden="1" x14ac:dyDescent="0.4">
      <c r="A2676" t="s">
        <v>1626</v>
      </c>
      <c r="B2676" t="s">
        <v>1626</v>
      </c>
      <c r="C2676" t="s">
        <v>5093</v>
      </c>
      <c r="D2676" t="s">
        <v>81</v>
      </c>
      <c r="E2676" t="s">
        <v>82</v>
      </c>
      <c r="F2676" t="s">
        <v>393</v>
      </c>
      <c r="G2676" s="4" t="str">
        <f>TEXT(H2676+I2676,"yyyy-mm-dd""T""hh:mm:ss")&amp;
IF(J2676="MST","-07:00",
IF(J2676="MDT","-06:00",
IF(J2676="PST","-08:00",
IF(J2676="PDT","-07:00",
IF(J2676="UTC","+00:00","+00:00")))))</f>
        <v>2006-02-14T02:45:00-07:00</v>
      </c>
      <c r="H2676" s="1">
        <v>38762</v>
      </c>
      <c r="I2676" s="5">
        <v>0.11458333333333333</v>
      </c>
      <c r="J2676" t="s">
        <v>84</v>
      </c>
      <c r="U2676">
        <v>2022</v>
      </c>
      <c r="V2676" t="s">
        <v>5094</v>
      </c>
      <c r="W2676" t="s">
        <v>1606</v>
      </c>
      <c r="X2676" t="s">
        <v>1660</v>
      </c>
      <c r="Y2676">
        <v>101179</v>
      </c>
      <c r="Z2676" t="s">
        <v>5095</v>
      </c>
      <c r="AD2676">
        <v>32.013464200000001</v>
      </c>
      <c r="AE2676">
        <v>-110.6282456</v>
      </c>
      <c r="AG2676" t="s">
        <v>90</v>
      </c>
      <c r="AH2676" t="s">
        <v>1626</v>
      </c>
      <c r="AI2676" t="s">
        <v>90</v>
      </c>
      <c r="AK2676" t="s">
        <v>1608</v>
      </c>
      <c r="AL2676" t="s">
        <v>5256</v>
      </c>
      <c r="AM2676" t="s">
        <v>92</v>
      </c>
      <c r="AN2676" t="s">
        <v>1610</v>
      </c>
      <c r="AO2676" t="s">
        <v>1670</v>
      </c>
      <c r="AP2676" t="s">
        <v>422</v>
      </c>
      <c r="AT2676" t="s">
        <v>1612</v>
      </c>
      <c r="AV2676" t="s">
        <v>584</v>
      </c>
      <c r="BQ2676" t="str">
        <f>BS2676 &amp; ":" &amp; BR2676</f>
        <v>AZDEQ_SW:EPA 353.2</v>
      </c>
      <c r="BR2676" t="s">
        <v>1623</v>
      </c>
      <c r="BS2676" t="s">
        <v>1626</v>
      </c>
      <c r="BT2676" t="s">
        <v>1623</v>
      </c>
      <c r="BW2676" t="s">
        <v>1614</v>
      </c>
      <c r="BZ2676" t="s">
        <v>5257</v>
      </c>
      <c r="CA2676" t="s">
        <v>397</v>
      </c>
      <c r="CB2676">
        <v>0.02</v>
      </c>
      <c r="CC2676" t="s">
        <v>1616</v>
      </c>
      <c r="CE2676" t="s">
        <v>5181</v>
      </c>
      <c r="CF2676" t="s">
        <v>1618</v>
      </c>
    </row>
    <row r="2677" spans="1:84" hidden="1" x14ac:dyDescent="0.4">
      <c r="A2677" t="s">
        <v>1626</v>
      </c>
      <c r="B2677" t="s">
        <v>1626</v>
      </c>
      <c r="C2677" t="s">
        <v>5206</v>
      </c>
      <c r="D2677" t="s">
        <v>81</v>
      </c>
      <c r="E2677" t="s">
        <v>82</v>
      </c>
      <c r="F2677" t="s">
        <v>393</v>
      </c>
      <c r="G2677" s="4" t="str">
        <f>TEXT(H2677+I2677,"yyyy-mm-dd""T""hh:mm:ss")&amp;
IF(J2677="MST","-07:00",
IF(J2677="MDT","-06:00",
IF(J2677="PST","-08:00",
IF(J2677="PDT","-07:00",
IF(J2677="UTC","+00:00","+00:00")))))</f>
        <v>2006-02-16T09:45:00-07:00</v>
      </c>
      <c r="H2677" s="1">
        <v>38764</v>
      </c>
      <c r="I2677" s="5">
        <v>0.40625</v>
      </c>
      <c r="J2677" t="s">
        <v>84</v>
      </c>
      <c r="U2677">
        <v>2022</v>
      </c>
      <c r="V2677" t="s">
        <v>5094</v>
      </c>
      <c r="W2677" t="s">
        <v>1606</v>
      </c>
      <c r="X2677" t="s">
        <v>4918</v>
      </c>
      <c r="Y2677">
        <v>100266</v>
      </c>
      <c r="Z2677" t="s">
        <v>5095</v>
      </c>
      <c r="AD2677">
        <v>31.864722199999999</v>
      </c>
      <c r="AE2677">
        <v>-110.5713889</v>
      </c>
      <c r="AG2677" t="s">
        <v>90</v>
      </c>
      <c r="AH2677" t="s">
        <v>1626</v>
      </c>
      <c r="AI2677" t="s">
        <v>90</v>
      </c>
      <c r="AK2677" t="s">
        <v>1608</v>
      </c>
      <c r="AL2677" t="s">
        <v>5258</v>
      </c>
      <c r="AN2677" t="s">
        <v>1700</v>
      </c>
      <c r="AO2677" t="s">
        <v>457</v>
      </c>
      <c r="AP2677" t="s">
        <v>422</v>
      </c>
      <c r="AQ2677">
        <v>2.4E-2</v>
      </c>
      <c r="AR2677" t="s">
        <v>1616</v>
      </c>
      <c r="AT2677" t="s">
        <v>1612</v>
      </c>
      <c r="AV2677" t="s">
        <v>96</v>
      </c>
      <c r="BQ2677" t="str">
        <f>BS2677 &amp; ":" &amp; BR2677</f>
        <v>AZDEQ_SW:EPA 365.4</v>
      </c>
      <c r="BR2677" t="s">
        <v>1713</v>
      </c>
      <c r="BS2677" t="s">
        <v>1626</v>
      </c>
      <c r="BT2677" t="s">
        <v>1713</v>
      </c>
      <c r="BW2677" t="s">
        <v>1614</v>
      </c>
      <c r="BZ2677" t="s">
        <v>5259</v>
      </c>
      <c r="CA2677" t="s">
        <v>397</v>
      </c>
      <c r="CB2677">
        <v>0.02</v>
      </c>
      <c r="CC2677" t="s">
        <v>1616</v>
      </c>
      <c r="CE2677" t="s">
        <v>5181</v>
      </c>
      <c r="CF2677" t="s">
        <v>1618</v>
      </c>
    </row>
    <row r="2678" spans="1:84" x14ac:dyDescent="0.4">
      <c r="A2678" t="s">
        <v>78</v>
      </c>
      <c r="B2678" t="s">
        <v>79</v>
      </c>
      <c r="C2678" t="s">
        <v>406</v>
      </c>
      <c r="D2678" t="s">
        <v>81</v>
      </c>
      <c r="E2678" t="s">
        <v>82</v>
      </c>
      <c r="F2678" t="s">
        <v>83</v>
      </c>
      <c r="G2678" s="4" t="str">
        <f>TEXT(H2678+I2678,"yyyy-mm-dd""T""hh:mm:ss")&amp;
IF(J2678="MST","-07:00",
IF(J2678="MDT","-06:00",
IF(J2678="PST","-08:00",
IF(J2678="PDT","-07:00",
IF(J2678="UTC","+00:00","+00:00")))))</f>
        <v>2002-04-29T10:30:00-07:00</v>
      </c>
      <c r="H2678" s="1">
        <v>37375</v>
      </c>
      <c r="I2678" s="5">
        <v>0.4375</v>
      </c>
      <c r="J2678" t="s">
        <v>84</v>
      </c>
      <c r="W2678" t="s">
        <v>85</v>
      </c>
      <c r="X2678" t="s">
        <v>349</v>
      </c>
      <c r="Z2678" t="s">
        <v>407</v>
      </c>
      <c r="AB2678" t="s">
        <v>87</v>
      </c>
      <c r="AC2678" t="s">
        <v>88</v>
      </c>
      <c r="AF2678" t="str">
        <f>"ID:"&amp;AG2678&amp;"; context:" &amp; AH2678 &amp;"; Name:" &amp; AI2678 &amp; "; Equipment:" &amp; AK2678</f>
        <v>ID:USGS; context:USGS; Name:USGS; Equipment:Unknown</v>
      </c>
      <c r="AG2678" t="s">
        <v>89</v>
      </c>
      <c r="AH2678" t="s">
        <v>89</v>
      </c>
      <c r="AI2678" t="s">
        <v>89</v>
      </c>
      <c r="AK2678" t="s">
        <v>90</v>
      </c>
      <c r="AL2678" t="s">
        <v>411</v>
      </c>
      <c r="AO2678" t="s">
        <v>117</v>
      </c>
      <c r="AP2678" t="s">
        <v>94</v>
      </c>
      <c r="AQ2678">
        <v>3.9</v>
      </c>
      <c r="AR2678" t="s">
        <v>102</v>
      </c>
      <c r="AT2678" t="s">
        <v>95</v>
      </c>
      <c r="AV2678" t="s">
        <v>96</v>
      </c>
      <c r="BG2678" s="3" t="s">
        <v>118</v>
      </c>
      <c r="BH2678" s="3"/>
      <c r="BQ2678" t="str">
        <f>BS2678 &amp; ":" &amp; BR2678</f>
        <v>USGS:CL048</v>
      </c>
      <c r="BR2678" t="s">
        <v>119</v>
      </c>
      <c r="BS2678" t="s">
        <v>89</v>
      </c>
      <c r="BT2678" t="s">
        <v>120</v>
      </c>
      <c r="BV2678" t="s">
        <v>121</v>
      </c>
      <c r="CF2678" t="s">
        <v>103</v>
      </c>
    </row>
    <row r="2679" spans="1:84" hidden="1" x14ac:dyDescent="0.4">
      <c r="A2679" t="s">
        <v>1603</v>
      </c>
      <c r="B2679" t="s">
        <v>1603</v>
      </c>
      <c r="C2679" t="s">
        <v>5099</v>
      </c>
      <c r="D2679" t="s">
        <v>81</v>
      </c>
      <c r="E2679" t="s">
        <v>82</v>
      </c>
      <c r="F2679" t="s">
        <v>83</v>
      </c>
      <c r="G2679" s="4" t="str">
        <f>TEXT(H2679+I2679,"yyyy-mm-dd""T""hh:mm:ss")&amp;
IF(J2679="MST","-07:00",
IF(J2679="MDT","-06:00",
IF(J2679="PST","-08:00",
IF(J2679="PDT","-07:00",
IF(J2679="UTC","+00:00","+00:00")))))</f>
        <v>2006-04-27T12:30:00-07:00</v>
      </c>
      <c r="H2679" s="1">
        <v>38834</v>
      </c>
      <c r="I2679" s="5">
        <v>0.52083333333333337</v>
      </c>
      <c r="J2679" t="s">
        <v>84</v>
      </c>
      <c r="U2679">
        <v>9673</v>
      </c>
      <c r="V2679" t="s">
        <v>1605</v>
      </c>
      <c r="W2679" t="s">
        <v>1606</v>
      </c>
      <c r="X2679" t="s">
        <v>5088</v>
      </c>
      <c r="Y2679">
        <v>66196</v>
      </c>
      <c r="Z2679" t="s">
        <v>5100</v>
      </c>
      <c r="AD2679">
        <v>32.473556899999998</v>
      </c>
      <c r="AE2679">
        <v>-111.5410761</v>
      </c>
      <c r="AG2679" t="s">
        <v>90</v>
      </c>
      <c r="AH2679" t="s">
        <v>1603</v>
      </c>
      <c r="AI2679" t="s">
        <v>90</v>
      </c>
      <c r="AK2679" t="s">
        <v>1608</v>
      </c>
      <c r="AL2679" t="s">
        <v>5262</v>
      </c>
      <c r="AM2679" t="s">
        <v>92</v>
      </c>
      <c r="AN2679" t="s">
        <v>1700</v>
      </c>
      <c r="AO2679" t="s">
        <v>457</v>
      </c>
      <c r="AP2679" t="s">
        <v>422</v>
      </c>
      <c r="AT2679" t="s">
        <v>1612</v>
      </c>
      <c r="AV2679" t="s">
        <v>584</v>
      </c>
      <c r="BQ2679" t="str">
        <f>BS2679 &amp; ":" &amp; BR2679</f>
        <v>AZDEQ_GW:EPA 365.4</v>
      </c>
      <c r="BR2679" t="s">
        <v>1713</v>
      </c>
      <c r="BS2679" t="s">
        <v>1603</v>
      </c>
      <c r="BT2679" t="s">
        <v>1713</v>
      </c>
      <c r="BW2679" t="s">
        <v>1614</v>
      </c>
      <c r="BX2679" s="1">
        <v>38841</v>
      </c>
      <c r="BZ2679" t="s">
        <v>5263</v>
      </c>
      <c r="CA2679" t="s">
        <v>397</v>
      </c>
      <c r="CB2679">
        <v>0.02</v>
      </c>
      <c r="CC2679" t="s">
        <v>1616</v>
      </c>
      <c r="CE2679" t="s">
        <v>5103</v>
      </c>
      <c r="CF2679" t="s">
        <v>1618</v>
      </c>
    </row>
    <row r="2680" spans="1:84" hidden="1" x14ac:dyDescent="0.4">
      <c r="A2680" t="s">
        <v>1626</v>
      </c>
      <c r="B2680" t="s">
        <v>1626</v>
      </c>
      <c r="C2680" t="s">
        <v>5104</v>
      </c>
      <c r="D2680" t="s">
        <v>81</v>
      </c>
      <c r="E2680" t="s">
        <v>82</v>
      </c>
      <c r="F2680" t="s">
        <v>393</v>
      </c>
      <c r="G2680" s="4" t="str">
        <f>TEXT(H2680+I2680,"yyyy-mm-dd""T""hh:mm:ss")&amp;
IF(J2680="MST","-07:00",
IF(J2680="MDT","-06:00",
IF(J2680="PST","-08:00",
IF(J2680="PDT","-07:00",
IF(J2680="UTC","+00:00","+00:00")))))</f>
        <v>2006-05-03T02:00:00-07:00</v>
      </c>
      <c r="H2680" s="1">
        <v>38840</v>
      </c>
      <c r="I2680" s="5">
        <v>8.3333333333333329E-2</v>
      </c>
      <c r="J2680" t="s">
        <v>84</v>
      </c>
      <c r="U2680">
        <v>2022</v>
      </c>
      <c r="V2680" t="s">
        <v>5094</v>
      </c>
      <c r="W2680" t="s">
        <v>1606</v>
      </c>
      <c r="X2680" t="s">
        <v>2561</v>
      </c>
      <c r="Y2680">
        <v>101081</v>
      </c>
      <c r="Z2680" t="s">
        <v>5105</v>
      </c>
      <c r="AD2680">
        <v>32.400194399999997</v>
      </c>
      <c r="AE2680">
        <v>-111.14175</v>
      </c>
      <c r="AG2680" t="s">
        <v>90</v>
      </c>
      <c r="AH2680" t="s">
        <v>1626</v>
      </c>
      <c r="AI2680" t="s">
        <v>90</v>
      </c>
      <c r="AK2680" t="s">
        <v>1608</v>
      </c>
      <c r="AL2680" t="s">
        <v>5264</v>
      </c>
      <c r="AN2680" t="s">
        <v>1700</v>
      </c>
      <c r="AO2680" t="s">
        <v>457</v>
      </c>
      <c r="AP2680" t="s">
        <v>422</v>
      </c>
      <c r="AQ2680">
        <v>5.5</v>
      </c>
      <c r="AR2680" t="s">
        <v>1616</v>
      </c>
      <c r="AT2680" t="s">
        <v>1612</v>
      </c>
      <c r="AV2680" t="s">
        <v>96</v>
      </c>
      <c r="BQ2680" t="str">
        <f>BS2680 &amp; ":" &amp; BR2680</f>
        <v>AZDEQ_SW:EPA 365.4</v>
      </c>
      <c r="BR2680" t="s">
        <v>1713</v>
      </c>
      <c r="BS2680" t="s">
        <v>1626</v>
      </c>
      <c r="BT2680" t="s">
        <v>1713</v>
      </c>
      <c r="BW2680" t="s">
        <v>1614</v>
      </c>
      <c r="BZ2680" t="s">
        <v>5265</v>
      </c>
      <c r="CA2680" t="s">
        <v>397</v>
      </c>
      <c r="CB2680">
        <v>0.02</v>
      </c>
      <c r="CC2680" t="s">
        <v>1616</v>
      </c>
      <c r="CE2680" t="s">
        <v>5108</v>
      </c>
      <c r="CF2680" t="s">
        <v>1618</v>
      </c>
    </row>
    <row r="2681" spans="1:84" hidden="1" x14ac:dyDescent="0.4">
      <c r="A2681" t="s">
        <v>1603</v>
      </c>
      <c r="B2681" t="s">
        <v>1603</v>
      </c>
      <c r="C2681" t="s">
        <v>5081</v>
      </c>
      <c r="D2681" t="s">
        <v>81</v>
      </c>
      <c r="E2681" t="s">
        <v>82</v>
      </c>
      <c r="F2681" t="s">
        <v>83</v>
      </c>
      <c r="G2681" s="4" t="str">
        <f>TEXT(H2681+I2681,"yyyy-mm-dd""T""hh:mm:ss")&amp;
IF(J2681="MST","-07:00",
IF(J2681="MDT","-06:00",
IF(J2681="PST","-08:00",
IF(J2681="PDT","-07:00",
IF(J2681="UTC","+00:00","+00:00")))))</f>
        <v>2006-03-15T11:00:00-07:00</v>
      </c>
      <c r="H2681" s="1">
        <v>38791</v>
      </c>
      <c r="I2681" s="5">
        <v>0.45833333333333331</v>
      </c>
      <c r="J2681" t="s">
        <v>84</v>
      </c>
      <c r="U2681">
        <v>9673</v>
      </c>
      <c r="V2681" t="s">
        <v>1605</v>
      </c>
      <c r="W2681" t="s">
        <v>1606</v>
      </c>
      <c r="X2681" t="s">
        <v>5082</v>
      </c>
      <c r="Y2681">
        <v>34480</v>
      </c>
      <c r="Z2681" t="s">
        <v>5083</v>
      </c>
      <c r="AD2681">
        <v>32.4487703</v>
      </c>
      <c r="AE2681">
        <v>-111.7271492</v>
      </c>
      <c r="AG2681" t="s">
        <v>90</v>
      </c>
      <c r="AH2681" t="s">
        <v>1603</v>
      </c>
      <c r="AI2681" t="s">
        <v>90</v>
      </c>
      <c r="AK2681" t="s">
        <v>1608</v>
      </c>
      <c r="AL2681" t="s">
        <v>5266</v>
      </c>
      <c r="AM2681" t="s">
        <v>92</v>
      </c>
      <c r="AN2681" t="s">
        <v>1700</v>
      </c>
      <c r="AO2681" t="s">
        <v>457</v>
      </c>
      <c r="AP2681" t="s">
        <v>422</v>
      </c>
      <c r="AT2681" t="s">
        <v>1612</v>
      </c>
      <c r="AV2681" t="s">
        <v>584</v>
      </c>
      <c r="BQ2681" t="str">
        <f>BS2681 &amp; ":" &amp; BR2681</f>
        <v>AZDEQ_GW:EPA 365.4</v>
      </c>
      <c r="BR2681" t="s">
        <v>1713</v>
      </c>
      <c r="BS2681" t="s">
        <v>1603</v>
      </c>
      <c r="BT2681" t="s">
        <v>1713</v>
      </c>
      <c r="BW2681" t="s">
        <v>1614</v>
      </c>
      <c r="BX2681" s="1">
        <v>38812</v>
      </c>
      <c r="BZ2681" t="s">
        <v>5267</v>
      </c>
      <c r="CA2681" t="s">
        <v>397</v>
      </c>
      <c r="CB2681">
        <v>0.05</v>
      </c>
      <c r="CC2681" t="s">
        <v>1616</v>
      </c>
      <c r="CE2681" t="s">
        <v>5086</v>
      </c>
      <c r="CF2681" t="s">
        <v>1618</v>
      </c>
    </row>
    <row r="2682" spans="1:84" hidden="1" x14ac:dyDescent="0.4">
      <c r="A2682" t="s">
        <v>1626</v>
      </c>
      <c r="B2682" t="s">
        <v>1626</v>
      </c>
      <c r="C2682" t="s">
        <v>5168</v>
      </c>
      <c r="D2682" t="s">
        <v>81</v>
      </c>
      <c r="E2682" t="s">
        <v>82</v>
      </c>
      <c r="F2682" t="s">
        <v>393</v>
      </c>
      <c r="G2682" s="4" t="str">
        <f>TEXT(H2682+I2682,"yyyy-mm-dd""T""hh:mm:ss")&amp;
IF(J2682="MST","-07:00",
IF(J2682="MDT","-06:00",
IF(J2682="PST","-08:00",
IF(J2682="PDT","-07:00",
IF(J2682="UTC","+00:00","+00:00")))))</f>
        <v>2006-05-05T09:00:00-07:00</v>
      </c>
      <c r="H2682" s="1">
        <v>38842</v>
      </c>
      <c r="I2682" s="5">
        <v>0.375</v>
      </c>
      <c r="J2682" t="s">
        <v>84</v>
      </c>
      <c r="U2682">
        <v>2022</v>
      </c>
      <c r="V2682" t="s">
        <v>5094</v>
      </c>
      <c r="W2682" t="s">
        <v>1606</v>
      </c>
      <c r="X2682" t="s">
        <v>4911</v>
      </c>
      <c r="Y2682">
        <v>103623</v>
      </c>
      <c r="Z2682" t="s">
        <v>5105</v>
      </c>
      <c r="AD2682">
        <v>32.294861099999999</v>
      </c>
      <c r="AE2682">
        <v>-111.0378333</v>
      </c>
      <c r="AG2682" t="s">
        <v>90</v>
      </c>
      <c r="AH2682" t="s">
        <v>1626</v>
      </c>
      <c r="AI2682" t="s">
        <v>90</v>
      </c>
      <c r="AK2682" t="s">
        <v>1608</v>
      </c>
      <c r="AL2682" t="s">
        <v>5268</v>
      </c>
      <c r="AN2682" t="s">
        <v>1610</v>
      </c>
      <c r="AO2682" t="s">
        <v>442</v>
      </c>
      <c r="AP2682" t="s">
        <v>422</v>
      </c>
      <c r="AQ2682">
        <v>25</v>
      </c>
      <c r="AR2682" t="s">
        <v>1616</v>
      </c>
      <c r="AT2682" t="s">
        <v>1612</v>
      </c>
      <c r="AV2682" t="s">
        <v>96</v>
      </c>
      <c r="BQ2682" t="str">
        <f>BS2682 &amp; ":" &amp; BR2682</f>
        <v>AZDEQ_SW:EPA 351.2</v>
      </c>
      <c r="BR2682" t="s">
        <v>1633</v>
      </c>
      <c r="BS2682" t="s">
        <v>1626</v>
      </c>
      <c r="BT2682" t="s">
        <v>1633</v>
      </c>
      <c r="BW2682" t="s">
        <v>1614</v>
      </c>
      <c r="BZ2682" t="s">
        <v>5269</v>
      </c>
      <c r="CA2682" t="s">
        <v>397</v>
      </c>
      <c r="CB2682">
        <v>0.05</v>
      </c>
      <c r="CC2682" t="s">
        <v>1616</v>
      </c>
      <c r="CE2682" t="s">
        <v>5108</v>
      </c>
      <c r="CF2682" t="s">
        <v>1618</v>
      </c>
    </row>
    <row r="2683" spans="1:84" hidden="1" x14ac:dyDescent="0.4">
      <c r="A2683" t="s">
        <v>1626</v>
      </c>
      <c r="B2683" t="s">
        <v>1626</v>
      </c>
      <c r="C2683" t="s">
        <v>5115</v>
      </c>
      <c r="D2683" t="s">
        <v>81</v>
      </c>
      <c r="E2683" t="s">
        <v>82</v>
      </c>
      <c r="F2683" t="s">
        <v>393</v>
      </c>
      <c r="G2683" s="4" t="str">
        <f>TEXT(H2683+I2683,"yyyy-mm-dd""T""hh:mm:ss")&amp;
IF(J2683="MST","-07:00",
IF(J2683="MDT","-06:00",
IF(J2683="PST","-08:00",
IF(J2683="PDT","-07:00",
IF(J2683="UTC","+00:00","+00:00")))))</f>
        <v>2006-04-12T09:30:00-07:00</v>
      </c>
      <c r="H2683" s="1">
        <v>38819</v>
      </c>
      <c r="I2683" s="5">
        <v>0.39583333333333331</v>
      </c>
      <c r="J2683" t="s">
        <v>84</v>
      </c>
      <c r="U2683">
        <v>2022</v>
      </c>
      <c r="V2683" t="s">
        <v>5094</v>
      </c>
      <c r="W2683" t="s">
        <v>1606</v>
      </c>
      <c r="X2683" t="s">
        <v>4918</v>
      </c>
      <c r="Y2683">
        <v>100266</v>
      </c>
      <c r="Z2683" t="s">
        <v>5116</v>
      </c>
      <c r="AD2683">
        <v>31.864722199999999</v>
      </c>
      <c r="AE2683">
        <v>-110.5713889</v>
      </c>
      <c r="AG2683" t="s">
        <v>90</v>
      </c>
      <c r="AH2683" t="s">
        <v>1626</v>
      </c>
      <c r="AI2683" t="s">
        <v>90</v>
      </c>
      <c r="AK2683" t="s">
        <v>1608</v>
      </c>
      <c r="AL2683" t="s">
        <v>5270</v>
      </c>
      <c r="AM2683" t="s">
        <v>92</v>
      </c>
      <c r="AN2683" t="s">
        <v>1610</v>
      </c>
      <c r="AO2683" t="s">
        <v>1611</v>
      </c>
      <c r="AP2683" t="s">
        <v>422</v>
      </c>
      <c r="AT2683" t="s">
        <v>1612</v>
      </c>
      <c r="AV2683" t="s">
        <v>584</v>
      </c>
      <c r="BQ2683" t="str">
        <f>BS2683 &amp; ":" &amp; BR2683</f>
        <v>AZDEQ_SW:EPA 350.1</v>
      </c>
      <c r="BR2683" t="s">
        <v>1613</v>
      </c>
      <c r="BS2683" t="s">
        <v>1626</v>
      </c>
      <c r="BT2683" t="s">
        <v>1613</v>
      </c>
      <c r="BW2683" t="s">
        <v>1614</v>
      </c>
      <c r="BZ2683" t="s">
        <v>5271</v>
      </c>
      <c r="CA2683" t="s">
        <v>397</v>
      </c>
      <c r="CB2683">
        <v>0.02</v>
      </c>
      <c r="CC2683" t="s">
        <v>1616</v>
      </c>
      <c r="CE2683" t="s">
        <v>5119</v>
      </c>
      <c r="CF2683" t="s">
        <v>1618</v>
      </c>
    </row>
    <row r="2684" spans="1:84" hidden="1" x14ac:dyDescent="0.4">
      <c r="A2684" t="s">
        <v>1626</v>
      </c>
      <c r="B2684" t="s">
        <v>1626</v>
      </c>
      <c r="C2684" t="s">
        <v>5104</v>
      </c>
      <c r="D2684" t="s">
        <v>81</v>
      </c>
      <c r="E2684" t="s">
        <v>82</v>
      </c>
      <c r="F2684" t="s">
        <v>393</v>
      </c>
      <c r="G2684" s="4" t="str">
        <f>TEXT(H2684+I2684,"yyyy-mm-dd""T""hh:mm:ss")&amp;
IF(J2684="MST","-07:00",
IF(J2684="MDT","-06:00",
IF(J2684="PST","-08:00",
IF(J2684="PDT","-07:00",
IF(J2684="UTC","+00:00","+00:00")))))</f>
        <v>2006-05-03T02:00:00-07:00</v>
      </c>
      <c r="H2684" s="1">
        <v>38840</v>
      </c>
      <c r="I2684" s="5">
        <v>8.3333333333333329E-2</v>
      </c>
      <c r="J2684" t="s">
        <v>84</v>
      </c>
      <c r="U2684">
        <v>2022</v>
      </c>
      <c r="V2684" t="s">
        <v>5094</v>
      </c>
      <c r="W2684" t="s">
        <v>1606</v>
      </c>
      <c r="X2684" t="s">
        <v>2561</v>
      </c>
      <c r="Y2684">
        <v>101081</v>
      </c>
      <c r="Z2684" t="s">
        <v>5105</v>
      </c>
      <c r="AD2684">
        <v>32.400194399999997</v>
      </c>
      <c r="AE2684">
        <v>-111.14175</v>
      </c>
      <c r="AG2684" t="s">
        <v>90</v>
      </c>
      <c r="AH2684" t="s">
        <v>1626</v>
      </c>
      <c r="AI2684" t="s">
        <v>90</v>
      </c>
      <c r="AK2684" t="s">
        <v>1608</v>
      </c>
      <c r="AL2684" t="s">
        <v>5272</v>
      </c>
      <c r="AN2684" t="s">
        <v>1610</v>
      </c>
      <c r="AO2684" t="s">
        <v>1670</v>
      </c>
      <c r="AP2684" t="s">
        <v>422</v>
      </c>
      <c r="AQ2684">
        <v>0.89</v>
      </c>
      <c r="AR2684" t="s">
        <v>1616</v>
      </c>
      <c r="AT2684" t="s">
        <v>1612</v>
      </c>
      <c r="AV2684" t="s">
        <v>96</v>
      </c>
      <c r="BQ2684" t="str">
        <f>BS2684 &amp; ":" &amp; BR2684</f>
        <v>AZDEQ_SW:EPA 353.2</v>
      </c>
      <c r="BR2684" t="s">
        <v>1623</v>
      </c>
      <c r="BS2684" t="s">
        <v>1626</v>
      </c>
      <c r="BT2684" t="s">
        <v>1623</v>
      </c>
      <c r="BW2684" t="s">
        <v>1614</v>
      </c>
      <c r="BZ2684" t="s">
        <v>5273</v>
      </c>
      <c r="CA2684" t="s">
        <v>397</v>
      </c>
      <c r="CB2684">
        <v>0.02</v>
      </c>
      <c r="CC2684" t="s">
        <v>1616</v>
      </c>
      <c r="CE2684" t="s">
        <v>5108</v>
      </c>
      <c r="CF2684" t="s">
        <v>1618</v>
      </c>
    </row>
    <row r="2685" spans="1:84" hidden="1" x14ac:dyDescent="0.4">
      <c r="A2685" t="s">
        <v>1603</v>
      </c>
      <c r="B2685" t="s">
        <v>1603</v>
      </c>
      <c r="C2685" t="s">
        <v>5136</v>
      </c>
      <c r="D2685" t="s">
        <v>81</v>
      </c>
      <c r="E2685" t="s">
        <v>82</v>
      </c>
      <c r="F2685" t="s">
        <v>83</v>
      </c>
      <c r="G2685" s="4" t="str">
        <f>TEXT(H2685+I2685,"yyyy-mm-dd""T""hh:mm:ss")&amp;
IF(J2685="MST","-07:00",
IF(J2685="MDT","-06:00",
IF(J2685="PST","-08:00",
IF(J2685="PDT","-07:00",
IF(J2685="UTC","+00:00","+00:00")))))</f>
        <v>2006-03-15T10:15:00-07:00</v>
      </c>
      <c r="H2685" s="1">
        <v>38791</v>
      </c>
      <c r="I2685" s="5">
        <v>0.42708333333333331</v>
      </c>
      <c r="J2685" t="s">
        <v>84</v>
      </c>
      <c r="U2685">
        <v>9673</v>
      </c>
      <c r="V2685" t="s">
        <v>1605</v>
      </c>
      <c r="W2685" t="s">
        <v>1606</v>
      </c>
      <c r="X2685" t="s">
        <v>5137</v>
      </c>
      <c r="Y2685">
        <v>34476</v>
      </c>
      <c r="Z2685" t="s">
        <v>5138</v>
      </c>
      <c r="AD2685">
        <v>32.448775300000001</v>
      </c>
      <c r="AE2685">
        <v>-111.7528128</v>
      </c>
      <c r="AG2685" t="s">
        <v>90</v>
      </c>
      <c r="AH2685" t="s">
        <v>1603</v>
      </c>
      <c r="AI2685" t="s">
        <v>90</v>
      </c>
      <c r="AK2685" t="s">
        <v>1608</v>
      </c>
      <c r="AL2685" t="s">
        <v>5274</v>
      </c>
      <c r="AM2685" t="s">
        <v>92</v>
      </c>
      <c r="AN2685" t="s">
        <v>1610</v>
      </c>
      <c r="AO2685" t="s">
        <v>1611</v>
      </c>
      <c r="AP2685" t="s">
        <v>422</v>
      </c>
      <c r="AT2685" t="s">
        <v>1612</v>
      </c>
      <c r="AV2685" t="s">
        <v>584</v>
      </c>
      <c r="BQ2685" t="str">
        <f>BS2685 &amp; ":" &amp; BR2685</f>
        <v>AZDEQ_GW:EPA 353.2</v>
      </c>
      <c r="BR2685" t="s">
        <v>1623</v>
      </c>
      <c r="BS2685" t="s">
        <v>1603</v>
      </c>
      <c r="BT2685" t="s">
        <v>1623</v>
      </c>
      <c r="BW2685" t="s">
        <v>1614</v>
      </c>
      <c r="BX2685" s="1">
        <v>38793</v>
      </c>
      <c r="BZ2685" t="s">
        <v>5275</v>
      </c>
      <c r="CA2685" t="s">
        <v>397</v>
      </c>
      <c r="CB2685">
        <v>0.02</v>
      </c>
      <c r="CC2685" t="s">
        <v>1616</v>
      </c>
      <c r="CE2685" t="s">
        <v>5141</v>
      </c>
      <c r="CF2685" t="s">
        <v>1618</v>
      </c>
    </row>
    <row r="2686" spans="1:84" hidden="1" x14ac:dyDescent="0.4">
      <c r="A2686" t="s">
        <v>1626</v>
      </c>
      <c r="B2686" t="s">
        <v>1626</v>
      </c>
      <c r="C2686" t="s">
        <v>5276</v>
      </c>
      <c r="D2686" t="s">
        <v>81</v>
      </c>
      <c r="E2686" t="s">
        <v>82</v>
      </c>
      <c r="F2686" t="s">
        <v>393</v>
      </c>
      <c r="G2686" s="4" t="str">
        <f>TEXT(H2686+I2686,"yyyy-mm-dd""T""hh:mm:ss")&amp;
IF(J2686="MST","-07:00",
IF(J2686="MDT","-06:00",
IF(J2686="PST","-08:00",
IF(J2686="PDT","-07:00",
IF(J2686="UTC","+00:00","+00:00")))))</f>
        <v>2007-06-28T06:00:00-07:00</v>
      </c>
      <c r="H2686" s="1">
        <v>39261</v>
      </c>
      <c r="I2686" s="5">
        <v>0.25</v>
      </c>
      <c r="J2686" t="s">
        <v>84</v>
      </c>
      <c r="U2686">
        <v>2022</v>
      </c>
      <c r="V2686" t="s">
        <v>5094</v>
      </c>
      <c r="W2686" t="s">
        <v>1606</v>
      </c>
      <c r="X2686" t="s">
        <v>4911</v>
      </c>
      <c r="Y2686">
        <v>103623</v>
      </c>
      <c r="Z2686" t="s">
        <v>5277</v>
      </c>
      <c r="AD2686">
        <v>32.294861099999999</v>
      </c>
      <c r="AE2686">
        <v>-111.0378333</v>
      </c>
      <c r="AG2686" t="s">
        <v>90</v>
      </c>
      <c r="AH2686" t="s">
        <v>1626</v>
      </c>
      <c r="AI2686" t="s">
        <v>90</v>
      </c>
      <c r="AK2686" t="s">
        <v>1608</v>
      </c>
      <c r="AL2686" t="s">
        <v>5278</v>
      </c>
      <c r="AN2686" t="s">
        <v>1610</v>
      </c>
      <c r="AO2686" t="s">
        <v>1670</v>
      </c>
      <c r="AP2686" t="s">
        <v>422</v>
      </c>
      <c r="AQ2686">
        <v>5.8</v>
      </c>
      <c r="AR2686" t="s">
        <v>1616</v>
      </c>
      <c r="AT2686" t="s">
        <v>1612</v>
      </c>
      <c r="AV2686" t="s">
        <v>96</v>
      </c>
      <c r="BQ2686" t="str">
        <f>BS2686 &amp; ":" &amp; BR2686</f>
        <v>AZDEQ_SW:EPA 353.2</v>
      </c>
      <c r="BR2686" t="s">
        <v>1623</v>
      </c>
      <c r="BS2686" t="s">
        <v>1626</v>
      </c>
      <c r="BT2686" t="s">
        <v>1623</v>
      </c>
      <c r="BW2686" t="s">
        <v>1614</v>
      </c>
      <c r="BZ2686" t="s">
        <v>5279</v>
      </c>
      <c r="CA2686" t="s">
        <v>397</v>
      </c>
      <c r="CB2686">
        <v>0.02</v>
      </c>
      <c r="CC2686" t="s">
        <v>1616</v>
      </c>
      <c r="CE2686" t="s">
        <v>5280</v>
      </c>
      <c r="CF2686" t="s">
        <v>1618</v>
      </c>
    </row>
    <row r="2687" spans="1:84" hidden="1" x14ac:dyDescent="0.4">
      <c r="A2687" t="s">
        <v>1626</v>
      </c>
      <c r="B2687" t="s">
        <v>1626</v>
      </c>
      <c r="C2687" t="s">
        <v>5281</v>
      </c>
      <c r="D2687" t="s">
        <v>81</v>
      </c>
      <c r="E2687" t="s">
        <v>82</v>
      </c>
      <c r="F2687" t="s">
        <v>393</v>
      </c>
      <c r="G2687" s="4" t="str">
        <f>TEXT(H2687+I2687,"yyyy-mm-dd""T""hh:mm:ss")&amp;
IF(J2687="MST","-07:00",
IF(J2687="MDT","-06:00",
IF(J2687="PST","-08:00",
IF(J2687="PDT","-07:00",
IF(J2687="UTC","+00:00","+00:00")))))</f>
        <v>2007-06-28T09:00:00-07:00</v>
      </c>
      <c r="H2687" s="1">
        <v>39261</v>
      </c>
      <c r="I2687" s="5">
        <v>0.375</v>
      </c>
      <c r="J2687" t="s">
        <v>84</v>
      </c>
      <c r="N2687">
        <v>0</v>
      </c>
      <c r="O2687" t="s">
        <v>1628</v>
      </c>
      <c r="U2687">
        <v>2022</v>
      </c>
      <c r="V2687" t="s">
        <v>5094</v>
      </c>
      <c r="W2687" t="s">
        <v>1606</v>
      </c>
      <c r="X2687" t="s">
        <v>4449</v>
      </c>
      <c r="Y2687">
        <v>105065</v>
      </c>
      <c r="Z2687" t="s">
        <v>5282</v>
      </c>
      <c r="AD2687">
        <v>32.402777800000003</v>
      </c>
      <c r="AE2687">
        <v>-111.1452778</v>
      </c>
      <c r="AG2687" t="s">
        <v>90</v>
      </c>
      <c r="AH2687" t="s">
        <v>1626</v>
      </c>
      <c r="AI2687" t="s">
        <v>90</v>
      </c>
      <c r="AK2687" t="s">
        <v>1608</v>
      </c>
      <c r="AL2687" t="s">
        <v>5283</v>
      </c>
      <c r="AN2687" t="s">
        <v>1610</v>
      </c>
      <c r="AO2687" t="s">
        <v>442</v>
      </c>
      <c r="AP2687" t="s">
        <v>422</v>
      </c>
      <c r="AQ2687">
        <v>25</v>
      </c>
      <c r="AR2687" t="s">
        <v>1616</v>
      </c>
      <c r="AT2687" t="s">
        <v>1612</v>
      </c>
      <c r="AV2687" t="s">
        <v>96</v>
      </c>
      <c r="BQ2687" t="str">
        <f>BS2687 &amp; ":" &amp; BR2687</f>
        <v>AZDEQ_SW:EPA 351.2</v>
      </c>
      <c r="BR2687" t="s">
        <v>1633</v>
      </c>
      <c r="BS2687" t="s">
        <v>1626</v>
      </c>
      <c r="BT2687" t="s">
        <v>1633</v>
      </c>
      <c r="BW2687" t="s">
        <v>1614</v>
      </c>
      <c r="BZ2687" t="s">
        <v>5284</v>
      </c>
      <c r="CA2687" t="s">
        <v>397</v>
      </c>
      <c r="CB2687">
        <v>0.05</v>
      </c>
      <c r="CC2687" t="s">
        <v>1616</v>
      </c>
      <c r="CE2687" t="s">
        <v>5285</v>
      </c>
      <c r="CF2687" t="s">
        <v>1618</v>
      </c>
    </row>
    <row r="2688" spans="1:84" hidden="1" x14ac:dyDescent="0.4">
      <c r="A2688" t="s">
        <v>1626</v>
      </c>
      <c r="B2688" t="s">
        <v>1626</v>
      </c>
      <c r="C2688" t="s">
        <v>5281</v>
      </c>
      <c r="D2688" t="s">
        <v>81</v>
      </c>
      <c r="E2688" t="s">
        <v>82</v>
      </c>
      <c r="F2688" t="s">
        <v>393</v>
      </c>
      <c r="G2688" s="4" t="str">
        <f>TEXT(H2688+I2688,"yyyy-mm-dd""T""hh:mm:ss")&amp;
IF(J2688="MST","-07:00",
IF(J2688="MDT","-06:00",
IF(J2688="PST","-08:00",
IF(J2688="PDT","-07:00",
IF(J2688="UTC","+00:00","+00:00")))))</f>
        <v>2007-06-28T09:00:00-07:00</v>
      </c>
      <c r="H2688" s="1">
        <v>39261</v>
      </c>
      <c r="I2688" s="5">
        <v>0.375</v>
      </c>
      <c r="J2688" t="s">
        <v>84</v>
      </c>
      <c r="N2688">
        <v>0</v>
      </c>
      <c r="O2688" t="s">
        <v>1628</v>
      </c>
      <c r="U2688">
        <v>2022</v>
      </c>
      <c r="V2688" t="s">
        <v>5094</v>
      </c>
      <c r="W2688" t="s">
        <v>1606</v>
      </c>
      <c r="X2688" t="s">
        <v>4449</v>
      </c>
      <c r="Y2688">
        <v>105065</v>
      </c>
      <c r="Z2688" t="s">
        <v>5282</v>
      </c>
      <c r="AD2688">
        <v>32.402777800000003</v>
      </c>
      <c r="AE2688">
        <v>-111.1452778</v>
      </c>
      <c r="AG2688" t="s">
        <v>90</v>
      </c>
      <c r="AH2688" t="s">
        <v>1626</v>
      </c>
      <c r="AI2688" t="s">
        <v>90</v>
      </c>
      <c r="AK2688" t="s">
        <v>1608</v>
      </c>
      <c r="AL2688" t="s">
        <v>5286</v>
      </c>
      <c r="AN2688" t="s">
        <v>1610</v>
      </c>
      <c r="AO2688" t="s">
        <v>1670</v>
      </c>
      <c r="AP2688" t="s">
        <v>422</v>
      </c>
      <c r="AQ2688">
        <v>5.4</v>
      </c>
      <c r="AR2688" t="s">
        <v>1616</v>
      </c>
      <c r="AT2688" t="s">
        <v>1612</v>
      </c>
      <c r="AV2688" t="s">
        <v>96</v>
      </c>
      <c r="BQ2688" t="str">
        <f>BS2688 &amp; ":" &amp; BR2688</f>
        <v>AZDEQ_SW:EPA 353.2</v>
      </c>
      <c r="BR2688" t="s">
        <v>1623</v>
      </c>
      <c r="BS2688" t="s">
        <v>1626</v>
      </c>
      <c r="BT2688" t="s">
        <v>1623</v>
      </c>
      <c r="BW2688" t="s">
        <v>1614</v>
      </c>
      <c r="BZ2688" t="s">
        <v>5287</v>
      </c>
      <c r="CA2688" t="s">
        <v>397</v>
      </c>
      <c r="CB2688">
        <v>0.02</v>
      </c>
      <c r="CC2688" t="s">
        <v>1616</v>
      </c>
      <c r="CE2688" t="s">
        <v>5285</v>
      </c>
      <c r="CF2688" t="s">
        <v>1618</v>
      </c>
    </row>
    <row r="2689" spans="1:84" hidden="1" x14ac:dyDescent="0.4">
      <c r="A2689" t="s">
        <v>1626</v>
      </c>
      <c r="B2689" t="s">
        <v>1626</v>
      </c>
      <c r="C2689" t="s">
        <v>5281</v>
      </c>
      <c r="D2689" t="s">
        <v>81</v>
      </c>
      <c r="E2689" t="s">
        <v>82</v>
      </c>
      <c r="F2689" t="s">
        <v>393</v>
      </c>
      <c r="G2689" s="4" t="str">
        <f>TEXT(H2689+I2689,"yyyy-mm-dd""T""hh:mm:ss")&amp;
IF(J2689="MST","-07:00",
IF(J2689="MDT","-06:00",
IF(J2689="PST","-08:00",
IF(J2689="PDT","-07:00",
IF(J2689="UTC","+00:00","+00:00")))))</f>
        <v>2007-06-28T09:00:00-07:00</v>
      </c>
      <c r="H2689" s="1">
        <v>39261</v>
      </c>
      <c r="I2689" s="5">
        <v>0.375</v>
      </c>
      <c r="J2689" t="s">
        <v>84</v>
      </c>
      <c r="N2689">
        <v>0</v>
      </c>
      <c r="O2689" t="s">
        <v>1628</v>
      </c>
      <c r="U2689">
        <v>2022</v>
      </c>
      <c r="V2689" t="s">
        <v>5094</v>
      </c>
      <c r="W2689" t="s">
        <v>1606</v>
      </c>
      <c r="X2689" t="s">
        <v>4449</v>
      </c>
      <c r="Y2689">
        <v>105065</v>
      </c>
      <c r="Z2689" t="s">
        <v>5282</v>
      </c>
      <c r="AD2689">
        <v>32.402777800000003</v>
      </c>
      <c r="AE2689">
        <v>-111.1452778</v>
      </c>
      <c r="AG2689" t="s">
        <v>90</v>
      </c>
      <c r="AH2689" t="s">
        <v>1626</v>
      </c>
      <c r="AI2689" t="s">
        <v>90</v>
      </c>
      <c r="AK2689" t="s">
        <v>1608</v>
      </c>
      <c r="AL2689" t="s">
        <v>5288</v>
      </c>
      <c r="AN2689" t="s">
        <v>1700</v>
      </c>
      <c r="AO2689" t="s">
        <v>457</v>
      </c>
      <c r="AP2689" t="s">
        <v>422</v>
      </c>
      <c r="AQ2689">
        <v>5.5</v>
      </c>
      <c r="AR2689" t="s">
        <v>1616</v>
      </c>
      <c r="AT2689" t="s">
        <v>1612</v>
      </c>
      <c r="AV2689" t="s">
        <v>96</v>
      </c>
      <c r="BQ2689" t="str">
        <f>BS2689 &amp; ":" &amp; BR2689</f>
        <v>AZDEQ_SW:EPA 365.4</v>
      </c>
      <c r="BR2689" t="s">
        <v>1713</v>
      </c>
      <c r="BS2689" t="s">
        <v>1626</v>
      </c>
      <c r="BT2689" t="s">
        <v>1713</v>
      </c>
      <c r="BW2689" t="s">
        <v>1614</v>
      </c>
      <c r="BZ2689" t="s">
        <v>5289</v>
      </c>
      <c r="CA2689" t="s">
        <v>397</v>
      </c>
      <c r="CB2689">
        <v>0.02</v>
      </c>
      <c r="CC2689" t="s">
        <v>1616</v>
      </c>
      <c r="CE2689" t="s">
        <v>5285</v>
      </c>
      <c r="CF2689" t="s">
        <v>1618</v>
      </c>
    </row>
    <row r="2690" spans="1:84" hidden="1" x14ac:dyDescent="0.4">
      <c r="A2690" t="s">
        <v>1626</v>
      </c>
      <c r="B2690" t="s">
        <v>1626</v>
      </c>
      <c r="C2690" t="s">
        <v>5276</v>
      </c>
      <c r="D2690" t="s">
        <v>81</v>
      </c>
      <c r="E2690" t="s">
        <v>82</v>
      </c>
      <c r="F2690" t="s">
        <v>393</v>
      </c>
      <c r="G2690" s="4" t="str">
        <f>TEXT(H2690+I2690,"yyyy-mm-dd""T""hh:mm:ss")&amp;
IF(J2690="MST","-07:00",
IF(J2690="MDT","-06:00",
IF(J2690="PST","-08:00",
IF(J2690="PDT","-07:00",
IF(J2690="UTC","+00:00","+00:00")))))</f>
        <v>2007-06-28T06:00:00-07:00</v>
      </c>
      <c r="H2690" s="1">
        <v>39261</v>
      </c>
      <c r="I2690" s="5">
        <v>0.25</v>
      </c>
      <c r="J2690" t="s">
        <v>84</v>
      </c>
      <c r="U2690">
        <v>2022</v>
      </c>
      <c r="V2690" t="s">
        <v>5094</v>
      </c>
      <c r="W2690" t="s">
        <v>1606</v>
      </c>
      <c r="X2690" t="s">
        <v>4911</v>
      </c>
      <c r="Y2690">
        <v>103623</v>
      </c>
      <c r="Z2690" t="s">
        <v>5277</v>
      </c>
      <c r="AD2690">
        <v>32.294861099999999</v>
      </c>
      <c r="AE2690">
        <v>-111.0378333</v>
      </c>
      <c r="AG2690" t="s">
        <v>90</v>
      </c>
      <c r="AH2690" t="s">
        <v>1626</v>
      </c>
      <c r="AI2690" t="s">
        <v>90</v>
      </c>
      <c r="AK2690" t="s">
        <v>1608</v>
      </c>
      <c r="AL2690" t="s">
        <v>5290</v>
      </c>
      <c r="AN2690" t="s">
        <v>1700</v>
      </c>
      <c r="AO2690" t="s">
        <v>457</v>
      </c>
      <c r="AP2690" t="s">
        <v>422</v>
      </c>
      <c r="AQ2690">
        <v>5</v>
      </c>
      <c r="AR2690" t="s">
        <v>1616</v>
      </c>
      <c r="AT2690" t="s">
        <v>1612</v>
      </c>
      <c r="AV2690" t="s">
        <v>96</v>
      </c>
      <c r="BQ2690" t="str">
        <f>BS2690 &amp; ":" &amp; BR2690</f>
        <v>AZDEQ_SW:EPA 365.4</v>
      </c>
      <c r="BR2690" t="s">
        <v>1713</v>
      </c>
      <c r="BS2690" t="s">
        <v>1626</v>
      </c>
      <c r="BT2690" t="s">
        <v>1713</v>
      </c>
      <c r="BW2690" t="s">
        <v>1614</v>
      </c>
      <c r="BZ2690" t="s">
        <v>5291</v>
      </c>
      <c r="CA2690" t="s">
        <v>397</v>
      </c>
      <c r="CB2690">
        <v>0.02</v>
      </c>
      <c r="CC2690" t="s">
        <v>1616</v>
      </c>
      <c r="CE2690" t="s">
        <v>5280</v>
      </c>
      <c r="CF2690" t="s">
        <v>1618</v>
      </c>
    </row>
    <row r="2691" spans="1:84" hidden="1" x14ac:dyDescent="0.4">
      <c r="A2691" t="s">
        <v>1626</v>
      </c>
      <c r="B2691" t="s">
        <v>1626</v>
      </c>
      <c r="C2691" t="s">
        <v>5281</v>
      </c>
      <c r="D2691" t="s">
        <v>81</v>
      </c>
      <c r="E2691" t="s">
        <v>82</v>
      </c>
      <c r="F2691" t="s">
        <v>393</v>
      </c>
      <c r="G2691" s="4" t="str">
        <f>TEXT(H2691+I2691,"yyyy-mm-dd""T""hh:mm:ss")&amp;
IF(J2691="MST","-07:00",
IF(J2691="MDT","-06:00",
IF(J2691="PST","-08:00",
IF(J2691="PDT","-07:00",
IF(J2691="UTC","+00:00","+00:00")))))</f>
        <v>2007-06-28T09:00:00-07:00</v>
      </c>
      <c r="H2691" s="1">
        <v>39261</v>
      </c>
      <c r="I2691" s="5">
        <v>0.375</v>
      </c>
      <c r="J2691" t="s">
        <v>84</v>
      </c>
      <c r="N2691">
        <v>0</v>
      </c>
      <c r="O2691" t="s">
        <v>1628</v>
      </c>
      <c r="U2691">
        <v>2022</v>
      </c>
      <c r="V2691" t="s">
        <v>5094</v>
      </c>
      <c r="W2691" t="s">
        <v>1606</v>
      </c>
      <c r="X2691" t="s">
        <v>4449</v>
      </c>
      <c r="Y2691">
        <v>105065</v>
      </c>
      <c r="Z2691" t="s">
        <v>5282</v>
      </c>
      <c r="AD2691">
        <v>32.402777800000003</v>
      </c>
      <c r="AE2691">
        <v>-111.1452778</v>
      </c>
      <c r="AG2691" t="s">
        <v>90</v>
      </c>
      <c r="AH2691" t="s">
        <v>1626</v>
      </c>
      <c r="AI2691" t="s">
        <v>90</v>
      </c>
      <c r="AK2691" t="s">
        <v>1608</v>
      </c>
      <c r="AL2691" t="s">
        <v>5292</v>
      </c>
      <c r="AN2691" t="s">
        <v>1610</v>
      </c>
      <c r="AO2691" t="s">
        <v>1611</v>
      </c>
      <c r="AP2691" t="s">
        <v>422</v>
      </c>
      <c r="AQ2691">
        <v>16</v>
      </c>
      <c r="AR2691" t="s">
        <v>1616</v>
      </c>
      <c r="AT2691" t="s">
        <v>1612</v>
      </c>
      <c r="AV2691" t="s">
        <v>96</v>
      </c>
      <c r="BF2691" t="s">
        <v>3057</v>
      </c>
      <c r="BQ2691" t="str">
        <f>BS2691 &amp; ":" &amp; BR2691</f>
        <v>AZDEQ_SW:EPA 350.1</v>
      </c>
      <c r="BR2691" t="s">
        <v>1613</v>
      </c>
      <c r="BS2691" t="s">
        <v>1626</v>
      </c>
      <c r="BT2691" t="s">
        <v>1613</v>
      </c>
      <c r="BW2691" t="s">
        <v>1614</v>
      </c>
      <c r="BZ2691" t="s">
        <v>5293</v>
      </c>
      <c r="CA2691" t="s">
        <v>397</v>
      </c>
      <c r="CB2691">
        <v>0.02</v>
      </c>
      <c r="CC2691" t="s">
        <v>1616</v>
      </c>
      <c r="CE2691" t="s">
        <v>5285</v>
      </c>
      <c r="CF2691" t="s">
        <v>1618</v>
      </c>
    </row>
    <row r="2692" spans="1:84" hidden="1" x14ac:dyDescent="0.4">
      <c r="A2692" t="s">
        <v>1626</v>
      </c>
      <c r="B2692" t="s">
        <v>1626</v>
      </c>
      <c r="C2692" t="s">
        <v>5276</v>
      </c>
      <c r="D2692" t="s">
        <v>81</v>
      </c>
      <c r="E2692" t="s">
        <v>82</v>
      </c>
      <c r="F2692" t="s">
        <v>393</v>
      </c>
      <c r="G2692" s="4" t="str">
        <f>TEXT(H2692+I2692,"yyyy-mm-dd""T""hh:mm:ss")&amp;
IF(J2692="MST","-07:00",
IF(J2692="MDT","-06:00",
IF(J2692="PST","-08:00",
IF(J2692="PDT","-07:00",
IF(J2692="UTC","+00:00","+00:00")))))</f>
        <v>2007-06-28T06:00:00-07:00</v>
      </c>
      <c r="H2692" s="1">
        <v>39261</v>
      </c>
      <c r="I2692" s="5">
        <v>0.25</v>
      </c>
      <c r="J2692" t="s">
        <v>84</v>
      </c>
      <c r="U2692">
        <v>2022</v>
      </c>
      <c r="V2692" t="s">
        <v>5094</v>
      </c>
      <c r="W2692" t="s">
        <v>1606</v>
      </c>
      <c r="X2692" t="s">
        <v>4911</v>
      </c>
      <c r="Y2692">
        <v>103623</v>
      </c>
      <c r="Z2692" t="s">
        <v>5277</v>
      </c>
      <c r="AD2692">
        <v>32.294861099999999</v>
      </c>
      <c r="AE2692">
        <v>-111.0378333</v>
      </c>
      <c r="AG2692" t="s">
        <v>90</v>
      </c>
      <c r="AH2692" t="s">
        <v>1626</v>
      </c>
      <c r="AI2692" t="s">
        <v>90</v>
      </c>
      <c r="AK2692" t="s">
        <v>1608</v>
      </c>
      <c r="AL2692" t="s">
        <v>5294</v>
      </c>
      <c r="AN2692" t="s">
        <v>1610</v>
      </c>
      <c r="AO2692" t="s">
        <v>442</v>
      </c>
      <c r="AP2692" t="s">
        <v>422</v>
      </c>
      <c r="AQ2692">
        <v>19</v>
      </c>
      <c r="AR2692" t="s">
        <v>1616</v>
      </c>
      <c r="AT2692" t="s">
        <v>1612</v>
      </c>
      <c r="AV2692" t="s">
        <v>96</v>
      </c>
      <c r="BQ2692" t="str">
        <f>BS2692 &amp; ":" &amp; BR2692</f>
        <v>AZDEQ_SW:EPA 351.2</v>
      </c>
      <c r="BR2692" t="s">
        <v>1633</v>
      </c>
      <c r="BS2692" t="s">
        <v>1626</v>
      </c>
      <c r="BT2692" t="s">
        <v>1633</v>
      </c>
      <c r="BW2692" t="s">
        <v>1614</v>
      </c>
      <c r="BZ2692" t="s">
        <v>5295</v>
      </c>
      <c r="CA2692" t="s">
        <v>397</v>
      </c>
      <c r="CB2692">
        <v>0.05</v>
      </c>
      <c r="CC2692" t="s">
        <v>1616</v>
      </c>
      <c r="CE2692" t="s">
        <v>5280</v>
      </c>
      <c r="CF2692" t="s">
        <v>1618</v>
      </c>
    </row>
    <row r="2693" spans="1:84" hidden="1" x14ac:dyDescent="0.4">
      <c r="A2693" t="s">
        <v>1626</v>
      </c>
      <c r="B2693" t="s">
        <v>1626</v>
      </c>
      <c r="C2693" t="s">
        <v>5276</v>
      </c>
      <c r="D2693" t="s">
        <v>81</v>
      </c>
      <c r="E2693" t="s">
        <v>82</v>
      </c>
      <c r="F2693" t="s">
        <v>393</v>
      </c>
      <c r="G2693" s="4" t="str">
        <f>TEXT(H2693+I2693,"yyyy-mm-dd""T""hh:mm:ss")&amp;
IF(J2693="MST","-07:00",
IF(J2693="MDT","-06:00",
IF(J2693="PST","-08:00",
IF(J2693="PDT","-07:00",
IF(J2693="UTC","+00:00","+00:00")))))</f>
        <v>2007-06-28T06:00:00-07:00</v>
      </c>
      <c r="H2693" s="1">
        <v>39261</v>
      </c>
      <c r="I2693" s="5">
        <v>0.25</v>
      </c>
      <c r="J2693" t="s">
        <v>84</v>
      </c>
      <c r="U2693">
        <v>2022</v>
      </c>
      <c r="V2693" t="s">
        <v>5094</v>
      </c>
      <c r="W2693" t="s">
        <v>1606</v>
      </c>
      <c r="X2693" t="s">
        <v>4911</v>
      </c>
      <c r="Y2693">
        <v>103623</v>
      </c>
      <c r="Z2693" t="s">
        <v>5277</v>
      </c>
      <c r="AD2693">
        <v>32.294861099999999</v>
      </c>
      <c r="AE2693">
        <v>-111.0378333</v>
      </c>
      <c r="AG2693" t="s">
        <v>90</v>
      </c>
      <c r="AH2693" t="s">
        <v>1626</v>
      </c>
      <c r="AI2693" t="s">
        <v>90</v>
      </c>
      <c r="AK2693" t="s">
        <v>1608</v>
      </c>
      <c r="AL2693" t="s">
        <v>5296</v>
      </c>
      <c r="AN2693" t="s">
        <v>1610</v>
      </c>
      <c r="AO2693" t="s">
        <v>1611</v>
      </c>
      <c r="AP2693" t="s">
        <v>422</v>
      </c>
      <c r="AQ2693">
        <v>20</v>
      </c>
      <c r="AR2693" t="s">
        <v>1616</v>
      </c>
      <c r="AT2693" t="s">
        <v>1612</v>
      </c>
      <c r="AV2693" t="s">
        <v>96</v>
      </c>
      <c r="BF2693" t="s">
        <v>5297</v>
      </c>
      <c r="BQ2693" t="str">
        <f>BS2693 &amp; ":" &amp; BR2693</f>
        <v>AZDEQ_SW:EPA 350.1</v>
      </c>
      <c r="BR2693" t="s">
        <v>1613</v>
      </c>
      <c r="BS2693" t="s">
        <v>1626</v>
      </c>
      <c r="BT2693" t="s">
        <v>1613</v>
      </c>
      <c r="BW2693" t="s">
        <v>1614</v>
      </c>
      <c r="BZ2693" t="s">
        <v>5298</v>
      </c>
      <c r="CA2693" t="s">
        <v>397</v>
      </c>
      <c r="CB2693">
        <v>0.02</v>
      </c>
      <c r="CC2693" t="s">
        <v>1616</v>
      </c>
      <c r="CE2693" t="s">
        <v>5280</v>
      </c>
      <c r="CF2693" t="s">
        <v>1618</v>
      </c>
    </row>
    <row r="2694" spans="1:84" hidden="1" x14ac:dyDescent="0.4">
      <c r="A2694" t="s">
        <v>1626</v>
      </c>
      <c r="B2694" t="s">
        <v>1626</v>
      </c>
      <c r="C2694" t="s">
        <v>5299</v>
      </c>
      <c r="D2694" t="s">
        <v>81</v>
      </c>
      <c r="E2694" t="s">
        <v>82</v>
      </c>
      <c r="F2694" t="s">
        <v>393</v>
      </c>
      <c r="G2694" s="4" t="str">
        <f>TEXT(H2694+I2694,"yyyy-mm-dd""T""hh:mm:ss")&amp;
IF(J2694="MST","-07:00",
IF(J2694="MDT","-06:00",
IF(J2694="PST","-08:00",
IF(J2694="PDT","-07:00",
IF(J2694="UTC","+00:00","+00:00")))))</f>
        <v>2008-09-11T07:00:00-07:00</v>
      </c>
      <c r="H2694" s="1">
        <v>39702</v>
      </c>
      <c r="I2694" s="5">
        <v>0.29166666666666669</v>
      </c>
      <c r="J2694" t="s">
        <v>84</v>
      </c>
      <c r="N2694">
        <v>0</v>
      </c>
      <c r="O2694" t="s">
        <v>1628</v>
      </c>
      <c r="U2694">
        <v>2054</v>
      </c>
      <c r="V2694" t="s">
        <v>5300</v>
      </c>
      <c r="W2694" t="s">
        <v>1606</v>
      </c>
      <c r="X2694" t="s">
        <v>2561</v>
      </c>
      <c r="Y2694">
        <v>101081</v>
      </c>
      <c r="Z2694" t="s">
        <v>5301</v>
      </c>
      <c r="AD2694">
        <v>32.400194399999997</v>
      </c>
      <c r="AE2694">
        <v>-111.14175</v>
      </c>
      <c r="AG2694" t="s">
        <v>90</v>
      </c>
      <c r="AH2694" t="s">
        <v>1626</v>
      </c>
      <c r="AI2694" t="s">
        <v>90</v>
      </c>
      <c r="AK2694" t="s">
        <v>1608</v>
      </c>
      <c r="AL2694" t="s">
        <v>5302</v>
      </c>
      <c r="AN2694" t="s">
        <v>1610</v>
      </c>
      <c r="AO2694" t="s">
        <v>1670</v>
      </c>
      <c r="AP2694" t="s">
        <v>422</v>
      </c>
      <c r="AQ2694">
        <v>6.91</v>
      </c>
      <c r="AR2694" t="s">
        <v>1616</v>
      </c>
      <c r="AT2694" t="s">
        <v>1612</v>
      </c>
      <c r="AV2694" t="s">
        <v>96</v>
      </c>
      <c r="BQ2694" t="str">
        <f>BS2694 &amp; ":" &amp; BR2694</f>
        <v>AZDEQ_SW:SM 4500NO3 E</v>
      </c>
      <c r="BR2694" t="s">
        <v>1851</v>
      </c>
      <c r="BS2694" t="s">
        <v>1626</v>
      </c>
      <c r="BT2694" t="s">
        <v>1851</v>
      </c>
      <c r="BW2694" t="s">
        <v>1657</v>
      </c>
      <c r="BZ2694" t="s">
        <v>5303</v>
      </c>
      <c r="CA2694" t="s">
        <v>397</v>
      </c>
      <c r="CB2694">
        <v>0.01</v>
      </c>
      <c r="CC2694" t="s">
        <v>1616</v>
      </c>
      <c r="CE2694" t="s">
        <v>5304</v>
      </c>
      <c r="CF2694" t="s">
        <v>1618</v>
      </c>
    </row>
    <row r="2695" spans="1:84" hidden="1" x14ac:dyDescent="0.4">
      <c r="A2695" t="s">
        <v>1626</v>
      </c>
      <c r="B2695" t="s">
        <v>1626</v>
      </c>
      <c r="C2695" t="s">
        <v>5299</v>
      </c>
      <c r="D2695" t="s">
        <v>81</v>
      </c>
      <c r="E2695" t="s">
        <v>82</v>
      </c>
      <c r="F2695" t="s">
        <v>393</v>
      </c>
      <c r="G2695" s="4" t="str">
        <f>TEXT(H2695+I2695,"yyyy-mm-dd""T""hh:mm:ss")&amp;
IF(J2695="MST","-07:00",
IF(J2695="MDT","-06:00",
IF(J2695="PST","-08:00",
IF(J2695="PDT","-07:00",
IF(J2695="UTC","+00:00","+00:00")))))</f>
        <v>2008-09-11T07:00:00-07:00</v>
      </c>
      <c r="H2695" s="1">
        <v>39702</v>
      </c>
      <c r="I2695" s="5">
        <v>0.29166666666666669</v>
      </c>
      <c r="J2695" t="s">
        <v>84</v>
      </c>
      <c r="N2695">
        <v>0</v>
      </c>
      <c r="O2695" t="s">
        <v>1628</v>
      </c>
      <c r="U2695">
        <v>2054</v>
      </c>
      <c r="V2695" t="s">
        <v>5300</v>
      </c>
      <c r="W2695" t="s">
        <v>1606</v>
      </c>
      <c r="X2695" t="s">
        <v>2561</v>
      </c>
      <c r="Y2695">
        <v>101081</v>
      </c>
      <c r="Z2695" t="s">
        <v>5301</v>
      </c>
      <c r="AD2695">
        <v>32.400194399999997</v>
      </c>
      <c r="AE2695">
        <v>-111.14175</v>
      </c>
      <c r="AG2695" t="s">
        <v>90</v>
      </c>
      <c r="AH2695" t="s">
        <v>1626</v>
      </c>
      <c r="AI2695" t="s">
        <v>90</v>
      </c>
      <c r="AK2695" t="s">
        <v>1608</v>
      </c>
      <c r="AL2695" t="s">
        <v>5305</v>
      </c>
      <c r="AN2695" t="s">
        <v>1610</v>
      </c>
      <c r="AO2695" t="s">
        <v>442</v>
      </c>
      <c r="AP2695" t="s">
        <v>422</v>
      </c>
      <c r="AQ2695">
        <v>13</v>
      </c>
      <c r="AR2695" t="s">
        <v>1616</v>
      </c>
      <c r="AT2695" t="s">
        <v>1612</v>
      </c>
      <c r="AV2695" t="s">
        <v>96</v>
      </c>
      <c r="BQ2695" t="str">
        <f>BS2695 &amp; ":" &amp; BR2695</f>
        <v>AZDEQ_SW:EPA 351.3</v>
      </c>
      <c r="BR2695" t="s">
        <v>1701</v>
      </c>
      <c r="BS2695" t="s">
        <v>1626</v>
      </c>
      <c r="BT2695" t="s">
        <v>1701</v>
      </c>
      <c r="BW2695" t="s">
        <v>1657</v>
      </c>
      <c r="BZ2695" t="s">
        <v>5306</v>
      </c>
      <c r="CA2695" t="s">
        <v>397</v>
      </c>
      <c r="CB2695">
        <v>0.03</v>
      </c>
      <c r="CC2695" t="s">
        <v>1616</v>
      </c>
      <c r="CE2695" t="s">
        <v>5304</v>
      </c>
      <c r="CF2695" t="s">
        <v>1618</v>
      </c>
    </row>
    <row r="2696" spans="1:84" hidden="1" x14ac:dyDescent="0.4">
      <c r="A2696" t="s">
        <v>1626</v>
      </c>
      <c r="B2696" t="s">
        <v>1626</v>
      </c>
      <c r="C2696" t="s">
        <v>5307</v>
      </c>
      <c r="D2696" t="s">
        <v>81</v>
      </c>
      <c r="E2696" t="s">
        <v>82</v>
      </c>
      <c r="F2696" t="s">
        <v>393</v>
      </c>
      <c r="G2696" s="4" t="str">
        <f>TEXT(H2696+I2696,"yyyy-mm-dd""T""hh:mm:ss")&amp;
IF(J2696="MST","-07:00",
IF(J2696="MDT","-06:00",
IF(J2696="PST","-08:00",
IF(J2696="PDT","-07:00",
IF(J2696="UTC","+00:00","+00:00")))))</f>
        <v>2008-12-17T11:30:00-07:00</v>
      </c>
      <c r="H2696" s="1">
        <v>39799</v>
      </c>
      <c r="I2696" s="5">
        <v>0.47916666666666669</v>
      </c>
      <c r="J2696" t="s">
        <v>84</v>
      </c>
      <c r="N2696">
        <v>0</v>
      </c>
      <c r="O2696" t="s">
        <v>1628</v>
      </c>
      <c r="U2696">
        <v>2054</v>
      </c>
      <c r="V2696" t="s">
        <v>5300</v>
      </c>
      <c r="W2696" t="s">
        <v>1606</v>
      </c>
      <c r="X2696" t="s">
        <v>5308</v>
      </c>
      <c r="Y2696">
        <v>106482</v>
      </c>
      <c r="Z2696" t="s">
        <v>5309</v>
      </c>
      <c r="AD2696">
        <v>32.3209722</v>
      </c>
      <c r="AE2696">
        <v>-110.8106389</v>
      </c>
      <c r="AG2696" t="s">
        <v>90</v>
      </c>
      <c r="AH2696" t="s">
        <v>1626</v>
      </c>
      <c r="AI2696" t="s">
        <v>90</v>
      </c>
      <c r="AK2696" t="s">
        <v>1608</v>
      </c>
      <c r="AL2696" t="s">
        <v>5310</v>
      </c>
      <c r="AM2696" t="s">
        <v>92</v>
      </c>
      <c r="AN2696" t="s">
        <v>1700</v>
      </c>
      <c r="AO2696" t="s">
        <v>457</v>
      </c>
      <c r="AP2696" t="s">
        <v>422</v>
      </c>
      <c r="AT2696" t="s">
        <v>1612</v>
      </c>
      <c r="AV2696" t="s">
        <v>584</v>
      </c>
      <c r="BQ2696" t="str">
        <f>BS2696 &amp; ":" &amp; BR2696</f>
        <v>AZDEQ_SW:EPA 365.4</v>
      </c>
      <c r="BR2696" t="s">
        <v>1713</v>
      </c>
      <c r="BS2696" t="s">
        <v>1626</v>
      </c>
      <c r="BT2696" t="s">
        <v>1713</v>
      </c>
      <c r="BW2696" t="s">
        <v>1614</v>
      </c>
      <c r="BZ2696" t="s">
        <v>5311</v>
      </c>
      <c r="CA2696" t="s">
        <v>397</v>
      </c>
      <c r="CB2696">
        <v>0.02</v>
      </c>
      <c r="CC2696" t="s">
        <v>1616</v>
      </c>
      <c r="CE2696" t="s">
        <v>5312</v>
      </c>
      <c r="CF2696" t="s">
        <v>1618</v>
      </c>
    </row>
    <row r="2697" spans="1:84" hidden="1" x14ac:dyDescent="0.4">
      <c r="A2697" t="s">
        <v>1626</v>
      </c>
      <c r="B2697" t="s">
        <v>1626</v>
      </c>
      <c r="C2697" t="s">
        <v>5313</v>
      </c>
      <c r="D2697" t="s">
        <v>81</v>
      </c>
      <c r="E2697" t="s">
        <v>82</v>
      </c>
      <c r="F2697" t="s">
        <v>393</v>
      </c>
      <c r="G2697" s="4" t="str">
        <f>TEXT(H2697+I2697,"yyyy-mm-dd""T""hh:mm:ss")&amp;
IF(J2697="MST","-07:00",
IF(J2697="MDT","-06:00",
IF(J2697="PST","-08:00",
IF(J2697="PDT","-07:00",
IF(J2697="UTC","+00:00","+00:00")))))</f>
        <v>2008-08-19T04:15:00-07:00</v>
      </c>
      <c r="H2697" s="1">
        <v>39679</v>
      </c>
      <c r="I2697" s="5">
        <v>0.17708333333333334</v>
      </c>
      <c r="J2697" t="s">
        <v>84</v>
      </c>
      <c r="U2697">
        <v>2054</v>
      </c>
      <c r="V2697" t="s">
        <v>5300</v>
      </c>
      <c r="W2697" t="s">
        <v>1606</v>
      </c>
      <c r="X2697" t="s">
        <v>5314</v>
      </c>
      <c r="Y2697">
        <v>100480</v>
      </c>
      <c r="Z2697" t="s">
        <v>5315</v>
      </c>
      <c r="AD2697">
        <v>31.884858900000001</v>
      </c>
      <c r="AE2697">
        <v>-110.55486000000001</v>
      </c>
      <c r="AG2697" t="s">
        <v>90</v>
      </c>
      <c r="AH2697" t="s">
        <v>1626</v>
      </c>
      <c r="AI2697" t="s">
        <v>90</v>
      </c>
      <c r="AK2697" t="s">
        <v>1608</v>
      </c>
      <c r="AL2697" t="s">
        <v>5316</v>
      </c>
      <c r="AM2697" t="s">
        <v>92</v>
      </c>
      <c r="AN2697" t="s">
        <v>1610</v>
      </c>
      <c r="AO2697" t="s">
        <v>1611</v>
      </c>
      <c r="AP2697" t="s">
        <v>422</v>
      </c>
      <c r="AT2697" t="s">
        <v>1612</v>
      </c>
      <c r="AV2697" t="s">
        <v>584</v>
      </c>
      <c r="BF2697" t="s">
        <v>5317</v>
      </c>
      <c r="BQ2697" t="str">
        <f>BS2697 &amp; ":" &amp; BR2697</f>
        <v>AZDEQ_SW:EPA 350.1</v>
      </c>
      <c r="BR2697" t="s">
        <v>1613</v>
      </c>
      <c r="BS2697" t="s">
        <v>1626</v>
      </c>
      <c r="BT2697" t="s">
        <v>1613</v>
      </c>
      <c r="BW2697" t="s">
        <v>1614</v>
      </c>
      <c r="BZ2697" t="s">
        <v>5318</v>
      </c>
      <c r="CA2697" t="s">
        <v>397</v>
      </c>
      <c r="CB2697">
        <v>0.02</v>
      </c>
      <c r="CC2697" t="s">
        <v>1616</v>
      </c>
      <c r="CE2697" t="s">
        <v>5319</v>
      </c>
      <c r="CF2697" t="s">
        <v>1618</v>
      </c>
    </row>
    <row r="2698" spans="1:84" hidden="1" x14ac:dyDescent="0.4">
      <c r="A2698" t="s">
        <v>1626</v>
      </c>
      <c r="B2698" t="s">
        <v>1626</v>
      </c>
      <c r="C2698" t="s">
        <v>5313</v>
      </c>
      <c r="D2698" t="s">
        <v>81</v>
      </c>
      <c r="E2698" t="s">
        <v>82</v>
      </c>
      <c r="F2698" t="s">
        <v>393</v>
      </c>
      <c r="G2698" s="4" t="str">
        <f>TEXT(H2698+I2698,"yyyy-mm-dd""T""hh:mm:ss")&amp;
IF(J2698="MST","-07:00",
IF(J2698="MDT","-06:00",
IF(J2698="PST","-08:00",
IF(J2698="PDT","-07:00",
IF(J2698="UTC","+00:00","+00:00")))))</f>
        <v>2008-08-19T04:15:00-07:00</v>
      </c>
      <c r="H2698" s="1">
        <v>39679</v>
      </c>
      <c r="I2698" s="5">
        <v>0.17708333333333334</v>
      </c>
      <c r="J2698" t="s">
        <v>84</v>
      </c>
      <c r="U2698">
        <v>2054</v>
      </c>
      <c r="V2698" t="s">
        <v>5300</v>
      </c>
      <c r="W2698" t="s">
        <v>1606</v>
      </c>
      <c r="X2698" t="s">
        <v>5314</v>
      </c>
      <c r="Y2698">
        <v>100480</v>
      </c>
      <c r="Z2698" t="s">
        <v>5315</v>
      </c>
      <c r="AD2698">
        <v>31.884858900000001</v>
      </c>
      <c r="AE2698">
        <v>-110.55486000000001</v>
      </c>
      <c r="AG2698" t="s">
        <v>90</v>
      </c>
      <c r="AH2698" t="s">
        <v>1626</v>
      </c>
      <c r="AI2698" t="s">
        <v>90</v>
      </c>
      <c r="AK2698" t="s">
        <v>1608</v>
      </c>
      <c r="AL2698" t="s">
        <v>5320</v>
      </c>
      <c r="AN2698" t="s">
        <v>1610</v>
      </c>
      <c r="AO2698" t="s">
        <v>442</v>
      </c>
      <c r="AP2698" t="s">
        <v>422</v>
      </c>
      <c r="AQ2698">
        <v>0.49</v>
      </c>
      <c r="AR2698" t="s">
        <v>1616</v>
      </c>
      <c r="AT2698" t="s">
        <v>1612</v>
      </c>
      <c r="AV2698" t="s">
        <v>96</v>
      </c>
      <c r="BQ2698" t="str">
        <f>BS2698 &amp; ":" &amp; BR2698</f>
        <v>AZDEQ_SW:EPA 351.2</v>
      </c>
      <c r="BR2698" t="s">
        <v>1633</v>
      </c>
      <c r="BS2698" t="s">
        <v>1626</v>
      </c>
      <c r="BT2698" t="s">
        <v>1633</v>
      </c>
      <c r="BW2698" t="s">
        <v>1614</v>
      </c>
      <c r="BZ2698" t="s">
        <v>5321</v>
      </c>
      <c r="CA2698" t="s">
        <v>397</v>
      </c>
      <c r="CB2698">
        <v>0.05</v>
      </c>
      <c r="CC2698" t="s">
        <v>1616</v>
      </c>
      <c r="CE2698" t="s">
        <v>5319</v>
      </c>
      <c r="CF2698" t="s">
        <v>1618</v>
      </c>
    </row>
    <row r="2699" spans="1:84" hidden="1" x14ac:dyDescent="0.4">
      <c r="A2699" t="s">
        <v>1626</v>
      </c>
      <c r="B2699" t="s">
        <v>1626</v>
      </c>
      <c r="C2699" t="s">
        <v>5299</v>
      </c>
      <c r="D2699" t="s">
        <v>81</v>
      </c>
      <c r="E2699" t="s">
        <v>82</v>
      </c>
      <c r="F2699" t="s">
        <v>393</v>
      </c>
      <c r="G2699" s="4" t="str">
        <f>TEXT(H2699+I2699,"yyyy-mm-dd""T""hh:mm:ss")&amp;
IF(J2699="MST","-07:00",
IF(J2699="MDT","-06:00",
IF(J2699="PST","-08:00",
IF(J2699="PDT","-07:00",
IF(J2699="UTC","+00:00","+00:00")))))</f>
        <v>2008-09-11T07:00:00-07:00</v>
      </c>
      <c r="H2699" s="1">
        <v>39702</v>
      </c>
      <c r="I2699" s="5">
        <v>0.29166666666666669</v>
      </c>
      <c r="J2699" t="s">
        <v>84</v>
      </c>
      <c r="N2699">
        <v>0</v>
      </c>
      <c r="O2699" t="s">
        <v>1628</v>
      </c>
      <c r="U2699">
        <v>2054</v>
      </c>
      <c r="V2699" t="s">
        <v>5300</v>
      </c>
      <c r="W2699" t="s">
        <v>1606</v>
      </c>
      <c r="X2699" t="s">
        <v>2561</v>
      </c>
      <c r="Y2699">
        <v>101081</v>
      </c>
      <c r="Z2699" t="s">
        <v>5301</v>
      </c>
      <c r="AD2699">
        <v>32.400194399999997</v>
      </c>
      <c r="AE2699">
        <v>-111.14175</v>
      </c>
      <c r="AG2699" t="s">
        <v>90</v>
      </c>
      <c r="AH2699" t="s">
        <v>1626</v>
      </c>
      <c r="AI2699" t="s">
        <v>90</v>
      </c>
      <c r="AK2699" t="s">
        <v>1608</v>
      </c>
      <c r="AL2699" t="s">
        <v>5322</v>
      </c>
      <c r="AN2699" t="s">
        <v>1610</v>
      </c>
      <c r="AO2699" t="s">
        <v>1611</v>
      </c>
      <c r="AP2699" t="s">
        <v>422</v>
      </c>
      <c r="AQ2699">
        <v>12.5</v>
      </c>
      <c r="AR2699" t="s">
        <v>1616</v>
      </c>
      <c r="AT2699" t="s">
        <v>1612</v>
      </c>
      <c r="AV2699" t="s">
        <v>96</v>
      </c>
      <c r="BF2699" t="s">
        <v>3057</v>
      </c>
      <c r="BQ2699" t="str">
        <f>BS2699 &amp; ":" &amp; BR2699</f>
        <v>AZDEQ_SW:EPA 350.2</v>
      </c>
      <c r="BR2699" t="s">
        <v>1656</v>
      </c>
      <c r="BS2699" t="s">
        <v>1626</v>
      </c>
      <c r="BT2699" t="s">
        <v>1656</v>
      </c>
      <c r="BW2699" t="s">
        <v>1657</v>
      </c>
      <c r="BZ2699" t="s">
        <v>5323</v>
      </c>
      <c r="CA2699" t="s">
        <v>397</v>
      </c>
      <c r="CB2699">
        <v>0.03</v>
      </c>
      <c r="CC2699" t="s">
        <v>1616</v>
      </c>
      <c r="CE2699" t="s">
        <v>5304</v>
      </c>
      <c r="CF2699" t="s">
        <v>1618</v>
      </c>
    </row>
    <row r="2700" spans="1:84" hidden="1" x14ac:dyDescent="0.4">
      <c r="A2700" t="s">
        <v>1626</v>
      </c>
      <c r="B2700" t="s">
        <v>1626</v>
      </c>
      <c r="C2700" t="s">
        <v>5324</v>
      </c>
      <c r="D2700" t="s">
        <v>1274</v>
      </c>
      <c r="E2700" t="s">
        <v>82</v>
      </c>
      <c r="F2700" t="s">
        <v>393</v>
      </c>
      <c r="G2700" s="4" t="str">
        <f>TEXT(H2700+I2700,"yyyy-mm-dd""T""hh:mm:ss")&amp;
IF(J2700="MST","-07:00",
IF(J2700="MDT","-06:00",
IF(J2700="PST","-08:00",
IF(J2700="PDT","-07:00",
IF(J2700="UTC","+00:00","+00:00")))))</f>
        <v>2008-09-11T11:00:00-07:00</v>
      </c>
      <c r="H2700" s="1">
        <v>39702</v>
      </c>
      <c r="I2700" s="5">
        <v>0.45833333333333331</v>
      </c>
      <c r="J2700" t="s">
        <v>84</v>
      </c>
      <c r="U2700">
        <v>2054</v>
      </c>
      <c r="V2700" t="s">
        <v>5300</v>
      </c>
      <c r="W2700" t="s">
        <v>1606</v>
      </c>
      <c r="X2700" t="s">
        <v>5308</v>
      </c>
      <c r="Y2700">
        <v>106482</v>
      </c>
      <c r="Z2700" t="s">
        <v>5301</v>
      </c>
      <c r="AD2700">
        <v>32.3209722</v>
      </c>
      <c r="AE2700">
        <v>-110.8106389</v>
      </c>
      <c r="AG2700" t="s">
        <v>90</v>
      </c>
      <c r="AH2700" t="s">
        <v>1626</v>
      </c>
      <c r="AI2700" t="s">
        <v>90</v>
      </c>
      <c r="AK2700" t="s">
        <v>1608</v>
      </c>
      <c r="AL2700" t="s">
        <v>5325</v>
      </c>
      <c r="AM2700" t="s">
        <v>92</v>
      </c>
      <c r="AN2700" t="s">
        <v>1610</v>
      </c>
      <c r="AO2700" t="s">
        <v>442</v>
      </c>
      <c r="AP2700" t="s">
        <v>422</v>
      </c>
      <c r="AT2700" t="s">
        <v>1612</v>
      </c>
      <c r="AV2700" t="s">
        <v>584</v>
      </c>
      <c r="BQ2700" t="str">
        <f>BS2700 &amp; ":" &amp; BR2700</f>
        <v>AZDEQ_SW:EPA 351.3</v>
      </c>
      <c r="BR2700" t="s">
        <v>1701</v>
      </c>
      <c r="BS2700" t="s">
        <v>1626</v>
      </c>
      <c r="BT2700" t="s">
        <v>1701</v>
      </c>
      <c r="BW2700" t="s">
        <v>1657</v>
      </c>
      <c r="BZ2700" t="s">
        <v>5326</v>
      </c>
      <c r="CA2700" t="s">
        <v>397</v>
      </c>
      <c r="CB2700">
        <v>0.03</v>
      </c>
      <c r="CC2700" t="s">
        <v>1616</v>
      </c>
      <c r="CE2700" t="s">
        <v>5327</v>
      </c>
      <c r="CF2700" t="s">
        <v>1618</v>
      </c>
    </row>
    <row r="2701" spans="1:84" hidden="1" x14ac:dyDescent="0.4">
      <c r="A2701" t="s">
        <v>1626</v>
      </c>
      <c r="B2701" t="s">
        <v>1626</v>
      </c>
      <c r="C2701" t="s">
        <v>5328</v>
      </c>
      <c r="D2701" t="s">
        <v>81</v>
      </c>
      <c r="E2701" t="s">
        <v>82</v>
      </c>
      <c r="F2701" t="s">
        <v>393</v>
      </c>
      <c r="G2701" s="4" t="str">
        <f>TEXT(H2701+I2701,"yyyy-mm-dd""T""hh:mm:ss")&amp;
IF(J2701="MST","-07:00",
IF(J2701="MDT","-06:00",
IF(J2701="PST","-08:00",
IF(J2701="PDT","-07:00",
IF(J2701="UTC","+00:00","+00:00")))))</f>
        <v>2008-12-17T08:30:00-07:00</v>
      </c>
      <c r="H2701" s="1">
        <v>39799</v>
      </c>
      <c r="I2701" s="5">
        <v>0.35416666666666669</v>
      </c>
      <c r="J2701" t="s">
        <v>84</v>
      </c>
      <c r="N2701">
        <v>0</v>
      </c>
      <c r="O2701" t="s">
        <v>1628</v>
      </c>
      <c r="U2701">
        <v>2054</v>
      </c>
      <c r="V2701" t="s">
        <v>5300</v>
      </c>
      <c r="W2701" t="s">
        <v>1606</v>
      </c>
      <c r="X2701" t="s">
        <v>2561</v>
      </c>
      <c r="Y2701">
        <v>101081</v>
      </c>
      <c r="Z2701" t="s">
        <v>5329</v>
      </c>
      <c r="AD2701">
        <v>32.400194399999997</v>
      </c>
      <c r="AE2701">
        <v>-111.14175</v>
      </c>
      <c r="AG2701" t="s">
        <v>90</v>
      </c>
      <c r="AH2701" t="s">
        <v>1626</v>
      </c>
      <c r="AI2701" t="s">
        <v>90</v>
      </c>
      <c r="AK2701" t="s">
        <v>1608</v>
      </c>
      <c r="AL2701" t="s">
        <v>5330</v>
      </c>
      <c r="AN2701" t="s">
        <v>1700</v>
      </c>
      <c r="AO2701" t="s">
        <v>457</v>
      </c>
      <c r="AP2701" t="s">
        <v>422</v>
      </c>
      <c r="AQ2701">
        <v>4.2</v>
      </c>
      <c r="AR2701" t="s">
        <v>1616</v>
      </c>
      <c r="AT2701" t="s">
        <v>1612</v>
      </c>
      <c r="AV2701" t="s">
        <v>96</v>
      </c>
      <c r="BQ2701" t="str">
        <f>BS2701 &amp; ":" &amp; BR2701</f>
        <v>AZDEQ_SW:EPA 365.4</v>
      </c>
      <c r="BR2701" t="s">
        <v>1713</v>
      </c>
      <c r="BS2701" t="s">
        <v>1626</v>
      </c>
      <c r="BT2701" t="s">
        <v>1713</v>
      </c>
      <c r="BW2701" t="s">
        <v>1614</v>
      </c>
      <c r="BZ2701" t="s">
        <v>5331</v>
      </c>
      <c r="CA2701" t="s">
        <v>397</v>
      </c>
      <c r="CB2701">
        <v>0.02</v>
      </c>
      <c r="CC2701" t="s">
        <v>1616</v>
      </c>
      <c r="CE2701" t="s">
        <v>5332</v>
      </c>
      <c r="CF2701" t="s">
        <v>1618</v>
      </c>
    </row>
    <row r="2702" spans="1:84" hidden="1" x14ac:dyDescent="0.4">
      <c r="A2702" t="s">
        <v>1626</v>
      </c>
      <c r="B2702" t="s">
        <v>1626</v>
      </c>
      <c r="C2702" t="s">
        <v>5307</v>
      </c>
      <c r="D2702" t="s">
        <v>81</v>
      </c>
      <c r="E2702" t="s">
        <v>82</v>
      </c>
      <c r="F2702" t="s">
        <v>393</v>
      </c>
      <c r="G2702" s="4" t="str">
        <f>TEXT(H2702+I2702,"yyyy-mm-dd""T""hh:mm:ss")&amp;
IF(J2702="MST","-07:00",
IF(J2702="MDT","-06:00",
IF(J2702="PST","-08:00",
IF(J2702="PDT","-07:00",
IF(J2702="UTC","+00:00","+00:00")))))</f>
        <v>2008-12-17T11:30:00-07:00</v>
      </c>
      <c r="H2702" s="1">
        <v>39799</v>
      </c>
      <c r="I2702" s="5">
        <v>0.47916666666666669</v>
      </c>
      <c r="J2702" t="s">
        <v>84</v>
      </c>
      <c r="N2702">
        <v>0</v>
      </c>
      <c r="O2702" t="s">
        <v>1628</v>
      </c>
      <c r="U2702">
        <v>2054</v>
      </c>
      <c r="V2702" t="s">
        <v>5300</v>
      </c>
      <c r="W2702" t="s">
        <v>1606</v>
      </c>
      <c r="X2702" t="s">
        <v>5308</v>
      </c>
      <c r="Y2702">
        <v>106482</v>
      </c>
      <c r="Z2702" t="s">
        <v>5309</v>
      </c>
      <c r="AD2702">
        <v>32.3209722</v>
      </c>
      <c r="AE2702">
        <v>-110.8106389</v>
      </c>
      <c r="AG2702" t="s">
        <v>90</v>
      </c>
      <c r="AH2702" t="s">
        <v>1626</v>
      </c>
      <c r="AI2702" t="s">
        <v>90</v>
      </c>
      <c r="AK2702" t="s">
        <v>1608</v>
      </c>
      <c r="AL2702" t="s">
        <v>5333</v>
      </c>
      <c r="AM2702" t="s">
        <v>92</v>
      </c>
      <c r="AN2702" t="s">
        <v>1610</v>
      </c>
      <c r="AO2702" t="s">
        <v>1670</v>
      </c>
      <c r="AP2702" t="s">
        <v>422</v>
      </c>
      <c r="AT2702" t="s">
        <v>1612</v>
      </c>
      <c r="AV2702" t="s">
        <v>584</v>
      </c>
      <c r="BQ2702" t="str">
        <f>BS2702 &amp; ":" &amp; BR2702</f>
        <v>AZDEQ_SW:EPA 353.2</v>
      </c>
      <c r="BR2702" t="s">
        <v>1623</v>
      </c>
      <c r="BS2702" t="s">
        <v>1626</v>
      </c>
      <c r="BT2702" t="s">
        <v>1623</v>
      </c>
      <c r="BW2702" t="s">
        <v>1614</v>
      </c>
      <c r="BZ2702" t="s">
        <v>5334</v>
      </c>
      <c r="CA2702" t="s">
        <v>397</v>
      </c>
      <c r="CB2702">
        <v>0.02</v>
      </c>
      <c r="CC2702" t="s">
        <v>1616</v>
      </c>
      <c r="CE2702" t="s">
        <v>5312</v>
      </c>
      <c r="CF2702" t="s">
        <v>1618</v>
      </c>
    </row>
    <row r="2703" spans="1:84" hidden="1" x14ac:dyDescent="0.4">
      <c r="A2703" t="s">
        <v>1626</v>
      </c>
      <c r="B2703" t="s">
        <v>1626</v>
      </c>
      <c r="C2703" t="s">
        <v>5313</v>
      </c>
      <c r="D2703" t="s">
        <v>81</v>
      </c>
      <c r="E2703" t="s">
        <v>82</v>
      </c>
      <c r="F2703" t="s">
        <v>393</v>
      </c>
      <c r="G2703" s="4" t="str">
        <f>TEXT(H2703+I2703,"yyyy-mm-dd""T""hh:mm:ss")&amp;
IF(J2703="MST","-07:00",
IF(J2703="MDT","-06:00",
IF(J2703="PST","-08:00",
IF(J2703="PDT","-07:00",
IF(J2703="UTC","+00:00","+00:00")))))</f>
        <v>2008-08-19T04:15:00-07:00</v>
      </c>
      <c r="H2703" s="1">
        <v>39679</v>
      </c>
      <c r="I2703" s="5">
        <v>0.17708333333333334</v>
      </c>
      <c r="J2703" t="s">
        <v>84</v>
      </c>
      <c r="U2703">
        <v>2054</v>
      </c>
      <c r="V2703" t="s">
        <v>5300</v>
      </c>
      <c r="W2703" t="s">
        <v>1606</v>
      </c>
      <c r="X2703" t="s">
        <v>5314</v>
      </c>
      <c r="Y2703">
        <v>100480</v>
      </c>
      <c r="Z2703" t="s">
        <v>5315</v>
      </c>
      <c r="AD2703">
        <v>31.884858900000001</v>
      </c>
      <c r="AE2703">
        <v>-110.55486000000001</v>
      </c>
      <c r="AG2703" t="s">
        <v>90</v>
      </c>
      <c r="AH2703" t="s">
        <v>1626</v>
      </c>
      <c r="AI2703" t="s">
        <v>90</v>
      </c>
      <c r="AK2703" t="s">
        <v>1608</v>
      </c>
      <c r="AL2703" t="s">
        <v>5335</v>
      </c>
      <c r="AN2703" t="s">
        <v>1700</v>
      </c>
      <c r="AO2703" t="s">
        <v>457</v>
      </c>
      <c r="AP2703" t="s">
        <v>422</v>
      </c>
      <c r="AQ2703">
        <v>9.6000000000000002E-2</v>
      </c>
      <c r="AR2703" t="s">
        <v>1616</v>
      </c>
      <c r="AT2703" t="s">
        <v>1612</v>
      </c>
      <c r="AV2703" t="s">
        <v>96</v>
      </c>
      <c r="BQ2703" t="str">
        <f>BS2703 &amp; ":" &amp; BR2703</f>
        <v>AZDEQ_SW:EPA 365.4</v>
      </c>
      <c r="BR2703" t="s">
        <v>1713</v>
      </c>
      <c r="BS2703" t="s">
        <v>1626</v>
      </c>
      <c r="BT2703" t="s">
        <v>1713</v>
      </c>
      <c r="BW2703" t="s">
        <v>1614</v>
      </c>
      <c r="BZ2703" t="s">
        <v>5336</v>
      </c>
      <c r="CA2703" t="s">
        <v>397</v>
      </c>
      <c r="CB2703">
        <v>0.02</v>
      </c>
      <c r="CC2703" t="s">
        <v>1616</v>
      </c>
      <c r="CE2703" t="s">
        <v>5319</v>
      </c>
      <c r="CF2703" t="s">
        <v>1618</v>
      </c>
    </row>
    <row r="2704" spans="1:84" hidden="1" x14ac:dyDescent="0.4">
      <c r="A2704" t="s">
        <v>1626</v>
      </c>
      <c r="B2704" t="s">
        <v>1626</v>
      </c>
      <c r="C2704" t="s">
        <v>5313</v>
      </c>
      <c r="D2704" t="s">
        <v>81</v>
      </c>
      <c r="E2704" t="s">
        <v>82</v>
      </c>
      <c r="F2704" t="s">
        <v>393</v>
      </c>
      <c r="G2704" s="4" t="str">
        <f>TEXT(H2704+I2704,"yyyy-mm-dd""T""hh:mm:ss")&amp;
IF(J2704="MST","-07:00",
IF(J2704="MDT","-06:00",
IF(J2704="PST","-08:00",
IF(J2704="PDT","-07:00",
IF(J2704="UTC","+00:00","+00:00")))))</f>
        <v>2008-08-19T04:15:00-07:00</v>
      </c>
      <c r="H2704" s="1">
        <v>39679</v>
      </c>
      <c r="I2704" s="5">
        <v>0.17708333333333334</v>
      </c>
      <c r="J2704" t="s">
        <v>84</v>
      </c>
      <c r="U2704">
        <v>2054</v>
      </c>
      <c r="V2704" t="s">
        <v>5300</v>
      </c>
      <c r="W2704" t="s">
        <v>1606</v>
      </c>
      <c r="X2704" t="s">
        <v>5314</v>
      </c>
      <c r="Y2704">
        <v>100480</v>
      </c>
      <c r="Z2704" t="s">
        <v>5315</v>
      </c>
      <c r="AD2704">
        <v>31.884858900000001</v>
      </c>
      <c r="AE2704">
        <v>-110.55486000000001</v>
      </c>
      <c r="AG2704" t="s">
        <v>90</v>
      </c>
      <c r="AH2704" t="s">
        <v>1626</v>
      </c>
      <c r="AI2704" t="s">
        <v>90</v>
      </c>
      <c r="AK2704" t="s">
        <v>1608</v>
      </c>
      <c r="AL2704" t="s">
        <v>5337</v>
      </c>
      <c r="AN2704" t="s">
        <v>1610</v>
      </c>
      <c r="AO2704" t="s">
        <v>1670</v>
      </c>
      <c r="AP2704" t="s">
        <v>422</v>
      </c>
      <c r="AQ2704">
        <v>2.1999999999999999E-2</v>
      </c>
      <c r="AR2704" t="s">
        <v>1616</v>
      </c>
      <c r="AT2704" t="s">
        <v>1612</v>
      </c>
      <c r="AV2704" t="s">
        <v>96</v>
      </c>
      <c r="BQ2704" t="str">
        <f>BS2704 &amp; ":" &amp; BR2704</f>
        <v>AZDEQ_SW:EPA 353.2</v>
      </c>
      <c r="BR2704" t="s">
        <v>1623</v>
      </c>
      <c r="BS2704" t="s">
        <v>1626</v>
      </c>
      <c r="BT2704" t="s">
        <v>1623</v>
      </c>
      <c r="BW2704" t="s">
        <v>1614</v>
      </c>
      <c r="BZ2704" t="s">
        <v>5338</v>
      </c>
      <c r="CA2704" t="s">
        <v>397</v>
      </c>
      <c r="CB2704">
        <v>0.02</v>
      </c>
      <c r="CC2704" t="s">
        <v>1616</v>
      </c>
      <c r="CE2704" t="s">
        <v>5319</v>
      </c>
      <c r="CF2704" t="s">
        <v>1618</v>
      </c>
    </row>
    <row r="2705" spans="1:84" hidden="1" x14ac:dyDescent="0.4">
      <c r="A2705" t="s">
        <v>1626</v>
      </c>
      <c r="B2705" t="s">
        <v>1626</v>
      </c>
      <c r="C2705" t="s">
        <v>5299</v>
      </c>
      <c r="D2705" t="s">
        <v>81</v>
      </c>
      <c r="E2705" t="s">
        <v>82</v>
      </c>
      <c r="F2705" t="s">
        <v>393</v>
      </c>
      <c r="G2705" s="4" t="str">
        <f>TEXT(H2705+I2705,"yyyy-mm-dd""T""hh:mm:ss")&amp;
IF(J2705="MST","-07:00",
IF(J2705="MDT","-06:00",
IF(J2705="PST","-08:00",
IF(J2705="PDT","-07:00",
IF(J2705="UTC","+00:00","+00:00")))))</f>
        <v>2008-09-11T07:00:00-07:00</v>
      </c>
      <c r="H2705" s="1">
        <v>39702</v>
      </c>
      <c r="I2705" s="5">
        <v>0.29166666666666669</v>
      </c>
      <c r="J2705" t="s">
        <v>84</v>
      </c>
      <c r="N2705">
        <v>0</v>
      </c>
      <c r="O2705" t="s">
        <v>1628</v>
      </c>
      <c r="U2705">
        <v>2054</v>
      </c>
      <c r="V2705" t="s">
        <v>5300</v>
      </c>
      <c r="W2705" t="s">
        <v>1606</v>
      </c>
      <c r="X2705" t="s">
        <v>2561</v>
      </c>
      <c r="Y2705">
        <v>101081</v>
      </c>
      <c r="Z2705" t="s">
        <v>5301</v>
      </c>
      <c r="AD2705">
        <v>32.400194399999997</v>
      </c>
      <c r="AE2705">
        <v>-111.14175</v>
      </c>
      <c r="AG2705" t="s">
        <v>90</v>
      </c>
      <c r="AH2705" t="s">
        <v>1626</v>
      </c>
      <c r="AI2705" t="s">
        <v>90</v>
      </c>
      <c r="AK2705" t="s">
        <v>1608</v>
      </c>
      <c r="AL2705" t="s">
        <v>5339</v>
      </c>
      <c r="AN2705" t="s">
        <v>1700</v>
      </c>
      <c r="AO2705" t="s">
        <v>457</v>
      </c>
      <c r="AP2705" t="s">
        <v>422</v>
      </c>
      <c r="AQ2705">
        <v>4.51</v>
      </c>
      <c r="AR2705" t="s">
        <v>1616</v>
      </c>
      <c r="AT2705" t="s">
        <v>1612</v>
      </c>
      <c r="AV2705" t="s">
        <v>96</v>
      </c>
      <c r="BQ2705" t="str">
        <f>BS2705 &amp; ":" &amp; BR2705</f>
        <v>AZDEQ_SW:EPA 365.3</v>
      </c>
      <c r="BR2705" t="s">
        <v>1744</v>
      </c>
      <c r="BS2705" t="s">
        <v>1626</v>
      </c>
      <c r="BT2705" t="s">
        <v>1744</v>
      </c>
      <c r="BW2705" t="s">
        <v>1657</v>
      </c>
      <c r="BZ2705" t="s">
        <v>5340</v>
      </c>
      <c r="CA2705" t="s">
        <v>397</v>
      </c>
      <c r="CB2705">
        <v>5.0000000000000001E-3</v>
      </c>
      <c r="CC2705" t="s">
        <v>1616</v>
      </c>
      <c r="CE2705" t="s">
        <v>5304</v>
      </c>
      <c r="CF2705" t="s">
        <v>1618</v>
      </c>
    </row>
    <row r="2706" spans="1:84" hidden="1" x14ac:dyDescent="0.4">
      <c r="A2706" t="s">
        <v>1626</v>
      </c>
      <c r="B2706" t="s">
        <v>1626</v>
      </c>
      <c r="C2706" t="s">
        <v>5328</v>
      </c>
      <c r="D2706" t="s">
        <v>81</v>
      </c>
      <c r="E2706" t="s">
        <v>82</v>
      </c>
      <c r="F2706" t="s">
        <v>393</v>
      </c>
      <c r="G2706" s="4" t="str">
        <f>TEXT(H2706+I2706,"yyyy-mm-dd""T""hh:mm:ss")&amp;
IF(J2706="MST","-07:00",
IF(J2706="MDT","-06:00",
IF(J2706="PST","-08:00",
IF(J2706="PDT","-07:00",
IF(J2706="UTC","+00:00","+00:00")))))</f>
        <v>2008-12-17T08:30:00-07:00</v>
      </c>
      <c r="H2706" s="1">
        <v>39799</v>
      </c>
      <c r="I2706" s="5">
        <v>0.35416666666666669</v>
      </c>
      <c r="J2706" t="s">
        <v>84</v>
      </c>
      <c r="N2706">
        <v>0</v>
      </c>
      <c r="O2706" t="s">
        <v>1628</v>
      </c>
      <c r="U2706">
        <v>2054</v>
      </c>
      <c r="V2706" t="s">
        <v>5300</v>
      </c>
      <c r="W2706" t="s">
        <v>1606</v>
      </c>
      <c r="X2706" t="s">
        <v>2561</v>
      </c>
      <c r="Y2706">
        <v>101081</v>
      </c>
      <c r="Z2706" t="s">
        <v>5329</v>
      </c>
      <c r="AD2706">
        <v>32.400194399999997</v>
      </c>
      <c r="AE2706">
        <v>-111.14175</v>
      </c>
      <c r="AG2706" t="s">
        <v>90</v>
      </c>
      <c r="AH2706" t="s">
        <v>1626</v>
      </c>
      <c r="AI2706" t="s">
        <v>90</v>
      </c>
      <c r="AK2706" t="s">
        <v>1608</v>
      </c>
      <c r="AL2706" t="s">
        <v>5341</v>
      </c>
      <c r="AN2706" t="s">
        <v>1610</v>
      </c>
      <c r="AO2706" t="s">
        <v>1611</v>
      </c>
      <c r="AP2706" t="s">
        <v>422</v>
      </c>
      <c r="AQ2706">
        <v>18</v>
      </c>
      <c r="AR2706" t="s">
        <v>1616</v>
      </c>
      <c r="AT2706" t="s">
        <v>1612</v>
      </c>
      <c r="AV2706" t="s">
        <v>96</v>
      </c>
      <c r="BF2706" t="s">
        <v>5342</v>
      </c>
      <c r="BQ2706" t="str">
        <f>BS2706 &amp; ":" &amp; BR2706</f>
        <v>AZDEQ_SW:EPA 350.1</v>
      </c>
      <c r="BR2706" t="s">
        <v>1613</v>
      </c>
      <c r="BS2706" t="s">
        <v>1626</v>
      </c>
      <c r="BT2706" t="s">
        <v>1613</v>
      </c>
      <c r="BW2706" t="s">
        <v>1614</v>
      </c>
      <c r="BZ2706" t="s">
        <v>5343</v>
      </c>
      <c r="CA2706" t="s">
        <v>397</v>
      </c>
      <c r="CB2706">
        <v>0.02</v>
      </c>
      <c r="CC2706" t="s">
        <v>1616</v>
      </c>
      <c r="CE2706" t="s">
        <v>5332</v>
      </c>
      <c r="CF2706" t="s">
        <v>1618</v>
      </c>
    </row>
    <row r="2707" spans="1:84" hidden="1" x14ac:dyDescent="0.4">
      <c r="A2707" t="s">
        <v>1626</v>
      </c>
      <c r="B2707" t="s">
        <v>1626</v>
      </c>
      <c r="C2707" t="s">
        <v>5344</v>
      </c>
      <c r="D2707" t="s">
        <v>81</v>
      </c>
      <c r="E2707" t="s">
        <v>82</v>
      </c>
      <c r="F2707" t="s">
        <v>393</v>
      </c>
      <c r="G2707" s="4" t="str">
        <f>TEXT(H2707+I2707,"yyyy-mm-dd""T""hh:mm:ss")&amp;
IF(J2707="MST","-07:00",
IF(J2707="MDT","-06:00",
IF(J2707="PST","-08:00",
IF(J2707="PDT","-07:00",
IF(J2707="UTC","+00:00","+00:00")))))</f>
        <v>2008-09-11T11:00:00-07:00</v>
      </c>
      <c r="H2707" s="1">
        <v>39702</v>
      </c>
      <c r="I2707" s="5">
        <v>0.45833333333333331</v>
      </c>
      <c r="J2707" t="s">
        <v>84</v>
      </c>
      <c r="U2707">
        <v>2054</v>
      </c>
      <c r="V2707" t="s">
        <v>5300</v>
      </c>
      <c r="W2707" t="s">
        <v>1606</v>
      </c>
      <c r="X2707" t="s">
        <v>5308</v>
      </c>
      <c r="Y2707">
        <v>106482</v>
      </c>
      <c r="Z2707" t="s">
        <v>5301</v>
      </c>
      <c r="AD2707">
        <v>32.3209722</v>
      </c>
      <c r="AE2707">
        <v>-110.8106389</v>
      </c>
      <c r="AG2707" t="s">
        <v>90</v>
      </c>
      <c r="AH2707" t="s">
        <v>1626</v>
      </c>
      <c r="AI2707" t="s">
        <v>90</v>
      </c>
      <c r="AK2707" t="s">
        <v>1608</v>
      </c>
      <c r="AL2707" t="s">
        <v>5345</v>
      </c>
      <c r="AM2707" t="s">
        <v>92</v>
      </c>
      <c r="AN2707" t="s">
        <v>1610</v>
      </c>
      <c r="AO2707" t="s">
        <v>442</v>
      </c>
      <c r="AP2707" t="s">
        <v>422</v>
      </c>
      <c r="AT2707" t="s">
        <v>1612</v>
      </c>
      <c r="AV2707" t="s">
        <v>584</v>
      </c>
      <c r="BQ2707" t="str">
        <f>BS2707 &amp; ":" &amp; BR2707</f>
        <v>AZDEQ_SW:EPA 351.3</v>
      </c>
      <c r="BR2707" t="s">
        <v>1701</v>
      </c>
      <c r="BS2707" t="s">
        <v>1626</v>
      </c>
      <c r="BT2707" t="s">
        <v>1701</v>
      </c>
      <c r="BW2707" t="s">
        <v>1657</v>
      </c>
      <c r="BZ2707" t="s">
        <v>5346</v>
      </c>
      <c r="CA2707" t="s">
        <v>397</v>
      </c>
      <c r="CB2707">
        <v>0.03</v>
      </c>
      <c r="CC2707" t="s">
        <v>1616</v>
      </c>
      <c r="CE2707" t="s">
        <v>5347</v>
      </c>
      <c r="CF2707" t="s">
        <v>1618</v>
      </c>
    </row>
    <row r="2708" spans="1:84" hidden="1" x14ac:dyDescent="0.4">
      <c r="A2708" t="s">
        <v>1626</v>
      </c>
      <c r="B2708" t="s">
        <v>1626</v>
      </c>
      <c r="C2708" t="s">
        <v>5328</v>
      </c>
      <c r="D2708" t="s">
        <v>81</v>
      </c>
      <c r="E2708" t="s">
        <v>82</v>
      </c>
      <c r="F2708" t="s">
        <v>393</v>
      </c>
      <c r="G2708" s="4" t="str">
        <f>TEXT(H2708+I2708,"yyyy-mm-dd""T""hh:mm:ss")&amp;
IF(J2708="MST","-07:00",
IF(J2708="MDT","-06:00",
IF(J2708="PST","-08:00",
IF(J2708="PDT","-07:00",
IF(J2708="UTC","+00:00","+00:00")))))</f>
        <v>2008-12-17T08:30:00-07:00</v>
      </c>
      <c r="H2708" s="1">
        <v>39799</v>
      </c>
      <c r="I2708" s="5">
        <v>0.35416666666666669</v>
      </c>
      <c r="J2708" t="s">
        <v>84</v>
      </c>
      <c r="N2708">
        <v>0</v>
      </c>
      <c r="O2708" t="s">
        <v>1628</v>
      </c>
      <c r="U2708">
        <v>2054</v>
      </c>
      <c r="V2708" t="s">
        <v>5300</v>
      </c>
      <c r="W2708" t="s">
        <v>1606</v>
      </c>
      <c r="X2708" t="s">
        <v>2561</v>
      </c>
      <c r="Y2708">
        <v>101081</v>
      </c>
      <c r="Z2708" t="s">
        <v>5329</v>
      </c>
      <c r="AD2708">
        <v>32.400194399999997</v>
      </c>
      <c r="AE2708">
        <v>-111.14175</v>
      </c>
      <c r="AG2708" t="s">
        <v>90</v>
      </c>
      <c r="AH2708" t="s">
        <v>1626</v>
      </c>
      <c r="AI2708" t="s">
        <v>90</v>
      </c>
      <c r="AK2708" t="s">
        <v>1608</v>
      </c>
      <c r="AL2708" t="s">
        <v>5348</v>
      </c>
      <c r="AN2708" t="s">
        <v>1610</v>
      </c>
      <c r="AO2708" t="s">
        <v>1670</v>
      </c>
      <c r="AP2708" t="s">
        <v>422</v>
      </c>
      <c r="AQ2708">
        <v>8.1999999999999993</v>
      </c>
      <c r="AR2708" t="s">
        <v>1616</v>
      </c>
      <c r="AT2708" t="s">
        <v>1612</v>
      </c>
      <c r="AV2708" t="s">
        <v>96</v>
      </c>
      <c r="BQ2708" t="str">
        <f>BS2708 &amp; ":" &amp; BR2708</f>
        <v>AZDEQ_SW:EPA 353.2</v>
      </c>
      <c r="BR2708" t="s">
        <v>1623</v>
      </c>
      <c r="BS2708" t="s">
        <v>1626</v>
      </c>
      <c r="BT2708" t="s">
        <v>1623</v>
      </c>
      <c r="BW2708" t="s">
        <v>1614</v>
      </c>
      <c r="BZ2708" t="s">
        <v>5349</v>
      </c>
      <c r="CA2708" t="s">
        <v>397</v>
      </c>
      <c r="CB2708">
        <v>0.02</v>
      </c>
      <c r="CC2708" t="s">
        <v>1616</v>
      </c>
      <c r="CE2708" t="s">
        <v>5332</v>
      </c>
      <c r="CF2708" t="s">
        <v>1618</v>
      </c>
    </row>
    <row r="2709" spans="1:84" hidden="1" x14ac:dyDescent="0.4">
      <c r="A2709" t="s">
        <v>1626</v>
      </c>
      <c r="B2709" t="s">
        <v>1626</v>
      </c>
      <c r="C2709" t="s">
        <v>5307</v>
      </c>
      <c r="D2709" t="s">
        <v>81</v>
      </c>
      <c r="E2709" t="s">
        <v>82</v>
      </c>
      <c r="F2709" t="s">
        <v>393</v>
      </c>
      <c r="G2709" s="4" t="str">
        <f>TEXT(H2709+I2709,"yyyy-mm-dd""T""hh:mm:ss")&amp;
IF(J2709="MST","-07:00",
IF(J2709="MDT","-06:00",
IF(J2709="PST","-08:00",
IF(J2709="PDT","-07:00",
IF(J2709="UTC","+00:00","+00:00")))))</f>
        <v>2008-12-17T11:30:00-07:00</v>
      </c>
      <c r="H2709" s="1">
        <v>39799</v>
      </c>
      <c r="I2709" s="5">
        <v>0.47916666666666669</v>
      </c>
      <c r="J2709" t="s">
        <v>84</v>
      </c>
      <c r="N2709">
        <v>0</v>
      </c>
      <c r="O2709" t="s">
        <v>1628</v>
      </c>
      <c r="U2709">
        <v>2054</v>
      </c>
      <c r="V2709" t="s">
        <v>5300</v>
      </c>
      <c r="W2709" t="s">
        <v>1606</v>
      </c>
      <c r="X2709" t="s">
        <v>5308</v>
      </c>
      <c r="Y2709">
        <v>106482</v>
      </c>
      <c r="Z2709" t="s">
        <v>5309</v>
      </c>
      <c r="AD2709">
        <v>32.3209722</v>
      </c>
      <c r="AE2709">
        <v>-110.8106389</v>
      </c>
      <c r="AG2709" t="s">
        <v>90</v>
      </c>
      <c r="AH2709" t="s">
        <v>1626</v>
      </c>
      <c r="AI2709" t="s">
        <v>90</v>
      </c>
      <c r="AK2709" t="s">
        <v>1608</v>
      </c>
      <c r="AL2709" t="s">
        <v>5350</v>
      </c>
      <c r="AM2709" t="s">
        <v>92</v>
      </c>
      <c r="AN2709" t="s">
        <v>1610</v>
      </c>
      <c r="AO2709" t="s">
        <v>1611</v>
      </c>
      <c r="AP2709" t="s">
        <v>422</v>
      </c>
      <c r="AT2709" t="s">
        <v>1612</v>
      </c>
      <c r="AV2709" t="s">
        <v>584</v>
      </c>
      <c r="BQ2709" t="str">
        <f>BS2709 &amp; ":" &amp; BR2709</f>
        <v>AZDEQ_SW:EPA 350.1</v>
      </c>
      <c r="BR2709" t="s">
        <v>1613</v>
      </c>
      <c r="BS2709" t="s">
        <v>1626</v>
      </c>
      <c r="BT2709" t="s">
        <v>1613</v>
      </c>
      <c r="BW2709" t="s">
        <v>1614</v>
      </c>
      <c r="BZ2709" t="s">
        <v>5351</v>
      </c>
      <c r="CA2709" t="s">
        <v>397</v>
      </c>
      <c r="CB2709">
        <v>0.02</v>
      </c>
      <c r="CC2709" t="s">
        <v>1616</v>
      </c>
      <c r="CE2709" t="s">
        <v>5312</v>
      </c>
      <c r="CF2709" t="s">
        <v>1618</v>
      </c>
    </row>
    <row r="2710" spans="1:84" hidden="1" x14ac:dyDescent="0.4">
      <c r="A2710" t="s">
        <v>1626</v>
      </c>
      <c r="B2710" t="s">
        <v>1626</v>
      </c>
      <c r="C2710" t="s">
        <v>5352</v>
      </c>
      <c r="D2710" t="s">
        <v>81</v>
      </c>
      <c r="E2710" t="s">
        <v>82</v>
      </c>
      <c r="F2710" t="s">
        <v>393</v>
      </c>
      <c r="G2710" s="4" t="str">
        <f>TEXT(H2710+I2710,"yyyy-mm-dd""T""hh:mm:ss")&amp;
IF(J2710="MST","-07:00",
IF(J2710="MDT","-06:00",
IF(J2710="PST","-08:00",
IF(J2710="PDT","-07:00",
IF(J2710="UTC","+00:00","+00:00")))))</f>
        <v>2009-06-10T06:00:00-07:00</v>
      </c>
      <c r="H2710" s="1">
        <v>39974</v>
      </c>
      <c r="I2710" s="5">
        <v>0.25</v>
      </c>
      <c r="J2710" t="s">
        <v>84</v>
      </c>
      <c r="N2710">
        <v>0</v>
      </c>
      <c r="O2710" t="s">
        <v>1628</v>
      </c>
      <c r="U2710">
        <v>2054</v>
      </c>
      <c r="V2710" t="s">
        <v>5300</v>
      </c>
      <c r="W2710" t="s">
        <v>1606</v>
      </c>
      <c r="X2710" t="s">
        <v>2561</v>
      </c>
      <c r="Y2710">
        <v>101081</v>
      </c>
      <c r="Z2710" t="s">
        <v>5353</v>
      </c>
      <c r="AD2710">
        <v>32.400194399999997</v>
      </c>
      <c r="AE2710">
        <v>-111.14175</v>
      </c>
      <c r="AG2710" t="s">
        <v>90</v>
      </c>
      <c r="AH2710" t="s">
        <v>1626</v>
      </c>
      <c r="AI2710" t="s">
        <v>90</v>
      </c>
      <c r="AK2710" t="s">
        <v>1608</v>
      </c>
      <c r="AL2710" t="s">
        <v>5354</v>
      </c>
      <c r="AN2710" t="s">
        <v>1610</v>
      </c>
      <c r="AO2710" t="s">
        <v>1611</v>
      </c>
      <c r="AP2710" t="s">
        <v>422</v>
      </c>
      <c r="AQ2710">
        <v>11</v>
      </c>
      <c r="AR2710" t="s">
        <v>1616</v>
      </c>
      <c r="AT2710" t="s">
        <v>1612</v>
      </c>
      <c r="AV2710" t="s">
        <v>96</v>
      </c>
      <c r="BF2710" t="s">
        <v>5355</v>
      </c>
      <c r="BQ2710" t="str">
        <f>BS2710 &amp; ":" &amp; BR2710</f>
        <v>AZDEQ_SW:EPA 350.1</v>
      </c>
      <c r="BR2710" t="s">
        <v>1613</v>
      </c>
      <c r="BS2710" t="s">
        <v>1626</v>
      </c>
      <c r="BT2710" t="s">
        <v>1613</v>
      </c>
      <c r="BW2710" t="s">
        <v>1614</v>
      </c>
      <c r="BZ2710" t="s">
        <v>5356</v>
      </c>
      <c r="CA2710" t="s">
        <v>397</v>
      </c>
      <c r="CB2710">
        <v>0.02</v>
      </c>
      <c r="CC2710" t="s">
        <v>1616</v>
      </c>
      <c r="CE2710" t="s">
        <v>5357</v>
      </c>
      <c r="CF2710" t="s">
        <v>1618</v>
      </c>
    </row>
    <row r="2711" spans="1:84" hidden="1" x14ac:dyDescent="0.4">
      <c r="A2711" t="s">
        <v>5358</v>
      </c>
      <c r="B2711" t="s">
        <v>5359</v>
      </c>
      <c r="C2711" t="s">
        <v>5360</v>
      </c>
      <c r="D2711" t="s">
        <v>81</v>
      </c>
      <c r="E2711" t="s">
        <v>82</v>
      </c>
      <c r="G2711" s="4" t="str">
        <f>TEXT(H2711+I2711,"yyyy-mm-dd""T""hh:mm:ss")&amp;
IF(J2711="MST","-07:00",
IF(J2711="MDT","-06:00",
IF(J2711="PST","-08:00",
IF(J2711="PDT","-07:00",
IF(J2711="UTC","+00:00","+00:00")))))</f>
        <v>2009-05-26T00:00:00+00:00</v>
      </c>
      <c r="H2711" s="1">
        <v>39959</v>
      </c>
      <c r="U2711" t="s">
        <v>5361</v>
      </c>
      <c r="V2711" t="s">
        <v>5362</v>
      </c>
      <c r="X2711" t="s">
        <v>5363</v>
      </c>
      <c r="Y2711" t="s">
        <v>5364</v>
      </c>
      <c r="AD2711">
        <v>32.40882122</v>
      </c>
      <c r="AE2711">
        <v>-111.1606295</v>
      </c>
      <c r="AG2711" t="s">
        <v>5365</v>
      </c>
      <c r="AH2711" t="s">
        <v>5358</v>
      </c>
      <c r="AI2711" t="s">
        <v>5366</v>
      </c>
      <c r="AK2711" t="s">
        <v>5367</v>
      </c>
      <c r="AL2711" t="s">
        <v>5368</v>
      </c>
      <c r="AN2711" t="s">
        <v>1610</v>
      </c>
      <c r="AO2711" t="s">
        <v>5369</v>
      </c>
      <c r="AP2711" t="s">
        <v>5370</v>
      </c>
      <c r="AQ2711">
        <v>16.649999999999999</v>
      </c>
      <c r="AR2711" t="s">
        <v>5371</v>
      </c>
      <c r="AS2711" t="s">
        <v>5372</v>
      </c>
      <c r="AT2711" t="s">
        <v>1612</v>
      </c>
      <c r="AV2711" t="s">
        <v>96</v>
      </c>
      <c r="BF2711" t="s">
        <v>5372</v>
      </c>
      <c r="BQ2711" t="str">
        <f>BS2711 &amp; ":" &amp; BR2711</f>
        <v>LACHAT:10-107-06-3-D</v>
      </c>
      <c r="BR2711" t="s">
        <v>5373</v>
      </c>
      <c r="BS2711" t="s">
        <v>5374</v>
      </c>
      <c r="BT2711" t="s">
        <v>5375</v>
      </c>
      <c r="CE2711" t="s">
        <v>5376</v>
      </c>
      <c r="CF2711" t="s">
        <v>1618</v>
      </c>
    </row>
    <row r="2712" spans="1:84" hidden="1" x14ac:dyDescent="0.4">
      <c r="A2712" t="s">
        <v>5358</v>
      </c>
      <c r="B2712" t="s">
        <v>5359</v>
      </c>
      <c r="C2712" t="s">
        <v>5360</v>
      </c>
      <c r="D2712" t="s">
        <v>81</v>
      </c>
      <c r="E2712" t="s">
        <v>82</v>
      </c>
      <c r="G2712" s="4" t="str">
        <f>TEXT(H2712+I2712,"yyyy-mm-dd""T""hh:mm:ss")&amp;
IF(J2712="MST","-07:00",
IF(J2712="MDT","-06:00",
IF(J2712="PST","-08:00",
IF(J2712="PDT","-07:00",
IF(J2712="UTC","+00:00","+00:00")))))</f>
        <v>2009-05-26T00:00:00+00:00</v>
      </c>
      <c r="H2712" s="1">
        <v>39959</v>
      </c>
      <c r="U2712" t="s">
        <v>5361</v>
      </c>
      <c r="V2712" t="s">
        <v>5362</v>
      </c>
      <c r="X2712" t="s">
        <v>5363</v>
      </c>
      <c r="Y2712" t="s">
        <v>5364</v>
      </c>
      <c r="AD2712">
        <v>32.40882122</v>
      </c>
      <c r="AE2712">
        <v>-111.1606295</v>
      </c>
      <c r="AG2712" t="s">
        <v>5365</v>
      </c>
      <c r="AH2712" t="s">
        <v>5358</v>
      </c>
      <c r="AI2712" t="s">
        <v>5366</v>
      </c>
      <c r="AK2712" t="s">
        <v>5367</v>
      </c>
      <c r="AL2712" t="s">
        <v>5377</v>
      </c>
      <c r="AN2712" t="s">
        <v>4440</v>
      </c>
      <c r="AO2712" t="s">
        <v>5378</v>
      </c>
      <c r="AP2712" t="s">
        <v>5370</v>
      </c>
      <c r="AQ2712">
        <v>4132.3559999999998</v>
      </c>
      <c r="AR2712" t="s">
        <v>1616</v>
      </c>
      <c r="AS2712" t="s">
        <v>5372</v>
      </c>
      <c r="AT2712" t="s">
        <v>1612</v>
      </c>
      <c r="AV2712" t="s">
        <v>96</v>
      </c>
      <c r="BF2712" t="s">
        <v>5372</v>
      </c>
      <c r="BQ2712" t="str">
        <f>BS2712 &amp; ":" &amp; BR2712</f>
        <v>APHA:4500-P-E</v>
      </c>
      <c r="BR2712" t="s">
        <v>5379</v>
      </c>
      <c r="BS2712" t="s">
        <v>5380</v>
      </c>
      <c r="BT2712" t="s">
        <v>5381</v>
      </c>
      <c r="BV2712" t="s">
        <v>5382</v>
      </c>
      <c r="CE2712" t="s">
        <v>5376</v>
      </c>
      <c r="CF2712" t="s">
        <v>1618</v>
      </c>
    </row>
    <row r="2713" spans="1:84" hidden="1" x14ac:dyDescent="0.4">
      <c r="A2713" t="s">
        <v>5358</v>
      </c>
      <c r="B2713" t="s">
        <v>5359</v>
      </c>
      <c r="C2713" t="s">
        <v>5383</v>
      </c>
      <c r="D2713" t="s">
        <v>81</v>
      </c>
      <c r="E2713" t="s">
        <v>82</v>
      </c>
      <c r="G2713" s="4" t="str">
        <f>TEXT(H2713+I2713,"yyyy-mm-dd""T""hh:mm:ss")&amp;
IF(J2713="MST","-07:00",
IF(J2713="MDT","-06:00",
IF(J2713="PST","-08:00",
IF(J2713="PDT","-07:00",
IF(J2713="UTC","+00:00","+00:00")))))</f>
        <v>2009-06-27T00:00:00+00:00</v>
      </c>
      <c r="H2713" s="1">
        <v>39991</v>
      </c>
      <c r="U2713" t="s">
        <v>5361</v>
      </c>
      <c r="V2713" t="s">
        <v>5362</v>
      </c>
      <c r="X2713" t="s">
        <v>5384</v>
      </c>
      <c r="Y2713" t="s">
        <v>5385</v>
      </c>
      <c r="AD2713">
        <v>31.882215330000001</v>
      </c>
      <c r="AE2713">
        <v>-110.5566591</v>
      </c>
      <c r="AG2713" t="s">
        <v>5365</v>
      </c>
      <c r="AH2713" t="s">
        <v>5358</v>
      </c>
      <c r="AI2713" t="s">
        <v>5366</v>
      </c>
      <c r="AK2713" t="s">
        <v>5367</v>
      </c>
      <c r="AL2713" t="s">
        <v>5386</v>
      </c>
      <c r="AN2713" t="s">
        <v>4440</v>
      </c>
      <c r="AO2713" t="s">
        <v>5387</v>
      </c>
      <c r="AP2713" t="s">
        <v>5370</v>
      </c>
      <c r="AQ2713">
        <v>243</v>
      </c>
      <c r="AR2713" t="s">
        <v>1616</v>
      </c>
      <c r="AS2713" t="s">
        <v>5388</v>
      </c>
      <c r="AT2713" t="s">
        <v>1612</v>
      </c>
      <c r="AV2713" t="s">
        <v>96</v>
      </c>
      <c r="BF2713" t="s">
        <v>5389</v>
      </c>
      <c r="BQ2713" t="str">
        <f>BS2713 &amp; ":" &amp; BR2713</f>
        <v>USEPA:353.2</v>
      </c>
      <c r="BR2713">
        <v>353.2</v>
      </c>
      <c r="BS2713" t="s">
        <v>4867</v>
      </c>
      <c r="BT2713" t="s">
        <v>5390</v>
      </c>
      <c r="BV2713" t="s">
        <v>5391</v>
      </c>
      <c r="CE2713" t="s">
        <v>5392</v>
      </c>
      <c r="CF2713" t="s">
        <v>1618</v>
      </c>
    </row>
    <row r="2714" spans="1:84" hidden="1" x14ac:dyDescent="0.4">
      <c r="A2714" t="s">
        <v>5358</v>
      </c>
      <c r="B2714" t="s">
        <v>5359</v>
      </c>
      <c r="C2714" t="s">
        <v>5360</v>
      </c>
      <c r="D2714" t="s">
        <v>81</v>
      </c>
      <c r="E2714" t="s">
        <v>82</v>
      </c>
      <c r="G2714" s="4" t="str">
        <f>TEXT(H2714+I2714,"yyyy-mm-dd""T""hh:mm:ss")&amp;
IF(J2714="MST","-07:00",
IF(J2714="MDT","-06:00",
IF(J2714="PST","-08:00",
IF(J2714="PDT","-07:00",
IF(J2714="UTC","+00:00","+00:00")))))</f>
        <v>2009-05-26T00:00:00+00:00</v>
      </c>
      <c r="H2714" s="1">
        <v>39959</v>
      </c>
      <c r="U2714" t="s">
        <v>5361</v>
      </c>
      <c r="V2714" t="s">
        <v>5362</v>
      </c>
      <c r="X2714" t="s">
        <v>5363</v>
      </c>
      <c r="Y2714" t="s">
        <v>5364</v>
      </c>
      <c r="AD2714">
        <v>32.40882122</v>
      </c>
      <c r="AE2714">
        <v>-111.1606295</v>
      </c>
      <c r="AG2714" t="s">
        <v>5365</v>
      </c>
      <c r="AH2714" t="s">
        <v>5358</v>
      </c>
      <c r="AI2714" t="s">
        <v>5366</v>
      </c>
      <c r="AK2714" t="s">
        <v>5367</v>
      </c>
      <c r="AL2714" t="s">
        <v>5393</v>
      </c>
      <c r="AN2714" t="s">
        <v>1610</v>
      </c>
      <c r="AO2714" t="s">
        <v>105</v>
      </c>
      <c r="AP2714" t="s">
        <v>94</v>
      </c>
      <c r="AQ2714">
        <v>0.27367999999999998</v>
      </c>
      <c r="AR2714" t="s">
        <v>1616</v>
      </c>
      <c r="AT2714" t="s">
        <v>1612</v>
      </c>
      <c r="AV2714" t="s">
        <v>96</v>
      </c>
      <c r="BQ2714" t="str">
        <f>BS2714 &amp; ":" &amp; BR2714</f>
        <v>USEPA:353.2</v>
      </c>
      <c r="BR2714">
        <v>353.2</v>
      </c>
      <c r="BS2714" t="s">
        <v>4867</v>
      </c>
      <c r="BT2714" t="s">
        <v>5390</v>
      </c>
      <c r="BV2714" t="s">
        <v>5391</v>
      </c>
      <c r="CE2714" t="s">
        <v>5376</v>
      </c>
      <c r="CF2714" t="s">
        <v>1618</v>
      </c>
    </row>
    <row r="2715" spans="1:84" hidden="1" x14ac:dyDescent="0.4">
      <c r="A2715" t="s">
        <v>1626</v>
      </c>
      <c r="B2715" t="s">
        <v>1626</v>
      </c>
      <c r="C2715" t="s">
        <v>5394</v>
      </c>
      <c r="D2715" t="s">
        <v>81</v>
      </c>
      <c r="E2715" t="s">
        <v>82</v>
      </c>
      <c r="F2715" t="s">
        <v>393</v>
      </c>
      <c r="G2715" s="4" t="str">
        <f>TEXT(H2715+I2715,"yyyy-mm-dd""T""hh:mm:ss")&amp;
IF(J2715="MST","-07:00",
IF(J2715="MDT","-06:00",
IF(J2715="PST","-08:00",
IF(J2715="PDT","-07:00",
IF(J2715="UTC","+00:00","+00:00")))))</f>
        <v>2009-02-10T01:30:00-07:00</v>
      </c>
      <c r="H2715" s="1">
        <v>39854</v>
      </c>
      <c r="I2715" s="5">
        <v>6.25E-2</v>
      </c>
      <c r="J2715" t="s">
        <v>84</v>
      </c>
      <c r="U2715">
        <v>2054</v>
      </c>
      <c r="V2715" t="s">
        <v>5300</v>
      </c>
      <c r="W2715" t="s">
        <v>1606</v>
      </c>
      <c r="X2715" t="s">
        <v>2561</v>
      </c>
      <c r="Y2715">
        <v>101081</v>
      </c>
      <c r="Z2715" t="s">
        <v>5282</v>
      </c>
      <c r="AD2715">
        <v>32.400194399999997</v>
      </c>
      <c r="AE2715">
        <v>-111.14175</v>
      </c>
      <c r="AG2715" t="s">
        <v>90</v>
      </c>
      <c r="AH2715" t="s">
        <v>1626</v>
      </c>
      <c r="AI2715" t="s">
        <v>90</v>
      </c>
      <c r="AK2715" t="s">
        <v>1608</v>
      </c>
      <c r="AL2715" t="s">
        <v>5395</v>
      </c>
      <c r="AN2715" t="s">
        <v>1610</v>
      </c>
      <c r="AO2715" t="s">
        <v>442</v>
      </c>
      <c r="AP2715" t="s">
        <v>422</v>
      </c>
      <c r="AQ2715">
        <v>17</v>
      </c>
      <c r="AR2715" t="s">
        <v>1616</v>
      </c>
      <c r="AT2715" t="s">
        <v>1612</v>
      </c>
      <c r="AV2715" t="s">
        <v>96</v>
      </c>
      <c r="BQ2715" t="str">
        <f>BS2715 &amp; ":" &amp; BR2715</f>
        <v>AZDEQ_SW:EPA 351.2</v>
      </c>
      <c r="BR2715" t="s">
        <v>1633</v>
      </c>
      <c r="BS2715" t="s">
        <v>1626</v>
      </c>
      <c r="BT2715" t="s">
        <v>1633</v>
      </c>
      <c r="BW2715" t="s">
        <v>1614</v>
      </c>
      <c r="BZ2715" t="s">
        <v>5396</v>
      </c>
      <c r="CA2715" t="s">
        <v>397</v>
      </c>
      <c r="CB2715">
        <v>0.1</v>
      </c>
      <c r="CC2715" t="s">
        <v>1616</v>
      </c>
      <c r="CE2715" t="s">
        <v>5397</v>
      </c>
      <c r="CF2715" t="s">
        <v>1618</v>
      </c>
    </row>
    <row r="2716" spans="1:84" hidden="1" x14ac:dyDescent="0.4">
      <c r="A2716" t="s">
        <v>1626</v>
      </c>
      <c r="B2716" t="s">
        <v>1626</v>
      </c>
      <c r="C2716" t="s">
        <v>5398</v>
      </c>
      <c r="D2716" t="s">
        <v>81</v>
      </c>
      <c r="E2716" t="s">
        <v>82</v>
      </c>
      <c r="F2716" t="s">
        <v>393</v>
      </c>
      <c r="G2716" s="4" t="str">
        <f>TEXT(H2716+I2716,"yyyy-mm-dd""T""hh:mm:ss")&amp;
IF(J2716="MST","-07:00",
IF(J2716="MDT","-06:00",
IF(J2716="PST","-08:00",
IF(J2716="PDT","-07:00",
IF(J2716="UTC","+00:00","+00:00")))))</f>
        <v>2009-02-10T11:00:00-07:00</v>
      </c>
      <c r="H2716" s="1">
        <v>39854</v>
      </c>
      <c r="I2716" s="5">
        <v>0.45833333333333331</v>
      </c>
      <c r="J2716" t="s">
        <v>84</v>
      </c>
      <c r="U2716">
        <v>2054</v>
      </c>
      <c r="V2716" t="s">
        <v>5300</v>
      </c>
      <c r="W2716" t="s">
        <v>1606</v>
      </c>
      <c r="X2716" t="s">
        <v>5308</v>
      </c>
      <c r="Y2716">
        <v>106482</v>
      </c>
      <c r="Z2716" t="s">
        <v>5399</v>
      </c>
      <c r="AD2716">
        <v>32.3209722</v>
      </c>
      <c r="AE2716">
        <v>-110.8106389</v>
      </c>
      <c r="AG2716" t="s">
        <v>90</v>
      </c>
      <c r="AH2716" t="s">
        <v>1626</v>
      </c>
      <c r="AI2716" t="s">
        <v>90</v>
      </c>
      <c r="AK2716" t="s">
        <v>1608</v>
      </c>
      <c r="AL2716" t="s">
        <v>5400</v>
      </c>
      <c r="AM2716" t="s">
        <v>92</v>
      </c>
      <c r="AN2716" t="s">
        <v>1610</v>
      </c>
      <c r="AO2716" t="s">
        <v>1611</v>
      </c>
      <c r="AP2716" t="s">
        <v>422</v>
      </c>
      <c r="AT2716" t="s">
        <v>1612</v>
      </c>
      <c r="AV2716" t="s">
        <v>584</v>
      </c>
      <c r="BQ2716" t="str">
        <f>BS2716 &amp; ":" &amp; BR2716</f>
        <v>AZDEQ_SW:EPA 350.1</v>
      </c>
      <c r="BR2716" t="s">
        <v>1613</v>
      </c>
      <c r="BS2716" t="s">
        <v>1626</v>
      </c>
      <c r="BT2716" t="s">
        <v>1613</v>
      </c>
      <c r="BW2716" t="s">
        <v>1614</v>
      </c>
      <c r="BZ2716" t="s">
        <v>5401</v>
      </c>
      <c r="CA2716" t="s">
        <v>397</v>
      </c>
      <c r="CB2716">
        <v>0.02</v>
      </c>
      <c r="CC2716" t="s">
        <v>1616</v>
      </c>
      <c r="CE2716" t="s">
        <v>5397</v>
      </c>
      <c r="CF2716" t="s">
        <v>1618</v>
      </c>
    </row>
    <row r="2717" spans="1:84" hidden="1" x14ac:dyDescent="0.4">
      <c r="A2717" t="s">
        <v>1626</v>
      </c>
      <c r="B2717" t="s">
        <v>1626</v>
      </c>
      <c r="C2717" t="s">
        <v>5352</v>
      </c>
      <c r="D2717" t="s">
        <v>81</v>
      </c>
      <c r="E2717" t="s">
        <v>82</v>
      </c>
      <c r="F2717" t="s">
        <v>393</v>
      </c>
      <c r="G2717" s="4" t="str">
        <f>TEXT(H2717+I2717,"yyyy-mm-dd""T""hh:mm:ss")&amp;
IF(J2717="MST","-07:00",
IF(J2717="MDT","-06:00",
IF(J2717="PST","-08:00",
IF(J2717="PDT","-07:00",
IF(J2717="UTC","+00:00","+00:00")))))</f>
        <v>2009-06-10T06:00:00-07:00</v>
      </c>
      <c r="H2717" s="1">
        <v>39974</v>
      </c>
      <c r="I2717" s="5">
        <v>0.25</v>
      </c>
      <c r="J2717" t="s">
        <v>84</v>
      </c>
      <c r="N2717">
        <v>0</v>
      </c>
      <c r="O2717" t="s">
        <v>1628</v>
      </c>
      <c r="U2717">
        <v>2054</v>
      </c>
      <c r="V2717" t="s">
        <v>5300</v>
      </c>
      <c r="W2717" t="s">
        <v>1606</v>
      </c>
      <c r="X2717" t="s">
        <v>2561</v>
      </c>
      <c r="Y2717">
        <v>101081</v>
      </c>
      <c r="Z2717" t="s">
        <v>5353</v>
      </c>
      <c r="AD2717">
        <v>32.400194399999997</v>
      </c>
      <c r="AE2717">
        <v>-111.14175</v>
      </c>
      <c r="AG2717" t="s">
        <v>90</v>
      </c>
      <c r="AH2717" t="s">
        <v>1626</v>
      </c>
      <c r="AI2717" t="s">
        <v>90</v>
      </c>
      <c r="AK2717" t="s">
        <v>1608</v>
      </c>
      <c r="AL2717" t="s">
        <v>5402</v>
      </c>
      <c r="AN2717" t="s">
        <v>1610</v>
      </c>
      <c r="AO2717" t="s">
        <v>442</v>
      </c>
      <c r="AP2717" t="s">
        <v>422</v>
      </c>
      <c r="AQ2717">
        <v>15</v>
      </c>
      <c r="AR2717" t="s">
        <v>1616</v>
      </c>
      <c r="AT2717" t="s">
        <v>1612</v>
      </c>
      <c r="AV2717" t="s">
        <v>96</v>
      </c>
      <c r="BQ2717" t="str">
        <f>BS2717 &amp; ":" &amp; BR2717</f>
        <v>AZDEQ_SW:EPA 351.2</v>
      </c>
      <c r="BR2717" t="s">
        <v>1633</v>
      </c>
      <c r="BS2717" t="s">
        <v>1626</v>
      </c>
      <c r="BT2717" t="s">
        <v>1633</v>
      </c>
      <c r="BW2717" t="s">
        <v>1614</v>
      </c>
      <c r="BZ2717" t="s">
        <v>5403</v>
      </c>
      <c r="CA2717" t="s">
        <v>397</v>
      </c>
      <c r="CB2717">
        <v>0.05</v>
      </c>
      <c r="CC2717" t="s">
        <v>1616</v>
      </c>
      <c r="CE2717" t="s">
        <v>5357</v>
      </c>
      <c r="CF2717" t="s">
        <v>1618</v>
      </c>
    </row>
    <row r="2718" spans="1:84" hidden="1" x14ac:dyDescent="0.4">
      <c r="A2718" t="s">
        <v>1626</v>
      </c>
      <c r="B2718" t="s">
        <v>1626</v>
      </c>
      <c r="C2718" t="s">
        <v>5398</v>
      </c>
      <c r="D2718" t="s">
        <v>81</v>
      </c>
      <c r="E2718" t="s">
        <v>82</v>
      </c>
      <c r="F2718" t="s">
        <v>393</v>
      </c>
      <c r="G2718" s="4" t="str">
        <f>TEXT(H2718+I2718,"yyyy-mm-dd""T""hh:mm:ss")&amp;
IF(J2718="MST","-07:00",
IF(J2718="MDT","-06:00",
IF(J2718="PST","-08:00",
IF(J2718="PDT","-07:00",
IF(J2718="UTC","+00:00","+00:00")))))</f>
        <v>2009-02-10T11:00:00-07:00</v>
      </c>
      <c r="H2718" s="1">
        <v>39854</v>
      </c>
      <c r="I2718" s="5">
        <v>0.45833333333333331</v>
      </c>
      <c r="J2718" t="s">
        <v>84</v>
      </c>
      <c r="U2718">
        <v>2054</v>
      </c>
      <c r="V2718" t="s">
        <v>5300</v>
      </c>
      <c r="W2718" t="s">
        <v>1606</v>
      </c>
      <c r="X2718" t="s">
        <v>5308</v>
      </c>
      <c r="Y2718">
        <v>106482</v>
      </c>
      <c r="Z2718" t="s">
        <v>5399</v>
      </c>
      <c r="AD2718">
        <v>32.3209722</v>
      </c>
      <c r="AE2718">
        <v>-110.8106389</v>
      </c>
      <c r="AG2718" t="s">
        <v>90</v>
      </c>
      <c r="AH2718" t="s">
        <v>1626</v>
      </c>
      <c r="AI2718" t="s">
        <v>90</v>
      </c>
      <c r="AK2718" t="s">
        <v>1608</v>
      </c>
      <c r="AL2718" t="s">
        <v>5404</v>
      </c>
      <c r="AM2718" t="s">
        <v>92</v>
      </c>
      <c r="AN2718" t="s">
        <v>1610</v>
      </c>
      <c r="AO2718" t="s">
        <v>442</v>
      </c>
      <c r="AP2718" t="s">
        <v>422</v>
      </c>
      <c r="AT2718" t="s">
        <v>1612</v>
      </c>
      <c r="AV2718" t="s">
        <v>584</v>
      </c>
      <c r="BQ2718" t="str">
        <f>BS2718 &amp; ":" &amp; BR2718</f>
        <v>AZDEQ_SW:EPA 351.2</v>
      </c>
      <c r="BR2718" t="s">
        <v>1633</v>
      </c>
      <c r="BS2718" t="s">
        <v>1626</v>
      </c>
      <c r="BT2718" t="s">
        <v>1633</v>
      </c>
      <c r="BW2718" t="s">
        <v>1614</v>
      </c>
      <c r="BZ2718" t="s">
        <v>5405</v>
      </c>
      <c r="CA2718" t="s">
        <v>397</v>
      </c>
      <c r="CB2718">
        <v>0.1</v>
      </c>
      <c r="CC2718" t="s">
        <v>1616</v>
      </c>
      <c r="CE2718" t="s">
        <v>5397</v>
      </c>
      <c r="CF2718" t="s">
        <v>1618</v>
      </c>
    </row>
    <row r="2719" spans="1:84" hidden="1" x14ac:dyDescent="0.4">
      <c r="A2719" t="s">
        <v>1626</v>
      </c>
      <c r="B2719" t="s">
        <v>1626</v>
      </c>
      <c r="C2719" t="s">
        <v>5406</v>
      </c>
      <c r="D2719" t="s">
        <v>81</v>
      </c>
      <c r="E2719" t="s">
        <v>82</v>
      </c>
      <c r="F2719" t="s">
        <v>393</v>
      </c>
      <c r="G2719" s="4" t="str">
        <f>TEXT(H2719+I2719,"yyyy-mm-dd""T""hh:mm:ss")&amp;
IF(J2719="MST","-07:00",
IF(J2719="MDT","-06:00",
IF(J2719="PST","-08:00",
IF(J2719="PDT","-07:00",
IF(J2719="UTC","+00:00","+00:00")))))</f>
        <v>2009-06-10T01:00:00-07:00</v>
      </c>
      <c r="H2719" s="1">
        <v>39974</v>
      </c>
      <c r="I2719" s="5">
        <v>4.1666666666666664E-2</v>
      </c>
      <c r="J2719" t="s">
        <v>84</v>
      </c>
      <c r="N2719">
        <v>0</v>
      </c>
      <c r="O2719" t="s">
        <v>1628</v>
      </c>
      <c r="U2719">
        <v>2054</v>
      </c>
      <c r="V2719" t="s">
        <v>5300</v>
      </c>
      <c r="W2719" t="s">
        <v>1606</v>
      </c>
      <c r="X2719" t="s">
        <v>5308</v>
      </c>
      <c r="Y2719">
        <v>106482</v>
      </c>
      <c r="Z2719" t="s">
        <v>5407</v>
      </c>
      <c r="AD2719">
        <v>32.3209722</v>
      </c>
      <c r="AE2719">
        <v>-110.8106389</v>
      </c>
      <c r="AG2719" t="s">
        <v>90</v>
      </c>
      <c r="AH2719" t="s">
        <v>1626</v>
      </c>
      <c r="AI2719" t="s">
        <v>90</v>
      </c>
      <c r="AK2719" t="s">
        <v>1608</v>
      </c>
      <c r="AL2719" t="s">
        <v>5408</v>
      </c>
      <c r="AM2719" t="s">
        <v>92</v>
      </c>
      <c r="AN2719" t="s">
        <v>1700</v>
      </c>
      <c r="AO2719" t="s">
        <v>457</v>
      </c>
      <c r="AP2719" t="s">
        <v>422</v>
      </c>
      <c r="AT2719" t="s">
        <v>1612</v>
      </c>
      <c r="AV2719" t="s">
        <v>584</v>
      </c>
      <c r="BQ2719" t="str">
        <f>BS2719 &amp; ":" &amp; BR2719</f>
        <v>AZDEQ_SW:EPA 365.4</v>
      </c>
      <c r="BR2719" t="s">
        <v>1713</v>
      </c>
      <c r="BS2719" t="s">
        <v>1626</v>
      </c>
      <c r="BT2719" t="s">
        <v>1713</v>
      </c>
      <c r="BW2719" t="s">
        <v>1614</v>
      </c>
      <c r="BZ2719" t="s">
        <v>5409</v>
      </c>
      <c r="CA2719" t="s">
        <v>397</v>
      </c>
      <c r="CB2719">
        <v>0.02</v>
      </c>
      <c r="CC2719" t="s">
        <v>1616</v>
      </c>
      <c r="CE2719" t="s">
        <v>5357</v>
      </c>
      <c r="CF2719" t="s">
        <v>1618</v>
      </c>
    </row>
    <row r="2720" spans="1:84" hidden="1" x14ac:dyDescent="0.4">
      <c r="A2720" t="s">
        <v>5358</v>
      </c>
      <c r="B2720" t="s">
        <v>5359</v>
      </c>
      <c r="C2720" t="s">
        <v>5410</v>
      </c>
      <c r="D2720" t="s">
        <v>81</v>
      </c>
      <c r="E2720" t="s">
        <v>82</v>
      </c>
      <c r="G2720" s="4" t="str">
        <f>TEXT(H2720+I2720,"yyyy-mm-dd""T""hh:mm:ss")&amp;
IF(J2720="MST","-07:00",
IF(J2720="MDT","-06:00",
IF(J2720="PST","-08:00",
IF(J2720="PDT","-07:00",
IF(J2720="UTC","+00:00","+00:00")))))</f>
        <v>2009-06-10T00:00:00+00:00</v>
      </c>
      <c r="H2720" s="1">
        <v>39974</v>
      </c>
      <c r="U2720" t="s">
        <v>5361</v>
      </c>
      <c r="V2720" t="s">
        <v>5362</v>
      </c>
      <c r="X2720" t="s">
        <v>5363</v>
      </c>
      <c r="Y2720" t="s">
        <v>5364</v>
      </c>
      <c r="AD2720">
        <v>32.40882122</v>
      </c>
      <c r="AE2720">
        <v>-111.1606295</v>
      </c>
      <c r="AG2720" t="s">
        <v>5365</v>
      </c>
      <c r="AH2720" t="s">
        <v>5358</v>
      </c>
      <c r="AI2720" t="s">
        <v>5366</v>
      </c>
      <c r="AK2720" t="s">
        <v>5367</v>
      </c>
      <c r="AL2720" t="s">
        <v>5411</v>
      </c>
      <c r="AN2720" t="s">
        <v>1610</v>
      </c>
      <c r="AO2720" t="s">
        <v>5369</v>
      </c>
      <c r="AP2720" t="s">
        <v>5370</v>
      </c>
      <c r="AQ2720">
        <v>10.861000000000001</v>
      </c>
      <c r="AR2720" t="s">
        <v>5371</v>
      </c>
      <c r="AT2720" t="s">
        <v>1612</v>
      </c>
      <c r="AV2720" t="s">
        <v>96</v>
      </c>
      <c r="BQ2720" t="str">
        <f>BS2720 &amp; ":" &amp; BR2720</f>
        <v>LACHAT:10-107-06-3-D</v>
      </c>
      <c r="BR2720" t="s">
        <v>5373</v>
      </c>
      <c r="BS2720" t="s">
        <v>5374</v>
      </c>
      <c r="BT2720" t="s">
        <v>5375</v>
      </c>
      <c r="CE2720" t="s">
        <v>5412</v>
      </c>
      <c r="CF2720" t="s">
        <v>1618</v>
      </c>
    </row>
    <row r="2721" spans="1:84" hidden="1" x14ac:dyDescent="0.4">
      <c r="A2721" t="s">
        <v>5358</v>
      </c>
      <c r="B2721" t="s">
        <v>5359</v>
      </c>
      <c r="C2721" t="s">
        <v>5410</v>
      </c>
      <c r="D2721" t="s">
        <v>81</v>
      </c>
      <c r="E2721" t="s">
        <v>82</v>
      </c>
      <c r="G2721" s="4" t="str">
        <f>TEXT(H2721+I2721,"yyyy-mm-dd""T""hh:mm:ss")&amp;
IF(J2721="MST","-07:00",
IF(J2721="MDT","-06:00",
IF(J2721="PST","-08:00",
IF(J2721="PDT","-07:00",
IF(J2721="UTC","+00:00","+00:00")))))</f>
        <v>2009-06-10T00:00:00+00:00</v>
      </c>
      <c r="H2721" s="1">
        <v>39974</v>
      </c>
      <c r="U2721" t="s">
        <v>5361</v>
      </c>
      <c r="V2721" t="s">
        <v>5362</v>
      </c>
      <c r="X2721" t="s">
        <v>5363</v>
      </c>
      <c r="Y2721" t="s">
        <v>5364</v>
      </c>
      <c r="AD2721">
        <v>32.40882122</v>
      </c>
      <c r="AE2721">
        <v>-111.1606295</v>
      </c>
      <c r="AG2721" t="s">
        <v>5365</v>
      </c>
      <c r="AH2721" t="s">
        <v>5358</v>
      </c>
      <c r="AI2721" t="s">
        <v>5366</v>
      </c>
      <c r="AK2721" t="s">
        <v>5367</v>
      </c>
      <c r="AL2721" t="s">
        <v>5413</v>
      </c>
      <c r="AN2721" t="s">
        <v>4440</v>
      </c>
      <c r="AO2721" t="s">
        <v>5387</v>
      </c>
      <c r="AP2721" t="s">
        <v>5370</v>
      </c>
      <c r="AQ2721">
        <v>21725</v>
      </c>
      <c r="AR2721" t="s">
        <v>1616</v>
      </c>
      <c r="AS2721" t="s">
        <v>5372</v>
      </c>
      <c r="AT2721" t="s">
        <v>1612</v>
      </c>
      <c r="AV2721" t="s">
        <v>96</v>
      </c>
      <c r="BF2721" t="s">
        <v>5372</v>
      </c>
      <c r="BQ2721" t="str">
        <f>BS2721 &amp; ":" &amp; BR2721</f>
        <v>USEPA:353.2</v>
      </c>
      <c r="BR2721">
        <v>353.2</v>
      </c>
      <c r="BS2721" t="s">
        <v>4867</v>
      </c>
      <c r="BT2721" t="s">
        <v>5390</v>
      </c>
      <c r="BV2721" t="s">
        <v>5391</v>
      </c>
      <c r="CE2721" t="s">
        <v>5412</v>
      </c>
      <c r="CF2721" t="s">
        <v>1618</v>
      </c>
    </row>
    <row r="2722" spans="1:84" hidden="1" x14ac:dyDescent="0.4">
      <c r="A2722" t="s">
        <v>5358</v>
      </c>
      <c r="B2722" t="s">
        <v>5359</v>
      </c>
      <c r="C2722" t="s">
        <v>5383</v>
      </c>
      <c r="D2722" t="s">
        <v>81</v>
      </c>
      <c r="E2722" t="s">
        <v>82</v>
      </c>
      <c r="G2722" s="4" t="str">
        <f>TEXT(H2722+I2722,"yyyy-mm-dd""T""hh:mm:ss")&amp;
IF(J2722="MST","-07:00",
IF(J2722="MDT","-06:00",
IF(J2722="PST","-08:00",
IF(J2722="PDT","-07:00",
IF(J2722="UTC","+00:00","+00:00")))))</f>
        <v>2009-06-27T00:00:00+00:00</v>
      </c>
      <c r="H2722" s="1">
        <v>39991</v>
      </c>
      <c r="U2722" t="s">
        <v>5361</v>
      </c>
      <c r="V2722" t="s">
        <v>5362</v>
      </c>
      <c r="X2722" t="s">
        <v>5384</v>
      </c>
      <c r="Y2722" t="s">
        <v>5385</v>
      </c>
      <c r="AD2722">
        <v>31.882215330000001</v>
      </c>
      <c r="AE2722">
        <v>-110.5566591</v>
      </c>
      <c r="AG2722" t="s">
        <v>5365</v>
      </c>
      <c r="AH2722" t="s">
        <v>5358</v>
      </c>
      <c r="AI2722" t="s">
        <v>5366</v>
      </c>
      <c r="AK2722" t="s">
        <v>5367</v>
      </c>
      <c r="AL2722" t="s">
        <v>5414</v>
      </c>
      <c r="AN2722" t="s">
        <v>4440</v>
      </c>
      <c r="AO2722" t="s">
        <v>5378</v>
      </c>
      <c r="AP2722" t="s">
        <v>5370</v>
      </c>
      <c r="AQ2722">
        <v>82.276300000000006</v>
      </c>
      <c r="AR2722" t="s">
        <v>1616</v>
      </c>
      <c r="AS2722" t="s">
        <v>5388</v>
      </c>
      <c r="AT2722" t="s">
        <v>1612</v>
      </c>
      <c r="AV2722" t="s">
        <v>96</v>
      </c>
      <c r="BF2722" t="s">
        <v>5389</v>
      </c>
      <c r="BQ2722" t="str">
        <f>BS2722 &amp; ":" &amp; BR2722</f>
        <v>APHA:4500-P-E</v>
      </c>
      <c r="BR2722" t="s">
        <v>5379</v>
      </c>
      <c r="BS2722" t="s">
        <v>5380</v>
      </c>
      <c r="BT2722" t="s">
        <v>5381</v>
      </c>
      <c r="BV2722" t="s">
        <v>5382</v>
      </c>
      <c r="CE2722" t="s">
        <v>5392</v>
      </c>
      <c r="CF2722" t="s">
        <v>1618</v>
      </c>
    </row>
    <row r="2723" spans="1:84" hidden="1" x14ac:dyDescent="0.4">
      <c r="A2723" t="s">
        <v>1626</v>
      </c>
      <c r="B2723" t="s">
        <v>1626</v>
      </c>
      <c r="C2723" t="s">
        <v>5415</v>
      </c>
      <c r="D2723" t="s">
        <v>1274</v>
      </c>
      <c r="E2723" t="s">
        <v>82</v>
      </c>
      <c r="F2723" t="s">
        <v>393</v>
      </c>
      <c r="G2723" s="4" t="str">
        <f>TEXT(H2723+I2723,"yyyy-mm-dd""T""hh:mm:ss")&amp;
IF(J2723="MST","-07:00",
IF(J2723="MDT","-06:00",
IF(J2723="PST","-08:00",
IF(J2723="PDT","-07:00",
IF(J2723="UTC","+00:00","+00:00")))))</f>
        <v>2009-06-10T01:00:00-07:00</v>
      </c>
      <c r="H2723" s="1">
        <v>39974</v>
      </c>
      <c r="I2723" s="5">
        <v>4.1666666666666664E-2</v>
      </c>
      <c r="J2723" t="s">
        <v>84</v>
      </c>
      <c r="N2723">
        <v>0</v>
      </c>
      <c r="O2723" t="s">
        <v>1628</v>
      </c>
      <c r="U2723">
        <v>2054</v>
      </c>
      <c r="V2723" t="s">
        <v>5300</v>
      </c>
      <c r="W2723" t="s">
        <v>1606</v>
      </c>
      <c r="X2723" t="s">
        <v>5308</v>
      </c>
      <c r="Y2723">
        <v>106482</v>
      </c>
      <c r="Z2723" t="s">
        <v>5407</v>
      </c>
      <c r="AD2723">
        <v>32.3209722</v>
      </c>
      <c r="AE2723">
        <v>-110.8106389</v>
      </c>
      <c r="AG2723" t="s">
        <v>90</v>
      </c>
      <c r="AH2723" t="s">
        <v>1626</v>
      </c>
      <c r="AI2723" t="s">
        <v>90</v>
      </c>
      <c r="AK2723" t="s">
        <v>1608</v>
      </c>
      <c r="AL2723" t="s">
        <v>5416</v>
      </c>
      <c r="AM2723" t="s">
        <v>92</v>
      </c>
      <c r="AN2723" t="s">
        <v>1700</v>
      </c>
      <c r="AO2723" t="s">
        <v>457</v>
      </c>
      <c r="AP2723" t="s">
        <v>422</v>
      </c>
      <c r="AT2723" t="s">
        <v>1612</v>
      </c>
      <c r="AV2723" t="s">
        <v>584</v>
      </c>
      <c r="BQ2723" t="str">
        <f>BS2723 &amp; ":" &amp; BR2723</f>
        <v>AZDEQ_SW:EPA 365.4</v>
      </c>
      <c r="BR2723" t="s">
        <v>1713</v>
      </c>
      <c r="BS2723" t="s">
        <v>1626</v>
      </c>
      <c r="BT2723" t="s">
        <v>1713</v>
      </c>
      <c r="BW2723" t="s">
        <v>1614</v>
      </c>
      <c r="BZ2723" t="s">
        <v>5417</v>
      </c>
      <c r="CA2723" t="s">
        <v>397</v>
      </c>
      <c r="CB2723">
        <v>0.02</v>
      </c>
      <c r="CC2723" t="s">
        <v>1616</v>
      </c>
      <c r="CE2723" t="s">
        <v>5418</v>
      </c>
      <c r="CF2723" t="s">
        <v>1618</v>
      </c>
    </row>
    <row r="2724" spans="1:84" hidden="1" x14ac:dyDescent="0.4">
      <c r="A2724" t="s">
        <v>1626</v>
      </c>
      <c r="B2724" t="s">
        <v>1626</v>
      </c>
      <c r="C2724" t="s">
        <v>5398</v>
      </c>
      <c r="D2724" t="s">
        <v>81</v>
      </c>
      <c r="E2724" t="s">
        <v>82</v>
      </c>
      <c r="F2724" t="s">
        <v>393</v>
      </c>
      <c r="G2724" s="4" t="str">
        <f>TEXT(H2724+I2724,"yyyy-mm-dd""T""hh:mm:ss")&amp;
IF(J2724="MST","-07:00",
IF(J2724="MDT","-06:00",
IF(J2724="PST","-08:00",
IF(J2724="PDT","-07:00",
IF(J2724="UTC","+00:00","+00:00")))))</f>
        <v>2009-02-10T11:00:00-07:00</v>
      </c>
      <c r="H2724" s="1">
        <v>39854</v>
      </c>
      <c r="I2724" s="5">
        <v>0.45833333333333331</v>
      </c>
      <c r="J2724" t="s">
        <v>84</v>
      </c>
      <c r="U2724">
        <v>2054</v>
      </c>
      <c r="V2724" t="s">
        <v>5300</v>
      </c>
      <c r="W2724" t="s">
        <v>1606</v>
      </c>
      <c r="X2724" t="s">
        <v>5308</v>
      </c>
      <c r="Y2724">
        <v>106482</v>
      </c>
      <c r="Z2724" t="s">
        <v>5399</v>
      </c>
      <c r="AD2724">
        <v>32.3209722</v>
      </c>
      <c r="AE2724">
        <v>-110.8106389</v>
      </c>
      <c r="AG2724" t="s">
        <v>90</v>
      </c>
      <c r="AH2724" t="s">
        <v>1626</v>
      </c>
      <c r="AI2724" t="s">
        <v>90</v>
      </c>
      <c r="AK2724" t="s">
        <v>1608</v>
      </c>
      <c r="AL2724" t="s">
        <v>5419</v>
      </c>
      <c r="AM2724" t="s">
        <v>92</v>
      </c>
      <c r="AN2724" t="s">
        <v>1700</v>
      </c>
      <c r="AO2724" t="s">
        <v>457</v>
      </c>
      <c r="AP2724" t="s">
        <v>422</v>
      </c>
      <c r="AT2724" t="s">
        <v>1612</v>
      </c>
      <c r="AV2724" t="s">
        <v>584</v>
      </c>
      <c r="BQ2724" t="str">
        <f>BS2724 &amp; ":" &amp; BR2724</f>
        <v>AZDEQ_SW:EPA 365.4</v>
      </c>
      <c r="BR2724" t="s">
        <v>1713</v>
      </c>
      <c r="BS2724" t="s">
        <v>1626</v>
      </c>
      <c r="BT2724" t="s">
        <v>1713</v>
      </c>
      <c r="BW2724" t="s">
        <v>1614</v>
      </c>
      <c r="BZ2724" t="s">
        <v>5420</v>
      </c>
      <c r="CA2724" t="s">
        <v>397</v>
      </c>
      <c r="CB2724">
        <v>0.02</v>
      </c>
      <c r="CC2724" t="s">
        <v>1616</v>
      </c>
      <c r="CE2724" t="s">
        <v>5397</v>
      </c>
      <c r="CF2724" t="s">
        <v>1618</v>
      </c>
    </row>
    <row r="2725" spans="1:84" hidden="1" x14ac:dyDescent="0.4">
      <c r="A2725" t="s">
        <v>5358</v>
      </c>
      <c r="B2725" t="s">
        <v>5359</v>
      </c>
      <c r="C2725" t="s">
        <v>5383</v>
      </c>
      <c r="D2725" t="s">
        <v>81</v>
      </c>
      <c r="E2725" t="s">
        <v>82</v>
      </c>
      <c r="G2725" s="4" t="str">
        <f>TEXT(H2725+I2725,"yyyy-mm-dd""T""hh:mm:ss")&amp;
IF(J2725="MST","-07:00",
IF(J2725="MDT","-06:00",
IF(J2725="PST","-08:00",
IF(J2725="PDT","-07:00",
IF(J2725="UTC","+00:00","+00:00")))))</f>
        <v>2009-06-27T00:00:00+00:00</v>
      </c>
      <c r="H2725" s="1">
        <v>39991</v>
      </c>
      <c r="U2725" t="s">
        <v>5361</v>
      </c>
      <c r="V2725" t="s">
        <v>5362</v>
      </c>
      <c r="X2725" t="s">
        <v>5384</v>
      </c>
      <c r="Y2725" t="s">
        <v>5385</v>
      </c>
      <c r="AD2725">
        <v>31.882215330000001</v>
      </c>
      <c r="AE2725">
        <v>-110.5566591</v>
      </c>
      <c r="AG2725" t="s">
        <v>5365</v>
      </c>
      <c r="AH2725" t="s">
        <v>5358</v>
      </c>
      <c r="AI2725" t="s">
        <v>5366</v>
      </c>
      <c r="AK2725" t="s">
        <v>5367</v>
      </c>
      <c r="AL2725" t="s">
        <v>5421</v>
      </c>
      <c r="AN2725" t="s">
        <v>1610</v>
      </c>
      <c r="AO2725" t="s">
        <v>5369</v>
      </c>
      <c r="AP2725" t="s">
        <v>5370</v>
      </c>
      <c r="AQ2725">
        <v>0.01</v>
      </c>
      <c r="AR2725" t="s">
        <v>5371</v>
      </c>
      <c r="AS2725" t="s">
        <v>5422</v>
      </c>
      <c r="AT2725" t="s">
        <v>1612</v>
      </c>
      <c r="AV2725" t="s">
        <v>96</v>
      </c>
      <c r="BF2725" t="s">
        <v>5423</v>
      </c>
      <c r="BQ2725" t="str">
        <f>BS2725 &amp; ":" &amp; BR2725</f>
        <v>LACHAT:10-107-06-3-D</v>
      </c>
      <c r="BR2725" t="s">
        <v>5373</v>
      </c>
      <c r="BS2725" t="s">
        <v>5374</v>
      </c>
      <c r="BT2725" t="s">
        <v>5375</v>
      </c>
      <c r="CE2725" t="s">
        <v>5392</v>
      </c>
      <c r="CF2725" t="s">
        <v>1618</v>
      </c>
    </row>
    <row r="2726" spans="1:84" hidden="1" x14ac:dyDescent="0.4">
      <c r="A2726" t="s">
        <v>5358</v>
      </c>
      <c r="B2726" t="s">
        <v>5359</v>
      </c>
      <c r="C2726" t="s">
        <v>5383</v>
      </c>
      <c r="D2726" t="s">
        <v>81</v>
      </c>
      <c r="E2726" t="s">
        <v>82</v>
      </c>
      <c r="G2726" s="4" t="str">
        <f>TEXT(H2726+I2726,"yyyy-mm-dd""T""hh:mm:ss")&amp;
IF(J2726="MST","-07:00",
IF(J2726="MDT","-06:00",
IF(J2726="PST","-08:00",
IF(J2726="PDT","-07:00",
IF(J2726="UTC","+00:00","+00:00")))))</f>
        <v>2009-06-27T00:00:00+00:00</v>
      </c>
      <c r="H2726" s="1">
        <v>39991</v>
      </c>
      <c r="U2726" t="s">
        <v>5361</v>
      </c>
      <c r="V2726" t="s">
        <v>5362</v>
      </c>
      <c r="X2726" t="s">
        <v>5384</v>
      </c>
      <c r="Y2726" t="s">
        <v>5385</v>
      </c>
      <c r="AD2726">
        <v>31.882215330000001</v>
      </c>
      <c r="AE2726">
        <v>-110.5566591</v>
      </c>
      <c r="AG2726" t="s">
        <v>5365</v>
      </c>
      <c r="AH2726" t="s">
        <v>5358</v>
      </c>
      <c r="AI2726" t="s">
        <v>5366</v>
      </c>
      <c r="AK2726" t="s">
        <v>5367</v>
      </c>
      <c r="AL2726" t="s">
        <v>5424</v>
      </c>
      <c r="AN2726" t="s">
        <v>5425</v>
      </c>
      <c r="AO2726" t="s">
        <v>111</v>
      </c>
      <c r="AP2726" t="s">
        <v>94</v>
      </c>
      <c r="AQ2726">
        <v>8.4999999999999995E-4</v>
      </c>
      <c r="AR2726" t="s">
        <v>1616</v>
      </c>
      <c r="AS2726" t="s">
        <v>5422</v>
      </c>
      <c r="AT2726" t="s">
        <v>1612</v>
      </c>
      <c r="AV2726" t="s">
        <v>96</v>
      </c>
      <c r="BF2726" t="s">
        <v>5423</v>
      </c>
      <c r="BQ2726" t="str">
        <f>BS2726 &amp; ":" &amp; BR2726</f>
        <v>USEPA:353.2</v>
      </c>
      <c r="BR2726">
        <v>353.2</v>
      </c>
      <c r="BS2726" t="s">
        <v>4867</v>
      </c>
      <c r="BT2726" t="s">
        <v>5390</v>
      </c>
      <c r="BV2726" t="s">
        <v>5391</v>
      </c>
      <c r="CE2726" t="s">
        <v>5392</v>
      </c>
      <c r="CF2726" t="s">
        <v>1618</v>
      </c>
    </row>
    <row r="2727" spans="1:84" hidden="1" x14ac:dyDescent="0.4">
      <c r="A2727" t="s">
        <v>1626</v>
      </c>
      <c r="B2727" t="s">
        <v>1626</v>
      </c>
      <c r="C2727" t="s">
        <v>5352</v>
      </c>
      <c r="D2727" t="s">
        <v>81</v>
      </c>
      <c r="E2727" t="s">
        <v>82</v>
      </c>
      <c r="F2727" t="s">
        <v>393</v>
      </c>
      <c r="G2727" s="4" t="str">
        <f>TEXT(H2727+I2727,"yyyy-mm-dd""T""hh:mm:ss")&amp;
IF(J2727="MST","-07:00",
IF(J2727="MDT","-06:00",
IF(J2727="PST","-08:00",
IF(J2727="PDT","-07:00",
IF(J2727="UTC","+00:00","+00:00")))))</f>
        <v>2009-06-10T06:00:00-07:00</v>
      </c>
      <c r="H2727" s="1">
        <v>39974</v>
      </c>
      <c r="I2727" s="5">
        <v>0.25</v>
      </c>
      <c r="J2727" t="s">
        <v>84</v>
      </c>
      <c r="N2727">
        <v>0</v>
      </c>
      <c r="O2727" t="s">
        <v>1628</v>
      </c>
      <c r="U2727">
        <v>2054</v>
      </c>
      <c r="V2727" t="s">
        <v>5300</v>
      </c>
      <c r="W2727" t="s">
        <v>1606</v>
      </c>
      <c r="X2727" t="s">
        <v>2561</v>
      </c>
      <c r="Y2727">
        <v>101081</v>
      </c>
      <c r="Z2727" t="s">
        <v>5353</v>
      </c>
      <c r="AD2727">
        <v>32.400194399999997</v>
      </c>
      <c r="AE2727">
        <v>-111.14175</v>
      </c>
      <c r="AG2727" t="s">
        <v>90</v>
      </c>
      <c r="AH2727" t="s">
        <v>1626</v>
      </c>
      <c r="AI2727" t="s">
        <v>90</v>
      </c>
      <c r="AK2727" t="s">
        <v>1608</v>
      </c>
      <c r="AL2727" t="s">
        <v>5426</v>
      </c>
      <c r="AN2727" t="s">
        <v>1610</v>
      </c>
      <c r="AO2727" t="s">
        <v>1670</v>
      </c>
      <c r="AP2727" t="s">
        <v>422</v>
      </c>
      <c r="AQ2727">
        <v>7.2</v>
      </c>
      <c r="AR2727" t="s">
        <v>1616</v>
      </c>
      <c r="AT2727" t="s">
        <v>1612</v>
      </c>
      <c r="AV2727" t="s">
        <v>96</v>
      </c>
      <c r="BQ2727" t="str">
        <f>BS2727 &amp; ":" &amp; BR2727</f>
        <v>AZDEQ_SW:EPA 353.2</v>
      </c>
      <c r="BR2727" t="s">
        <v>1623</v>
      </c>
      <c r="BS2727" t="s">
        <v>1626</v>
      </c>
      <c r="BT2727" t="s">
        <v>1623</v>
      </c>
      <c r="BW2727" t="s">
        <v>1614</v>
      </c>
      <c r="BZ2727" t="s">
        <v>5427</v>
      </c>
      <c r="CA2727" t="s">
        <v>397</v>
      </c>
      <c r="CB2727">
        <v>0.02</v>
      </c>
      <c r="CC2727" t="s">
        <v>1616</v>
      </c>
      <c r="CE2727" t="s">
        <v>5357</v>
      </c>
      <c r="CF2727" t="s">
        <v>1618</v>
      </c>
    </row>
    <row r="2728" spans="1:84" hidden="1" x14ac:dyDescent="0.4">
      <c r="A2728" t="s">
        <v>1626</v>
      </c>
      <c r="B2728" t="s">
        <v>1626</v>
      </c>
      <c r="C2728" t="s">
        <v>5406</v>
      </c>
      <c r="D2728" t="s">
        <v>81</v>
      </c>
      <c r="E2728" t="s">
        <v>82</v>
      </c>
      <c r="F2728" t="s">
        <v>393</v>
      </c>
      <c r="G2728" s="4" t="str">
        <f>TEXT(H2728+I2728,"yyyy-mm-dd""T""hh:mm:ss")&amp;
IF(J2728="MST","-07:00",
IF(J2728="MDT","-06:00",
IF(J2728="PST","-08:00",
IF(J2728="PDT","-07:00",
IF(J2728="UTC","+00:00","+00:00")))))</f>
        <v>2009-06-10T01:00:00-07:00</v>
      </c>
      <c r="H2728" s="1">
        <v>39974</v>
      </c>
      <c r="I2728" s="5">
        <v>4.1666666666666664E-2</v>
      </c>
      <c r="J2728" t="s">
        <v>84</v>
      </c>
      <c r="N2728">
        <v>0</v>
      </c>
      <c r="O2728" t="s">
        <v>1628</v>
      </c>
      <c r="U2728">
        <v>2054</v>
      </c>
      <c r="V2728" t="s">
        <v>5300</v>
      </c>
      <c r="W2728" t="s">
        <v>1606</v>
      </c>
      <c r="X2728" t="s">
        <v>5308</v>
      </c>
      <c r="Y2728">
        <v>106482</v>
      </c>
      <c r="Z2728" t="s">
        <v>5407</v>
      </c>
      <c r="AD2728">
        <v>32.3209722</v>
      </c>
      <c r="AE2728">
        <v>-110.8106389</v>
      </c>
      <c r="AG2728" t="s">
        <v>90</v>
      </c>
      <c r="AH2728" t="s">
        <v>1626</v>
      </c>
      <c r="AI2728" t="s">
        <v>90</v>
      </c>
      <c r="AK2728" t="s">
        <v>1608</v>
      </c>
      <c r="AL2728" t="s">
        <v>5428</v>
      </c>
      <c r="AM2728" t="s">
        <v>92</v>
      </c>
      <c r="AN2728" t="s">
        <v>1610</v>
      </c>
      <c r="AO2728" t="s">
        <v>1611</v>
      </c>
      <c r="AP2728" t="s">
        <v>422</v>
      </c>
      <c r="AT2728" t="s">
        <v>1612</v>
      </c>
      <c r="AV2728" t="s">
        <v>584</v>
      </c>
      <c r="BF2728" t="s">
        <v>5429</v>
      </c>
      <c r="BQ2728" t="str">
        <f>BS2728 &amp; ":" &amp; BR2728</f>
        <v>AZDEQ_SW:EPA 350.1</v>
      </c>
      <c r="BR2728" t="s">
        <v>1613</v>
      </c>
      <c r="BS2728" t="s">
        <v>1626</v>
      </c>
      <c r="BT2728" t="s">
        <v>1613</v>
      </c>
      <c r="BW2728" t="s">
        <v>1614</v>
      </c>
      <c r="BZ2728" t="s">
        <v>5430</v>
      </c>
      <c r="CA2728" t="s">
        <v>397</v>
      </c>
      <c r="CB2728">
        <v>0.02</v>
      </c>
      <c r="CC2728" t="s">
        <v>1616</v>
      </c>
      <c r="CE2728" t="s">
        <v>5357</v>
      </c>
      <c r="CF2728" t="s">
        <v>1618</v>
      </c>
    </row>
    <row r="2729" spans="1:84" hidden="1" x14ac:dyDescent="0.4">
      <c r="A2729" t="s">
        <v>5358</v>
      </c>
      <c r="B2729" t="s">
        <v>5359</v>
      </c>
      <c r="C2729" t="s">
        <v>5410</v>
      </c>
      <c r="D2729" t="s">
        <v>81</v>
      </c>
      <c r="E2729" t="s">
        <v>82</v>
      </c>
      <c r="G2729" s="4" t="str">
        <f>TEXT(H2729+I2729,"yyyy-mm-dd""T""hh:mm:ss")&amp;
IF(J2729="MST","-07:00",
IF(J2729="MDT","-06:00",
IF(J2729="PST","-08:00",
IF(J2729="PDT","-07:00",
IF(J2729="UTC","+00:00","+00:00")))))</f>
        <v>2009-06-10T00:00:00+00:00</v>
      </c>
      <c r="H2729" s="1">
        <v>39974</v>
      </c>
      <c r="U2729" t="s">
        <v>5361</v>
      </c>
      <c r="V2729" t="s">
        <v>5362</v>
      </c>
      <c r="X2729" t="s">
        <v>5363</v>
      </c>
      <c r="Y2729" t="s">
        <v>5364</v>
      </c>
      <c r="AD2729">
        <v>32.40882122</v>
      </c>
      <c r="AE2729">
        <v>-111.1606295</v>
      </c>
      <c r="AG2729" t="s">
        <v>5365</v>
      </c>
      <c r="AH2729" t="s">
        <v>5358</v>
      </c>
      <c r="AI2729" t="s">
        <v>5366</v>
      </c>
      <c r="AK2729" t="s">
        <v>5367</v>
      </c>
      <c r="AL2729" t="s">
        <v>5431</v>
      </c>
      <c r="AN2729" t="s">
        <v>4440</v>
      </c>
      <c r="AO2729" t="s">
        <v>5378</v>
      </c>
      <c r="AP2729" t="s">
        <v>5370</v>
      </c>
      <c r="AQ2729">
        <v>3451.3249999999998</v>
      </c>
      <c r="AR2729" t="s">
        <v>1616</v>
      </c>
      <c r="AS2729" t="s">
        <v>5372</v>
      </c>
      <c r="AT2729" t="s">
        <v>1612</v>
      </c>
      <c r="AV2729" t="s">
        <v>96</v>
      </c>
      <c r="BF2729" t="s">
        <v>5372</v>
      </c>
      <c r="BQ2729" t="str">
        <f>BS2729 &amp; ":" &amp; BR2729</f>
        <v>APHA:4500-P-E</v>
      </c>
      <c r="BR2729" t="s">
        <v>5379</v>
      </c>
      <c r="BS2729" t="s">
        <v>5380</v>
      </c>
      <c r="BT2729" t="s">
        <v>5381</v>
      </c>
      <c r="BV2729" t="s">
        <v>5382</v>
      </c>
      <c r="CE2729" t="s">
        <v>5412</v>
      </c>
      <c r="CF2729" t="s">
        <v>1618</v>
      </c>
    </row>
    <row r="2730" spans="1:84" hidden="1" x14ac:dyDescent="0.4">
      <c r="A2730" t="s">
        <v>1626</v>
      </c>
      <c r="B2730" t="s">
        <v>1626</v>
      </c>
      <c r="C2730" t="s">
        <v>5415</v>
      </c>
      <c r="D2730" t="s">
        <v>1274</v>
      </c>
      <c r="E2730" t="s">
        <v>82</v>
      </c>
      <c r="F2730" t="s">
        <v>393</v>
      </c>
      <c r="G2730" s="4" t="str">
        <f>TEXT(H2730+I2730,"yyyy-mm-dd""T""hh:mm:ss")&amp;
IF(J2730="MST","-07:00",
IF(J2730="MDT","-06:00",
IF(J2730="PST","-08:00",
IF(J2730="PDT","-07:00",
IF(J2730="UTC","+00:00","+00:00")))))</f>
        <v>2009-06-10T01:00:00-07:00</v>
      </c>
      <c r="H2730" s="1">
        <v>39974</v>
      </c>
      <c r="I2730" s="5">
        <v>4.1666666666666664E-2</v>
      </c>
      <c r="J2730" t="s">
        <v>84</v>
      </c>
      <c r="N2730">
        <v>0</v>
      </c>
      <c r="O2730" t="s">
        <v>1628</v>
      </c>
      <c r="U2730">
        <v>2054</v>
      </c>
      <c r="V2730" t="s">
        <v>5300</v>
      </c>
      <c r="W2730" t="s">
        <v>1606</v>
      </c>
      <c r="X2730" t="s">
        <v>5308</v>
      </c>
      <c r="Y2730">
        <v>106482</v>
      </c>
      <c r="Z2730" t="s">
        <v>5407</v>
      </c>
      <c r="AD2730">
        <v>32.3209722</v>
      </c>
      <c r="AE2730">
        <v>-110.8106389</v>
      </c>
      <c r="AG2730" t="s">
        <v>90</v>
      </c>
      <c r="AH2730" t="s">
        <v>1626</v>
      </c>
      <c r="AI2730" t="s">
        <v>90</v>
      </c>
      <c r="AK2730" t="s">
        <v>1608</v>
      </c>
      <c r="AL2730" t="s">
        <v>5432</v>
      </c>
      <c r="AM2730" t="s">
        <v>92</v>
      </c>
      <c r="AN2730" t="s">
        <v>1610</v>
      </c>
      <c r="AO2730" t="s">
        <v>1670</v>
      </c>
      <c r="AP2730" t="s">
        <v>422</v>
      </c>
      <c r="AT2730" t="s">
        <v>1612</v>
      </c>
      <c r="AV2730" t="s">
        <v>584</v>
      </c>
      <c r="BQ2730" t="str">
        <f>BS2730 &amp; ":" &amp; BR2730</f>
        <v>AZDEQ_SW:EPA 353.2</v>
      </c>
      <c r="BR2730" t="s">
        <v>1623</v>
      </c>
      <c r="BS2730" t="s">
        <v>1626</v>
      </c>
      <c r="BT2730" t="s">
        <v>1623</v>
      </c>
      <c r="BW2730" t="s">
        <v>1614</v>
      </c>
      <c r="BZ2730" t="s">
        <v>5433</v>
      </c>
      <c r="CA2730" t="s">
        <v>397</v>
      </c>
      <c r="CB2730">
        <v>0.02</v>
      </c>
      <c r="CC2730" t="s">
        <v>1616</v>
      </c>
      <c r="CE2730" t="s">
        <v>5418</v>
      </c>
      <c r="CF2730" t="s">
        <v>1618</v>
      </c>
    </row>
    <row r="2731" spans="1:84" hidden="1" x14ac:dyDescent="0.4">
      <c r="A2731" t="s">
        <v>5358</v>
      </c>
      <c r="B2731" t="s">
        <v>5359</v>
      </c>
      <c r="C2731" t="s">
        <v>5410</v>
      </c>
      <c r="D2731" t="s">
        <v>81</v>
      </c>
      <c r="E2731" t="s">
        <v>82</v>
      </c>
      <c r="G2731" s="4" t="str">
        <f>TEXT(H2731+I2731,"yyyy-mm-dd""T""hh:mm:ss")&amp;
IF(J2731="MST","-07:00",
IF(J2731="MDT","-06:00",
IF(J2731="PST","-08:00",
IF(J2731="PDT","-07:00",
IF(J2731="UTC","+00:00","+00:00")))))</f>
        <v>2009-06-10T00:00:00+00:00</v>
      </c>
      <c r="H2731" s="1">
        <v>39974</v>
      </c>
      <c r="U2731" t="s">
        <v>5361</v>
      </c>
      <c r="V2731" t="s">
        <v>5362</v>
      </c>
      <c r="X2731" t="s">
        <v>5363</v>
      </c>
      <c r="Y2731" t="s">
        <v>5364</v>
      </c>
      <c r="AD2731">
        <v>32.40882122</v>
      </c>
      <c r="AE2731">
        <v>-111.1606295</v>
      </c>
      <c r="AG2731" t="s">
        <v>5365</v>
      </c>
      <c r="AH2731" t="s">
        <v>5358</v>
      </c>
      <c r="AI2731" t="s">
        <v>5366</v>
      </c>
      <c r="AK2731" t="s">
        <v>5367</v>
      </c>
      <c r="AL2731" t="s">
        <v>5434</v>
      </c>
      <c r="AN2731" t="s">
        <v>5425</v>
      </c>
      <c r="AO2731" t="s">
        <v>111</v>
      </c>
      <c r="AP2731" t="s">
        <v>94</v>
      </c>
      <c r="AQ2731">
        <v>7.8316400000000002</v>
      </c>
      <c r="AR2731" t="s">
        <v>1616</v>
      </c>
      <c r="AT2731" t="s">
        <v>1612</v>
      </c>
      <c r="AV2731" t="s">
        <v>96</v>
      </c>
      <c r="BQ2731" t="str">
        <f>BS2731 &amp; ":" &amp; BR2731</f>
        <v>USEPA:353.2</v>
      </c>
      <c r="BR2731">
        <v>353.2</v>
      </c>
      <c r="BS2731" t="s">
        <v>4867</v>
      </c>
      <c r="BT2731" t="s">
        <v>5390</v>
      </c>
      <c r="BV2731" t="s">
        <v>5391</v>
      </c>
      <c r="CE2731" t="s">
        <v>5412</v>
      </c>
      <c r="CF2731" t="s">
        <v>1618</v>
      </c>
    </row>
    <row r="2732" spans="1:84" hidden="1" x14ac:dyDescent="0.4">
      <c r="A2732" t="s">
        <v>5358</v>
      </c>
      <c r="B2732" t="s">
        <v>5359</v>
      </c>
      <c r="C2732" t="s">
        <v>5360</v>
      </c>
      <c r="D2732" t="s">
        <v>81</v>
      </c>
      <c r="E2732" t="s">
        <v>82</v>
      </c>
      <c r="G2732" s="4" t="str">
        <f>TEXT(H2732+I2732,"yyyy-mm-dd""T""hh:mm:ss")&amp;
IF(J2732="MST","-07:00",
IF(J2732="MDT","-06:00",
IF(J2732="PST","-08:00",
IF(J2732="PDT","-07:00",
IF(J2732="UTC","+00:00","+00:00")))))</f>
        <v>2009-05-26T00:00:00+00:00</v>
      </c>
      <c r="H2732" s="1">
        <v>39959</v>
      </c>
      <c r="U2732" t="s">
        <v>5361</v>
      </c>
      <c r="V2732" t="s">
        <v>5362</v>
      </c>
      <c r="X2732" t="s">
        <v>5363</v>
      </c>
      <c r="Y2732" t="s">
        <v>5364</v>
      </c>
      <c r="AD2732">
        <v>32.40882122</v>
      </c>
      <c r="AE2732">
        <v>-111.1606295</v>
      </c>
      <c r="AG2732" t="s">
        <v>5365</v>
      </c>
      <c r="AH2732" t="s">
        <v>5358</v>
      </c>
      <c r="AI2732" t="s">
        <v>5366</v>
      </c>
      <c r="AK2732" t="s">
        <v>5367</v>
      </c>
      <c r="AL2732" t="s">
        <v>5435</v>
      </c>
      <c r="AN2732" t="s">
        <v>4440</v>
      </c>
      <c r="AO2732" t="s">
        <v>5387</v>
      </c>
      <c r="AP2732" t="s">
        <v>5370</v>
      </c>
      <c r="AQ2732">
        <v>23244</v>
      </c>
      <c r="AR2732" t="s">
        <v>1616</v>
      </c>
      <c r="AS2732" t="s">
        <v>5372</v>
      </c>
      <c r="AT2732" t="s">
        <v>1612</v>
      </c>
      <c r="AV2732" t="s">
        <v>96</v>
      </c>
      <c r="BF2732" t="s">
        <v>5372</v>
      </c>
      <c r="BQ2732" t="str">
        <f>BS2732 &amp; ":" &amp; BR2732</f>
        <v>USEPA:353.2</v>
      </c>
      <c r="BR2732">
        <v>353.2</v>
      </c>
      <c r="BS2732" t="s">
        <v>4867</v>
      </c>
      <c r="BT2732" t="s">
        <v>5390</v>
      </c>
      <c r="BV2732" t="s">
        <v>5391</v>
      </c>
      <c r="CE2732" t="s">
        <v>5376</v>
      </c>
      <c r="CF2732" t="s">
        <v>1618</v>
      </c>
    </row>
    <row r="2733" spans="1:84" hidden="1" x14ac:dyDescent="0.4">
      <c r="A2733" t="s">
        <v>5358</v>
      </c>
      <c r="B2733" t="s">
        <v>5359</v>
      </c>
      <c r="C2733" t="s">
        <v>5360</v>
      </c>
      <c r="D2733" t="s">
        <v>81</v>
      </c>
      <c r="E2733" t="s">
        <v>82</v>
      </c>
      <c r="G2733" s="4" t="str">
        <f>TEXT(H2733+I2733,"yyyy-mm-dd""T""hh:mm:ss")&amp;
IF(J2733="MST","-07:00",
IF(J2733="MDT","-06:00",
IF(J2733="PST","-08:00",
IF(J2733="PDT","-07:00",
IF(J2733="UTC","+00:00","+00:00")))))</f>
        <v>2009-05-26T00:00:00+00:00</v>
      </c>
      <c r="H2733" s="1">
        <v>39959</v>
      </c>
      <c r="U2733" t="s">
        <v>5361</v>
      </c>
      <c r="V2733" t="s">
        <v>5362</v>
      </c>
      <c r="X2733" t="s">
        <v>5363</v>
      </c>
      <c r="Y2733" t="s">
        <v>5364</v>
      </c>
      <c r="AD2733">
        <v>32.40882122</v>
      </c>
      <c r="AE2733">
        <v>-111.1606295</v>
      </c>
      <c r="AG2733" t="s">
        <v>5365</v>
      </c>
      <c r="AH2733" t="s">
        <v>5358</v>
      </c>
      <c r="AI2733" t="s">
        <v>5366</v>
      </c>
      <c r="AK2733" t="s">
        <v>5367</v>
      </c>
      <c r="AL2733" t="s">
        <v>5436</v>
      </c>
      <c r="AN2733" t="s">
        <v>5425</v>
      </c>
      <c r="AO2733" t="s">
        <v>111</v>
      </c>
      <c r="AP2733" t="s">
        <v>94</v>
      </c>
      <c r="AQ2733">
        <v>5.7847299999999997</v>
      </c>
      <c r="AR2733" t="s">
        <v>1616</v>
      </c>
      <c r="AT2733" t="s">
        <v>1612</v>
      </c>
      <c r="AV2733" t="s">
        <v>96</v>
      </c>
      <c r="BQ2733" t="str">
        <f>BS2733 &amp; ":" &amp; BR2733</f>
        <v>USEPA:353.2</v>
      </c>
      <c r="BR2733">
        <v>353.2</v>
      </c>
      <c r="BS2733" t="s">
        <v>4867</v>
      </c>
      <c r="BT2733" t="s">
        <v>5390</v>
      </c>
      <c r="BV2733" t="s">
        <v>5391</v>
      </c>
      <c r="CE2733" t="s">
        <v>5376</v>
      </c>
      <c r="CF2733" t="s">
        <v>1618</v>
      </c>
    </row>
    <row r="2734" spans="1:84" hidden="1" x14ac:dyDescent="0.4">
      <c r="A2734" t="s">
        <v>5358</v>
      </c>
      <c r="B2734" t="s">
        <v>5359</v>
      </c>
      <c r="C2734" t="s">
        <v>5410</v>
      </c>
      <c r="D2734" t="s">
        <v>81</v>
      </c>
      <c r="E2734" t="s">
        <v>82</v>
      </c>
      <c r="G2734" s="4" t="str">
        <f>TEXT(H2734+I2734,"yyyy-mm-dd""T""hh:mm:ss")&amp;
IF(J2734="MST","-07:00",
IF(J2734="MDT","-06:00",
IF(J2734="PST","-08:00",
IF(J2734="PDT","-07:00",
IF(J2734="UTC","+00:00","+00:00")))))</f>
        <v>2009-06-10T00:00:00+00:00</v>
      </c>
      <c r="H2734" s="1">
        <v>39974</v>
      </c>
      <c r="U2734" t="s">
        <v>5361</v>
      </c>
      <c r="V2734" t="s">
        <v>5362</v>
      </c>
      <c r="X2734" t="s">
        <v>5363</v>
      </c>
      <c r="Y2734" t="s">
        <v>5364</v>
      </c>
      <c r="AD2734">
        <v>32.40882122</v>
      </c>
      <c r="AE2734">
        <v>-111.1606295</v>
      </c>
      <c r="AG2734" t="s">
        <v>5365</v>
      </c>
      <c r="AH2734" t="s">
        <v>5358</v>
      </c>
      <c r="AI2734" t="s">
        <v>5366</v>
      </c>
      <c r="AK2734" t="s">
        <v>5367</v>
      </c>
      <c r="AL2734" t="s">
        <v>5437</v>
      </c>
      <c r="AN2734" t="s">
        <v>1610</v>
      </c>
      <c r="AO2734" t="s">
        <v>105</v>
      </c>
      <c r="AP2734" t="s">
        <v>94</v>
      </c>
      <c r="AQ2734">
        <v>2.2322299999999999</v>
      </c>
      <c r="AR2734" t="s">
        <v>1616</v>
      </c>
      <c r="AT2734" t="s">
        <v>1612</v>
      </c>
      <c r="AV2734" t="s">
        <v>96</v>
      </c>
      <c r="BQ2734" t="str">
        <f>BS2734 &amp; ":" &amp; BR2734</f>
        <v>USEPA:353.2</v>
      </c>
      <c r="BR2734">
        <v>353.2</v>
      </c>
      <c r="BS2734" t="s">
        <v>4867</v>
      </c>
      <c r="BT2734" t="s">
        <v>5390</v>
      </c>
      <c r="BV2734" t="s">
        <v>5391</v>
      </c>
      <c r="CE2734" t="s">
        <v>5412</v>
      </c>
      <c r="CF2734" t="s">
        <v>1618</v>
      </c>
    </row>
    <row r="2735" spans="1:84" hidden="1" x14ac:dyDescent="0.4">
      <c r="A2735" t="s">
        <v>5358</v>
      </c>
      <c r="B2735" t="s">
        <v>5359</v>
      </c>
      <c r="C2735" t="s">
        <v>5383</v>
      </c>
      <c r="D2735" t="s">
        <v>81</v>
      </c>
      <c r="E2735" t="s">
        <v>82</v>
      </c>
      <c r="G2735" s="4" t="str">
        <f>TEXT(H2735+I2735,"yyyy-mm-dd""T""hh:mm:ss")&amp;
IF(J2735="MST","-07:00",
IF(J2735="MDT","-06:00",
IF(J2735="PST","-08:00",
IF(J2735="PDT","-07:00",
IF(J2735="UTC","+00:00","+00:00")))))</f>
        <v>2009-06-27T00:00:00+00:00</v>
      </c>
      <c r="H2735" s="1">
        <v>39991</v>
      </c>
      <c r="U2735" t="s">
        <v>5361</v>
      </c>
      <c r="V2735" t="s">
        <v>5362</v>
      </c>
      <c r="X2735" t="s">
        <v>5384</v>
      </c>
      <c r="Y2735" t="s">
        <v>5385</v>
      </c>
      <c r="AD2735">
        <v>31.882215330000001</v>
      </c>
      <c r="AE2735">
        <v>-110.5566591</v>
      </c>
      <c r="AG2735" t="s">
        <v>5365</v>
      </c>
      <c r="AH2735" t="s">
        <v>5358</v>
      </c>
      <c r="AI2735" t="s">
        <v>5366</v>
      </c>
      <c r="AK2735" t="s">
        <v>5367</v>
      </c>
      <c r="AL2735" t="s">
        <v>5438</v>
      </c>
      <c r="AN2735" t="s">
        <v>1610</v>
      </c>
      <c r="AO2735" t="s">
        <v>105</v>
      </c>
      <c r="AP2735" t="s">
        <v>94</v>
      </c>
      <c r="AQ2735">
        <v>0</v>
      </c>
      <c r="AR2735" t="s">
        <v>1616</v>
      </c>
      <c r="AS2735" t="s">
        <v>5422</v>
      </c>
      <c r="AT2735" t="s">
        <v>1612</v>
      </c>
      <c r="AV2735" t="s">
        <v>96</v>
      </c>
      <c r="BF2735" t="s">
        <v>5439</v>
      </c>
      <c r="BQ2735" t="str">
        <f>BS2735 &amp; ":" &amp; BR2735</f>
        <v>USEPA:353.2</v>
      </c>
      <c r="BR2735">
        <v>353.2</v>
      </c>
      <c r="BS2735" t="s">
        <v>4867</v>
      </c>
      <c r="BT2735" t="s">
        <v>5390</v>
      </c>
      <c r="BV2735" t="s">
        <v>5391</v>
      </c>
      <c r="CE2735" t="s">
        <v>5392</v>
      </c>
      <c r="CF2735" t="s">
        <v>1618</v>
      </c>
    </row>
    <row r="2736" spans="1:84" hidden="1" x14ac:dyDescent="0.4">
      <c r="A2736" t="s">
        <v>1626</v>
      </c>
      <c r="B2736" t="s">
        <v>1626</v>
      </c>
      <c r="C2736" t="s">
        <v>5406</v>
      </c>
      <c r="D2736" t="s">
        <v>81</v>
      </c>
      <c r="E2736" t="s">
        <v>82</v>
      </c>
      <c r="F2736" t="s">
        <v>393</v>
      </c>
      <c r="G2736" s="4" t="str">
        <f>TEXT(H2736+I2736,"yyyy-mm-dd""T""hh:mm:ss")&amp;
IF(J2736="MST","-07:00",
IF(J2736="MDT","-06:00",
IF(J2736="PST","-08:00",
IF(J2736="PDT","-07:00",
IF(J2736="UTC","+00:00","+00:00")))))</f>
        <v>2009-06-10T01:00:00-07:00</v>
      </c>
      <c r="H2736" s="1">
        <v>39974</v>
      </c>
      <c r="I2736" s="5">
        <v>4.1666666666666664E-2</v>
      </c>
      <c r="J2736" t="s">
        <v>84</v>
      </c>
      <c r="N2736">
        <v>0</v>
      </c>
      <c r="O2736" t="s">
        <v>1628</v>
      </c>
      <c r="U2736">
        <v>2054</v>
      </c>
      <c r="V2736" t="s">
        <v>5300</v>
      </c>
      <c r="W2736" t="s">
        <v>1606</v>
      </c>
      <c r="X2736" t="s">
        <v>5308</v>
      </c>
      <c r="Y2736">
        <v>106482</v>
      </c>
      <c r="Z2736" t="s">
        <v>5407</v>
      </c>
      <c r="AD2736">
        <v>32.3209722</v>
      </c>
      <c r="AE2736">
        <v>-110.8106389</v>
      </c>
      <c r="AG2736" t="s">
        <v>90</v>
      </c>
      <c r="AH2736" t="s">
        <v>1626</v>
      </c>
      <c r="AI2736" t="s">
        <v>90</v>
      </c>
      <c r="AK2736" t="s">
        <v>1608</v>
      </c>
      <c r="AL2736" t="s">
        <v>5440</v>
      </c>
      <c r="AM2736" t="s">
        <v>92</v>
      </c>
      <c r="AN2736" t="s">
        <v>1610</v>
      </c>
      <c r="AO2736" t="s">
        <v>1670</v>
      </c>
      <c r="AP2736" t="s">
        <v>422</v>
      </c>
      <c r="AT2736" t="s">
        <v>1612</v>
      </c>
      <c r="AV2736" t="s">
        <v>584</v>
      </c>
      <c r="BQ2736" t="str">
        <f>BS2736 &amp; ":" &amp; BR2736</f>
        <v>AZDEQ_SW:EPA 353.2</v>
      </c>
      <c r="BR2736" t="s">
        <v>1623</v>
      </c>
      <c r="BS2736" t="s">
        <v>1626</v>
      </c>
      <c r="BT2736" t="s">
        <v>1623</v>
      </c>
      <c r="BW2736" t="s">
        <v>1614</v>
      </c>
      <c r="BZ2736" t="s">
        <v>5441</v>
      </c>
      <c r="CA2736" t="s">
        <v>397</v>
      </c>
      <c r="CB2736">
        <v>0.02</v>
      </c>
      <c r="CC2736" t="s">
        <v>1616</v>
      </c>
      <c r="CE2736" t="s">
        <v>5357</v>
      </c>
      <c r="CF2736" t="s">
        <v>1618</v>
      </c>
    </row>
    <row r="2737" spans="1:84" hidden="1" x14ac:dyDescent="0.4">
      <c r="A2737" t="s">
        <v>1626</v>
      </c>
      <c r="B2737" t="s">
        <v>1626</v>
      </c>
      <c r="C2737" t="s">
        <v>5352</v>
      </c>
      <c r="D2737" t="s">
        <v>81</v>
      </c>
      <c r="E2737" t="s">
        <v>82</v>
      </c>
      <c r="F2737" t="s">
        <v>393</v>
      </c>
      <c r="G2737" s="4" t="str">
        <f>TEXT(H2737+I2737,"yyyy-mm-dd""T""hh:mm:ss")&amp;
IF(J2737="MST","-07:00",
IF(J2737="MDT","-06:00",
IF(J2737="PST","-08:00",
IF(J2737="PDT","-07:00",
IF(J2737="UTC","+00:00","+00:00")))))</f>
        <v>2009-06-10T06:00:00-07:00</v>
      </c>
      <c r="H2737" s="1">
        <v>39974</v>
      </c>
      <c r="I2737" s="5">
        <v>0.25</v>
      </c>
      <c r="J2737" t="s">
        <v>84</v>
      </c>
      <c r="N2737">
        <v>0</v>
      </c>
      <c r="O2737" t="s">
        <v>1628</v>
      </c>
      <c r="U2737">
        <v>2054</v>
      </c>
      <c r="V2737" t="s">
        <v>5300</v>
      </c>
      <c r="W2737" t="s">
        <v>1606</v>
      </c>
      <c r="X2737" t="s">
        <v>2561</v>
      </c>
      <c r="Y2737">
        <v>101081</v>
      </c>
      <c r="Z2737" t="s">
        <v>5353</v>
      </c>
      <c r="AD2737">
        <v>32.400194399999997</v>
      </c>
      <c r="AE2737">
        <v>-111.14175</v>
      </c>
      <c r="AG2737" t="s">
        <v>90</v>
      </c>
      <c r="AH2737" t="s">
        <v>1626</v>
      </c>
      <c r="AI2737" t="s">
        <v>90</v>
      </c>
      <c r="AK2737" t="s">
        <v>1608</v>
      </c>
      <c r="AL2737" t="s">
        <v>5442</v>
      </c>
      <c r="AN2737" t="s">
        <v>1700</v>
      </c>
      <c r="AO2737" t="s">
        <v>457</v>
      </c>
      <c r="AP2737" t="s">
        <v>422</v>
      </c>
      <c r="AQ2737">
        <v>3.7</v>
      </c>
      <c r="AR2737" t="s">
        <v>1616</v>
      </c>
      <c r="AT2737" t="s">
        <v>1612</v>
      </c>
      <c r="AV2737" t="s">
        <v>96</v>
      </c>
      <c r="BQ2737" t="str">
        <f>BS2737 &amp; ":" &amp; BR2737</f>
        <v>AZDEQ_SW:EPA 365.4</v>
      </c>
      <c r="BR2737" t="s">
        <v>1713</v>
      </c>
      <c r="BS2737" t="s">
        <v>1626</v>
      </c>
      <c r="BT2737" t="s">
        <v>1713</v>
      </c>
      <c r="BW2737" t="s">
        <v>1614</v>
      </c>
      <c r="BZ2737" t="s">
        <v>5443</v>
      </c>
      <c r="CA2737" t="s">
        <v>397</v>
      </c>
      <c r="CB2737">
        <v>0.02</v>
      </c>
      <c r="CC2737" t="s">
        <v>1616</v>
      </c>
      <c r="CE2737" t="s">
        <v>5357</v>
      </c>
      <c r="CF2737" t="s">
        <v>1618</v>
      </c>
    </row>
    <row r="2738" spans="1:84" hidden="1" x14ac:dyDescent="0.4">
      <c r="A2738" t="s">
        <v>1626</v>
      </c>
      <c r="B2738" t="s">
        <v>1626</v>
      </c>
      <c r="C2738" t="s">
        <v>5394</v>
      </c>
      <c r="D2738" t="s">
        <v>81</v>
      </c>
      <c r="E2738" t="s">
        <v>82</v>
      </c>
      <c r="F2738" t="s">
        <v>393</v>
      </c>
      <c r="G2738" s="4" t="str">
        <f>TEXT(H2738+I2738,"yyyy-mm-dd""T""hh:mm:ss")&amp;
IF(J2738="MST","-07:00",
IF(J2738="MDT","-06:00",
IF(J2738="PST","-08:00",
IF(J2738="PDT","-07:00",
IF(J2738="UTC","+00:00","+00:00")))))</f>
        <v>2009-02-10T01:30:00-07:00</v>
      </c>
      <c r="H2738" s="1">
        <v>39854</v>
      </c>
      <c r="I2738" s="5">
        <v>6.25E-2</v>
      </c>
      <c r="J2738" t="s">
        <v>84</v>
      </c>
      <c r="U2738">
        <v>2054</v>
      </c>
      <c r="V2738" t="s">
        <v>5300</v>
      </c>
      <c r="W2738" t="s">
        <v>1606</v>
      </c>
      <c r="X2738" t="s">
        <v>2561</v>
      </c>
      <c r="Y2738">
        <v>101081</v>
      </c>
      <c r="Z2738" t="s">
        <v>5282</v>
      </c>
      <c r="AD2738">
        <v>32.400194399999997</v>
      </c>
      <c r="AE2738">
        <v>-111.14175</v>
      </c>
      <c r="AG2738" t="s">
        <v>90</v>
      </c>
      <c r="AH2738" t="s">
        <v>1626</v>
      </c>
      <c r="AI2738" t="s">
        <v>90</v>
      </c>
      <c r="AK2738" t="s">
        <v>1608</v>
      </c>
      <c r="AL2738" t="s">
        <v>5444</v>
      </c>
      <c r="AN2738" t="s">
        <v>1610</v>
      </c>
      <c r="AO2738" t="s">
        <v>1670</v>
      </c>
      <c r="AP2738" t="s">
        <v>422</v>
      </c>
      <c r="AQ2738">
        <v>6.5</v>
      </c>
      <c r="AR2738" t="s">
        <v>1616</v>
      </c>
      <c r="AT2738" t="s">
        <v>1612</v>
      </c>
      <c r="AV2738" t="s">
        <v>96</v>
      </c>
      <c r="BQ2738" t="str">
        <f>BS2738 &amp; ":" &amp; BR2738</f>
        <v>AZDEQ_SW:EPA 353.2</v>
      </c>
      <c r="BR2738" t="s">
        <v>1623</v>
      </c>
      <c r="BS2738" t="s">
        <v>1626</v>
      </c>
      <c r="BT2738" t="s">
        <v>1623</v>
      </c>
      <c r="BW2738" t="s">
        <v>1614</v>
      </c>
      <c r="BZ2738" t="s">
        <v>5445</v>
      </c>
      <c r="CA2738" t="s">
        <v>397</v>
      </c>
      <c r="CB2738">
        <v>0.02</v>
      </c>
      <c r="CC2738" t="s">
        <v>1616</v>
      </c>
      <c r="CE2738" t="s">
        <v>5397</v>
      </c>
      <c r="CF2738" t="s">
        <v>1618</v>
      </c>
    </row>
    <row r="2739" spans="1:84" hidden="1" x14ac:dyDescent="0.4">
      <c r="A2739" t="s">
        <v>1626</v>
      </c>
      <c r="B2739" t="s">
        <v>1626</v>
      </c>
      <c r="C2739" t="s">
        <v>5415</v>
      </c>
      <c r="D2739" t="s">
        <v>1274</v>
      </c>
      <c r="E2739" t="s">
        <v>82</v>
      </c>
      <c r="F2739" t="s">
        <v>393</v>
      </c>
      <c r="G2739" s="4" t="str">
        <f>TEXT(H2739+I2739,"yyyy-mm-dd""T""hh:mm:ss")&amp;
IF(J2739="MST","-07:00",
IF(J2739="MDT","-06:00",
IF(J2739="PST","-08:00",
IF(J2739="PDT","-07:00",
IF(J2739="UTC","+00:00","+00:00")))))</f>
        <v>2009-06-10T01:00:00-07:00</v>
      </c>
      <c r="H2739" s="1">
        <v>39974</v>
      </c>
      <c r="I2739" s="5">
        <v>4.1666666666666664E-2</v>
      </c>
      <c r="J2739" t="s">
        <v>84</v>
      </c>
      <c r="N2739">
        <v>0</v>
      </c>
      <c r="O2739" t="s">
        <v>1628</v>
      </c>
      <c r="U2739">
        <v>2054</v>
      </c>
      <c r="V2739" t="s">
        <v>5300</v>
      </c>
      <c r="W2739" t="s">
        <v>1606</v>
      </c>
      <c r="X2739" t="s">
        <v>5308</v>
      </c>
      <c r="Y2739">
        <v>106482</v>
      </c>
      <c r="Z2739" t="s">
        <v>5407</v>
      </c>
      <c r="AD2739">
        <v>32.3209722</v>
      </c>
      <c r="AE2739">
        <v>-110.8106389</v>
      </c>
      <c r="AG2739" t="s">
        <v>90</v>
      </c>
      <c r="AH2739" t="s">
        <v>1626</v>
      </c>
      <c r="AI2739" t="s">
        <v>90</v>
      </c>
      <c r="AK2739" t="s">
        <v>1608</v>
      </c>
      <c r="AL2739" t="s">
        <v>5446</v>
      </c>
      <c r="AM2739" t="s">
        <v>92</v>
      </c>
      <c r="AN2739" t="s">
        <v>1610</v>
      </c>
      <c r="AO2739" t="s">
        <v>1611</v>
      </c>
      <c r="AP2739" t="s">
        <v>422</v>
      </c>
      <c r="AT2739" t="s">
        <v>1612</v>
      </c>
      <c r="AV2739" t="s">
        <v>584</v>
      </c>
      <c r="BF2739" t="s">
        <v>5429</v>
      </c>
      <c r="BQ2739" t="str">
        <f>BS2739 &amp; ":" &amp; BR2739</f>
        <v>AZDEQ_SW:EPA 350.1</v>
      </c>
      <c r="BR2739" t="s">
        <v>1613</v>
      </c>
      <c r="BS2739" t="s">
        <v>1626</v>
      </c>
      <c r="BT2739" t="s">
        <v>1613</v>
      </c>
      <c r="BW2739" t="s">
        <v>1614</v>
      </c>
      <c r="BZ2739" t="s">
        <v>5447</v>
      </c>
      <c r="CA2739" t="s">
        <v>397</v>
      </c>
      <c r="CB2739">
        <v>0.02</v>
      </c>
      <c r="CC2739" t="s">
        <v>1616</v>
      </c>
      <c r="CE2739" t="s">
        <v>5418</v>
      </c>
      <c r="CF2739" t="s">
        <v>1618</v>
      </c>
    </row>
    <row r="2740" spans="1:84" hidden="1" x14ac:dyDescent="0.4">
      <c r="A2740" t="s">
        <v>1626</v>
      </c>
      <c r="B2740" t="s">
        <v>1626</v>
      </c>
      <c r="C2740" t="s">
        <v>5394</v>
      </c>
      <c r="D2740" t="s">
        <v>81</v>
      </c>
      <c r="E2740" t="s">
        <v>82</v>
      </c>
      <c r="F2740" t="s">
        <v>393</v>
      </c>
      <c r="G2740" s="4" t="str">
        <f>TEXT(H2740+I2740,"yyyy-mm-dd""T""hh:mm:ss")&amp;
IF(J2740="MST","-07:00",
IF(J2740="MDT","-06:00",
IF(J2740="PST","-08:00",
IF(J2740="PDT","-07:00",
IF(J2740="UTC","+00:00","+00:00")))))</f>
        <v>2009-02-10T01:30:00-07:00</v>
      </c>
      <c r="H2740" s="1">
        <v>39854</v>
      </c>
      <c r="I2740" s="5">
        <v>6.25E-2</v>
      </c>
      <c r="J2740" t="s">
        <v>84</v>
      </c>
      <c r="U2740">
        <v>2054</v>
      </c>
      <c r="V2740" t="s">
        <v>5300</v>
      </c>
      <c r="W2740" t="s">
        <v>1606</v>
      </c>
      <c r="X2740" t="s">
        <v>2561</v>
      </c>
      <c r="Y2740">
        <v>101081</v>
      </c>
      <c r="Z2740" t="s">
        <v>5282</v>
      </c>
      <c r="AD2740">
        <v>32.400194399999997</v>
      </c>
      <c r="AE2740">
        <v>-111.14175</v>
      </c>
      <c r="AG2740" t="s">
        <v>90</v>
      </c>
      <c r="AH2740" t="s">
        <v>1626</v>
      </c>
      <c r="AI2740" t="s">
        <v>90</v>
      </c>
      <c r="AK2740" t="s">
        <v>1608</v>
      </c>
      <c r="AL2740" t="s">
        <v>5448</v>
      </c>
      <c r="AN2740" t="s">
        <v>1610</v>
      </c>
      <c r="AO2740" t="s">
        <v>1611</v>
      </c>
      <c r="AP2740" t="s">
        <v>422</v>
      </c>
      <c r="AQ2740">
        <v>0.45</v>
      </c>
      <c r="AR2740" t="s">
        <v>1616</v>
      </c>
      <c r="AT2740" t="s">
        <v>1612</v>
      </c>
      <c r="AV2740" t="s">
        <v>96</v>
      </c>
      <c r="BF2740" t="s">
        <v>5449</v>
      </c>
      <c r="BQ2740" t="str">
        <f>BS2740 &amp; ":" &amp; BR2740</f>
        <v>AZDEQ_SW:EPA 350.1</v>
      </c>
      <c r="BR2740" t="s">
        <v>1613</v>
      </c>
      <c r="BS2740" t="s">
        <v>1626</v>
      </c>
      <c r="BT2740" t="s">
        <v>1613</v>
      </c>
      <c r="BW2740" t="s">
        <v>1614</v>
      </c>
      <c r="BZ2740" t="s">
        <v>5450</v>
      </c>
      <c r="CA2740" t="s">
        <v>397</v>
      </c>
      <c r="CB2740">
        <v>0.02</v>
      </c>
      <c r="CC2740" t="s">
        <v>1616</v>
      </c>
      <c r="CE2740" t="s">
        <v>5397</v>
      </c>
      <c r="CF2740" t="s">
        <v>1618</v>
      </c>
    </row>
    <row r="2741" spans="1:84" hidden="1" x14ac:dyDescent="0.4">
      <c r="A2741" t="s">
        <v>1626</v>
      </c>
      <c r="B2741" t="s">
        <v>1626</v>
      </c>
      <c r="C2741" t="s">
        <v>5398</v>
      </c>
      <c r="D2741" t="s">
        <v>81</v>
      </c>
      <c r="E2741" t="s">
        <v>82</v>
      </c>
      <c r="F2741" t="s">
        <v>393</v>
      </c>
      <c r="G2741" s="4" t="str">
        <f>TEXT(H2741+I2741,"yyyy-mm-dd""T""hh:mm:ss")&amp;
IF(J2741="MST","-07:00",
IF(J2741="MDT","-06:00",
IF(J2741="PST","-08:00",
IF(J2741="PDT","-07:00",
IF(J2741="UTC","+00:00","+00:00")))))</f>
        <v>2009-02-10T11:00:00-07:00</v>
      </c>
      <c r="H2741" s="1">
        <v>39854</v>
      </c>
      <c r="I2741" s="5">
        <v>0.45833333333333331</v>
      </c>
      <c r="J2741" t="s">
        <v>84</v>
      </c>
      <c r="U2741">
        <v>2054</v>
      </c>
      <c r="V2741" t="s">
        <v>5300</v>
      </c>
      <c r="W2741" t="s">
        <v>1606</v>
      </c>
      <c r="X2741" t="s">
        <v>5308</v>
      </c>
      <c r="Y2741">
        <v>106482</v>
      </c>
      <c r="Z2741" t="s">
        <v>5399</v>
      </c>
      <c r="AD2741">
        <v>32.3209722</v>
      </c>
      <c r="AE2741">
        <v>-110.8106389</v>
      </c>
      <c r="AG2741" t="s">
        <v>90</v>
      </c>
      <c r="AH2741" t="s">
        <v>1626</v>
      </c>
      <c r="AI2741" t="s">
        <v>90</v>
      </c>
      <c r="AK2741" t="s">
        <v>1608</v>
      </c>
      <c r="AL2741" t="s">
        <v>5451</v>
      </c>
      <c r="AM2741" t="s">
        <v>92</v>
      </c>
      <c r="AN2741" t="s">
        <v>1610</v>
      </c>
      <c r="AO2741" t="s">
        <v>1670</v>
      </c>
      <c r="AP2741" t="s">
        <v>422</v>
      </c>
      <c r="AT2741" t="s">
        <v>1612</v>
      </c>
      <c r="AV2741" t="s">
        <v>584</v>
      </c>
      <c r="BQ2741" t="str">
        <f>BS2741 &amp; ":" &amp; BR2741</f>
        <v>AZDEQ_SW:EPA 353.2</v>
      </c>
      <c r="BR2741" t="s">
        <v>1623</v>
      </c>
      <c r="BS2741" t="s">
        <v>1626</v>
      </c>
      <c r="BT2741" t="s">
        <v>1623</v>
      </c>
      <c r="BW2741" t="s">
        <v>1614</v>
      </c>
      <c r="BZ2741" t="s">
        <v>5452</v>
      </c>
      <c r="CA2741" t="s">
        <v>397</v>
      </c>
      <c r="CB2741">
        <v>0.02</v>
      </c>
      <c r="CC2741" t="s">
        <v>1616</v>
      </c>
      <c r="CE2741" t="s">
        <v>5397</v>
      </c>
      <c r="CF2741" t="s">
        <v>1618</v>
      </c>
    </row>
    <row r="2742" spans="1:84" hidden="1" x14ac:dyDescent="0.4">
      <c r="A2742" t="s">
        <v>1626</v>
      </c>
      <c r="B2742" t="s">
        <v>1626</v>
      </c>
      <c r="C2742" t="s">
        <v>5394</v>
      </c>
      <c r="D2742" t="s">
        <v>81</v>
      </c>
      <c r="E2742" t="s">
        <v>82</v>
      </c>
      <c r="F2742" t="s">
        <v>393</v>
      </c>
      <c r="G2742" s="4" t="str">
        <f>TEXT(H2742+I2742,"yyyy-mm-dd""T""hh:mm:ss")&amp;
IF(J2742="MST","-07:00",
IF(J2742="MDT","-06:00",
IF(J2742="PST","-08:00",
IF(J2742="PDT","-07:00",
IF(J2742="UTC","+00:00","+00:00")))))</f>
        <v>2009-02-10T01:30:00-07:00</v>
      </c>
      <c r="H2742" s="1">
        <v>39854</v>
      </c>
      <c r="I2742" s="5">
        <v>6.25E-2</v>
      </c>
      <c r="J2742" t="s">
        <v>84</v>
      </c>
      <c r="U2742">
        <v>2054</v>
      </c>
      <c r="V2742" t="s">
        <v>5300</v>
      </c>
      <c r="W2742" t="s">
        <v>1606</v>
      </c>
      <c r="X2742" t="s">
        <v>2561</v>
      </c>
      <c r="Y2742">
        <v>101081</v>
      </c>
      <c r="Z2742" t="s">
        <v>5282</v>
      </c>
      <c r="AD2742">
        <v>32.400194399999997</v>
      </c>
      <c r="AE2742">
        <v>-111.14175</v>
      </c>
      <c r="AG2742" t="s">
        <v>90</v>
      </c>
      <c r="AH2742" t="s">
        <v>1626</v>
      </c>
      <c r="AI2742" t="s">
        <v>90</v>
      </c>
      <c r="AK2742" t="s">
        <v>1608</v>
      </c>
      <c r="AL2742" t="s">
        <v>5453</v>
      </c>
      <c r="AN2742" t="s">
        <v>1700</v>
      </c>
      <c r="AO2742" t="s">
        <v>457</v>
      </c>
      <c r="AP2742" t="s">
        <v>422</v>
      </c>
      <c r="AQ2742">
        <v>3.4</v>
      </c>
      <c r="AR2742" t="s">
        <v>1616</v>
      </c>
      <c r="AT2742" t="s">
        <v>1612</v>
      </c>
      <c r="AV2742" t="s">
        <v>96</v>
      </c>
      <c r="BQ2742" t="str">
        <f>BS2742 &amp; ":" &amp; BR2742</f>
        <v>AZDEQ_SW:EPA 365.4</v>
      </c>
      <c r="BR2742" t="s">
        <v>1713</v>
      </c>
      <c r="BS2742" t="s">
        <v>1626</v>
      </c>
      <c r="BT2742" t="s">
        <v>1713</v>
      </c>
      <c r="BW2742" t="s">
        <v>1614</v>
      </c>
      <c r="BZ2742" t="s">
        <v>5454</v>
      </c>
      <c r="CA2742" t="s">
        <v>397</v>
      </c>
      <c r="CB2742">
        <v>0.02</v>
      </c>
      <c r="CC2742" t="s">
        <v>1616</v>
      </c>
      <c r="CE2742" t="s">
        <v>5397</v>
      </c>
      <c r="CF2742" t="s">
        <v>1618</v>
      </c>
    </row>
    <row r="2743" spans="1:84" hidden="1" x14ac:dyDescent="0.4">
      <c r="A2743" t="s">
        <v>1626</v>
      </c>
      <c r="B2743" t="s">
        <v>1626</v>
      </c>
      <c r="C2743" t="s">
        <v>5455</v>
      </c>
      <c r="D2743" t="s">
        <v>81</v>
      </c>
      <c r="E2743" t="s">
        <v>82</v>
      </c>
      <c r="F2743" t="s">
        <v>393</v>
      </c>
      <c r="G2743" s="4" t="str">
        <f>TEXT(H2743+I2743,"yyyy-mm-dd""T""hh:mm:ss")&amp;
IF(J2743="MST","-07:00",
IF(J2743="MDT","-06:00",
IF(J2743="PST","-08:00",
IF(J2743="PDT","-07:00",
IF(J2743="UTC","+00:00","+00:00")))))</f>
        <v>2010-09-08T04:45:00-07:00</v>
      </c>
      <c r="H2743" s="1">
        <v>40429</v>
      </c>
      <c r="I2743" s="5">
        <v>0.19791666666666666</v>
      </c>
      <c r="J2743" t="s">
        <v>84</v>
      </c>
      <c r="N2743">
        <v>0</v>
      </c>
      <c r="O2743" t="s">
        <v>1628</v>
      </c>
      <c r="U2743">
        <v>2104</v>
      </c>
      <c r="V2743" t="s">
        <v>5456</v>
      </c>
      <c r="W2743" t="s">
        <v>1606</v>
      </c>
      <c r="X2743" t="s">
        <v>5457</v>
      </c>
      <c r="Y2743">
        <v>100237</v>
      </c>
      <c r="Z2743" t="s">
        <v>5458</v>
      </c>
      <c r="AD2743">
        <v>32.353711099999998</v>
      </c>
      <c r="AE2743">
        <v>-111.09685</v>
      </c>
      <c r="AG2743" t="s">
        <v>90</v>
      </c>
      <c r="AH2743" t="s">
        <v>1626</v>
      </c>
      <c r="AI2743" t="s">
        <v>90</v>
      </c>
      <c r="AK2743" t="s">
        <v>1608</v>
      </c>
      <c r="AL2743" t="s">
        <v>5459</v>
      </c>
      <c r="AN2743" t="s">
        <v>1610</v>
      </c>
      <c r="AO2743" t="s">
        <v>442</v>
      </c>
      <c r="AP2743" t="s">
        <v>422</v>
      </c>
      <c r="AQ2743">
        <v>13</v>
      </c>
      <c r="AR2743" t="s">
        <v>1616</v>
      </c>
      <c r="AT2743" t="s">
        <v>1612</v>
      </c>
      <c r="AV2743" t="s">
        <v>96</v>
      </c>
      <c r="BQ2743" t="str">
        <f>BS2743 &amp; ":" &amp; BR2743</f>
        <v>AZDEQ_SW:SM 4500-NORG,C</v>
      </c>
      <c r="BR2743" t="s">
        <v>5164</v>
      </c>
      <c r="BS2743" t="s">
        <v>1626</v>
      </c>
      <c r="BT2743" t="s">
        <v>5164</v>
      </c>
      <c r="BW2743" t="s">
        <v>5460</v>
      </c>
      <c r="BZ2743" t="s">
        <v>5461</v>
      </c>
      <c r="CA2743" t="s">
        <v>397</v>
      </c>
      <c r="CB2743">
        <v>1.3</v>
      </c>
      <c r="CC2743" t="s">
        <v>1616</v>
      </c>
      <c r="CE2743" t="s">
        <v>5462</v>
      </c>
      <c r="CF2743" t="s">
        <v>1618</v>
      </c>
    </row>
    <row r="2744" spans="1:84" hidden="1" x14ac:dyDescent="0.4">
      <c r="A2744" t="s">
        <v>1626</v>
      </c>
      <c r="B2744" t="s">
        <v>1626</v>
      </c>
      <c r="C2744" t="s">
        <v>5455</v>
      </c>
      <c r="D2744" t="s">
        <v>81</v>
      </c>
      <c r="E2744" t="s">
        <v>82</v>
      </c>
      <c r="F2744" t="s">
        <v>393</v>
      </c>
      <c r="G2744" s="4" t="str">
        <f>TEXT(H2744+I2744,"yyyy-mm-dd""T""hh:mm:ss")&amp;
IF(J2744="MST","-07:00",
IF(J2744="MDT","-06:00",
IF(J2744="PST","-08:00",
IF(J2744="PDT","-07:00",
IF(J2744="UTC","+00:00","+00:00")))))</f>
        <v>2010-09-08T04:45:00-07:00</v>
      </c>
      <c r="H2744" s="1">
        <v>40429</v>
      </c>
      <c r="I2744" s="5">
        <v>0.19791666666666666</v>
      </c>
      <c r="J2744" t="s">
        <v>84</v>
      </c>
      <c r="N2744">
        <v>0</v>
      </c>
      <c r="O2744" t="s">
        <v>1628</v>
      </c>
      <c r="U2744">
        <v>2104</v>
      </c>
      <c r="V2744" t="s">
        <v>5456</v>
      </c>
      <c r="W2744" t="s">
        <v>1606</v>
      </c>
      <c r="X2744" t="s">
        <v>5457</v>
      </c>
      <c r="Y2744">
        <v>100237</v>
      </c>
      <c r="Z2744" t="s">
        <v>5458</v>
      </c>
      <c r="AD2744">
        <v>32.353711099999998</v>
      </c>
      <c r="AE2744">
        <v>-111.09685</v>
      </c>
      <c r="AG2744" t="s">
        <v>90</v>
      </c>
      <c r="AH2744" t="s">
        <v>1626</v>
      </c>
      <c r="AI2744" t="s">
        <v>90</v>
      </c>
      <c r="AK2744" t="s">
        <v>1608</v>
      </c>
      <c r="AL2744" t="s">
        <v>5463</v>
      </c>
      <c r="AM2744" t="s">
        <v>92</v>
      </c>
      <c r="AN2744" t="s">
        <v>1610</v>
      </c>
      <c r="AO2744" t="s">
        <v>1611</v>
      </c>
      <c r="AP2744" t="s">
        <v>422</v>
      </c>
      <c r="AT2744" t="s">
        <v>1612</v>
      </c>
      <c r="AV2744" t="s">
        <v>584</v>
      </c>
      <c r="BQ2744" t="str">
        <f>BS2744 &amp; ":" &amp; BR2744</f>
        <v>AZDEQ_SW:SM 4500NH3 D</v>
      </c>
      <c r="BR2744" t="s">
        <v>5464</v>
      </c>
      <c r="BS2744" t="s">
        <v>1626</v>
      </c>
      <c r="BT2744" t="s">
        <v>5464</v>
      </c>
      <c r="BW2744" t="s">
        <v>5460</v>
      </c>
      <c r="BZ2744" t="s">
        <v>5465</v>
      </c>
      <c r="CA2744" t="s">
        <v>397</v>
      </c>
      <c r="CB2744">
        <v>0.05</v>
      </c>
      <c r="CC2744" t="s">
        <v>1616</v>
      </c>
      <c r="CE2744" t="s">
        <v>5462</v>
      </c>
      <c r="CF2744" t="s">
        <v>1618</v>
      </c>
    </row>
    <row r="2745" spans="1:84" hidden="1" x14ac:dyDescent="0.4">
      <c r="A2745" t="s">
        <v>1626</v>
      </c>
      <c r="B2745" t="s">
        <v>1626</v>
      </c>
      <c r="C2745" t="s">
        <v>5466</v>
      </c>
      <c r="D2745" t="s">
        <v>81</v>
      </c>
      <c r="E2745" t="s">
        <v>82</v>
      </c>
      <c r="F2745" t="s">
        <v>393</v>
      </c>
      <c r="G2745" s="4" t="str">
        <f>TEXT(H2745+I2745,"yyyy-mm-dd""T""hh:mm:ss")&amp;
IF(J2745="MST","-07:00",
IF(J2745="MDT","-06:00",
IF(J2745="PST","-08:00",
IF(J2745="PDT","-07:00",
IF(J2745="UTC","+00:00","+00:00")))))</f>
        <v>2010-11-18T12:00:00-07:00</v>
      </c>
      <c r="H2745" s="1">
        <v>40500</v>
      </c>
      <c r="I2745" s="5">
        <v>0.5</v>
      </c>
      <c r="J2745" t="s">
        <v>84</v>
      </c>
      <c r="N2745">
        <v>0</v>
      </c>
      <c r="O2745" t="s">
        <v>1628</v>
      </c>
      <c r="U2745">
        <v>2104</v>
      </c>
      <c r="V2745" t="s">
        <v>5456</v>
      </c>
      <c r="W2745" t="s">
        <v>1606</v>
      </c>
      <c r="X2745" t="s">
        <v>5457</v>
      </c>
      <c r="Y2745">
        <v>100237</v>
      </c>
      <c r="Z2745" t="s">
        <v>5467</v>
      </c>
      <c r="AD2745">
        <v>32.353711099999998</v>
      </c>
      <c r="AE2745">
        <v>-111.09685</v>
      </c>
      <c r="AG2745" t="s">
        <v>90</v>
      </c>
      <c r="AH2745" t="s">
        <v>1626</v>
      </c>
      <c r="AI2745" t="s">
        <v>90</v>
      </c>
      <c r="AK2745" t="s">
        <v>1608</v>
      </c>
      <c r="AL2745" t="s">
        <v>5468</v>
      </c>
      <c r="AN2745" t="s">
        <v>1610</v>
      </c>
      <c r="AO2745" t="s">
        <v>1670</v>
      </c>
      <c r="AP2745" t="s">
        <v>422</v>
      </c>
      <c r="AQ2745">
        <v>7.97</v>
      </c>
      <c r="AR2745" t="s">
        <v>1616</v>
      </c>
      <c r="AT2745" t="s">
        <v>1612</v>
      </c>
      <c r="AV2745" t="s">
        <v>96</v>
      </c>
      <c r="BQ2745" t="str">
        <f>BS2745 &amp; ":" &amp; BR2745</f>
        <v>AZDEQ_SW:EPA 353.2</v>
      </c>
      <c r="BR2745" t="s">
        <v>1623</v>
      </c>
      <c r="BS2745" t="s">
        <v>1626</v>
      </c>
      <c r="BT2745" t="s">
        <v>1623</v>
      </c>
      <c r="BW2745" t="s">
        <v>5460</v>
      </c>
      <c r="BZ2745" t="s">
        <v>5469</v>
      </c>
      <c r="CA2745" t="s">
        <v>397</v>
      </c>
      <c r="CB2745">
        <v>0.1</v>
      </c>
      <c r="CC2745" t="s">
        <v>1616</v>
      </c>
      <c r="CE2745" t="s">
        <v>5470</v>
      </c>
      <c r="CF2745" t="s">
        <v>1618</v>
      </c>
    </row>
    <row r="2746" spans="1:84" hidden="1" x14ac:dyDescent="0.4">
      <c r="A2746" t="s">
        <v>1626</v>
      </c>
      <c r="B2746" t="s">
        <v>1626</v>
      </c>
      <c r="C2746" t="s">
        <v>5455</v>
      </c>
      <c r="D2746" t="s">
        <v>81</v>
      </c>
      <c r="E2746" t="s">
        <v>82</v>
      </c>
      <c r="F2746" t="s">
        <v>393</v>
      </c>
      <c r="G2746" s="4" t="str">
        <f>TEXT(H2746+I2746,"yyyy-mm-dd""T""hh:mm:ss")&amp;
IF(J2746="MST","-07:00",
IF(J2746="MDT","-06:00",
IF(J2746="PST","-08:00",
IF(J2746="PDT","-07:00",
IF(J2746="UTC","+00:00","+00:00")))))</f>
        <v>2010-09-08T04:45:00-07:00</v>
      </c>
      <c r="H2746" s="1">
        <v>40429</v>
      </c>
      <c r="I2746" s="5">
        <v>0.19791666666666666</v>
      </c>
      <c r="J2746" t="s">
        <v>84</v>
      </c>
      <c r="N2746">
        <v>0</v>
      </c>
      <c r="O2746" t="s">
        <v>1628</v>
      </c>
      <c r="U2746">
        <v>2104</v>
      </c>
      <c r="V2746" t="s">
        <v>5456</v>
      </c>
      <c r="W2746" t="s">
        <v>1606</v>
      </c>
      <c r="X2746" t="s">
        <v>5457</v>
      </c>
      <c r="Y2746">
        <v>100237</v>
      </c>
      <c r="Z2746" t="s">
        <v>5458</v>
      </c>
      <c r="AD2746">
        <v>32.353711099999998</v>
      </c>
      <c r="AE2746">
        <v>-111.09685</v>
      </c>
      <c r="AG2746" t="s">
        <v>90</v>
      </c>
      <c r="AH2746" t="s">
        <v>1626</v>
      </c>
      <c r="AI2746" t="s">
        <v>90</v>
      </c>
      <c r="AK2746" t="s">
        <v>1608</v>
      </c>
      <c r="AL2746" t="s">
        <v>5471</v>
      </c>
      <c r="AN2746" t="s">
        <v>1610</v>
      </c>
      <c r="AO2746" t="s">
        <v>1670</v>
      </c>
      <c r="AP2746" t="s">
        <v>422</v>
      </c>
      <c r="AQ2746">
        <v>6.44</v>
      </c>
      <c r="AR2746" t="s">
        <v>1616</v>
      </c>
      <c r="AT2746" t="s">
        <v>1612</v>
      </c>
      <c r="AV2746" t="s">
        <v>96</v>
      </c>
      <c r="BQ2746" t="str">
        <f>BS2746 &amp; ":" &amp; BR2746</f>
        <v>AZDEQ_SW:EPA 353.2</v>
      </c>
      <c r="BR2746" t="s">
        <v>1623</v>
      </c>
      <c r="BS2746" t="s">
        <v>1626</v>
      </c>
      <c r="BT2746" t="s">
        <v>1623</v>
      </c>
      <c r="BW2746" t="s">
        <v>5460</v>
      </c>
      <c r="BZ2746" t="s">
        <v>5472</v>
      </c>
      <c r="CA2746" t="s">
        <v>397</v>
      </c>
      <c r="CB2746">
        <v>0.1</v>
      </c>
      <c r="CC2746" t="s">
        <v>1616</v>
      </c>
      <c r="CE2746" t="s">
        <v>5462</v>
      </c>
      <c r="CF2746" t="s">
        <v>1618</v>
      </c>
    </row>
    <row r="2747" spans="1:84" hidden="1" x14ac:dyDescent="0.4">
      <c r="A2747" t="s">
        <v>1626</v>
      </c>
      <c r="B2747" t="s">
        <v>1626</v>
      </c>
      <c r="C2747" t="s">
        <v>5466</v>
      </c>
      <c r="D2747" t="s">
        <v>81</v>
      </c>
      <c r="E2747" t="s">
        <v>82</v>
      </c>
      <c r="F2747" t="s">
        <v>393</v>
      </c>
      <c r="G2747" s="4" t="str">
        <f>TEXT(H2747+I2747,"yyyy-mm-dd""T""hh:mm:ss")&amp;
IF(J2747="MST","-07:00",
IF(J2747="MDT","-06:00",
IF(J2747="PST","-08:00",
IF(J2747="PDT","-07:00",
IF(J2747="UTC","+00:00","+00:00")))))</f>
        <v>2010-11-18T12:00:00-07:00</v>
      </c>
      <c r="H2747" s="1">
        <v>40500</v>
      </c>
      <c r="I2747" s="5">
        <v>0.5</v>
      </c>
      <c r="J2747" t="s">
        <v>84</v>
      </c>
      <c r="N2747">
        <v>0</v>
      </c>
      <c r="O2747" t="s">
        <v>1628</v>
      </c>
      <c r="U2747">
        <v>2104</v>
      </c>
      <c r="V2747" t="s">
        <v>5456</v>
      </c>
      <c r="W2747" t="s">
        <v>1606</v>
      </c>
      <c r="X2747" t="s">
        <v>5457</v>
      </c>
      <c r="Y2747">
        <v>100237</v>
      </c>
      <c r="Z2747" t="s">
        <v>5467</v>
      </c>
      <c r="AD2747">
        <v>32.353711099999998</v>
      </c>
      <c r="AE2747">
        <v>-111.09685</v>
      </c>
      <c r="AG2747" t="s">
        <v>90</v>
      </c>
      <c r="AH2747" t="s">
        <v>1626</v>
      </c>
      <c r="AI2747" t="s">
        <v>90</v>
      </c>
      <c r="AK2747" t="s">
        <v>1608</v>
      </c>
      <c r="AL2747" t="s">
        <v>5473</v>
      </c>
      <c r="AN2747" t="s">
        <v>1610</v>
      </c>
      <c r="AO2747" t="s">
        <v>1611</v>
      </c>
      <c r="AP2747" t="s">
        <v>422</v>
      </c>
      <c r="AQ2747">
        <v>21</v>
      </c>
      <c r="AR2747" t="s">
        <v>1616</v>
      </c>
      <c r="AT2747" t="s">
        <v>1612</v>
      </c>
      <c r="AV2747" t="s">
        <v>96</v>
      </c>
      <c r="BF2747" t="s">
        <v>3057</v>
      </c>
      <c r="BQ2747" t="str">
        <f>BS2747 &amp; ":" &amp; BR2747</f>
        <v>AZDEQ_SW:SM 4500NH3 D</v>
      </c>
      <c r="BR2747" t="s">
        <v>5464</v>
      </c>
      <c r="BS2747" t="s">
        <v>1626</v>
      </c>
      <c r="BT2747" t="s">
        <v>5464</v>
      </c>
      <c r="BW2747" t="s">
        <v>5460</v>
      </c>
      <c r="BZ2747" t="s">
        <v>5474</v>
      </c>
      <c r="CA2747" t="s">
        <v>397</v>
      </c>
      <c r="CB2747">
        <v>0.05</v>
      </c>
      <c r="CC2747" t="s">
        <v>1616</v>
      </c>
      <c r="CE2747" t="s">
        <v>5470</v>
      </c>
      <c r="CF2747" t="s">
        <v>1618</v>
      </c>
    </row>
    <row r="2748" spans="1:84" hidden="1" x14ac:dyDescent="0.4">
      <c r="A2748" t="s">
        <v>1626</v>
      </c>
      <c r="B2748" t="s">
        <v>1626</v>
      </c>
      <c r="C2748" t="s">
        <v>5455</v>
      </c>
      <c r="D2748" t="s">
        <v>81</v>
      </c>
      <c r="E2748" t="s">
        <v>82</v>
      </c>
      <c r="F2748" t="s">
        <v>393</v>
      </c>
      <c r="G2748" s="4" t="str">
        <f>TEXT(H2748+I2748,"yyyy-mm-dd""T""hh:mm:ss")&amp;
IF(J2748="MST","-07:00",
IF(J2748="MDT","-06:00",
IF(J2748="PST","-08:00",
IF(J2748="PDT","-07:00",
IF(J2748="UTC","+00:00","+00:00")))))</f>
        <v>2010-09-08T04:45:00-07:00</v>
      </c>
      <c r="H2748" s="1">
        <v>40429</v>
      </c>
      <c r="I2748" s="5">
        <v>0.19791666666666666</v>
      </c>
      <c r="J2748" t="s">
        <v>84</v>
      </c>
      <c r="N2748">
        <v>0</v>
      </c>
      <c r="O2748" t="s">
        <v>1628</v>
      </c>
      <c r="U2748">
        <v>2104</v>
      </c>
      <c r="V2748" t="s">
        <v>5456</v>
      </c>
      <c r="W2748" t="s">
        <v>1606</v>
      </c>
      <c r="X2748" t="s">
        <v>5457</v>
      </c>
      <c r="Y2748">
        <v>100237</v>
      </c>
      <c r="Z2748" t="s">
        <v>5458</v>
      </c>
      <c r="AD2748">
        <v>32.353711099999998</v>
      </c>
      <c r="AE2748">
        <v>-111.09685</v>
      </c>
      <c r="AG2748" t="s">
        <v>90</v>
      </c>
      <c r="AH2748" t="s">
        <v>1626</v>
      </c>
      <c r="AI2748" t="s">
        <v>90</v>
      </c>
      <c r="AK2748" t="s">
        <v>1608</v>
      </c>
      <c r="AL2748" t="s">
        <v>5475</v>
      </c>
      <c r="AN2748" t="s">
        <v>1700</v>
      </c>
      <c r="AO2748" t="s">
        <v>457</v>
      </c>
      <c r="AP2748" t="s">
        <v>422</v>
      </c>
      <c r="AQ2748">
        <v>6.8</v>
      </c>
      <c r="AR2748" t="s">
        <v>1616</v>
      </c>
      <c r="AT2748" t="s">
        <v>1612</v>
      </c>
      <c r="AV2748" t="s">
        <v>96</v>
      </c>
      <c r="BQ2748" t="str">
        <f>BS2748 &amp; ":" &amp; BR2748</f>
        <v>AZDEQ_SW:SM 4500-P BE</v>
      </c>
      <c r="BR2748" t="s">
        <v>5476</v>
      </c>
      <c r="BS2748" t="s">
        <v>1626</v>
      </c>
      <c r="BT2748" t="s">
        <v>5476</v>
      </c>
      <c r="BW2748" t="s">
        <v>5460</v>
      </c>
      <c r="BZ2748" t="s">
        <v>5477</v>
      </c>
      <c r="CA2748" t="s">
        <v>397</v>
      </c>
      <c r="CB2748">
        <v>0.1</v>
      </c>
      <c r="CC2748" t="s">
        <v>1616</v>
      </c>
      <c r="CE2748" t="s">
        <v>5462</v>
      </c>
      <c r="CF2748" t="s">
        <v>1618</v>
      </c>
    </row>
    <row r="2749" spans="1:84" hidden="1" x14ac:dyDescent="0.4">
      <c r="A2749" t="s">
        <v>1626</v>
      </c>
      <c r="B2749" t="s">
        <v>1626</v>
      </c>
      <c r="C2749" t="s">
        <v>5466</v>
      </c>
      <c r="D2749" t="s">
        <v>81</v>
      </c>
      <c r="E2749" t="s">
        <v>82</v>
      </c>
      <c r="F2749" t="s">
        <v>393</v>
      </c>
      <c r="G2749" s="4" t="str">
        <f>TEXT(H2749+I2749,"yyyy-mm-dd""T""hh:mm:ss")&amp;
IF(J2749="MST","-07:00",
IF(J2749="MDT","-06:00",
IF(J2749="PST","-08:00",
IF(J2749="PDT","-07:00",
IF(J2749="UTC","+00:00","+00:00")))))</f>
        <v>2010-11-18T12:00:00-07:00</v>
      </c>
      <c r="H2749" s="1">
        <v>40500</v>
      </c>
      <c r="I2749" s="5">
        <v>0.5</v>
      </c>
      <c r="J2749" t="s">
        <v>84</v>
      </c>
      <c r="N2749">
        <v>0</v>
      </c>
      <c r="O2749" t="s">
        <v>1628</v>
      </c>
      <c r="U2749">
        <v>2104</v>
      </c>
      <c r="V2749" t="s">
        <v>5456</v>
      </c>
      <c r="W2749" t="s">
        <v>1606</v>
      </c>
      <c r="X2749" t="s">
        <v>5457</v>
      </c>
      <c r="Y2749">
        <v>100237</v>
      </c>
      <c r="Z2749" t="s">
        <v>5467</v>
      </c>
      <c r="AD2749">
        <v>32.353711099999998</v>
      </c>
      <c r="AE2749">
        <v>-111.09685</v>
      </c>
      <c r="AG2749" t="s">
        <v>90</v>
      </c>
      <c r="AH2749" t="s">
        <v>1626</v>
      </c>
      <c r="AI2749" t="s">
        <v>90</v>
      </c>
      <c r="AK2749" t="s">
        <v>1608</v>
      </c>
      <c r="AL2749" t="s">
        <v>5478</v>
      </c>
      <c r="AN2749" t="s">
        <v>1700</v>
      </c>
      <c r="AO2749" t="s">
        <v>457</v>
      </c>
      <c r="AP2749" t="s">
        <v>422</v>
      </c>
      <c r="AQ2749">
        <v>1.5</v>
      </c>
      <c r="AR2749" t="s">
        <v>1616</v>
      </c>
      <c r="AT2749" t="s">
        <v>1612</v>
      </c>
      <c r="AV2749" t="s">
        <v>96</v>
      </c>
      <c r="BQ2749" t="str">
        <f>BS2749 &amp; ":" &amp; BR2749</f>
        <v>AZDEQ_SW:SM 4500-P BE</v>
      </c>
      <c r="BR2749" t="s">
        <v>5476</v>
      </c>
      <c r="BS2749" t="s">
        <v>1626</v>
      </c>
      <c r="BT2749" t="s">
        <v>5476</v>
      </c>
      <c r="BW2749" t="s">
        <v>5460</v>
      </c>
      <c r="BZ2749" t="s">
        <v>5479</v>
      </c>
      <c r="CA2749" t="s">
        <v>397</v>
      </c>
      <c r="CB2749">
        <v>0.1</v>
      </c>
      <c r="CC2749" t="s">
        <v>1616</v>
      </c>
      <c r="CE2749" t="s">
        <v>5470</v>
      </c>
      <c r="CF2749" t="s">
        <v>1618</v>
      </c>
    </row>
    <row r="2750" spans="1:84" hidden="1" x14ac:dyDescent="0.4">
      <c r="A2750" t="s">
        <v>1626</v>
      </c>
      <c r="B2750" t="s">
        <v>1626</v>
      </c>
      <c r="C2750" t="s">
        <v>5466</v>
      </c>
      <c r="D2750" t="s">
        <v>81</v>
      </c>
      <c r="E2750" t="s">
        <v>82</v>
      </c>
      <c r="F2750" t="s">
        <v>393</v>
      </c>
      <c r="G2750" s="4" t="str">
        <f>TEXT(H2750+I2750,"yyyy-mm-dd""T""hh:mm:ss")&amp;
IF(J2750="MST","-07:00",
IF(J2750="MDT","-06:00",
IF(J2750="PST","-08:00",
IF(J2750="PDT","-07:00",
IF(J2750="UTC","+00:00","+00:00")))))</f>
        <v>2010-11-18T12:00:00-07:00</v>
      </c>
      <c r="H2750" s="1">
        <v>40500</v>
      </c>
      <c r="I2750" s="5">
        <v>0.5</v>
      </c>
      <c r="J2750" t="s">
        <v>84</v>
      </c>
      <c r="N2750">
        <v>0</v>
      </c>
      <c r="O2750" t="s">
        <v>1628</v>
      </c>
      <c r="U2750">
        <v>2104</v>
      </c>
      <c r="V2750" t="s">
        <v>5456</v>
      </c>
      <c r="W2750" t="s">
        <v>1606</v>
      </c>
      <c r="X2750" t="s">
        <v>5457</v>
      </c>
      <c r="Y2750">
        <v>100237</v>
      </c>
      <c r="Z2750" t="s">
        <v>5467</v>
      </c>
      <c r="AD2750">
        <v>32.353711099999998</v>
      </c>
      <c r="AE2750">
        <v>-111.09685</v>
      </c>
      <c r="AG2750" t="s">
        <v>90</v>
      </c>
      <c r="AH2750" t="s">
        <v>1626</v>
      </c>
      <c r="AI2750" t="s">
        <v>90</v>
      </c>
      <c r="AK2750" t="s">
        <v>1608</v>
      </c>
      <c r="AL2750" t="s">
        <v>5480</v>
      </c>
      <c r="AN2750" t="s">
        <v>1610</v>
      </c>
      <c r="AO2750" t="s">
        <v>442</v>
      </c>
      <c r="AP2750" t="s">
        <v>422</v>
      </c>
      <c r="AQ2750">
        <v>20</v>
      </c>
      <c r="AR2750" t="s">
        <v>1616</v>
      </c>
      <c r="AT2750" t="s">
        <v>1612</v>
      </c>
      <c r="AV2750" t="s">
        <v>96</v>
      </c>
      <c r="BQ2750" t="str">
        <f>BS2750 &amp; ":" &amp; BR2750</f>
        <v>AZDEQ_SW:SM 4500-NORG,C</v>
      </c>
      <c r="BR2750" t="s">
        <v>5164</v>
      </c>
      <c r="BS2750" t="s">
        <v>1626</v>
      </c>
      <c r="BT2750" t="s">
        <v>5164</v>
      </c>
      <c r="BW2750" t="s">
        <v>5460</v>
      </c>
      <c r="BZ2750" t="s">
        <v>5481</v>
      </c>
      <c r="CA2750" t="s">
        <v>397</v>
      </c>
      <c r="CB2750">
        <v>1.3</v>
      </c>
      <c r="CC2750" t="s">
        <v>1616</v>
      </c>
      <c r="CE2750" t="s">
        <v>5470</v>
      </c>
      <c r="CF2750" t="s">
        <v>1618</v>
      </c>
    </row>
    <row r="2751" spans="1:84" hidden="1" x14ac:dyDescent="0.4">
      <c r="A2751" t="s">
        <v>1626</v>
      </c>
      <c r="B2751" t="s">
        <v>1626</v>
      </c>
      <c r="C2751" t="s">
        <v>5482</v>
      </c>
      <c r="D2751" t="s">
        <v>81</v>
      </c>
      <c r="E2751" t="s">
        <v>82</v>
      </c>
      <c r="F2751" t="s">
        <v>393</v>
      </c>
      <c r="G2751" s="4" t="str">
        <f>TEXT(H2751+I2751,"yyyy-mm-dd""T""hh:mm:ss")&amp;
IF(J2751="MST","-07:00",
IF(J2751="MDT","-06:00",
IF(J2751="PST","-08:00",
IF(J2751="PDT","-07:00",
IF(J2751="UTC","+00:00","+00:00")))))</f>
        <v>2011-02-24T07:30:00-07:00</v>
      </c>
      <c r="H2751" s="1">
        <v>40598</v>
      </c>
      <c r="I2751" s="5">
        <v>0.3125</v>
      </c>
      <c r="J2751" t="s">
        <v>84</v>
      </c>
      <c r="N2751">
        <v>0</v>
      </c>
      <c r="O2751" t="s">
        <v>1628</v>
      </c>
      <c r="U2751">
        <v>2104</v>
      </c>
      <c r="V2751" t="s">
        <v>5456</v>
      </c>
      <c r="W2751" t="s">
        <v>1606</v>
      </c>
      <c r="X2751" t="s">
        <v>5457</v>
      </c>
      <c r="Y2751">
        <v>100237</v>
      </c>
      <c r="Z2751" t="s">
        <v>5483</v>
      </c>
      <c r="AD2751">
        <v>32.353711099999998</v>
      </c>
      <c r="AE2751">
        <v>-111.09685</v>
      </c>
      <c r="AG2751" t="s">
        <v>90</v>
      </c>
      <c r="AH2751" t="s">
        <v>1626</v>
      </c>
      <c r="AI2751" t="s">
        <v>90</v>
      </c>
      <c r="AK2751" t="s">
        <v>1608</v>
      </c>
      <c r="AL2751" t="s">
        <v>5484</v>
      </c>
      <c r="AN2751" t="s">
        <v>1610</v>
      </c>
      <c r="AO2751" t="s">
        <v>442</v>
      </c>
      <c r="AP2751" t="s">
        <v>422</v>
      </c>
      <c r="AQ2751">
        <v>25</v>
      </c>
      <c r="AR2751" t="s">
        <v>1616</v>
      </c>
      <c r="AT2751" t="s">
        <v>1612</v>
      </c>
      <c r="AV2751" t="s">
        <v>96</v>
      </c>
      <c r="BQ2751" t="str">
        <f>BS2751 &amp; ":" &amp; BR2751</f>
        <v>AZDEQ_SW:SM 4500-NORG,C</v>
      </c>
      <c r="BR2751" t="s">
        <v>5164</v>
      </c>
      <c r="BS2751" t="s">
        <v>1626</v>
      </c>
      <c r="BT2751" t="s">
        <v>5164</v>
      </c>
      <c r="BW2751" t="s">
        <v>5460</v>
      </c>
      <c r="BZ2751" t="s">
        <v>5485</v>
      </c>
      <c r="CA2751" t="s">
        <v>397</v>
      </c>
      <c r="CB2751">
        <v>1.3</v>
      </c>
      <c r="CC2751" t="s">
        <v>1616</v>
      </c>
      <c r="CE2751" t="s">
        <v>5486</v>
      </c>
      <c r="CF2751" t="s">
        <v>1618</v>
      </c>
    </row>
    <row r="2752" spans="1:84" hidden="1" x14ac:dyDescent="0.4">
      <c r="A2752" t="s">
        <v>1626</v>
      </c>
      <c r="B2752" t="s">
        <v>1626</v>
      </c>
      <c r="C2752" t="s">
        <v>5487</v>
      </c>
      <c r="D2752" t="s">
        <v>81</v>
      </c>
      <c r="E2752" t="s">
        <v>82</v>
      </c>
      <c r="F2752" t="s">
        <v>393</v>
      </c>
      <c r="G2752" s="4" t="str">
        <f>TEXT(H2752+I2752,"yyyy-mm-dd""T""hh:mm:ss")&amp;
IF(J2752="MST","-07:00",
IF(J2752="MDT","-06:00",
IF(J2752="PST","-08:00",
IF(J2752="PDT","-07:00",
IF(J2752="UTC","+00:00","+00:00")))))</f>
        <v>2011-05-12T12:30:00-07:00</v>
      </c>
      <c r="H2752" s="1">
        <v>40675</v>
      </c>
      <c r="I2752" s="5">
        <v>0.52083333333333337</v>
      </c>
      <c r="J2752" t="s">
        <v>84</v>
      </c>
      <c r="N2752">
        <v>0</v>
      </c>
      <c r="O2752" t="s">
        <v>1628</v>
      </c>
      <c r="U2752">
        <v>2104</v>
      </c>
      <c r="V2752" t="s">
        <v>5456</v>
      </c>
      <c r="W2752" t="s">
        <v>1606</v>
      </c>
      <c r="X2752" t="s">
        <v>5457</v>
      </c>
      <c r="Y2752">
        <v>100237</v>
      </c>
      <c r="Z2752" t="s">
        <v>5488</v>
      </c>
      <c r="AD2752">
        <v>32.353711099999998</v>
      </c>
      <c r="AE2752">
        <v>-111.09685</v>
      </c>
      <c r="AG2752" t="s">
        <v>90</v>
      </c>
      <c r="AH2752" t="s">
        <v>1626</v>
      </c>
      <c r="AI2752" t="s">
        <v>90</v>
      </c>
      <c r="AK2752" t="s">
        <v>1608</v>
      </c>
      <c r="AL2752" t="s">
        <v>5489</v>
      </c>
      <c r="AN2752" t="s">
        <v>1700</v>
      </c>
      <c r="AO2752" t="s">
        <v>457</v>
      </c>
      <c r="AP2752" t="s">
        <v>422</v>
      </c>
      <c r="AQ2752">
        <v>4</v>
      </c>
      <c r="AR2752" t="s">
        <v>1616</v>
      </c>
      <c r="AT2752" t="s">
        <v>1612</v>
      </c>
      <c r="AV2752" t="s">
        <v>96</v>
      </c>
      <c r="BQ2752" t="str">
        <f>BS2752 &amp; ":" &amp; BR2752</f>
        <v>AZDEQ_SW:SM 4500-P BE</v>
      </c>
      <c r="BR2752" t="s">
        <v>5476</v>
      </c>
      <c r="BS2752" t="s">
        <v>1626</v>
      </c>
      <c r="BT2752" t="s">
        <v>5476</v>
      </c>
      <c r="BW2752" t="s">
        <v>5460</v>
      </c>
      <c r="BZ2752" t="s">
        <v>5490</v>
      </c>
      <c r="CA2752" t="s">
        <v>397</v>
      </c>
      <c r="CB2752">
        <v>0.1</v>
      </c>
      <c r="CC2752" t="s">
        <v>1616</v>
      </c>
      <c r="CE2752" t="s">
        <v>5491</v>
      </c>
      <c r="CF2752" t="s">
        <v>1618</v>
      </c>
    </row>
    <row r="2753" spans="1:84" hidden="1" x14ac:dyDescent="0.4">
      <c r="A2753" t="s">
        <v>1626</v>
      </c>
      <c r="B2753" t="s">
        <v>1626</v>
      </c>
      <c r="C2753" t="s">
        <v>5487</v>
      </c>
      <c r="D2753" t="s">
        <v>81</v>
      </c>
      <c r="E2753" t="s">
        <v>82</v>
      </c>
      <c r="F2753" t="s">
        <v>393</v>
      </c>
      <c r="G2753" s="4" t="str">
        <f>TEXT(H2753+I2753,"yyyy-mm-dd""T""hh:mm:ss")&amp;
IF(J2753="MST","-07:00",
IF(J2753="MDT","-06:00",
IF(J2753="PST","-08:00",
IF(J2753="PDT","-07:00",
IF(J2753="UTC","+00:00","+00:00")))))</f>
        <v>2011-05-12T12:30:00-07:00</v>
      </c>
      <c r="H2753" s="1">
        <v>40675</v>
      </c>
      <c r="I2753" s="5">
        <v>0.52083333333333337</v>
      </c>
      <c r="J2753" t="s">
        <v>84</v>
      </c>
      <c r="N2753">
        <v>0</v>
      </c>
      <c r="O2753" t="s">
        <v>1628</v>
      </c>
      <c r="U2753">
        <v>2104</v>
      </c>
      <c r="V2753" t="s">
        <v>5456</v>
      </c>
      <c r="W2753" t="s">
        <v>1606</v>
      </c>
      <c r="X2753" t="s">
        <v>5457</v>
      </c>
      <c r="Y2753">
        <v>100237</v>
      </c>
      <c r="Z2753" t="s">
        <v>5488</v>
      </c>
      <c r="AD2753">
        <v>32.353711099999998</v>
      </c>
      <c r="AE2753">
        <v>-111.09685</v>
      </c>
      <c r="AG2753" t="s">
        <v>90</v>
      </c>
      <c r="AH2753" t="s">
        <v>1626</v>
      </c>
      <c r="AI2753" t="s">
        <v>90</v>
      </c>
      <c r="AK2753" t="s">
        <v>1608</v>
      </c>
      <c r="AL2753" t="s">
        <v>5492</v>
      </c>
      <c r="AN2753" t="s">
        <v>1610</v>
      </c>
      <c r="AO2753" t="s">
        <v>1611</v>
      </c>
      <c r="AP2753" t="s">
        <v>422</v>
      </c>
      <c r="AQ2753">
        <v>17</v>
      </c>
      <c r="AR2753" t="s">
        <v>1616</v>
      </c>
      <c r="AT2753" t="s">
        <v>1612</v>
      </c>
      <c r="AV2753" t="s">
        <v>96</v>
      </c>
      <c r="BF2753" t="s">
        <v>3057</v>
      </c>
      <c r="BQ2753" t="str">
        <f>BS2753 &amp; ":" &amp; BR2753</f>
        <v>AZDEQ_SW:SM 4500NH3 D</v>
      </c>
      <c r="BR2753" t="s">
        <v>5464</v>
      </c>
      <c r="BS2753" t="s">
        <v>1626</v>
      </c>
      <c r="BT2753" t="s">
        <v>5464</v>
      </c>
      <c r="BW2753" t="s">
        <v>5460</v>
      </c>
      <c r="BZ2753" t="s">
        <v>5493</v>
      </c>
      <c r="CA2753" t="s">
        <v>397</v>
      </c>
      <c r="CB2753">
        <v>0.05</v>
      </c>
      <c r="CC2753" t="s">
        <v>1616</v>
      </c>
      <c r="CE2753" t="s">
        <v>5491</v>
      </c>
      <c r="CF2753" t="s">
        <v>1618</v>
      </c>
    </row>
    <row r="2754" spans="1:84" hidden="1" x14ac:dyDescent="0.4">
      <c r="A2754" t="s">
        <v>1626</v>
      </c>
      <c r="B2754" t="s">
        <v>1626</v>
      </c>
      <c r="C2754" t="s">
        <v>5482</v>
      </c>
      <c r="D2754" t="s">
        <v>81</v>
      </c>
      <c r="E2754" t="s">
        <v>82</v>
      </c>
      <c r="F2754" t="s">
        <v>393</v>
      </c>
      <c r="G2754" s="4" t="str">
        <f>TEXT(H2754+I2754,"yyyy-mm-dd""T""hh:mm:ss")&amp;
IF(J2754="MST","-07:00",
IF(J2754="MDT","-06:00",
IF(J2754="PST","-08:00",
IF(J2754="PDT","-07:00",
IF(J2754="UTC","+00:00","+00:00")))))</f>
        <v>2011-02-24T07:30:00-07:00</v>
      </c>
      <c r="H2754" s="1">
        <v>40598</v>
      </c>
      <c r="I2754" s="5">
        <v>0.3125</v>
      </c>
      <c r="J2754" t="s">
        <v>84</v>
      </c>
      <c r="N2754">
        <v>0</v>
      </c>
      <c r="O2754" t="s">
        <v>1628</v>
      </c>
      <c r="U2754">
        <v>2104</v>
      </c>
      <c r="V2754" t="s">
        <v>5456</v>
      </c>
      <c r="W2754" t="s">
        <v>1606</v>
      </c>
      <c r="X2754" t="s">
        <v>5457</v>
      </c>
      <c r="Y2754">
        <v>100237</v>
      </c>
      <c r="Z2754" t="s">
        <v>5483</v>
      </c>
      <c r="AD2754">
        <v>32.353711099999998</v>
      </c>
      <c r="AE2754">
        <v>-111.09685</v>
      </c>
      <c r="AG2754" t="s">
        <v>90</v>
      </c>
      <c r="AH2754" t="s">
        <v>1626</v>
      </c>
      <c r="AI2754" t="s">
        <v>90</v>
      </c>
      <c r="AK2754" t="s">
        <v>1608</v>
      </c>
      <c r="AL2754" t="s">
        <v>5494</v>
      </c>
      <c r="AN2754" t="s">
        <v>1700</v>
      </c>
      <c r="AO2754" t="s">
        <v>457</v>
      </c>
      <c r="AP2754" t="s">
        <v>422</v>
      </c>
      <c r="AQ2754">
        <v>3.6</v>
      </c>
      <c r="AR2754" t="s">
        <v>1616</v>
      </c>
      <c r="AT2754" t="s">
        <v>1612</v>
      </c>
      <c r="AV2754" t="s">
        <v>96</v>
      </c>
      <c r="BQ2754" t="str">
        <f>BS2754 &amp; ":" &amp; BR2754</f>
        <v>AZDEQ_SW:SM 4500-P BE</v>
      </c>
      <c r="BR2754" t="s">
        <v>5476</v>
      </c>
      <c r="BS2754" t="s">
        <v>1626</v>
      </c>
      <c r="BT2754" t="s">
        <v>5476</v>
      </c>
      <c r="BW2754" t="s">
        <v>5460</v>
      </c>
      <c r="BZ2754" t="s">
        <v>5495</v>
      </c>
      <c r="CA2754" t="s">
        <v>397</v>
      </c>
      <c r="CB2754">
        <v>0.1</v>
      </c>
      <c r="CC2754" t="s">
        <v>1616</v>
      </c>
      <c r="CE2754" t="s">
        <v>5486</v>
      </c>
      <c r="CF2754" t="s">
        <v>1618</v>
      </c>
    </row>
    <row r="2755" spans="1:84" hidden="1" x14ac:dyDescent="0.4">
      <c r="A2755" t="s">
        <v>1626</v>
      </c>
      <c r="B2755" t="s">
        <v>1626</v>
      </c>
      <c r="C2755" t="s">
        <v>5482</v>
      </c>
      <c r="D2755" t="s">
        <v>81</v>
      </c>
      <c r="E2755" t="s">
        <v>82</v>
      </c>
      <c r="F2755" t="s">
        <v>393</v>
      </c>
      <c r="G2755" s="4" t="str">
        <f>TEXT(H2755+I2755,"yyyy-mm-dd""T""hh:mm:ss")&amp;
IF(J2755="MST","-07:00",
IF(J2755="MDT","-06:00",
IF(J2755="PST","-08:00",
IF(J2755="PDT","-07:00",
IF(J2755="UTC","+00:00","+00:00")))))</f>
        <v>2011-02-24T07:30:00-07:00</v>
      </c>
      <c r="H2755" s="1">
        <v>40598</v>
      </c>
      <c r="I2755" s="5">
        <v>0.3125</v>
      </c>
      <c r="J2755" t="s">
        <v>84</v>
      </c>
      <c r="N2755">
        <v>0</v>
      </c>
      <c r="O2755" t="s">
        <v>1628</v>
      </c>
      <c r="U2755">
        <v>2104</v>
      </c>
      <c r="V2755" t="s">
        <v>5456</v>
      </c>
      <c r="W2755" t="s">
        <v>1606</v>
      </c>
      <c r="X2755" t="s">
        <v>5457</v>
      </c>
      <c r="Y2755">
        <v>100237</v>
      </c>
      <c r="Z2755" t="s">
        <v>5483</v>
      </c>
      <c r="AD2755">
        <v>32.353711099999998</v>
      </c>
      <c r="AE2755">
        <v>-111.09685</v>
      </c>
      <c r="AG2755" t="s">
        <v>90</v>
      </c>
      <c r="AH2755" t="s">
        <v>1626</v>
      </c>
      <c r="AI2755" t="s">
        <v>90</v>
      </c>
      <c r="AK2755" t="s">
        <v>1608</v>
      </c>
      <c r="AL2755" t="s">
        <v>5496</v>
      </c>
      <c r="AN2755" t="s">
        <v>1610</v>
      </c>
      <c r="AO2755" t="s">
        <v>1611</v>
      </c>
      <c r="AP2755" t="s">
        <v>422</v>
      </c>
      <c r="AQ2755">
        <v>17</v>
      </c>
      <c r="AR2755" t="s">
        <v>1616</v>
      </c>
      <c r="AT2755" t="s">
        <v>1612</v>
      </c>
      <c r="AV2755" t="s">
        <v>96</v>
      </c>
      <c r="BF2755" t="s">
        <v>5497</v>
      </c>
      <c r="BQ2755" t="str">
        <f>BS2755 &amp; ":" &amp; BR2755</f>
        <v>AZDEQ_SW:SM 4500NH3 D</v>
      </c>
      <c r="BR2755" t="s">
        <v>5464</v>
      </c>
      <c r="BS2755" t="s">
        <v>1626</v>
      </c>
      <c r="BT2755" t="s">
        <v>5464</v>
      </c>
      <c r="BW2755" t="s">
        <v>5460</v>
      </c>
      <c r="BZ2755" t="s">
        <v>5498</v>
      </c>
      <c r="CA2755" t="s">
        <v>397</v>
      </c>
      <c r="CB2755">
        <v>0.05</v>
      </c>
      <c r="CC2755" t="s">
        <v>1616</v>
      </c>
      <c r="CE2755" t="s">
        <v>5486</v>
      </c>
      <c r="CF2755" t="s">
        <v>1618</v>
      </c>
    </row>
    <row r="2756" spans="1:84" hidden="1" x14ac:dyDescent="0.4">
      <c r="A2756" t="s">
        <v>1626</v>
      </c>
      <c r="B2756" t="s">
        <v>1626</v>
      </c>
      <c r="C2756" t="s">
        <v>5482</v>
      </c>
      <c r="D2756" t="s">
        <v>81</v>
      </c>
      <c r="E2756" t="s">
        <v>82</v>
      </c>
      <c r="F2756" t="s">
        <v>393</v>
      </c>
      <c r="G2756" s="4" t="str">
        <f>TEXT(H2756+I2756,"yyyy-mm-dd""T""hh:mm:ss")&amp;
IF(J2756="MST","-07:00",
IF(J2756="MDT","-06:00",
IF(J2756="PST","-08:00",
IF(J2756="PDT","-07:00",
IF(J2756="UTC","+00:00","+00:00")))))</f>
        <v>2011-02-24T07:30:00-07:00</v>
      </c>
      <c r="H2756" s="1">
        <v>40598</v>
      </c>
      <c r="I2756" s="5">
        <v>0.3125</v>
      </c>
      <c r="J2756" t="s">
        <v>84</v>
      </c>
      <c r="N2756">
        <v>0</v>
      </c>
      <c r="O2756" t="s">
        <v>1628</v>
      </c>
      <c r="U2756">
        <v>2104</v>
      </c>
      <c r="V2756" t="s">
        <v>5456</v>
      </c>
      <c r="W2756" t="s">
        <v>1606</v>
      </c>
      <c r="X2756" t="s">
        <v>5457</v>
      </c>
      <c r="Y2756">
        <v>100237</v>
      </c>
      <c r="Z2756" t="s">
        <v>5483</v>
      </c>
      <c r="AD2756">
        <v>32.353711099999998</v>
      </c>
      <c r="AE2756">
        <v>-111.09685</v>
      </c>
      <c r="AG2756" t="s">
        <v>90</v>
      </c>
      <c r="AH2756" t="s">
        <v>1626</v>
      </c>
      <c r="AI2756" t="s">
        <v>90</v>
      </c>
      <c r="AK2756" t="s">
        <v>1608</v>
      </c>
      <c r="AL2756" t="s">
        <v>5499</v>
      </c>
      <c r="AN2756" t="s">
        <v>1610</v>
      </c>
      <c r="AO2756" t="s">
        <v>1670</v>
      </c>
      <c r="AP2756" t="s">
        <v>422</v>
      </c>
      <c r="AQ2756">
        <v>5.38</v>
      </c>
      <c r="AR2756" t="s">
        <v>1616</v>
      </c>
      <c r="AT2756" t="s">
        <v>1612</v>
      </c>
      <c r="AV2756" t="s">
        <v>96</v>
      </c>
      <c r="BQ2756" t="str">
        <f>BS2756 &amp; ":" &amp; BR2756</f>
        <v>AZDEQ_SW:EPA 353.2</v>
      </c>
      <c r="BR2756" t="s">
        <v>1623</v>
      </c>
      <c r="BS2756" t="s">
        <v>1626</v>
      </c>
      <c r="BT2756" t="s">
        <v>1623</v>
      </c>
      <c r="BW2756" t="s">
        <v>5460</v>
      </c>
      <c r="BZ2756" t="s">
        <v>5500</v>
      </c>
      <c r="CA2756" t="s">
        <v>397</v>
      </c>
      <c r="CB2756">
        <v>0.1</v>
      </c>
      <c r="CC2756" t="s">
        <v>1616</v>
      </c>
      <c r="CE2756" t="s">
        <v>5486</v>
      </c>
      <c r="CF2756" t="s">
        <v>1618</v>
      </c>
    </row>
    <row r="2757" spans="1:84" hidden="1" x14ac:dyDescent="0.4">
      <c r="A2757" t="s">
        <v>1626</v>
      </c>
      <c r="B2757" t="s">
        <v>1626</v>
      </c>
      <c r="C2757" t="s">
        <v>5487</v>
      </c>
      <c r="D2757" t="s">
        <v>81</v>
      </c>
      <c r="E2757" t="s">
        <v>82</v>
      </c>
      <c r="F2757" t="s">
        <v>393</v>
      </c>
      <c r="G2757" s="4" t="str">
        <f>TEXT(H2757+I2757,"yyyy-mm-dd""T""hh:mm:ss")&amp;
IF(J2757="MST","-07:00",
IF(J2757="MDT","-06:00",
IF(J2757="PST","-08:00",
IF(J2757="PDT","-07:00",
IF(J2757="UTC","+00:00","+00:00")))))</f>
        <v>2011-05-12T12:30:00-07:00</v>
      </c>
      <c r="H2757" s="1">
        <v>40675</v>
      </c>
      <c r="I2757" s="5">
        <v>0.52083333333333337</v>
      </c>
      <c r="J2757" t="s">
        <v>84</v>
      </c>
      <c r="N2757">
        <v>0</v>
      </c>
      <c r="O2757" t="s">
        <v>1628</v>
      </c>
      <c r="U2757">
        <v>2104</v>
      </c>
      <c r="V2757" t="s">
        <v>5456</v>
      </c>
      <c r="W2757" t="s">
        <v>1606</v>
      </c>
      <c r="X2757" t="s">
        <v>5457</v>
      </c>
      <c r="Y2757">
        <v>100237</v>
      </c>
      <c r="Z2757" t="s">
        <v>5488</v>
      </c>
      <c r="AD2757">
        <v>32.353711099999998</v>
      </c>
      <c r="AE2757">
        <v>-111.09685</v>
      </c>
      <c r="AG2757" t="s">
        <v>90</v>
      </c>
      <c r="AH2757" t="s">
        <v>1626</v>
      </c>
      <c r="AI2757" t="s">
        <v>90</v>
      </c>
      <c r="AK2757" t="s">
        <v>1608</v>
      </c>
      <c r="AL2757" t="s">
        <v>5501</v>
      </c>
      <c r="AN2757" t="s">
        <v>1610</v>
      </c>
      <c r="AO2757" t="s">
        <v>442</v>
      </c>
      <c r="AP2757" t="s">
        <v>422</v>
      </c>
      <c r="AQ2757">
        <v>17</v>
      </c>
      <c r="AR2757" t="s">
        <v>1616</v>
      </c>
      <c r="AT2757" t="s">
        <v>1612</v>
      </c>
      <c r="AV2757" t="s">
        <v>96</v>
      </c>
      <c r="BQ2757" t="str">
        <f>BS2757 &amp; ":" &amp; BR2757</f>
        <v>AZDEQ_SW:SM 4500-NORG,C</v>
      </c>
      <c r="BR2757" t="s">
        <v>5164</v>
      </c>
      <c r="BS2757" t="s">
        <v>1626</v>
      </c>
      <c r="BT2757" t="s">
        <v>5164</v>
      </c>
      <c r="BW2757" t="s">
        <v>5460</v>
      </c>
      <c r="BZ2757" t="s">
        <v>5502</v>
      </c>
      <c r="CA2757" t="s">
        <v>397</v>
      </c>
      <c r="CB2757">
        <v>1</v>
      </c>
      <c r="CC2757" t="s">
        <v>1616</v>
      </c>
      <c r="CE2757" t="s">
        <v>5491</v>
      </c>
      <c r="CF2757" t="s">
        <v>1618</v>
      </c>
    </row>
    <row r="2758" spans="1:84" hidden="1" x14ac:dyDescent="0.4">
      <c r="A2758" t="s">
        <v>1626</v>
      </c>
      <c r="B2758" t="s">
        <v>1626</v>
      </c>
      <c r="C2758" t="s">
        <v>5487</v>
      </c>
      <c r="D2758" t="s">
        <v>81</v>
      </c>
      <c r="E2758" t="s">
        <v>82</v>
      </c>
      <c r="F2758" t="s">
        <v>393</v>
      </c>
      <c r="G2758" s="4" t="str">
        <f>TEXT(H2758+I2758,"yyyy-mm-dd""T""hh:mm:ss")&amp;
IF(J2758="MST","-07:00",
IF(J2758="MDT","-06:00",
IF(J2758="PST","-08:00",
IF(J2758="PDT","-07:00",
IF(J2758="UTC","+00:00","+00:00")))))</f>
        <v>2011-05-12T12:30:00-07:00</v>
      </c>
      <c r="H2758" s="1">
        <v>40675</v>
      </c>
      <c r="I2758" s="5">
        <v>0.52083333333333337</v>
      </c>
      <c r="J2758" t="s">
        <v>84</v>
      </c>
      <c r="N2758">
        <v>0</v>
      </c>
      <c r="O2758" t="s">
        <v>1628</v>
      </c>
      <c r="U2758">
        <v>2104</v>
      </c>
      <c r="V2758" t="s">
        <v>5456</v>
      </c>
      <c r="W2758" t="s">
        <v>1606</v>
      </c>
      <c r="X2758" t="s">
        <v>5457</v>
      </c>
      <c r="Y2758">
        <v>100237</v>
      </c>
      <c r="Z2758" t="s">
        <v>5488</v>
      </c>
      <c r="AD2758">
        <v>32.353711099999998</v>
      </c>
      <c r="AE2758">
        <v>-111.09685</v>
      </c>
      <c r="AG2758" t="s">
        <v>90</v>
      </c>
      <c r="AH2758" t="s">
        <v>1626</v>
      </c>
      <c r="AI2758" t="s">
        <v>90</v>
      </c>
      <c r="AK2758" t="s">
        <v>1608</v>
      </c>
      <c r="AL2758" t="s">
        <v>5503</v>
      </c>
      <c r="AN2758" t="s">
        <v>1610</v>
      </c>
      <c r="AO2758" t="s">
        <v>1670</v>
      </c>
      <c r="AP2758" t="s">
        <v>422</v>
      </c>
      <c r="AQ2758">
        <v>10.6</v>
      </c>
      <c r="AR2758" t="s">
        <v>1616</v>
      </c>
      <c r="AT2758" t="s">
        <v>1612</v>
      </c>
      <c r="AV2758" t="s">
        <v>96</v>
      </c>
      <c r="BQ2758" t="str">
        <f>BS2758 &amp; ":" &amp; BR2758</f>
        <v>AZDEQ_SW:EPA 353.2</v>
      </c>
      <c r="BR2758" t="s">
        <v>1623</v>
      </c>
      <c r="BS2758" t="s">
        <v>1626</v>
      </c>
      <c r="BT2758" t="s">
        <v>1623</v>
      </c>
      <c r="BW2758" t="s">
        <v>5460</v>
      </c>
      <c r="BZ2758" t="s">
        <v>5504</v>
      </c>
      <c r="CA2758" t="s">
        <v>397</v>
      </c>
      <c r="CB2758">
        <v>0.1</v>
      </c>
      <c r="CC2758" t="s">
        <v>1616</v>
      </c>
      <c r="CE2758" t="s">
        <v>5491</v>
      </c>
      <c r="CF2758" t="s">
        <v>1618</v>
      </c>
    </row>
    <row r="2759" spans="1:84" hidden="1" x14ac:dyDescent="0.4">
      <c r="A2759" t="s">
        <v>1626</v>
      </c>
      <c r="B2759" t="s">
        <v>1626</v>
      </c>
      <c r="C2759" t="s">
        <v>5505</v>
      </c>
      <c r="D2759" t="s">
        <v>81</v>
      </c>
      <c r="E2759" t="s">
        <v>82</v>
      </c>
      <c r="F2759" t="s">
        <v>393</v>
      </c>
      <c r="G2759" s="4" t="str">
        <f>TEXT(H2759+I2759,"yyyy-mm-dd""T""hh:mm:ss")&amp;
IF(J2759="MST","-07:00",
IF(J2759="MDT","-06:00",
IF(J2759="PST","-08:00",
IF(J2759="PDT","-07:00",
IF(J2759="UTC","+00:00","+00:00")))))</f>
        <v>2012-08-17T11:15:00-07:00</v>
      </c>
      <c r="H2759" s="1">
        <v>41138</v>
      </c>
      <c r="I2759" s="5">
        <v>0.46875</v>
      </c>
      <c r="J2759" t="s">
        <v>84</v>
      </c>
      <c r="N2759">
        <v>0</v>
      </c>
      <c r="O2759" t="s">
        <v>1628</v>
      </c>
      <c r="U2759">
        <v>2132</v>
      </c>
      <c r="V2759" t="s">
        <v>5506</v>
      </c>
      <c r="W2759" t="s">
        <v>1606</v>
      </c>
      <c r="X2759" t="s">
        <v>1767</v>
      </c>
      <c r="Y2759">
        <v>101175</v>
      </c>
      <c r="Z2759" t="s">
        <v>5507</v>
      </c>
      <c r="AD2759">
        <v>32.4063333</v>
      </c>
      <c r="AE2759">
        <v>-110.5407778</v>
      </c>
      <c r="AG2759" t="s">
        <v>90</v>
      </c>
      <c r="AH2759" t="s">
        <v>1626</v>
      </c>
      <c r="AI2759" t="s">
        <v>90</v>
      </c>
      <c r="AK2759" t="s">
        <v>1608</v>
      </c>
      <c r="AL2759" t="s">
        <v>5508</v>
      </c>
      <c r="AM2759" t="s">
        <v>92</v>
      </c>
      <c r="AN2759" t="s">
        <v>1610</v>
      </c>
      <c r="AO2759" t="s">
        <v>1611</v>
      </c>
      <c r="AP2759" t="s">
        <v>422</v>
      </c>
      <c r="AT2759" t="s">
        <v>1612</v>
      </c>
      <c r="AV2759" t="s">
        <v>584</v>
      </c>
      <c r="BQ2759" t="str">
        <f>BS2759 &amp; ":" &amp; BR2759</f>
        <v>AZDEQ_SW:SM 4500NH3 D</v>
      </c>
      <c r="BR2759" t="s">
        <v>5464</v>
      </c>
      <c r="BS2759" t="s">
        <v>1626</v>
      </c>
      <c r="BT2759" t="s">
        <v>5464</v>
      </c>
      <c r="BW2759" t="s">
        <v>5460</v>
      </c>
      <c r="BZ2759" t="s">
        <v>5509</v>
      </c>
      <c r="CA2759" t="s">
        <v>397</v>
      </c>
      <c r="CB2759">
        <v>0.05</v>
      </c>
      <c r="CC2759" t="s">
        <v>1616</v>
      </c>
      <c r="CE2759" t="s">
        <v>5510</v>
      </c>
      <c r="CF2759" t="s">
        <v>1618</v>
      </c>
    </row>
    <row r="2760" spans="1:84" hidden="1" x14ac:dyDescent="0.4">
      <c r="A2760" t="s">
        <v>1626</v>
      </c>
      <c r="B2760" t="s">
        <v>1626</v>
      </c>
      <c r="C2760" t="s">
        <v>5511</v>
      </c>
      <c r="D2760" t="s">
        <v>81</v>
      </c>
      <c r="E2760" t="s">
        <v>82</v>
      </c>
      <c r="F2760" t="s">
        <v>393</v>
      </c>
      <c r="G2760" s="4" t="str">
        <f>TEXT(H2760+I2760,"yyyy-mm-dd""T""hh:mm:ss")&amp;
IF(J2760="MST","-07:00",
IF(J2760="MDT","-06:00",
IF(J2760="PST","-08:00",
IF(J2760="PDT","-07:00",
IF(J2760="UTC","+00:00","+00:00")))))</f>
        <v>2012-07-25T10:45:00-07:00</v>
      </c>
      <c r="H2760" s="1">
        <v>41115</v>
      </c>
      <c r="I2760" s="5">
        <v>0.44791666666666669</v>
      </c>
      <c r="J2760" t="s">
        <v>84</v>
      </c>
      <c r="N2760">
        <v>0.5</v>
      </c>
      <c r="O2760" t="s">
        <v>1628</v>
      </c>
      <c r="U2760">
        <v>9743</v>
      </c>
      <c r="V2760" t="s">
        <v>5512</v>
      </c>
      <c r="W2760" t="s">
        <v>5513</v>
      </c>
      <c r="X2760" t="s">
        <v>3388</v>
      </c>
      <c r="Y2760">
        <v>100035</v>
      </c>
      <c r="Z2760" t="s">
        <v>5514</v>
      </c>
      <c r="AD2760">
        <v>32.185352899999998</v>
      </c>
      <c r="AE2760">
        <v>-110.8164731</v>
      </c>
      <c r="AG2760" t="s">
        <v>90</v>
      </c>
      <c r="AH2760" t="s">
        <v>1626</v>
      </c>
      <c r="AI2760" t="s">
        <v>90</v>
      </c>
      <c r="AK2760" t="s">
        <v>1608</v>
      </c>
      <c r="AL2760" t="s">
        <v>5515</v>
      </c>
      <c r="AN2760" t="s">
        <v>1725</v>
      </c>
      <c r="AO2760" t="s">
        <v>123</v>
      </c>
      <c r="AP2760" t="s">
        <v>422</v>
      </c>
      <c r="AQ2760">
        <v>8.8000000000000005E-3</v>
      </c>
      <c r="AR2760" t="s">
        <v>1616</v>
      </c>
      <c r="AT2760" t="s">
        <v>1612</v>
      </c>
      <c r="AV2760" t="s">
        <v>96</v>
      </c>
      <c r="BF2760" t="s">
        <v>5516</v>
      </c>
      <c r="BH2760" t="str">
        <f>BI2760 &amp; " " &amp; BJ2760</f>
        <v>0.5 ft</v>
      </c>
      <c r="BI2760">
        <v>0.5</v>
      </c>
      <c r="BJ2760" t="s">
        <v>5517</v>
      </c>
      <c r="BQ2760" t="str">
        <f>BS2760 &amp; ":" &amp; BR2760</f>
        <v>AZDEQ_SW:SM 4500 PE</v>
      </c>
      <c r="BR2760" t="s">
        <v>5518</v>
      </c>
      <c r="BS2760" t="s">
        <v>1626</v>
      </c>
      <c r="BT2760" t="s">
        <v>5518</v>
      </c>
      <c r="BW2760" t="s">
        <v>5519</v>
      </c>
      <c r="BZ2760" t="s">
        <v>5520</v>
      </c>
      <c r="CA2760" t="s">
        <v>397</v>
      </c>
      <c r="CB2760">
        <v>3.0000000000000001E-3</v>
      </c>
      <c r="CC2760" t="s">
        <v>1616</v>
      </c>
      <c r="CE2760" t="s">
        <v>5521</v>
      </c>
      <c r="CF2760" t="s">
        <v>1618</v>
      </c>
    </row>
    <row r="2761" spans="1:84" hidden="1" x14ac:dyDescent="0.4">
      <c r="A2761" t="s">
        <v>1626</v>
      </c>
      <c r="B2761" t="s">
        <v>1626</v>
      </c>
      <c r="C2761" t="s">
        <v>5522</v>
      </c>
      <c r="D2761" t="s">
        <v>81</v>
      </c>
      <c r="E2761" t="s">
        <v>82</v>
      </c>
      <c r="F2761" t="s">
        <v>393</v>
      </c>
      <c r="G2761" s="4" t="str">
        <f>TEXT(H2761+I2761,"yyyy-mm-dd""T""hh:mm:ss")&amp;
IF(J2761="MST","-07:00",
IF(J2761="MDT","-06:00",
IF(J2761="PST","-08:00",
IF(J2761="PDT","-07:00",
IF(J2761="UTC","+00:00","+00:00")))))</f>
        <v>2012-08-30T04:00:00-07:00</v>
      </c>
      <c r="H2761" s="1">
        <v>41151</v>
      </c>
      <c r="I2761" s="5">
        <v>0.16666666666666666</v>
      </c>
      <c r="J2761" t="s">
        <v>84</v>
      </c>
      <c r="N2761">
        <v>0</v>
      </c>
      <c r="O2761" t="s">
        <v>1628</v>
      </c>
      <c r="U2761">
        <v>2132</v>
      </c>
      <c r="V2761" t="s">
        <v>5506</v>
      </c>
      <c r="W2761" t="s">
        <v>1606</v>
      </c>
      <c r="X2761" t="s">
        <v>5308</v>
      </c>
      <c r="Y2761">
        <v>106482</v>
      </c>
      <c r="Z2761" t="s">
        <v>5523</v>
      </c>
      <c r="AD2761">
        <v>32.3209722</v>
      </c>
      <c r="AE2761">
        <v>-110.8106389</v>
      </c>
      <c r="AG2761" t="s">
        <v>90</v>
      </c>
      <c r="AH2761" t="s">
        <v>1626</v>
      </c>
      <c r="AI2761" t="s">
        <v>90</v>
      </c>
      <c r="AK2761" t="s">
        <v>1608</v>
      </c>
      <c r="AL2761" t="s">
        <v>5524</v>
      </c>
      <c r="AN2761" t="s">
        <v>1610</v>
      </c>
      <c r="AO2761" t="s">
        <v>442</v>
      </c>
      <c r="AP2761" t="s">
        <v>422</v>
      </c>
      <c r="AQ2761">
        <v>0.59</v>
      </c>
      <c r="AR2761" t="s">
        <v>1616</v>
      </c>
      <c r="AT2761" t="s">
        <v>1612</v>
      </c>
      <c r="AV2761" t="s">
        <v>96</v>
      </c>
      <c r="BQ2761" t="str">
        <f>BS2761 &amp; ":" &amp; BR2761</f>
        <v>AZDEQ_SW:SM 4500-NORG,C</v>
      </c>
      <c r="BR2761" t="s">
        <v>5164</v>
      </c>
      <c r="BS2761" t="s">
        <v>1626</v>
      </c>
      <c r="BT2761" t="s">
        <v>5164</v>
      </c>
      <c r="BW2761" t="s">
        <v>5460</v>
      </c>
      <c r="BZ2761" t="s">
        <v>5525</v>
      </c>
      <c r="CA2761" t="s">
        <v>397</v>
      </c>
      <c r="CB2761">
        <v>0.1</v>
      </c>
      <c r="CC2761" t="s">
        <v>1616</v>
      </c>
      <c r="CE2761" t="s">
        <v>5526</v>
      </c>
      <c r="CF2761" t="s">
        <v>1618</v>
      </c>
    </row>
    <row r="2762" spans="1:84" hidden="1" x14ac:dyDescent="0.4">
      <c r="A2762" t="s">
        <v>1626</v>
      </c>
      <c r="B2762" t="s">
        <v>1626</v>
      </c>
      <c r="C2762" t="s">
        <v>5522</v>
      </c>
      <c r="D2762" t="s">
        <v>81</v>
      </c>
      <c r="E2762" t="s">
        <v>82</v>
      </c>
      <c r="F2762" t="s">
        <v>393</v>
      </c>
      <c r="G2762" s="4" t="str">
        <f>TEXT(H2762+I2762,"yyyy-mm-dd""T""hh:mm:ss")&amp;
IF(J2762="MST","-07:00",
IF(J2762="MDT","-06:00",
IF(J2762="PST","-08:00",
IF(J2762="PDT","-07:00",
IF(J2762="UTC","+00:00","+00:00")))))</f>
        <v>2012-08-30T04:00:00-07:00</v>
      </c>
      <c r="H2762" s="1">
        <v>41151</v>
      </c>
      <c r="I2762" s="5">
        <v>0.16666666666666666</v>
      </c>
      <c r="J2762" t="s">
        <v>84</v>
      </c>
      <c r="N2762">
        <v>0</v>
      </c>
      <c r="O2762" t="s">
        <v>1628</v>
      </c>
      <c r="U2762">
        <v>2132</v>
      </c>
      <c r="V2762" t="s">
        <v>5506</v>
      </c>
      <c r="W2762" t="s">
        <v>1606</v>
      </c>
      <c r="X2762" t="s">
        <v>5308</v>
      </c>
      <c r="Y2762">
        <v>106482</v>
      </c>
      <c r="Z2762" t="s">
        <v>5523</v>
      </c>
      <c r="AD2762">
        <v>32.3209722</v>
      </c>
      <c r="AE2762">
        <v>-110.8106389</v>
      </c>
      <c r="AG2762" t="s">
        <v>90</v>
      </c>
      <c r="AH2762" t="s">
        <v>1626</v>
      </c>
      <c r="AI2762" t="s">
        <v>90</v>
      </c>
      <c r="AK2762" t="s">
        <v>1608</v>
      </c>
      <c r="AL2762" t="s">
        <v>5527</v>
      </c>
      <c r="AM2762" t="s">
        <v>92</v>
      </c>
      <c r="AN2762" t="s">
        <v>1700</v>
      </c>
      <c r="AO2762" t="s">
        <v>457</v>
      </c>
      <c r="AP2762" t="s">
        <v>422</v>
      </c>
      <c r="AT2762" t="s">
        <v>1612</v>
      </c>
      <c r="AV2762" t="s">
        <v>584</v>
      </c>
      <c r="BQ2762" t="str">
        <f>BS2762 &amp; ":" &amp; BR2762</f>
        <v>AZDEQ_SW:SM 4500-P BE</v>
      </c>
      <c r="BR2762" t="s">
        <v>5476</v>
      </c>
      <c r="BS2762" t="s">
        <v>1626</v>
      </c>
      <c r="BT2762" t="s">
        <v>5476</v>
      </c>
      <c r="BW2762" t="s">
        <v>5460</v>
      </c>
      <c r="BZ2762" t="s">
        <v>5528</v>
      </c>
      <c r="CA2762" t="s">
        <v>397</v>
      </c>
      <c r="CB2762">
        <v>0.1</v>
      </c>
      <c r="CC2762" t="s">
        <v>1616</v>
      </c>
      <c r="CE2762" t="s">
        <v>5526</v>
      </c>
      <c r="CF2762" t="s">
        <v>1618</v>
      </c>
    </row>
    <row r="2763" spans="1:84" hidden="1" x14ac:dyDescent="0.4">
      <c r="A2763" t="s">
        <v>1626</v>
      </c>
      <c r="B2763" t="s">
        <v>1626</v>
      </c>
      <c r="C2763" t="s">
        <v>5511</v>
      </c>
      <c r="D2763" t="s">
        <v>81</v>
      </c>
      <c r="E2763" t="s">
        <v>82</v>
      </c>
      <c r="F2763" t="s">
        <v>393</v>
      </c>
      <c r="G2763" s="4" t="str">
        <f>TEXT(H2763+I2763,"yyyy-mm-dd""T""hh:mm:ss")&amp;
IF(J2763="MST","-07:00",
IF(J2763="MDT","-06:00",
IF(J2763="PST","-08:00",
IF(J2763="PDT","-07:00",
IF(J2763="UTC","+00:00","+00:00")))))</f>
        <v>2012-07-25T10:45:00-07:00</v>
      </c>
      <c r="H2763" s="1">
        <v>41115</v>
      </c>
      <c r="I2763" s="5">
        <v>0.44791666666666669</v>
      </c>
      <c r="J2763" t="s">
        <v>84</v>
      </c>
      <c r="N2763">
        <v>0.5</v>
      </c>
      <c r="O2763" t="s">
        <v>1628</v>
      </c>
      <c r="U2763">
        <v>9743</v>
      </c>
      <c r="V2763" t="s">
        <v>5512</v>
      </c>
      <c r="W2763" t="s">
        <v>5513</v>
      </c>
      <c r="X2763" t="s">
        <v>3388</v>
      </c>
      <c r="Y2763">
        <v>100035</v>
      </c>
      <c r="Z2763" t="s">
        <v>5514</v>
      </c>
      <c r="AD2763">
        <v>32.185352899999998</v>
      </c>
      <c r="AE2763">
        <v>-110.8164731</v>
      </c>
      <c r="AG2763" t="s">
        <v>90</v>
      </c>
      <c r="AH2763" t="s">
        <v>1626</v>
      </c>
      <c r="AI2763" t="s">
        <v>90</v>
      </c>
      <c r="AK2763" t="s">
        <v>1608</v>
      </c>
      <c r="AL2763" t="s">
        <v>5529</v>
      </c>
      <c r="AN2763" t="s">
        <v>1700</v>
      </c>
      <c r="AO2763" t="s">
        <v>457</v>
      </c>
      <c r="AP2763" t="s">
        <v>422</v>
      </c>
      <c r="AQ2763">
        <v>5.8000000000000003E-2</v>
      </c>
      <c r="AR2763" t="s">
        <v>1616</v>
      </c>
      <c r="AT2763" t="s">
        <v>1612</v>
      </c>
      <c r="AV2763" t="s">
        <v>96</v>
      </c>
      <c r="BH2763" t="str">
        <f>BI2763 &amp; " " &amp; BJ2763</f>
        <v>0.5 ft</v>
      </c>
      <c r="BI2763">
        <v>0.5</v>
      </c>
      <c r="BJ2763" t="s">
        <v>5517</v>
      </c>
      <c r="BQ2763" t="str">
        <f>BS2763 &amp; ":" &amp; BR2763</f>
        <v>AZDEQ_SW:SM 4500 PE</v>
      </c>
      <c r="BR2763" t="s">
        <v>5518</v>
      </c>
      <c r="BS2763" t="s">
        <v>1626</v>
      </c>
      <c r="BT2763" t="s">
        <v>5518</v>
      </c>
      <c r="BW2763" t="s">
        <v>5519</v>
      </c>
      <c r="BZ2763" t="s">
        <v>5530</v>
      </c>
      <c r="CA2763" t="s">
        <v>397</v>
      </c>
      <c r="CB2763">
        <v>2.0999999999999999E-3</v>
      </c>
      <c r="CC2763" t="s">
        <v>1616</v>
      </c>
      <c r="CE2763" t="s">
        <v>5521</v>
      </c>
      <c r="CF2763" t="s">
        <v>1618</v>
      </c>
    </row>
    <row r="2764" spans="1:84" hidden="1" x14ac:dyDescent="0.4">
      <c r="A2764" t="s">
        <v>1626</v>
      </c>
      <c r="B2764" t="s">
        <v>1626</v>
      </c>
      <c r="C2764" t="s">
        <v>5531</v>
      </c>
      <c r="D2764" t="s">
        <v>81</v>
      </c>
      <c r="E2764" t="s">
        <v>82</v>
      </c>
      <c r="F2764" t="s">
        <v>393</v>
      </c>
      <c r="G2764" s="4" t="str">
        <f>TEXT(H2764+I2764,"yyyy-mm-dd""T""hh:mm:ss")&amp;
IF(J2764="MST","-07:00",
IF(J2764="MDT","-06:00",
IF(J2764="PST","-08:00",
IF(J2764="PDT","-07:00",
IF(J2764="UTC","+00:00","+00:00")))))</f>
        <v>2012-10-30T12:00:00-07:00</v>
      </c>
      <c r="H2764" s="1">
        <v>41212</v>
      </c>
      <c r="I2764" s="5">
        <v>0.5</v>
      </c>
      <c r="J2764" t="s">
        <v>84</v>
      </c>
      <c r="N2764">
        <v>0.5</v>
      </c>
      <c r="O2764" t="s">
        <v>1628</v>
      </c>
      <c r="U2764">
        <v>9743</v>
      </c>
      <c r="V2764" t="s">
        <v>5512</v>
      </c>
      <c r="W2764" t="s">
        <v>5513</v>
      </c>
      <c r="X2764" t="s">
        <v>3388</v>
      </c>
      <c r="Y2764">
        <v>100035</v>
      </c>
      <c r="Z2764" t="s">
        <v>5514</v>
      </c>
      <c r="AD2764">
        <v>32.185352899999998</v>
      </c>
      <c r="AE2764">
        <v>-110.8164731</v>
      </c>
      <c r="AG2764" t="s">
        <v>90</v>
      </c>
      <c r="AH2764" t="s">
        <v>1626</v>
      </c>
      <c r="AI2764" t="s">
        <v>90</v>
      </c>
      <c r="AK2764" t="s">
        <v>1608</v>
      </c>
      <c r="AL2764" t="s">
        <v>5532</v>
      </c>
      <c r="AN2764" t="s">
        <v>1610</v>
      </c>
      <c r="AO2764" t="s">
        <v>1670</v>
      </c>
      <c r="AP2764" t="s">
        <v>422</v>
      </c>
      <c r="AQ2764">
        <v>0.75</v>
      </c>
      <c r="AR2764" t="s">
        <v>1616</v>
      </c>
      <c r="AT2764" t="s">
        <v>1612</v>
      </c>
      <c r="AV2764" t="s">
        <v>96</v>
      </c>
      <c r="BH2764" t="str">
        <f>BI2764 &amp; " " &amp; BJ2764</f>
        <v>0.5 ft</v>
      </c>
      <c r="BI2764">
        <v>0.5</v>
      </c>
      <c r="BJ2764" t="s">
        <v>5517</v>
      </c>
      <c r="BQ2764" t="str">
        <f>BS2764 &amp; ":" &amp; BR2764</f>
        <v>AZDEQ_SW:SM 4500NO3 E</v>
      </c>
      <c r="BR2764" t="s">
        <v>1851</v>
      </c>
      <c r="BS2764" t="s">
        <v>1626</v>
      </c>
      <c r="BT2764" t="s">
        <v>1851</v>
      </c>
      <c r="BW2764" t="s">
        <v>5519</v>
      </c>
      <c r="BZ2764" t="s">
        <v>5533</v>
      </c>
      <c r="CA2764" t="s">
        <v>397</v>
      </c>
      <c r="CB2764">
        <v>0.21</v>
      </c>
      <c r="CC2764" t="s">
        <v>1616</v>
      </c>
      <c r="CE2764" t="s">
        <v>5534</v>
      </c>
      <c r="CF2764" t="s">
        <v>1618</v>
      </c>
    </row>
    <row r="2765" spans="1:84" hidden="1" x14ac:dyDescent="0.4">
      <c r="A2765" t="s">
        <v>1626</v>
      </c>
      <c r="B2765" t="s">
        <v>1626</v>
      </c>
      <c r="C2765" t="s">
        <v>5535</v>
      </c>
      <c r="D2765" t="s">
        <v>81</v>
      </c>
      <c r="E2765" t="s">
        <v>82</v>
      </c>
      <c r="F2765" t="s">
        <v>393</v>
      </c>
      <c r="G2765" s="4" t="str">
        <f>TEXT(H2765+I2765,"yyyy-mm-dd""T""hh:mm:ss")&amp;
IF(J2765="MST","-07:00",
IF(J2765="MDT","-06:00",
IF(J2765="PST","-08:00",
IF(J2765="PDT","-07:00",
IF(J2765="UTC","+00:00","+00:00")))))</f>
        <v>2012-11-29T01:45:00-07:00</v>
      </c>
      <c r="H2765" s="1">
        <v>41242</v>
      </c>
      <c r="I2765" s="5">
        <v>7.2916666666666671E-2</v>
      </c>
      <c r="J2765" t="s">
        <v>84</v>
      </c>
      <c r="N2765">
        <v>0.5</v>
      </c>
      <c r="O2765" t="s">
        <v>1628</v>
      </c>
      <c r="U2765">
        <v>9743</v>
      </c>
      <c r="V2765" t="s">
        <v>5512</v>
      </c>
      <c r="W2765" t="s">
        <v>5513</v>
      </c>
      <c r="X2765" t="s">
        <v>3405</v>
      </c>
      <c r="Y2765">
        <v>100034</v>
      </c>
      <c r="Z2765" t="s">
        <v>5514</v>
      </c>
      <c r="AD2765">
        <v>32.187063100000003</v>
      </c>
      <c r="AE2765">
        <v>-110.81660220000001</v>
      </c>
      <c r="AG2765" t="s">
        <v>90</v>
      </c>
      <c r="AH2765" t="s">
        <v>1626</v>
      </c>
      <c r="AI2765" t="s">
        <v>90</v>
      </c>
      <c r="AK2765" t="s">
        <v>1608</v>
      </c>
      <c r="AL2765" t="s">
        <v>5536</v>
      </c>
      <c r="AN2765" t="s">
        <v>1610</v>
      </c>
      <c r="AO2765" t="s">
        <v>1670</v>
      </c>
      <c r="AP2765" t="s">
        <v>422</v>
      </c>
      <c r="AQ2765">
        <v>0.47</v>
      </c>
      <c r="AR2765" t="s">
        <v>1616</v>
      </c>
      <c r="AT2765" t="s">
        <v>1612</v>
      </c>
      <c r="AV2765" t="s">
        <v>96</v>
      </c>
      <c r="BH2765" t="str">
        <f>BI2765 &amp; " " &amp; BJ2765</f>
        <v>0.5 ft</v>
      </c>
      <c r="BI2765">
        <v>0.5</v>
      </c>
      <c r="BJ2765" t="s">
        <v>5517</v>
      </c>
      <c r="BQ2765" t="str">
        <f>BS2765 &amp; ":" &amp; BR2765</f>
        <v>AZDEQ_SW:SM 4500NO3 E</v>
      </c>
      <c r="BR2765" t="s">
        <v>1851</v>
      </c>
      <c r="BS2765" t="s">
        <v>1626</v>
      </c>
      <c r="BT2765" t="s">
        <v>1851</v>
      </c>
      <c r="BW2765" t="s">
        <v>5519</v>
      </c>
      <c r="BZ2765" t="s">
        <v>5537</v>
      </c>
      <c r="CA2765" t="s">
        <v>397</v>
      </c>
      <c r="CB2765">
        <v>4.1000000000000002E-2</v>
      </c>
      <c r="CC2765" t="s">
        <v>1616</v>
      </c>
      <c r="CE2765" t="s">
        <v>5538</v>
      </c>
      <c r="CF2765" t="s">
        <v>1618</v>
      </c>
    </row>
    <row r="2766" spans="1:84" hidden="1" x14ac:dyDescent="0.4">
      <c r="A2766" t="s">
        <v>1626</v>
      </c>
      <c r="B2766" t="s">
        <v>1626</v>
      </c>
      <c r="C2766" t="s">
        <v>5539</v>
      </c>
      <c r="D2766" t="s">
        <v>81</v>
      </c>
      <c r="E2766" t="s">
        <v>82</v>
      </c>
      <c r="F2766" t="s">
        <v>393</v>
      </c>
      <c r="G2766" s="4" t="str">
        <f>TEXT(H2766+I2766,"yyyy-mm-dd""T""hh:mm:ss")&amp;
IF(J2766="MST","-07:00",
IF(J2766="MDT","-06:00",
IF(J2766="PST","-08:00",
IF(J2766="PDT","-07:00",
IF(J2766="UTC","+00:00","+00:00")))))</f>
        <v>2012-11-20T12:30:00-07:00</v>
      </c>
      <c r="H2766" s="1">
        <v>41233</v>
      </c>
      <c r="I2766" s="5">
        <v>0.52083333333333337</v>
      </c>
      <c r="J2766" t="s">
        <v>84</v>
      </c>
      <c r="N2766">
        <v>0</v>
      </c>
      <c r="O2766" t="s">
        <v>1628</v>
      </c>
      <c r="U2766">
        <v>2132</v>
      </c>
      <c r="V2766" t="s">
        <v>5506</v>
      </c>
      <c r="W2766" t="s">
        <v>1606</v>
      </c>
      <c r="X2766" t="s">
        <v>5540</v>
      </c>
      <c r="Y2766">
        <v>100263</v>
      </c>
      <c r="Z2766" t="s">
        <v>5541</v>
      </c>
      <c r="AD2766">
        <v>32.0191667</v>
      </c>
      <c r="AE2766">
        <v>-110.64555559999999</v>
      </c>
      <c r="AG2766" t="s">
        <v>90</v>
      </c>
      <c r="AH2766" t="s">
        <v>1626</v>
      </c>
      <c r="AI2766" t="s">
        <v>90</v>
      </c>
      <c r="AK2766" t="s">
        <v>1608</v>
      </c>
      <c r="AL2766" t="s">
        <v>5542</v>
      </c>
      <c r="AN2766" t="s">
        <v>1610</v>
      </c>
      <c r="AO2766" t="s">
        <v>442</v>
      </c>
      <c r="AP2766" t="s">
        <v>422</v>
      </c>
      <c r="AQ2766">
        <v>6.6000000000000003E-2</v>
      </c>
      <c r="AR2766" t="s">
        <v>1616</v>
      </c>
      <c r="AT2766" t="s">
        <v>1612</v>
      </c>
      <c r="AV2766" t="s">
        <v>96</v>
      </c>
      <c r="BF2766" t="s">
        <v>5543</v>
      </c>
      <c r="BQ2766" t="str">
        <f>BS2766 &amp; ":" &amp; BR2766</f>
        <v>AZDEQ_SW:SM 4500-NORG,C</v>
      </c>
      <c r="BR2766" t="s">
        <v>5164</v>
      </c>
      <c r="BS2766" t="s">
        <v>1626</v>
      </c>
      <c r="BT2766" t="s">
        <v>5164</v>
      </c>
      <c r="BW2766" t="s">
        <v>5460</v>
      </c>
      <c r="BZ2766" t="s">
        <v>5544</v>
      </c>
      <c r="CA2766" t="s">
        <v>397</v>
      </c>
      <c r="CB2766">
        <v>0.1</v>
      </c>
      <c r="CC2766" t="s">
        <v>1616</v>
      </c>
      <c r="CE2766" t="s">
        <v>5545</v>
      </c>
      <c r="CF2766" t="s">
        <v>1618</v>
      </c>
    </row>
    <row r="2767" spans="1:84" hidden="1" x14ac:dyDescent="0.4">
      <c r="A2767" t="s">
        <v>1626</v>
      </c>
      <c r="B2767" t="s">
        <v>1626</v>
      </c>
      <c r="C2767" t="s">
        <v>5546</v>
      </c>
      <c r="D2767" t="s">
        <v>81</v>
      </c>
      <c r="E2767" t="s">
        <v>82</v>
      </c>
      <c r="F2767" t="s">
        <v>393</v>
      </c>
      <c r="G2767" s="4" t="str">
        <f>TEXT(H2767+I2767,"yyyy-mm-dd""T""hh:mm:ss")&amp;
IF(J2767="MST","-07:00",
IF(J2767="MDT","-06:00",
IF(J2767="PST","-08:00",
IF(J2767="PDT","-07:00",
IF(J2767="UTC","+00:00","+00:00")))))</f>
        <v>2012-12-20T10:30:00-07:00</v>
      </c>
      <c r="H2767" s="1">
        <v>41263</v>
      </c>
      <c r="I2767" s="5">
        <v>0.4375</v>
      </c>
      <c r="J2767" t="s">
        <v>84</v>
      </c>
      <c r="N2767">
        <v>0</v>
      </c>
      <c r="O2767" t="s">
        <v>1628</v>
      </c>
      <c r="U2767">
        <v>2132</v>
      </c>
      <c r="V2767" t="s">
        <v>5506</v>
      </c>
      <c r="W2767" t="s">
        <v>1606</v>
      </c>
      <c r="X2767" t="s">
        <v>5308</v>
      </c>
      <c r="Y2767">
        <v>106482</v>
      </c>
      <c r="Z2767" t="s">
        <v>5547</v>
      </c>
      <c r="AD2767">
        <v>32.3209722</v>
      </c>
      <c r="AE2767">
        <v>-110.8106389</v>
      </c>
      <c r="AG2767" t="s">
        <v>90</v>
      </c>
      <c r="AH2767" t="s">
        <v>1626</v>
      </c>
      <c r="AI2767" t="s">
        <v>90</v>
      </c>
      <c r="AK2767" t="s">
        <v>1608</v>
      </c>
      <c r="AL2767" t="s">
        <v>5548</v>
      </c>
      <c r="AM2767" t="s">
        <v>92</v>
      </c>
      <c r="AN2767" t="s">
        <v>1610</v>
      </c>
      <c r="AO2767" t="s">
        <v>1611</v>
      </c>
      <c r="AP2767" t="s">
        <v>422</v>
      </c>
      <c r="AT2767" t="s">
        <v>1612</v>
      </c>
      <c r="AV2767" t="s">
        <v>584</v>
      </c>
      <c r="BQ2767" t="str">
        <f>BS2767 &amp; ":" &amp; BR2767</f>
        <v>AZDEQ_SW:SM 4500NH3 D</v>
      </c>
      <c r="BR2767" t="s">
        <v>5464</v>
      </c>
      <c r="BS2767" t="s">
        <v>1626</v>
      </c>
      <c r="BT2767" t="s">
        <v>5464</v>
      </c>
      <c r="BW2767" t="s">
        <v>5460</v>
      </c>
      <c r="BZ2767" t="s">
        <v>5549</v>
      </c>
      <c r="CA2767" t="s">
        <v>397</v>
      </c>
      <c r="CB2767">
        <v>0.05</v>
      </c>
      <c r="CC2767" t="s">
        <v>1616</v>
      </c>
      <c r="CE2767" t="s">
        <v>5545</v>
      </c>
      <c r="CF2767" t="s">
        <v>1618</v>
      </c>
    </row>
    <row r="2768" spans="1:84" hidden="1" x14ac:dyDescent="0.4">
      <c r="A2768" t="s">
        <v>1626</v>
      </c>
      <c r="B2768" t="s">
        <v>1626</v>
      </c>
      <c r="C2768" t="s">
        <v>5550</v>
      </c>
      <c r="D2768" t="s">
        <v>81</v>
      </c>
      <c r="E2768" t="s">
        <v>82</v>
      </c>
      <c r="F2768" t="s">
        <v>393</v>
      </c>
      <c r="G2768" s="4" t="str">
        <f>TEXT(H2768+I2768,"yyyy-mm-dd""T""hh:mm:ss")&amp;
IF(J2768="MST","-07:00",
IF(J2768="MDT","-06:00",
IF(J2768="PST","-08:00",
IF(J2768="PDT","-07:00",
IF(J2768="UTC","+00:00","+00:00")))))</f>
        <v>2012-12-17T02:00:00-07:00</v>
      </c>
      <c r="H2768" s="1">
        <v>41260</v>
      </c>
      <c r="I2768" s="5">
        <v>8.3333333333333329E-2</v>
      </c>
      <c r="J2768" t="s">
        <v>84</v>
      </c>
      <c r="N2768">
        <v>0.5</v>
      </c>
      <c r="O2768" t="s">
        <v>1628</v>
      </c>
      <c r="U2768">
        <v>9743</v>
      </c>
      <c r="V2768" t="s">
        <v>5512</v>
      </c>
      <c r="W2768" t="s">
        <v>5513</v>
      </c>
      <c r="X2768" t="s">
        <v>3405</v>
      </c>
      <c r="Y2768">
        <v>100034</v>
      </c>
      <c r="Z2768" t="s">
        <v>5514</v>
      </c>
      <c r="AD2768">
        <v>32.187063100000003</v>
      </c>
      <c r="AE2768">
        <v>-110.81660220000001</v>
      </c>
      <c r="AG2768" t="s">
        <v>90</v>
      </c>
      <c r="AH2768" t="s">
        <v>1626</v>
      </c>
      <c r="AI2768" t="s">
        <v>90</v>
      </c>
      <c r="AK2768" t="s">
        <v>1608</v>
      </c>
      <c r="AL2768" t="s">
        <v>5551</v>
      </c>
      <c r="AM2768" t="s">
        <v>92</v>
      </c>
      <c r="AN2768" t="s">
        <v>1610</v>
      </c>
      <c r="AO2768" t="s">
        <v>1611</v>
      </c>
      <c r="AP2768" t="s">
        <v>422</v>
      </c>
      <c r="AT2768" t="s">
        <v>1612</v>
      </c>
      <c r="AV2768" t="s">
        <v>584</v>
      </c>
      <c r="BH2768" t="str">
        <f>BI2768 &amp; " " &amp; BJ2768</f>
        <v>0.5 ft</v>
      </c>
      <c r="BI2768">
        <v>0.5</v>
      </c>
      <c r="BJ2768" t="s">
        <v>5517</v>
      </c>
      <c r="BQ2768" t="str">
        <f>BS2768 &amp; ":" &amp; BR2768</f>
        <v>AZDEQ_SW:SM 4500-NH3G</v>
      </c>
      <c r="BR2768" t="s">
        <v>5552</v>
      </c>
      <c r="BS2768" t="s">
        <v>1626</v>
      </c>
      <c r="BT2768" t="s">
        <v>5552</v>
      </c>
      <c r="BW2768" t="s">
        <v>5519</v>
      </c>
      <c r="BZ2768" t="s">
        <v>5553</v>
      </c>
      <c r="CA2768" t="s">
        <v>397</v>
      </c>
      <c r="CB2768">
        <v>0.1</v>
      </c>
      <c r="CC2768" t="s">
        <v>1616</v>
      </c>
      <c r="CE2768" t="s">
        <v>5554</v>
      </c>
      <c r="CF2768" t="s">
        <v>1618</v>
      </c>
    </row>
    <row r="2769" spans="1:84" hidden="1" x14ac:dyDescent="0.4">
      <c r="A2769" t="s">
        <v>1626</v>
      </c>
      <c r="B2769" t="s">
        <v>1626</v>
      </c>
      <c r="C2769" t="s">
        <v>5555</v>
      </c>
      <c r="D2769" t="s">
        <v>81</v>
      </c>
      <c r="E2769" t="s">
        <v>82</v>
      </c>
      <c r="F2769" t="s">
        <v>393</v>
      </c>
      <c r="G2769" s="4" t="str">
        <f>TEXT(H2769+I2769,"yyyy-mm-dd""T""hh:mm:ss")&amp;
IF(J2769="MST","-07:00",
IF(J2769="MDT","-06:00",
IF(J2769="PST","-08:00",
IF(J2769="PDT","-07:00",
IF(J2769="UTC","+00:00","+00:00")))))</f>
        <v>2012-09-26T01:30:00-07:00</v>
      </c>
      <c r="H2769" s="1">
        <v>41178</v>
      </c>
      <c r="I2769" s="5">
        <v>6.25E-2</v>
      </c>
      <c r="J2769" t="s">
        <v>84</v>
      </c>
      <c r="N2769">
        <v>0.5</v>
      </c>
      <c r="O2769" t="s">
        <v>1628</v>
      </c>
      <c r="U2769">
        <v>9743</v>
      </c>
      <c r="V2769" t="s">
        <v>5512</v>
      </c>
      <c r="W2769" t="s">
        <v>5513</v>
      </c>
      <c r="X2769" t="s">
        <v>3405</v>
      </c>
      <c r="Y2769">
        <v>100034</v>
      </c>
      <c r="Z2769" t="s">
        <v>5514</v>
      </c>
      <c r="AD2769">
        <v>32.187063100000003</v>
      </c>
      <c r="AE2769">
        <v>-110.81660220000001</v>
      </c>
      <c r="AG2769" t="s">
        <v>90</v>
      </c>
      <c r="AH2769" t="s">
        <v>1626</v>
      </c>
      <c r="AI2769" t="s">
        <v>90</v>
      </c>
      <c r="AK2769" t="s">
        <v>1608</v>
      </c>
      <c r="AL2769" t="s">
        <v>5556</v>
      </c>
      <c r="AN2769" t="s">
        <v>1610</v>
      </c>
      <c r="AO2769" t="s">
        <v>1611</v>
      </c>
      <c r="AP2769" t="s">
        <v>422</v>
      </c>
      <c r="AQ2769">
        <v>0.15</v>
      </c>
      <c r="AR2769" t="s">
        <v>1616</v>
      </c>
      <c r="AT2769" t="s">
        <v>1612</v>
      </c>
      <c r="AV2769" t="s">
        <v>96</v>
      </c>
      <c r="BF2769" t="s">
        <v>5516</v>
      </c>
      <c r="BH2769" t="str">
        <f>BI2769 &amp; " " &amp; BJ2769</f>
        <v>0.5 ft</v>
      </c>
      <c r="BI2769">
        <v>0.5</v>
      </c>
      <c r="BJ2769" t="s">
        <v>5517</v>
      </c>
      <c r="BQ2769" t="str">
        <f>BS2769 &amp; ":" &amp; BR2769</f>
        <v>AZDEQ_SW:SM 4500-NH3G</v>
      </c>
      <c r="BR2769" t="s">
        <v>5552</v>
      </c>
      <c r="BS2769" t="s">
        <v>1626</v>
      </c>
      <c r="BT2769" t="s">
        <v>5552</v>
      </c>
      <c r="BW2769" t="s">
        <v>5519</v>
      </c>
      <c r="BZ2769" t="s">
        <v>5557</v>
      </c>
      <c r="CA2769" t="s">
        <v>397</v>
      </c>
      <c r="CB2769">
        <v>0.1</v>
      </c>
      <c r="CC2769" t="s">
        <v>1616</v>
      </c>
      <c r="CE2769" t="s">
        <v>5538</v>
      </c>
      <c r="CF2769" t="s">
        <v>1618</v>
      </c>
    </row>
    <row r="2770" spans="1:84" hidden="1" x14ac:dyDescent="0.4">
      <c r="A2770" t="s">
        <v>1626</v>
      </c>
      <c r="B2770" t="s">
        <v>1626</v>
      </c>
      <c r="C2770" t="s">
        <v>5558</v>
      </c>
      <c r="D2770" t="s">
        <v>81</v>
      </c>
      <c r="E2770" t="s">
        <v>82</v>
      </c>
      <c r="F2770" t="s">
        <v>393</v>
      </c>
      <c r="G2770" s="4" t="str">
        <f>TEXT(H2770+I2770,"yyyy-mm-dd""T""hh:mm:ss")&amp;
IF(J2770="MST","-07:00",
IF(J2770="MDT","-06:00",
IF(J2770="PST","-08:00",
IF(J2770="PDT","-07:00",
IF(J2770="UTC","+00:00","+00:00")))))</f>
        <v>2012-11-20T10:30:00-07:00</v>
      </c>
      <c r="H2770" s="1">
        <v>41233</v>
      </c>
      <c r="I2770" s="5">
        <v>0.4375</v>
      </c>
      <c r="J2770" t="s">
        <v>84</v>
      </c>
      <c r="N2770">
        <v>0</v>
      </c>
      <c r="O2770" t="s">
        <v>1628</v>
      </c>
      <c r="U2770">
        <v>2132</v>
      </c>
      <c r="V2770" t="s">
        <v>5506</v>
      </c>
      <c r="W2770" t="s">
        <v>1606</v>
      </c>
      <c r="X2770" t="s">
        <v>5559</v>
      </c>
      <c r="Y2770">
        <v>109222</v>
      </c>
      <c r="Z2770" t="s">
        <v>5560</v>
      </c>
      <c r="AD2770">
        <v>31.9835694</v>
      </c>
      <c r="AE2770">
        <v>-110.6468194</v>
      </c>
      <c r="AG2770" t="s">
        <v>90</v>
      </c>
      <c r="AH2770" t="s">
        <v>1626</v>
      </c>
      <c r="AI2770" t="s">
        <v>90</v>
      </c>
      <c r="AK2770" t="s">
        <v>1608</v>
      </c>
      <c r="AL2770" t="s">
        <v>5561</v>
      </c>
      <c r="AM2770" t="s">
        <v>92</v>
      </c>
      <c r="AN2770" t="s">
        <v>1700</v>
      </c>
      <c r="AO2770" t="s">
        <v>457</v>
      </c>
      <c r="AP2770" t="s">
        <v>422</v>
      </c>
      <c r="AT2770" t="s">
        <v>1612</v>
      </c>
      <c r="AV2770" t="s">
        <v>584</v>
      </c>
      <c r="BQ2770" t="str">
        <f>BS2770 &amp; ":" &amp; BR2770</f>
        <v>AZDEQ_SW:SM 4500-P BE</v>
      </c>
      <c r="BR2770" t="s">
        <v>5476</v>
      </c>
      <c r="BS2770" t="s">
        <v>1626</v>
      </c>
      <c r="BT2770" t="s">
        <v>5476</v>
      </c>
      <c r="BW2770" t="s">
        <v>5460</v>
      </c>
      <c r="BZ2770" t="s">
        <v>5562</v>
      </c>
      <c r="CA2770" t="s">
        <v>397</v>
      </c>
      <c r="CB2770">
        <v>0.1</v>
      </c>
      <c r="CC2770" t="s">
        <v>1616</v>
      </c>
      <c r="CE2770" t="s">
        <v>5563</v>
      </c>
      <c r="CF2770" t="s">
        <v>1618</v>
      </c>
    </row>
    <row r="2771" spans="1:84" hidden="1" x14ac:dyDescent="0.4">
      <c r="A2771" t="s">
        <v>1626</v>
      </c>
      <c r="B2771" t="s">
        <v>1626</v>
      </c>
      <c r="C2771" t="s">
        <v>5564</v>
      </c>
      <c r="D2771" t="s">
        <v>81</v>
      </c>
      <c r="E2771" t="s">
        <v>82</v>
      </c>
      <c r="F2771" t="s">
        <v>393</v>
      </c>
      <c r="G2771" s="4" t="str">
        <f>TEXT(H2771+I2771,"yyyy-mm-dd""T""hh:mm:ss")&amp;
IF(J2771="MST","-07:00",
IF(J2771="MDT","-06:00",
IF(J2771="PST","-08:00",
IF(J2771="PDT","-07:00",
IF(J2771="UTC","+00:00","+00:00")))))</f>
        <v>2012-09-26T01:15:00-07:00</v>
      </c>
      <c r="H2771" s="1">
        <v>41178</v>
      </c>
      <c r="I2771" s="5">
        <v>5.2083333333333336E-2</v>
      </c>
      <c r="J2771" t="s">
        <v>84</v>
      </c>
      <c r="N2771">
        <v>0.5</v>
      </c>
      <c r="O2771" t="s">
        <v>1628</v>
      </c>
      <c r="U2771">
        <v>9743</v>
      </c>
      <c r="V2771" t="s">
        <v>5512</v>
      </c>
      <c r="W2771" t="s">
        <v>5513</v>
      </c>
      <c r="X2771" t="s">
        <v>3388</v>
      </c>
      <c r="Y2771">
        <v>100035</v>
      </c>
      <c r="Z2771" t="s">
        <v>5514</v>
      </c>
      <c r="AD2771">
        <v>32.185352899999998</v>
      </c>
      <c r="AE2771">
        <v>-110.8164731</v>
      </c>
      <c r="AG2771" t="s">
        <v>90</v>
      </c>
      <c r="AH2771" t="s">
        <v>1626</v>
      </c>
      <c r="AI2771" t="s">
        <v>90</v>
      </c>
      <c r="AK2771" t="s">
        <v>1608</v>
      </c>
      <c r="AL2771" t="s">
        <v>5565</v>
      </c>
      <c r="AN2771" t="s">
        <v>1610</v>
      </c>
      <c r="AO2771" t="s">
        <v>1611</v>
      </c>
      <c r="AP2771" t="s">
        <v>422</v>
      </c>
      <c r="AQ2771">
        <v>0.15</v>
      </c>
      <c r="AR2771" t="s">
        <v>1616</v>
      </c>
      <c r="AT2771" t="s">
        <v>1612</v>
      </c>
      <c r="AV2771" t="s">
        <v>96</v>
      </c>
      <c r="BF2771" t="s">
        <v>5516</v>
      </c>
      <c r="BH2771" t="str">
        <f>BI2771 &amp; " " &amp; BJ2771</f>
        <v>0.5 ft</v>
      </c>
      <c r="BI2771">
        <v>0.5</v>
      </c>
      <c r="BJ2771" t="s">
        <v>5517</v>
      </c>
      <c r="BQ2771" t="str">
        <f>BS2771 &amp; ":" &amp; BR2771</f>
        <v>AZDEQ_SW:SM 4500-NH3G</v>
      </c>
      <c r="BR2771" t="s">
        <v>5552</v>
      </c>
      <c r="BS2771" t="s">
        <v>1626</v>
      </c>
      <c r="BT2771" t="s">
        <v>5552</v>
      </c>
      <c r="BW2771" t="s">
        <v>5519</v>
      </c>
      <c r="BZ2771" t="s">
        <v>5566</v>
      </c>
      <c r="CA2771" t="s">
        <v>397</v>
      </c>
      <c r="CB2771">
        <v>0.1</v>
      </c>
      <c r="CC2771" t="s">
        <v>1616</v>
      </c>
      <c r="CE2771" t="s">
        <v>5567</v>
      </c>
      <c r="CF2771" t="s">
        <v>1618</v>
      </c>
    </row>
    <row r="2772" spans="1:84" hidden="1" x14ac:dyDescent="0.4">
      <c r="A2772" t="s">
        <v>1626</v>
      </c>
      <c r="B2772" t="s">
        <v>1626</v>
      </c>
      <c r="C2772" t="s">
        <v>5568</v>
      </c>
      <c r="D2772" t="s">
        <v>81</v>
      </c>
      <c r="E2772" t="s">
        <v>82</v>
      </c>
      <c r="F2772" t="s">
        <v>393</v>
      </c>
      <c r="G2772" s="4" t="str">
        <f>TEXT(H2772+I2772,"yyyy-mm-dd""T""hh:mm:ss")&amp;
IF(J2772="MST","-07:00",
IF(J2772="MDT","-06:00",
IF(J2772="PST","-08:00",
IF(J2772="PDT","-07:00",
IF(J2772="UTC","+00:00","+00:00")))))</f>
        <v>2012-10-30T12:30:00-07:00</v>
      </c>
      <c r="H2772" s="1">
        <v>41212</v>
      </c>
      <c r="I2772" s="5">
        <v>0.52083333333333337</v>
      </c>
      <c r="J2772" t="s">
        <v>84</v>
      </c>
      <c r="N2772">
        <v>0.5</v>
      </c>
      <c r="O2772" t="s">
        <v>1628</v>
      </c>
      <c r="U2772">
        <v>9743</v>
      </c>
      <c r="V2772" t="s">
        <v>5512</v>
      </c>
      <c r="W2772" t="s">
        <v>5513</v>
      </c>
      <c r="X2772" t="s">
        <v>3405</v>
      </c>
      <c r="Y2772">
        <v>100034</v>
      </c>
      <c r="Z2772" t="s">
        <v>5514</v>
      </c>
      <c r="AD2772">
        <v>32.187063100000003</v>
      </c>
      <c r="AE2772">
        <v>-110.81660220000001</v>
      </c>
      <c r="AG2772" t="s">
        <v>90</v>
      </c>
      <c r="AH2772" t="s">
        <v>1626</v>
      </c>
      <c r="AI2772" t="s">
        <v>90</v>
      </c>
      <c r="AK2772" t="s">
        <v>1608</v>
      </c>
      <c r="AL2772" t="s">
        <v>5569</v>
      </c>
      <c r="AN2772" t="s">
        <v>1610</v>
      </c>
      <c r="AO2772" t="s">
        <v>1670</v>
      </c>
      <c r="AP2772" t="s">
        <v>422</v>
      </c>
      <c r="AQ2772">
        <v>0.98</v>
      </c>
      <c r="AR2772" t="s">
        <v>1616</v>
      </c>
      <c r="AT2772" t="s">
        <v>1612</v>
      </c>
      <c r="AV2772" t="s">
        <v>96</v>
      </c>
      <c r="BH2772" t="str">
        <f>BI2772 &amp; " " &amp; BJ2772</f>
        <v>0.5 ft</v>
      </c>
      <c r="BI2772">
        <v>0.5</v>
      </c>
      <c r="BJ2772" t="s">
        <v>5517</v>
      </c>
      <c r="BQ2772" t="str">
        <f>BS2772 &amp; ":" &amp; BR2772</f>
        <v>AZDEQ_SW:SM 4500NO3 E</v>
      </c>
      <c r="BR2772" t="s">
        <v>1851</v>
      </c>
      <c r="BS2772" t="s">
        <v>1626</v>
      </c>
      <c r="BT2772" t="s">
        <v>1851</v>
      </c>
      <c r="BW2772" t="s">
        <v>5519</v>
      </c>
      <c r="BZ2772" t="s">
        <v>5570</v>
      </c>
      <c r="CA2772" t="s">
        <v>397</v>
      </c>
      <c r="CB2772">
        <v>0.21</v>
      </c>
      <c r="CC2772" t="s">
        <v>1616</v>
      </c>
      <c r="CE2772" t="s">
        <v>5538</v>
      </c>
      <c r="CF2772" t="s">
        <v>1618</v>
      </c>
    </row>
    <row r="2773" spans="1:84" hidden="1" x14ac:dyDescent="0.4">
      <c r="A2773" t="s">
        <v>1626</v>
      </c>
      <c r="B2773" t="s">
        <v>1626</v>
      </c>
      <c r="C2773" t="s">
        <v>5571</v>
      </c>
      <c r="D2773" t="s">
        <v>1274</v>
      </c>
      <c r="E2773" t="s">
        <v>82</v>
      </c>
      <c r="F2773" t="s">
        <v>393</v>
      </c>
      <c r="G2773" s="4" t="str">
        <f>TEXT(H2773+I2773,"yyyy-mm-dd""T""hh:mm:ss")&amp;
IF(J2773="MST","-07:00",
IF(J2773="MDT","-06:00",
IF(J2773="PST","-08:00",
IF(J2773="PDT","-07:00",
IF(J2773="UTC","+00:00","+00:00")))))</f>
        <v>2012-04-18T12:00:00-07:00</v>
      </c>
      <c r="H2773" s="1">
        <v>41017</v>
      </c>
      <c r="I2773" s="5">
        <v>0.5</v>
      </c>
      <c r="J2773" t="s">
        <v>84</v>
      </c>
      <c r="N2773">
        <v>0</v>
      </c>
      <c r="O2773" t="s">
        <v>1628</v>
      </c>
      <c r="U2773">
        <v>9405</v>
      </c>
      <c r="V2773" t="s">
        <v>5572</v>
      </c>
      <c r="W2773" t="s">
        <v>1705</v>
      </c>
      <c r="X2773" t="s">
        <v>3398</v>
      </c>
      <c r="Y2773">
        <v>102763</v>
      </c>
      <c r="Z2773" t="e">
        <f>--- SAMPLE TAKEN: Migrated</f>
        <v>#NAME?</v>
      </c>
      <c r="AD2773">
        <v>32.284377800000001</v>
      </c>
      <c r="AE2773">
        <v>-111.03180829999999</v>
      </c>
      <c r="AG2773" t="s">
        <v>90</v>
      </c>
      <c r="AH2773" t="s">
        <v>1626</v>
      </c>
      <c r="AI2773" t="s">
        <v>90</v>
      </c>
      <c r="AK2773" t="s">
        <v>1608</v>
      </c>
      <c r="AL2773" t="s">
        <v>5573</v>
      </c>
      <c r="AM2773" t="s">
        <v>1782</v>
      </c>
      <c r="AN2773" t="s">
        <v>1610</v>
      </c>
      <c r="AO2773" t="s">
        <v>1611</v>
      </c>
      <c r="AP2773" t="s">
        <v>422</v>
      </c>
      <c r="AT2773" t="s">
        <v>1612</v>
      </c>
      <c r="AV2773" t="s">
        <v>584</v>
      </c>
      <c r="BQ2773" t="str">
        <f>BS2773 &amp; ":" &amp; BR2773</f>
        <v>AZDEQ_SW:EPA 350.1</v>
      </c>
      <c r="BR2773" t="s">
        <v>1613</v>
      </c>
      <c r="BS2773" t="s">
        <v>1626</v>
      </c>
      <c r="BT2773" t="s">
        <v>1613</v>
      </c>
      <c r="BW2773" t="s">
        <v>1709</v>
      </c>
      <c r="BZ2773" t="s">
        <v>5574</v>
      </c>
      <c r="CA2773" t="s">
        <v>397</v>
      </c>
      <c r="CB2773">
        <v>0.04</v>
      </c>
      <c r="CC2773" t="s">
        <v>1616</v>
      </c>
      <c r="CE2773" t="s">
        <v>5575</v>
      </c>
      <c r="CF2773" t="s">
        <v>1618</v>
      </c>
    </row>
    <row r="2774" spans="1:84" hidden="1" x14ac:dyDescent="0.4">
      <c r="A2774" t="s">
        <v>1626</v>
      </c>
      <c r="B2774" t="s">
        <v>1626</v>
      </c>
      <c r="C2774" t="s">
        <v>5550</v>
      </c>
      <c r="D2774" t="s">
        <v>81</v>
      </c>
      <c r="E2774" t="s">
        <v>82</v>
      </c>
      <c r="F2774" t="s">
        <v>393</v>
      </c>
      <c r="G2774" s="4" t="str">
        <f>TEXT(H2774+I2774,"yyyy-mm-dd""T""hh:mm:ss")&amp;
IF(J2774="MST","-07:00",
IF(J2774="MDT","-06:00",
IF(J2774="PST","-08:00",
IF(J2774="PDT","-07:00",
IF(J2774="UTC","+00:00","+00:00")))))</f>
        <v>2012-12-17T02:00:00-07:00</v>
      </c>
      <c r="H2774" s="1">
        <v>41260</v>
      </c>
      <c r="I2774" s="5">
        <v>8.3333333333333329E-2</v>
      </c>
      <c r="J2774" t="s">
        <v>84</v>
      </c>
      <c r="N2774">
        <v>0.5</v>
      </c>
      <c r="O2774" t="s">
        <v>1628</v>
      </c>
      <c r="U2774">
        <v>9743</v>
      </c>
      <c r="V2774" t="s">
        <v>5512</v>
      </c>
      <c r="W2774" t="s">
        <v>5513</v>
      </c>
      <c r="X2774" t="s">
        <v>3405</v>
      </c>
      <c r="Y2774">
        <v>100034</v>
      </c>
      <c r="Z2774" t="s">
        <v>5514</v>
      </c>
      <c r="AD2774">
        <v>32.187063100000003</v>
      </c>
      <c r="AE2774">
        <v>-110.81660220000001</v>
      </c>
      <c r="AG2774" t="s">
        <v>90</v>
      </c>
      <c r="AH2774" t="s">
        <v>1626</v>
      </c>
      <c r="AI2774" t="s">
        <v>90</v>
      </c>
      <c r="AK2774" t="s">
        <v>1608</v>
      </c>
      <c r="AL2774" t="s">
        <v>5576</v>
      </c>
      <c r="AN2774" t="s">
        <v>1610</v>
      </c>
      <c r="AO2774" t="s">
        <v>442</v>
      </c>
      <c r="AP2774" t="s">
        <v>422</v>
      </c>
      <c r="AQ2774">
        <v>0.24</v>
      </c>
      <c r="AR2774" t="s">
        <v>1616</v>
      </c>
      <c r="AT2774" t="s">
        <v>1612</v>
      </c>
      <c r="AV2774" t="s">
        <v>96</v>
      </c>
      <c r="BH2774" t="str">
        <f>BI2774 &amp; " " &amp; BJ2774</f>
        <v>0.5 ft</v>
      </c>
      <c r="BI2774">
        <v>0.5</v>
      </c>
      <c r="BJ2774" t="s">
        <v>5517</v>
      </c>
      <c r="BQ2774" t="str">
        <f>BS2774 &amp; ":" &amp; BR2774</f>
        <v>AZDEQ_SW:SM 4500-NH3F</v>
      </c>
      <c r="BR2774" t="s">
        <v>5577</v>
      </c>
      <c r="BS2774" t="s">
        <v>1626</v>
      </c>
      <c r="BT2774" t="s">
        <v>5577</v>
      </c>
      <c r="BW2774" t="s">
        <v>5519</v>
      </c>
      <c r="BZ2774" t="s">
        <v>5578</v>
      </c>
      <c r="CA2774" t="s">
        <v>397</v>
      </c>
      <c r="CB2774">
        <v>0.02</v>
      </c>
      <c r="CC2774" t="s">
        <v>1616</v>
      </c>
      <c r="CE2774" t="s">
        <v>5554</v>
      </c>
      <c r="CF2774" t="s">
        <v>1618</v>
      </c>
    </row>
    <row r="2775" spans="1:84" hidden="1" x14ac:dyDescent="0.4">
      <c r="A2775" t="s">
        <v>1626</v>
      </c>
      <c r="B2775" t="s">
        <v>1626</v>
      </c>
      <c r="C2775" t="s">
        <v>5579</v>
      </c>
      <c r="D2775" t="s">
        <v>81</v>
      </c>
      <c r="E2775" t="s">
        <v>82</v>
      </c>
      <c r="F2775" t="s">
        <v>393</v>
      </c>
      <c r="G2775" s="4" t="str">
        <f>TEXT(H2775+I2775,"yyyy-mm-dd""T""hh:mm:ss")&amp;
IF(J2775="MST","-07:00",
IF(J2775="MDT","-06:00",
IF(J2775="PST","-08:00",
IF(J2775="PDT","-07:00",
IF(J2775="UTC","+00:00","+00:00")))))</f>
        <v>2012-11-29T01:30:00-07:00</v>
      </c>
      <c r="H2775" s="1">
        <v>41242</v>
      </c>
      <c r="I2775" s="5">
        <v>6.25E-2</v>
      </c>
      <c r="J2775" t="s">
        <v>84</v>
      </c>
      <c r="N2775">
        <v>0.5</v>
      </c>
      <c r="O2775" t="s">
        <v>1628</v>
      </c>
      <c r="U2775">
        <v>9743</v>
      </c>
      <c r="V2775" t="s">
        <v>5512</v>
      </c>
      <c r="W2775" t="s">
        <v>5513</v>
      </c>
      <c r="X2775" t="s">
        <v>3388</v>
      </c>
      <c r="Y2775">
        <v>100035</v>
      </c>
      <c r="Z2775" t="s">
        <v>5514</v>
      </c>
      <c r="AD2775">
        <v>32.185352899999998</v>
      </c>
      <c r="AE2775">
        <v>-110.8164731</v>
      </c>
      <c r="AG2775" t="s">
        <v>90</v>
      </c>
      <c r="AH2775" t="s">
        <v>1626</v>
      </c>
      <c r="AI2775" t="s">
        <v>90</v>
      </c>
      <c r="AK2775" t="s">
        <v>1608</v>
      </c>
      <c r="AL2775" t="s">
        <v>5580</v>
      </c>
      <c r="AN2775" t="s">
        <v>1610</v>
      </c>
      <c r="AO2775" t="s">
        <v>1670</v>
      </c>
      <c r="AP2775" t="s">
        <v>422</v>
      </c>
      <c r="AQ2775">
        <v>0.47</v>
      </c>
      <c r="AR2775" t="s">
        <v>1616</v>
      </c>
      <c r="AT2775" t="s">
        <v>1612</v>
      </c>
      <c r="AV2775" t="s">
        <v>96</v>
      </c>
      <c r="BH2775" t="str">
        <f>BI2775 &amp; " " &amp; BJ2775</f>
        <v>0.5 ft</v>
      </c>
      <c r="BI2775">
        <v>0.5</v>
      </c>
      <c r="BJ2775" t="s">
        <v>5517</v>
      </c>
      <c r="BQ2775" t="str">
        <f>BS2775 &amp; ":" &amp; BR2775</f>
        <v>AZDEQ_SW:SM 4500NO3 E</v>
      </c>
      <c r="BR2775" t="s">
        <v>1851</v>
      </c>
      <c r="BS2775" t="s">
        <v>1626</v>
      </c>
      <c r="BT2775" t="s">
        <v>1851</v>
      </c>
      <c r="BW2775" t="s">
        <v>5519</v>
      </c>
      <c r="BZ2775" t="s">
        <v>5581</v>
      </c>
      <c r="CA2775" t="s">
        <v>397</v>
      </c>
      <c r="CB2775">
        <v>4.1000000000000002E-2</v>
      </c>
      <c r="CC2775" t="s">
        <v>1616</v>
      </c>
      <c r="CE2775" t="s">
        <v>5554</v>
      </c>
      <c r="CF2775" t="s">
        <v>1618</v>
      </c>
    </row>
    <row r="2776" spans="1:84" hidden="1" x14ac:dyDescent="0.4">
      <c r="A2776" t="s">
        <v>1626</v>
      </c>
      <c r="B2776" t="s">
        <v>1626</v>
      </c>
      <c r="C2776" t="s">
        <v>5546</v>
      </c>
      <c r="D2776" t="s">
        <v>81</v>
      </c>
      <c r="E2776" t="s">
        <v>82</v>
      </c>
      <c r="F2776" t="s">
        <v>393</v>
      </c>
      <c r="G2776" s="4" t="str">
        <f>TEXT(H2776+I2776,"yyyy-mm-dd""T""hh:mm:ss")&amp;
IF(J2776="MST","-07:00",
IF(J2776="MDT","-06:00",
IF(J2776="PST","-08:00",
IF(J2776="PDT","-07:00",
IF(J2776="UTC","+00:00","+00:00")))))</f>
        <v>2012-12-20T10:30:00-07:00</v>
      </c>
      <c r="H2776" s="1">
        <v>41263</v>
      </c>
      <c r="I2776" s="5">
        <v>0.4375</v>
      </c>
      <c r="J2776" t="s">
        <v>84</v>
      </c>
      <c r="N2776">
        <v>0</v>
      </c>
      <c r="O2776" t="s">
        <v>1628</v>
      </c>
      <c r="U2776">
        <v>2132</v>
      </c>
      <c r="V2776" t="s">
        <v>5506</v>
      </c>
      <c r="W2776" t="s">
        <v>1606</v>
      </c>
      <c r="X2776" t="s">
        <v>5308</v>
      </c>
      <c r="Y2776">
        <v>106482</v>
      </c>
      <c r="Z2776" t="s">
        <v>5547</v>
      </c>
      <c r="AD2776">
        <v>32.3209722</v>
      </c>
      <c r="AE2776">
        <v>-110.8106389</v>
      </c>
      <c r="AG2776" t="s">
        <v>90</v>
      </c>
      <c r="AH2776" t="s">
        <v>1626</v>
      </c>
      <c r="AI2776" t="s">
        <v>90</v>
      </c>
      <c r="AK2776" t="s">
        <v>1608</v>
      </c>
      <c r="AL2776" t="s">
        <v>5582</v>
      </c>
      <c r="AM2776" t="s">
        <v>92</v>
      </c>
      <c r="AN2776" t="s">
        <v>1700</v>
      </c>
      <c r="AO2776" t="s">
        <v>457</v>
      </c>
      <c r="AP2776" t="s">
        <v>422</v>
      </c>
      <c r="AT2776" t="s">
        <v>1612</v>
      </c>
      <c r="AV2776" t="s">
        <v>584</v>
      </c>
      <c r="BQ2776" t="str">
        <f>BS2776 &amp; ":" &amp; BR2776</f>
        <v>AZDEQ_SW:SM 4500-P BE</v>
      </c>
      <c r="BR2776" t="s">
        <v>5476</v>
      </c>
      <c r="BS2776" t="s">
        <v>1626</v>
      </c>
      <c r="BT2776" t="s">
        <v>5476</v>
      </c>
      <c r="BW2776" t="s">
        <v>5460</v>
      </c>
      <c r="BZ2776" t="s">
        <v>5583</v>
      </c>
      <c r="CA2776" t="s">
        <v>397</v>
      </c>
      <c r="CB2776">
        <v>0.1</v>
      </c>
      <c r="CC2776" t="s">
        <v>1616</v>
      </c>
      <c r="CE2776" t="s">
        <v>5545</v>
      </c>
      <c r="CF2776" t="s">
        <v>1618</v>
      </c>
    </row>
    <row r="2777" spans="1:84" hidden="1" x14ac:dyDescent="0.4">
      <c r="A2777" t="s">
        <v>1626</v>
      </c>
      <c r="B2777" t="s">
        <v>1626</v>
      </c>
      <c r="C2777" t="s">
        <v>5571</v>
      </c>
      <c r="D2777" t="s">
        <v>1274</v>
      </c>
      <c r="E2777" t="s">
        <v>82</v>
      </c>
      <c r="F2777" t="s">
        <v>393</v>
      </c>
      <c r="G2777" s="4" t="str">
        <f>TEXT(H2777+I2777,"yyyy-mm-dd""T""hh:mm:ss")&amp;
IF(J2777="MST","-07:00",
IF(J2777="MDT","-06:00",
IF(J2777="PST","-08:00",
IF(J2777="PDT","-07:00",
IF(J2777="UTC","+00:00","+00:00")))))</f>
        <v>2012-04-18T12:00:00-07:00</v>
      </c>
      <c r="H2777" s="1">
        <v>41017</v>
      </c>
      <c r="I2777" s="5">
        <v>0.5</v>
      </c>
      <c r="J2777" t="s">
        <v>84</v>
      </c>
      <c r="N2777">
        <v>0</v>
      </c>
      <c r="O2777" t="s">
        <v>1628</v>
      </c>
      <c r="U2777">
        <v>9405</v>
      </c>
      <c r="V2777" t="s">
        <v>5572</v>
      </c>
      <c r="W2777" t="s">
        <v>1705</v>
      </c>
      <c r="X2777" t="s">
        <v>3398</v>
      </c>
      <c r="Y2777">
        <v>102763</v>
      </c>
      <c r="Z2777" t="e">
        <f>--- SAMPLE TAKEN: Migrated</f>
        <v>#NAME?</v>
      </c>
      <c r="AD2777">
        <v>32.284377800000001</v>
      </c>
      <c r="AE2777">
        <v>-111.03180829999999</v>
      </c>
      <c r="AG2777" t="s">
        <v>90</v>
      </c>
      <c r="AH2777" t="s">
        <v>1626</v>
      </c>
      <c r="AI2777" t="s">
        <v>90</v>
      </c>
      <c r="AK2777" t="s">
        <v>1608</v>
      </c>
      <c r="AL2777" t="s">
        <v>5584</v>
      </c>
      <c r="AM2777" t="s">
        <v>1782</v>
      </c>
      <c r="AN2777" t="s">
        <v>1610</v>
      </c>
      <c r="AO2777" t="s">
        <v>442</v>
      </c>
      <c r="AP2777" t="s">
        <v>422</v>
      </c>
      <c r="AT2777" t="s">
        <v>1612</v>
      </c>
      <c r="AV2777" t="s">
        <v>584</v>
      </c>
      <c r="BQ2777" t="str">
        <f>BS2777 &amp; ":" &amp; BR2777</f>
        <v>AZDEQ_SW:EPA 351.2</v>
      </c>
      <c r="BR2777" t="s">
        <v>1633</v>
      </c>
      <c r="BS2777" t="s">
        <v>1626</v>
      </c>
      <c r="BT2777" t="s">
        <v>1633</v>
      </c>
      <c r="BW2777" t="s">
        <v>1709</v>
      </c>
      <c r="BZ2777" t="s">
        <v>5585</v>
      </c>
      <c r="CA2777" t="s">
        <v>397</v>
      </c>
      <c r="CB2777">
        <v>0.3</v>
      </c>
      <c r="CC2777" t="s">
        <v>1616</v>
      </c>
      <c r="CE2777" t="s">
        <v>5575</v>
      </c>
      <c r="CF2777" t="s">
        <v>1618</v>
      </c>
    </row>
    <row r="2778" spans="1:84" hidden="1" x14ac:dyDescent="0.4">
      <c r="A2778" t="s">
        <v>1626</v>
      </c>
      <c r="B2778" t="s">
        <v>1626</v>
      </c>
      <c r="C2778" t="s">
        <v>5586</v>
      </c>
      <c r="D2778" t="s">
        <v>81</v>
      </c>
      <c r="E2778" t="s">
        <v>82</v>
      </c>
      <c r="F2778" t="s">
        <v>393</v>
      </c>
      <c r="G2778" s="4" t="str">
        <f>TEXT(H2778+I2778,"yyyy-mm-dd""T""hh:mm:ss")&amp;
IF(J2778="MST","-07:00",
IF(J2778="MDT","-06:00",
IF(J2778="PST","-08:00",
IF(J2778="PDT","-07:00",
IF(J2778="UTC","+00:00","+00:00")))))</f>
        <v>2012-11-15T11:45:00-07:00</v>
      </c>
      <c r="H2778" s="1">
        <v>41228</v>
      </c>
      <c r="I2778" s="5">
        <v>0.48958333333333331</v>
      </c>
      <c r="J2778" t="s">
        <v>84</v>
      </c>
      <c r="N2778">
        <v>0</v>
      </c>
      <c r="O2778" t="s">
        <v>1628</v>
      </c>
      <c r="U2778">
        <v>2132</v>
      </c>
      <c r="V2778" t="s">
        <v>5506</v>
      </c>
      <c r="W2778" t="s">
        <v>1606</v>
      </c>
      <c r="X2778" t="s">
        <v>1767</v>
      </c>
      <c r="Y2778">
        <v>101175</v>
      </c>
      <c r="Z2778" t="s">
        <v>5587</v>
      </c>
      <c r="AD2778">
        <v>32.4063333</v>
      </c>
      <c r="AE2778">
        <v>-110.5407778</v>
      </c>
      <c r="AG2778" t="s">
        <v>90</v>
      </c>
      <c r="AH2778" t="s">
        <v>1626</v>
      </c>
      <c r="AI2778" t="s">
        <v>90</v>
      </c>
      <c r="AK2778" t="s">
        <v>1608</v>
      </c>
      <c r="AL2778" t="s">
        <v>5588</v>
      </c>
      <c r="AM2778" t="s">
        <v>92</v>
      </c>
      <c r="AN2778" t="s">
        <v>1700</v>
      </c>
      <c r="AO2778" t="s">
        <v>457</v>
      </c>
      <c r="AP2778" t="s">
        <v>422</v>
      </c>
      <c r="AT2778" t="s">
        <v>1612</v>
      </c>
      <c r="AV2778" t="s">
        <v>584</v>
      </c>
      <c r="BQ2778" t="str">
        <f>BS2778 &amp; ":" &amp; BR2778</f>
        <v>AZDEQ_SW:SM 4500-P BE</v>
      </c>
      <c r="BR2778" t="s">
        <v>5476</v>
      </c>
      <c r="BS2778" t="s">
        <v>1626</v>
      </c>
      <c r="BT2778" t="s">
        <v>5476</v>
      </c>
      <c r="BW2778" t="s">
        <v>5460</v>
      </c>
      <c r="BZ2778" t="s">
        <v>5589</v>
      </c>
      <c r="CA2778" t="s">
        <v>397</v>
      </c>
      <c r="CB2778">
        <v>0.1</v>
      </c>
      <c r="CC2778" t="s">
        <v>1616</v>
      </c>
      <c r="CE2778" t="s">
        <v>5590</v>
      </c>
      <c r="CF2778" t="s">
        <v>1618</v>
      </c>
    </row>
    <row r="2779" spans="1:84" hidden="1" x14ac:dyDescent="0.4">
      <c r="A2779" t="s">
        <v>1626</v>
      </c>
      <c r="B2779" t="s">
        <v>1626</v>
      </c>
      <c r="C2779" t="s">
        <v>5591</v>
      </c>
      <c r="D2779" t="s">
        <v>81</v>
      </c>
      <c r="E2779" t="s">
        <v>82</v>
      </c>
      <c r="F2779" t="s">
        <v>393</v>
      </c>
      <c r="G2779" s="4" t="str">
        <f>TEXT(H2779+I2779,"yyyy-mm-dd""T""hh:mm:ss")&amp;
IF(J2779="MST","-07:00",
IF(J2779="MDT","-06:00",
IF(J2779="PST","-08:00",
IF(J2779="PDT","-07:00",
IF(J2779="UTC","+00:00","+00:00")))))</f>
        <v>2012-12-17T01:30:00-07:00</v>
      </c>
      <c r="H2779" s="1">
        <v>41260</v>
      </c>
      <c r="I2779" s="5">
        <v>6.25E-2</v>
      </c>
      <c r="J2779" t="s">
        <v>84</v>
      </c>
      <c r="N2779">
        <v>0.5</v>
      </c>
      <c r="O2779" t="s">
        <v>1628</v>
      </c>
      <c r="U2779">
        <v>9743</v>
      </c>
      <c r="V2779" t="s">
        <v>5512</v>
      </c>
      <c r="W2779" t="s">
        <v>5513</v>
      </c>
      <c r="X2779" t="s">
        <v>3388</v>
      </c>
      <c r="Y2779">
        <v>100035</v>
      </c>
      <c r="Z2779" t="s">
        <v>5514</v>
      </c>
      <c r="AD2779">
        <v>32.185352899999998</v>
      </c>
      <c r="AE2779">
        <v>-110.8164731</v>
      </c>
      <c r="AG2779" t="s">
        <v>90</v>
      </c>
      <c r="AH2779" t="s">
        <v>1626</v>
      </c>
      <c r="AI2779" t="s">
        <v>90</v>
      </c>
      <c r="AK2779" t="s">
        <v>1608</v>
      </c>
      <c r="AL2779" t="s">
        <v>5592</v>
      </c>
      <c r="AM2779" t="s">
        <v>92</v>
      </c>
      <c r="AN2779" t="s">
        <v>1610</v>
      </c>
      <c r="AO2779" t="s">
        <v>1611</v>
      </c>
      <c r="AP2779" t="s">
        <v>422</v>
      </c>
      <c r="AT2779" t="s">
        <v>1612</v>
      </c>
      <c r="AV2779" t="s">
        <v>584</v>
      </c>
      <c r="BH2779" t="str">
        <f>BI2779 &amp; " " &amp; BJ2779</f>
        <v>0.5 ft</v>
      </c>
      <c r="BI2779">
        <v>0.5</v>
      </c>
      <c r="BJ2779" t="s">
        <v>5517</v>
      </c>
      <c r="BQ2779" t="str">
        <f>BS2779 &amp; ":" &amp; BR2779</f>
        <v>AZDEQ_SW:SM 4500-NH3G</v>
      </c>
      <c r="BR2779" t="s">
        <v>5552</v>
      </c>
      <c r="BS2779" t="s">
        <v>1626</v>
      </c>
      <c r="BT2779" t="s">
        <v>5552</v>
      </c>
      <c r="BW2779" t="s">
        <v>5519</v>
      </c>
      <c r="BZ2779" t="s">
        <v>5593</v>
      </c>
      <c r="CA2779" t="s">
        <v>397</v>
      </c>
      <c r="CB2779">
        <v>0.1</v>
      </c>
      <c r="CC2779" t="s">
        <v>1616</v>
      </c>
      <c r="CE2779" t="s">
        <v>5538</v>
      </c>
      <c r="CF2779" t="s">
        <v>1618</v>
      </c>
    </row>
    <row r="2780" spans="1:84" hidden="1" x14ac:dyDescent="0.4">
      <c r="A2780" t="s">
        <v>1626</v>
      </c>
      <c r="B2780" t="s">
        <v>1626</v>
      </c>
      <c r="C2780" t="s">
        <v>5594</v>
      </c>
      <c r="D2780" t="s">
        <v>81</v>
      </c>
      <c r="E2780" t="s">
        <v>82</v>
      </c>
      <c r="F2780" t="s">
        <v>393</v>
      </c>
      <c r="G2780" s="4" t="str">
        <f>TEXT(H2780+I2780,"yyyy-mm-dd""T""hh:mm:ss")&amp;
IF(J2780="MST","-07:00",
IF(J2780="MDT","-06:00",
IF(J2780="PST","-08:00",
IF(J2780="PDT","-07:00",
IF(J2780="UTC","+00:00","+00:00")))))</f>
        <v>2012-07-25T11:15:00-07:00</v>
      </c>
      <c r="H2780" s="1">
        <v>41115</v>
      </c>
      <c r="I2780" s="5">
        <v>0.46875</v>
      </c>
      <c r="J2780" t="s">
        <v>84</v>
      </c>
      <c r="N2780">
        <v>0.5</v>
      </c>
      <c r="O2780" t="s">
        <v>1628</v>
      </c>
      <c r="U2780">
        <v>9743</v>
      </c>
      <c r="V2780" t="s">
        <v>5512</v>
      </c>
      <c r="W2780" t="s">
        <v>5513</v>
      </c>
      <c r="X2780" t="s">
        <v>3405</v>
      </c>
      <c r="Y2780">
        <v>100034</v>
      </c>
      <c r="Z2780" t="s">
        <v>5514</v>
      </c>
      <c r="AD2780">
        <v>32.187063100000003</v>
      </c>
      <c r="AE2780">
        <v>-110.81660220000001</v>
      </c>
      <c r="AG2780" t="s">
        <v>90</v>
      </c>
      <c r="AH2780" t="s">
        <v>1626</v>
      </c>
      <c r="AI2780" t="s">
        <v>90</v>
      </c>
      <c r="AK2780" t="s">
        <v>1608</v>
      </c>
      <c r="AL2780" t="s">
        <v>5595</v>
      </c>
      <c r="AN2780" t="s">
        <v>1610</v>
      </c>
      <c r="AO2780" t="s">
        <v>1611</v>
      </c>
      <c r="AP2780" t="s">
        <v>422</v>
      </c>
      <c r="AQ2780">
        <v>0.19</v>
      </c>
      <c r="AR2780" t="s">
        <v>1616</v>
      </c>
      <c r="AT2780" t="s">
        <v>1612</v>
      </c>
      <c r="AV2780" t="s">
        <v>96</v>
      </c>
      <c r="BF2780" t="s">
        <v>5516</v>
      </c>
      <c r="BH2780" t="str">
        <f>BI2780 &amp; " " &amp; BJ2780</f>
        <v>0.5 ft</v>
      </c>
      <c r="BI2780">
        <v>0.5</v>
      </c>
      <c r="BJ2780" t="s">
        <v>5517</v>
      </c>
      <c r="BQ2780" t="str">
        <f>BS2780 &amp; ":" &amp; BR2780</f>
        <v>AZDEQ_SW:SM 4500-NH3G</v>
      </c>
      <c r="BR2780" t="s">
        <v>5552</v>
      </c>
      <c r="BS2780" t="s">
        <v>1626</v>
      </c>
      <c r="BT2780" t="s">
        <v>5552</v>
      </c>
      <c r="BW2780" t="s">
        <v>5519</v>
      </c>
      <c r="BZ2780" t="s">
        <v>5596</v>
      </c>
      <c r="CA2780" t="s">
        <v>397</v>
      </c>
      <c r="CB2780">
        <v>0.1</v>
      </c>
      <c r="CC2780" t="s">
        <v>1616</v>
      </c>
      <c r="CE2780" t="s">
        <v>5597</v>
      </c>
      <c r="CF2780" t="s">
        <v>1618</v>
      </c>
    </row>
    <row r="2781" spans="1:84" hidden="1" x14ac:dyDescent="0.4">
      <c r="A2781" t="s">
        <v>1626</v>
      </c>
      <c r="B2781" t="s">
        <v>1626</v>
      </c>
      <c r="C2781" t="s">
        <v>5550</v>
      </c>
      <c r="D2781" t="s">
        <v>81</v>
      </c>
      <c r="E2781" t="s">
        <v>82</v>
      </c>
      <c r="F2781" t="s">
        <v>393</v>
      </c>
      <c r="G2781" s="4" t="str">
        <f>TEXT(H2781+I2781,"yyyy-mm-dd""T""hh:mm:ss")&amp;
IF(J2781="MST","-07:00",
IF(J2781="MDT","-06:00",
IF(J2781="PST","-08:00",
IF(J2781="PDT","-07:00",
IF(J2781="UTC","+00:00","+00:00")))))</f>
        <v>2012-12-17T02:00:00-07:00</v>
      </c>
      <c r="H2781" s="1">
        <v>41260</v>
      </c>
      <c r="I2781" s="5">
        <v>8.3333333333333329E-2</v>
      </c>
      <c r="J2781" t="s">
        <v>84</v>
      </c>
      <c r="N2781">
        <v>0.5</v>
      </c>
      <c r="O2781" t="s">
        <v>1628</v>
      </c>
      <c r="U2781">
        <v>9743</v>
      </c>
      <c r="V2781" t="s">
        <v>5512</v>
      </c>
      <c r="W2781" t="s">
        <v>5513</v>
      </c>
      <c r="X2781" t="s">
        <v>3405</v>
      </c>
      <c r="Y2781">
        <v>100034</v>
      </c>
      <c r="Z2781" t="s">
        <v>5514</v>
      </c>
      <c r="AD2781">
        <v>32.187063100000003</v>
      </c>
      <c r="AE2781">
        <v>-110.81660220000001</v>
      </c>
      <c r="AG2781" t="s">
        <v>90</v>
      </c>
      <c r="AH2781" t="s">
        <v>1626</v>
      </c>
      <c r="AI2781" t="s">
        <v>90</v>
      </c>
      <c r="AK2781" t="s">
        <v>1608</v>
      </c>
      <c r="AL2781" t="s">
        <v>5598</v>
      </c>
      <c r="AN2781" t="s">
        <v>1610</v>
      </c>
      <c r="AO2781" t="s">
        <v>1670</v>
      </c>
      <c r="AP2781" t="s">
        <v>422</v>
      </c>
      <c r="AQ2781">
        <v>0.33</v>
      </c>
      <c r="AR2781" t="s">
        <v>1616</v>
      </c>
      <c r="AT2781" t="s">
        <v>1612</v>
      </c>
      <c r="AV2781" t="s">
        <v>96</v>
      </c>
      <c r="BH2781" t="str">
        <f>BI2781 &amp; " " &amp; BJ2781</f>
        <v>0.5 ft</v>
      </c>
      <c r="BI2781">
        <v>0.5</v>
      </c>
      <c r="BJ2781" t="s">
        <v>5517</v>
      </c>
      <c r="BQ2781" t="str">
        <f>BS2781 &amp; ":" &amp; BR2781</f>
        <v>AZDEQ_SW:SM 4500NO3 E</v>
      </c>
      <c r="BR2781" t="s">
        <v>1851</v>
      </c>
      <c r="BS2781" t="s">
        <v>1626</v>
      </c>
      <c r="BT2781" t="s">
        <v>1851</v>
      </c>
      <c r="BW2781" t="s">
        <v>5519</v>
      </c>
      <c r="BZ2781" t="s">
        <v>5599</v>
      </c>
      <c r="CA2781" t="s">
        <v>397</v>
      </c>
      <c r="CB2781">
        <v>4.1000000000000002E-2</v>
      </c>
      <c r="CC2781" t="s">
        <v>1616</v>
      </c>
      <c r="CE2781" t="s">
        <v>5554</v>
      </c>
      <c r="CF2781" t="s">
        <v>1618</v>
      </c>
    </row>
    <row r="2782" spans="1:84" hidden="1" x14ac:dyDescent="0.4">
      <c r="A2782" t="s">
        <v>1626</v>
      </c>
      <c r="B2782" t="s">
        <v>1626</v>
      </c>
      <c r="C2782" t="s">
        <v>5555</v>
      </c>
      <c r="D2782" t="s">
        <v>81</v>
      </c>
      <c r="E2782" t="s">
        <v>82</v>
      </c>
      <c r="F2782" t="s">
        <v>393</v>
      </c>
      <c r="G2782" s="4" t="str">
        <f>TEXT(H2782+I2782,"yyyy-mm-dd""T""hh:mm:ss")&amp;
IF(J2782="MST","-07:00",
IF(J2782="MDT","-06:00",
IF(J2782="PST","-08:00",
IF(J2782="PDT","-07:00",
IF(J2782="UTC","+00:00","+00:00")))))</f>
        <v>2012-09-26T01:30:00-07:00</v>
      </c>
      <c r="H2782" s="1">
        <v>41178</v>
      </c>
      <c r="I2782" s="5">
        <v>6.25E-2</v>
      </c>
      <c r="J2782" t="s">
        <v>84</v>
      </c>
      <c r="N2782">
        <v>0.5</v>
      </c>
      <c r="O2782" t="s">
        <v>1628</v>
      </c>
      <c r="U2782">
        <v>9743</v>
      </c>
      <c r="V2782" t="s">
        <v>5512</v>
      </c>
      <c r="W2782" t="s">
        <v>5513</v>
      </c>
      <c r="X2782" t="s">
        <v>3405</v>
      </c>
      <c r="Y2782">
        <v>100034</v>
      </c>
      <c r="Z2782" t="s">
        <v>5514</v>
      </c>
      <c r="AD2782">
        <v>32.187063100000003</v>
      </c>
      <c r="AE2782">
        <v>-110.81660220000001</v>
      </c>
      <c r="AG2782" t="s">
        <v>90</v>
      </c>
      <c r="AH2782" t="s">
        <v>1626</v>
      </c>
      <c r="AI2782" t="s">
        <v>90</v>
      </c>
      <c r="AK2782" t="s">
        <v>1608</v>
      </c>
      <c r="AL2782" t="s">
        <v>5600</v>
      </c>
      <c r="AN2782" t="s">
        <v>1700</v>
      </c>
      <c r="AO2782" t="s">
        <v>457</v>
      </c>
      <c r="AP2782" t="s">
        <v>422</v>
      </c>
      <c r="AQ2782">
        <v>0.17</v>
      </c>
      <c r="AR2782" t="s">
        <v>1616</v>
      </c>
      <c r="AT2782" t="s">
        <v>1612</v>
      </c>
      <c r="AV2782" t="s">
        <v>96</v>
      </c>
      <c r="BH2782" t="str">
        <f>BI2782 &amp; " " &amp; BJ2782</f>
        <v>0.5 ft</v>
      </c>
      <c r="BI2782">
        <v>0.5</v>
      </c>
      <c r="BJ2782" t="s">
        <v>5517</v>
      </c>
      <c r="BQ2782" t="str">
        <f>BS2782 &amp; ":" &amp; BR2782</f>
        <v>AZDEQ_SW:SM 4500 PE</v>
      </c>
      <c r="BR2782" t="s">
        <v>5518</v>
      </c>
      <c r="BS2782" t="s">
        <v>1626</v>
      </c>
      <c r="BT2782" t="s">
        <v>5518</v>
      </c>
      <c r="BW2782" t="s">
        <v>5519</v>
      </c>
      <c r="BZ2782" t="s">
        <v>5601</v>
      </c>
      <c r="CA2782" t="s">
        <v>397</v>
      </c>
      <c r="CB2782">
        <v>2.0999999999999999E-3</v>
      </c>
      <c r="CC2782" t="s">
        <v>1616</v>
      </c>
      <c r="CE2782" t="s">
        <v>5538</v>
      </c>
      <c r="CF2782" t="s">
        <v>1618</v>
      </c>
    </row>
    <row r="2783" spans="1:84" hidden="1" x14ac:dyDescent="0.4">
      <c r="A2783" t="s">
        <v>1626</v>
      </c>
      <c r="B2783" t="s">
        <v>1626</v>
      </c>
      <c r="C2783" t="s">
        <v>5568</v>
      </c>
      <c r="D2783" t="s">
        <v>81</v>
      </c>
      <c r="E2783" t="s">
        <v>82</v>
      </c>
      <c r="F2783" t="s">
        <v>393</v>
      </c>
      <c r="G2783" s="4" t="str">
        <f>TEXT(H2783+I2783,"yyyy-mm-dd""T""hh:mm:ss")&amp;
IF(J2783="MST","-07:00",
IF(J2783="MDT","-06:00",
IF(J2783="PST","-08:00",
IF(J2783="PDT","-07:00",
IF(J2783="UTC","+00:00","+00:00")))))</f>
        <v>2012-10-30T12:30:00-07:00</v>
      </c>
      <c r="H2783" s="1">
        <v>41212</v>
      </c>
      <c r="I2783" s="5">
        <v>0.52083333333333337</v>
      </c>
      <c r="J2783" t="s">
        <v>84</v>
      </c>
      <c r="N2783">
        <v>0.5</v>
      </c>
      <c r="O2783" t="s">
        <v>1628</v>
      </c>
      <c r="U2783">
        <v>9743</v>
      </c>
      <c r="V2783" t="s">
        <v>5512</v>
      </c>
      <c r="W2783" t="s">
        <v>5513</v>
      </c>
      <c r="X2783" t="s">
        <v>3405</v>
      </c>
      <c r="Y2783">
        <v>100034</v>
      </c>
      <c r="Z2783" t="s">
        <v>5514</v>
      </c>
      <c r="AD2783">
        <v>32.187063100000003</v>
      </c>
      <c r="AE2783">
        <v>-110.81660220000001</v>
      </c>
      <c r="AG2783" t="s">
        <v>90</v>
      </c>
      <c r="AH2783" t="s">
        <v>1626</v>
      </c>
      <c r="AI2783" t="s">
        <v>90</v>
      </c>
      <c r="AK2783" t="s">
        <v>1608</v>
      </c>
      <c r="AL2783" t="s">
        <v>5602</v>
      </c>
      <c r="AN2783" t="s">
        <v>1700</v>
      </c>
      <c r="AO2783" t="s">
        <v>457</v>
      </c>
      <c r="AP2783" t="s">
        <v>422</v>
      </c>
      <c r="AQ2783">
        <v>0.1</v>
      </c>
      <c r="AR2783" t="s">
        <v>1616</v>
      </c>
      <c r="AT2783" t="s">
        <v>1612</v>
      </c>
      <c r="AV2783" t="s">
        <v>96</v>
      </c>
      <c r="BH2783" t="str">
        <f>BI2783 &amp; " " &amp; BJ2783</f>
        <v>0.5 ft</v>
      </c>
      <c r="BI2783">
        <v>0.5</v>
      </c>
      <c r="BJ2783" t="s">
        <v>5517</v>
      </c>
      <c r="BQ2783" t="str">
        <f>BS2783 &amp; ":" &amp; BR2783</f>
        <v>AZDEQ_SW:SM 4500 PE</v>
      </c>
      <c r="BR2783" t="s">
        <v>5518</v>
      </c>
      <c r="BS2783" t="s">
        <v>1626</v>
      </c>
      <c r="BT2783" t="s">
        <v>5518</v>
      </c>
      <c r="BW2783" t="s">
        <v>5519</v>
      </c>
      <c r="BZ2783" t="s">
        <v>5603</v>
      </c>
      <c r="CA2783" t="s">
        <v>397</v>
      </c>
      <c r="CB2783">
        <v>2.0999999999999999E-3</v>
      </c>
      <c r="CC2783" t="s">
        <v>1616</v>
      </c>
      <c r="CE2783" t="s">
        <v>5538</v>
      </c>
      <c r="CF2783" t="s">
        <v>1618</v>
      </c>
    </row>
    <row r="2784" spans="1:84" hidden="1" x14ac:dyDescent="0.4">
      <c r="A2784" t="s">
        <v>1626</v>
      </c>
      <c r="B2784" t="s">
        <v>1626</v>
      </c>
      <c r="C2784" t="s">
        <v>5604</v>
      </c>
      <c r="D2784" t="s">
        <v>81</v>
      </c>
      <c r="E2784" t="s">
        <v>82</v>
      </c>
      <c r="F2784" t="s">
        <v>393</v>
      </c>
      <c r="G2784" s="4" t="str">
        <f>TEXT(H2784+I2784,"yyyy-mm-dd""T""hh:mm:ss")&amp;
IF(J2784="MST","-07:00",
IF(J2784="MDT","-06:00",
IF(J2784="PST","-08:00",
IF(J2784="PDT","-07:00",
IF(J2784="UTC","+00:00","+00:00")))))</f>
        <v>2012-09-10T12:30:00-07:00</v>
      </c>
      <c r="H2784" s="1">
        <v>41162</v>
      </c>
      <c r="I2784" s="5">
        <v>0.52083333333333337</v>
      </c>
      <c r="J2784" t="s">
        <v>84</v>
      </c>
      <c r="N2784">
        <v>0</v>
      </c>
      <c r="O2784" t="s">
        <v>1628</v>
      </c>
      <c r="U2784">
        <v>2132</v>
      </c>
      <c r="V2784" t="s">
        <v>5506</v>
      </c>
      <c r="W2784" t="s">
        <v>1606</v>
      </c>
      <c r="X2784" t="s">
        <v>5540</v>
      </c>
      <c r="Y2784">
        <v>100263</v>
      </c>
      <c r="Z2784" t="s">
        <v>5605</v>
      </c>
      <c r="AD2784">
        <v>32.0191667</v>
      </c>
      <c r="AE2784">
        <v>-110.64555559999999</v>
      </c>
      <c r="AG2784" t="s">
        <v>90</v>
      </c>
      <c r="AH2784" t="s">
        <v>1626</v>
      </c>
      <c r="AI2784" t="s">
        <v>90</v>
      </c>
      <c r="AK2784" t="s">
        <v>1608</v>
      </c>
      <c r="AL2784" t="s">
        <v>5606</v>
      </c>
      <c r="AN2784" t="s">
        <v>1610</v>
      </c>
      <c r="AO2784" t="s">
        <v>1611</v>
      </c>
      <c r="AP2784" t="s">
        <v>422</v>
      </c>
      <c r="AQ2784">
        <v>0.19</v>
      </c>
      <c r="AR2784" t="s">
        <v>1616</v>
      </c>
      <c r="AT2784" t="s">
        <v>1612</v>
      </c>
      <c r="AV2784" t="s">
        <v>96</v>
      </c>
      <c r="BQ2784" t="str">
        <f>BS2784 &amp; ":" &amp; BR2784</f>
        <v>AZDEQ_SW:SM 4500NH3 D</v>
      </c>
      <c r="BR2784" t="s">
        <v>5464</v>
      </c>
      <c r="BS2784" t="s">
        <v>1626</v>
      </c>
      <c r="BT2784" t="s">
        <v>5464</v>
      </c>
      <c r="BW2784" t="s">
        <v>5460</v>
      </c>
      <c r="BZ2784" t="s">
        <v>5607</v>
      </c>
      <c r="CA2784" t="s">
        <v>397</v>
      </c>
      <c r="CB2784">
        <v>0.05</v>
      </c>
      <c r="CC2784" t="s">
        <v>1616</v>
      </c>
      <c r="CE2784" t="s">
        <v>5510</v>
      </c>
      <c r="CF2784" t="s">
        <v>1618</v>
      </c>
    </row>
    <row r="2785" spans="1:84" hidden="1" x14ac:dyDescent="0.4">
      <c r="A2785" t="s">
        <v>1626</v>
      </c>
      <c r="B2785" t="s">
        <v>1626</v>
      </c>
      <c r="C2785" t="s">
        <v>5608</v>
      </c>
      <c r="D2785" t="s">
        <v>81</v>
      </c>
      <c r="E2785" t="s">
        <v>82</v>
      </c>
      <c r="F2785" t="s">
        <v>393</v>
      </c>
      <c r="G2785" s="4" t="str">
        <f>TEXT(H2785+I2785,"yyyy-mm-dd""T""hh:mm:ss")&amp;
IF(J2785="MST","-07:00",
IF(J2785="MDT","-06:00",
IF(J2785="PST","-08:00",
IF(J2785="PDT","-07:00",
IF(J2785="UTC","+00:00","+00:00")))))</f>
        <v>2012-09-10T09:00:00-07:00</v>
      </c>
      <c r="H2785" s="1">
        <v>41162</v>
      </c>
      <c r="I2785" s="5">
        <v>0.375</v>
      </c>
      <c r="J2785" t="s">
        <v>84</v>
      </c>
      <c r="N2785">
        <v>0</v>
      </c>
      <c r="O2785" t="s">
        <v>1628</v>
      </c>
      <c r="U2785">
        <v>2132</v>
      </c>
      <c r="V2785" t="s">
        <v>5506</v>
      </c>
      <c r="W2785" t="s">
        <v>1606</v>
      </c>
      <c r="X2785" t="s">
        <v>5559</v>
      </c>
      <c r="Y2785">
        <v>109222</v>
      </c>
      <c r="Z2785" t="s">
        <v>5609</v>
      </c>
      <c r="AD2785">
        <v>31.9835694</v>
      </c>
      <c r="AE2785">
        <v>-110.6468194</v>
      </c>
      <c r="AG2785" t="s">
        <v>90</v>
      </c>
      <c r="AH2785" t="s">
        <v>1626</v>
      </c>
      <c r="AI2785" t="s">
        <v>90</v>
      </c>
      <c r="AK2785" t="s">
        <v>1608</v>
      </c>
      <c r="AL2785" t="s">
        <v>5610</v>
      </c>
      <c r="AN2785" t="s">
        <v>1610</v>
      </c>
      <c r="AO2785" t="s">
        <v>442</v>
      </c>
      <c r="AP2785" t="s">
        <v>422</v>
      </c>
      <c r="AQ2785">
        <v>0.22</v>
      </c>
      <c r="AR2785" t="s">
        <v>1616</v>
      </c>
      <c r="AT2785" t="s">
        <v>1612</v>
      </c>
      <c r="AV2785" t="s">
        <v>96</v>
      </c>
      <c r="BQ2785" t="str">
        <f>BS2785 &amp; ":" &amp; BR2785</f>
        <v>AZDEQ_SW:SM 4500-NORG,C</v>
      </c>
      <c r="BR2785" t="s">
        <v>5164</v>
      </c>
      <c r="BS2785" t="s">
        <v>1626</v>
      </c>
      <c r="BT2785" t="s">
        <v>5164</v>
      </c>
      <c r="BW2785" t="s">
        <v>5460</v>
      </c>
      <c r="BZ2785" t="s">
        <v>5611</v>
      </c>
      <c r="CA2785" t="s">
        <v>397</v>
      </c>
      <c r="CB2785">
        <v>0.1</v>
      </c>
      <c r="CC2785" t="s">
        <v>1616</v>
      </c>
      <c r="CE2785" t="s">
        <v>5612</v>
      </c>
      <c r="CF2785" t="s">
        <v>1618</v>
      </c>
    </row>
    <row r="2786" spans="1:84" hidden="1" x14ac:dyDescent="0.4">
      <c r="A2786" t="s">
        <v>1626</v>
      </c>
      <c r="B2786" t="s">
        <v>1626</v>
      </c>
      <c r="C2786" t="s">
        <v>5550</v>
      </c>
      <c r="D2786" t="s">
        <v>81</v>
      </c>
      <c r="E2786" t="s">
        <v>82</v>
      </c>
      <c r="F2786" t="s">
        <v>393</v>
      </c>
      <c r="G2786" s="4" t="str">
        <f>TEXT(H2786+I2786,"yyyy-mm-dd""T""hh:mm:ss")&amp;
IF(J2786="MST","-07:00",
IF(J2786="MDT","-06:00",
IF(J2786="PST","-08:00",
IF(J2786="PDT","-07:00",
IF(J2786="UTC","+00:00","+00:00")))))</f>
        <v>2012-12-17T02:00:00-07:00</v>
      </c>
      <c r="H2786" s="1">
        <v>41260</v>
      </c>
      <c r="I2786" s="5">
        <v>8.3333333333333329E-2</v>
      </c>
      <c r="J2786" t="s">
        <v>84</v>
      </c>
      <c r="N2786">
        <v>0.5</v>
      </c>
      <c r="O2786" t="s">
        <v>1628</v>
      </c>
      <c r="U2786">
        <v>9743</v>
      </c>
      <c r="V2786" t="s">
        <v>5512</v>
      </c>
      <c r="W2786" t="s">
        <v>5513</v>
      </c>
      <c r="X2786" t="s">
        <v>3405</v>
      </c>
      <c r="Y2786">
        <v>100034</v>
      </c>
      <c r="Z2786" t="s">
        <v>5514</v>
      </c>
      <c r="AD2786">
        <v>32.187063100000003</v>
      </c>
      <c r="AE2786">
        <v>-110.81660220000001</v>
      </c>
      <c r="AG2786" t="s">
        <v>90</v>
      </c>
      <c r="AH2786" t="s">
        <v>1626</v>
      </c>
      <c r="AI2786" t="s">
        <v>90</v>
      </c>
      <c r="AK2786" t="s">
        <v>1608</v>
      </c>
      <c r="AL2786" t="s">
        <v>5613</v>
      </c>
      <c r="AN2786" t="s">
        <v>1700</v>
      </c>
      <c r="AO2786" t="s">
        <v>457</v>
      </c>
      <c r="AP2786" t="s">
        <v>422</v>
      </c>
      <c r="AQ2786">
        <v>3.7999999999999999E-2</v>
      </c>
      <c r="AR2786" t="s">
        <v>1616</v>
      </c>
      <c r="AT2786" t="s">
        <v>1612</v>
      </c>
      <c r="AV2786" t="s">
        <v>96</v>
      </c>
      <c r="BH2786" t="str">
        <f>BI2786 &amp; " " &amp; BJ2786</f>
        <v>0.5 ft</v>
      </c>
      <c r="BI2786">
        <v>0.5</v>
      </c>
      <c r="BJ2786" t="s">
        <v>5517</v>
      </c>
      <c r="BQ2786" t="str">
        <f>BS2786 &amp; ":" &amp; BR2786</f>
        <v>AZDEQ_SW:SM 4500 PE</v>
      </c>
      <c r="BR2786" t="s">
        <v>5518</v>
      </c>
      <c r="BS2786" t="s">
        <v>1626</v>
      </c>
      <c r="BT2786" t="s">
        <v>5518</v>
      </c>
      <c r="BW2786" t="s">
        <v>5519</v>
      </c>
      <c r="BZ2786" t="s">
        <v>5614</v>
      </c>
      <c r="CA2786" t="s">
        <v>397</v>
      </c>
      <c r="CB2786">
        <v>2.0999999999999999E-3</v>
      </c>
      <c r="CC2786" t="s">
        <v>1616</v>
      </c>
      <c r="CE2786" t="s">
        <v>5554</v>
      </c>
      <c r="CF2786" t="s">
        <v>1618</v>
      </c>
    </row>
    <row r="2787" spans="1:84" hidden="1" x14ac:dyDescent="0.4">
      <c r="A2787" t="s">
        <v>1626</v>
      </c>
      <c r="B2787" t="s">
        <v>1626</v>
      </c>
      <c r="C2787" t="s">
        <v>5579</v>
      </c>
      <c r="D2787" t="s">
        <v>81</v>
      </c>
      <c r="E2787" t="s">
        <v>82</v>
      </c>
      <c r="F2787" t="s">
        <v>393</v>
      </c>
      <c r="G2787" s="4" t="str">
        <f>TEXT(H2787+I2787,"yyyy-mm-dd""T""hh:mm:ss")&amp;
IF(J2787="MST","-07:00",
IF(J2787="MDT","-06:00",
IF(J2787="PST","-08:00",
IF(J2787="PDT","-07:00",
IF(J2787="UTC","+00:00","+00:00")))))</f>
        <v>2012-11-29T01:30:00-07:00</v>
      </c>
      <c r="H2787" s="1">
        <v>41242</v>
      </c>
      <c r="I2787" s="5">
        <v>6.25E-2</v>
      </c>
      <c r="J2787" t="s">
        <v>84</v>
      </c>
      <c r="N2787">
        <v>0.5</v>
      </c>
      <c r="O2787" t="s">
        <v>1628</v>
      </c>
      <c r="U2787">
        <v>9743</v>
      </c>
      <c r="V2787" t="s">
        <v>5512</v>
      </c>
      <c r="W2787" t="s">
        <v>5513</v>
      </c>
      <c r="X2787" t="s">
        <v>3388</v>
      </c>
      <c r="Y2787">
        <v>100035</v>
      </c>
      <c r="Z2787" t="s">
        <v>5514</v>
      </c>
      <c r="AD2787">
        <v>32.185352899999998</v>
      </c>
      <c r="AE2787">
        <v>-110.8164731</v>
      </c>
      <c r="AG2787" t="s">
        <v>90</v>
      </c>
      <c r="AH2787" t="s">
        <v>1626</v>
      </c>
      <c r="AI2787" t="s">
        <v>90</v>
      </c>
      <c r="AK2787" t="s">
        <v>1608</v>
      </c>
      <c r="AL2787" t="s">
        <v>5615</v>
      </c>
      <c r="AN2787" t="s">
        <v>1700</v>
      </c>
      <c r="AO2787" t="s">
        <v>457</v>
      </c>
      <c r="AP2787" t="s">
        <v>422</v>
      </c>
      <c r="AQ2787">
        <v>9.0999999999999998E-2</v>
      </c>
      <c r="AR2787" t="s">
        <v>1616</v>
      </c>
      <c r="AT2787" t="s">
        <v>1612</v>
      </c>
      <c r="AV2787" t="s">
        <v>96</v>
      </c>
      <c r="BH2787" t="str">
        <f>BI2787 &amp; " " &amp; BJ2787</f>
        <v>0.5 ft</v>
      </c>
      <c r="BI2787">
        <v>0.5</v>
      </c>
      <c r="BJ2787" t="s">
        <v>5517</v>
      </c>
      <c r="BQ2787" t="str">
        <f>BS2787 &amp; ":" &amp; BR2787</f>
        <v>AZDEQ_SW:SM 4500 PE</v>
      </c>
      <c r="BR2787" t="s">
        <v>5518</v>
      </c>
      <c r="BS2787" t="s">
        <v>1626</v>
      </c>
      <c r="BT2787" t="s">
        <v>5518</v>
      </c>
      <c r="BW2787" t="s">
        <v>5519</v>
      </c>
      <c r="BZ2787" t="s">
        <v>5616</v>
      </c>
      <c r="CA2787" t="s">
        <v>397</v>
      </c>
      <c r="CB2787">
        <v>2.0999999999999999E-3</v>
      </c>
      <c r="CC2787" t="s">
        <v>1616</v>
      </c>
      <c r="CE2787" t="s">
        <v>5554</v>
      </c>
      <c r="CF2787" t="s">
        <v>1618</v>
      </c>
    </row>
    <row r="2788" spans="1:84" hidden="1" x14ac:dyDescent="0.4">
      <c r="A2788" t="s">
        <v>1626</v>
      </c>
      <c r="B2788" t="s">
        <v>1626</v>
      </c>
      <c r="C2788" t="s">
        <v>5571</v>
      </c>
      <c r="D2788" t="s">
        <v>1274</v>
      </c>
      <c r="E2788" t="s">
        <v>82</v>
      </c>
      <c r="F2788" t="s">
        <v>393</v>
      </c>
      <c r="G2788" s="4" t="str">
        <f>TEXT(H2788+I2788,"yyyy-mm-dd""T""hh:mm:ss")&amp;
IF(J2788="MST","-07:00",
IF(J2788="MDT","-06:00",
IF(J2788="PST","-08:00",
IF(J2788="PDT","-07:00",
IF(J2788="UTC","+00:00","+00:00")))))</f>
        <v>2012-04-18T12:00:00-07:00</v>
      </c>
      <c r="H2788" s="1">
        <v>41017</v>
      </c>
      <c r="I2788" s="5">
        <v>0.5</v>
      </c>
      <c r="J2788" t="s">
        <v>84</v>
      </c>
      <c r="N2788">
        <v>0</v>
      </c>
      <c r="O2788" t="s">
        <v>1628</v>
      </c>
      <c r="U2788">
        <v>9405</v>
      </c>
      <c r="V2788" t="s">
        <v>5572</v>
      </c>
      <c r="W2788" t="s">
        <v>1705</v>
      </c>
      <c r="X2788" t="s">
        <v>3398</v>
      </c>
      <c r="Y2788">
        <v>102763</v>
      </c>
      <c r="Z2788" t="e">
        <f>--- SAMPLE TAKEN: Migrated</f>
        <v>#NAME?</v>
      </c>
      <c r="AD2788">
        <v>32.284377800000001</v>
      </c>
      <c r="AE2788">
        <v>-111.03180829999999</v>
      </c>
      <c r="AG2788" t="s">
        <v>90</v>
      </c>
      <c r="AH2788" t="s">
        <v>1626</v>
      </c>
      <c r="AI2788" t="s">
        <v>90</v>
      </c>
      <c r="AK2788" t="s">
        <v>1608</v>
      </c>
      <c r="AL2788" t="s">
        <v>5617</v>
      </c>
      <c r="AN2788" t="s">
        <v>1610</v>
      </c>
      <c r="AO2788" t="s">
        <v>1670</v>
      </c>
      <c r="AP2788" t="s">
        <v>422</v>
      </c>
      <c r="AQ2788">
        <v>3.06</v>
      </c>
      <c r="AR2788" t="s">
        <v>1616</v>
      </c>
      <c r="AT2788" t="s">
        <v>1612</v>
      </c>
      <c r="AV2788" t="s">
        <v>96</v>
      </c>
      <c r="BQ2788" t="str">
        <f>BS2788 &amp; ":" &amp; BR2788</f>
        <v>AZDEQ_SW:EPA 353.2</v>
      </c>
      <c r="BR2788" t="s">
        <v>1623</v>
      </c>
      <c r="BS2788" t="s">
        <v>1626</v>
      </c>
      <c r="BT2788" t="s">
        <v>1623</v>
      </c>
      <c r="BW2788" t="s">
        <v>1709</v>
      </c>
      <c r="BZ2788" t="s">
        <v>5618</v>
      </c>
      <c r="CA2788" t="s">
        <v>397</v>
      </c>
      <c r="CB2788">
        <v>0.02</v>
      </c>
      <c r="CC2788" t="s">
        <v>1616</v>
      </c>
      <c r="CE2788" t="s">
        <v>5575</v>
      </c>
      <c r="CF2788" t="s">
        <v>1618</v>
      </c>
    </row>
    <row r="2789" spans="1:84" hidden="1" x14ac:dyDescent="0.4">
      <c r="A2789" t="s">
        <v>1626</v>
      </c>
      <c r="B2789" t="s">
        <v>1626</v>
      </c>
      <c r="C2789" t="s">
        <v>5564</v>
      </c>
      <c r="D2789" t="s">
        <v>81</v>
      </c>
      <c r="E2789" t="s">
        <v>82</v>
      </c>
      <c r="F2789" t="s">
        <v>393</v>
      </c>
      <c r="G2789" s="4" t="str">
        <f>TEXT(H2789+I2789,"yyyy-mm-dd""T""hh:mm:ss")&amp;
IF(J2789="MST","-07:00",
IF(J2789="MDT","-06:00",
IF(J2789="PST","-08:00",
IF(J2789="PDT","-07:00",
IF(J2789="UTC","+00:00","+00:00")))))</f>
        <v>2012-09-26T01:15:00-07:00</v>
      </c>
      <c r="H2789" s="1">
        <v>41178</v>
      </c>
      <c r="I2789" s="5">
        <v>5.2083333333333336E-2</v>
      </c>
      <c r="J2789" t="s">
        <v>84</v>
      </c>
      <c r="N2789">
        <v>0.5</v>
      </c>
      <c r="O2789" t="s">
        <v>1628</v>
      </c>
      <c r="U2789">
        <v>9743</v>
      </c>
      <c r="V2789" t="s">
        <v>5512</v>
      </c>
      <c r="W2789" t="s">
        <v>5513</v>
      </c>
      <c r="X2789" t="s">
        <v>3388</v>
      </c>
      <c r="Y2789">
        <v>100035</v>
      </c>
      <c r="Z2789" t="s">
        <v>5514</v>
      </c>
      <c r="AD2789">
        <v>32.185352899999998</v>
      </c>
      <c r="AE2789">
        <v>-110.8164731</v>
      </c>
      <c r="AG2789" t="s">
        <v>90</v>
      </c>
      <c r="AH2789" t="s">
        <v>1626</v>
      </c>
      <c r="AI2789" t="s">
        <v>90</v>
      </c>
      <c r="AK2789" t="s">
        <v>1608</v>
      </c>
      <c r="AL2789" t="s">
        <v>5619</v>
      </c>
      <c r="AN2789" t="s">
        <v>1700</v>
      </c>
      <c r="AO2789" t="s">
        <v>457</v>
      </c>
      <c r="AP2789" t="s">
        <v>422</v>
      </c>
      <c r="AQ2789">
        <v>0.12</v>
      </c>
      <c r="AR2789" t="s">
        <v>1616</v>
      </c>
      <c r="AT2789" t="s">
        <v>1612</v>
      </c>
      <c r="AV2789" t="s">
        <v>96</v>
      </c>
      <c r="BH2789" t="str">
        <f>BI2789 &amp; " " &amp; BJ2789</f>
        <v>0.5 ft</v>
      </c>
      <c r="BI2789">
        <v>0.5</v>
      </c>
      <c r="BJ2789" t="s">
        <v>5517</v>
      </c>
      <c r="BQ2789" t="str">
        <f>BS2789 &amp; ":" &amp; BR2789</f>
        <v>AZDEQ_SW:SM 4500 PE</v>
      </c>
      <c r="BR2789" t="s">
        <v>5518</v>
      </c>
      <c r="BS2789" t="s">
        <v>1626</v>
      </c>
      <c r="BT2789" t="s">
        <v>5518</v>
      </c>
      <c r="BW2789" t="s">
        <v>5519</v>
      </c>
      <c r="BZ2789" t="s">
        <v>5620</v>
      </c>
      <c r="CA2789" t="s">
        <v>397</v>
      </c>
      <c r="CB2789">
        <v>2.0999999999999999E-3</v>
      </c>
      <c r="CC2789" t="s">
        <v>1616</v>
      </c>
      <c r="CE2789" t="s">
        <v>5567</v>
      </c>
      <c r="CF2789" t="s">
        <v>1618</v>
      </c>
    </row>
    <row r="2790" spans="1:84" hidden="1" x14ac:dyDescent="0.4">
      <c r="A2790" t="s">
        <v>1626</v>
      </c>
      <c r="B2790" t="s">
        <v>1626</v>
      </c>
      <c r="C2790" t="s">
        <v>5511</v>
      </c>
      <c r="D2790" t="s">
        <v>81</v>
      </c>
      <c r="E2790" t="s">
        <v>82</v>
      </c>
      <c r="F2790" t="s">
        <v>393</v>
      </c>
      <c r="G2790" s="4" t="str">
        <f>TEXT(H2790+I2790,"yyyy-mm-dd""T""hh:mm:ss")&amp;
IF(J2790="MST","-07:00",
IF(J2790="MDT","-06:00",
IF(J2790="PST","-08:00",
IF(J2790="PDT","-07:00",
IF(J2790="UTC","+00:00","+00:00")))))</f>
        <v>2012-07-25T10:45:00-07:00</v>
      </c>
      <c r="H2790" s="1">
        <v>41115</v>
      </c>
      <c r="I2790" s="5">
        <v>0.44791666666666669</v>
      </c>
      <c r="J2790" t="s">
        <v>84</v>
      </c>
      <c r="N2790">
        <v>0.5</v>
      </c>
      <c r="O2790" t="s">
        <v>1628</v>
      </c>
      <c r="U2790">
        <v>9743</v>
      </c>
      <c r="V2790" t="s">
        <v>5512</v>
      </c>
      <c r="W2790" t="s">
        <v>5513</v>
      </c>
      <c r="X2790" t="s">
        <v>3388</v>
      </c>
      <c r="Y2790">
        <v>100035</v>
      </c>
      <c r="Z2790" t="s">
        <v>5514</v>
      </c>
      <c r="AD2790">
        <v>32.185352899999998</v>
      </c>
      <c r="AE2790">
        <v>-110.8164731</v>
      </c>
      <c r="AG2790" t="s">
        <v>90</v>
      </c>
      <c r="AH2790" t="s">
        <v>1626</v>
      </c>
      <c r="AI2790" t="s">
        <v>90</v>
      </c>
      <c r="AK2790" t="s">
        <v>1608</v>
      </c>
      <c r="AL2790" t="s">
        <v>5621</v>
      </c>
      <c r="AN2790" t="s">
        <v>1610</v>
      </c>
      <c r="AO2790" t="s">
        <v>1611</v>
      </c>
      <c r="AP2790" t="s">
        <v>422</v>
      </c>
      <c r="AQ2790">
        <v>0.2</v>
      </c>
      <c r="AR2790" t="s">
        <v>1616</v>
      </c>
      <c r="AT2790" t="s">
        <v>1612</v>
      </c>
      <c r="AV2790" t="s">
        <v>96</v>
      </c>
      <c r="BF2790" t="s">
        <v>5516</v>
      </c>
      <c r="BH2790" t="str">
        <f>BI2790 &amp; " " &amp; BJ2790</f>
        <v>0.5 ft</v>
      </c>
      <c r="BI2790">
        <v>0.5</v>
      </c>
      <c r="BJ2790" t="s">
        <v>5517</v>
      </c>
      <c r="BQ2790" t="str">
        <f>BS2790 &amp; ":" &amp; BR2790</f>
        <v>AZDEQ_SW:SM 4500-NH3G</v>
      </c>
      <c r="BR2790" t="s">
        <v>5552</v>
      </c>
      <c r="BS2790" t="s">
        <v>1626</v>
      </c>
      <c r="BT2790" t="s">
        <v>5552</v>
      </c>
      <c r="BW2790" t="s">
        <v>5519</v>
      </c>
      <c r="BZ2790" t="s">
        <v>5622</v>
      </c>
      <c r="CA2790" t="s">
        <v>397</v>
      </c>
      <c r="CB2790">
        <v>0.1</v>
      </c>
      <c r="CC2790" t="s">
        <v>1616</v>
      </c>
      <c r="CE2790" t="s">
        <v>5521</v>
      </c>
      <c r="CF2790" t="s">
        <v>1618</v>
      </c>
    </row>
    <row r="2791" spans="1:84" hidden="1" x14ac:dyDescent="0.4">
      <c r="A2791" t="s">
        <v>1626</v>
      </c>
      <c r="B2791" t="s">
        <v>1626</v>
      </c>
      <c r="C2791" t="s">
        <v>5568</v>
      </c>
      <c r="D2791" t="s">
        <v>81</v>
      </c>
      <c r="E2791" t="s">
        <v>82</v>
      </c>
      <c r="F2791" t="s">
        <v>393</v>
      </c>
      <c r="G2791" s="4" t="str">
        <f>TEXT(H2791+I2791,"yyyy-mm-dd""T""hh:mm:ss")&amp;
IF(J2791="MST","-07:00",
IF(J2791="MDT","-06:00",
IF(J2791="PST","-08:00",
IF(J2791="PDT","-07:00",
IF(J2791="UTC","+00:00","+00:00")))))</f>
        <v>2012-10-30T12:30:00-07:00</v>
      </c>
      <c r="H2791" s="1">
        <v>41212</v>
      </c>
      <c r="I2791" s="5">
        <v>0.52083333333333337</v>
      </c>
      <c r="J2791" t="s">
        <v>84</v>
      </c>
      <c r="N2791">
        <v>0.5</v>
      </c>
      <c r="O2791" t="s">
        <v>1628</v>
      </c>
      <c r="U2791">
        <v>9743</v>
      </c>
      <c r="V2791" t="s">
        <v>5512</v>
      </c>
      <c r="W2791" t="s">
        <v>5513</v>
      </c>
      <c r="X2791" t="s">
        <v>3405</v>
      </c>
      <c r="Y2791">
        <v>100034</v>
      </c>
      <c r="Z2791" t="s">
        <v>5514</v>
      </c>
      <c r="AD2791">
        <v>32.187063100000003</v>
      </c>
      <c r="AE2791">
        <v>-110.81660220000001</v>
      </c>
      <c r="AG2791" t="s">
        <v>90</v>
      </c>
      <c r="AH2791" t="s">
        <v>1626</v>
      </c>
      <c r="AI2791" t="s">
        <v>90</v>
      </c>
      <c r="AK2791" t="s">
        <v>1608</v>
      </c>
      <c r="AL2791" t="s">
        <v>5623</v>
      </c>
      <c r="AN2791" t="s">
        <v>1725</v>
      </c>
      <c r="AO2791" t="s">
        <v>123</v>
      </c>
      <c r="AP2791" t="s">
        <v>422</v>
      </c>
      <c r="AQ2791">
        <v>1.2E-2</v>
      </c>
      <c r="AR2791" t="s">
        <v>1616</v>
      </c>
      <c r="AT2791" t="s">
        <v>1612</v>
      </c>
      <c r="AV2791" t="s">
        <v>96</v>
      </c>
      <c r="BH2791" t="str">
        <f>BI2791 &amp; " " &amp; BJ2791</f>
        <v>0.5 ft</v>
      </c>
      <c r="BI2791">
        <v>0.5</v>
      </c>
      <c r="BJ2791" t="s">
        <v>5517</v>
      </c>
      <c r="BQ2791" t="str">
        <f>BS2791 &amp; ":" &amp; BR2791</f>
        <v>AZDEQ_SW:SM 4500 PE</v>
      </c>
      <c r="BR2791" t="s">
        <v>5518</v>
      </c>
      <c r="BS2791" t="s">
        <v>1626</v>
      </c>
      <c r="BT2791" t="s">
        <v>5518</v>
      </c>
      <c r="BW2791" t="s">
        <v>5519</v>
      </c>
      <c r="BZ2791" t="s">
        <v>5624</v>
      </c>
      <c r="CA2791" t="s">
        <v>397</v>
      </c>
      <c r="CB2791">
        <v>3.0000000000000001E-3</v>
      </c>
      <c r="CC2791" t="s">
        <v>1616</v>
      </c>
      <c r="CE2791" t="s">
        <v>5538</v>
      </c>
      <c r="CF2791" t="s">
        <v>1618</v>
      </c>
    </row>
    <row r="2792" spans="1:84" hidden="1" x14ac:dyDescent="0.4">
      <c r="A2792" t="s">
        <v>1626</v>
      </c>
      <c r="B2792" t="s">
        <v>1626</v>
      </c>
      <c r="C2792" t="s">
        <v>5539</v>
      </c>
      <c r="D2792" t="s">
        <v>81</v>
      </c>
      <c r="E2792" t="s">
        <v>82</v>
      </c>
      <c r="F2792" t="s">
        <v>393</v>
      </c>
      <c r="G2792" s="4" t="str">
        <f>TEXT(H2792+I2792,"yyyy-mm-dd""T""hh:mm:ss")&amp;
IF(J2792="MST","-07:00",
IF(J2792="MDT","-06:00",
IF(J2792="PST","-08:00",
IF(J2792="PDT","-07:00",
IF(J2792="UTC","+00:00","+00:00")))))</f>
        <v>2012-11-20T12:30:00-07:00</v>
      </c>
      <c r="H2792" s="1">
        <v>41233</v>
      </c>
      <c r="I2792" s="5">
        <v>0.52083333333333337</v>
      </c>
      <c r="J2792" t="s">
        <v>84</v>
      </c>
      <c r="N2792">
        <v>0</v>
      </c>
      <c r="O2792" t="s">
        <v>1628</v>
      </c>
      <c r="U2792">
        <v>2132</v>
      </c>
      <c r="V2792" t="s">
        <v>5506</v>
      </c>
      <c r="W2792" t="s">
        <v>1606</v>
      </c>
      <c r="X2792" t="s">
        <v>5540</v>
      </c>
      <c r="Y2792">
        <v>100263</v>
      </c>
      <c r="Z2792" t="s">
        <v>5541</v>
      </c>
      <c r="AD2792">
        <v>32.0191667</v>
      </c>
      <c r="AE2792">
        <v>-110.64555559999999</v>
      </c>
      <c r="AG2792" t="s">
        <v>90</v>
      </c>
      <c r="AH2792" t="s">
        <v>1626</v>
      </c>
      <c r="AI2792" t="s">
        <v>90</v>
      </c>
      <c r="AK2792" t="s">
        <v>1608</v>
      </c>
      <c r="AL2792" t="s">
        <v>5625</v>
      </c>
      <c r="AN2792" t="s">
        <v>1610</v>
      </c>
      <c r="AO2792" t="s">
        <v>1670</v>
      </c>
      <c r="AP2792" t="s">
        <v>422</v>
      </c>
      <c r="AQ2792">
        <v>0.34</v>
      </c>
      <c r="AR2792" t="s">
        <v>1616</v>
      </c>
      <c r="AT2792" t="s">
        <v>1612</v>
      </c>
      <c r="AV2792" t="s">
        <v>96</v>
      </c>
      <c r="BQ2792" t="str">
        <f>BS2792 &amp; ":" &amp; BR2792</f>
        <v>AZDEQ_SW:EPA 353.2</v>
      </c>
      <c r="BR2792" t="s">
        <v>1623</v>
      </c>
      <c r="BS2792" t="s">
        <v>1626</v>
      </c>
      <c r="BT2792" t="s">
        <v>1623</v>
      </c>
      <c r="BW2792" t="s">
        <v>5460</v>
      </c>
      <c r="BZ2792" t="s">
        <v>5626</v>
      </c>
      <c r="CA2792" t="s">
        <v>397</v>
      </c>
      <c r="CB2792">
        <v>0.1</v>
      </c>
      <c r="CC2792" t="s">
        <v>1616</v>
      </c>
      <c r="CE2792" t="s">
        <v>5545</v>
      </c>
      <c r="CF2792" t="s">
        <v>1618</v>
      </c>
    </row>
    <row r="2793" spans="1:84" hidden="1" x14ac:dyDescent="0.4">
      <c r="A2793" t="s">
        <v>1626</v>
      </c>
      <c r="B2793" t="s">
        <v>1626</v>
      </c>
      <c r="C2793" t="s">
        <v>5531</v>
      </c>
      <c r="D2793" t="s">
        <v>81</v>
      </c>
      <c r="E2793" t="s">
        <v>82</v>
      </c>
      <c r="F2793" t="s">
        <v>393</v>
      </c>
      <c r="G2793" s="4" t="str">
        <f>TEXT(H2793+I2793,"yyyy-mm-dd""T""hh:mm:ss")&amp;
IF(J2793="MST","-07:00",
IF(J2793="MDT","-06:00",
IF(J2793="PST","-08:00",
IF(J2793="PDT","-07:00",
IF(J2793="UTC","+00:00","+00:00")))))</f>
        <v>2012-10-30T12:00:00-07:00</v>
      </c>
      <c r="H2793" s="1">
        <v>41212</v>
      </c>
      <c r="I2793" s="5">
        <v>0.5</v>
      </c>
      <c r="J2793" t="s">
        <v>84</v>
      </c>
      <c r="N2793">
        <v>0.5</v>
      </c>
      <c r="O2793" t="s">
        <v>1628</v>
      </c>
      <c r="U2793">
        <v>9743</v>
      </c>
      <c r="V2793" t="s">
        <v>5512</v>
      </c>
      <c r="W2793" t="s">
        <v>5513</v>
      </c>
      <c r="X2793" t="s">
        <v>3388</v>
      </c>
      <c r="Y2793">
        <v>100035</v>
      </c>
      <c r="Z2793" t="s">
        <v>5514</v>
      </c>
      <c r="AD2793">
        <v>32.185352899999998</v>
      </c>
      <c r="AE2793">
        <v>-110.8164731</v>
      </c>
      <c r="AG2793" t="s">
        <v>90</v>
      </c>
      <c r="AH2793" t="s">
        <v>1626</v>
      </c>
      <c r="AI2793" t="s">
        <v>90</v>
      </c>
      <c r="AK2793" t="s">
        <v>1608</v>
      </c>
      <c r="AL2793" t="s">
        <v>5627</v>
      </c>
      <c r="AN2793" t="s">
        <v>1610</v>
      </c>
      <c r="AO2793" t="s">
        <v>1611</v>
      </c>
      <c r="AP2793" t="s">
        <v>422</v>
      </c>
      <c r="AQ2793">
        <v>0.19</v>
      </c>
      <c r="AR2793" t="s">
        <v>1616</v>
      </c>
      <c r="AT2793" t="s">
        <v>1612</v>
      </c>
      <c r="AV2793" t="s">
        <v>96</v>
      </c>
      <c r="BF2793" t="s">
        <v>5516</v>
      </c>
      <c r="BH2793" t="str">
        <f>BI2793 &amp; " " &amp; BJ2793</f>
        <v>0.5 ft</v>
      </c>
      <c r="BI2793">
        <v>0.5</v>
      </c>
      <c r="BJ2793" t="s">
        <v>5517</v>
      </c>
      <c r="BQ2793" t="str">
        <f>BS2793 &amp; ":" &amp; BR2793</f>
        <v>AZDEQ_SW:SM 4500-NH3G</v>
      </c>
      <c r="BR2793" t="s">
        <v>5552</v>
      </c>
      <c r="BS2793" t="s">
        <v>1626</v>
      </c>
      <c r="BT2793" t="s">
        <v>5552</v>
      </c>
      <c r="BW2793" t="s">
        <v>5519</v>
      </c>
      <c r="BZ2793" t="s">
        <v>5628</v>
      </c>
      <c r="CA2793" t="s">
        <v>397</v>
      </c>
      <c r="CB2793">
        <v>0.1</v>
      </c>
      <c r="CC2793" t="s">
        <v>1616</v>
      </c>
      <c r="CE2793" t="s">
        <v>5534</v>
      </c>
      <c r="CF2793" t="s">
        <v>1618</v>
      </c>
    </row>
    <row r="2794" spans="1:84" hidden="1" x14ac:dyDescent="0.4">
      <c r="A2794" t="s">
        <v>1626</v>
      </c>
      <c r="B2794" t="s">
        <v>1626</v>
      </c>
      <c r="C2794" t="s">
        <v>5531</v>
      </c>
      <c r="D2794" t="s">
        <v>81</v>
      </c>
      <c r="E2794" t="s">
        <v>82</v>
      </c>
      <c r="F2794" t="s">
        <v>393</v>
      </c>
      <c r="G2794" s="4" t="str">
        <f>TEXT(H2794+I2794,"yyyy-mm-dd""T""hh:mm:ss")&amp;
IF(J2794="MST","-07:00",
IF(J2794="MDT","-06:00",
IF(J2794="PST","-08:00",
IF(J2794="PDT","-07:00",
IF(J2794="UTC","+00:00","+00:00")))))</f>
        <v>2012-10-30T12:00:00-07:00</v>
      </c>
      <c r="H2794" s="1">
        <v>41212</v>
      </c>
      <c r="I2794" s="5">
        <v>0.5</v>
      </c>
      <c r="J2794" t="s">
        <v>84</v>
      </c>
      <c r="N2794">
        <v>0.5</v>
      </c>
      <c r="O2794" t="s">
        <v>1628</v>
      </c>
      <c r="U2794">
        <v>9743</v>
      </c>
      <c r="V2794" t="s">
        <v>5512</v>
      </c>
      <c r="W2794" t="s">
        <v>5513</v>
      </c>
      <c r="X2794" t="s">
        <v>3388</v>
      </c>
      <c r="Y2794">
        <v>100035</v>
      </c>
      <c r="Z2794" t="s">
        <v>5514</v>
      </c>
      <c r="AD2794">
        <v>32.185352899999998</v>
      </c>
      <c r="AE2794">
        <v>-110.8164731</v>
      </c>
      <c r="AG2794" t="s">
        <v>90</v>
      </c>
      <c r="AH2794" t="s">
        <v>1626</v>
      </c>
      <c r="AI2794" t="s">
        <v>90</v>
      </c>
      <c r="AK2794" t="s">
        <v>1608</v>
      </c>
      <c r="AL2794" t="s">
        <v>5629</v>
      </c>
      <c r="AN2794" t="s">
        <v>1725</v>
      </c>
      <c r="AO2794" t="s">
        <v>123</v>
      </c>
      <c r="AP2794" t="s">
        <v>422</v>
      </c>
      <c r="AQ2794">
        <v>0.01</v>
      </c>
      <c r="AR2794" t="s">
        <v>1616</v>
      </c>
      <c r="AT2794" t="s">
        <v>1612</v>
      </c>
      <c r="AV2794" t="s">
        <v>96</v>
      </c>
      <c r="BH2794" t="str">
        <f>BI2794 &amp; " " &amp; BJ2794</f>
        <v>0.5 ft</v>
      </c>
      <c r="BI2794">
        <v>0.5</v>
      </c>
      <c r="BJ2794" t="s">
        <v>5517</v>
      </c>
      <c r="BQ2794" t="str">
        <f>BS2794 &amp; ":" &amp; BR2794</f>
        <v>AZDEQ_SW:SM 4500 PE</v>
      </c>
      <c r="BR2794" t="s">
        <v>5518</v>
      </c>
      <c r="BS2794" t="s">
        <v>1626</v>
      </c>
      <c r="BT2794" t="s">
        <v>5518</v>
      </c>
      <c r="BW2794" t="s">
        <v>5519</v>
      </c>
      <c r="BZ2794" t="s">
        <v>5630</v>
      </c>
      <c r="CA2794" t="s">
        <v>397</v>
      </c>
      <c r="CB2794">
        <v>3.0000000000000001E-3</v>
      </c>
      <c r="CC2794" t="s">
        <v>1616</v>
      </c>
      <c r="CE2794" t="s">
        <v>5534</v>
      </c>
      <c r="CF2794" t="s">
        <v>1618</v>
      </c>
    </row>
    <row r="2795" spans="1:84" hidden="1" x14ac:dyDescent="0.4">
      <c r="A2795" t="s">
        <v>1626</v>
      </c>
      <c r="B2795" t="s">
        <v>1626</v>
      </c>
      <c r="C2795" t="s">
        <v>5631</v>
      </c>
      <c r="D2795" t="s">
        <v>81</v>
      </c>
      <c r="E2795" t="s">
        <v>82</v>
      </c>
      <c r="F2795" t="s">
        <v>393</v>
      </c>
      <c r="G2795" s="4" t="str">
        <f>TEXT(H2795+I2795,"yyyy-mm-dd""T""hh:mm:ss")&amp;
IF(J2795="MST","-07:00",
IF(J2795="MDT","-06:00",
IF(J2795="PST","-08:00",
IF(J2795="PDT","-07:00",
IF(J2795="UTC","+00:00","+00:00")))))</f>
        <v>2012-08-23T01:00:00-07:00</v>
      </c>
      <c r="H2795" s="1">
        <v>41144</v>
      </c>
      <c r="I2795" s="5">
        <v>4.1666666666666664E-2</v>
      </c>
      <c r="J2795" t="s">
        <v>84</v>
      </c>
      <c r="N2795">
        <v>0.5</v>
      </c>
      <c r="O2795" t="s">
        <v>1628</v>
      </c>
      <c r="U2795">
        <v>9743</v>
      </c>
      <c r="V2795" t="s">
        <v>5512</v>
      </c>
      <c r="W2795" t="s">
        <v>5513</v>
      </c>
      <c r="X2795" t="s">
        <v>3388</v>
      </c>
      <c r="Y2795">
        <v>100035</v>
      </c>
      <c r="Z2795" t="s">
        <v>5514</v>
      </c>
      <c r="AD2795">
        <v>32.185352899999998</v>
      </c>
      <c r="AE2795">
        <v>-110.8164731</v>
      </c>
      <c r="AG2795" t="s">
        <v>90</v>
      </c>
      <c r="AH2795" t="s">
        <v>1626</v>
      </c>
      <c r="AI2795" t="s">
        <v>90</v>
      </c>
      <c r="AK2795" t="s">
        <v>1608</v>
      </c>
      <c r="AL2795" t="s">
        <v>5632</v>
      </c>
      <c r="AN2795" t="s">
        <v>1610</v>
      </c>
      <c r="AO2795" t="s">
        <v>1670</v>
      </c>
      <c r="AP2795" t="s">
        <v>422</v>
      </c>
      <c r="AQ2795">
        <v>0.73</v>
      </c>
      <c r="AR2795" t="s">
        <v>1616</v>
      </c>
      <c r="AT2795" t="s">
        <v>1612</v>
      </c>
      <c r="AV2795" t="s">
        <v>96</v>
      </c>
      <c r="BH2795" t="str">
        <f>BI2795 &amp; " " &amp; BJ2795</f>
        <v>0.5 ft</v>
      </c>
      <c r="BI2795">
        <v>0.5</v>
      </c>
      <c r="BJ2795" t="s">
        <v>5517</v>
      </c>
      <c r="BQ2795" t="str">
        <f>BS2795 &amp; ":" &amp; BR2795</f>
        <v>AZDEQ_SW:SM 4500NO3 E</v>
      </c>
      <c r="BR2795" t="s">
        <v>1851</v>
      </c>
      <c r="BS2795" t="s">
        <v>1626</v>
      </c>
      <c r="BT2795" t="s">
        <v>1851</v>
      </c>
      <c r="BW2795" t="s">
        <v>5519</v>
      </c>
      <c r="BZ2795" t="s">
        <v>5633</v>
      </c>
      <c r="CA2795" t="s">
        <v>397</v>
      </c>
      <c r="CB2795">
        <v>4.1000000000000002E-2</v>
      </c>
      <c r="CC2795" t="s">
        <v>1616</v>
      </c>
      <c r="CE2795" t="s">
        <v>5634</v>
      </c>
      <c r="CF2795" t="s">
        <v>1618</v>
      </c>
    </row>
    <row r="2796" spans="1:84" hidden="1" x14ac:dyDescent="0.4">
      <c r="A2796" t="s">
        <v>1626</v>
      </c>
      <c r="B2796" t="s">
        <v>1626</v>
      </c>
      <c r="C2796" t="s">
        <v>5635</v>
      </c>
      <c r="D2796" t="s">
        <v>81</v>
      </c>
      <c r="E2796" t="s">
        <v>82</v>
      </c>
      <c r="F2796" t="s">
        <v>393</v>
      </c>
      <c r="G2796" s="4" t="str">
        <f>TEXT(H2796+I2796,"yyyy-mm-dd""T""hh:mm:ss")&amp;
IF(J2796="MST","-07:00",
IF(J2796="MDT","-06:00",
IF(J2796="PST","-08:00",
IF(J2796="PDT","-07:00",
IF(J2796="UTC","+00:00","+00:00")))))</f>
        <v>2012-08-30T12:00:00-07:00</v>
      </c>
      <c r="H2796" s="1">
        <v>41151</v>
      </c>
      <c r="I2796" s="5">
        <v>0.5</v>
      </c>
      <c r="J2796" t="s">
        <v>84</v>
      </c>
      <c r="N2796">
        <v>0</v>
      </c>
      <c r="O2796" t="s">
        <v>1628</v>
      </c>
      <c r="U2796">
        <v>2132</v>
      </c>
      <c r="V2796" t="s">
        <v>5506</v>
      </c>
      <c r="W2796" t="s">
        <v>1606</v>
      </c>
      <c r="X2796" t="s">
        <v>5636</v>
      </c>
      <c r="Y2796">
        <v>103300</v>
      </c>
      <c r="Z2796" t="s">
        <v>5637</v>
      </c>
      <c r="AD2796">
        <v>31.884</v>
      </c>
      <c r="AE2796">
        <v>-110.5570556</v>
      </c>
      <c r="AG2796" t="s">
        <v>90</v>
      </c>
      <c r="AH2796" t="s">
        <v>1626</v>
      </c>
      <c r="AI2796" t="s">
        <v>90</v>
      </c>
      <c r="AK2796" t="s">
        <v>1608</v>
      </c>
      <c r="AL2796" t="s">
        <v>5638</v>
      </c>
      <c r="AN2796" t="s">
        <v>1610</v>
      </c>
      <c r="AO2796" t="s">
        <v>442</v>
      </c>
      <c r="AP2796" t="s">
        <v>422</v>
      </c>
      <c r="AQ2796">
        <v>0.26</v>
      </c>
      <c r="AR2796" t="s">
        <v>1616</v>
      </c>
      <c r="AT2796" t="s">
        <v>1612</v>
      </c>
      <c r="AV2796" t="s">
        <v>96</v>
      </c>
      <c r="BQ2796" t="str">
        <f>BS2796 &amp; ":" &amp; BR2796</f>
        <v>AZDEQ_SW:SM 4500-NORG,C</v>
      </c>
      <c r="BR2796" t="s">
        <v>5164</v>
      </c>
      <c r="BS2796" t="s">
        <v>1626</v>
      </c>
      <c r="BT2796" t="s">
        <v>5164</v>
      </c>
      <c r="BW2796" t="s">
        <v>5460</v>
      </c>
      <c r="BZ2796" t="s">
        <v>5639</v>
      </c>
      <c r="CA2796" t="s">
        <v>397</v>
      </c>
      <c r="CB2796">
        <v>0.1</v>
      </c>
      <c r="CC2796" t="s">
        <v>1616</v>
      </c>
      <c r="CE2796" t="s">
        <v>5640</v>
      </c>
      <c r="CF2796" t="s">
        <v>1618</v>
      </c>
    </row>
    <row r="2797" spans="1:84" hidden="1" x14ac:dyDescent="0.4">
      <c r="A2797" t="s">
        <v>1626</v>
      </c>
      <c r="B2797" t="s">
        <v>1626</v>
      </c>
      <c r="C2797" t="s">
        <v>5604</v>
      </c>
      <c r="D2797" t="s">
        <v>81</v>
      </c>
      <c r="E2797" t="s">
        <v>82</v>
      </c>
      <c r="F2797" t="s">
        <v>393</v>
      </c>
      <c r="G2797" s="4" t="str">
        <f>TEXT(H2797+I2797,"yyyy-mm-dd""T""hh:mm:ss")&amp;
IF(J2797="MST","-07:00",
IF(J2797="MDT","-06:00",
IF(J2797="PST","-08:00",
IF(J2797="PDT","-07:00",
IF(J2797="UTC","+00:00","+00:00")))))</f>
        <v>2012-09-10T12:30:00-07:00</v>
      </c>
      <c r="H2797" s="1">
        <v>41162</v>
      </c>
      <c r="I2797" s="5">
        <v>0.52083333333333337</v>
      </c>
      <c r="J2797" t="s">
        <v>84</v>
      </c>
      <c r="N2797">
        <v>0</v>
      </c>
      <c r="O2797" t="s">
        <v>1628</v>
      </c>
      <c r="U2797">
        <v>2132</v>
      </c>
      <c r="V2797" t="s">
        <v>5506</v>
      </c>
      <c r="W2797" t="s">
        <v>1606</v>
      </c>
      <c r="X2797" t="s">
        <v>5540</v>
      </c>
      <c r="Y2797">
        <v>100263</v>
      </c>
      <c r="Z2797" t="s">
        <v>5605</v>
      </c>
      <c r="AD2797">
        <v>32.0191667</v>
      </c>
      <c r="AE2797">
        <v>-110.64555559999999</v>
      </c>
      <c r="AG2797" t="s">
        <v>90</v>
      </c>
      <c r="AH2797" t="s">
        <v>1626</v>
      </c>
      <c r="AI2797" t="s">
        <v>90</v>
      </c>
      <c r="AK2797" t="s">
        <v>1608</v>
      </c>
      <c r="AL2797" t="s">
        <v>5641</v>
      </c>
      <c r="AN2797" t="s">
        <v>1610</v>
      </c>
      <c r="AO2797" t="s">
        <v>442</v>
      </c>
      <c r="AP2797" t="s">
        <v>422</v>
      </c>
      <c r="AQ2797">
        <v>0.55000000000000004</v>
      </c>
      <c r="AR2797" t="s">
        <v>1616</v>
      </c>
      <c r="AT2797" t="s">
        <v>1612</v>
      </c>
      <c r="AV2797" t="s">
        <v>96</v>
      </c>
      <c r="BQ2797" t="str">
        <f>BS2797 &amp; ":" &amp; BR2797</f>
        <v>AZDEQ_SW:SM 4500-NORG,C</v>
      </c>
      <c r="BR2797" t="s">
        <v>5164</v>
      </c>
      <c r="BS2797" t="s">
        <v>1626</v>
      </c>
      <c r="BT2797" t="s">
        <v>5164</v>
      </c>
      <c r="BW2797" t="s">
        <v>5460</v>
      </c>
      <c r="BZ2797" t="s">
        <v>5642</v>
      </c>
      <c r="CA2797" t="s">
        <v>397</v>
      </c>
      <c r="CB2797">
        <v>0.1</v>
      </c>
      <c r="CC2797" t="s">
        <v>1616</v>
      </c>
      <c r="CE2797" t="s">
        <v>5510</v>
      </c>
      <c r="CF2797" t="s">
        <v>1618</v>
      </c>
    </row>
    <row r="2798" spans="1:84" hidden="1" x14ac:dyDescent="0.4">
      <c r="A2798" t="s">
        <v>1626</v>
      </c>
      <c r="B2798" t="s">
        <v>1626</v>
      </c>
      <c r="C2798" t="s">
        <v>5579</v>
      </c>
      <c r="D2798" t="s">
        <v>81</v>
      </c>
      <c r="E2798" t="s">
        <v>82</v>
      </c>
      <c r="F2798" t="s">
        <v>393</v>
      </c>
      <c r="G2798" s="4" t="str">
        <f>TEXT(H2798+I2798,"yyyy-mm-dd""T""hh:mm:ss")&amp;
IF(J2798="MST","-07:00",
IF(J2798="MDT","-06:00",
IF(J2798="PST","-08:00",
IF(J2798="PDT","-07:00",
IF(J2798="UTC","+00:00","+00:00")))))</f>
        <v>2012-11-29T01:30:00-07:00</v>
      </c>
      <c r="H2798" s="1">
        <v>41242</v>
      </c>
      <c r="I2798" s="5">
        <v>6.25E-2</v>
      </c>
      <c r="J2798" t="s">
        <v>84</v>
      </c>
      <c r="N2798">
        <v>0.5</v>
      </c>
      <c r="O2798" t="s">
        <v>1628</v>
      </c>
      <c r="U2798">
        <v>9743</v>
      </c>
      <c r="V2798" t="s">
        <v>5512</v>
      </c>
      <c r="W2798" t="s">
        <v>5513</v>
      </c>
      <c r="X2798" t="s">
        <v>3388</v>
      </c>
      <c r="Y2798">
        <v>100035</v>
      </c>
      <c r="Z2798" t="s">
        <v>5514</v>
      </c>
      <c r="AD2798">
        <v>32.185352899999998</v>
      </c>
      <c r="AE2798">
        <v>-110.8164731</v>
      </c>
      <c r="AG2798" t="s">
        <v>90</v>
      </c>
      <c r="AH2798" t="s">
        <v>1626</v>
      </c>
      <c r="AI2798" t="s">
        <v>90</v>
      </c>
      <c r="AK2798" t="s">
        <v>1608</v>
      </c>
      <c r="AL2798" t="s">
        <v>5643</v>
      </c>
      <c r="AN2798" t="s">
        <v>1610</v>
      </c>
      <c r="AO2798" t="s">
        <v>442</v>
      </c>
      <c r="AP2798" t="s">
        <v>422</v>
      </c>
      <c r="AQ2798">
        <v>1.3</v>
      </c>
      <c r="AR2798" t="s">
        <v>1616</v>
      </c>
      <c r="AT2798" t="s">
        <v>1612</v>
      </c>
      <c r="AV2798" t="s">
        <v>96</v>
      </c>
      <c r="BH2798" t="str">
        <f>BI2798 &amp; " " &amp; BJ2798</f>
        <v>0.5 ft</v>
      </c>
      <c r="BI2798">
        <v>0.5</v>
      </c>
      <c r="BJ2798" t="s">
        <v>5517</v>
      </c>
      <c r="BQ2798" t="str">
        <f>BS2798 &amp; ":" &amp; BR2798</f>
        <v>AZDEQ_SW:SM 4500-NH3F</v>
      </c>
      <c r="BR2798" t="s">
        <v>5577</v>
      </c>
      <c r="BS2798" t="s">
        <v>1626</v>
      </c>
      <c r="BT2798" t="s">
        <v>5577</v>
      </c>
      <c r="BW2798" t="s">
        <v>5519</v>
      </c>
      <c r="BZ2798" t="s">
        <v>5644</v>
      </c>
      <c r="CA2798" t="s">
        <v>397</v>
      </c>
      <c r="CB2798">
        <v>0.02</v>
      </c>
      <c r="CC2798" t="s">
        <v>1616</v>
      </c>
      <c r="CE2798" t="s">
        <v>5554</v>
      </c>
      <c r="CF2798" t="s">
        <v>1618</v>
      </c>
    </row>
    <row r="2799" spans="1:84" hidden="1" x14ac:dyDescent="0.4">
      <c r="A2799" t="s">
        <v>1626</v>
      </c>
      <c r="B2799" t="s">
        <v>1626</v>
      </c>
      <c r="C2799" t="s">
        <v>5635</v>
      </c>
      <c r="D2799" t="s">
        <v>81</v>
      </c>
      <c r="E2799" t="s">
        <v>82</v>
      </c>
      <c r="F2799" t="s">
        <v>393</v>
      </c>
      <c r="G2799" s="4" t="str">
        <f>TEXT(H2799+I2799,"yyyy-mm-dd""T""hh:mm:ss")&amp;
IF(J2799="MST","-07:00",
IF(J2799="MDT","-06:00",
IF(J2799="PST","-08:00",
IF(J2799="PDT","-07:00",
IF(J2799="UTC","+00:00","+00:00")))))</f>
        <v>2012-08-30T12:00:00-07:00</v>
      </c>
      <c r="H2799" s="1">
        <v>41151</v>
      </c>
      <c r="I2799" s="5">
        <v>0.5</v>
      </c>
      <c r="J2799" t="s">
        <v>84</v>
      </c>
      <c r="N2799">
        <v>0</v>
      </c>
      <c r="O2799" t="s">
        <v>1628</v>
      </c>
      <c r="U2799">
        <v>2132</v>
      </c>
      <c r="V2799" t="s">
        <v>5506</v>
      </c>
      <c r="W2799" t="s">
        <v>1606</v>
      </c>
      <c r="X2799" t="s">
        <v>5636</v>
      </c>
      <c r="Y2799">
        <v>103300</v>
      </c>
      <c r="Z2799" t="s">
        <v>5637</v>
      </c>
      <c r="AD2799">
        <v>31.884</v>
      </c>
      <c r="AE2799">
        <v>-110.5570556</v>
      </c>
      <c r="AG2799" t="s">
        <v>90</v>
      </c>
      <c r="AH2799" t="s">
        <v>1626</v>
      </c>
      <c r="AI2799" t="s">
        <v>90</v>
      </c>
      <c r="AK2799" t="s">
        <v>1608</v>
      </c>
      <c r="AL2799" t="s">
        <v>5645</v>
      </c>
      <c r="AM2799" t="s">
        <v>92</v>
      </c>
      <c r="AN2799" t="s">
        <v>1610</v>
      </c>
      <c r="AO2799" t="s">
        <v>1670</v>
      </c>
      <c r="AP2799" t="s">
        <v>422</v>
      </c>
      <c r="AT2799" t="s">
        <v>1612</v>
      </c>
      <c r="AV2799" t="s">
        <v>584</v>
      </c>
      <c r="BQ2799" t="str">
        <f>BS2799 &amp; ":" &amp; BR2799</f>
        <v>AZDEQ_SW:EPA 353.2</v>
      </c>
      <c r="BR2799" t="s">
        <v>1623</v>
      </c>
      <c r="BS2799" t="s">
        <v>1626</v>
      </c>
      <c r="BT2799" t="s">
        <v>1623</v>
      </c>
      <c r="BW2799" t="s">
        <v>5460</v>
      </c>
      <c r="BZ2799" t="s">
        <v>5646</v>
      </c>
      <c r="CA2799" t="s">
        <v>397</v>
      </c>
      <c r="CB2799">
        <v>0.1</v>
      </c>
      <c r="CC2799" t="s">
        <v>1616</v>
      </c>
      <c r="CE2799" t="s">
        <v>5640</v>
      </c>
      <c r="CF2799" t="s">
        <v>1618</v>
      </c>
    </row>
    <row r="2800" spans="1:84" hidden="1" x14ac:dyDescent="0.4">
      <c r="A2800" t="s">
        <v>1626</v>
      </c>
      <c r="B2800" t="s">
        <v>1626</v>
      </c>
      <c r="C2800" t="s">
        <v>5555</v>
      </c>
      <c r="D2800" t="s">
        <v>81</v>
      </c>
      <c r="E2800" t="s">
        <v>82</v>
      </c>
      <c r="F2800" t="s">
        <v>393</v>
      </c>
      <c r="G2800" s="4" t="str">
        <f>TEXT(H2800+I2800,"yyyy-mm-dd""T""hh:mm:ss")&amp;
IF(J2800="MST","-07:00",
IF(J2800="MDT","-06:00",
IF(J2800="PST","-08:00",
IF(J2800="PDT","-07:00",
IF(J2800="UTC","+00:00","+00:00")))))</f>
        <v>2012-09-26T01:30:00-07:00</v>
      </c>
      <c r="H2800" s="1">
        <v>41178</v>
      </c>
      <c r="I2800" s="5">
        <v>6.25E-2</v>
      </c>
      <c r="J2800" t="s">
        <v>84</v>
      </c>
      <c r="N2800">
        <v>0.5</v>
      </c>
      <c r="O2800" t="s">
        <v>1628</v>
      </c>
      <c r="U2800">
        <v>9743</v>
      </c>
      <c r="V2800" t="s">
        <v>5512</v>
      </c>
      <c r="W2800" t="s">
        <v>5513</v>
      </c>
      <c r="X2800" t="s">
        <v>3405</v>
      </c>
      <c r="Y2800">
        <v>100034</v>
      </c>
      <c r="Z2800" t="s">
        <v>5514</v>
      </c>
      <c r="AD2800">
        <v>32.187063100000003</v>
      </c>
      <c r="AE2800">
        <v>-110.81660220000001</v>
      </c>
      <c r="AG2800" t="s">
        <v>90</v>
      </c>
      <c r="AH2800" t="s">
        <v>1626</v>
      </c>
      <c r="AI2800" t="s">
        <v>90</v>
      </c>
      <c r="AK2800" t="s">
        <v>1608</v>
      </c>
      <c r="AL2800" t="s">
        <v>5647</v>
      </c>
      <c r="AN2800" t="s">
        <v>1725</v>
      </c>
      <c r="AO2800" t="s">
        <v>123</v>
      </c>
      <c r="AP2800" t="s">
        <v>422</v>
      </c>
      <c r="AQ2800">
        <v>2.5000000000000001E-2</v>
      </c>
      <c r="AR2800" t="s">
        <v>1616</v>
      </c>
      <c r="AT2800" t="s">
        <v>1612</v>
      </c>
      <c r="AV2800" t="s">
        <v>96</v>
      </c>
      <c r="BH2800" t="str">
        <f>BI2800 &amp; " " &amp; BJ2800</f>
        <v>0.5 ft</v>
      </c>
      <c r="BI2800">
        <v>0.5</v>
      </c>
      <c r="BJ2800" t="s">
        <v>5517</v>
      </c>
      <c r="BQ2800" t="str">
        <f>BS2800 &amp; ":" &amp; BR2800</f>
        <v>AZDEQ_SW:SM 4500 PE</v>
      </c>
      <c r="BR2800" t="s">
        <v>5518</v>
      </c>
      <c r="BS2800" t="s">
        <v>1626</v>
      </c>
      <c r="BT2800" t="s">
        <v>5518</v>
      </c>
      <c r="BW2800" t="s">
        <v>5519</v>
      </c>
      <c r="BZ2800" t="s">
        <v>5648</v>
      </c>
      <c r="CA2800" t="s">
        <v>397</v>
      </c>
      <c r="CB2800">
        <v>3.0000000000000001E-3</v>
      </c>
      <c r="CC2800" t="s">
        <v>1616</v>
      </c>
      <c r="CE2800" t="s">
        <v>5538</v>
      </c>
      <c r="CF2800" t="s">
        <v>1618</v>
      </c>
    </row>
    <row r="2801" spans="1:84" hidden="1" x14ac:dyDescent="0.4">
      <c r="A2801" t="s">
        <v>1626</v>
      </c>
      <c r="B2801" t="s">
        <v>1626</v>
      </c>
      <c r="C2801" t="s">
        <v>5591</v>
      </c>
      <c r="D2801" t="s">
        <v>81</v>
      </c>
      <c r="E2801" t="s">
        <v>82</v>
      </c>
      <c r="F2801" t="s">
        <v>393</v>
      </c>
      <c r="G2801" s="4" t="str">
        <f>TEXT(H2801+I2801,"yyyy-mm-dd""T""hh:mm:ss")&amp;
IF(J2801="MST","-07:00",
IF(J2801="MDT","-06:00",
IF(J2801="PST","-08:00",
IF(J2801="PDT","-07:00",
IF(J2801="UTC","+00:00","+00:00")))))</f>
        <v>2012-12-17T01:30:00-07:00</v>
      </c>
      <c r="H2801" s="1">
        <v>41260</v>
      </c>
      <c r="I2801" s="5">
        <v>6.25E-2</v>
      </c>
      <c r="J2801" t="s">
        <v>84</v>
      </c>
      <c r="N2801">
        <v>0.5</v>
      </c>
      <c r="O2801" t="s">
        <v>1628</v>
      </c>
      <c r="U2801">
        <v>9743</v>
      </c>
      <c r="V2801" t="s">
        <v>5512</v>
      </c>
      <c r="W2801" t="s">
        <v>5513</v>
      </c>
      <c r="X2801" t="s">
        <v>3388</v>
      </c>
      <c r="Y2801">
        <v>100035</v>
      </c>
      <c r="Z2801" t="s">
        <v>5514</v>
      </c>
      <c r="AD2801">
        <v>32.185352899999998</v>
      </c>
      <c r="AE2801">
        <v>-110.8164731</v>
      </c>
      <c r="AG2801" t="s">
        <v>90</v>
      </c>
      <c r="AH2801" t="s">
        <v>1626</v>
      </c>
      <c r="AI2801" t="s">
        <v>90</v>
      </c>
      <c r="AK2801" t="s">
        <v>1608</v>
      </c>
      <c r="AL2801" t="s">
        <v>5649</v>
      </c>
      <c r="AN2801" t="s">
        <v>1725</v>
      </c>
      <c r="AO2801" t="s">
        <v>123</v>
      </c>
      <c r="AP2801" t="s">
        <v>422</v>
      </c>
      <c r="AQ2801">
        <v>1.4E-2</v>
      </c>
      <c r="AR2801" t="s">
        <v>1616</v>
      </c>
      <c r="AT2801" t="s">
        <v>1612</v>
      </c>
      <c r="AV2801" t="s">
        <v>96</v>
      </c>
      <c r="BH2801" t="str">
        <f>BI2801 &amp; " " &amp; BJ2801</f>
        <v>0.5 ft</v>
      </c>
      <c r="BI2801">
        <v>0.5</v>
      </c>
      <c r="BJ2801" t="s">
        <v>5517</v>
      </c>
      <c r="BQ2801" t="str">
        <f>BS2801 &amp; ":" &amp; BR2801</f>
        <v>AZDEQ_SW:SM 4500 PE</v>
      </c>
      <c r="BR2801" t="s">
        <v>5518</v>
      </c>
      <c r="BS2801" t="s">
        <v>1626</v>
      </c>
      <c r="BT2801" t="s">
        <v>5518</v>
      </c>
      <c r="BW2801" t="s">
        <v>5519</v>
      </c>
      <c r="BZ2801" t="s">
        <v>5650</v>
      </c>
      <c r="CA2801" t="s">
        <v>397</v>
      </c>
      <c r="CB2801">
        <v>3.0000000000000001E-3</v>
      </c>
      <c r="CC2801" t="s">
        <v>1616</v>
      </c>
      <c r="CE2801" t="s">
        <v>5538</v>
      </c>
      <c r="CF2801" t="s">
        <v>1618</v>
      </c>
    </row>
    <row r="2802" spans="1:84" hidden="1" x14ac:dyDescent="0.4">
      <c r="A2802" t="s">
        <v>1626</v>
      </c>
      <c r="B2802" t="s">
        <v>1626</v>
      </c>
      <c r="C2802" t="s">
        <v>5651</v>
      </c>
      <c r="D2802" t="s">
        <v>81</v>
      </c>
      <c r="E2802" t="s">
        <v>82</v>
      </c>
      <c r="F2802" t="s">
        <v>393</v>
      </c>
      <c r="G2802" s="4" t="str">
        <f>TEXT(H2802+I2802,"yyyy-mm-dd""T""hh:mm:ss")&amp;
IF(J2802="MST","-07:00",
IF(J2802="MDT","-06:00",
IF(J2802="PST","-08:00",
IF(J2802="PDT","-07:00",
IF(J2802="UTC","+00:00","+00:00")))))</f>
        <v>2012-04-18T02:30:00-07:00</v>
      </c>
      <c r="H2802" s="1">
        <v>41017</v>
      </c>
      <c r="I2802" s="5">
        <v>0.10416666666666667</v>
      </c>
      <c r="J2802" t="s">
        <v>84</v>
      </c>
      <c r="N2802">
        <v>0</v>
      </c>
      <c r="O2802" t="s">
        <v>1628</v>
      </c>
      <c r="U2802">
        <v>2127</v>
      </c>
      <c r="V2802" t="s">
        <v>5652</v>
      </c>
      <c r="W2802" t="s">
        <v>1606</v>
      </c>
      <c r="X2802" t="s">
        <v>5457</v>
      </c>
      <c r="Y2802">
        <v>100237</v>
      </c>
      <c r="Z2802" t="s">
        <v>5653</v>
      </c>
      <c r="AD2802">
        <v>32.353711099999998</v>
      </c>
      <c r="AE2802">
        <v>-111.09685</v>
      </c>
      <c r="AG2802" t="s">
        <v>90</v>
      </c>
      <c r="AH2802" t="s">
        <v>1626</v>
      </c>
      <c r="AI2802" t="s">
        <v>90</v>
      </c>
      <c r="AK2802" t="s">
        <v>1608</v>
      </c>
      <c r="AL2802" t="s">
        <v>5654</v>
      </c>
      <c r="AN2802" t="s">
        <v>1700</v>
      </c>
      <c r="AO2802" t="s">
        <v>457</v>
      </c>
      <c r="AP2802" t="s">
        <v>422</v>
      </c>
      <c r="AQ2802">
        <v>3.7</v>
      </c>
      <c r="AR2802" t="s">
        <v>1616</v>
      </c>
      <c r="AT2802" t="s">
        <v>1612</v>
      </c>
      <c r="AV2802" t="s">
        <v>96</v>
      </c>
      <c r="BQ2802" t="str">
        <f>BS2802 &amp; ":" &amp; BR2802</f>
        <v>AZDEQ_SW:SM 4500-P BE</v>
      </c>
      <c r="BR2802" t="s">
        <v>5476</v>
      </c>
      <c r="BS2802" t="s">
        <v>1626</v>
      </c>
      <c r="BT2802" t="s">
        <v>5476</v>
      </c>
      <c r="BW2802" t="s">
        <v>5460</v>
      </c>
      <c r="BZ2802" t="s">
        <v>5655</v>
      </c>
      <c r="CA2802" t="s">
        <v>397</v>
      </c>
      <c r="CB2802">
        <v>0.1</v>
      </c>
      <c r="CC2802" t="s">
        <v>1616</v>
      </c>
      <c r="CE2802" t="s">
        <v>5656</v>
      </c>
      <c r="CF2802" t="s">
        <v>1618</v>
      </c>
    </row>
    <row r="2803" spans="1:84" hidden="1" x14ac:dyDescent="0.4">
      <c r="A2803" t="s">
        <v>1626</v>
      </c>
      <c r="B2803" t="s">
        <v>1626</v>
      </c>
      <c r="C2803" t="s">
        <v>5539</v>
      </c>
      <c r="D2803" t="s">
        <v>81</v>
      </c>
      <c r="E2803" t="s">
        <v>82</v>
      </c>
      <c r="F2803" t="s">
        <v>393</v>
      </c>
      <c r="G2803" s="4" t="str">
        <f>TEXT(H2803+I2803,"yyyy-mm-dd""T""hh:mm:ss")&amp;
IF(J2803="MST","-07:00",
IF(J2803="MDT","-06:00",
IF(J2803="PST","-08:00",
IF(J2803="PDT","-07:00",
IF(J2803="UTC","+00:00","+00:00")))))</f>
        <v>2012-11-20T12:30:00-07:00</v>
      </c>
      <c r="H2803" s="1">
        <v>41233</v>
      </c>
      <c r="I2803" s="5">
        <v>0.52083333333333337</v>
      </c>
      <c r="J2803" t="s">
        <v>84</v>
      </c>
      <c r="N2803">
        <v>0</v>
      </c>
      <c r="O2803" t="s">
        <v>1628</v>
      </c>
      <c r="U2803">
        <v>2132</v>
      </c>
      <c r="V2803" t="s">
        <v>5506</v>
      </c>
      <c r="W2803" t="s">
        <v>1606</v>
      </c>
      <c r="X2803" t="s">
        <v>5540</v>
      </c>
      <c r="Y2803">
        <v>100263</v>
      </c>
      <c r="Z2803" t="s">
        <v>5541</v>
      </c>
      <c r="AD2803">
        <v>32.0191667</v>
      </c>
      <c r="AE2803">
        <v>-110.64555559999999</v>
      </c>
      <c r="AG2803" t="s">
        <v>90</v>
      </c>
      <c r="AH2803" t="s">
        <v>1626</v>
      </c>
      <c r="AI2803" t="s">
        <v>90</v>
      </c>
      <c r="AK2803" t="s">
        <v>1608</v>
      </c>
      <c r="AL2803" t="s">
        <v>5657</v>
      </c>
      <c r="AM2803" t="s">
        <v>92</v>
      </c>
      <c r="AN2803" t="s">
        <v>1610</v>
      </c>
      <c r="AO2803" t="s">
        <v>1611</v>
      </c>
      <c r="AP2803" t="s">
        <v>422</v>
      </c>
      <c r="AT2803" t="s">
        <v>1612</v>
      </c>
      <c r="AV2803" t="s">
        <v>584</v>
      </c>
      <c r="BQ2803" t="str">
        <f>BS2803 &amp; ":" &amp; BR2803</f>
        <v>AZDEQ_SW:SM 4500NH3 D</v>
      </c>
      <c r="BR2803" t="s">
        <v>5464</v>
      </c>
      <c r="BS2803" t="s">
        <v>1626</v>
      </c>
      <c r="BT2803" t="s">
        <v>5464</v>
      </c>
      <c r="BW2803" t="s">
        <v>5460</v>
      </c>
      <c r="BZ2803" t="s">
        <v>5658</v>
      </c>
      <c r="CA2803" t="s">
        <v>397</v>
      </c>
      <c r="CB2803">
        <v>0.05</v>
      </c>
      <c r="CC2803" t="s">
        <v>1616</v>
      </c>
      <c r="CE2803" t="s">
        <v>5545</v>
      </c>
      <c r="CF2803" t="s">
        <v>1618</v>
      </c>
    </row>
    <row r="2804" spans="1:84" hidden="1" x14ac:dyDescent="0.4">
      <c r="A2804" t="s">
        <v>1626</v>
      </c>
      <c r="B2804" t="s">
        <v>1626</v>
      </c>
      <c r="C2804" t="s">
        <v>5522</v>
      </c>
      <c r="D2804" t="s">
        <v>81</v>
      </c>
      <c r="E2804" t="s">
        <v>82</v>
      </c>
      <c r="F2804" t="s">
        <v>393</v>
      </c>
      <c r="G2804" s="4" t="str">
        <f>TEXT(H2804+I2804,"yyyy-mm-dd""T""hh:mm:ss")&amp;
IF(J2804="MST","-07:00",
IF(J2804="MDT","-06:00",
IF(J2804="PST","-08:00",
IF(J2804="PDT","-07:00",
IF(J2804="UTC","+00:00","+00:00")))))</f>
        <v>2012-08-30T04:00:00-07:00</v>
      </c>
      <c r="H2804" s="1">
        <v>41151</v>
      </c>
      <c r="I2804" s="5">
        <v>0.16666666666666666</v>
      </c>
      <c r="J2804" t="s">
        <v>84</v>
      </c>
      <c r="N2804">
        <v>0</v>
      </c>
      <c r="O2804" t="s">
        <v>1628</v>
      </c>
      <c r="U2804">
        <v>2132</v>
      </c>
      <c r="V2804" t="s">
        <v>5506</v>
      </c>
      <c r="W2804" t="s">
        <v>1606</v>
      </c>
      <c r="X2804" t="s">
        <v>5308</v>
      </c>
      <c r="Y2804">
        <v>106482</v>
      </c>
      <c r="Z2804" t="s">
        <v>5523</v>
      </c>
      <c r="AD2804">
        <v>32.3209722</v>
      </c>
      <c r="AE2804">
        <v>-110.8106389</v>
      </c>
      <c r="AG2804" t="s">
        <v>90</v>
      </c>
      <c r="AH2804" t="s">
        <v>1626</v>
      </c>
      <c r="AI2804" t="s">
        <v>90</v>
      </c>
      <c r="AK2804" t="s">
        <v>1608</v>
      </c>
      <c r="AL2804" t="s">
        <v>5659</v>
      </c>
      <c r="AM2804" t="s">
        <v>92</v>
      </c>
      <c r="AN2804" t="s">
        <v>1610</v>
      </c>
      <c r="AO2804" t="s">
        <v>1611</v>
      </c>
      <c r="AP2804" t="s">
        <v>422</v>
      </c>
      <c r="AT2804" t="s">
        <v>1612</v>
      </c>
      <c r="AV2804" t="s">
        <v>584</v>
      </c>
      <c r="BQ2804" t="str">
        <f>BS2804 &amp; ":" &amp; BR2804</f>
        <v>AZDEQ_SW:SM 4500NH3 D</v>
      </c>
      <c r="BR2804" t="s">
        <v>5464</v>
      </c>
      <c r="BS2804" t="s">
        <v>1626</v>
      </c>
      <c r="BT2804" t="s">
        <v>5464</v>
      </c>
      <c r="BW2804" t="s">
        <v>5460</v>
      </c>
      <c r="BZ2804" t="s">
        <v>5660</v>
      </c>
      <c r="CA2804" t="s">
        <v>397</v>
      </c>
      <c r="CB2804">
        <v>0.05</v>
      </c>
      <c r="CC2804" t="s">
        <v>1616</v>
      </c>
      <c r="CE2804" t="s">
        <v>5526</v>
      </c>
      <c r="CF2804" t="s">
        <v>1618</v>
      </c>
    </row>
    <row r="2805" spans="1:84" hidden="1" x14ac:dyDescent="0.4">
      <c r="A2805" t="s">
        <v>1626</v>
      </c>
      <c r="B2805" t="s">
        <v>1626</v>
      </c>
      <c r="C2805" t="s">
        <v>5661</v>
      </c>
      <c r="D2805" t="s">
        <v>81</v>
      </c>
      <c r="E2805" t="s">
        <v>82</v>
      </c>
      <c r="F2805" t="s">
        <v>393</v>
      </c>
      <c r="G2805" s="4" t="str">
        <f>TEXT(H2805+I2805,"yyyy-mm-dd""T""hh:mm:ss")&amp;
IF(J2805="MST","-07:00",
IF(J2805="MDT","-06:00",
IF(J2805="PST","-08:00",
IF(J2805="PDT","-07:00",
IF(J2805="UTC","+00:00","+00:00")))))</f>
        <v>2012-08-23T01:30:00-07:00</v>
      </c>
      <c r="H2805" s="1">
        <v>41144</v>
      </c>
      <c r="I2805" s="5">
        <v>6.25E-2</v>
      </c>
      <c r="J2805" t="s">
        <v>84</v>
      </c>
      <c r="N2805">
        <v>0.5</v>
      </c>
      <c r="O2805" t="s">
        <v>1628</v>
      </c>
      <c r="U2805">
        <v>9743</v>
      </c>
      <c r="V2805" t="s">
        <v>5512</v>
      </c>
      <c r="W2805" t="s">
        <v>5513</v>
      </c>
      <c r="X2805" t="s">
        <v>3405</v>
      </c>
      <c r="Y2805">
        <v>100034</v>
      </c>
      <c r="Z2805" t="s">
        <v>5514</v>
      </c>
      <c r="AD2805">
        <v>32.187063100000003</v>
      </c>
      <c r="AE2805">
        <v>-110.81660220000001</v>
      </c>
      <c r="AG2805" t="s">
        <v>90</v>
      </c>
      <c r="AH2805" t="s">
        <v>1626</v>
      </c>
      <c r="AI2805" t="s">
        <v>90</v>
      </c>
      <c r="AK2805" t="s">
        <v>1608</v>
      </c>
      <c r="AL2805" t="s">
        <v>5662</v>
      </c>
      <c r="AN2805" t="s">
        <v>1725</v>
      </c>
      <c r="AO2805" t="s">
        <v>123</v>
      </c>
      <c r="AP2805" t="s">
        <v>422</v>
      </c>
      <c r="AQ2805">
        <v>3.2000000000000001E-2</v>
      </c>
      <c r="AR2805" t="s">
        <v>1616</v>
      </c>
      <c r="AT2805" t="s">
        <v>1612</v>
      </c>
      <c r="AV2805" t="s">
        <v>96</v>
      </c>
      <c r="BH2805" t="str">
        <f>BI2805 &amp; " " &amp; BJ2805</f>
        <v>0.5 ft</v>
      </c>
      <c r="BI2805">
        <v>0.5</v>
      </c>
      <c r="BJ2805" t="s">
        <v>5517</v>
      </c>
      <c r="BQ2805" t="str">
        <f>BS2805 &amp; ":" &amp; BR2805</f>
        <v>AZDEQ_SW:SM 4500 PE</v>
      </c>
      <c r="BR2805" t="s">
        <v>5518</v>
      </c>
      <c r="BS2805" t="s">
        <v>1626</v>
      </c>
      <c r="BT2805" t="s">
        <v>5518</v>
      </c>
      <c r="BW2805" t="s">
        <v>5519</v>
      </c>
      <c r="BZ2805" t="s">
        <v>5663</v>
      </c>
      <c r="CA2805" t="s">
        <v>397</v>
      </c>
      <c r="CB2805">
        <v>3.0000000000000001E-3</v>
      </c>
      <c r="CC2805" t="s">
        <v>1616</v>
      </c>
      <c r="CE2805" t="s">
        <v>5538</v>
      </c>
      <c r="CF2805" t="s">
        <v>1618</v>
      </c>
    </row>
    <row r="2806" spans="1:84" hidden="1" x14ac:dyDescent="0.4">
      <c r="A2806" t="s">
        <v>1626</v>
      </c>
      <c r="B2806" t="s">
        <v>1626</v>
      </c>
      <c r="C2806" t="s">
        <v>5594</v>
      </c>
      <c r="D2806" t="s">
        <v>81</v>
      </c>
      <c r="E2806" t="s">
        <v>82</v>
      </c>
      <c r="F2806" t="s">
        <v>393</v>
      </c>
      <c r="G2806" s="4" t="str">
        <f>TEXT(H2806+I2806,"yyyy-mm-dd""T""hh:mm:ss")&amp;
IF(J2806="MST","-07:00",
IF(J2806="MDT","-06:00",
IF(J2806="PST","-08:00",
IF(J2806="PDT","-07:00",
IF(J2806="UTC","+00:00","+00:00")))))</f>
        <v>2012-07-25T11:15:00-07:00</v>
      </c>
      <c r="H2806" s="1">
        <v>41115</v>
      </c>
      <c r="I2806" s="5">
        <v>0.46875</v>
      </c>
      <c r="J2806" t="s">
        <v>84</v>
      </c>
      <c r="N2806">
        <v>0.5</v>
      </c>
      <c r="O2806" t="s">
        <v>1628</v>
      </c>
      <c r="U2806">
        <v>9743</v>
      </c>
      <c r="V2806" t="s">
        <v>5512</v>
      </c>
      <c r="W2806" t="s">
        <v>5513</v>
      </c>
      <c r="X2806" t="s">
        <v>3405</v>
      </c>
      <c r="Y2806">
        <v>100034</v>
      </c>
      <c r="Z2806" t="s">
        <v>5514</v>
      </c>
      <c r="AD2806">
        <v>32.187063100000003</v>
      </c>
      <c r="AE2806">
        <v>-110.81660220000001</v>
      </c>
      <c r="AG2806" t="s">
        <v>90</v>
      </c>
      <c r="AH2806" t="s">
        <v>1626</v>
      </c>
      <c r="AI2806" t="s">
        <v>90</v>
      </c>
      <c r="AK2806" t="s">
        <v>1608</v>
      </c>
      <c r="AL2806" t="s">
        <v>5664</v>
      </c>
      <c r="AN2806" t="s">
        <v>1610</v>
      </c>
      <c r="AO2806" t="s">
        <v>1670</v>
      </c>
      <c r="AP2806" t="s">
        <v>422</v>
      </c>
      <c r="AQ2806">
        <v>8.4000000000000005E-2</v>
      </c>
      <c r="AR2806" t="s">
        <v>1616</v>
      </c>
      <c r="AT2806" t="s">
        <v>1612</v>
      </c>
      <c r="AV2806" t="s">
        <v>96</v>
      </c>
      <c r="BF2806" t="s">
        <v>5516</v>
      </c>
      <c r="BH2806" t="str">
        <f>BI2806 &amp; " " &amp; BJ2806</f>
        <v>0.5 ft</v>
      </c>
      <c r="BI2806">
        <v>0.5</v>
      </c>
      <c r="BJ2806" t="s">
        <v>5517</v>
      </c>
      <c r="BQ2806" t="str">
        <f>BS2806 &amp; ":" &amp; BR2806</f>
        <v>AZDEQ_SW:SM 4500NO3 E</v>
      </c>
      <c r="BR2806" t="s">
        <v>1851</v>
      </c>
      <c r="BS2806" t="s">
        <v>1626</v>
      </c>
      <c r="BT2806" t="s">
        <v>1851</v>
      </c>
      <c r="BW2806" t="s">
        <v>5519</v>
      </c>
      <c r="BZ2806" t="s">
        <v>5665</v>
      </c>
      <c r="CA2806" t="s">
        <v>397</v>
      </c>
      <c r="CB2806">
        <v>4.1000000000000002E-2</v>
      </c>
      <c r="CC2806" t="s">
        <v>1616</v>
      </c>
      <c r="CE2806" t="s">
        <v>5597</v>
      </c>
      <c r="CF2806" t="s">
        <v>1618</v>
      </c>
    </row>
    <row r="2807" spans="1:84" hidden="1" x14ac:dyDescent="0.4">
      <c r="A2807" t="s">
        <v>1626</v>
      </c>
      <c r="B2807" t="s">
        <v>1626</v>
      </c>
      <c r="C2807" t="s">
        <v>5531</v>
      </c>
      <c r="D2807" t="s">
        <v>81</v>
      </c>
      <c r="E2807" t="s">
        <v>82</v>
      </c>
      <c r="F2807" t="s">
        <v>393</v>
      </c>
      <c r="G2807" s="4" t="str">
        <f>TEXT(H2807+I2807,"yyyy-mm-dd""T""hh:mm:ss")&amp;
IF(J2807="MST","-07:00",
IF(J2807="MDT","-06:00",
IF(J2807="PST","-08:00",
IF(J2807="PDT","-07:00",
IF(J2807="UTC","+00:00","+00:00")))))</f>
        <v>2012-10-30T12:00:00-07:00</v>
      </c>
      <c r="H2807" s="1">
        <v>41212</v>
      </c>
      <c r="I2807" s="5">
        <v>0.5</v>
      </c>
      <c r="J2807" t="s">
        <v>84</v>
      </c>
      <c r="N2807">
        <v>0.5</v>
      </c>
      <c r="O2807" t="s">
        <v>1628</v>
      </c>
      <c r="U2807">
        <v>9743</v>
      </c>
      <c r="V2807" t="s">
        <v>5512</v>
      </c>
      <c r="W2807" t="s">
        <v>5513</v>
      </c>
      <c r="X2807" t="s">
        <v>3388</v>
      </c>
      <c r="Y2807">
        <v>100035</v>
      </c>
      <c r="Z2807" t="s">
        <v>5514</v>
      </c>
      <c r="AD2807">
        <v>32.185352899999998</v>
      </c>
      <c r="AE2807">
        <v>-110.8164731</v>
      </c>
      <c r="AG2807" t="s">
        <v>90</v>
      </c>
      <c r="AH2807" t="s">
        <v>1626</v>
      </c>
      <c r="AI2807" t="s">
        <v>90</v>
      </c>
      <c r="AK2807" t="s">
        <v>1608</v>
      </c>
      <c r="AL2807" t="s">
        <v>5666</v>
      </c>
      <c r="AN2807" t="s">
        <v>1700</v>
      </c>
      <c r="AO2807" t="s">
        <v>457</v>
      </c>
      <c r="AP2807" t="s">
        <v>422</v>
      </c>
      <c r="AQ2807">
        <v>8.2000000000000003E-2</v>
      </c>
      <c r="AR2807" t="s">
        <v>1616</v>
      </c>
      <c r="AT2807" t="s">
        <v>1612</v>
      </c>
      <c r="AV2807" t="s">
        <v>96</v>
      </c>
      <c r="BH2807" t="str">
        <f>BI2807 &amp; " " &amp; BJ2807</f>
        <v>0.5 ft</v>
      </c>
      <c r="BI2807">
        <v>0.5</v>
      </c>
      <c r="BJ2807" t="s">
        <v>5517</v>
      </c>
      <c r="BQ2807" t="str">
        <f>BS2807 &amp; ":" &amp; BR2807</f>
        <v>AZDEQ_SW:SM 4500 PE</v>
      </c>
      <c r="BR2807" t="s">
        <v>5518</v>
      </c>
      <c r="BS2807" t="s">
        <v>1626</v>
      </c>
      <c r="BT2807" t="s">
        <v>5518</v>
      </c>
      <c r="BW2807" t="s">
        <v>5519</v>
      </c>
      <c r="BZ2807" t="s">
        <v>5667</v>
      </c>
      <c r="CA2807" t="s">
        <v>397</v>
      </c>
      <c r="CB2807">
        <v>2.0999999999999999E-3</v>
      </c>
      <c r="CC2807" t="s">
        <v>1616</v>
      </c>
      <c r="CE2807" t="s">
        <v>5534</v>
      </c>
      <c r="CF2807" t="s">
        <v>1618</v>
      </c>
    </row>
    <row r="2808" spans="1:84" hidden="1" x14ac:dyDescent="0.4">
      <c r="A2808" t="s">
        <v>1626</v>
      </c>
      <c r="B2808" t="s">
        <v>1626</v>
      </c>
      <c r="C2808" t="s">
        <v>5522</v>
      </c>
      <c r="D2808" t="s">
        <v>81</v>
      </c>
      <c r="E2808" t="s">
        <v>82</v>
      </c>
      <c r="F2808" t="s">
        <v>393</v>
      </c>
      <c r="G2808" s="4" t="str">
        <f>TEXT(H2808+I2808,"yyyy-mm-dd""T""hh:mm:ss")&amp;
IF(J2808="MST","-07:00",
IF(J2808="MDT","-06:00",
IF(J2808="PST","-08:00",
IF(J2808="PDT","-07:00",
IF(J2808="UTC","+00:00","+00:00")))))</f>
        <v>2012-08-30T04:00:00-07:00</v>
      </c>
      <c r="H2808" s="1">
        <v>41151</v>
      </c>
      <c r="I2808" s="5">
        <v>0.16666666666666666</v>
      </c>
      <c r="J2808" t="s">
        <v>84</v>
      </c>
      <c r="N2808">
        <v>0</v>
      </c>
      <c r="O2808" t="s">
        <v>1628</v>
      </c>
      <c r="U2808">
        <v>2132</v>
      </c>
      <c r="V2808" t="s">
        <v>5506</v>
      </c>
      <c r="W2808" t="s">
        <v>1606</v>
      </c>
      <c r="X2808" t="s">
        <v>5308</v>
      </c>
      <c r="Y2808">
        <v>106482</v>
      </c>
      <c r="Z2808" t="s">
        <v>5523</v>
      </c>
      <c r="AD2808">
        <v>32.3209722</v>
      </c>
      <c r="AE2808">
        <v>-110.8106389</v>
      </c>
      <c r="AG2808" t="s">
        <v>90</v>
      </c>
      <c r="AH2808" t="s">
        <v>1626</v>
      </c>
      <c r="AI2808" t="s">
        <v>90</v>
      </c>
      <c r="AK2808" t="s">
        <v>1608</v>
      </c>
      <c r="AL2808" t="s">
        <v>5668</v>
      </c>
      <c r="AM2808" t="s">
        <v>92</v>
      </c>
      <c r="AN2808" t="s">
        <v>1610</v>
      </c>
      <c r="AO2808" t="s">
        <v>1670</v>
      </c>
      <c r="AP2808" t="s">
        <v>422</v>
      </c>
      <c r="AT2808" t="s">
        <v>1612</v>
      </c>
      <c r="AV2808" t="s">
        <v>584</v>
      </c>
      <c r="BQ2808" t="str">
        <f>BS2808 &amp; ":" &amp; BR2808</f>
        <v>AZDEQ_SW:EPA 353.2</v>
      </c>
      <c r="BR2808" t="s">
        <v>1623</v>
      </c>
      <c r="BS2808" t="s">
        <v>1626</v>
      </c>
      <c r="BT2808" t="s">
        <v>1623</v>
      </c>
      <c r="BW2808" t="s">
        <v>5460</v>
      </c>
      <c r="BZ2808" t="s">
        <v>5669</v>
      </c>
      <c r="CA2808" t="s">
        <v>397</v>
      </c>
      <c r="CB2808">
        <v>0.1</v>
      </c>
      <c r="CC2808" t="s">
        <v>1616</v>
      </c>
      <c r="CE2808" t="s">
        <v>5526</v>
      </c>
      <c r="CF2808" t="s">
        <v>1618</v>
      </c>
    </row>
    <row r="2809" spans="1:84" hidden="1" x14ac:dyDescent="0.4">
      <c r="A2809" t="s">
        <v>1626</v>
      </c>
      <c r="B2809" t="s">
        <v>1626</v>
      </c>
      <c r="C2809" t="s">
        <v>5651</v>
      </c>
      <c r="D2809" t="s">
        <v>81</v>
      </c>
      <c r="E2809" t="s">
        <v>82</v>
      </c>
      <c r="F2809" t="s">
        <v>393</v>
      </c>
      <c r="G2809" s="4" t="str">
        <f>TEXT(H2809+I2809,"yyyy-mm-dd""T""hh:mm:ss")&amp;
IF(J2809="MST","-07:00",
IF(J2809="MDT","-06:00",
IF(J2809="PST","-08:00",
IF(J2809="PDT","-07:00",
IF(J2809="UTC","+00:00","+00:00")))))</f>
        <v>2012-04-18T02:30:00-07:00</v>
      </c>
      <c r="H2809" s="1">
        <v>41017</v>
      </c>
      <c r="I2809" s="5">
        <v>0.10416666666666667</v>
      </c>
      <c r="J2809" t="s">
        <v>84</v>
      </c>
      <c r="N2809">
        <v>0</v>
      </c>
      <c r="O2809" t="s">
        <v>1628</v>
      </c>
      <c r="U2809">
        <v>2127</v>
      </c>
      <c r="V2809" t="s">
        <v>5652</v>
      </c>
      <c r="W2809" t="s">
        <v>1606</v>
      </c>
      <c r="X2809" t="s">
        <v>5457</v>
      </c>
      <c r="Y2809">
        <v>100237</v>
      </c>
      <c r="Z2809" t="s">
        <v>5653</v>
      </c>
      <c r="AD2809">
        <v>32.353711099999998</v>
      </c>
      <c r="AE2809">
        <v>-111.09685</v>
      </c>
      <c r="AG2809" t="s">
        <v>90</v>
      </c>
      <c r="AH2809" t="s">
        <v>1626</v>
      </c>
      <c r="AI2809" t="s">
        <v>90</v>
      </c>
      <c r="AK2809" t="s">
        <v>1608</v>
      </c>
      <c r="AL2809" t="s">
        <v>5670</v>
      </c>
      <c r="AN2809" t="s">
        <v>1610</v>
      </c>
      <c r="AO2809" t="s">
        <v>442</v>
      </c>
      <c r="AP2809" t="s">
        <v>422</v>
      </c>
      <c r="AQ2809">
        <v>26.2</v>
      </c>
      <c r="AR2809" t="s">
        <v>1616</v>
      </c>
      <c r="AT2809" t="s">
        <v>1612</v>
      </c>
      <c r="AV2809" t="s">
        <v>96</v>
      </c>
      <c r="BQ2809" t="str">
        <f>BS2809 &amp; ":" &amp; BR2809</f>
        <v>AZDEQ_SW:SM 4500-NORG,C</v>
      </c>
      <c r="BR2809" t="s">
        <v>5164</v>
      </c>
      <c r="BS2809" t="s">
        <v>1626</v>
      </c>
      <c r="BT2809" t="s">
        <v>5164</v>
      </c>
      <c r="BW2809" t="s">
        <v>5460</v>
      </c>
      <c r="BZ2809" t="s">
        <v>5671</v>
      </c>
      <c r="CA2809" t="s">
        <v>397</v>
      </c>
      <c r="CB2809">
        <v>2</v>
      </c>
      <c r="CC2809" t="s">
        <v>1616</v>
      </c>
      <c r="CE2809" t="s">
        <v>5656</v>
      </c>
      <c r="CF2809" t="s">
        <v>1618</v>
      </c>
    </row>
    <row r="2810" spans="1:84" hidden="1" x14ac:dyDescent="0.4">
      <c r="A2810" t="s">
        <v>1626</v>
      </c>
      <c r="B2810" t="s">
        <v>1626</v>
      </c>
      <c r="C2810" t="s">
        <v>5511</v>
      </c>
      <c r="D2810" t="s">
        <v>81</v>
      </c>
      <c r="E2810" t="s">
        <v>82</v>
      </c>
      <c r="F2810" t="s">
        <v>393</v>
      </c>
      <c r="G2810" s="4" t="str">
        <f>TEXT(H2810+I2810,"yyyy-mm-dd""T""hh:mm:ss")&amp;
IF(J2810="MST","-07:00",
IF(J2810="MDT","-06:00",
IF(J2810="PST","-08:00",
IF(J2810="PDT","-07:00",
IF(J2810="UTC","+00:00","+00:00")))))</f>
        <v>2012-07-25T10:45:00-07:00</v>
      </c>
      <c r="H2810" s="1">
        <v>41115</v>
      </c>
      <c r="I2810" s="5">
        <v>0.44791666666666669</v>
      </c>
      <c r="J2810" t="s">
        <v>84</v>
      </c>
      <c r="N2810">
        <v>0.5</v>
      </c>
      <c r="O2810" t="s">
        <v>1628</v>
      </c>
      <c r="U2810">
        <v>9743</v>
      </c>
      <c r="V2810" t="s">
        <v>5512</v>
      </c>
      <c r="W2810" t="s">
        <v>5513</v>
      </c>
      <c r="X2810" t="s">
        <v>3388</v>
      </c>
      <c r="Y2810">
        <v>100035</v>
      </c>
      <c r="Z2810" t="s">
        <v>5514</v>
      </c>
      <c r="AD2810">
        <v>32.185352899999998</v>
      </c>
      <c r="AE2810">
        <v>-110.8164731</v>
      </c>
      <c r="AG2810" t="s">
        <v>90</v>
      </c>
      <c r="AH2810" t="s">
        <v>1626</v>
      </c>
      <c r="AI2810" t="s">
        <v>90</v>
      </c>
      <c r="AK2810" t="s">
        <v>1608</v>
      </c>
      <c r="AL2810" t="s">
        <v>5672</v>
      </c>
      <c r="AN2810" t="s">
        <v>1610</v>
      </c>
      <c r="AO2810" t="s">
        <v>1670</v>
      </c>
      <c r="AP2810" t="s">
        <v>422</v>
      </c>
      <c r="AQ2810">
        <v>7.1999999999999995E-2</v>
      </c>
      <c r="AR2810" t="s">
        <v>1616</v>
      </c>
      <c r="AT2810" t="s">
        <v>1612</v>
      </c>
      <c r="AV2810" t="s">
        <v>96</v>
      </c>
      <c r="BF2810" t="s">
        <v>5516</v>
      </c>
      <c r="BH2810" t="str">
        <f>BI2810 &amp; " " &amp; BJ2810</f>
        <v>0.5 ft</v>
      </c>
      <c r="BI2810">
        <v>0.5</v>
      </c>
      <c r="BJ2810" t="s">
        <v>5517</v>
      </c>
      <c r="BQ2810" t="str">
        <f>BS2810 &amp; ":" &amp; BR2810</f>
        <v>AZDEQ_SW:SM 4500NO3 E</v>
      </c>
      <c r="BR2810" t="s">
        <v>1851</v>
      </c>
      <c r="BS2810" t="s">
        <v>1626</v>
      </c>
      <c r="BT2810" t="s">
        <v>1851</v>
      </c>
      <c r="BW2810" t="s">
        <v>5519</v>
      </c>
      <c r="BZ2810" t="s">
        <v>5673</v>
      </c>
      <c r="CA2810" t="s">
        <v>397</v>
      </c>
      <c r="CB2810">
        <v>4.1000000000000002E-2</v>
      </c>
      <c r="CC2810" t="s">
        <v>1616</v>
      </c>
      <c r="CE2810" t="s">
        <v>5521</v>
      </c>
      <c r="CF2810" t="s">
        <v>1618</v>
      </c>
    </row>
    <row r="2811" spans="1:84" hidden="1" x14ac:dyDescent="0.4">
      <c r="A2811" t="s">
        <v>1626</v>
      </c>
      <c r="B2811" t="s">
        <v>1626</v>
      </c>
      <c r="C2811" t="s">
        <v>5555</v>
      </c>
      <c r="D2811" t="s">
        <v>81</v>
      </c>
      <c r="E2811" t="s">
        <v>82</v>
      </c>
      <c r="F2811" t="s">
        <v>393</v>
      </c>
      <c r="G2811" s="4" t="str">
        <f>TEXT(H2811+I2811,"yyyy-mm-dd""T""hh:mm:ss")&amp;
IF(J2811="MST","-07:00",
IF(J2811="MDT","-06:00",
IF(J2811="PST","-08:00",
IF(J2811="PDT","-07:00",
IF(J2811="UTC","+00:00","+00:00")))))</f>
        <v>2012-09-26T01:30:00-07:00</v>
      </c>
      <c r="H2811" s="1">
        <v>41178</v>
      </c>
      <c r="I2811" s="5">
        <v>6.25E-2</v>
      </c>
      <c r="J2811" t="s">
        <v>84</v>
      </c>
      <c r="N2811">
        <v>0.5</v>
      </c>
      <c r="O2811" t="s">
        <v>1628</v>
      </c>
      <c r="U2811">
        <v>9743</v>
      </c>
      <c r="V2811" t="s">
        <v>5512</v>
      </c>
      <c r="W2811" t="s">
        <v>5513</v>
      </c>
      <c r="X2811" t="s">
        <v>3405</v>
      </c>
      <c r="Y2811">
        <v>100034</v>
      </c>
      <c r="Z2811" t="s">
        <v>5514</v>
      </c>
      <c r="AD2811">
        <v>32.187063100000003</v>
      </c>
      <c r="AE2811">
        <v>-110.81660220000001</v>
      </c>
      <c r="AG2811" t="s">
        <v>90</v>
      </c>
      <c r="AH2811" t="s">
        <v>1626</v>
      </c>
      <c r="AI2811" t="s">
        <v>90</v>
      </c>
      <c r="AK2811" t="s">
        <v>1608</v>
      </c>
      <c r="AL2811" t="s">
        <v>5674</v>
      </c>
      <c r="AN2811" t="s">
        <v>1610</v>
      </c>
      <c r="AO2811" t="s">
        <v>1670</v>
      </c>
      <c r="AP2811" t="s">
        <v>422</v>
      </c>
      <c r="AQ2811">
        <v>0.51</v>
      </c>
      <c r="AR2811" t="s">
        <v>1616</v>
      </c>
      <c r="AT2811" t="s">
        <v>1612</v>
      </c>
      <c r="AV2811" t="s">
        <v>96</v>
      </c>
      <c r="BH2811" t="str">
        <f>BI2811 &amp; " " &amp; BJ2811</f>
        <v>0.5 ft</v>
      </c>
      <c r="BI2811">
        <v>0.5</v>
      </c>
      <c r="BJ2811" t="s">
        <v>5517</v>
      </c>
      <c r="BQ2811" t="str">
        <f>BS2811 &amp; ":" &amp; BR2811</f>
        <v>AZDEQ_SW:SM 4500NO3 E</v>
      </c>
      <c r="BR2811" t="s">
        <v>1851</v>
      </c>
      <c r="BS2811" t="s">
        <v>1626</v>
      </c>
      <c r="BT2811" t="s">
        <v>1851</v>
      </c>
      <c r="BW2811" t="s">
        <v>5519</v>
      </c>
      <c r="BZ2811" t="s">
        <v>5675</v>
      </c>
      <c r="CA2811" t="s">
        <v>397</v>
      </c>
      <c r="CB2811">
        <v>8.2000000000000003E-2</v>
      </c>
      <c r="CC2811" t="s">
        <v>1616</v>
      </c>
      <c r="CE2811" t="s">
        <v>5538</v>
      </c>
      <c r="CF2811" t="s">
        <v>1618</v>
      </c>
    </row>
    <row r="2812" spans="1:84" hidden="1" x14ac:dyDescent="0.4">
      <c r="A2812" t="s">
        <v>1626</v>
      </c>
      <c r="B2812" t="s">
        <v>1626</v>
      </c>
      <c r="C2812" t="s">
        <v>5651</v>
      </c>
      <c r="D2812" t="s">
        <v>81</v>
      </c>
      <c r="E2812" t="s">
        <v>82</v>
      </c>
      <c r="F2812" t="s">
        <v>393</v>
      </c>
      <c r="G2812" s="4" t="str">
        <f>TEXT(H2812+I2812,"yyyy-mm-dd""T""hh:mm:ss")&amp;
IF(J2812="MST","-07:00",
IF(J2812="MDT","-06:00",
IF(J2812="PST","-08:00",
IF(J2812="PDT","-07:00",
IF(J2812="UTC","+00:00","+00:00")))))</f>
        <v>2012-04-18T02:30:00-07:00</v>
      </c>
      <c r="H2812" s="1">
        <v>41017</v>
      </c>
      <c r="I2812" s="5">
        <v>0.10416666666666667</v>
      </c>
      <c r="J2812" t="s">
        <v>84</v>
      </c>
      <c r="N2812">
        <v>0</v>
      </c>
      <c r="O2812" t="s">
        <v>1628</v>
      </c>
      <c r="U2812">
        <v>2127</v>
      </c>
      <c r="V2812" t="s">
        <v>5652</v>
      </c>
      <c r="W2812" t="s">
        <v>1606</v>
      </c>
      <c r="X2812" t="s">
        <v>5457</v>
      </c>
      <c r="Y2812">
        <v>100237</v>
      </c>
      <c r="Z2812" t="s">
        <v>5653</v>
      </c>
      <c r="AD2812">
        <v>32.353711099999998</v>
      </c>
      <c r="AE2812">
        <v>-111.09685</v>
      </c>
      <c r="AG2812" t="s">
        <v>90</v>
      </c>
      <c r="AH2812" t="s">
        <v>1626</v>
      </c>
      <c r="AI2812" t="s">
        <v>90</v>
      </c>
      <c r="AK2812" t="s">
        <v>1608</v>
      </c>
      <c r="AL2812" t="s">
        <v>5676</v>
      </c>
      <c r="AN2812" t="s">
        <v>1610</v>
      </c>
      <c r="AO2812" t="s">
        <v>1670</v>
      </c>
      <c r="AP2812" t="s">
        <v>422</v>
      </c>
      <c r="AQ2812">
        <v>1.69</v>
      </c>
      <c r="AR2812" t="s">
        <v>1616</v>
      </c>
      <c r="AT2812" t="s">
        <v>1612</v>
      </c>
      <c r="AV2812" t="s">
        <v>96</v>
      </c>
      <c r="BQ2812" t="str">
        <f>BS2812 &amp; ":" &amp; BR2812</f>
        <v>AZDEQ_SW:EPA 353.2</v>
      </c>
      <c r="BR2812" t="s">
        <v>1623</v>
      </c>
      <c r="BS2812" t="s">
        <v>1626</v>
      </c>
      <c r="BT2812" t="s">
        <v>1623</v>
      </c>
      <c r="BW2812" t="s">
        <v>5460</v>
      </c>
      <c r="BZ2812" t="s">
        <v>5677</v>
      </c>
      <c r="CA2812" t="s">
        <v>397</v>
      </c>
      <c r="CB2812">
        <v>0.1</v>
      </c>
      <c r="CC2812" t="s">
        <v>1616</v>
      </c>
      <c r="CE2812" t="s">
        <v>5656</v>
      </c>
      <c r="CF2812" t="s">
        <v>1618</v>
      </c>
    </row>
    <row r="2813" spans="1:84" hidden="1" x14ac:dyDescent="0.4">
      <c r="A2813" t="s">
        <v>1626</v>
      </c>
      <c r="B2813" t="s">
        <v>1626</v>
      </c>
      <c r="C2813" t="s">
        <v>5586</v>
      </c>
      <c r="D2813" t="s">
        <v>81</v>
      </c>
      <c r="E2813" t="s">
        <v>82</v>
      </c>
      <c r="F2813" t="s">
        <v>393</v>
      </c>
      <c r="G2813" s="4" t="str">
        <f>TEXT(H2813+I2813,"yyyy-mm-dd""T""hh:mm:ss")&amp;
IF(J2813="MST","-07:00",
IF(J2813="MDT","-06:00",
IF(J2813="PST","-08:00",
IF(J2813="PDT","-07:00",
IF(J2813="UTC","+00:00","+00:00")))))</f>
        <v>2012-11-15T11:45:00-07:00</v>
      </c>
      <c r="H2813" s="1">
        <v>41228</v>
      </c>
      <c r="I2813" s="5">
        <v>0.48958333333333331</v>
      </c>
      <c r="J2813" t="s">
        <v>84</v>
      </c>
      <c r="N2813">
        <v>0</v>
      </c>
      <c r="O2813" t="s">
        <v>1628</v>
      </c>
      <c r="U2813">
        <v>2132</v>
      </c>
      <c r="V2813" t="s">
        <v>5506</v>
      </c>
      <c r="W2813" t="s">
        <v>1606</v>
      </c>
      <c r="X2813" t="s">
        <v>1767</v>
      </c>
      <c r="Y2813">
        <v>101175</v>
      </c>
      <c r="Z2813" t="s">
        <v>5587</v>
      </c>
      <c r="AD2813">
        <v>32.4063333</v>
      </c>
      <c r="AE2813">
        <v>-110.5407778</v>
      </c>
      <c r="AG2813" t="s">
        <v>90</v>
      </c>
      <c r="AH2813" t="s">
        <v>1626</v>
      </c>
      <c r="AI2813" t="s">
        <v>90</v>
      </c>
      <c r="AK2813" t="s">
        <v>1608</v>
      </c>
      <c r="AL2813" t="s">
        <v>5678</v>
      </c>
      <c r="AM2813" t="s">
        <v>92</v>
      </c>
      <c r="AN2813" t="s">
        <v>1610</v>
      </c>
      <c r="AO2813" t="s">
        <v>442</v>
      </c>
      <c r="AP2813" t="s">
        <v>422</v>
      </c>
      <c r="AT2813" t="s">
        <v>1612</v>
      </c>
      <c r="AV2813" t="s">
        <v>584</v>
      </c>
      <c r="BQ2813" t="str">
        <f>BS2813 &amp; ":" &amp; BR2813</f>
        <v>AZDEQ_SW:SM 4500-NORG,C</v>
      </c>
      <c r="BR2813" t="s">
        <v>5164</v>
      </c>
      <c r="BS2813" t="s">
        <v>1626</v>
      </c>
      <c r="BT2813" t="s">
        <v>5164</v>
      </c>
      <c r="BW2813" t="s">
        <v>5460</v>
      </c>
      <c r="BZ2813" t="s">
        <v>5679</v>
      </c>
      <c r="CA2813" t="s">
        <v>397</v>
      </c>
      <c r="CB2813">
        <v>0.1</v>
      </c>
      <c r="CC2813" t="s">
        <v>1616</v>
      </c>
      <c r="CE2813" t="s">
        <v>5590</v>
      </c>
      <c r="CF2813" t="s">
        <v>1618</v>
      </c>
    </row>
    <row r="2814" spans="1:84" hidden="1" x14ac:dyDescent="0.4">
      <c r="A2814" t="s">
        <v>1626</v>
      </c>
      <c r="B2814" t="s">
        <v>1626</v>
      </c>
      <c r="C2814" t="s">
        <v>5631</v>
      </c>
      <c r="D2814" t="s">
        <v>81</v>
      </c>
      <c r="E2814" t="s">
        <v>82</v>
      </c>
      <c r="F2814" t="s">
        <v>393</v>
      </c>
      <c r="G2814" s="4" t="str">
        <f>TEXT(H2814+I2814,"yyyy-mm-dd""T""hh:mm:ss")&amp;
IF(J2814="MST","-07:00",
IF(J2814="MDT","-06:00",
IF(J2814="PST","-08:00",
IF(J2814="PDT","-07:00",
IF(J2814="UTC","+00:00","+00:00")))))</f>
        <v>2012-08-23T01:00:00-07:00</v>
      </c>
      <c r="H2814" s="1">
        <v>41144</v>
      </c>
      <c r="I2814" s="5">
        <v>4.1666666666666664E-2</v>
      </c>
      <c r="J2814" t="s">
        <v>84</v>
      </c>
      <c r="N2814">
        <v>0.5</v>
      </c>
      <c r="O2814" t="s">
        <v>1628</v>
      </c>
      <c r="U2814">
        <v>9743</v>
      </c>
      <c r="V2814" t="s">
        <v>5512</v>
      </c>
      <c r="W2814" t="s">
        <v>5513</v>
      </c>
      <c r="X2814" t="s">
        <v>3388</v>
      </c>
      <c r="Y2814">
        <v>100035</v>
      </c>
      <c r="Z2814" t="s">
        <v>5514</v>
      </c>
      <c r="AD2814">
        <v>32.185352899999998</v>
      </c>
      <c r="AE2814">
        <v>-110.8164731</v>
      </c>
      <c r="AG2814" t="s">
        <v>90</v>
      </c>
      <c r="AH2814" t="s">
        <v>1626</v>
      </c>
      <c r="AI2814" t="s">
        <v>90</v>
      </c>
      <c r="AK2814" t="s">
        <v>1608</v>
      </c>
      <c r="AL2814" t="s">
        <v>5680</v>
      </c>
      <c r="AN2814" t="s">
        <v>1610</v>
      </c>
      <c r="AO2814" t="s">
        <v>1611</v>
      </c>
      <c r="AP2814" t="s">
        <v>422</v>
      </c>
      <c r="AQ2814">
        <v>0.16</v>
      </c>
      <c r="AR2814" t="s">
        <v>1616</v>
      </c>
      <c r="AT2814" t="s">
        <v>1612</v>
      </c>
      <c r="AV2814" t="s">
        <v>96</v>
      </c>
      <c r="BF2814" t="s">
        <v>5516</v>
      </c>
      <c r="BH2814" t="str">
        <f>BI2814 &amp; " " &amp; BJ2814</f>
        <v>0.5 ft</v>
      </c>
      <c r="BI2814">
        <v>0.5</v>
      </c>
      <c r="BJ2814" t="s">
        <v>5517</v>
      </c>
      <c r="BQ2814" t="str">
        <f>BS2814 &amp; ":" &amp; BR2814</f>
        <v>AZDEQ_SW:SM 4500-NH3G</v>
      </c>
      <c r="BR2814" t="s">
        <v>5552</v>
      </c>
      <c r="BS2814" t="s">
        <v>1626</v>
      </c>
      <c r="BT2814" t="s">
        <v>5552</v>
      </c>
      <c r="BW2814" t="s">
        <v>5519</v>
      </c>
      <c r="BZ2814" t="s">
        <v>5681</v>
      </c>
      <c r="CA2814" t="s">
        <v>397</v>
      </c>
      <c r="CB2814">
        <v>0.1</v>
      </c>
      <c r="CC2814" t="s">
        <v>1616</v>
      </c>
      <c r="CE2814" t="s">
        <v>5634</v>
      </c>
      <c r="CF2814" t="s">
        <v>1618</v>
      </c>
    </row>
    <row r="2815" spans="1:84" hidden="1" x14ac:dyDescent="0.4">
      <c r="A2815" t="s">
        <v>1626</v>
      </c>
      <c r="B2815" t="s">
        <v>1626</v>
      </c>
      <c r="C2815" t="s">
        <v>5564</v>
      </c>
      <c r="D2815" t="s">
        <v>81</v>
      </c>
      <c r="E2815" t="s">
        <v>82</v>
      </c>
      <c r="F2815" t="s">
        <v>393</v>
      </c>
      <c r="G2815" s="4" t="str">
        <f>TEXT(H2815+I2815,"yyyy-mm-dd""T""hh:mm:ss")&amp;
IF(J2815="MST","-07:00",
IF(J2815="MDT","-06:00",
IF(J2815="PST","-08:00",
IF(J2815="PDT","-07:00",
IF(J2815="UTC","+00:00","+00:00")))))</f>
        <v>2012-09-26T01:15:00-07:00</v>
      </c>
      <c r="H2815" s="1">
        <v>41178</v>
      </c>
      <c r="I2815" s="5">
        <v>5.2083333333333336E-2</v>
      </c>
      <c r="J2815" t="s">
        <v>84</v>
      </c>
      <c r="N2815">
        <v>0.5</v>
      </c>
      <c r="O2815" t="s">
        <v>1628</v>
      </c>
      <c r="U2815">
        <v>9743</v>
      </c>
      <c r="V2815" t="s">
        <v>5512</v>
      </c>
      <c r="W2815" t="s">
        <v>5513</v>
      </c>
      <c r="X2815" t="s">
        <v>3388</v>
      </c>
      <c r="Y2815">
        <v>100035</v>
      </c>
      <c r="Z2815" t="s">
        <v>5514</v>
      </c>
      <c r="AD2815">
        <v>32.185352899999998</v>
      </c>
      <c r="AE2815">
        <v>-110.8164731</v>
      </c>
      <c r="AG2815" t="s">
        <v>90</v>
      </c>
      <c r="AH2815" t="s">
        <v>1626</v>
      </c>
      <c r="AI2815" t="s">
        <v>90</v>
      </c>
      <c r="AK2815" t="s">
        <v>1608</v>
      </c>
      <c r="AL2815" t="s">
        <v>5682</v>
      </c>
      <c r="AN2815" t="s">
        <v>1610</v>
      </c>
      <c r="AO2815" t="s">
        <v>1670</v>
      </c>
      <c r="AP2815" t="s">
        <v>422</v>
      </c>
      <c r="AQ2815">
        <v>0.51</v>
      </c>
      <c r="AR2815" t="s">
        <v>1616</v>
      </c>
      <c r="AT2815" t="s">
        <v>1612</v>
      </c>
      <c r="AV2815" t="s">
        <v>96</v>
      </c>
      <c r="BH2815" t="str">
        <f>BI2815 &amp; " " &amp; BJ2815</f>
        <v>0.5 ft</v>
      </c>
      <c r="BI2815">
        <v>0.5</v>
      </c>
      <c r="BJ2815" t="s">
        <v>5517</v>
      </c>
      <c r="BQ2815" t="str">
        <f>BS2815 &amp; ":" &amp; BR2815</f>
        <v>AZDEQ_SW:SM 4500NO3 E</v>
      </c>
      <c r="BR2815" t="s">
        <v>1851</v>
      </c>
      <c r="BS2815" t="s">
        <v>1626</v>
      </c>
      <c r="BT2815" t="s">
        <v>1851</v>
      </c>
      <c r="BW2815" t="s">
        <v>5519</v>
      </c>
      <c r="BZ2815" t="s">
        <v>5683</v>
      </c>
      <c r="CA2815" t="s">
        <v>397</v>
      </c>
      <c r="CB2815">
        <v>8.2000000000000003E-2</v>
      </c>
      <c r="CC2815" t="s">
        <v>1616</v>
      </c>
      <c r="CE2815" t="s">
        <v>5567</v>
      </c>
      <c r="CF2815" t="s">
        <v>1618</v>
      </c>
    </row>
    <row r="2816" spans="1:84" hidden="1" x14ac:dyDescent="0.4">
      <c r="A2816" t="s">
        <v>1626</v>
      </c>
      <c r="B2816" t="s">
        <v>1626</v>
      </c>
      <c r="C2816" t="s">
        <v>5594</v>
      </c>
      <c r="D2816" t="s">
        <v>81</v>
      </c>
      <c r="E2816" t="s">
        <v>82</v>
      </c>
      <c r="F2816" t="s">
        <v>393</v>
      </c>
      <c r="G2816" s="4" t="str">
        <f>TEXT(H2816+I2816,"yyyy-mm-dd""T""hh:mm:ss")&amp;
IF(J2816="MST","-07:00",
IF(J2816="MDT","-06:00",
IF(J2816="PST","-08:00",
IF(J2816="PDT","-07:00",
IF(J2816="UTC","+00:00","+00:00")))))</f>
        <v>2012-07-25T11:15:00-07:00</v>
      </c>
      <c r="H2816" s="1">
        <v>41115</v>
      </c>
      <c r="I2816" s="5">
        <v>0.46875</v>
      </c>
      <c r="J2816" t="s">
        <v>84</v>
      </c>
      <c r="N2816">
        <v>0.5</v>
      </c>
      <c r="O2816" t="s">
        <v>1628</v>
      </c>
      <c r="U2816">
        <v>9743</v>
      </c>
      <c r="V2816" t="s">
        <v>5512</v>
      </c>
      <c r="W2816" t="s">
        <v>5513</v>
      </c>
      <c r="X2816" t="s">
        <v>3405</v>
      </c>
      <c r="Y2816">
        <v>100034</v>
      </c>
      <c r="Z2816" t="s">
        <v>5514</v>
      </c>
      <c r="AD2816">
        <v>32.187063100000003</v>
      </c>
      <c r="AE2816">
        <v>-110.81660220000001</v>
      </c>
      <c r="AG2816" t="s">
        <v>90</v>
      </c>
      <c r="AH2816" t="s">
        <v>1626</v>
      </c>
      <c r="AI2816" t="s">
        <v>90</v>
      </c>
      <c r="AK2816" t="s">
        <v>1608</v>
      </c>
      <c r="AL2816" t="s">
        <v>5684</v>
      </c>
      <c r="AN2816" t="s">
        <v>1700</v>
      </c>
      <c r="AO2816" t="s">
        <v>457</v>
      </c>
      <c r="AP2816" t="s">
        <v>422</v>
      </c>
      <c r="AQ2816">
        <v>8.4000000000000005E-2</v>
      </c>
      <c r="AR2816" t="s">
        <v>1616</v>
      </c>
      <c r="AT2816" t="s">
        <v>1612</v>
      </c>
      <c r="AV2816" t="s">
        <v>96</v>
      </c>
      <c r="BH2816" t="str">
        <f>BI2816 &amp; " " &amp; BJ2816</f>
        <v>0.5 ft</v>
      </c>
      <c r="BI2816">
        <v>0.5</v>
      </c>
      <c r="BJ2816" t="s">
        <v>5517</v>
      </c>
      <c r="BQ2816" t="str">
        <f>BS2816 &amp; ":" &amp; BR2816</f>
        <v>AZDEQ_SW:SM 4500 PE</v>
      </c>
      <c r="BR2816" t="s">
        <v>5518</v>
      </c>
      <c r="BS2816" t="s">
        <v>1626</v>
      </c>
      <c r="BT2816" t="s">
        <v>5518</v>
      </c>
      <c r="BW2816" t="s">
        <v>5519</v>
      </c>
      <c r="BZ2816" t="s">
        <v>5685</v>
      </c>
      <c r="CA2816" t="s">
        <v>397</v>
      </c>
      <c r="CB2816">
        <v>2.0999999999999999E-3</v>
      </c>
      <c r="CC2816" t="s">
        <v>1616</v>
      </c>
      <c r="CE2816" t="s">
        <v>5597</v>
      </c>
      <c r="CF2816" t="s">
        <v>1618</v>
      </c>
    </row>
    <row r="2817" spans="1:84" hidden="1" x14ac:dyDescent="0.4">
      <c r="A2817" t="s">
        <v>1626</v>
      </c>
      <c r="B2817" t="s">
        <v>1626</v>
      </c>
      <c r="C2817" t="s">
        <v>5505</v>
      </c>
      <c r="D2817" t="s">
        <v>81</v>
      </c>
      <c r="E2817" t="s">
        <v>82</v>
      </c>
      <c r="F2817" t="s">
        <v>393</v>
      </c>
      <c r="G2817" s="4" t="str">
        <f>TEXT(H2817+I2817,"yyyy-mm-dd""T""hh:mm:ss")&amp;
IF(J2817="MST","-07:00",
IF(J2817="MDT","-06:00",
IF(J2817="PST","-08:00",
IF(J2817="PDT","-07:00",
IF(J2817="UTC","+00:00","+00:00")))))</f>
        <v>2012-08-17T11:15:00-07:00</v>
      </c>
      <c r="H2817" s="1">
        <v>41138</v>
      </c>
      <c r="I2817" s="5">
        <v>0.46875</v>
      </c>
      <c r="J2817" t="s">
        <v>84</v>
      </c>
      <c r="N2817">
        <v>0</v>
      </c>
      <c r="O2817" t="s">
        <v>1628</v>
      </c>
      <c r="U2817">
        <v>2132</v>
      </c>
      <c r="V2817" t="s">
        <v>5506</v>
      </c>
      <c r="W2817" t="s">
        <v>1606</v>
      </c>
      <c r="X2817" t="s">
        <v>1767</v>
      </c>
      <c r="Y2817">
        <v>101175</v>
      </c>
      <c r="Z2817" t="s">
        <v>5507</v>
      </c>
      <c r="AD2817">
        <v>32.4063333</v>
      </c>
      <c r="AE2817">
        <v>-110.5407778</v>
      </c>
      <c r="AG2817" t="s">
        <v>90</v>
      </c>
      <c r="AH2817" t="s">
        <v>1626</v>
      </c>
      <c r="AI2817" t="s">
        <v>90</v>
      </c>
      <c r="AK2817" t="s">
        <v>1608</v>
      </c>
      <c r="AL2817" t="s">
        <v>5686</v>
      </c>
      <c r="AM2817" t="s">
        <v>92</v>
      </c>
      <c r="AN2817" t="s">
        <v>1700</v>
      </c>
      <c r="AO2817" t="s">
        <v>457</v>
      </c>
      <c r="AP2817" t="s">
        <v>422</v>
      </c>
      <c r="AT2817" t="s">
        <v>1612</v>
      </c>
      <c r="AV2817" t="s">
        <v>584</v>
      </c>
      <c r="BQ2817" t="str">
        <f>BS2817 &amp; ":" &amp; BR2817</f>
        <v>AZDEQ_SW:SM 4500-P BE</v>
      </c>
      <c r="BR2817" t="s">
        <v>5476</v>
      </c>
      <c r="BS2817" t="s">
        <v>1626</v>
      </c>
      <c r="BT2817" t="s">
        <v>5476</v>
      </c>
      <c r="BW2817" t="s">
        <v>5460</v>
      </c>
      <c r="BZ2817" t="s">
        <v>5687</v>
      </c>
      <c r="CA2817" t="s">
        <v>397</v>
      </c>
      <c r="CB2817">
        <v>0.1</v>
      </c>
      <c r="CC2817" t="s">
        <v>1616</v>
      </c>
      <c r="CE2817" t="s">
        <v>5510</v>
      </c>
      <c r="CF2817" t="s">
        <v>1618</v>
      </c>
    </row>
    <row r="2818" spans="1:84" hidden="1" x14ac:dyDescent="0.4">
      <c r="A2818" t="s">
        <v>1626</v>
      </c>
      <c r="B2818" t="s">
        <v>1626</v>
      </c>
      <c r="C2818" t="s">
        <v>5571</v>
      </c>
      <c r="D2818" t="s">
        <v>1274</v>
      </c>
      <c r="E2818" t="s">
        <v>82</v>
      </c>
      <c r="F2818" t="s">
        <v>393</v>
      </c>
      <c r="G2818" s="4" t="str">
        <f>TEXT(H2818+I2818,"yyyy-mm-dd""T""hh:mm:ss")&amp;
IF(J2818="MST","-07:00",
IF(J2818="MDT","-06:00",
IF(J2818="PST","-08:00",
IF(J2818="PDT","-07:00",
IF(J2818="UTC","+00:00","+00:00")))))</f>
        <v>2012-04-18T12:00:00-07:00</v>
      </c>
      <c r="H2818" s="1">
        <v>41017</v>
      </c>
      <c r="I2818" s="5">
        <v>0.5</v>
      </c>
      <c r="J2818" t="s">
        <v>84</v>
      </c>
      <c r="N2818">
        <v>0</v>
      </c>
      <c r="O2818" t="s">
        <v>1628</v>
      </c>
      <c r="U2818">
        <v>9405</v>
      </c>
      <c r="V2818" t="s">
        <v>5572</v>
      </c>
      <c r="W2818" t="s">
        <v>1705</v>
      </c>
      <c r="X2818" t="s">
        <v>3398</v>
      </c>
      <c r="Y2818">
        <v>102763</v>
      </c>
      <c r="Z2818" t="e">
        <f>--- SAMPLE TAKEN: Migrated</f>
        <v>#NAME?</v>
      </c>
      <c r="AD2818">
        <v>32.284377800000001</v>
      </c>
      <c r="AE2818">
        <v>-111.03180829999999</v>
      </c>
      <c r="AG2818" t="s">
        <v>90</v>
      </c>
      <c r="AH2818" t="s">
        <v>1626</v>
      </c>
      <c r="AI2818" t="s">
        <v>90</v>
      </c>
      <c r="AK2818" t="s">
        <v>1608</v>
      </c>
      <c r="AL2818" t="s">
        <v>5688</v>
      </c>
      <c r="AN2818" t="s">
        <v>1700</v>
      </c>
      <c r="AO2818" t="s">
        <v>457</v>
      </c>
      <c r="AP2818" t="s">
        <v>422</v>
      </c>
      <c r="AQ2818">
        <v>0.06</v>
      </c>
      <c r="AR2818" t="s">
        <v>1616</v>
      </c>
      <c r="AT2818" t="s">
        <v>1612</v>
      </c>
      <c r="AV2818" t="s">
        <v>96</v>
      </c>
      <c r="BQ2818" t="str">
        <f>BS2818 &amp; ":" &amp; BR2818</f>
        <v>AZDEQ_SW:EPA 365.1</v>
      </c>
      <c r="BR2818" t="s">
        <v>1726</v>
      </c>
      <c r="BS2818" t="s">
        <v>1626</v>
      </c>
      <c r="BT2818" t="s">
        <v>1726</v>
      </c>
      <c r="BW2818" t="s">
        <v>1709</v>
      </c>
      <c r="BZ2818" t="s">
        <v>5689</v>
      </c>
      <c r="CA2818" t="s">
        <v>397</v>
      </c>
      <c r="CB2818">
        <v>0.01</v>
      </c>
      <c r="CC2818" t="s">
        <v>1616</v>
      </c>
      <c r="CE2818" t="s">
        <v>5575</v>
      </c>
      <c r="CF2818" t="s">
        <v>1618</v>
      </c>
    </row>
    <row r="2819" spans="1:84" hidden="1" x14ac:dyDescent="0.4">
      <c r="A2819" t="s">
        <v>1626</v>
      </c>
      <c r="B2819" t="s">
        <v>1626</v>
      </c>
      <c r="C2819" t="s">
        <v>5586</v>
      </c>
      <c r="D2819" t="s">
        <v>81</v>
      </c>
      <c r="E2819" t="s">
        <v>82</v>
      </c>
      <c r="F2819" t="s">
        <v>393</v>
      </c>
      <c r="G2819" s="4" t="str">
        <f>TEXT(H2819+I2819,"yyyy-mm-dd""T""hh:mm:ss")&amp;
IF(J2819="MST","-07:00",
IF(J2819="MDT","-06:00",
IF(J2819="PST","-08:00",
IF(J2819="PDT","-07:00",
IF(J2819="UTC","+00:00","+00:00")))))</f>
        <v>2012-11-15T11:45:00-07:00</v>
      </c>
      <c r="H2819" s="1">
        <v>41228</v>
      </c>
      <c r="I2819" s="5">
        <v>0.48958333333333331</v>
      </c>
      <c r="J2819" t="s">
        <v>84</v>
      </c>
      <c r="N2819">
        <v>0</v>
      </c>
      <c r="O2819" t="s">
        <v>1628</v>
      </c>
      <c r="U2819">
        <v>2132</v>
      </c>
      <c r="V2819" t="s">
        <v>5506</v>
      </c>
      <c r="W2819" t="s">
        <v>1606</v>
      </c>
      <c r="X2819" t="s">
        <v>1767</v>
      </c>
      <c r="Y2819">
        <v>101175</v>
      </c>
      <c r="Z2819" t="s">
        <v>5587</v>
      </c>
      <c r="AD2819">
        <v>32.4063333</v>
      </c>
      <c r="AE2819">
        <v>-110.5407778</v>
      </c>
      <c r="AG2819" t="s">
        <v>90</v>
      </c>
      <c r="AH2819" t="s">
        <v>1626</v>
      </c>
      <c r="AI2819" t="s">
        <v>90</v>
      </c>
      <c r="AK2819" t="s">
        <v>1608</v>
      </c>
      <c r="AL2819" t="s">
        <v>5690</v>
      </c>
      <c r="AN2819" t="s">
        <v>1610</v>
      </c>
      <c r="AO2819" t="s">
        <v>1670</v>
      </c>
      <c r="AP2819" t="s">
        <v>422</v>
      </c>
      <c r="AQ2819">
        <v>0.16</v>
      </c>
      <c r="AR2819" t="s">
        <v>1616</v>
      </c>
      <c r="AT2819" t="s">
        <v>1612</v>
      </c>
      <c r="AV2819" t="s">
        <v>96</v>
      </c>
      <c r="BQ2819" t="str">
        <f>BS2819 &amp; ":" &amp; BR2819</f>
        <v>AZDEQ_SW:EPA 353.2</v>
      </c>
      <c r="BR2819" t="s">
        <v>1623</v>
      </c>
      <c r="BS2819" t="s">
        <v>1626</v>
      </c>
      <c r="BT2819" t="s">
        <v>1623</v>
      </c>
      <c r="BW2819" t="s">
        <v>5460</v>
      </c>
      <c r="BZ2819" t="s">
        <v>5691</v>
      </c>
      <c r="CA2819" t="s">
        <v>397</v>
      </c>
      <c r="CB2819">
        <v>0.1</v>
      </c>
      <c r="CC2819" t="s">
        <v>1616</v>
      </c>
      <c r="CE2819" t="s">
        <v>5590</v>
      </c>
      <c r="CF2819" t="s">
        <v>1618</v>
      </c>
    </row>
    <row r="2820" spans="1:84" hidden="1" x14ac:dyDescent="0.4">
      <c r="A2820" t="s">
        <v>1626</v>
      </c>
      <c r="B2820" t="s">
        <v>1626</v>
      </c>
      <c r="C2820" t="s">
        <v>5579</v>
      </c>
      <c r="D2820" t="s">
        <v>81</v>
      </c>
      <c r="E2820" t="s">
        <v>82</v>
      </c>
      <c r="F2820" t="s">
        <v>393</v>
      </c>
      <c r="G2820" s="4" t="str">
        <f>TEXT(H2820+I2820,"yyyy-mm-dd""T""hh:mm:ss")&amp;
IF(J2820="MST","-07:00",
IF(J2820="MDT","-06:00",
IF(J2820="PST","-08:00",
IF(J2820="PDT","-07:00",
IF(J2820="UTC","+00:00","+00:00")))))</f>
        <v>2012-11-29T01:30:00-07:00</v>
      </c>
      <c r="H2820" s="1">
        <v>41242</v>
      </c>
      <c r="I2820" s="5">
        <v>6.25E-2</v>
      </c>
      <c r="J2820" t="s">
        <v>84</v>
      </c>
      <c r="N2820">
        <v>0.5</v>
      </c>
      <c r="O2820" t="s">
        <v>1628</v>
      </c>
      <c r="U2820">
        <v>9743</v>
      </c>
      <c r="V2820" t="s">
        <v>5512</v>
      </c>
      <c r="W2820" t="s">
        <v>5513</v>
      </c>
      <c r="X2820" t="s">
        <v>3388</v>
      </c>
      <c r="Y2820">
        <v>100035</v>
      </c>
      <c r="Z2820" t="s">
        <v>5514</v>
      </c>
      <c r="AD2820">
        <v>32.185352899999998</v>
      </c>
      <c r="AE2820">
        <v>-110.8164731</v>
      </c>
      <c r="AG2820" t="s">
        <v>90</v>
      </c>
      <c r="AH2820" t="s">
        <v>1626</v>
      </c>
      <c r="AI2820" t="s">
        <v>90</v>
      </c>
      <c r="AK2820" t="s">
        <v>1608</v>
      </c>
      <c r="AL2820" t="s">
        <v>5692</v>
      </c>
      <c r="AN2820" t="s">
        <v>1725</v>
      </c>
      <c r="AO2820" t="s">
        <v>123</v>
      </c>
      <c r="AP2820" t="s">
        <v>422</v>
      </c>
      <c r="AQ2820">
        <v>1.2E-2</v>
      </c>
      <c r="AR2820" t="s">
        <v>1616</v>
      </c>
      <c r="AT2820" t="s">
        <v>1612</v>
      </c>
      <c r="AV2820" t="s">
        <v>96</v>
      </c>
      <c r="BH2820" t="str">
        <f>BI2820 &amp; " " &amp; BJ2820</f>
        <v>0.5 ft</v>
      </c>
      <c r="BI2820">
        <v>0.5</v>
      </c>
      <c r="BJ2820" t="s">
        <v>5517</v>
      </c>
      <c r="BQ2820" t="str">
        <f>BS2820 &amp; ":" &amp; BR2820</f>
        <v>AZDEQ_SW:SM 4500 PE</v>
      </c>
      <c r="BR2820" t="s">
        <v>5518</v>
      </c>
      <c r="BS2820" t="s">
        <v>1626</v>
      </c>
      <c r="BT2820" t="s">
        <v>5518</v>
      </c>
      <c r="BW2820" t="s">
        <v>5519</v>
      </c>
      <c r="BZ2820" t="s">
        <v>5693</v>
      </c>
      <c r="CA2820" t="s">
        <v>397</v>
      </c>
      <c r="CB2820">
        <v>3.0000000000000001E-3</v>
      </c>
      <c r="CC2820" t="s">
        <v>1616</v>
      </c>
      <c r="CE2820" t="s">
        <v>5554</v>
      </c>
      <c r="CF2820" t="s">
        <v>1618</v>
      </c>
    </row>
    <row r="2821" spans="1:84" hidden="1" x14ac:dyDescent="0.4">
      <c r="A2821" t="s">
        <v>1626</v>
      </c>
      <c r="B2821" t="s">
        <v>1626</v>
      </c>
      <c r="C2821" t="s">
        <v>5591</v>
      </c>
      <c r="D2821" t="s">
        <v>81</v>
      </c>
      <c r="E2821" t="s">
        <v>82</v>
      </c>
      <c r="F2821" t="s">
        <v>393</v>
      </c>
      <c r="G2821" s="4" t="str">
        <f>TEXT(H2821+I2821,"yyyy-mm-dd""T""hh:mm:ss")&amp;
IF(J2821="MST","-07:00",
IF(J2821="MDT","-06:00",
IF(J2821="PST","-08:00",
IF(J2821="PDT","-07:00",
IF(J2821="UTC","+00:00","+00:00")))))</f>
        <v>2012-12-17T01:30:00-07:00</v>
      </c>
      <c r="H2821" s="1">
        <v>41260</v>
      </c>
      <c r="I2821" s="5">
        <v>6.25E-2</v>
      </c>
      <c r="J2821" t="s">
        <v>84</v>
      </c>
      <c r="N2821">
        <v>0.5</v>
      </c>
      <c r="O2821" t="s">
        <v>1628</v>
      </c>
      <c r="U2821">
        <v>9743</v>
      </c>
      <c r="V2821" t="s">
        <v>5512</v>
      </c>
      <c r="W2821" t="s">
        <v>5513</v>
      </c>
      <c r="X2821" t="s">
        <v>3388</v>
      </c>
      <c r="Y2821">
        <v>100035</v>
      </c>
      <c r="Z2821" t="s">
        <v>5514</v>
      </c>
      <c r="AD2821">
        <v>32.185352899999998</v>
      </c>
      <c r="AE2821">
        <v>-110.8164731</v>
      </c>
      <c r="AG2821" t="s">
        <v>90</v>
      </c>
      <c r="AH2821" t="s">
        <v>1626</v>
      </c>
      <c r="AI2821" t="s">
        <v>90</v>
      </c>
      <c r="AK2821" t="s">
        <v>1608</v>
      </c>
      <c r="AL2821" t="s">
        <v>5694</v>
      </c>
      <c r="AN2821" t="s">
        <v>1610</v>
      </c>
      <c r="AO2821" t="s">
        <v>442</v>
      </c>
      <c r="AP2821" t="s">
        <v>422</v>
      </c>
      <c r="AQ2821">
        <v>0.26</v>
      </c>
      <c r="AR2821" t="s">
        <v>1616</v>
      </c>
      <c r="AT2821" t="s">
        <v>1612</v>
      </c>
      <c r="AV2821" t="s">
        <v>96</v>
      </c>
      <c r="BH2821" t="str">
        <f>BI2821 &amp; " " &amp; BJ2821</f>
        <v>0.5 ft</v>
      </c>
      <c r="BI2821">
        <v>0.5</v>
      </c>
      <c r="BJ2821" t="s">
        <v>5517</v>
      </c>
      <c r="BQ2821" t="str">
        <f>BS2821 &amp; ":" &amp; BR2821</f>
        <v>AZDEQ_SW:SM 4500-NH3F</v>
      </c>
      <c r="BR2821" t="s">
        <v>5577</v>
      </c>
      <c r="BS2821" t="s">
        <v>1626</v>
      </c>
      <c r="BT2821" t="s">
        <v>5577</v>
      </c>
      <c r="BW2821" t="s">
        <v>5519</v>
      </c>
      <c r="BZ2821" t="s">
        <v>5695</v>
      </c>
      <c r="CA2821" t="s">
        <v>397</v>
      </c>
      <c r="CB2821">
        <v>0.02</v>
      </c>
      <c r="CC2821" t="s">
        <v>1616</v>
      </c>
      <c r="CE2821" t="s">
        <v>5538</v>
      </c>
      <c r="CF2821" t="s">
        <v>1618</v>
      </c>
    </row>
    <row r="2822" spans="1:84" hidden="1" x14ac:dyDescent="0.4">
      <c r="A2822" t="s">
        <v>1626</v>
      </c>
      <c r="B2822" t="s">
        <v>1626</v>
      </c>
      <c r="C2822" t="s">
        <v>5535</v>
      </c>
      <c r="D2822" t="s">
        <v>81</v>
      </c>
      <c r="E2822" t="s">
        <v>82</v>
      </c>
      <c r="F2822" t="s">
        <v>393</v>
      </c>
      <c r="G2822" s="4" t="str">
        <f>TEXT(H2822+I2822,"yyyy-mm-dd""T""hh:mm:ss")&amp;
IF(J2822="MST","-07:00",
IF(J2822="MDT","-06:00",
IF(J2822="PST","-08:00",
IF(J2822="PDT","-07:00",
IF(J2822="UTC","+00:00","+00:00")))))</f>
        <v>2012-11-29T01:45:00-07:00</v>
      </c>
      <c r="H2822" s="1">
        <v>41242</v>
      </c>
      <c r="I2822" s="5">
        <v>7.2916666666666671E-2</v>
      </c>
      <c r="J2822" t="s">
        <v>84</v>
      </c>
      <c r="N2822">
        <v>0.5</v>
      </c>
      <c r="O2822" t="s">
        <v>1628</v>
      </c>
      <c r="U2822">
        <v>9743</v>
      </c>
      <c r="V2822" t="s">
        <v>5512</v>
      </c>
      <c r="W2822" t="s">
        <v>5513</v>
      </c>
      <c r="X2822" t="s">
        <v>3405</v>
      </c>
      <c r="Y2822">
        <v>100034</v>
      </c>
      <c r="Z2822" t="s">
        <v>5514</v>
      </c>
      <c r="AD2822">
        <v>32.187063100000003</v>
      </c>
      <c r="AE2822">
        <v>-110.81660220000001</v>
      </c>
      <c r="AG2822" t="s">
        <v>90</v>
      </c>
      <c r="AH2822" t="s">
        <v>1626</v>
      </c>
      <c r="AI2822" t="s">
        <v>90</v>
      </c>
      <c r="AK2822" t="s">
        <v>1608</v>
      </c>
      <c r="AL2822" t="s">
        <v>5696</v>
      </c>
      <c r="AN2822" t="s">
        <v>1610</v>
      </c>
      <c r="AO2822" t="s">
        <v>1611</v>
      </c>
      <c r="AP2822" t="s">
        <v>422</v>
      </c>
      <c r="AQ2822">
        <v>0.45</v>
      </c>
      <c r="AR2822" t="s">
        <v>1616</v>
      </c>
      <c r="AT2822" t="s">
        <v>1612</v>
      </c>
      <c r="AV2822" t="s">
        <v>96</v>
      </c>
      <c r="BF2822" t="s">
        <v>5516</v>
      </c>
      <c r="BH2822" t="str">
        <f>BI2822 &amp; " " &amp; BJ2822</f>
        <v>0.5 ft</v>
      </c>
      <c r="BI2822">
        <v>0.5</v>
      </c>
      <c r="BJ2822" t="s">
        <v>5517</v>
      </c>
      <c r="BQ2822" t="str">
        <f>BS2822 &amp; ":" &amp; BR2822</f>
        <v>AZDEQ_SW:SM 4500-NH3G</v>
      </c>
      <c r="BR2822" t="s">
        <v>5552</v>
      </c>
      <c r="BS2822" t="s">
        <v>1626</v>
      </c>
      <c r="BT2822" t="s">
        <v>5552</v>
      </c>
      <c r="BW2822" t="s">
        <v>5519</v>
      </c>
      <c r="BZ2822" t="s">
        <v>5697</v>
      </c>
      <c r="CA2822" t="s">
        <v>397</v>
      </c>
      <c r="CB2822">
        <v>0.1</v>
      </c>
      <c r="CC2822" t="s">
        <v>1616</v>
      </c>
      <c r="CE2822" t="s">
        <v>5538</v>
      </c>
      <c r="CF2822" t="s">
        <v>1618</v>
      </c>
    </row>
    <row r="2823" spans="1:84" hidden="1" x14ac:dyDescent="0.4">
      <c r="A2823" t="s">
        <v>1626</v>
      </c>
      <c r="B2823" t="s">
        <v>1626</v>
      </c>
      <c r="C2823" t="s">
        <v>5608</v>
      </c>
      <c r="D2823" t="s">
        <v>81</v>
      </c>
      <c r="E2823" t="s">
        <v>82</v>
      </c>
      <c r="F2823" t="s">
        <v>393</v>
      </c>
      <c r="G2823" s="4" t="str">
        <f>TEXT(H2823+I2823,"yyyy-mm-dd""T""hh:mm:ss")&amp;
IF(J2823="MST","-07:00",
IF(J2823="MDT","-06:00",
IF(J2823="PST","-08:00",
IF(J2823="PDT","-07:00",
IF(J2823="UTC","+00:00","+00:00")))))</f>
        <v>2012-09-10T09:00:00-07:00</v>
      </c>
      <c r="H2823" s="1">
        <v>41162</v>
      </c>
      <c r="I2823" s="5">
        <v>0.375</v>
      </c>
      <c r="J2823" t="s">
        <v>84</v>
      </c>
      <c r="N2823">
        <v>0</v>
      </c>
      <c r="O2823" t="s">
        <v>1628</v>
      </c>
      <c r="U2823">
        <v>2132</v>
      </c>
      <c r="V2823" t="s">
        <v>5506</v>
      </c>
      <c r="W2823" t="s">
        <v>1606</v>
      </c>
      <c r="X2823" t="s">
        <v>5559</v>
      </c>
      <c r="Y2823">
        <v>109222</v>
      </c>
      <c r="Z2823" t="s">
        <v>5609</v>
      </c>
      <c r="AD2823">
        <v>31.9835694</v>
      </c>
      <c r="AE2823">
        <v>-110.6468194</v>
      </c>
      <c r="AG2823" t="s">
        <v>90</v>
      </c>
      <c r="AH2823" t="s">
        <v>1626</v>
      </c>
      <c r="AI2823" t="s">
        <v>90</v>
      </c>
      <c r="AK2823" t="s">
        <v>1608</v>
      </c>
      <c r="AL2823" t="s">
        <v>5698</v>
      </c>
      <c r="AN2823" t="s">
        <v>1610</v>
      </c>
      <c r="AO2823" t="s">
        <v>1670</v>
      </c>
      <c r="AP2823" t="s">
        <v>422</v>
      </c>
      <c r="AQ2823">
        <v>0.3</v>
      </c>
      <c r="AR2823" t="s">
        <v>1616</v>
      </c>
      <c r="AT2823" t="s">
        <v>1612</v>
      </c>
      <c r="AV2823" t="s">
        <v>96</v>
      </c>
      <c r="BQ2823" t="str">
        <f>BS2823 &amp; ":" &amp; BR2823</f>
        <v>AZDEQ_SW:EPA 353.2</v>
      </c>
      <c r="BR2823" t="s">
        <v>1623</v>
      </c>
      <c r="BS2823" t="s">
        <v>1626</v>
      </c>
      <c r="BT2823" t="s">
        <v>1623</v>
      </c>
      <c r="BW2823" t="s">
        <v>5460</v>
      </c>
      <c r="BZ2823" t="s">
        <v>5699</v>
      </c>
      <c r="CA2823" t="s">
        <v>397</v>
      </c>
      <c r="CB2823">
        <v>0.1</v>
      </c>
      <c r="CC2823" t="s">
        <v>1616</v>
      </c>
      <c r="CE2823" t="s">
        <v>5612</v>
      </c>
      <c r="CF2823" t="s">
        <v>1618</v>
      </c>
    </row>
    <row r="2824" spans="1:84" hidden="1" x14ac:dyDescent="0.4">
      <c r="A2824" t="s">
        <v>1626</v>
      </c>
      <c r="B2824" t="s">
        <v>1626</v>
      </c>
      <c r="C2824" t="s">
        <v>5661</v>
      </c>
      <c r="D2824" t="s">
        <v>81</v>
      </c>
      <c r="E2824" t="s">
        <v>82</v>
      </c>
      <c r="F2824" t="s">
        <v>393</v>
      </c>
      <c r="G2824" s="4" t="str">
        <f>TEXT(H2824+I2824,"yyyy-mm-dd""T""hh:mm:ss")&amp;
IF(J2824="MST","-07:00",
IF(J2824="MDT","-06:00",
IF(J2824="PST","-08:00",
IF(J2824="PDT","-07:00",
IF(J2824="UTC","+00:00","+00:00")))))</f>
        <v>2012-08-23T01:30:00-07:00</v>
      </c>
      <c r="H2824" s="1">
        <v>41144</v>
      </c>
      <c r="I2824" s="5">
        <v>6.25E-2</v>
      </c>
      <c r="J2824" t="s">
        <v>84</v>
      </c>
      <c r="N2824">
        <v>0.5</v>
      </c>
      <c r="O2824" t="s">
        <v>1628</v>
      </c>
      <c r="U2824">
        <v>9743</v>
      </c>
      <c r="V2824" t="s">
        <v>5512</v>
      </c>
      <c r="W2824" t="s">
        <v>5513</v>
      </c>
      <c r="X2824" t="s">
        <v>3405</v>
      </c>
      <c r="Y2824">
        <v>100034</v>
      </c>
      <c r="Z2824" t="s">
        <v>5514</v>
      </c>
      <c r="AD2824">
        <v>32.187063100000003</v>
      </c>
      <c r="AE2824">
        <v>-110.81660220000001</v>
      </c>
      <c r="AG2824" t="s">
        <v>90</v>
      </c>
      <c r="AH2824" t="s">
        <v>1626</v>
      </c>
      <c r="AI2824" t="s">
        <v>90</v>
      </c>
      <c r="AK2824" t="s">
        <v>1608</v>
      </c>
      <c r="AL2824" t="s">
        <v>5700</v>
      </c>
      <c r="AN2824" t="s">
        <v>1610</v>
      </c>
      <c r="AO2824" t="s">
        <v>1670</v>
      </c>
      <c r="AP2824" t="s">
        <v>422</v>
      </c>
      <c r="AQ2824">
        <v>0.63</v>
      </c>
      <c r="AR2824" t="s">
        <v>1616</v>
      </c>
      <c r="AT2824" t="s">
        <v>1612</v>
      </c>
      <c r="AV2824" t="s">
        <v>96</v>
      </c>
      <c r="BH2824" t="str">
        <f>BI2824 &amp; " " &amp; BJ2824</f>
        <v>0.5 ft</v>
      </c>
      <c r="BI2824">
        <v>0.5</v>
      </c>
      <c r="BJ2824" t="s">
        <v>5517</v>
      </c>
      <c r="BQ2824" t="str">
        <f>BS2824 &amp; ":" &amp; BR2824</f>
        <v>AZDEQ_SW:SM 4500NO3 E</v>
      </c>
      <c r="BR2824" t="s">
        <v>1851</v>
      </c>
      <c r="BS2824" t="s">
        <v>1626</v>
      </c>
      <c r="BT2824" t="s">
        <v>1851</v>
      </c>
      <c r="BW2824" t="s">
        <v>5519</v>
      </c>
      <c r="BZ2824" t="s">
        <v>5701</v>
      </c>
      <c r="CA2824" t="s">
        <v>397</v>
      </c>
      <c r="CB2824">
        <v>4.1000000000000002E-2</v>
      </c>
      <c r="CC2824" t="s">
        <v>1616</v>
      </c>
      <c r="CE2824" t="s">
        <v>5538</v>
      </c>
      <c r="CF2824" t="s">
        <v>1618</v>
      </c>
    </row>
    <row r="2825" spans="1:84" hidden="1" x14ac:dyDescent="0.4">
      <c r="A2825" t="s">
        <v>1626</v>
      </c>
      <c r="B2825" t="s">
        <v>1626</v>
      </c>
      <c r="C2825" t="s">
        <v>5546</v>
      </c>
      <c r="D2825" t="s">
        <v>81</v>
      </c>
      <c r="E2825" t="s">
        <v>82</v>
      </c>
      <c r="F2825" t="s">
        <v>393</v>
      </c>
      <c r="G2825" s="4" t="str">
        <f>TEXT(H2825+I2825,"yyyy-mm-dd""T""hh:mm:ss")&amp;
IF(J2825="MST","-07:00",
IF(J2825="MDT","-06:00",
IF(J2825="PST","-08:00",
IF(J2825="PDT","-07:00",
IF(J2825="UTC","+00:00","+00:00")))))</f>
        <v>2012-12-20T10:30:00-07:00</v>
      </c>
      <c r="H2825" s="1">
        <v>41263</v>
      </c>
      <c r="I2825" s="5">
        <v>0.4375</v>
      </c>
      <c r="J2825" t="s">
        <v>84</v>
      </c>
      <c r="N2825">
        <v>0</v>
      </c>
      <c r="O2825" t="s">
        <v>1628</v>
      </c>
      <c r="U2825">
        <v>2132</v>
      </c>
      <c r="V2825" t="s">
        <v>5506</v>
      </c>
      <c r="W2825" t="s">
        <v>1606</v>
      </c>
      <c r="X2825" t="s">
        <v>5308</v>
      </c>
      <c r="Y2825">
        <v>106482</v>
      </c>
      <c r="Z2825" t="s">
        <v>5547</v>
      </c>
      <c r="AD2825">
        <v>32.3209722</v>
      </c>
      <c r="AE2825">
        <v>-110.8106389</v>
      </c>
      <c r="AG2825" t="s">
        <v>90</v>
      </c>
      <c r="AH2825" t="s">
        <v>1626</v>
      </c>
      <c r="AI2825" t="s">
        <v>90</v>
      </c>
      <c r="AK2825" t="s">
        <v>1608</v>
      </c>
      <c r="AL2825" t="s">
        <v>5702</v>
      </c>
      <c r="AN2825" t="s">
        <v>1610</v>
      </c>
      <c r="AO2825" t="s">
        <v>1670</v>
      </c>
      <c r="AP2825" t="s">
        <v>422</v>
      </c>
      <c r="AQ2825">
        <v>4.8000000000000001E-2</v>
      </c>
      <c r="AR2825" t="s">
        <v>1616</v>
      </c>
      <c r="AT2825" t="s">
        <v>1612</v>
      </c>
      <c r="AV2825" t="s">
        <v>96</v>
      </c>
      <c r="BF2825" t="s">
        <v>5543</v>
      </c>
      <c r="BQ2825" t="str">
        <f>BS2825 &amp; ":" &amp; BR2825</f>
        <v>AZDEQ_SW:EPA 353.2</v>
      </c>
      <c r="BR2825" t="s">
        <v>1623</v>
      </c>
      <c r="BS2825" t="s">
        <v>1626</v>
      </c>
      <c r="BT2825" t="s">
        <v>1623</v>
      </c>
      <c r="BW2825" t="s">
        <v>5460</v>
      </c>
      <c r="BZ2825" t="s">
        <v>5703</v>
      </c>
      <c r="CA2825" t="s">
        <v>397</v>
      </c>
      <c r="CB2825">
        <v>0.1</v>
      </c>
      <c r="CC2825" t="s">
        <v>1616</v>
      </c>
      <c r="CE2825" t="s">
        <v>5545</v>
      </c>
      <c r="CF2825" t="s">
        <v>1618</v>
      </c>
    </row>
    <row r="2826" spans="1:84" hidden="1" x14ac:dyDescent="0.4">
      <c r="A2826" t="s">
        <v>1626</v>
      </c>
      <c r="B2826" t="s">
        <v>1626</v>
      </c>
      <c r="C2826" t="s">
        <v>5535</v>
      </c>
      <c r="D2826" t="s">
        <v>81</v>
      </c>
      <c r="E2826" t="s">
        <v>82</v>
      </c>
      <c r="F2826" t="s">
        <v>393</v>
      </c>
      <c r="G2826" s="4" t="str">
        <f>TEXT(H2826+I2826,"yyyy-mm-dd""T""hh:mm:ss")&amp;
IF(J2826="MST","-07:00",
IF(J2826="MDT","-06:00",
IF(J2826="PST","-08:00",
IF(J2826="PDT","-07:00",
IF(J2826="UTC","+00:00","+00:00")))))</f>
        <v>2012-11-29T01:45:00-07:00</v>
      </c>
      <c r="H2826" s="1">
        <v>41242</v>
      </c>
      <c r="I2826" s="5">
        <v>7.2916666666666671E-2</v>
      </c>
      <c r="J2826" t="s">
        <v>84</v>
      </c>
      <c r="N2826">
        <v>0.5</v>
      </c>
      <c r="O2826" t="s">
        <v>1628</v>
      </c>
      <c r="U2826">
        <v>9743</v>
      </c>
      <c r="V2826" t="s">
        <v>5512</v>
      </c>
      <c r="W2826" t="s">
        <v>5513</v>
      </c>
      <c r="X2826" t="s">
        <v>3405</v>
      </c>
      <c r="Y2826">
        <v>100034</v>
      </c>
      <c r="Z2826" t="s">
        <v>5514</v>
      </c>
      <c r="AD2826">
        <v>32.187063100000003</v>
      </c>
      <c r="AE2826">
        <v>-110.81660220000001</v>
      </c>
      <c r="AG2826" t="s">
        <v>90</v>
      </c>
      <c r="AH2826" t="s">
        <v>1626</v>
      </c>
      <c r="AI2826" t="s">
        <v>90</v>
      </c>
      <c r="AK2826" t="s">
        <v>1608</v>
      </c>
      <c r="AL2826" t="s">
        <v>5704</v>
      </c>
      <c r="AN2826" t="s">
        <v>1725</v>
      </c>
      <c r="AO2826" t="s">
        <v>123</v>
      </c>
      <c r="AP2826" t="s">
        <v>422</v>
      </c>
      <c r="AQ2826">
        <v>1.2E-2</v>
      </c>
      <c r="AR2826" t="s">
        <v>1616</v>
      </c>
      <c r="AT2826" t="s">
        <v>1612</v>
      </c>
      <c r="AV2826" t="s">
        <v>96</v>
      </c>
      <c r="BH2826" t="str">
        <f>BI2826 &amp; " " &amp; BJ2826</f>
        <v>0.5 ft</v>
      </c>
      <c r="BI2826">
        <v>0.5</v>
      </c>
      <c r="BJ2826" t="s">
        <v>5517</v>
      </c>
      <c r="BQ2826" t="str">
        <f>BS2826 &amp; ":" &amp; BR2826</f>
        <v>AZDEQ_SW:SM 4500 PE</v>
      </c>
      <c r="BR2826" t="s">
        <v>5518</v>
      </c>
      <c r="BS2826" t="s">
        <v>1626</v>
      </c>
      <c r="BT2826" t="s">
        <v>5518</v>
      </c>
      <c r="BW2826" t="s">
        <v>5519</v>
      </c>
      <c r="BZ2826" t="s">
        <v>5705</v>
      </c>
      <c r="CA2826" t="s">
        <v>397</v>
      </c>
      <c r="CB2826">
        <v>3.0000000000000001E-3</v>
      </c>
      <c r="CC2826" t="s">
        <v>1616</v>
      </c>
      <c r="CE2826" t="s">
        <v>5538</v>
      </c>
      <c r="CF2826" t="s">
        <v>1618</v>
      </c>
    </row>
    <row r="2827" spans="1:84" hidden="1" x14ac:dyDescent="0.4">
      <c r="A2827" t="s">
        <v>1626</v>
      </c>
      <c r="B2827" t="s">
        <v>1626</v>
      </c>
      <c r="C2827" t="s">
        <v>5635</v>
      </c>
      <c r="D2827" t="s">
        <v>81</v>
      </c>
      <c r="E2827" t="s">
        <v>82</v>
      </c>
      <c r="F2827" t="s">
        <v>393</v>
      </c>
      <c r="G2827" s="4" t="str">
        <f>TEXT(H2827+I2827,"yyyy-mm-dd""T""hh:mm:ss")&amp;
IF(J2827="MST","-07:00",
IF(J2827="MDT","-06:00",
IF(J2827="PST","-08:00",
IF(J2827="PDT","-07:00",
IF(J2827="UTC","+00:00","+00:00")))))</f>
        <v>2012-08-30T12:00:00-07:00</v>
      </c>
      <c r="H2827" s="1">
        <v>41151</v>
      </c>
      <c r="I2827" s="5">
        <v>0.5</v>
      </c>
      <c r="J2827" t="s">
        <v>84</v>
      </c>
      <c r="N2827">
        <v>0</v>
      </c>
      <c r="O2827" t="s">
        <v>1628</v>
      </c>
      <c r="U2827">
        <v>2132</v>
      </c>
      <c r="V2827" t="s">
        <v>5506</v>
      </c>
      <c r="W2827" t="s">
        <v>1606</v>
      </c>
      <c r="X2827" t="s">
        <v>5636</v>
      </c>
      <c r="Y2827">
        <v>103300</v>
      </c>
      <c r="Z2827" t="s">
        <v>5637</v>
      </c>
      <c r="AD2827">
        <v>31.884</v>
      </c>
      <c r="AE2827">
        <v>-110.5570556</v>
      </c>
      <c r="AG2827" t="s">
        <v>90</v>
      </c>
      <c r="AH2827" t="s">
        <v>1626</v>
      </c>
      <c r="AI2827" t="s">
        <v>90</v>
      </c>
      <c r="AK2827" t="s">
        <v>1608</v>
      </c>
      <c r="AL2827" t="s">
        <v>5706</v>
      </c>
      <c r="AN2827" t="s">
        <v>1610</v>
      </c>
      <c r="AO2827" t="s">
        <v>1611</v>
      </c>
      <c r="AP2827" t="s">
        <v>422</v>
      </c>
      <c r="AQ2827">
        <v>9.0999999999999998E-2</v>
      </c>
      <c r="AR2827" t="s">
        <v>1616</v>
      </c>
      <c r="AT2827" t="s">
        <v>1612</v>
      </c>
      <c r="AV2827" t="s">
        <v>96</v>
      </c>
      <c r="BQ2827" t="str">
        <f>BS2827 &amp; ":" &amp; BR2827</f>
        <v>AZDEQ_SW:SM 4500NH3 D</v>
      </c>
      <c r="BR2827" t="s">
        <v>5464</v>
      </c>
      <c r="BS2827" t="s">
        <v>1626</v>
      </c>
      <c r="BT2827" t="s">
        <v>5464</v>
      </c>
      <c r="BW2827" t="s">
        <v>5460</v>
      </c>
      <c r="BZ2827" t="s">
        <v>5707</v>
      </c>
      <c r="CA2827" t="s">
        <v>397</v>
      </c>
      <c r="CB2827">
        <v>0.05</v>
      </c>
      <c r="CC2827" t="s">
        <v>1616</v>
      </c>
      <c r="CE2827" t="s">
        <v>5640</v>
      </c>
      <c r="CF2827" t="s">
        <v>1618</v>
      </c>
    </row>
    <row r="2828" spans="1:84" hidden="1" x14ac:dyDescent="0.4">
      <c r="A2828" t="s">
        <v>1626</v>
      </c>
      <c r="B2828" t="s">
        <v>1626</v>
      </c>
      <c r="C2828" t="s">
        <v>5539</v>
      </c>
      <c r="D2828" t="s">
        <v>81</v>
      </c>
      <c r="E2828" t="s">
        <v>82</v>
      </c>
      <c r="F2828" t="s">
        <v>393</v>
      </c>
      <c r="G2828" s="4" t="str">
        <f>TEXT(H2828+I2828,"yyyy-mm-dd""T""hh:mm:ss")&amp;
IF(J2828="MST","-07:00",
IF(J2828="MDT","-06:00",
IF(J2828="PST","-08:00",
IF(J2828="PDT","-07:00",
IF(J2828="UTC","+00:00","+00:00")))))</f>
        <v>2012-11-20T12:30:00-07:00</v>
      </c>
      <c r="H2828" s="1">
        <v>41233</v>
      </c>
      <c r="I2828" s="5">
        <v>0.52083333333333337</v>
      </c>
      <c r="J2828" t="s">
        <v>84</v>
      </c>
      <c r="N2828">
        <v>0</v>
      </c>
      <c r="O2828" t="s">
        <v>1628</v>
      </c>
      <c r="U2828">
        <v>2132</v>
      </c>
      <c r="V2828" t="s">
        <v>5506</v>
      </c>
      <c r="W2828" t="s">
        <v>1606</v>
      </c>
      <c r="X2828" t="s">
        <v>5540</v>
      </c>
      <c r="Y2828">
        <v>100263</v>
      </c>
      <c r="Z2828" t="s">
        <v>5541</v>
      </c>
      <c r="AD2828">
        <v>32.0191667</v>
      </c>
      <c r="AE2828">
        <v>-110.64555559999999</v>
      </c>
      <c r="AG2828" t="s">
        <v>90</v>
      </c>
      <c r="AH2828" t="s">
        <v>1626</v>
      </c>
      <c r="AI2828" t="s">
        <v>90</v>
      </c>
      <c r="AK2828" t="s">
        <v>1608</v>
      </c>
      <c r="AL2828" t="s">
        <v>5708</v>
      </c>
      <c r="AM2828" t="s">
        <v>92</v>
      </c>
      <c r="AN2828" t="s">
        <v>1700</v>
      </c>
      <c r="AO2828" t="s">
        <v>457</v>
      </c>
      <c r="AP2828" t="s">
        <v>422</v>
      </c>
      <c r="AT2828" t="s">
        <v>1612</v>
      </c>
      <c r="AV2828" t="s">
        <v>584</v>
      </c>
      <c r="BQ2828" t="str">
        <f>BS2828 &amp; ":" &amp; BR2828</f>
        <v>AZDEQ_SW:SM 4500-P BE</v>
      </c>
      <c r="BR2828" t="s">
        <v>5476</v>
      </c>
      <c r="BS2828" t="s">
        <v>1626</v>
      </c>
      <c r="BT2828" t="s">
        <v>5476</v>
      </c>
      <c r="BW2828" t="s">
        <v>5460</v>
      </c>
      <c r="BZ2828" t="s">
        <v>5709</v>
      </c>
      <c r="CA2828" t="s">
        <v>397</v>
      </c>
      <c r="CB2828">
        <v>0.1</v>
      </c>
      <c r="CC2828" t="s">
        <v>1616</v>
      </c>
      <c r="CE2828" t="s">
        <v>5545</v>
      </c>
      <c r="CF2828" t="s">
        <v>1618</v>
      </c>
    </row>
    <row r="2829" spans="1:84" hidden="1" x14ac:dyDescent="0.4">
      <c r="A2829" t="s">
        <v>1626</v>
      </c>
      <c r="B2829" t="s">
        <v>1626</v>
      </c>
      <c r="C2829" t="s">
        <v>5594</v>
      </c>
      <c r="D2829" t="s">
        <v>81</v>
      </c>
      <c r="E2829" t="s">
        <v>82</v>
      </c>
      <c r="F2829" t="s">
        <v>393</v>
      </c>
      <c r="G2829" s="4" t="str">
        <f>TEXT(H2829+I2829,"yyyy-mm-dd""T""hh:mm:ss")&amp;
IF(J2829="MST","-07:00",
IF(J2829="MDT","-06:00",
IF(J2829="PST","-08:00",
IF(J2829="PDT","-07:00",
IF(J2829="UTC","+00:00","+00:00")))))</f>
        <v>2012-07-25T11:15:00-07:00</v>
      </c>
      <c r="H2829" s="1">
        <v>41115</v>
      </c>
      <c r="I2829" s="5">
        <v>0.46875</v>
      </c>
      <c r="J2829" t="s">
        <v>84</v>
      </c>
      <c r="N2829">
        <v>0.5</v>
      </c>
      <c r="O2829" t="s">
        <v>1628</v>
      </c>
      <c r="U2829">
        <v>9743</v>
      </c>
      <c r="V2829" t="s">
        <v>5512</v>
      </c>
      <c r="W2829" t="s">
        <v>5513</v>
      </c>
      <c r="X2829" t="s">
        <v>3405</v>
      </c>
      <c r="Y2829">
        <v>100034</v>
      </c>
      <c r="Z2829" t="s">
        <v>5514</v>
      </c>
      <c r="AD2829">
        <v>32.187063100000003</v>
      </c>
      <c r="AE2829">
        <v>-110.81660220000001</v>
      </c>
      <c r="AG2829" t="s">
        <v>90</v>
      </c>
      <c r="AH2829" t="s">
        <v>1626</v>
      </c>
      <c r="AI2829" t="s">
        <v>90</v>
      </c>
      <c r="AK2829" t="s">
        <v>1608</v>
      </c>
      <c r="AL2829" t="s">
        <v>5710</v>
      </c>
      <c r="AN2829" t="s">
        <v>1725</v>
      </c>
      <c r="AO2829" t="s">
        <v>123</v>
      </c>
      <c r="AP2829" t="s">
        <v>422</v>
      </c>
      <c r="AQ2829">
        <v>8.0999999999999996E-3</v>
      </c>
      <c r="AR2829" t="s">
        <v>1616</v>
      </c>
      <c r="AT2829" t="s">
        <v>1612</v>
      </c>
      <c r="AV2829" t="s">
        <v>96</v>
      </c>
      <c r="BF2829" t="s">
        <v>5516</v>
      </c>
      <c r="BH2829" t="str">
        <f>BI2829 &amp; " " &amp; BJ2829</f>
        <v>0.5 ft</v>
      </c>
      <c r="BI2829">
        <v>0.5</v>
      </c>
      <c r="BJ2829" t="s">
        <v>5517</v>
      </c>
      <c r="BQ2829" t="str">
        <f>BS2829 &amp; ":" &amp; BR2829</f>
        <v>AZDEQ_SW:SM 4500 PE</v>
      </c>
      <c r="BR2829" t="s">
        <v>5518</v>
      </c>
      <c r="BS2829" t="s">
        <v>1626</v>
      </c>
      <c r="BT2829" t="s">
        <v>5518</v>
      </c>
      <c r="BW2829" t="s">
        <v>5519</v>
      </c>
      <c r="BZ2829" t="s">
        <v>5711</v>
      </c>
      <c r="CA2829" t="s">
        <v>397</v>
      </c>
      <c r="CB2829">
        <v>3.0000000000000001E-3</v>
      </c>
      <c r="CC2829" t="s">
        <v>1616</v>
      </c>
      <c r="CE2829" t="s">
        <v>5597</v>
      </c>
      <c r="CF2829" t="s">
        <v>1618</v>
      </c>
    </row>
    <row r="2830" spans="1:84" hidden="1" x14ac:dyDescent="0.4">
      <c r="A2830" t="s">
        <v>1626</v>
      </c>
      <c r="B2830" t="s">
        <v>1626</v>
      </c>
      <c r="C2830" t="s">
        <v>5608</v>
      </c>
      <c r="D2830" t="s">
        <v>81</v>
      </c>
      <c r="E2830" t="s">
        <v>82</v>
      </c>
      <c r="F2830" t="s">
        <v>393</v>
      </c>
      <c r="G2830" s="4" t="str">
        <f>TEXT(H2830+I2830,"yyyy-mm-dd""T""hh:mm:ss")&amp;
IF(J2830="MST","-07:00",
IF(J2830="MDT","-06:00",
IF(J2830="PST","-08:00",
IF(J2830="PDT","-07:00",
IF(J2830="UTC","+00:00","+00:00")))))</f>
        <v>2012-09-10T09:00:00-07:00</v>
      </c>
      <c r="H2830" s="1">
        <v>41162</v>
      </c>
      <c r="I2830" s="5">
        <v>0.375</v>
      </c>
      <c r="J2830" t="s">
        <v>84</v>
      </c>
      <c r="N2830">
        <v>0</v>
      </c>
      <c r="O2830" t="s">
        <v>1628</v>
      </c>
      <c r="U2830">
        <v>2132</v>
      </c>
      <c r="V2830" t="s">
        <v>5506</v>
      </c>
      <c r="W2830" t="s">
        <v>1606</v>
      </c>
      <c r="X2830" t="s">
        <v>5559</v>
      </c>
      <c r="Y2830">
        <v>109222</v>
      </c>
      <c r="Z2830" t="s">
        <v>5609</v>
      </c>
      <c r="AD2830">
        <v>31.9835694</v>
      </c>
      <c r="AE2830">
        <v>-110.6468194</v>
      </c>
      <c r="AG2830" t="s">
        <v>90</v>
      </c>
      <c r="AH2830" t="s">
        <v>1626</v>
      </c>
      <c r="AI2830" t="s">
        <v>90</v>
      </c>
      <c r="AK2830" t="s">
        <v>1608</v>
      </c>
      <c r="AL2830" t="s">
        <v>5712</v>
      </c>
      <c r="AM2830" t="s">
        <v>92</v>
      </c>
      <c r="AN2830" t="s">
        <v>1610</v>
      </c>
      <c r="AO2830" t="s">
        <v>1611</v>
      </c>
      <c r="AP2830" t="s">
        <v>422</v>
      </c>
      <c r="AT2830" t="s">
        <v>1612</v>
      </c>
      <c r="AV2830" t="s">
        <v>584</v>
      </c>
      <c r="BQ2830" t="str">
        <f>BS2830 &amp; ":" &amp; BR2830</f>
        <v>AZDEQ_SW:SM 4500NH3 D</v>
      </c>
      <c r="BR2830" t="s">
        <v>5464</v>
      </c>
      <c r="BS2830" t="s">
        <v>1626</v>
      </c>
      <c r="BT2830" t="s">
        <v>5464</v>
      </c>
      <c r="BW2830" t="s">
        <v>5460</v>
      </c>
      <c r="BZ2830" t="s">
        <v>5713</v>
      </c>
      <c r="CA2830" t="s">
        <v>397</v>
      </c>
      <c r="CB2830">
        <v>0.05</v>
      </c>
      <c r="CC2830" t="s">
        <v>1616</v>
      </c>
      <c r="CE2830" t="s">
        <v>5612</v>
      </c>
      <c r="CF2830" t="s">
        <v>1618</v>
      </c>
    </row>
    <row r="2831" spans="1:84" hidden="1" x14ac:dyDescent="0.4">
      <c r="A2831" t="s">
        <v>1626</v>
      </c>
      <c r="B2831" t="s">
        <v>1626</v>
      </c>
      <c r="C2831" t="s">
        <v>5586</v>
      </c>
      <c r="D2831" t="s">
        <v>81</v>
      </c>
      <c r="E2831" t="s">
        <v>82</v>
      </c>
      <c r="F2831" t="s">
        <v>393</v>
      </c>
      <c r="G2831" s="4" t="str">
        <f>TEXT(H2831+I2831,"yyyy-mm-dd""T""hh:mm:ss")&amp;
IF(J2831="MST","-07:00",
IF(J2831="MDT","-06:00",
IF(J2831="PST","-08:00",
IF(J2831="PDT","-07:00",
IF(J2831="UTC","+00:00","+00:00")))))</f>
        <v>2012-11-15T11:45:00-07:00</v>
      </c>
      <c r="H2831" s="1">
        <v>41228</v>
      </c>
      <c r="I2831" s="5">
        <v>0.48958333333333331</v>
      </c>
      <c r="J2831" t="s">
        <v>84</v>
      </c>
      <c r="N2831">
        <v>0</v>
      </c>
      <c r="O2831" t="s">
        <v>1628</v>
      </c>
      <c r="U2831">
        <v>2132</v>
      </c>
      <c r="V2831" t="s">
        <v>5506</v>
      </c>
      <c r="W2831" t="s">
        <v>1606</v>
      </c>
      <c r="X2831" t="s">
        <v>1767</v>
      </c>
      <c r="Y2831">
        <v>101175</v>
      </c>
      <c r="Z2831" t="s">
        <v>5587</v>
      </c>
      <c r="AD2831">
        <v>32.4063333</v>
      </c>
      <c r="AE2831">
        <v>-110.5407778</v>
      </c>
      <c r="AG2831" t="s">
        <v>90</v>
      </c>
      <c r="AH2831" t="s">
        <v>1626</v>
      </c>
      <c r="AI2831" t="s">
        <v>90</v>
      </c>
      <c r="AK2831" t="s">
        <v>1608</v>
      </c>
      <c r="AL2831" t="s">
        <v>5714</v>
      </c>
      <c r="AM2831" t="s">
        <v>92</v>
      </c>
      <c r="AN2831" t="s">
        <v>1610</v>
      </c>
      <c r="AO2831" t="s">
        <v>1611</v>
      </c>
      <c r="AP2831" t="s">
        <v>422</v>
      </c>
      <c r="AT2831" t="s">
        <v>1612</v>
      </c>
      <c r="AV2831" t="s">
        <v>584</v>
      </c>
      <c r="BQ2831" t="str">
        <f>BS2831 &amp; ":" &amp; BR2831</f>
        <v>AZDEQ_SW:SM 4500NH3 D</v>
      </c>
      <c r="BR2831" t="s">
        <v>5464</v>
      </c>
      <c r="BS2831" t="s">
        <v>1626</v>
      </c>
      <c r="BT2831" t="s">
        <v>5464</v>
      </c>
      <c r="BW2831" t="s">
        <v>5460</v>
      </c>
      <c r="BZ2831" t="s">
        <v>5715</v>
      </c>
      <c r="CA2831" t="s">
        <v>397</v>
      </c>
      <c r="CB2831">
        <v>0.05</v>
      </c>
      <c r="CC2831" t="s">
        <v>1616</v>
      </c>
      <c r="CE2831" t="s">
        <v>5590</v>
      </c>
      <c r="CF2831" t="s">
        <v>1618</v>
      </c>
    </row>
    <row r="2832" spans="1:84" hidden="1" x14ac:dyDescent="0.4">
      <c r="A2832" t="s">
        <v>1626</v>
      </c>
      <c r="B2832" t="s">
        <v>1626</v>
      </c>
      <c r="C2832" t="s">
        <v>5558</v>
      </c>
      <c r="D2832" t="s">
        <v>81</v>
      </c>
      <c r="E2832" t="s">
        <v>82</v>
      </c>
      <c r="F2832" t="s">
        <v>393</v>
      </c>
      <c r="G2832" s="4" t="str">
        <f>TEXT(H2832+I2832,"yyyy-mm-dd""T""hh:mm:ss")&amp;
IF(J2832="MST","-07:00",
IF(J2832="MDT","-06:00",
IF(J2832="PST","-08:00",
IF(J2832="PDT","-07:00",
IF(J2832="UTC","+00:00","+00:00")))))</f>
        <v>2012-11-20T10:30:00-07:00</v>
      </c>
      <c r="H2832" s="1">
        <v>41233</v>
      </c>
      <c r="I2832" s="5">
        <v>0.4375</v>
      </c>
      <c r="J2832" t="s">
        <v>84</v>
      </c>
      <c r="N2832">
        <v>0</v>
      </c>
      <c r="O2832" t="s">
        <v>1628</v>
      </c>
      <c r="U2832">
        <v>2132</v>
      </c>
      <c r="V2832" t="s">
        <v>5506</v>
      </c>
      <c r="W2832" t="s">
        <v>1606</v>
      </c>
      <c r="X2832" t="s">
        <v>5559</v>
      </c>
      <c r="Y2832">
        <v>109222</v>
      </c>
      <c r="Z2832" t="s">
        <v>5560</v>
      </c>
      <c r="AD2832">
        <v>31.9835694</v>
      </c>
      <c r="AE2832">
        <v>-110.6468194</v>
      </c>
      <c r="AG2832" t="s">
        <v>90</v>
      </c>
      <c r="AH2832" t="s">
        <v>1626</v>
      </c>
      <c r="AI2832" t="s">
        <v>90</v>
      </c>
      <c r="AK2832" t="s">
        <v>1608</v>
      </c>
      <c r="AL2832" t="s">
        <v>5716</v>
      </c>
      <c r="AM2832" t="s">
        <v>92</v>
      </c>
      <c r="AN2832" t="s">
        <v>1610</v>
      </c>
      <c r="AO2832" t="s">
        <v>1670</v>
      </c>
      <c r="AP2832" t="s">
        <v>422</v>
      </c>
      <c r="AT2832" t="s">
        <v>1612</v>
      </c>
      <c r="AV2832" t="s">
        <v>584</v>
      </c>
      <c r="BQ2832" t="str">
        <f>BS2832 &amp; ":" &amp; BR2832</f>
        <v>AZDEQ_SW:EPA 353.2</v>
      </c>
      <c r="BR2832" t="s">
        <v>1623</v>
      </c>
      <c r="BS2832" t="s">
        <v>1626</v>
      </c>
      <c r="BT2832" t="s">
        <v>1623</v>
      </c>
      <c r="BW2832" t="s">
        <v>5460</v>
      </c>
      <c r="BZ2832" t="s">
        <v>5717</v>
      </c>
      <c r="CA2832" t="s">
        <v>397</v>
      </c>
      <c r="CB2832">
        <v>0.1</v>
      </c>
      <c r="CC2832" t="s">
        <v>1616</v>
      </c>
      <c r="CE2832" t="s">
        <v>5563</v>
      </c>
      <c r="CF2832" t="s">
        <v>1618</v>
      </c>
    </row>
    <row r="2833" spans="1:84" hidden="1" x14ac:dyDescent="0.4">
      <c r="A2833" t="s">
        <v>1626</v>
      </c>
      <c r="B2833" t="s">
        <v>1626</v>
      </c>
      <c r="C2833" t="s">
        <v>5604</v>
      </c>
      <c r="D2833" t="s">
        <v>81</v>
      </c>
      <c r="E2833" t="s">
        <v>82</v>
      </c>
      <c r="F2833" t="s">
        <v>393</v>
      </c>
      <c r="G2833" s="4" t="str">
        <f>TEXT(H2833+I2833,"yyyy-mm-dd""T""hh:mm:ss")&amp;
IF(J2833="MST","-07:00",
IF(J2833="MDT","-06:00",
IF(J2833="PST","-08:00",
IF(J2833="PDT","-07:00",
IF(J2833="UTC","+00:00","+00:00")))))</f>
        <v>2012-09-10T12:30:00-07:00</v>
      </c>
      <c r="H2833" s="1">
        <v>41162</v>
      </c>
      <c r="I2833" s="5">
        <v>0.52083333333333337</v>
      </c>
      <c r="J2833" t="s">
        <v>84</v>
      </c>
      <c r="N2833">
        <v>0</v>
      </c>
      <c r="O2833" t="s">
        <v>1628</v>
      </c>
      <c r="U2833">
        <v>2132</v>
      </c>
      <c r="V2833" t="s">
        <v>5506</v>
      </c>
      <c r="W2833" t="s">
        <v>1606</v>
      </c>
      <c r="X2833" t="s">
        <v>5540</v>
      </c>
      <c r="Y2833">
        <v>100263</v>
      </c>
      <c r="Z2833" t="s">
        <v>5605</v>
      </c>
      <c r="AD2833">
        <v>32.0191667</v>
      </c>
      <c r="AE2833">
        <v>-110.64555559999999</v>
      </c>
      <c r="AG2833" t="s">
        <v>90</v>
      </c>
      <c r="AH2833" t="s">
        <v>1626</v>
      </c>
      <c r="AI2833" t="s">
        <v>90</v>
      </c>
      <c r="AK2833" t="s">
        <v>1608</v>
      </c>
      <c r="AL2833" t="s">
        <v>5718</v>
      </c>
      <c r="AM2833" t="s">
        <v>92</v>
      </c>
      <c r="AN2833" t="s">
        <v>1700</v>
      </c>
      <c r="AO2833" t="s">
        <v>457</v>
      </c>
      <c r="AP2833" t="s">
        <v>422</v>
      </c>
      <c r="AT2833" t="s">
        <v>1612</v>
      </c>
      <c r="AV2833" t="s">
        <v>584</v>
      </c>
      <c r="BQ2833" t="str">
        <f>BS2833 &amp; ":" &amp; BR2833</f>
        <v>AZDEQ_SW:SM 4500-P BE</v>
      </c>
      <c r="BR2833" t="s">
        <v>5476</v>
      </c>
      <c r="BS2833" t="s">
        <v>1626</v>
      </c>
      <c r="BT2833" t="s">
        <v>5476</v>
      </c>
      <c r="BW2833" t="s">
        <v>5460</v>
      </c>
      <c r="BZ2833" t="s">
        <v>5719</v>
      </c>
      <c r="CA2833" t="s">
        <v>397</v>
      </c>
      <c r="CB2833">
        <v>0.1</v>
      </c>
      <c r="CC2833" t="s">
        <v>1616</v>
      </c>
      <c r="CE2833" t="s">
        <v>5510</v>
      </c>
      <c r="CF2833" t="s">
        <v>1618</v>
      </c>
    </row>
    <row r="2834" spans="1:84" hidden="1" x14ac:dyDescent="0.4">
      <c r="A2834" t="s">
        <v>1626</v>
      </c>
      <c r="B2834" t="s">
        <v>1626</v>
      </c>
      <c r="C2834" t="s">
        <v>5604</v>
      </c>
      <c r="D2834" t="s">
        <v>81</v>
      </c>
      <c r="E2834" t="s">
        <v>82</v>
      </c>
      <c r="F2834" t="s">
        <v>393</v>
      </c>
      <c r="G2834" s="4" t="str">
        <f>TEXT(H2834+I2834,"yyyy-mm-dd""T""hh:mm:ss")&amp;
IF(J2834="MST","-07:00",
IF(J2834="MDT","-06:00",
IF(J2834="PST","-08:00",
IF(J2834="PDT","-07:00",
IF(J2834="UTC","+00:00","+00:00")))))</f>
        <v>2012-09-10T12:30:00-07:00</v>
      </c>
      <c r="H2834" s="1">
        <v>41162</v>
      </c>
      <c r="I2834" s="5">
        <v>0.52083333333333337</v>
      </c>
      <c r="J2834" t="s">
        <v>84</v>
      </c>
      <c r="N2834">
        <v>0</v>
      </c>
      <c r="O2834" t="s">
        <v>1628</v>
      </c>
      <c r="U2834">
        <v>2132</v>
      </c>
      <c r="V2834" t="s">
        <v>5506</v>
      </c>
      <c r="W2834" t="s">
        <v>1606</v>
      </c>
      <c r="X2834" t="s">
        <v>5540</v>
      </c>
      <c r="Y2834">
        <v>100263</v>
      </c>
      <c r="Z2834" t="s">
        <v>5605</v>
      </c>
      <c r="AD2834">
        <v>32.0191667</v>
      </c>
      <c r="AE2834">
        <v>-110.64555559999999</v>
      </c>
      <c r="AG2834" t="s">
        <v>90</v>
      </c>
      <c r="AH2834" t="s">
        <v>1626</v>
      </c>
      <c r="AI2834" t="s">
        <v>90</v>
      </c>
      <c r="AK2834" t="s">
        <v>1608</v>
      </c>
      <c r="AL2834" t="s">
        <v>5720</v>
      </c>
      <c r="AN2834" t="s">
        <v>1610</v>
      </c>
      <c r="AO2834" t="s">
        <v>1670</v>
      </c>
      <c r="AP2834" t="s">
        <v>422</v>
      </c>
      <c r="AQ2834">
        <v>0.28000000000000003</v>
      </c>
      <c r="AR2834" t="s">
        <v>1616</v>
      </c>
      <c r="AT2834" t="s">
        <v>1612</v>
      </c>
      <c r="AV2834" t="s">
        <v>96</v>
      </c>
      <c r="BQ2834" t="str">
        <f>BS2834 &amp; ":" &amp; BR2834</f>
        <v>AZDEQ_SW:EPA 353.2</v>
      </c>
      <c r="BR2834" t="s">
        <v>1623</v>
      </c>
      <c r="BS2834" t="s">
        <v>1626</v>
      </c>
      <c r="BT2834" t="s">
        <v>1623</v>
      </c>
      <c r="BW2834" t="s">
        <v>5460</v>
      </c>
      <c r="BZ2834" t="s">
        <v>5721</v>
      </c>
      <c r="CA2834" t="s">
        <v>397</v>
      </c>
      <c r="CB2834">
        <v>0.1</v>
      </c>
      <c r="CC2834" t="s">
        <v>1616</v>
      </c>
      <c r="CE2834" t="s">
        <v>5510</v>
      </c>
      <c r="CF2834" t="s">
        <v>1618</v>
      </c>
    </row>
    <row r="2835" spans="1:84" hidden="1" x14ac:dyDescent="0.4">
      <c r="A2835" t="s">
        <v>1626</v>
      </c>
      <c r="B2835" t="s">
        <v>1626</v>
      </c>
      <c r="C2835" t="s">
        <v>5558</v>
      </c>
      <c r="D2835" t="s">
        <v>81</v>
      </c>
      <c r="E2835" t="s">
        <v>82</v>
      </c>
      <c r="F2835" t="s">
        <v>393</v>
      </c>
      <c r="G2835" s="4" t="str">
        <f>TEXT(H2835+I2835,"yyyy-mm-dd""T""hh:mm:ss")&amp;
IF(J2835="MST","-07:00",
IF(J2835="MDT","-06:00",
IF(J2835="PST","-08:00",
IF(J2835="PDT","-07:00",
IF(J2835="UTC","+00:00","+00:00")))))</f>
        <v>2012-11-20T10:30:00-07:00</v>
      </c>
      <c r="H2835" s="1">
        <v>41233</v>
      </c>
      <c r="I2835" s="5">
        <v>0.4375</v>
      </c>
      <c r="J2835" t="s">
        <v>84</v>
      </c>
      <c r="N2835">
        <v>0</v>
      </c>
      <c r="O2835" t="s">
        <v>1628</v>
      </c>
      <c r="U2835">
        <v>2132</v>
      </c>
      <c r="V2835" t="s">
        <v>5506</v>
      </c>
      <c r="W2835" t="s">
        <v>1606</v>
      </c>
      <c r="X2835" t="s">
        <v>5559</v>
      </c>
      <c r="Y2835">
        <v>109222</v>
      </c>
      <c r="Z2835" t="s">
        <v>5560</v>
      </c>
      <c r="AD2835">
        <v>31.9835694</v>
      </c>
      <c r="AE2835">
        <v>-110.6468194</v>
      </c>
      <c r="AG2835" t="s">
        <v>90</v>
      </c>
      <c r="AH2835" t="s">
        <v>1626</v>
      </c>
      <c r="AI2835" t="s">
        <v>90</v>
      </c>
      <c r="AK2835" t="s">
        <v>1608</v>
      </c>
      <c r="AL2835" t="s">
        <v>5722</v>
      </c>
      <c r="AM2835" t="s">
        <v>92</v>
      </c>
      <c r="AN2835" t="s">
        <v>1610</v>
      </c>
      <c r="AO2835" t="s">
        <v>1611</v>
      </c>
      <c r="AP2835" t="s">
        <v>422</v>
      </c>
      <c r="AT2835" t="s">
        <v>1612</v>
      </c>
      <c r="AV2835" t="s">
        <v>584</v>
      </c>
      <c r="BQ2835" t="str">
        <f>BS2835 &amp; ":" &amp; BR2835</f>
        <v>AZDEQ_SW:SM 4500NH3 D</v>
      </c>
      <c r="BR2835" t="s">
        <v>5464</v>
      </c>
      <c r="BS2835" t="s">
        <v>1626</v>
      </c>
      <c r="BT2835" t="s">
        <v>5464</v>
      </c>
      <c r="BW2835" t="s">
        <v>5460</v>
      </c>
      <c r="BZ2835" t="s">
        <v>5723</v>
      </c>
      <c r="CA2835" t="s">
        <v>397</v>
      </c>
      <c r="CB2835">
        <v>0.05</v>
      </c>
      <c r="CC2835" t="s">
        <v>1616</v>
      </c>
      <c r="CE2835" t="s">
        <v>5563</v>
      </c>
      <c r="CF2835" t="s">
        <v>1618</v>
      </c>
    </row>
    <row r="2836" spans="1:84" hidden="1" x14ac:dyDescent="0.4">
      <c r="A2836" t="s">
        <v>1626</v>
      </c>
      <c r="B2836" t="s">
        <v>1626</v>
      </c>
      <c r="C2836" t="s">
        <v>5535</v>
      </c>
      <c r="D2836" t="s">
        <v>81</v>
      </c>
      <c r="E2836" t="s">
        <v>82</v>
      </c>
      <c r="F2836" t="s">
        <v>393</v>
      </c>
      <c r="G2836" s="4" t="str">
        <f>TEXT(H2836+I2836,"yyyy-mm-dd""T""hh:mm:ss")&amp;
IF(J2836="MST","-07:00",
IF(J2836="MDT","-06:00",
IF(J2836="PST","-08:00",
IF(J2836="PDT","-07:00",
IF(J2836="UTC","+00:00","+00:00")))))</f>
        <v>2012-11-29T01:45:00-07:00</v>
      </c>
      <c r="H2836" s="1">
        <v>41242</v>
      </c>
      <c r="I2836" s="5">
        <v>7.2916666666666671E-2</v>
      </c>
      <c r="J2836" t="s">
        <v>84</v>
      </c>
      <c r="N2836">
        <v>0.5</v>
      </c>
      <c r="O2836" t="s">
        <v>1628</v>
      </c>
      <c r="U2836">
        <v>9743</v>
      </c>
      <c r="V2836" t="s">
        <v>5512</v>
      </c>
      <c r="W2836" t="s">
        <v>5513</v>
      </c>
      <c r="X2836" t="s">
        <v>3405</v>
      </c>
      <c r="Y2836">
        <v>100034</v>
      </c>
      <c r="Z2836" t="s">
        <v>5514</v>
      </c>
      <c r="AD2836">
        <v>32.187063100000003</v>
      </c>
      <c r="AE2836">
        <v>-110.81660220000001</v>
      </c>
      <c r="AG2836" t="s">
        <v>90</v>
      </c>
      <c r="AH2836" t="s">
        <v>1626</v>
      </c>
      <c r="AI2836" t="s">
        <v>90</v>
      </c>
      <c r="AK2836" t="s">
        <v>1608</v>
      </c>
      <c r="AL2836" t="s">
        <v>5724</v>
      </c>
      <c r="AN2836" t="s">
        <v>1700</v>
      </c>
      <c r="AO2836" t="s">
        <v>457</v>
      </c>
      <c r="AP2836" t="s">
        <v>422</v>
      </c>
      <c r="AQ2836">
        <v>0.11</v>
      </c>
      <c r="AR2836" t="s">
        <v>1616</v>
      </c>
      <c r="AT2836" t="s">
        <v>1612</v>
      </c>
      <c r="AV2836" t="s">
        <v>96</v>
      </c>
      <c r="BH2836" t="str">
        <f>BI2836 &amp; " " &amp; BJ2836</f>
        <v>0.5 ft</v>
      </c>
      <c r="BI2836">
        <v>0.5</v>
      </c>
      <c r="BJ2836" t="s">
        <v>5517</v>
      </c>
      <c r="BQ2836" t="str">
        <f>BS2836 &amp; ":" &amp; BR2836</f>
        <v>AZDEQ_SW:SM 4500 PE</v>
      </c>
      <c r="BR2836" t="s">
        <v>5518</v>
      </c>
      <c r="BS2836" t="s">
        <v>1626</v>
      </c>
      <c r="BT2836" t="s">
        <v>5518</v>
      </c>
      <c r="BW2836" t="s">
        <v>5519</v>
      </c>
      <c r="BZ2836" t="s">
        <v>5725</v>
      </c>
      <c r="CA2836" t="s">
        <v>397</v>
      </c>
      <c r="CB2836">
        <v>2.0999999999999999E-3</v>
      </c>
      <c r="CC2836" t="s">
        <v>1616</v>
      </c>
      <c r="CE2836" t="s">
        <v>5538</v>
      </c>
      <c r="CF2836" t="s">
        <v>1618</v>
      </c>
    </row>
    <row r="2837" spans="1:84" hidden="1" x14ac:dyDescent="0.4">
      <c r="A2837" t="s">
        <v>1626</v>
      </c>
      <c r="B2837" t="s">
        <v>1626</v>
      </c>
      <c r="C2837" t="s">
        <v>5505</v>
      </c>
      <c r="D2837" t="s">
        <v>81</v>
      </c>
      <c r="E2837" t="s">
        <v>82</v>
      </c>
      <c r="F2837" t="s">
        <v>393</v>
      </c>
      <c r="G2837" s="4" t="str">
        <f>TEXT(H2837+I2837,"yyyy-mm-dd""T""hh:mm:ss")&amp;
IF(J2837="MST","-07:00",
IF(J2837="MDT","-06:00",
IF(J2837="PST","-08:00",
IF(J2837="PDT","-07:00",
IF(J2837="UTC","+00:00","+00:00")))))</f>
        <v>2012-08-17T11:15:00-07:00</v>
      </c>
      <c r="H2837" s="1">
        <v>41138</v>
      </c>
      <c r="I2837" s="5">
        <v>0.46875</v>
      </c>
      <c r="J2837" t="s">
        <v>84</v>
      </c>
      <c r="N2837">
        <v>0</v>
      </c>
      <c r="O2837" t="s">
        <v>1628</v>
      </c>
      <c r="U2837">
        <v>2132</v>
      </c>
      <c r="V2837" t="s">
        <v>5506</v>
      </c>
      <c r="W2837" t="s">
        <v>1606</v>
      </c>
      <c r="X2837" t="s">
        <v>1767</v>
      </c>
      <c r="Y2837">
        <v>101175</v>
      </c>
      <c r="Z2837" t="s">
        <v>5507</v>
      </c>
      <c r="AD2837">
        <v>32.4063333</v>
      </c>
      <c r="AE2837">
        <v>-110.5407778</v>
      </c>
      <c r="AG2837" t="s">
        <v>90</v>
      </c>
      <c r="AH2837" t="s">
        <v>1626</v>
      </c>
      <c r="AI2837" t="s">
        <v>90</v>
      </c>
      <c r="AK2837" t="s">
        <v>1608</v>
      </c>
      <c r="AL2837" t="s">
        <v>5726</v>
      </c>
      <c r="AM2837" t="s">
        <v>92</v>
      </c>
      <c r="AN2837" t="s">
        <v>1610</v>
      </c>
      <c r="AO2837" t="s">
        <v>442</v>
      </c>
      <c r="AP2837" t="s">
        <v>422</v>
      </c>
      <c r="AT2837" t="s">
        <v>1612</v>
      </c>
      <c r="AV2837" t="s">
        <v>584</v>
      </c>
      <c r="BQ2837" t="str">
        <f>BS2837 &amp; ":" &amp; BR2837</f>
        <v>AZDEQ_SW:SM 4500-NORG,C</v>
      </c>
      <c r="BR2837" t="s">
        <v>5164</v>
      </c>
      <c r="BS2837" t="s">
        <v>1626</v>
      </c>
      <c r="BT2837" t="s">
        <v>5164</v>
      </c>
      <c r="BW2837" t="s">
        <v>5460</v>
      </c>
      <c r="BZ2837" t="s">
        <v>5727</v>
      </c>
      <c r="CA2837" t="s">
        <v>397</v>
      </c>
      <c r="CB2837">
        <v>0.1</v>
      </c>
      <c r="CC2837" t="s">
        <v>1616</v>
      </c>
      <c r="CE2837" t="s">
        <v>5510</v>
      </c>
      <c r="CF2837" t="s">
        <v>1618</v>
      </c>
    </row>
    <row r="2838" spans="1:84" hidden="1" x14ac:dyDescent="0.4">
      <c r="A2838" t="s">
        <v>1626</v>
      </c>
      <c r="B2838" t="s">
        <v>1626</v>
      </c>
      <c r="C2838" t="s">
        <v>5591</v>
      </c>
      <c r="D2838" t="s">
        <v>81</v>
      </c>
      <c r="E2838" t="s">
        <v>82</v>
      </c>
      <c r="F2838" t="s">
        <v>393</v>
      </c>
      <c r="G2838" s="4" t="str">
        <f>TEXT(H2838+I2838,"yyyy-mm-dd""T""hh:mm:ss")&amp;
IF(J2838="MST","-07:00",
IF(J2838="MDT","-06:00",
IF(J2838="PST","-08:00",
IF(J2838="PDT","-07:00",
IF(J2838="UTC","+00:00","+00:00")))))</f>
        <v>2012-12-17T01:30:00-07:00</v>
      </c>
      <c r="H2838" s="1">
        <v>41260</v>
      </c>
      <c r="I2838" s="5">
        <v>6.25E-2</v>
      </c>
      <c r="J2838" t="s">
        <v>84</v>
      </c>
      <c r="N2838">
        <v>0.5</v>
      </c>
      <c r="O2838" t="s">
        <v>1628</v>
      </c>
      <c r="U2838">
        <v>9743</v>
      </c>
      <c r="V2838" t="s">
        <v>5512</v>
      </c>
      <c r="W2838" t="s">
        <v>5513</v>
      </c>
      <c r="X2838" t="s">
        <v>3388</v>
      </c>
      <c r="Y2838">
        <v>100035</v>
      </c>
      <c r="Z2838" t="s">
        <v>5514</v>
      </c>
      <c r="AD2838">
        <v>32.185352899999998</v>
      </c>
      <c r="AE2838">
        <v>-110.8164731</v>
      </c>
      <c r="AG2838" t="s">
        <v>90</v>
      </c>
      <c r="AH2838" t="s">
        <v>1626</v>
      </c>
      <c r="AI2838" t="s">
        <v>90</v>
      </c>
      <c r="AK2838" t="s">
        <v>1608</v>
      </c>
      <c r="AL2838" t="s">
        <v>5728</v>
      </c>
      <c r="AN2838" t="s">
        <v>1610</v>
      </c>
      <c r="AO2838" t="s">
        <v>1670</v>
      </c>
      <c r="AP2838" t="s">
        <v>422</v>
      </c>
      <c r="AQ2838">
        <v>0.28000000000000003</v>
      </c>
      <c r="AR2838" t="s">
        <v>1616</v>
      </c>
      <c r="AT2838" t="s">
        <v>1612</v>
      </c>
      <c r="AV2838" t="s">
        <v>96</v>
      </c>
      <c r="BH2838" t="str">
        <f>BI2838 &amp; " " &amp; BJ2838</f>
        <v>0.5 ft</v>
      </c>
      <c r="BI2838">
        <v>0.5</v>
      </c>
      <c r="BJ2838" t="s">
        <v>5517</v>
      </c>
      <c r="BQ2838" t="str">
        <f>BS2838 &amp; ":" &amp; BR2838</f>
        <v>AZDEQ_SW:SM 4500NO3 E</v>
      </c>
      <c r="BR2838" t="s">
        <v>1851</v>
      </c>
      <c r="BS2838" t="s">
        <v>1626</v>
      </c>
      <c r="BT2838" t="s">
        <v>1851</v>
      </c>
      <c r="BW2838" t="s">
        <v>5519</v>
      </c>
      <c r="BZ2838" t="s">
        <v>5729</v>
      </c>
      <c r="CA2838" t="s">
        <v>397</v>
      </c>
      <c r="CB2838">
        <v>4.1000000000000002E-2</v>
      </c>
      <c r="CC2838" t="s">
        <v>1616</v>
      </c>
      <c r="CE2838" t="s">
        <v>5538</v>
      </c>
      <c r="CF2838" t="s">
        <v>1618</v>
      </c>
    </row>
    <row r="2839" spans="1:84" hidden="1" x14ac:dyDescent="0.4">
      <c r="A2839" t="s">
        <v>1626</v>
      </c>
      <c r="B2839" t="s">
        <v>1626</v>
      </c>
      <c r="C2839" t="s">
        <v>5631</v>
      </c>
      <c r="D2839" t="s">
        <v>81</v>
      </c>
      <c r="E2839" t="s">
        <v>82</v>
      </c>
      <c r="F2839" t="s">
        <v>393</v>
      </c>
      <c r="G2839" s="4" t="str">
        <f>TEXT(H2839+I2839,"yyyy-mm-dd""T""hh:mm:ss")&amp;
IF(J2839="MST","-07:00",
IF(J2839="MDT","-06:00",
IF(J2839="PST","-08:00",
IF(J2839="PDT","-07:00",
IF(J2839="UTC","+00:00","+00:00")))))</f>
        <v>2012-08-23T01:00:00-07:00</v>
      </c>
      <c r="H2839" s="1">
        <v>41144</v>
      </c>
      <c r="I2839" s="5">
        <v>4.1666666666666664E-2</v>
      </c>
      <c r="J2839" t="s">
        <v>84</v>
      </c>
      <c r="N2839">
        <v>0.5</v>
      </c>
      <c r="O2839" t="s">
        <v>1628</v>
      </c>
      <c r="U2839">
        <v>9743</v>
      </c>
      <c r="V2839" t="s">
        <v>5512</v>
      </c>
      <c r="W2839" t="s">
        <v>5513</v>
      </c>
      <c r="X2839" t="s">
        <v>3388</v>
      </c>
      <c r="Y2839">
        <v>100035</v>
      </c>
      <c r="Z2839" t="s">
        <v>5514</v>
      </c>
      <c r="AD2839">
        <v>32.185352899999998</v>
      </c>
      <c r="AE2839">
        <v>-110.8164731</v>
      </c>
      <c r="AG2839" t="s">
        <v>90</v>
      </c>
      <c r="AH2839" t="s">
        <v>1626</v>
      </c>
      <c r="AI2839" t="s">
        <v>90</v>
      </c>
      <c r="AK2839" t="s">
        <v>1608</v>
      </c>
      <c r="AL2839" t="s">
        <v>5730</v>
      </c>
      <c r="AN2839" t="s">
        <v>1725</v>
      </c>
      <c r="AO2839" t="s">
        <v>123</v>
      </c>
      <c r="AP2839" t="s">
        <v>422</v>
      </c>
      <c r="AQ2839">
        <v>3.2000000000000001E-2</v>
      </c>
      <c r="AR2839" t="s">
        <v>1616</v>
      </c>
      <c r="AT2839" t="s">
        <v>1612</v>
      </c>
      <c r="AV2839" t="s">
        <v>96</v>
      </c>
      <c r="BH2839" t="str">
        <f>BI2839 &amp; " " &amp; BJ2839</f>
        <v>0.5 ft</v>
      </c>
      <c r="BI2839">
        <v>0.5</v>
      </c>
      <c r="BJ2839" t="s">
        <v>5517</v>
      </c>
      <c r="BQ2839" t="str">
        <f>BS2839 &amp; ":" &amp; BR2839</f>
        <v>AZDEQ_SW:SM 4500 PE</v>
      </c>
      <c r="BR2839" t="s">
        <v>5518</v>
      </c>
      <c r="BS2839" t="s">
        <v>1626</v>
      </c>
      <c r="BT2839" t="s">
        <v>5518</v>
      </c>
      <c r="BW2839" t="s">
        <v>5519</v>
      </c>
      <c r="BZ2839" t="s">
        <v>5731</v>
      </c>
      <c r="CA2839" t="s">
        <v>397</v>
      </c>
      <c r="CB2839">
        <v>3.0000000000000001E-3</v>
      </c>
      <c r="CC2839" t="s">
        <v>1616</v>
      </c>
      <c r="CE2839" t="s">
        <v>5634</v>
      </c>
      <c r="CF2839" t="s">
        <v>1618</v>
      </c>
    </row>
    <row r="2840" spans="1:84" hidden="1" x14ac:dyDescent="0.4">
      <c r="A2840" t="s">
        <v>1626</v>
      </c>
      <c r="B2840" t="s">
        <v>1626</v>
      </c>
      <c r="C2840" t="s">
        <v>5591</v>
      </c>
      <c r="D2840" t="s">
        <v>81</v>
      </c>
      <c r="E2840" t="s">
        <v>82</v>
      </c>
      <c r="F2840" t="s">
        <v>393</v>
      </c>
      <c r="G2840" s="4" t="str">
        <f>TEXT(H2840+I2840,"yyyy-mm-dd""T""hh:mm:ss")&amp;
IF(J2840="MST","-07:00",
IF(J2840="MDT","-06:00",
IF(J2840="PST","-08:00",
IF(J2840="PDT","-07:00",
IF(J2840="UTC","+00:00","+00:00")))))</f>
        <v>2012-12-17T01:30:00-07:00</v>
      </c>
      <c r="H2840" s="1">
        <v>41260</v>
      </c>
      <c r="I2840" s="5">
        <v>6.25E-2</v>
      </c>
      <c r="J2840" t="s">
        <v>84</v>
      </c>
      <c r="N2840">
        <v>0.5</v>
      </c>
      <c r="O2840" t="s">
        <v>1628</v>
      </c>
      <c r="U2840">
        <v>9743</v>
      </c>
      <c r="V2840" t="s">
        <v>5512</v>
      </c>
      <c r="W2840" t="s">
        <v>5513</v>
      </c>
      <c r="X2840" t="s">
        <v>3388</v>
      </c>
      <c r="Y2840">
        <v>100035</v>
      </c>
      <c r="Z2840" t="s">
        <v>5514</v>
      </c>
      <c r="AD2840">
        <v>32.185352899999998</v>
      </c>
      <c r="AE2840">
        <v>-110.8164731</v>
      </c>
      <c r="AG2840" t="s">
        <v>90</v>
      </c>
      <c r="AH2840" t="s">
        <v>1626</v>
      </c>
      <c r="AI2840" t="s">
        <v>90</v>
      </c>
      <c r="AK2840" t="s">
        <v>1608</v>
      </c>
      <c r="AL2840" t="s">
        <v>5732</v>
      </c>
      <c r="AN2840" t="s">
        <v>1700</v>
      </c>
      <c r="AO2840" t="s">
        <v>457</v>
      </c>
      <c r="AP2840" t="s">
        <v>422</v>
      </c>
      <c r="AQ2840">
        <v>2.9000000000000001E-2</v>
      </c>
      <c r="AR2840" t="s">
        <v>1616</v>
      </c>
      <c r="AT2840" t="s">
        <v>1612</v>
      </c>
      <c r="AV2840" t="s">
        <v>96</v>
      </c>
      <c r="BH2840" t="str">
        <f>BI2840 &amp; " " &amp; BJ2840</f>
        <v>0.5 ft</v>
      </c>
      <c r="BI2840">
        <v>0.5</v>
      </c>
      <c r="BJ2840" t="s">
        <v>5517</v>
      </c>
      <c r="BQ2840" t="str">
        <f>BS2840 &amp; ":" &amp; BR2840</f>
        <v>AZDEQ_SW:SM 4500 PE</v>
      </c>
      <c r="BR2840" t="s">
        <v>5518</v>
      </c>
      <c r="BS2840" t="s">
        <v>1626</v>
      </c>
      <c r="BT2840" t="s">
        <v>5518</v>
      </c>
      <c r="BW2840" t="s">
        <v>5519</v>
      </c>
      <c r="BZ2840" t="s">
        <v>5733</v>
      </c>
      <c r="CA2840" t="s">
        <v>397</v>
      </c>
      <c r="CB2840">
        <v>2.0999999999999999E-3</v>
      </c>
      <c r="CC2840" t="s">
        <v>1616</v>
      </c>
      <c r="CE2840" t="s">
        <v>5538</v>
      </c>
      <c r="CF2840" t="s">
        <v>1618</v>
      </c>
    </row>
    <row r="2841" spans="1:84" hidden="1" x14ac:dyDescent="0.4">
      <c r="A2841" t="s">
        <v>1626</v>
      </c>
      <c r="B2841" t="s">
        <v>1626</v>
      </c>
      <c r="C2841" t="s">
        <v>5558</v>
      </c>
      <c r="D2841" t="s">
        <v>81</v>
      </c>
      <c r="E2841" t="s">
        <v>82</v>
      </c>
      <c r="F2841" t="s">
        <v>393</v>
      </c>
      <c r="G2841" s="4" t="str">
        <f>TEXT(H2841+I2841,"yyyy-mm-dd""T""hh:mm:ss")&amp;
IF(J2841="MST","-07:00",
IF(J2841="MDT","-06:00",
IF(J2841="PST","-08:00",
IF(J2841="PDT","-07:00",
IF(J2841="UTC","+00:00","+00:00")))))</f>
        <v>2012-11-20T10:30:00-07:00</v>
      </c>
      <c r="H2841" s="1">
        <v>41233</v>
      </c>
      <c r="I2841" s="5">
        <v>0.4375</v>
      </c>
      <c r="J2841" t="s">
        <v>84</v>
      </c>
      <c r="N2841">
        <v>0</v>
      </c>
      <c r="O2841" t="s">
        <v>1628</v>
      </c>
      <c r="U2841">
        <v>2132</v>
      </c>
      <c r="V2841" t="s">
        <v>5506</v>
      </c>
      <c r="W2841" t="s">
        <v>1606</v>
      </c>
      <c r="X2841" t="s">
        <v>5559</v>
      </c>
      <c r="Y2841">
        <v>109222</v>
      </c>
      <c r="Z2841" t="s">
        <v>5560</v>
      </c>
      <c r="AD2841">
        <v>31.9835694</v>
      </c>
      <c r="AE2841">
        <v>-110.6468194</v>
      </c>
      <c r="AG2841" t="s">
        <v>90</v>
      </c>
      <c r="AH2841" t="s">
        <v>1626</v>
      </c>
      <c r="AI2841" t="s">
        <v>90</v>
      </c>
      <c r="AK2841" t="s">
        <v>1608</v>
      </c>
      <c r="AL2841" t="s">
        <v>5734</v>
      </c>
      <c r="AN2841" t="s">
        <v>1610</v>
      </c>
      <c r="AO2841" t="s">
        <v>442</v>
      </c>
      <c r="AP2841" t="s">
        <v>422</v>
      </c>
      <c r="AQ2841">
        <v>7.6999999999999999E-2</v>
      </c>
      <c r="AR2841" t="s">
        <v>1616</v>
      </c>
      <c r="AT2841" t="s">
        <v>1612</v>
      </c>
      <c r="AV2841" t="s">
        <v>96</v>
      </c>
      <c r="BF2841" t="s">
        <v>5516</v>
      </c>
      <c r="BQ2841" t="str">
        <f>BS2841 &amp; ":" &amp; BR2841</f>
        <v>AZDEQ_SW:SM 4500-NORG,C</v>
      </c>
      <c r="BR2841" t="s">
        <v>5164</v>
      </c>
      <c r="BS2841" t="s">
        <v>1626</v>
      </c>
      <c r="BT2841" t="s">
        <v>5164</v>
      </c>
      <c r="BW2841" t="s">
        <v>5460</v>
      </c>
      <c r="BZ2841" t="s">
        <v>5735</v>
      </c>
      <c r="CA2841" t="s">
        <v>397</v>
      </c>
      <c r="CB2841">
        <v>0.1</v>
      </c>
      <c r="CC2841" t="s">
        <v>1616</v>
      </c>
      <c r="CE2841" t="s">
        <v>5563</v>
      </c>
      <c r="CF2841" t="s">
        <v>1618</v>
      </c>
    </row>
    <row r="2842" spans="1:84" hidden="1" x14ac:dyDescent="0.4">
      <c r="A2842" t="s">
        <v>1626</v>
      </c>
      <c r="B2842" t="s">
        <v>1626</v>
      </c>
      <c r="C2842" t="s">
        <v>5661</v>
      </c>
      <c r="D2842" t="s">
        <v>81</v>
      </c>
      <c r="E2842" t="s">
        <v>82</v>
      </c>
      <c r="F2842" t="s">
        <v>393</v>
      </c>
      <c r="G2842" s="4" t="str">
        <f>TEXT(H2842+I2842,"yyyy-mm-dd""T""hh:mm:ss")&amp;
IF(J2842="MST","-07:00",
IF(J2842="MDT","-06:00",
IF(J2842="PST","-08:00",
IF(J2842="PDT","-07:00",
IF(J2842="UTC","+00:00","+00:00")))))</f>
        <v>2012-08-23T01:30:00-07:00</v>
      </c>
      <c r="H2842" s="1">
        <v>41144</v>
      </c>
      <c r="I2842" s="5">
        <v>6.25E-2</v>
      </c>
      <c r="J2842" t="s">
        <v>84</v>
      </c>
      <c r="N2842">
        <v>0.5</v>
      </c>
      <c r="O2842" t="s">
        <v>1628</v>
      </c>
      <c r="U2842">
        <v>9743</v>
      </c>
      <c r="V2842" t="s">
        <v>5512</v>
      </c>
      <c r="W2842" t="s">
        <v>5513</v>
      </c>
      <c r="X2842" t="s">
        <v>3405</v>
      </c>
      <c r="Y2842">
        <v>100034</v>
      </c>
      <c r="Z2842" t="s">
        <v>5514</v>
      </c>
      <c r="AD2842">
        <v>32.187063100000003</v>
      </c>
      <c r="AE2842">
        <v>-110.81660220000001</v>
      </c>
      <c r="AG2842" t="s">
        <v>90</v>
      </c>
      <c r="AH2842" t="s">
        <v>1626</v>
      </c>
      <c r="AI2842" t="s">
        <v>90</v>
      </c>
      <c r="AK2842" t="s">
        <v>1608</v>
      </c>
      <c r="AL2842" t="s">
        <v>5736</v>
      </c>
      <c r="AN2842" t="s">
        <v>1700</v>
      </c>
      <c r="AO2842" t="s">
        <v>457</v>
      </c>
      <c r="AP2842" t="s">
        <v>422</v>
      </c>
      <c r="AQ2842">
        <v>0.19</v>
      </c>
      <c r="AR2842" t="s">
        <v>1616</v>
      </c>
      <c r="AT2842" t="s">
        <v>1612</v>
      </c>
      <c r="AV2842" t="s">
        <v>96</v>
      </c>
      <c r="BH2842" t="str">
        <f>BI2842 &amp; " " &amp; BJ2842</f>
        <v>0.5 ft</v>
      </c>
      <c r="BI2842">
        <v>0.5</v>
      </c>
      <c r="BJ2842" t="s">
        <v>5517</v>
      </c>
      <c r="BQ2842" t="str">
        <f>BS2842 &amp; ":" &amp; BR2842</f>
        <v>AZDEQ_SW:SM 4500 PE</v>
      </c>
      <c r="BR2842" t="s">
        <v>5518</v>
      </c>
      <c r="BS2842" t="s">
        <v>1626</v>
      </c>
      <c r="BT2842" t="s">
        <v>5518</v>
      </c>
      <c r="BW2842" t="s">
        <v>5519</v>
      </c>
      <c r="BZ2842" t="s">
        <v>5737</v>
      </c>
      <c r="CA2842" t="s">
        <v>397</v>
      </c>
      <c r="CB2842">
        <v>2.0999999999999999E-3</v>
      </c>
      <c r="CC2842" t="s">
        <v>1616</v>
      </c>
      <c r="CE2842" t="s">
        <v>5538</v>
      </c>
      <c r="CF2842" t="s">
        <v>1618</v>
      </c>
    </row>
    <row r="2843" spans="1:84" hidden="1" x14ac:dyDescent="0.4">
      <c r="A2843" t="s">
        <v>1626</v>
      </c>
      <c r="B2843" t="s">
        <v>1626</v>
      </c>
      <c r="C2843" t="s">
        <v>5535</v>
      </c>
      <c r="D2843" t="s">
        <v>81</v>
      </c>
      <c r="E2843" t="s">
        <v>82</v>
      </c>
      <c r="F2843" t="s">
        <v>393</v>
      </c>
      <c r="G2843" s="4" t="str">
        <f>TEXT(H2843+I2843,"yyyy-mm-dd""T""hh:mm:ss")&amp;
IF(J2843="MST","-07:00",
IF(J2843="MDT","-06:00",
IF(J2843="PST","-08:00",
IF(J2843="PDT","-07:00",
IF(J2843="UTC","+00:00","+00:00")))))</f>
        <v>2012-11-29T01:45:00-07:00</v>
      </c>
      <c r="H2843" s="1">
        <v>41242</v>
      </c>
      <c r="I2843" s="5">
        <v>7.2916666666666671E-2</v>
      </c>
      <c r="J2843" t="s">
        <v>84</v>
      </c>
      <c r="N2843">
        <v>0.5</v>
      </c>
      <c r="O2843" t="s">
        <v>1628</v>
      </c>
      <c r="U2843">
        <v>9743</v>
      </c>
      <c r="V2843" t="s">
        <v>5512</v>
      </c>
      <c r="W2843" t="s">
        <v>5513</v>
      </c>
      <c r="X2843" t="s">
        <v>3405</v>
      </c>
      <c r="Y2843">
        <v>100034</v>
      </c>
      <c r="Z2843" t="s">
        <v>5514</v>
      </c>
      <c r="AD2843">
        <v>32.187063100000003</v>
      </c>
      <c r="AE2843">
        <v>-110.81660220000001</v>
      </c>
      <c r="AG2843" t="s">
        <v>90</v>
      </c>
      <c r="AH2843" t="s">
        <v>1626</v>
      </c>
      <c r="AI2843" t="s">
        <v>90</v>
      </c>
      <c r="AK2843" t="s">
        <v>1608</v>
      </c>
      <c r="AL2843" t="s">
        <v>5738</v>
      </c>
      <c r="AN2843" t="s">
        <v>1610</v>
      </c>
      <c r="AO2843" t="s">
        <v>442</v>
      </c>
      <c r="AP2843" t="s">
        <v>422</v>
      </c>
      <c r="AQ2843">
        <v>1.6</v>
      </c>
      <c r="AR2843" t="s">
        <v>1616</v>
      </c>
      <c r="AT2843" t="s">
        <v>1612</v>
      </c>
      <c r="AV2843" t="s">
        <v>96</v>
      </c>
      <c r="BH2843" t="str">
        <f>BI2843 &amp; " " &amp; BJ2843</f>
        <v>0.5 ft</v>
      </c>
      <c r="BI2843">
        <v>0.5</v>
      </c>
      <c r="BJ2843" t="s">
        <v>5517</v>
      </c>
      <c r="BQ2843" t="str">
        <f>BS2843 &amp; ":" &amp; BR2843</f>
        <v>AZDEQ_SW:SM 4500-NH3F</v>
      </c>
      <c r="BR2843" t="s">
        <v>5577</v>
      </c>
      <c r="BS2843" t="s">
        <v>1626</v>
      </c>
      <c r="BT2843" t="s">
        <v>5577</v>
      </c>
      <c r="BW2843" t="s">
        <v>5519</v>
      </c>
      <c r="BZ2843" t="s">
        <v>5739</v>
      </c>
      <c r="CA2843" t="s">
        <v>397</v>
      </c>
      <c r="CB2843">
        <v>0.02</v>
      </c>
      <c r="CC2843" t="s">
        <v>1616</v>
      </c>
      <c r="CE2843" t="s">
        <v>5538</v>
      </c>
      <c r="CF2843" t="s">
        <v>1618</v>
      </c>
    </row>
    <row r="2844" spans="1:84" hidden="1" x14ac:dyDescent="0.4">
      <c r="A2844" t="s">
        <v>1626</v>
      </c>
      <c r="B2844" t="s">
        <v>1626</v>
      </c>
      <c r="C2844" t="s">
        <v>5546</v>
      </c>
      <c r="D2844" t="s">
        <v>81</v>
      </c>
      <c r="E2844" t="s">
        <v>82</v>
      </c>
      <c r="F2844" t="s">
        <v>393</v>
      </c>
      <c r="G2844" s="4" t="str">
        <f>TEXT(H2844+I2844,"yyyy-mm-dd""T""hh:mm:ss")&amp;
IF(J2844="MST","-07:00",
IF(J2844="MDT","-06:00",
IF(J2844="PST","-08:00",
IF(J2844="PDT","-07:00",
IF(J2844="UTC","+00:00","+00:00")))))</f>
        <v>2012-12-20T10:30:00-07:00</v>
      </c>
      <c r="H2844" s="1">
        <v>41263</v>
      </c>
      <c r="I2844" s="5">
        <v>0.4375</v>
      </c>
      <c r="J2844" t="s">
        <v>84</v>
      </c>
      <c r="N2844">
        <v>0</v>
      </c>
      <c r="O2844" t="s">
        <v>1628</v>
      </c>
      <c r="U2844">
        <v>2132</v>
      </c>
      <c r="V2844" t="s">
        <v>5506</v>
      </c>
      <c r="W2844" t="s">
        <v>1606</v>
      </c>
      <c r="X2844" t="s">
        <v>5308</v>
      </c>
      <c r="Y2844">
        <v>106482</v>
      </c>
      <c r="Z2844" t="s">
        <v>5547</v>
      </c>
      <c r="AD2844">
        <v>32.3209722</v>
      </c>
      <c r="AE2844">
        <v>-110.8106389</v>
      </c>
      <c r="AG2844" t="s">
        <v>90</v>
      </c>
      <c r="AH2844" t="s">
        <v>1626</v>
      </c>
      <c r="AI2844" t="s">
        <v>90</v>
      </c>
      <c r="AK2844" t="s">
        <v>1608</v>
      </c>
      <c r="AL2844" t="s">
        <v>5740</v>
      </c>
      <c r="AN2844" t="s">
        <v>1610</v>
      </c>
      <c r="AO2844" t="s">
        <v>442</v>
      </c>
      <c r="AP2844" t="s">
        <v>422</v>
      </c>
      <c r="AQ2844">
        <v>0.37</v>
      </c>
      <c r="AR2844" t="s">
        <v>1616</v>
      </c>
      <c r="AT2844" t="s">
        <v>1612</v>
      </c>
      <c r="AV2844" t="s">
        <v>96</v>
      </c>
      <c r="BQ2844" t="str">
        <f>BS2844 &amp; ":" &amp; BR2844</f>
        <v>AZDEQ_SW:SM 4500-NORG,C</v>
      </c>
      <c r="BR2844" t="s">
        <v>5164</v>
      </c>
      <c r="BS2844" t="s">
        <v>1626</v>
      </c>
      <c r="BT2844" t="s">
        <v>5164</v>
      </c>
      <c r="BW2844" t="s">
        <v>5460</v>
      </c>
      <c r="BZ2844" t="s">
        <v>5741</v>
      </c>
      <c r="CA2844" t="s">
        <v>397</v>
      </c>
      <c r="CB2844">
        <v>0.1</v>
      </c>
      <c r="CC2844" t="s">
        <v>1616</v>
      </c>
      <c r="CE2844" t="s">
        <v>5545</v>
      </c>
      <c r="CF2844" t="s">
        <v>1618</v>
      </c>
    </row>
    <row r="2845" spans="1:84" hidden="1" x14ac:dyDescent="0.4">
      <c r="A2845" t="s">
        <v>1626</v>
      </c>
      <c r="B2845" t="s">
        <v>1626</v>
      </c>
      <c r="C2845" t="s">
        <v>5631</v>
      </c>
      <c r="D2845" t="s">
        <v>81</v>
      </c>
      <c r="E2845" t="s">
        <v>82</v>
      </c>
      <c r="F2845" t="s">
        <v>393</v>
      </c>
      <c r="G2845" s="4" t="str">
        <f>TEXT(H2845+I2845,"yyyy-mm-dd""T""hh:mm:ss")&amp;
IF(J2845="MST","-07:00",
IF(J2845="MDT","-06:00",
IF(J2845="PST","-08:00",
IF(J2845="PDT","-07:00",
IF(J2845="UTC","+00:00","+00:00")))))</f>
        <v>2012-08-23T01:00:00-07:00</v>
      </c>
      <c r="H2845" s="1">
        <v>41144</v>
      </c>
      <c r="I2845" s="5">
        <v>4.1666666666666664E-2</v>
      </c>
      <c r="J2845" t="s">
        <v>84</v>
      </c>
      <c r="N2845">
        <v>0.5</v>
      </c>
      <c r="O2845" t="s">
        <v>1628</v>
      </c>
      <c r="U2845">
        <v>9743</v>
      </c>
      <c r="V2845" t="s">
        <v>5512</v>
      </c>
      <c r="W2845" t="s">
        <v>5513</v>
      </c>
      <c r="X2845" t="s">
        <v>3388</v>
      </c>
      <c r="Y2845">
        <v>100035</v>
      </c>
      <c r="Z2845" t="s">
        <v>5514</v>
      </c>
      <c r="AD2845">
        <v>32.185352899999998</v>
      </c>
      <c r="AE2845">
        <v>-110.8164731</v>
      </c>
      <c r="AG2845" t="s">
        <v>90</v>
      </c>
      <c r="AH2845" t="s">
        <v>1626</v>
      </c>
      <c r="AI2845" t="s">
        <v>90</v>
      </c>
      <c r="AK2845" t="s">
        <v>1608</v>
      </c>
      <c r="AL2845" t="s">
        <v>5742</v>
      </c>
      <c r="AN2845" t="s">
        <v>1700</v>
      </c>
      <c r="AO2845" t="s">
        <v>457</v>
      </c>
      <c r="AP2845" t="s">
        <v>422</v>
      </c>
      <c r="AQ2845">
        <v>0.19</v>
      </c>
      <c r="AR2845" t="s">
        <v>1616</v>
      </c>
      <c r="AT2845" t="s">
        <v>1612</v>
      </c>
      <c r="AV2845" t="s">
        <v>96</v>
      </c>
      <c r="BH2845" t="str">
        <f>BI2845 &amp; " " &amp; BJ2845</f>
        <v>0.5 ft</v>
      </c>
      <c r="BI2845">
        <v>0.5</v>
      </c>
      <c r="BJ2845" t="s">
        <v>5517</v>
      </c>
      <c r="BQ2845" t="str">
        <f>BS2845 &amp; ":" &amp; BR2845</f>
        <v>AZDEQ_SW:SM 4500 PE</v>
      </c>
      <c r="BR2845" t="s">
        <v>5518</v>
      </c>
      <c r="BS2845" t="s">
        <v>1626</v>
      </c>
      <c r="BT2845" t="s">
        <v>5518</v>
      </c>
      <c r="BW2845" t="s">
        <v>5519</v>
      </c>
      <c r="BZ2845" t="s">
        <v>5743</v>
      </c>
      <c r="CA2845" t="s">
        <v>397</v>
      </c>
      <c r="CB2845">
        <v>2.0999999999999999E-3</v>
      </c>
      <c r="CC2845" t="s">
        <v>1616</v>
      </c>
      <c r="CE2845" t="s">
        <v>5634</v>
      </c>
      <c r="CF2845" t="s">
        <v>1618</v>
      </c>
    </row>
    <row r="2846" spans="1:84" hidden="1" x14ac:dyDescent="0.4">
      <c r="A2846" t="s">
        <v>1626</v>
      </c>
      <c r="B2846" t="s">
        <v>1626</v>
      </c>
      <c r="C2846" t="s">
        <v>5505</v>
      </c>
      <c r="D2846" t="s">
        <v>81</v>
      </c>
      <c r="E2846" t="s">
        <v>82</v>
      </c>
      <c r="F2846" t="s">
        <v>393</v>
      </c>
      <c r="G2846" s="4" t="str">
        <f>TEXT(H2846+I2846,"yyyy-mm-dd""T""hh:mm:ss")&amp;
IF(J2846="MST","-07:00",
IF(J2846="MDT","-06:00",
IF(J2846="PST","-08:00",
IF(J2846="PDT","-07:00",
IF(J2846="UTC","+00:00","+00:00")))))</f>
        <v>2012-08-17T11:15:00-07:00</v>
      </c>
      <c r="H2846" s="1">
        <v>41138</v>
      </c>
      <c r="I2846" s="5">
        <v>0.46875</v>
      </c>
      <c r="J2846" t="s">
        <v>84</v>
      </c>
      <c r="N2846">
        <v>0</v>
      </c>
      <c r="O2846" t="s">
        <v>1628</v>
      </c>
      <c r="U2846">
        <v>2132</v>
      </c>
      <c r="V2846" t="s">
        <v>5506</v>
      </c>
      <c r="W2846" t="s">
        <v>1606</v>
      </c>
      <c r="X2846" t="s">
        <v>1767</v>
      </c>
      <c r="Y2846">
        <v>101175</v>
      </c>
      <c r="Z2846" t="s">
        <v>5507</v>
      </c>
      <c r="AD2846">
        <v>32.4063333</v>
      </c>
      <c r="AE2846">
        <v>-110.5407778</v>
      </c>
      <c r="AG2846" t="s">
        <v>90</v>
      </c>
      <c r="AH2846" t="s">
        <v>1626</v>
      </c>
      <c r="AI2846" t="s">
        <v>90</v>
      </c>
      <c r="AK2846" t="s">
        <v>1608</v>
      </c>
      <c r="AL2846" t="s">
        <v>5744</v>
      </c>
      <c r="AN2846" t="s">
        <v>1610</v>
      </c>
      <c r="AO2846" t="s">
        <v>1670</v>
      </c>
      <c r="AP2846" t="s">
        <v>422</v>
      </c>
      <c r="AQ2846">
        <v>9.5000000000000001E-2</v>
      </c>
      <c r="AR2846" t="s">
        <v>1616</v>
      </c>
      <c r="AT2846" t="s">
        <v>1612</v>
      </c>
      <c r="AV2846" t="s">
        <v>96</v>
      </c>
      <c r="BF2846" t="s">
        <v>5543</v>
      </c>
      <c r="BQ2846" t="str">
        <f>BS2846 &amp; ":" &amp; BR2846</f>
        <v>AZDEQ_SW:EPA 353.2</v>
      </c>
      <c r="BR2846" t="s">
        <v>1623</v>
      </c>
      <c r="BS2846" t="s">
        <v>1626</v>
      </c>
      <c r="BT2846" t="s">
        <v>1623</v>
      </c>
      <c r="BW2846" t="s">
        <v>5460</v>
      </c>
      <c r="BZ2846" t="s">
        <v>5745</v>
      </c>
      <c r="CA2846" t="s">
        <v>397</v>
      </c>
      <c r="CB2846">
        <v>0.1</v>
      </c>
      <c r="CC2846" t="s">
        <v>1616</v>
      </c>
      <c r="CE2846" t="s">
        <v>5510</v>
      </c>
      <c r="CF2846" t="s">
        <v>1618</v>
      </c>
    </row>
    <row r="2847" spans="1:84" hidden="1" x14ac:dyDescent="0.4">
      <c r="A2847" t="s">
        <v>1626</v>
      </c>
      <c r="B2847" t="s">
        <v>1626</v>
      </c>
      <c r="C2847" t="s">
        <v>5635</v>
      </c>
      <c r="D2847" t="s">
        <v>81</v>
      </c>
      <c r="E2847" t="s">
        <v>82</v>
      </c>
      <c r="F2847" t="s">
        <v>393</v>
      </c>
      <c r="G2847" s="4" t="str">
        <f>TEXT(H2847+I2847,"yyyy-mm-dd""T""hh:mm:ss")&amp;
IF(J2847="MST","-07:00",
IF(J2847="MDT","-06:00",
IF(J2847="PST","-08:00",
IF(J2847="PDT","-07:00",
IF(J2847="UTC","+00:00","+00:00")))))</f>
        <v>2012-08-30T12:00:00-07:00</v>
      </c>
      <c r="H2847" s="1">
        <v>41151</v>
      </c>
      <c r="I2847" s="5">
        <v>0.5</v>
      </c>
      <c r="J2847" t="s">
        <v>84</v>
      </c>
      <c r="N2847">
        <v>0</v>
      </c>
      <c r="O2847" t="s">
        <v>1628</v>
      </c>
      <c r="U2847">
        <v>2132</v>
      </c>
      <c r="V2847" t="s">
        <v>5506</v>
      </c>
      <c r="W2847" t="s">
        <v>1606</v>
      </c>
      <c r="X2847" t="s">
        <v>5636</v>
      </c>
      <c r="Y2847">
        <v>103300</v>
      </c>
      <c r="Z2847" t="s">
        <v>5637</v>
      </c>
      <c r="AD2847">
        <v>31.884</v>
      </c>
      <c r="AE2847">
        <v>-110.5570556</v>
      </c>
      <c r="AG2847" t="s">
        <v>90</v>
      </c>
      <c r="AH2847" t="s">
        <v>1626</v>
      </c>
      <c r="AI2847" t="s">
        <v>90</v>
      </c>
      <c r="AK2847" t="s">
        <v>1608</v>
      </c>
      <c r="AL2847" t="s">
        <v>5746</v>
      </c>
      <c r="AM2847" t="s">
        <v>92</v>
      </c>
      <c r="AN2847" t="s">
        <v>1700</v>
      </c>
      <c r="AO2847" t="s">
        <v>457</v>
      </c>
      <c r="AP2847" t="s">
        <v>422</v>
      </c>
      <c r="AT2847" t="s">
        <v>1612</v>
      </c>
      <c r="AV2847" t="s">
        <v>584</v>
      </c>
      <c r="BQ2847" t="str">
        <f>BS2847 &amp; ":" &amp; BR2847</f>
        <v>AZDEQ_SW:SM 4500-P BE</v>
      </c>
      <c r="BR2847" t="s">
        <v>5476</v>
      </c>
      <c r="BS2847" t="s">
        <v>1626</v>
      </c>
      <c r="BT2847" t="s">
        <v>5476</v>
      </c>
      <c r="BW2847" t="s">
        <v>5460</v>
      </c>
      <c r="BZ2847" t="s">
        <v>5747</v>
      </c>
      <c r="CA2847" t="s">
        <v>397</v>
      </c>
      <c r="CB2847">
        <v>0.1</v>
      </c>
      <c r="CC2847" t="s">
        <v>1616</v>
      </c>
      <c r="CE2847" t="s">
        <v>5640</v>
      </c>
      <c r="CF2847" t="s">
        <v>1618</v>
      </c>
    </row>
    <row r="2848" spans="1:84" hidden="1" x14ac:dyDescent="0.4">
      <c r="A2848" t="s">
        <v>1626</v>
      </c>
      <c r="B2848" t="s">
        <v>1626</v>
      </c>
      <c r="C2848" t="s">
        <v>5550</v>
      </c>
      <c r="D2848" t="s">
        <v>81</v>
      </c>
      <c r="E2848" t="s">
        <v>82</v>
      </c>
      <c r="F2848" t="s">
        <v>393</v>
      </c>
      <c r="G2848" s="4" t="str">
        <f>TEXT(H2848+I2848,"yyyy-mm-dd""T""hh:mm:ss")&amp;
IF(J2848="MST","-07:00",
IF(J2848="MDT","-06:00",
IF(J2848="PST","-08:00",
IF(J2848="PDT","-07:00",
IF(J2848="UTC","+00:00","+00:00")))))</f>
        <v>2012-12-17T02:00:00-07:00</v>
      </c>
      <c r="H2848" s="1">
        <v>41260</v>
      </c>
      <c r="I2848" s="5">
        <v>8.3333333333333329E-2</v>
      </c>
      <c r="J2848" t="s">
        <v>84</v>
      </c>
      <c r="N2848">
        <v>0.5</v>
      </c>
      <c r="O2848" t="s">
        <v>1628</v>
      </c>
      <c r="U2848">
        <v>9743</v>
      </c>
      <c r="V2848" t="s">
        <v>5512</v>
      </c>
      <c r="W2848" t="s">
        <v>5513</v>
      </c>
      <c r="X2848" t="s">
        <v>3405</v>
      </c>
      <c r="Y2848">
        <v>100034</v>
      </c>
      <c r="Z2848" t="s">
        <v>5514</v>
      </c>
      <c r="AD2848">
        <v>32.187063100000003</v>
      </c>
      <c r="AE2848">
        <v>-110.81660220000001</v>
      </c>
      <c r="AG2848" t="s">
        <v>90</v>
      </c>
      <c r="AH2848" t="s">
        <v>1626</v>
      </c>
      <c r="AI2848" t="s">
        <v>90</v>
      </c>
      <c r="AK2848" t="s">
        <v>1608</v>
      </c>
      <c r="AL2848" t="s">
        <v>5748</v>
      </c>
      <c r="AN2848" t="s">
        <v>1725</v>
      </c>
      <c r="AO2848" t="s">
        <v>123</v>
      </c>
      <c r="AP2848" t="s">
        <v>422</v>
      </c>
      <c r="AQ2848">
        <v>8.2000000000000007E-3</v>
      </c>
      <c r="AR2848" t="s">
        <v>1616</v>
      </c>
      <c r="AT2848" t="s">
        <v>1612</v>
      </c>
      <c r="AV2848" t="s">
        <v>96</v>
      </c>
      <c r="BH2848" t="str">
        <f>BI2848 &amp; " " &amp; BJ2848</f>
        <v>0.5 ft</v>
      </c>
      <c r="BI2848">
        <v>0.5</v>
      </c>
      <c r="BJ2848" t="s">
        <v>5517</v>
      </c>
      <c r="BQ2848" t="str">
        <f>BS2848 &amp; ":" &amp; BR2848</f>
        <v>AZDEQ_SW:SM 4500 PE</v>
      </c>
      <c r="BR2848" t="s">
        <v>5518</v>
      </c>
      <c r="BS2848" t="s">
        <v>1626</v>
      </c>
      <c r="BT2848" t="s">
        <v>5518</v>
      </c>
      <c r="BW2848" t="s">
        <v>5519</v>
      </c>
      <c r="BZ2848" t="s">
        <v>5749</v>
      </c>
      <c r="CA2848" t="s">
        <v>397</v>
      </c>
      <c r="CB2848">
        <v>3.0000000000000001E-3</v>
      </c>
      <c r="CC2848" t="s">
        <v>1616</v>
      </c>
      <c r="CE2848" t="s">
        <v>5554</v>
      </c>
      <c r="CF2848" t="s">
        <v>1618</v>
      </c>
    </row>
    <row r="2849" spans="1:84" hidden="1" x14ac:dyDescent="0.4">
      <c r="A2849" t="s">
        <v>1626</v>
      </c>
      <c r="B2849" t="s">
        <v>1626</v>
      </c>
      <c r="C2849" t="s">
        <v>5568</v>
      </c>
      <c r="D2849" t="s">
        <v>81</v>
      </c>
      <c r="E2849" t="s">
        <v>82</v>
      </c>
      <c r="F2849" t="s">
        <v>393</v>
      </c>
      <c r="G2849" s="4" t="str">
        <f>TEXT(H2849+I2849,"yyyy-mm-dd""T""hh:mm:ss")&amp;
IF(J2849="MST","-07:00",
IF(J2849="MDT","-06:00",
IF(J2849="PST","-08:00",
IF(J2849="PDT","-07:00",
IF(J2849="UTC","+00:00","+00:00")))))</f>
        <v>2012-10-30T12:30:00-07:00</v>
      </c>
      <c r="H2849" s="1">
        <v>41212</v>
      </c>
      <c r="I2849" s="5">
        <v>0.52083333333333337</v>
      </c>
      <c r="J2849" t="s">
        <v>84</v>
      </c>
      <c r="N2849">
        <v>0.5</v>
      </c>
      <c r="O2849" t="s">
        <v>1628</v>
      </c>
      <c r="U2849">
        <v>9743</v>
      </c>
      <c r="V2849" t="s">
        <v>5512</v>
      </c>
      <c r="W2849" t="s">
        <v>5513</v>
      </c>
      <c r="X2849" t="s">
        <v>3405</v>
      </c>
      <c r="Y2849">
        <v>100034</v>
      </c>
      <c r="Z2849" t="s">
        <v>5514</v>
      </c>
      <c r="AD2849">
        <v>32.187063100000003</v>
      </c>
      <c r="AE2849">
        <v>-110.81660220000001</v>
      </c>
      <c r="AG2849" t="s">
        <v>90</v>
      </c>
      <c r="AH2849" t="s">
        <v>1626</v>
      </c>
      <c r="AI2849" t="s">
        <v>90</v>
      </c>
      <c r="AK2849" t="s">
        <v>1608</v>
      </c>
      <c r="AL2849" t="s">
        <v>5750</v>
      </c>
      <c r="AN2849" t="s">
        <v>1610</v>
      </c>
      <c r="AO2849" t="s">
        <v>1611</v>
      </c>
      <c r="AP2849" t="s">
        <v>422</v>
      </c>
      <c r="AQ2849">
        <v>0.25</v>
      </c>
      <c r="AR2849" t="s">
        <v>1616</v>
      </c>
      <c r="AT2849" t="s">
        <v>1612</v>
      </c>
      <c r="AV2849" t="s">
        <v>96</v>
      </c>
      <c r="BF2849" t="s">
        <v>5516</v>
      </c>
      <c r="BH2849" t="str">
        <f>BI2849 &amp; " " &amp; BJ2849</f>
        <v>0.5 ft</v>
      </c>
      <c r="BI2849">
        <v>0.5</v>
      </c>
      <c r="BJ2849" t="s">
        <v>5517</v>
      </c>
      <c r="BQ2849" t="str">
        <f>BS2849 &amp; ":" &amp; BR2849</f>
        <v>AZDEQ_SW:SM 4500-NH3G</v>
      </c>
      <c r="BR2849" t="s">
        <v>5552</v>
      </c>
      <c r="BS2849" t="s">
        <v>1626</v>
      </c>
      <c r="BT2849" t="s">
        <v>5552</v>
      </c>
      <c r="BW2849" t="s">
        <v>5519</v>
      </c>
      <c r="BZ2849" t="s">
        <v>5751</v>
      </c>
      <c r="CA2849" t="s">
        <v>397</v>
      </c>
      <c r="CB2849">
        <v>0.1</v>
      </c>
      <c r="CC2849" t="s">
        <v>1616</v>
      </c>
      <c r="CE2849" t="s">
        <v>5538</v>
      </c>
      <c r="CF2849" t="s">
        <v>1618</v>
      </c>
    </row>
    <row r="2850" spans="1:84" hidden="1" x14ac:dyDescent="0.4">
      <c r="A2850" t="s">
        <v>1626</v>
      </c>
      <c r="B2850" t="s">
        <v>1626</v>
      </c>
      <c r="C2850" t="s">
        <v>5579</v>
      </c>
      <c r="D2850" t="s">
        <v>81</v>
      </c>
      <c r="E2850" t="s">
        <v>82</v>
      </c>
      <c r="F2850" t="s">
        <v>393</v>
      </c>
      <c r="G2850" s="4" t="str">
        <f>TEXT(H2850+I2850,"yyyy-mm-dd""T""hh:mm:ss")&amp;
IF(J2850="MST","-07:00",
IF(J2850="MDT","-06:00",
IF(J2850="PST","-08:00",
IF(J2850="PDT","-07:00",
IF(J2850="UTC","+00:00","+00:00")))))</f>
        <v>2012-11-29T01:30:00-07:00</v>
      </c>
      <c r="H2850" s="1">
        <v>41242</v>
      </c>
      <c r="I2850" s="5">
        <v>6.25E-2</v>
      </c>
      <c r="J2850" t="s">
        <v>84</v>
      </c>
      <c r="N2850">
        <v>0.5</v>
      </c>
      <c r="O2850" t="s">
        <v>1628</v>
      </c>
      <c r="U2850">
        <v>9743</v>
      </c>
      <c r="V2850" t="s">
        <v>5512</v>
      </c>
      <c r="W2850" t="s">
        <v>5513</v>
      </c>
      <c r="X2850" t="s">
        <v>3388</v>
      </c>
      <c r="Y2850">
        <v>100035</v>
      </c>
      <c r="Z2850" t="s">
        <v>5514</v>
      </c>
      <c r="AD2850">
        <v>32.185352899999998</v>
      </c>
      <c r="AE2850">
        <v>-110.8164731</v>
      </c>
      <c r="AG2850" t="s">
        <v>90</v>
      </c>
      <c r="AH2850" t="s">
        <v>1626</v>
      </c>
      <c r="AI2850" t="s">
        <v>90</v>
      </c>
      <c r="AK2850" t="s">
        <v>1608</v>
      </c>
      <c r="AL2850" t="s">
        <v>5752</v>
      </c>
      <c r="AN2850" t="s">
        <v>1610</v>
      </c>
      <c r="AO2850" t="s">
        <v>1611</v>
      </c>
      <c r="AP2850" t="s">
        <v>422</v>
      </c>
      <c r="AQ2850">
        <v>0.27</v>
      </c>
      <c r="AR2850" t="s">
        <v>1616</v>
      </c>
      <c r="AT2850" t="s">
        <v>1612</v>
      </c>
      <c r="AV2850" t="s">
        <v>96</v>
      </c>
      <c r="BF2850" t="s">
        <v>5516</v>
      </c>
      <c r="BH2850" t="str">
        <f>BI2850 &amp; " " &amp; BJ2850</f>
        <v>0.5 ft</v>
      </c>
      <c r="BI2850">
        <v>0.5</v>
      </c>
      <c r="BJ2850" t="s">
        <v>5517</v>
      </c>
      <c r="BQ2850" t="str">
        <f>BS2850 &amp; ":" &amp; BR2850</f>
        <v>AZDEQ_SW:SM 4500-NH3G</v>
      </c>
      <c r="BR2850" t="s">
        <v>5552</v>
      </c>
      <c r="BS2850" t="s">
        <v>1626</v>
      </c>
      <c r="BT2850" t="s">
        <v>5552</v>
      </c>
      <c r="BW2850" t="s">
        <v>5519</v>
      </c>
      <c r="BZ2850" t="s">
        <v>5753</v>
      </c>
      <c r="CA2850" t="s">
        <v>397</v>
      </c>
      <c r="CB2850">
        <v>0.1</v>
      </c>
      <c r="CC2850" t="s">
        <v>1616</v>
      </c>
      <c r="CE2850" t="s">
        <v>5554</v>
      </c>
      <c r="CF2850" t="s">
        <v>1618</v>
      </c>
    </row>
    <row r="2851" spans="1:84" hidden="1" x14ac:dyDescent="0.4">
      <c r="A2851" t="s">
        <v>1626</v>
      </c>
      <c r="B2851" t="s">
        <v>1626</v>
      </c>
      <c r="C2851" t="s">
        <v>5661</v>
      </c>
      <c r="D2851" t="s">
        <v>81</v>
      </c>
      <c r="E2851" t="s">
        <v>82</v>
      </c>
      <c r="F2851" t="s">
        <v>393</v>
      </c>
      <c r="G2851" s="4" t="str">
        <f>TEXT(H2851+I2851,"yyyy-mm-dd""T""hh:mm:ss")&amp;
IF(J2851="MST","-07:00",
IF(J2851="MDT","-06:00",
IF(J2851="PST","-08:00",
IF(J2851="PDT","-07:00",
IF(J2851="UTC","+00:00","+00:00")))))</f>
        <v>2012-08-23T01:30:00-07:00</v>
      </c>
      <c r="H2851" s="1">
        <v>41144</v>
      </c>
      <c r="I2851" s="5">
        <v>6.25E-2</v>
      </c>
      <c r="J2851" t="s">
        <v>84</v>
      </c>
      <c r="N2851">
        <v>0.5</v>
      </c>
      <c r="O2851" t="s">
        <v>1628</v>
      </c>
      <c r="U2851">
        <v>9743</v>
      </c>
      <c r="V2851" t="s">
        <v>5512</v>
      </c>
      <c r="W2851" t="s">
        <v>5513</v>
      </c>
      <c r="X2851" t="s">
        <v>3405</v>
      </c>
      <c r="Y2851">
        <v>100034</v>
      </c>
      <c r="Z2851" t="s">
        <v>5514</v>
      </c>
      <c r="AD2851">
        <v>32.187063100000003</v>
      </c>
      <c r="AE2851">
        <v>-110.81660220000001</v>
      </c>
      <c r="AG2851" t="s">
        <v>90</v>
      </c>
      <c r="AH2851" t="s">
        <v>1626</v>
      </c>
      <c r="AI2851" t="s">
        <v>90</v>
      </c>
      <c r="AK2851" t="s">
        <v>1608</v>
      </c>
      <c r="AL2851" t="s">
        <v>5754</v>
      </c>
      <c r="AN2851" t="s">
        <v>1610</v>
      </c>
      <c r="AO2851" t="s">
        <v>1611</v>
      </c>
      <c r="AP2851" t="s">
        <v>422</v>
      </c>
      <c r="AQ2851">
        <v>0.19</v>
      </c>
      <c r="AR2851" t="s">
        <v>1616</v>
      </c>
      <c r="AT2851" t="s">
        <v>1612</v>
      </c>
      <c r="AV2851" t="s">
        <v>96</v>
      </c>
      <c r="BF2851" t="s">
        <v>5516</v>
      </c>
      <c r="BH2851" t="str">
        <f>BI2851 &amp; " " &amp; BJ2851</f>
        <v>0.5 ft</v>
      </c>
      <c r="BI2851">
        <v>0.5</v>
      </c>
      <c r="BJ2851" t="s">
        <v>5517</v>
      </c>
      <c r="BQ2851" t="str">
        <f>BS2851 &amp; ":" &amp; BR2851</f>
        <v>AZDEQ_SW:SM 4500-NH3G</v>
      </c>
      <c r="BR2851" t="s">
        <v>5552</v>
      </c>
      <c r="BS2851" t="s">
        <v>1626</v>
      </c>
      <c r="BT2851" t="s">
        <v>5552</v>
      </c>
      <c r="BW2851" t="s">
        <v>5519</v>
      </c>
      <c r="BZ2851" t="s">
        <v>5755</v>
      </c>
      <c r="CA2851" t="s">
        <v>397</v>
      </c>
      <c r="CB2851">
        <v>0.1</v>
      </c>
      <c r="CC2851" t="s">
        <v>1616</v>
      </c>
      <c r="CE2851" t="s">
        <v>5538</v>
      </c>
      <c r="CF2851" t="s">
        <v>1618</v>
      </c>
    </row>
    <row r="2852" spans="1:84" hidden="1" x14ac:dyDescent="0.4">
      <c r="A2852" t="s">
        <v>1626</v>
      </c>
      <c r="B2852" t="s">
        <v>1626</v>
      </c>
      <c r="C2852" t="s">
        <v>5608</v>
      </c>
      <c r="D2852" t="s">
        <v>81</v>
      </c>
      <c r="E2852" t="s">
        <v>82</v>
      </c>
      <c r="F2852" t="s">
        <v>393</v>
      </c>
      <c r="G2852" s="4" t="str">
        <f>TEXT(H2852+I2852,"yyyy-mm-dd""T""hh:mm:ss")&amp;
IF(J2852="MST","-07:00",
IF(J2852="MDT","-06:00",
IF(J2852="PST","-08:00",
IF(J2852="PDT","-07:00",
IF(J2852="UTC","+00:00","+00:00")))))</f>
        <v>2012-09-10T09:00:00-07:00</v>
      </c>
      <c r="H2852" s="1">
        <v>41162</v>
      </c>
      <c r="I2852" s="5">
        <v>0.375</v>
      </c>
      <c r="J2852" t="s">
        <v>84</v>
      </c>
      <c r="N2852">
        <v>0</v>
      </c>
      <c r="O2852" t="s">
        <v>1628</v>
      </c>
      <c r="U2852">
        <v>2132</v>
      </c>
      <c r="V2852" t="s">
        <v>5506</v>
      </c>
      <c r="W2852" t="s">
        <v>1606</v>
      </c>
      <c r="X2852" t="s">
        <v>5559</v>
      </c>
      <c r="Y2852">
        <v>109222</v>
      </c>
      <c r="Z2852" t="s">
        <v>5609</v>
      </c>
      <c r="AD2852">
        <v>31.9835694</v>
      </c>
      <c r="AE2852">
        <v>-110.6468194</v>
      </c>
      <c r="AG2852" t="s">
        <v>90</v>
      </c>
      <c r="AH2852" t="s">
        <v>1626</v>
      </c>
      <c r="AI2852" t="s">
        <v>90</v>
      </c>
      <c r="AK2852" t="s">
        <v>1608</v>
      </c>
      <c r="AL2852" t="s">
        <v>5756</v>
      </c>
      <c r="AN2852" t="s">
        <v>1700</v>
      </c>
      <c r="AO2852" t="s">
        <v>457</v>
      </c>
      <c r="AP2852" t="s">
        <v>422</v>
      </c>
      <c r="AQ2852">
        <v>0.11</v>
      </c>
      <c r="AR2852" t="s">
        <v>1616</v>
      </c>
      <c r="AT2852" t="s">
        <v>1612</v>
      </c>
      <c r="AV2852" t="s">
        <v>96</v>
      </c>
      <c r="BQ2852" t="str">
        <f>BS2852 &amp; ":" &amp; BR2852</f>
        <v>AZDEQ_SW:SM 4500-P BE</v>
      </c>
      <c r="BR2852" t="s">
        <v>5476</v>
      </c>
      <c r="BS2852" t="s">
        <v>1626</v>
      </c>
      <c r="BT2852" t="s">
        <v>5476</v>
      </c>
      <c r="BW2852" t="s">
        <v>5460</v>
      </c>
      <c r="BZ2852" t="s">
        <v>5757</v>
      </c>
      <c r="CA2852" t="s">
        <v>397</v>
      </c>
      <c r="CB2852">
        <v>0.1</v>
      </c>
      <c r="CC2852" t="s">
        <v>1616</v>
      </c>
      <c r="CE2852" t="s">
        <v>5612</v>
      </c>
      <c r="CF2852" t="s">
        <v>1618</v>
      </c>
    </row>
    <row r="2853" spans="1:84" hidden="1" x14ac:dyDescent="0.4">
      <c r="A2853" t="s">
        <v>1626</v>
      </c>
      <c r="B2853" t="s">
        <v>1626</v>
      </c>
      <c r="C2853" t="s">
        <v>5564</v>
      </c>
      <c r="D2853" t="s">
        <v>81</v>
      </c>
      <c r="E2853" t="s">
        <v>82</v>
      </c>
      <c r="F2853" t="s">
        <v>393</v>
      </c>
      <c r="G2853" s="4" t="str">
        <f>TEXT(H2853+I2853,"yyyy-mm-dd""T""hh:mm:ss")&amp;
IF(J2853="MST","-07:00",
IF(J2853="MDT","-06:00",
IF(J2853="PST","-08:00",
IF(J2853="PDT","-07:00",
IF(J2853="UTC","+00:00","+00:00")))))</f>
        <v>2012-09-26T01:15:00-07:00</v>
      </c>
      <c r="H2853" s="1">
        <v>41178</v>
      </c>
      <c r="I2853" s="5">
        <v>5.2083333333333336E-2</v>
      </c>
      <c r="J2853" t="s">
        <v>84</v>
      </c>
      <c r="N2853">
        <v>0.5</v>
      </c>
      <c r="O2853" t="s">
        <v>1628</v>
      </c>
      <c r="U2853">
        <v>9743</v>
      </c>
      <c r="V2853" t="s">
        <v>5512</v>
      </c>
      <c r="W2853" t="s">
        <v>5513</v>
      </c>
      <c r="X2853" t="s">
        <v>3388</v>
      </c>
      <c r="Y2853">
        <v>100035</v>
      </c>
      <c r="Z2853" t="s">
        <v>5514</v>
      </c>
      <c r="AD2853">
        <v>32.185352899999998</v>
      </c>
      <c r="AE2853">
        <v>-110.8164731</v>
      </c>
      <c r="AG2853" t="s">
        <v>90</v>
      </c>
      <c r="AH2853" t="s">
        <v>1626</v>
      </c>
      <c r="AI2853" t="s">
        <v>90</v>
      </c>
      <c r="AK2853" t="s">
        <v>1608</v>
      </c>
      <c r="AL2853" t="s">
        <v>5758</v>
      </c>
      <c r="AN2853" t="s">
        <v>1725</v>
      </c>
      <c r="AO2853" t="s">
        <v>123</v>
      </c>
      <c r="AP2853" t="s">
        <v>422</v>
      </c>
      <c r="AQ2853">
        <v>2.4E-2</v>
      </c>
      <c r="AR2853" t="s">
        <v>1616</v>
      </c>
      <c r="AT2853" t="s">
        <v>1612</v>
      </c>
      <c r="AV2853" t="s">
        <v>96</v>
      </c>
      <c r="BH2853" t="str">
        <f>BI2853 &amp; " " &amp; BJ2853</f>
        <v>0.5 ft</v>
      </c>
      <c r="BI2853">
        <v>0.5</v>
      </c>
      <c r="BJ2853" t="s">
        <v>5517</v>
      </c>
      <c r="BQ2853" t="str">
        <f>BS2853 &amp; ":" &amp; BR2853</f>
        <v>AZDEQ_SW:SM 4500 PE</v>
      </c>
      <c r="BR2853" t="s">
        <v>5518</v>
      </c>
      <c r="BS2853" t="s">
        <v>1626</v>
      </c>
      <c r="BT2853" t="s">
        <v>5518</v>
      </c>
      <c r="BW2853" t="s">
        <v>5519</v>
      </c>
      <c r="BZ2853" t="s">
        <v>5759</v>
      </c>
      <c r="CA2853" t="s">
        <v>397</v>
      </c>
      <c r="CB2853">
        <v>3.0000000000000001E-3</v>
      </c>
      <c r="CC2853" t="s">
        <v>1616</v>
      </c>
      <c r="CE2853" t="s">
        <v>5567</v>
      </c>
      <c r="CF2853" t="s">
        <v>1618</v>
      </c>
    </row>
    <row r="2854" spans="1:84" hidden="1" x14ac:dyDescent="0.4">
      <c r="A2854" t="s">
        <v>1626</v>
      </c>
      <c r="B2854" t="s">
        <v>1626</v>
      </c>
      <c r="C2854" t="s">
        <v>5760</v>
      </c>
      <c r="D2854" t="s">
        <v>81</v>
      </c>
      <c r="E2854" t="s">
        <v>82</v>
      </c>
      <c r="F2854" t="s">
        <v>393</v>
      </c>
      <c r="G2854" s="4" t="str">
        <f>TEXT(H2854+I2854,"yyyy-mm-dd""T""hh:mm:ss")&amp;
IF(J2854="MST","-07:00",
IF(J2854="MDT","-06:00",
IF(J2854="PST","-08:00",
IF(J2854="PDT","-07:00",
IF(J2854="UTC","+00:00","+00:00")))))</f>
        <v>2013-12-11T03:00:00-07:00</v>
      </c>
      <c r="H2854" s="1">
        <v>41619</v>
      </c>
      <c r="I2854" s="5">
        <v>0.125</v>
      </c>
      <c r="J2854" t="s">
        <v>84</v>
      </c>
      <c r="N2854">
        <v>0.5</v>
      </c>
      <c r="O2854" t="s">
        <v>1628</v>
      </c>
      <c r="U2854">
        <v>9743</v>
      </c>
      <c r="V2854" t="s">
        <v>5512</v>
      </c>
      <c r="W2854" t="s">
        <v>5513</v>
      </c>
      <c r="X2854" t="s">
        <v>3388</v>
      </c>
      <c r="Y2854">
        <v>100035</v>
      </c>
      <c r="Z2854" t="s">
        <v>5514</v>
      </c>
      <c r="AD2854">
        <v>32.185352899999998</v>
      </c>
      <c r="AE2854">
        <v>-110.8164731</v>
      </c>
      <c r="AG2854" t="s">
        <v>90</v>
      </c>
      <c r="AH2854" t="s">
        <v>1626</v>
      </c>
      <c r="AI2854" t="s">
        <v>90</v>
      </c>
      <c r="AK2854" t="s">
        <v>1608</v>
      </c>
      <c r="AL2854" t="s">
        <v>5761</v>
      </c>
      <c r="AN2854" t="s">
        <v>1725</v>
      </c>
      <c r="AO2854" t="s">
        <v>123</v>
      </c>
      <c r="AP2854" t="s">
        <v>422</v>
      </c>
      <c r="AQ2854">
        <v>4.3E-3</v>
      </c>
      <c r="AR2854" t="s">
        <v>1616</v>
      </c>
      <c r="AT2854" t="s">
        <v>1612</v>
      </c>
      <c r="AV2854" t="s">
        <v>96</v>
      </c>
      <c r="BF2854" t="s">
        <v>5516</v>
      </c>
      <c r="BH2854" t="str">
        <f>BI2854 &amp; " " &amp; BJ2854</f>
        <v>0.5 ft</v>
      </c>
      <c r="BI2854">
        <v>0.5</v>
      </c>
      <c r="BJ2854" t="s">
        <v>5517</v>
      </c>
      <c r="BQ2854" t="str">
        <f>BS2854 &amp; ":" &amp; BR2854</f>
        <v>AZDEQ_SW:SM 4500 PE</v>
      </c>
      <c r="BR2854" t="s">
        <v>5518</v>
      </c>
      <c r="BS2854" t="s">
        <v>1626</v>
      </c>
      <c r="BT2854" t="s">
        <v>5518</v>
      </c>
      <c r="BW2854" t="s">
        <v>5519</v>
      </c>
      <c r="BZ2854" t="s">
        <v>5762</v>
      </c>
      <c r="CA2854" t="s">
        <v>397</v>
      </c>
      <c r="CB2854">
        <v>3.0000000000000001E-3</v>
      </c>
      <c r="CC2854" t="s">
        <v>1616</v>
      </c>
      <c r="CE2854" t="s">
        <v>5763</v>
      </c>
      <c r="CF2854" t="s">
        <v>1618</v>
      </c>
    </row>
    <row r="2855" spans="1:84" hidden="1" x14ac:dyDescent="0.4">
      <c r="A2855" t="s">
        <v>1626</v>
      </c>
      <c r="B2855" t="s">
        <v>1626</v>
      </c>
      <c r="C2855" t="s">
        <v>5764</v>
      </c>
      <c r="D2855" t="s">
        <v>81</v>
      </c>
      <c r="E2855" t="s">
        <v>82</v>
      </c>
      <c r="F2855" t="s">
        <v>393</v>
      </c>
      <c r="G2855" s="4" t="str">
        <f>TEXT(H2855+I2855,"yyyy-mm-dd""T""hh:mm:ss")&amp;
IF(J2855="MST","-07:00",
IF(J2855="MDT","-06:00",
IF(J2855="PST","-08:00",
IF(J2855="PDT","-07:00",
IF(J2855="UTC","+00:00","+00:00")))))</f>
        <v>2013-09-11T02:15:00-07:00</v>
      </c>
      <c r="H2855" s="1">
        <v>41528</v>
      </c>
      <c r="I2855" s="5">
        <v>9.375E-2</v>
      </c>
      <c r="J2855" t="s">
        <v>84</v>
      </c>
      <c r="N2855">
        <v>0.5</v>
      </c>
      <c r="O2855" t="s">
        <v>1628</v>
      </c>
      <c r="U2855">
        <v>9743</v>
      </c>
      <c r="V2855" t="s">
        <v>5512</v>
      </c>
      <c r="W2855" t="s">
        <v>5513</v>
      </c>
      <c r="X2855" t="s">
        <v>3388</v>
      </c>
      <c r="Y2855">
        <v>100035</v>
      </c>
      <c r="Z2855" t="s">
        <v>5514</v>
      </c>
      <c r="AD2855">
        <v>32.185352899999998</v>
      </c>
      <c r="AE2855">
        <v>-110.8164731</v>
      </c>
      <c r="AG2855" t="s">
        <v>90</v>
      </c>
      <c r="AH2855" t="s">
        <v>1626</v>
      </c>
      <c r="AI2855" t="s">
        <v>90</v>
      </c>
      <c r="AK2855" t="s">
        <v>1608</v>
      </c>
      <c r="AL2855" t="s">
        <v>5765</v>
      </c>
      <c r="AN2855" t="s">
        <v>1610</v>
      </c>
      <c r="AO2855" t="s">
        <v>442</v>
      </c>
      <c r="AP2855" t="s">
        <v>422</v>
      </c>
      <c r="AQ2855">
        <v>0.39</v>
      </c>
      <c r="AR2855" t="s">
        <v>1616</v>
      </c>
      <c r="AT2855" t="s">
        <v>1612</v>
      </c>
      <c r="AV2855" t="s">
        <v>96</v>
      </c>
      <c r="BH2855" t="str">
        <f>BI2855 &amp; " " &amp; BJ2855</f>
        <v>0.5 ft</v>
      </c>
      <c r="BI2855">
        <v>0.5</v>
      </c>
      <c r="BJ2855" t="s">
        <v>5517</v>
      </c>
      <c r="BQ2855" t="str">
        <f>BS2855 &amp; ":" &amp; BR2855</f>
        <v>AZDEQ_SW:SM 4500-NH3F</v>
      </c>
      <c r="BR2855" t="s">
        <v>5577</v>
      </c>
      <c r="BS2855" t="s">
        <v>1626</v>
      </c>
      <c r="BT2855" t="s">
        <v>5577</v>
      </c>
      <c r="BW2855" t="s">
        <v>5519</v>
      </c>
      <c r="BZ2855" t="s">
        <v>5766</v>
      </c>
      <c r="CA2855" t="s">
        <v>397</v>
      </c>
      <c r="CB2855">
        <v>0.02</v>
      </c>
      <c r="CC2855" t="s">
        <v>1616</v>
      </c>
      <c r="CE2855" t="s">
        <v>5767</v>
      </c>
      <c r="CF2855" t="s">
        <v>1618</v>
      </c>
    </row>
    <row r="2856" spans="1:84" hidden="1" x14ac:dyDescent="0.4">
      <c r="A2856" t="s">
        <v>1626</v>
      </c>
      <c r="B2856" t="s">
        <v>1626</v>
      </c>
      <c r="C2856" t="s">
        <v>5760</v>
      </c>
      <c r="D2856" t="s">
        <v>81</v>
      </c>
      <c r="E2856" t="s">
        <v>82</v>
      </c>
      <c r="F2856" t="s">
        <v>393</v>
      </c>
      <c r="G2856" s="4" t="str">
        <f>TEXT(H2856+I2856,"yyyy-mm-dd""T""hh:mm:ss")&amp;
IF(J2856="MST","-07:00",
IF(J2856="MDT","-06:00",
IF(J2856="PST","-08:00",
IF(J2856="PDT","-07:00",
IF(J2856="UTC","+00:00","+00:00")))))</f>
        <v>2013-12-11T03:00:00-07:00</v>
      </c>
      <c r="H2856" s="1">
        <v>41619</v>
      </c>
      <c r="I2856" s="5">
        <v>0.125</v>
      </c>
      <c r="J2856" t="s">
        <v>84</v>
      </c>
      <c r="N2856">
        <v>0.5</v>
      </c>
      <c r="O2856" t="s">
        <v>1628</v>
      </c>
      <c r="U2856">
        <v>9743</v>
      </c>
      <c r="V2856" t="s">
        <v>5512</v>
      </c>
      <c r="W2856" t="s">
        <v>5513</v>
      </c>
      <c r="X2856" t="s">
        <v>3388</v>
      </c>
      <c r="Y2856">
        <v>100035</v>
      </c>
      <c r="Z2856" t="s">
        <v>5514</v>
      </c>
      <c r="AD2856">
        <v>32.185352899999998</v>
      </c>
      <c r="AE2856">
        <v>-110.8164731</v>
      </c>
      <c r="AG2856" t="s">
        <v>90</v>
      </c>
      <c r="AH2856" t="s">
        <v>1626</v>
      </c>
      <c r="AI2856" t="s">
        <v>90</v>
      </c>
      <c r="AK2856" t="s">
        <v>1608</v>
      </c>
      <c r="AL2856" t="s">
        <v>5768</v>
      </c>
      <c r="AN2856" t="s">
        <v>1610</v>
      </c>
      <c r="AO2856" t="s">
        <v>1611</v>
      </c>
      <c r="AP2856" t="s">
        <v>422</v>
      </c>
      <c r="AQ2856">
        <v>0.13</v>
      </c>
      <c r="AR2856" t="s">
        <v>1616</v>
      </c>
      <c r="AT2856" t="s">
        <v>1612</v>
      </c>
      <c r="AV2856" t="s">
        <v>96</v>
      </c>
      <c r="BF2856" t="s">
        <v>5516</v>
      </c>
      <c r="BH2856" t="str">
        <f>BI2856 &amp; " " &amp; BJ2856</f>
        <v>0.5 ft</v>
      </c>
      <c r="BI2856">
        <v>0.5</v>
      </c>
      <c r="BJ2856" t="s">
        <v>5517</v>
      </c>
      <c r="BQ2856" t="str">
        <f>BS2856 &amp; ":" &amp; BR2856</f>
        <v>AZDEQ_SW:SM 4500-NH3G</v>
      </c>
      <c r="BR2856" t="s">
        <v>5552</v>
      </c>
      <c r="BS2856" t="s">
        <v>1626</v>
      </c>
      <c r="BT2856" t="s">
        <v>5552</v>
      </c>
      <c r="BW2856" t="s">
        <v>5519</v>
      </c>
      <c r="BZ2856" t="s">
        <v>5769</v>
      </c>
      <c r="CA2856" t="s">
        <v>397</v>
      </c>
      <c r="CB2856">
        <v>0.1</v>
      </c>
      <c r="CC2856" t="s">
        <v>1616</v>
      </c>
      <c r="CE2856" t="s">
        <v>5763</v>
      </c>
      <c r="CF2856" t="s">
        <v>1618</v>
      </c>
    </row>
    <row r="2857" spans="1:84" hidden="1" x14ac:dyDescent="0.4">
      <c r="A2857" t="s">
        <v>1626</v>
      </c>
      <c r="B2857" t="s">
        <v>1626</v>
      </c>
      <c r="C2857" t="s">
        <v>5770</v>
      </c>
      <c r="D2857" t="s">
        <v>81</v>
      </c>
      <c r="E2857" t="s">
        <v>82</v>
      </c>
      <c r="F2857" t="s">
        <v>393</v>
      </c>
      <c r="G2857" s="4" t="str">
        <f>TEXT(H2857+I2857,"yyyy-mm-dd""T""hh:mm:ss")&amp;
IF(J2857="MST","-07:00",
IF(J2857="MDT","-06:00",
IF(J2857="PST","-08:00",
IF(J2857="PDT","-07:00",
IF(J2857="UTC","+00:00","+00:00")))))</f>
        <v>2013-08-07T12:30:00-07:00</v>
      </c>
      <c r="H2857" s="1">
        <v>41493</v>
      </c>
      <c r="I2857" s="5">
        <v>0.52083333333333337</v>
      </c>
      <c r="J2857" t="s">
        <v>84</v>
      </c>
      <c r="N2857">
        <v>0.5</v>
      </c>
      <c r="O2857" t="s">
        <v>1628</v>
      </c>
      <c r="U2857">
        <v>9743</v>
      </c>
      <c r="V2857" t="s">
        <v>5512</v>
      </c>
      <c r="W2857" t="s">
        <v>5513</v>
      </c>
      <c r="X2857" t="s">
        <v>3388</v>
      </c>
      <c r="Y2857">
        <v>100035</v>
      </c>
      <c r="Z2857" t="s">
        <v>5514</v>
      </c>
      <c r="AD2857">
        <v>32.185352899999998</v>
      </c>
      <c r="AE2857">
        <v>-110.8164731</v>
      </c>
      <c r="AG2857" t="s">
        <v>90</v>
      </c>
      <c r="AH2857" t="s">
        <v>1626</v>
      </c>
      <c r="AI2857" t="s">
        <v>90</v>
      </c>
      <c r="AK2857" t="s">
        <v>1608</v>
      </c>
      <c r="AL2857" t="s">
        <v>5771</v>
      </c>
      <c r="AM2857" t="s">
        <v>92</v>
      </c>
      <c r="AN2857" t="s">
        <v>1610</v>
      </c>
      <c r="AO2857" t="s">
        <v>1611</v>
      </c>
      <c r="AP2857" t="s">
        <v>422</v>
      </c>
      <c r="AT2857" t="s">
        <v>1612</v>
      </c>
      <c r="AV2857" t="s">
        <v>584</v>
      </c>
      <c r="BH2857" t="str">
        <f>BI2857 &amp; " " &amp; BJ2857</f>
        <v>0.5 ft</v>
      </c>
      <c r="BI2857">
        <v>0.5</v>
      </c>
      <c r="BJ2857" t="s">
        <v>5517</v>
      </c>
      <c r="BQ2857" t="str">
        <f>BS2857 &amp; ":" &amp; BR2857</f>
        <v>AZDEQ_SW:SM 4500-NH3G</v>
      </c>
      <c r="BR2857" t="s">
        <v>5552</v>
      </c>
      <c r="BS2857" t="s">
        <v>1626</v>
      </c>
      <c r="BT2857" t="s">
        <v>5552</v>
      </c>
      <c r="BW2857" t="s">
        <v>5519</v>
      </c>
      <c r="BZ2857" t="s">
        <v>5772</v>
      </c>
      <c r="CA2857" t="s">
        <v>397</v>
      </c>
      <c r="CB2857">
        <v>0.1</v>
      </c>
      <c r="CC2857" t="s">
        <v>1616</v>
      </c>
      <c r="CE2857" t="s">
        <v>5773</v>
      </c>
      <c r="CF2857" t="s">
        <v>1618</v>
      </c>
    </row>
    <row r="2858" spans="1:84" hidden="1" x14ac:dyDescent="0.4">
      <c r="A2858" t="s">
        <v>1626</v>
      </c>
      <c r="B2858" t="s">
        <v>1626</v>
      </c>
      <c r="C2858" t="s">
        <v>5774</v>
      </c>
      <c r="D2858" t="s">
        <v>81</v>
      </c>
      <c r="E2858" t="s">
        <v>82</v>
      </c>
      <c r="F2858" t="s">
        <v>393</v>
      </c>
      <c r="G2858" s="4" t="str">
        <f>TEXT(H2858+I2858,"yyyy-mm-dd""T""hh:mm:ss")&amp;
IF(J2858="MST","-07:00",
IF(J2858="MDT","-06:00",
IF(J2858="PST","-08:00",
IF(J2858="PDT","-07:00",
IF(J2858="UTC","+00:00","+00:00")))))</f>
        <v>2013-04-16T11:30:00-07:00</v>
      </c>
      <c r="H2858" s="1">
        <v>41380</v>
      </c>
      <c r="I2858" s="5">
        <v>0.47916666666666669</v>
      </c>
      <c r="J2858" t="s">
        <v>84</v>
      </c>
      <c r="N2858">
        <v>0</v>
      </c>
      <c r="O2858" t="s">
        <v>1628</v>
      </c>
      <c r="U2858">
        <v>2132</v>
      </c>
      <c r="V2858" t="s">
        <v>5506</v>
      </c>
      <c r="W2858" t="s">
        <v>1606</v>
      </c>
      <c r="X2858" t="s">
        <v>1767</v>
      </c>
      <c r="Y2858">
        <v>101175</v>
      </c>
      <c r="Z2858" t="s">
        <v>5775</v>
      </c>
      <c r="AD2858">
        <v>32.4063333</v>
      </c>
      <c r="AE2858">
        <v>-110.5407778</v>
      </c>
      <c r="AG2858" t="s">
        <v>90</v>
      </c>
      <c r="AH2858" t="s">
        <v>1626</v>
      </c>
      <c r="AI2858" t="s">
        <v>90</v>
      </c>
      <c r="AK2858" t="s">
        <v>1608</v>
      </c>
      <c r="AL2858" t="s">
        <v>5776</v>
      </c>
      <c r="AN2858" t="s">
        <v>1610</v>
      </c>
      <c r="AO2858" t="s">
        <v>1611</v>
      </c>
      <c r="AP2858" t="s">
        <v>422</v>
      </c>
      <c r="AQ2858">
        <v>6.7000000000000004E-2</v>
      </c>
      <c r="AR2858" t="s">
        <v>1616</v>
      </c>
      <c r="AT2858" t="s">
        <v>1612</v>
      </c>
      <c r="AV2858" t="s">
        <v>96</v>
      </c>
      <c r="BQ2858" t="str">
        <f>BS2858 &amp; ":" &amp; BR2858</f>
        <v>AZDEQ_SW:SM 4500NH3 D</v>
      </c>
      <c r="BR2858" t="s">
        <v>5464</v>
      </c>
      <c r="BS2858" t="s">
        <v>1626</v>
      </c>
      <c r="BT2858" t="s">
        <v>5464</v>
      </c>
      <c r="BW2858" t="s">
        <v>5460</v>
      </c>
      <c r="BZ2858" t="s">
        <v>5777</v>
      </c>
      <c r="CA2858" t="s">
        <v>397</v>
      </c>
      <c r="CB2858">
        <v>0.05</v>
      </c>
      <c r="CC2858" t="s">
        <v>1616</v>
      </c>
      <c r="CE2858" t="s">
        <v>5778</v>
      </c>
      <c r="CF2858" t="s">
        <v>1618</v>
      </c>
    </row>
    <row r="2859" spans="1:84" hidden="1" x14ac:dyDescent="0.4">
      <c r="A2859" t="s">
        <v>1626</v>
      </c>
      <c r="B2859" t="s">
        <v>1626</v>
      </c>
      <c r="C2859" t="s">
        <v>5779</v>
      </c>
      <c r="D2859" t="s">
        <v>81</v>
      </c>
      <c r="E2859" t="s">
        <v>82</v>
      </c>
      <c r="F2859" t="s">
        <v>393</v>
      </c>
      <c r="G2859" s="4" t="str">
        <f>TEXT(H2859+I2859,"yyyy-mm-dd""T""hh:mm:ss")&amp;
IF(J2859="MST","-07:00",
IF(J2859="MDT","-06:00",
IF(J2859="PST","-08:00",
IF(J2859="PDT","-07:00",
IF(J2859="UTC","+00:00","+00:00")))))</f>
        <v>2013-08-07T12:30:00-07:00</v>
      </c>
      <c r="H2859" s="1">
        <v>41493</v>
      </c>
      <c r="I2859" s="5">
        <v>0.52083333333333337</v>
      </c>
      <c r="J2859" t="s">
        <v>84</v>
      </c>
      <c r="N2859">
        <v>0.5</v>
      </c>
      <c r="O2859" t="s">
        <v>1628</v>
      </c>
      <c r="U2859">
        <v>9743</v>
      </c>
      <c r="V2859" t="s">
        <v>5512</v>
      </c>
      <c r="W2859" t="s">
        <v>5513</v>
      </c>
      <c r="X2859" t="s">
        <v>3405</v>
      </c>
      <c r="Y2859">
        <v>100034</v>
      </c>
      <c r="Z2859" t="s">
        <v>5514</v>
      </c>
      <c r="AD2859">
        <v>32.187063100000003</v>
      </c>
      <c r="AE2859">
        <v>-110.81660220000001</v>
      </c>
      <c r="AG2859" t="s">
        <v>90</v>
      </c>
      <c r="AH2859" t="s">
        <v>1626</v>
      </c>
      <c r="AI2859" t="s">
        <v>90</v>
      </c>
      <c r="AK2859" t="s">
        <v>1608</v>
      </c>
      <c r="AL2859" t="s">
        <v>5780</v>
      </c>
      <c r="AN2859" t="s">
        <v>1610</v>
      </c>
      <c r="AO2859" t="s">
        <v>442</v>
      </c>
      <c r="AP2859" t="s">
        <v>422</v>
      </c>
      <c r="AQ2859">
        <v>0.31</v>
      </c>
      <c r="AR2859" t="s">
        <v>1616</v>
      </c>
      <c r="AT2859" t="s">
        <v>1612</v>
      </c>
      <c r="AV2859" t="s">
        <v>96</v>
      </c>
      <c r="BH2859" t="str">
        <f>BI2859 &amp; " " &amp; BJ2859</f>
        <v>0.5 ft</v>
      </c>
      <c r="BI2859">
        <v>0.5</v>
      </c>
      <c r="BJ2859" t="s">
        <v>5517</v>
      </c>
      <c r="BQ2859" t="str">
        <f>BS2859 &amp; ":" &amp; BR2859</f>
        <v>AZDEQ_SW:SM 4500-NH3F</v>
      </c>
      <c r="BR2859" t="s">
        <v>5577</v>
      </c>
      <c r="BS2859" t="s">
        <v>1626</v>
      </c>
      <c r="BT2859" t="s">
        <v>5577</v>
      </c>
      <c r="BW2859" t="s">
        <v>5519</v>
      </c>
      <c r="BZ2859" t="s">
        <v>5781</v>
      </c>
      <c r="CA2859" t="s">
        <v>397</v>
      </c>
      <c r="CB2859">
        <v>0.02</v>
      </c>
      <c r="CC2859" t="s">
        <v>1616</v>
      </c>
      <c r="CE2859" t="s">
        <v>5767</v>
      </c>
      <c r="CF2859" t="s">
        <v>1618</v>
      </c>
    </row>
    <row r="2860" spans="1:84" hidden="1" x14ac:dyDescent="0.4">
      <c r="A2860" t="s">
        <v>1626</v>
      </c>
      <c r="B2860" t="s">
        <v>1626</v>
      </c>
      <c r="C2860" t="s">
        <v>5782</v>
      </c>
      <c r="D2860" t="s">
        <v>81</v>
      </c>
      <c r="E2860" t="s">
        <v>82</v>
      </c>
      <c r="F2860" t="s">
        <v>393</v>
      </c>
      <c r="G2860" s="4" t="str">
        <f>TEXT(H2860+I2860,"yyyy-mm-dd""T""hh:mm:ss")&amp;
IF(J2860="MST","-07:00",
IF(J2860="MDT","-06:00",
IF(J2860="PST","-08:00",
IF(J2860="PDT","-07:00",
IF(J2860="UTC","+00:00","+00:00")))))</f>
        <v>2013-01-30T02:00:00-07:00</v>
      </c>
      <c r="H2860" s="1">
        <v>41304</v>
      </c>
      <c r="I2860" s="5">
        <v>8.3333333333333329E-2</v>
      </c>
      <c r="J2860" t="s">
        <v>84</v>
      </c>
      <c r="N2860">
        <v>0.5</v>
      </c>
      <c r="O2860" t="s">
        <v>1628</v>
      </c>
      <c r="U2860">
        <v>9743</v>
      </c>
      <c r="V2860" t="s">
        <v>5512</v>
      </c>
      <c r="W2860" t="s">
        <v>5513</v>
      </c>
      <c r="X2860" t="s">
        <v>3388</v>
      </c>
      <c r="Y2860">
        <v>100035</v>
      </c>
      <c r="Z2860" t="s">
        <v>5514</v>
      </c>
      <c r="AD2860">
        <v>32.185352899999998</v>
      </c>
      <c r="AE2860">
        <v>-110.8164731</v>
      </c>
      <c r="AG2860" t="s">
        <v>90</v>
      </c>
      <c r="AH2860" t="s">
        <v>1626</v>
      </c>
      <c r="AI2860" t="s">
        <v>90</v>
      </c>
      <c r="AK2860" t="s">
        <v>1608</v>
      </c>
      <c r="AL2860" t="s">
        <v>5783</v>
      </c>
      <c r="AN2860" t="s">
        <v>1610</v>
      </c>
      <c r="AO2860" t="s">
        <v>442</v>
      </c>
      <c r="AP2860" t="s">
        <v>422</v>
      </c>
      <c r="AQ2860">
        <v>0.32</v>
      </c>
      <c r="AR2860" t="s">
        <v>1616</v>
      </c>
      <c r="AT2860" t="s">
        <v>1612</v>
      </c>
      <c r="AV2860" t="s">
        <v>96</v>
      </c>
      <c r="BH2860" t="str">
        <f>BI2860 &amp; " " &amp; BJ2860</f>
        <v>0.5 ft</v>
      </c>
      <c r="BI2860">
        <v>0.5</v>
      </c>
      <c r="BJ2860" t="s">
        <v>5517</v>
      </c>
      <c r="BQ2860" t="str">
        <f>BS2860 &amp; ":" &amp; BR2860</f>
        <v>AZDEQ_SW:SM 4500-NH3F</v>
      </c>
      <c r="BR2860" t="s">
        <v>5577</v>
      </c>
      <c r="BS2860" t="s">
        <v>1626</v>
      </c>
      <c r="BT2860" t="s">
        <v>5577</v>
      </c>
      <c r="BW2860" t="s">
        <v>5519</v>
      </c>
      <c r="BZ2860" t="s">
        <v>5784</v>
      </c>
      <c r="CA2860" t="s">
        <v>397</v>
      </c>
      <c r="CB2860">
        <v>0.02</v>
      </c>
      <c r="CC2860" t="s">
        <v>1616</v>
      </c>
      <c r="CE2860" t="s">
        <v>5554</v>
      </c>
      <c r="CF2860" t="s">
        <v>1618</v>
      </c>
    </row>
    <row r="2861" spans="1:84" hidden="1" x14ac:dyDescent="0.4">
      <c r="A2861" t="s">
        <v>1626</v>
      </c>
      <c r="B2861" t="s">
        <v>1626</v>
      </c>
      <c r="C2861" t="s">
        <v>5785</v>
      </c>
      <c r="D2861" t="s">
        <v>81</v>
      </c>
      <c r="E2861" t="s">
        <v>82</v>
      </c>
      <c r="F2861" t="s">
        <v>393</v>
      </c>
      <c r="G2861" s="4" t="str">
        <f>TEXT(H2861+I2861,"yyyy-mm-dd""T""hh:mm:ss")&amp;
IF(J2861="MST","-07:00",
IF(J2861="MDT","-06:00",
IF(J2861="PST","-08:00",
IF(J2861="PDT","-07:00",
IF(J2861="UTC","+00:00","+00:00")))))</f>
        <v>2013-04-17T09:00:00-07:00</v>
      </c>
      <c r="H2861" s="1">
        <v>41381</v>
      </c>
      <c r="I2861" s="5">
        <v>0.375</v>
      </c>
      <c r="J2861" t="s">
        <v>84</v>
      </c>
      <c r="N2861">
        <v>0</v>
      </c>
      <c r="O2861" t="s">
        <v>1628</v>
      </c>
      <c r="U2861">
        <v>2132</v>
      </c>
      <c r="V2861" t="s">
        <v>5506</v>
      </c>
      <c r="W2861" t="s">
        <v>1606</v>
      </c>
      <c r="X2861" t="s">
        <v>5457</v>
      </c>
      <c r="Y2861">
        <v>100237</v>
      </c>
      <c r="Z2861" t="s">
        <v>5786</v>
      </c>
      <c r="AD2861">
        <v>32.353711099999998</v>
      </c>
      <c r="AE2861">
        <v>-111.09685</v>
      </c>
      <c r="AG2861" t="s">
        <v>90</v>
      </c>
      <c r="AH2861" t="s">
        <v>1626</v>
      </c>
      <c r="AI2861" t="s">
        <v>90</v>
      </c>
      <c r="AK2861" t="s">
        <v>1608</v>
      </c>
      <c r="AL2861" t="s">
        <v>5787</v>
      </c>
      <c r="AN2861" t="s">
        <v>1610</v>
      </c>
      <c r="AO2861" t="s">
        <v>1670</v>
      </c>
      <c r="AP2861" t="s">
        <v>422</v>
      </c>
      <c r="AQ2861">
        <v>5.5</v>
      </c>
      <c r="AR2861" t="s">
        <v>1616</v>
      </c>
      <c r="AT2861" t="s">
        <v>1612</v>
      </c>
      <c r="AV2861" t="s">
        <v>96</v>
      </c>
      <c r="BQ2861" t="str">
        <f>BS2861 &amp; ":" &amp; BR2861</f>
        <v>AZDEQ_SW:EPA 353.2</v>
      </c>
      <c r="BR2861" t="s">
        <v>1623</v>
      </c>
      <c r="BS2861" t="s">
        <v>1626</v>
      </c>
      <c r="BT2861" t="s">
        <v>1623</v>
      </c>
      <c r="BW2861" t="s">
        <v>5460</v>
      </c>
      <c r="BZ2861" t="s">
        <v>5788</v>
      </c>
      <c r="CA2861" t="s">
        <v>397</v>
      </c>
      <c r="CB2861">
        <v>0.1</v>
      </c>
      <c r="CC2861" t="s">
        <v>1616</v>
      </c>
      <c r="CE2861" t="s">
        <v>5789</v>
      </c>
      <c r="CF2861" t="s">
        <v>1618</v>
      </c>
    </row>
    <row r="2862" spans="1:84" hidden="1" x14ac:dyDescent="0.4">
      <c r="A2862" t="s">
        <v>1626</v>
      </c>
      <c r="B2862" t="s">
        <v>1626</v>
      </c>
      <c r="C2862" t="s">
        <v>5790</v>
      </c>
      <c r="D2862" t="s">
        <v>81</v>
      </c>
      <c r="E2862" t="s">
        <v>82</v>
      </c>
      <c r="F2862" t="s">
        <v>393</v>
      </c>
      <c r="G2862" s="4" t="str">
        <f>TEXT(H2862+I2862,"yyyy-mm-dd""T""hh:mm:ss")&amp;
IF(J2862="MST","-07:00",
IF(J2862="MDT","-06:00",
IF(J2862="PST","-08:00",
IF(J2862="PDT","-07:00",
IF(J2862="UTC","+00:00","+00:00")))))</f>
        <v>2013-05-30T10:25:00-07:00</v>
      </c>
      <c r="H2862" s="1">
        <v>41424</v>
      </c>
      <c r="I2862" s="5">
        <v>0.43402777777777779</v>
      </c>
      <c r="J2862" t="s">
        <v>84</v>
      </c>
      <c r="N2862">
        <v>0</v>
      </c>
      <c r="O2862" t="s">
        <v>1628</v>
      </c>
      <c r="U2862">
        <v>9460</v>
      </c>
      <c r="V2862" t="s">
        <v>5791</v>
      </c>
      <c r="W2862" t="s">
        <v>3411</v>
      </c>
      <c r="X2862" t="s">
        <v>4459</v>
      </c>
      <c r="Y2862">
        <v>105070</v>
      </c>
      <c r="Z2862" t="e">
        <f>--- SAMPLE TAKEN: Migrated</f>
        <v>#NAME?</v>
      </c>
      <c r="AD2862">
        <v>32.471111100000002</v>
      </c>
      <c r="AE2862">
        <v>-111.3072222</v>
      </c>
      <c r="AG2862" t="s">
        <v>90</v>
      </c>
      <c r="AH2862" t="s">
        <v>1626</v>
      </c>
      <c r="AI2862" t="s">
        <v>90</v>
      </c>
      <c r="AK2862" t="s">
        <v>1608</v>
      </c>
      <c r="AL2862" t="s">
        <v>5792</v>
      </c>
      <c r="AM2862" t="s">
        <v>92</v>
      </c>
      <c r="AN2862" t="s">
        <v>1610</v>
      </c>
      <c r="AO2862" t="s">
        <v>1611</v>
      </c>
      <c r="AP2862" t="s">
        <v>422</v>
      </c>
      <c r="AT2862" t="s">
        <v>1612</v>
      </c>
      <c r="AV2862" t="s">
        <v>584</v>
      </c>
      <c r="BQ2862" t="str">
        <f>BS2862 &amp; ":" &amp; BR2862</f>
        <v>AZDEQ_SW:EPA 350.1</v>
      </c>
      <c r="BR2862" t="s">
        <v>1613</v>
      </c>
      <c r="BS2862" t="s">
        <v>1626</v>
      </c>
      <c r="BT2862" t="s">
        <v>1613</v>
      </c>
      <c r="BW2862" t="s">
        <v>3417</v>
      </c>
      <c r="BZ2862" t="s">
        <v>5793</v>
      </c>
      <c r="CA2862" t="s">
        <v>397</v>
      </c>
      <c r="CB2862">
        <v>0.5</v>
      </c>
      <c r="CC2862" t="s">
        <v>1616</v>
      </c>
      <c r="CE2862" t="s">
        <v>5794</v>
      </c>
      <c r="CF2862" t="s">
        <v>1618</v>
      </c>
    </row>
    <row r="2863" spans="1:84" hidden="1" x14ac:dyDescent="0.4">
      <c r="A2863" t="s">
        <v>1626</v>
      </c>
      <c r="B2863" t="s">
        <v>1626</v>
      </c>
      <c r="C2863" t="s">
        <v>5795</v>
      </c>
      <c r="D2863" t="s">
        <v>81</v>
      </c>
      <c r="E2863" t="s">
        <v>82</v>
      </c>
      <c r="F2863" t="s">
        <v>393</v>
      </c>
      <c r="G2863" s="4" t="str">
        <f>TEXT(H2863+I2863,"yyyy-mm-dd""T""hh:mm:ss")&amp;
IF(J2863="MST","-07:00",
IF(J2863="MDT","-06:00",
IF(J2863="PST","-08:00",
IF(J2863="PDT","-07:00",
IF(J2863="UTC","+00:00","+00:00")))))</f>
        <v>2013-05-08T01:00:00-07:00</v>
      </c>
      <c r="H2863" s="1">
        <v>41402</v>
      </c>
      <c r="I2863" s="5">
        <v>4.1666666666666664E-2</v>
      </c>
      <c r="J2863" t="s">
        <v>84</v>
      </c>
      <c r="N2863">
        <v>0.5</v>
      </c>
      <c r="O2863" t="s">
        <v>1628</v>
      </c>
      <c r="U2863">
        <v>9743</v>
      </c>
      <c r="V2863" t="s">
        <v>5512</v>
      </c>
      <c r="W2863" t="s">
        <v>5513</v>
      </c>
      <c r="X2863" t="s">
        <v>3405</v>
      </c>
      <c r="Y2863">
        <v>100034</v>
      </c>
      <c r="Z2863" t="s">
        <v>5514</v>
      </c>
      <c r="AD2863">
        <v>32.187063100000003</v>
      </c>
      <c r="AE2863">
        <v>-110.81660220000001</v>
      </c>
      <c r="AG2863" t="s">
        <v>90</v>
      </c>
      <c r="AH2863" t="s">
        <v>1626</v>
      </c>
      <c r="AI2863" t="s">
        <v>90</v>
      </c>
      <c r="AK2863" t="s">
        <v>1608</v>
      </c>
      <c r="AL2863" t="s">
        <v>5796</v>
      </c>
      <c r="AN2863" t="s">
        <v>1610</v>
      </c>
      <c r="AO2863" t="s">
        <v>442</v>
      </c>
      <c r="AP2863" t="s">
        <v>422</v>
      </c>
      <c r="AQ2863">
        <v>1.3</v>
      </c>
      <c r="AR2863" t="s">
        <v>1616</v>
      </c>
      <c r="AT2863" t="s">
        <v>1612</v>
      </c>
      <c r="AV2863" t="s">
        <v>96</v>
      </c>
      <c r="BH2863" t="str">
        <f>BI2863 &amp; " " &amp; BJ2863</f>
        <v>0.5 ft</v>
      </c>
      <c r="BI2863">
        <v>0.5</v>
      </c>
      <c r="BJ2863" t="s">
        <v>5517</v>
      </c>
      <c r="BQ2863" t="str">
        <f>BS2863 &amp; ":" &amp; BR2863</f>
        <v>AZDEQ_SW:SM 4500-NH3F</v>
      </c>
      <c r="BR2863" t="s">
        <v>5577</v>
      </c>
      <c r="BS2863" t="s">
        <v>1626</v>
      </c>
      <c r="BT2863" t="s">
        <v>5577</v>
      </c>
      <c r="BW2863" t="s">
        <v>5519</v>
      </c>
      <c r="BZ2863" t="s">
        <v>5797</v>
      </c>
      <c r="CA2863" t="s">
        <v>397</v>
      </c>
      <c r="CB2863">
        <v>0.02</v>
      </c>
      <c r="CC2863" t="s">
        <v>1616</v>
      </c>
      <c r="CE2863" t="s">
        <v>5521</v>
      </c>
      <c r="CF2863" t="s">
        <v>1618</v>
      </c>
    </row>
    <row r="2864" spans="1:84" hidden="1" x14ac:dyDescent="0.4">
      <c r="A2864" t="s">
        <v>1626</v>
      </c>
      <c r="B2864" t="s">
        <v>1626</v>
      </c>
      <c r="C2864" t="s">
        <v>5798</v>
      </c>
      <c r="D2864" t="s">
        <v>81</v>
      </c>
      <c r="E2864" t="s">
        <v>82</v>
      </c>
      <c r="F2864" t="s">
        <v>393</v>
      </c>
      <c r="G2864" s="4" t="str">
        <f>TEXT(H2864+I2864,"yyyy-mm-dd""T""hh:mm:ss")&amp;
IF(J2864="MST","-07:00",
IF(J2864="MDT","-06:00",
IF(J2864="PST","-08:00",
IF(J2864="PDT","-07:00",
IF(J2864="UTC","+00:00","+00:00")))))</f>
        <v>2013-08-20T07:50:00-07:00</v>
      </c>
      <c r="H2864" s="1">
        <v>41506</v>
      </c>
      <c r="I2864" s="5">
        <v>0.3263888888888889</v>
      </c>
      <c r="J2864" t="s">
        <v>84</v>
      </c>
      <c r="N2864">
        <v>0</v>
      </c>
      <c r="O2864" t="s">
        <v>1628</v>
      </c>
      <c r="U2864">
        <v>9460</v>
      </c>
      <c r="V2864" t="s">
        <v>5791</v>
      </c>
      <c r="W2864" t="s">
        <v>3411</v>
      </c>
      <c r="X2864" t="s">
        <v>3502</v>
      </c>
      <c r="Y2864">
        <v>105061</v>
      </c>
      <c r="Z2864" t="e">
        <f>--- SAMPLE TAKEN: Migrated</f>
        <v>#NAME?</v>
      </c>
      <c r="AD2864">
        <v>32.337777799999998</v>
      </c>
      <c r="AE2864">
        <v>-111.08138889999999</v>
      </c>
      <c r="AG2864" t="s">
        <v>90</v>
      </c>
      <c r="AH2864" t="s">
        <v>1626</v>
      </c>
      <c r="AI2864" t="s">
        <v>90</v>
      </c>
      <c r="AK2864" t="s">
        <v>1608</v>
      </c>
      <c r="AL2864" t="s">
        <v>5799</v>
      </c>
      <c r="AN2864" t="s">
        <v>1610</v>
      </c>
      <c r="AO2864" t="s">
        <v>1611</v>
      </c>
      <c r="AP2864" t="s">
        <v>422</v>
      </c>
      <c r="AQ2864">
        <v>6.62</v>
      </c>
      <c r="AR2864" t="s">
        <v>1616</v>
      </c>
      <c r="AT2864" t="s">
        <v>1612</v>
      </c>
      <c r="AV2864" t="s">
        <v>96</v>
      </c>
      <c r="BF2864" t="s">
        <v>5800</v>
      </c>
      <c r="BQ2864" t="str">
        <f>BS2864 &amp; ":" &amp; BR2864</f>
        <v>AZDEQ_SW:EPA 350.1</v>
      </c>
      <c r="BR2864" t="s">
        <v>1613</v>
      </c>
      <c r="BS2864" t="s">
        <v>1626</v>
      </c>
      <c r="BT2864" t="s">
        <v>1613</v>
      </c>
      <c r="BW2864" t="s">
        <v>3417</v>
      </c>
      <c r="BZ2864" t="s">
        <v>5801</v>
      </c>
      <c r="CA2864" t="s">
        <v>397</v>
      </c>
      <c r="CB2864">
        <v>0.5</v>
      </c>
      <c r="CC2864" t="s">
        <v>1616</v>
      </c>
      <c r="CE2864" t="s">
        <v>5802</v>
      </c>
      <c r="CF2864" t="s">
        <v>1618</v>
      </c>
    </row>
    <row r="2865" spans="1:84" hidden="1" x14ac:dyDescent="0.4">
      <c r="A2865" t="s">
        <v>1626</v>
      </c>
      <c r="B2865" t="s">
        <v>1626</v>
      </c>
      <c r="C2865" t="s">
        <v>5803</v>
      </c>
      <c r="D2865" t="s">
        <v>81</v>
      </c>
      <c r="E2865" t="s">
        <v>82</v>
      </c>
      <c r="F2865" t="s">
        <v>393</v>
      </c>
      <c r="G2865" s="4" t="str">
        <f>TEXT(H2865+I2865,"yyyy-mm-dd""T""hh:mm:ss")&amp;
IF(J2865="MST","-07:00",
IF(J2865="MDT","-06:00",
IF(J2865="PST","-08:00",
IF(J2865="PDT","-07:00",
IF(J2865="UTC","+00:00","+00:00")))))</f>
        <v>2013-10-16T03:00:00-07:00</v>
      </c>
      <c r="H2865" s="1">
        <v>41563</v>
      </c>
      <c r="I2865" s="5">
        <v>0.125</v>
      </c>
      <c r="J2865" t="s">
        <v>84</v>
      </c>
      <c r="N2865">
        <v>0.5</v>
      </c>
      <c r="O2865" t="s">
        <v>1628</v>
      </c>
      <c r="U2865">
        <v>9743</v>
      </c>
      <c r="V2865" t="s">
        <v>5512</v>
      </c>
      <c r="W2865" t="s">
        <v>5513</v>
      </c>
      <c r="X2865" t="s">
        <v>3405</v>
      </c>
      <c r="Y2865">
        <v>100034</v>
      </c>
      <c r="Z2865" t="s">
        <v>5514</v>
      </c>
      <c r="AD2865">
        <v>32.187063100000003</v>
      </c>
      <c r="AE2865">
        <v>-110.81660220000001</v>
      </c>
      <c r="AG2865" t="s">
        <v>90</v>
      </c>
      <c r="AH2865" t="s">
        <v>1626</v>
      </c>
      <c r="AI2865" t="s">
        <v>90</v>
      </c>
      <c r="AK2865" t="s">
        <v>1608</v>
      </c>
      <c r="AL2865" t="s">
        <v>5804</v>
      </c>
      <c r="AN2865" t="s">
        <v>1610</v>
      </c>
      <c r="AO2865" t="s">
        <v>442</v>
      </c>
      <c r="AP2865" t="s">
        <v>422</v>
      </c>
      <c r="AQ2865">
        <v>0.69</v>
      </c>
      <c r="AR2865" t="s">
        <v>1616</v>
      </c>
      <c r="AT2865" t="s">
        <v>1612</v>
      </c>
      <c r="AV2865" t="s">
        <v>96</v>
      </c>
      <c r="BH2865" t="str">
        <f>BI2865 &amp; " " &amp; BJ2865</f>
        <v>0.5 ft</v>
      </c>
      <c r="BI2865">
        <v>0.5</v>
      </c>
      <c r="BJ2865" t="s">
        <v>5517</v>
      </c>
      <c r="BQ2865" t="str">
        <f>BS2865 &amp; ":" &amp; BR2865</f>
        <v>AZDEQ_SW:SM 4500-NH3F</v>
      </c>
      <c r="BR2865" t="s">
        <v>5577</v>
      </c>
      <c r="BS2865" t="s">
        <v>1626</v>
      </c>
      <c r="BT2865" t="s">
        <v>5577</v>
      </c>
      <c r="BW2865" t="s">
        <v>5519</v>
      </c>
      <c r="BZ2865" t="s">
        <v>5805</v>
      </c>
      <c r="CA2865" t="s">
        <v>397</v>
      </c>
      <c r="CB2865">
        <v>0.02</v>
      </c>
      <c r="CC2865" t="s">
        <v>1616</v>
      </c>
      <c r="CE2865" t="s">
        <v>5767</v>
      </c>
      <c r="CF2865" t="s">
        <v>1618</v>
      </c>
    </row>
    <row r="2866" spans="1:84" hidden="1" x14ac:dyDescent="0.4">
      <c r="A2866" t="s">
        <v>1626</v>
      </c>
      <c r="B2866" t="s">
        <v>1626</v>
      </c>
      <c r="C2866" t="s">
        <v>5774</v>
      </c>
      <c r="D2866" t="s">
        <v>81</v>
      </c>
      <c r="E2866" t="s">
        <v>82</v>
      </c>
      <c r="F2866" t="s">
        <v>393</v>
      </c>
      <c r="G2866" s="4" t="str">
        <f>TEXT(H2866+I2866,"yyyy-mm-dd""T""hh:mm:ss")&amp;
IF(J2866="MST","-07:00",
IF(J2866="MDT","-06:00",
IF(J2866="PST","-08:00",
IF(J2866="PDT","-07:00",
IF(J2866="UTC","+00:00","+00:00")))))</f>
        <v>2013-04-16T11:30:00-07:00</v>
      </c>
      <c r="H2866" s="1">
        <v>41380</v>
      </c>
      <c r="I2866" s="5">
        <v>0.47916666666666669</v>
      </c>
      <c r="J2866" t="s">
        <v>84</v>
      </c>
      <c r="N2866">
        <v>0</v>
      </c>
      <c r="O2866" t="s">
        <v>1628</v>
      </c>
      <c r="U2866">
        <v>2132</v>
      </c>
      <c r="V2866" t="s">
        <v>5506</v>
      </c>
      <c r="W2866" t="s">
        <v>1606</v>
      </c>
      <c r="X2866" t="s">
        <v>1767</v>
      </c>
      <c r="Y2866">
        <v>101175</v>
      </c>
      <c r="Z2866" t="s">
        <v>5775</v>
      </c>
      <c r="AD2866">
        <v>32.4063333</v>
      </c>
      <c r="AE2866">
        <v>-110.5407778</v>
      </c>
      <c r="AG2866" t="s">
        <v>90</v>
      </c>
      <c r="AH2866" t="s">
        <v>1626</v>
      </c>
      <c r="AI2866" t="s">
        <v>90</v>
      </c>
      <c r="AK2866" t="s">
        <v>1608</v>
      </c>
      <c r="AL2866" t="s">
        <v>5806</v>
      </c>
      <c r="AM2866" t="s">
        <v>92</v>
      </c>
      <c r="AN2866" t="s">
        <v>1610</v>
      </c>
      <c r="AO2866" t="s">
        <v>1670</v>
      </c>
      <c r="AP2866" t="s">
        <v>422</v>
      </c>
      <c r="AT2866" t="s">
        <v>1612</v>
      </c>
      <c r="AV2866" t="s">
        <v>584</v>
      </c>
      <c r="BQ2866" t="str">
        <f>BS2866 &amp; ":" &amp; BR2866</f>
        <v>AZDEQ_SW:EPA 353.2</v>
      </c>
      <c r="BR2866" t="s">
        <v>1623</v>
      </c>
      <c r="BS2866" t="s">
        <v>1626</v>
      </c>
      <c r="BT2866" t="s">
        <v>1623</v>
      </c>
      <c r="BW2866" t="s">
        <v>5460</v>
      </c>
      <c r="BZ2866" t="s">
        <v>5807</v>
      </c>
      <c r="CA2866" t="s">
        <v>397</v>
      </c>
      <c r="CB2866">
        <v>0.1</v>
      </c>
      <c r="CC2866" t="s">
        <v>1616</v>
      </c>
      <c r="CE2866" t="s">
        <v>5778</v>
      </c>
      <c r="CF2866" t="s">
        <v>1618</v>
      </c>
    </row>
    <row r="2867" spans="1:84" hidden="1" x14ac:dyDescent="0.4">
      <c r="A2867" t="s">
        <v>1626</v>
      </c>
      <c r="B2867" t="s">
        <v>1626</v>
      </c>
      <c r="C2867" t="s">
        <v>5803</v>
      </c>
      <c r="D2867" t="s">
        <v>81</v>
      </c>
      <c r="E2867" t="s">
        <v>82</v>
      </c>
      <c r="F2867" t="s">
        <v>393</v>
      </c>
      <c r="G2867" s="4" t="str">
        <f>TEXT(H2867+I2867,"yyyy-mm-dd""T""hh:mm:ss")&amp;
IF(J2867="MST","-07:00",
IF(J2867="MDT","-06:00",
IF(J2867="PST","-08:00",
IF(J2867="PDT","-07:00",
IF(J2867="UTC","+00:00","+00:00")))))</f>
        <v>2013-10-16T03:00:00-07:00</v>
      </c>
      <c r="H2867" s="1">
        <v>41563</v>
      </c>
      <c r="I2867" s="5">
        <v>0.125</v>
      </c>
      <c r="J2867" t="s">
        <v>84</v>
      </c>
      <c r="N2867">
        <v>0.5</v>
      </c>
      <c r="O2867" t="s">
        <v>1628</v>
      </c>
      <c r="U2867">
        <v>9743</v>
      </c>
      <c r="V2867" t="s">
        <v>5512</v>
      </c>
      <c r="W2867" t="s">
        <v>5513</v>
      </c>
      <c r="X2867" t="s">
        <v>3405</v>
      </c>
      <c r="Y2867">
        <v>100034</v>
      </c>
      <c r="Z2867" t="s">
        <v>5514</v>
      </c>
      <c r="AD2867">
        <v>32.187063100000003</v>
      </c>
      <c r="AE2867">
        <v>-110.81660220000001</v>
      </c>
      <c r="AG2867" t="s">
        <v>90</v>
      </c>
      <c r="AH2867" t="s">
        <v>1626</v>
      </c>
      <c r="AI2867" t="s">
        <v>90</v>
      </c>
      <c r="AK2867" t="s">
        <v>1608</v>
      </c>
      <c r="AL2867" t="s">
        <v>5808</v>
      </c>
      <c r="AN2867" t="s">
        <v>1610</v>
      </c>
      <c r="AO2867" t="s">
        <v>1670</v>
      </c>
      <c r="AP2867" t="s">
        <v>422</v>
      </c>
      <c r="AQ2867">
        <v>0.43</v>
      </c>
      <c r="AR2867" t="s">
        <v>1616</v>
      </c>
      <c r="AT2867" t="s">
        <v>1612</v>
      </c>
      <c r="AV2867" t="s">
        <v>96</v>
      </c>
      <c r="BH2867" t="str">
        <f>BI2867 &amp; " " &amp; BJ2867</f>
        <v>0.5 ft</v>
      </c>
      <c r="BI2867">
        <v>0.5</v>
      </c>
      <c r="BJ2867" t="s">
        <v>5517</v>
      </c>
      <c r="BQ2867" t="str">
        <f>BS2867 &amp; ":" &amp; BR2867</f>
        <v>AZDEQ_SW:SM 4500NO3 E</v>
      </c>
      <c r="BR2867" t="s">
        <v>1851</v>
      </c>
      <c r="BS2867" t="s">
        <v>1626</v>
      </c>
      <c r="BT2867" t="s">
        <v>1851</v>
      </c>
      <c r="BW2867" t="s">
        <v>5519</v>
      </c>
      <c r="BZ2867" t="s">
        <v>5809</v>
      </c>
      <c r="CA2867" t="s">
        <v>397</v>
      </c>
      <c r="CB2867">
        <v>4.1000000000000002E-2</v>
      </c>
      <c r="CC2867" t="s">
        <v>1616</v>
      </c>
      <c r="CE2867" t="s">
        <v>5767</v>
      </c>
      <c r="CF2867" t="s">
        <v>1618</v>
      </c>
    </row>
    <row r="2868" spans="1:84" hidden="1" x14ac:dyDescent="0.4">
      <c r="A2868" t="s">
        <v>1626</v>
      </c>
      <c r="B2868" t="s">
        <v>1626</v>
      </c>
      <c r="C2868" t="s">
        <v>5810</v>
      </c>
      <c r="D2868" t="s">
        <v>81</v>
      </c>
      <c r="E2868" t="s">
        <v>82</v>
      </c>
      <c r="F2868" t="s">
        <v>393</v>
      </c>
      <c r="G2868" s="4" t="str">
        <f>TEXT(H2868+I2868,"yyyy-mm-dd""T""hh:mm:ss")&amp;
IF(J2868="MST","-07:00",
IF(J2868="MDT","-06:00",
IF(J2868="PST","-08:00",
IF(J2868="PDT","-07:00",
IF(J2868="UTC","+00:00","+00:00")))))</f>
        <v>2013-10-16T02:30:00-07:00</v>
      </c>
      <c r="H2868" s="1">
        <v>41563</v>
      </c>
      <c r="I2868" s="5">
        <v>0.10416666666666667</v>
      </c>
      <c r="J2868" t="s">
        <v>84</v>
      </c>
      <c r="N2868">
        <v>0.5</v>
      </c>
      <c r="O2868" t="s">
        <v>1628</v>
      </c>
      <c r="U2868">
        <v>9743</v>
      </c>
      <c r="V2868" t="s">
        <v>5512</v>
      </c>
      <c r="W2868" t="s">
        <v>5513</v>
      </c>
      <c r="X2868" t="s">
        <v>3388</v>
      </c>
      <c r="Y2868">
        <v>100035</v>
      </c>
      <c r="Z2868" t="s">
        <v>5514</v>
      </c>
      <c r="AD2868">
        <v>32.185352899999998</v>
      </c>
      <c r="AE2868">
        <v>-110.8164731</v>
      </c>
      <c r="AG2868" t="s">
        <v>90</v>
      </c>
      <c r="AH2868" t="s">
        <v>1626</v>
      </c>
      <c r="AI2868" t="s">
        <v>90</v>
      </c>
      <c r="AK2868" t="s">
        <v>1608</v>
      </c>
      <c r="AL2868" t="s">
        <v>5811</v>
      </c>
      <c r="AN2868" t="s">
        <v>1610</v>
      </c>
      <c r="AO2868" t="s">
        <v>442</v>
      </c>
      <c r="AP2868" t="s">
        <v>422</v>
      </c>
      <c r="AQ2868">
        <v>0.6</v>
      </c>
      <c r="AR2868" t="s">
        <v>1616</v>
      </c>
      <c r="AT2868" t="s">
        <v>1612</v>
      </c>
      <c r="AV2868" t="s">
        <v>96</v>
      </c>
      <c r="BH2868" t="str">
        <f>BI2868 &amp; " " &amp; BJ2868</f>
        <v>0.5 ft</v>
      </c>
      <c r="BI2868">
        <v>0.5</v>
      </c>
      <c r="BJ2868" t="s">
        <v>5517</v>
      </c>
      <c r="BQ2868" t="str">
        <f>BS2868 &amp; ":" &amp; BR2868</f>
        <v>AZDEQ_SW:SM 4500-NH3F</v>
      </c>
      <c r="BR2868" t="s">
        <v>5577</v>
      </c>
      <c r="BS2868" t="s">
        <v>1626</v>
      </c>
      <c r="BT2868" t="s">
        <v>5577</v>
      </c>
      <c r="BW2868" t="s">
        <v>5519</v>
      </c>
      <c r="BZ2868" t="s">
        <v>5812</v>
      </c>
      <c r="CA2868" t="s">
        <v>397</v>
      </c>
      <c r="CB2868">
        <v>0.02</v>
      </c>
      <c r="CC2868" t="s">
        <v>1616</v>
      </c>
      <c r="CE2868" t="s">
        <v>5554</v>
      </c>
      <c r="CF2868" t="s">
        <v>1618</v>
      </c>
    </row>
    <row r="2869" spans="1:84" hidden="1" x14ac:dyDescent="0.4">
      <c r="A2869" t="s">
        <v>1626</v>
      </c>
      <c r="B2869" t="s">
        <v>1626</v>
      </c>
      <c r="C2869" t="s">
        <v>5813</v>
      </c>
      <c r="D2869" t="s">
        <v>81</v>
      </c>
      <c r="E2869" t="s">
        <v>82</v>
      </c>
      <c r="F2869" t="s">
        <v>393</v>
      </c>
      <c r="G2869" s="4" t="str">
        <f>TEXT(H2869+I2869,"yyyy-mm-dd""T""hh:mm:ss")&amp;
IF(J2869="MST","-07:00",
IF(J2869="MDT","-06:00",
IF(J2869="PST","-08:00",
IF(J2869="PDT","-07:00",
IF(J2869="UTC","+00:00","+00:00")))))</f>
        <v>2013-03-27T02:00:00-07:00</v>
      </c>
      <c r="H2869" s="1">
        <v>41360</v>
      </c>
      <c r="I2869" s="5">
        <v>8.3333333333333329E-2</v>
      </c>
      <c r="J2869" t="s">
        <v>84</v>
      </c>
      <c r="N2869">
        <v>0.5</v>
      </c>
      <c r="O2869" t="s">
        <v>1628</v>
      </c>
      <c r="U2869">
        <v>9743</v>
      </c>
      <c r="V2869" t="s">
        <v>5512</v>
      </c>
      <c r="W2869" t="s">
        <v>5513</v>
      </c>
      <c r="X2869" t="s">
        <v>3388</v>
      </c>
      <c r="Y2869">
        <v>100035</v>
      </c>
      <c r="Z2869" t="s">
        <v>5514</v>
      </c>
      <c r="AD2869">
        <v>32.185352899999998</v>
      </c>
      <c r="AE2869">
        <v>-110.8164731</v>
      </c>
      <c r="AG2869" t="s">
        <v>90</v>
      </c>
      <c r="AH2869" t="s">
        <v>1626</v>
      </c>
      <c r="AI2869" t="s">
        <v>90</v>
      </c>
      <c r="AK2869" t="s">
        <v>1608</v>
      </c>
      <c r="AL2869" t="s">
        <v>5814</v>
      </c>
      <c r="AN2869" t="s">
        <v>1610</v>
      </c>
      <c r="AO2869" t="s">
        <v>1670</v>
      </c>
      <c r="AP2869" t="s">
        <v>422</v>
      </c>
      <c r="AQ2869">
        <v>0.3</v>
      </c>
      <c r="AR2869" t="s">
        <v>1616</v>
      </c>
      <c r="AT2869" t="s">
        <v>1612</v>
      </c>
      <c r="AV2869" t="s">
        <v>96</v>
      </c>
      <c r="BH2869" t="str">
        <f>BI2869 &amp; " " &amp; BJ2869</f>
        <v>0.5 ft</v>
      </c>
      <c r="BI2869">
        <v>0.5</v>
      </c>
      <c r="BJ2869" t="s">
        <v>5517</v>
      </c>
      <c r="BQ2869" t="str">
        <f>BS2869 &amp; ":" &amp; BR2869</f>
        <v>AZDEQ_SW:SM 4500NO3 E</v>
      </c>
      <c r="BR2869" t="s">
        <v>1851</v>
      </c>
      <c r="BS2869" t="s">
        <v>1626</v>
      </c>
      <c r="BT2869" t="s">
        <v>1851</v>
      </c>
      <c r="BW2869" t="s">
        <v>5519</v>
      </c>
      <c r="BZ2869" t="s">
        <v>5815</v>
      </c>
      <c r="CA2869" t="s">
        <v>397</v>
      </c>
      <c r="CB2869">
        <v>4.1000000000000002E-2</v>
      </c>
      <c r="CC2869" t="s">
        <v>1616</v>
      </c>
      <c r="CE2869" t="s">
        <v>5763</v>
      </c>
      <c r="CF2869" t="s">
        <v>1618</v>
      </c>
    </row>
    <row r="2870" spans="1:84" hidden="1" x14ac:dyDescent="0.4">
      <c r="A2870" t="s">
        <v>1626</v>
      </c>
      <c r="B2870" t="s">
        <v>1626</v>
      </c>
      <c r="C2870" t="s">
        <v>5795</v>
      </c>
      <c r="D2870" t="s">
        <v>81</v>
      </c>
      <c r="E2870" t="s">
        <v>82</v>
      </c>
      <c r="F2870" t="s">
        <v>393</v>
      </c>
      <c r="G2870" s="4" t="str">
        <f>TEXT(H2870+I2870,"yyyy-mm-dd""T""hh:mm:ss")&amp;
IF(J2870="MST","-07:00",
IF(J2870="MDT","-06:00",
IF(J2870="PST","-08:00",
IF(J2870="PDT","-07:00",
IF(J2870="UTC","+00:00","+00:00")))))</f>
        <v>2013-05-08T01:00:00-07:00</v>
      </c>
      <c r="H2870" s="1">
        <v>41402</v>
      </c>
      <c r="I2870" s="5">
        <v>4.1666666666666664E-2</v>
      </c>
      <c r="J2870" t="s">
        <v>84</v>
      </c>
      <c r="N2870">
        <v>0.5</v>
      </c>
      <c r="O2870" t="s">
        <v>1628</v>
      </c>
      <c r="U2870">
        <v>9743</v>
      </c>
      <c r="V2870" t="s">
        <v>5512</v>
      </c>
      <c r="W2870" t="s">
        <v>5513</v>
      </c>
      <c r="X2870" t="s">
        <v>3405</v>
      </c>
      <c r="Y2870">
        <v>100034</v>
      </c>
      <c r="Z2870" t="s">
        <v>5514</v>
      </c>
      <c r="AD2870">
        <v>32.187063100000003</v>
      </c>
      <c r="AE2870">
        <v>-110.81660220000001</v>
      </c>
      <c r="AG2870" t="s">
        <v>90</v>
      </c>
      <c r="AH2870" t="s">
        <v>1626</v>
      </c>
      <c r="AI2870" t="s">
        <v>90</v>
      </c>
      <c r="AK2870" t="s">
        <v>1608</v>
      </c>
      <c r="AL2870" t="s">
        <v>5816</v>
      </c>
      <c r="AN2870" t="s">
        <v>1725</v>
      </c>
      <c r="AO2870" t="s">
        <v>123</v>
      </c>
      <c r="AP2870" t="s">
        <v>422</v>
      </c>
      <c r="AQ2870">
        <v>4.0000000000000001E-3</v>
      </c>
      <c r="AR2870" t="s">
        <v>1616</v>
      </c>
      <c r="AT2870" t="s">
        <v>1612</v>
      </c>
      <c r="AV2870" t="s">
        <v>96</v>
      </c>
      <c r="BF2870" t="s">
        <v>5516</v>
      </c>
      <c r="BH2870" t="str">
        <f>BI2870 &amp; " " &amp; BJ2870</f>
        <v>0.5 ft</v>
      </c>
      <c r="BI2870">
        <v>0.5</v>
      </c>
      <c r="BJ2870" t="s">
        <v>5517</v>
      </c>
      <c r="BQ2870" t="str">
        <f>BS2870 &amp; ":" &amp; BR2870</f>
        <v>AZDEQ_SW:SM 4500 PE</v>
      </c>
      <c r="BR2870" t="s">
        <v>5518</v>
      </c>
      <c r="BS2870" t="s">
        <v>1626</v>
      </c>
      <c r="BT2870" t="s">
        <v>5518</v>
      </c>
      <c r="BW2870" t="s">
        <v>5519</v>
      </c>
      <c r="BZ2870" t="s">
        <v>5817</v>
      </c>
      <c r="CA2870" t="s">
        <v>397</v>
      </c>
      <c r="CB2870">
        <v>3.0000000000000001E-3</v>
      </c>
      <c r="CC2870" t="s">
        <v>1616</v>
      </c>
      <c r="CE2870" t="s">
        <v>5521</v>
      </c>
      <c r="CF2870" t="s">
        <v>1618</v>
      </c>
    </row>
    <row r="2871" spans="1:84" hidden="1" x14ac:dyDescent="0.4">
      <c r="A2871" t="s">
        <v>1626</v>
      </c>
      <c r="B2871" t="s">
        <v>1626</v>
      </c>
      <c r="C2871" t="s">
        <v>5782</v>
      </c>
      <c r="D2871" t="s">
        <v>81</v>
      </c>
      <c r="E2871" t="s">
        <v>82</v>
      </c>
      <c r="F2871" t="s">
        <v>393</v>
      </c>
      <c r="G2871" s="4" t="str">
        <f>TEXT(H2871+I2871,"yyyy-mm-dd""T""hh:mm:ss")&amp;
IF(J2871="MST","-07:00",
IF(J2871="MDT","-06:00",
IF(J2871="PST","-08:00",
IF(J2871="PDT","-07:00",
IF(J2871="UTC","+00:00","+00:00")))))</f>
        <v>2013-01-30T02:00:00-07:00</v>
      </c>
      <c r="H2871" s="1">
        <v>41304</v>
      </c>
      <c r="I2871" s="5">
        <v>8.3333333333333329E-2</v>
      </c>
      <c r="J2871" t="s">
        <v>84</v>
      </c>
      <c r="N2871">
        <v>0.5</v>
      </c>
      <c r="O2871" t="s">
        <v>1628</v>
      </c>
      <c r="U2871">
        <v>9743</v>
      </c>
      <c r="V2871" t="s">
        <v>5512</v>
      </c>
      <c r="W2871" t="s">
        <v>5513</v>
      </c>
      <c r="X2871" t="s">
        <v>3388</v>
      </c>
      <c r="Y2871">
        <v>100035</v>
      </c>
      <c r="Z2871" t="s">
        <v>5514</v>
      </c>
      <c r="AD2871">
        <v>32.185352899999998</v>
      </c>
      <c r="AE2871">
        <v>-110.8164731</v>
      </c>
      <c r="AG2871" t="s">
        <v>90</v>
      </c>
      <c r="AH2871" t="s">
        <v>1626</v>
      </c>
      <c r="AI2871" t="s">
        <v>90</v>
      </c>
      <c r="AK2871" t="s">
        <v>1608</v>
      </c>
      <c r="AL2871" t="s">
        <v>5818</v>
      </c>
      <c r="AM2871" t="s">
        <v>92</v>
      </c>
      <c r="AN2871" t="s">
        <v>1610</v>
      </c>
      <c r="AO2871" t="s">
        <v>1611</v>
      </c>
      <c r="AP2871" t="s">
        <v>422</v>
      </c>
      <c r="AT2871" t="s">
        <v>1612</v>
      </c>
      <c r="AV2871" t="s">
        <v>584</v>
      </c>
      <c r="BH2871" t="str">
        <f>BI2871 &amp; " " &amp; BJ2871</f>
        <v>0.5 ft</v>
      </c>
      <c r="BI2871">
        <v>0.5</v>
      </c>
      <c r="BJ2871" t="s">
        <v>5517</v>
      </c>
      <c r="BQ2871" t="str">
        <f>BS2871 &amp; ":" &amp; BR2871</f>
        <v>AZDEQ_SW:SM 4500-NH3G</v>
      </c>
      <c r="BR2871" t="s">
        <v>5552</v>
      </c>
      <c r="BS2871" t="s">
        <v>1626</v>
      </c>
      <c r="BT2871" t="s">
        <v>5552</v>
      </c>
      <c r="BW2871" t="s">
        <v>5519</v>
      </c>
      <c r="BZ2871" t="s">
        <v>5819</v>
      </c>
      <c r="CA2871" t="s">
        <v>397</v>
      </c>
      <c r="CB2871">
        <v>0.1</v>
      </c>
      <c r="CC2871" t="s">
        <v>1616</v>
      </c>
      <c r="CE2871" t="s">
        <v>5554</v>
      </c>
      <c r="CF2871" t="s">
        <v>1618</v>
      </c>
    </row>
    <row r="2872" spans="1:84" hidden="1" x14ac:dyDescent="0.4">
      <c r="A2872" t="s">
        <v>1626</v>
      </c>
      <c r="B2872" t="s">
        <v>1626</v>
      </c>
      <c r="C2872" t="s">
        <v>5820</v>
      </c>
      <c r="D2872" t="s">
        <v>81</v>
      </c>
      <c r="E2872" t="s">
        <v>82</v>
      </c>
      <c r="F2872" t="s">
        <v>393</v>
      </c>
      <c r="G2872" s="4" t="str">
        <f>TEXT(H2872+I2872,"yyyy-mm-dd""T""hh:mm:ss")&amp;
IF(J2872="MST","-07:00",
IF(J2872="MDT","-06:00",
IF(J2872="PST","-08:00",
IF(J2872="PDT","-07:00",
IF(J2872="UTC","+00:00","+00:00")))))</f>
        <v>2013-02-14T11:45:00-07:00</v>
      </c>
      <c r="H2872" s="1">
        <v>41319</v>
      </c>
      <c r="I2872" s="5">
        <v>0.48958333333333331</v>
      </c>
      <c r="J2872" t="s">
        <v>84</v>
      </c>
      <c r="N2872">
        <v>0</v>
      </c>
      <c r="O2872" t="s">
        <v>1628</v>
      </c>
      <c r="U2872">
        <v>2132</v>
      </c>
      <c r="V2872" t="s">
        <v>5506</v>
      </c>
      <c r="W2872" t="s">
        <v>1606</v>
      </c>
      <c r="X2872" t="s">
        <v>1767</v>
      </c>
      <c r="Y2872">
        <v>101175</v>
      </c>
      <c r="Z2872" t="s">
        <v>5821</v>
      </c>
      <c r="AD2872">
        <v>32.4063333</v>
      </c>
      <c r="AE2872">
        <v>-110.5407778</v>
      </c>
      <c r="AG2872" t="s">
        <v>90</v>
      </c>
      <c r="AH2872" t="s">
        <v>1626</v>
      </c>
      <c r="AI2872" t="s">
        <v>90</v>
      </c>
      <c r="AK2872" t="s">
        <v>1608</v>
      </c>
      <c r="AL2872" t="s">
        <v>5822</v>
      </c>
      <c r="AN2872" t="s">
        <v>1610</v>
      </c>
      <c r="AO2872" t="s">
        <v>1670</v>
      </c>
      <c r="AP2872" t="s">
        <v>422</v>
      </c>
      <c r="AQ2872">
        <v>6.7000000000000004E-2</v>
      </c>
      <c r="AR2872" t="s">
        <v>1616</v>
      </c>
      <c r="AT2872" t="s">
        <v>1612</v>
      </c>
      <c r="AV2872" t="s">
        <v>96</v>
      </c>
      <c r="BF2872" t="s">
        <v>5516</v>
      </c>
      <c r="BQ2872" t="str">
        <f>BS2872 &amp; ":" &amp; BR2872</f>
        <v>AZDEQ_SW:EPA 353.2</v>
      </c>
      <c r="BR2872" t="s">
        <v>1623</v>
      </c>
      <c r="BS2872" t="s">
        <v>1626</v>
      </c>
      <c r="BT2872" t="s">
        <v>1623</v>
      </c>
      <c r="BW2872" t="s">
        <v>5460</v>
      </c>
      <c r="BZ2872" t="s">
        <v>5823</v>
      </c>
      <c r="CA2872" t="s">
        <v>397</v>
      </c>
      <c r="CB2872">
        <v>0.1</v>
      </c>
      <c r="CC2872" t="s">
        <v>1616</v>
      </c>
      <c r="CE2872" t="s">
        <v>5789</v>
      </c>
      <c r="CF2872" t="s">
        <v>1618</v>
      </c>
    </row>
    <row r="2873" spans="1:84" hidden="1" x14ac:dyDescent="0.4">
      <c r="A2873" t="s">
        <v>1626</v>
      </c>
      <c r="B2873" t="s">
        <v>1626</v>
      </c>
      <c r="C2873" t="s">
        <v>5824</v>
      </c>
      <c r="D2873" t="s">
        <v>81</v>
      </c>
      <c r="E2873" t="s">
        <v>82</v>
      </c>
      <c r="F2873" t="s">
        <v>393</v>
      </c>
      <c r="G2873" s="4" t="str">
        <f>TEXT(H2873+I2873,"yyyy-mm-dd""T""hh:mm:ss")&amp;
IF(J2873="MST","-07:00",
IF(J2873="MDT","-06:00",
IF(J2873="PST","-08:00",
IF(J2873="PDT","-07:00",
IF(J2873="UTC","+00:00","+00:00")))))</f>
        <v>2013-07-10T12:50:00-07:00</v>
      </c>
      <c r="H2873" s="1">
        <v>41465</v>
      </c>
      <c r="I2873" s="5">
        <v>0.53472222222222221</v>
      </c>
      <c r="J2873" t="s">
        <v>84</v>
      </c>
      <c r="N2873">
        <v>0.5</v>
      </c>
      <c r="O2873" t="s">
        <v>1628</v>
      </c>
      <c r="U2873">
        <v>9743</v>
      </c>
      <c r="V2873" t="s">
        <v>5512</v>
      </c>
      <c r="W2873" t="s">
        <v>5513</v>
      </c>
      <c r="X2873" t="s">
        <v>3405</v>
      </c>
      <c r="Y2873">
        <v>100034</v>
      </c>
      <c r="Z2873" t="s">
        <v>5514</v>
      </c>
      <c r="AD2873">
        <v>32.187063100000003</v>
      </c>
      <c r="AE2873">
        <v>-110.81660220000001</v>
      </c>
      <c r="AG2873" t="s">
        <v>90</v>
      </c>
      <c r="AH2873" t="s">
        <v>1626</v>
      </c>
      <c r="AI2873" t="s">
        <v>90</v>
      </c>
      <c r="AK2873" t="s">
        <v>1608</v>
      </c>
      <c r="AL2873" t="s">
        <v>5825</v>
      </c>
      <c r="AN2873" t="s">
        <v>1610</v>
      </c>
      <c r="AO2873" t="s">
        <v>442</v>
      </c>
      <c r="AP2873" t="s">
        <v>422</v>
      </c>
      <c r="AQ2873">
        <v>0.62</v>
      </c>
      <c r="AR2873" t="s">
        <v>1616</v>
      </c>
      <c r="AT2873" t="s">
        <v>1612</v>
      </c>
      <c r="AV2873" t="s">
        <v>96</v>
      </c>
      <c r="BH2873" t="str">
        <f>BI2873 &amp; " " &amp; BJ2873</f>
        <v>0.5 ft</v>
      </c>
      <c r="BI2873">
        <v>0.5</v>
      </c>
      <c r="BJ2873" t="s">
        <v>5517</v>
      </c>
      <c r="BQ2873" t="str">
        <f>BS2873 &amp; ":" &amp; BR2873</f>
        <v>AZDEQ_SW:SM 4500-NH3F</v>
      </c>
      <c r="BR2873" t="s">
        <v>5577</v>
      </c>
      <c r="BS2873" t="s">
        <v>1626</v>
      </c>
      <c r="BT2873" t="s">
        <v>5577</v>
      </c>
      <c r="BW2873" t="s">
        <v>5519</v>
      </c>
      <c r="BZ2873" t="s">
        <v>5826</v>
      </c>
      <c r="CA2873" t="s">
        <v>397</v>
      </c>
      <c r="CB2873">
        <v>0.02</v>
      </c>
      <c r="CC2873" t="s">
        <v>1616</v>
      </c>
      <c r="CE2873" t="s">
        <v>5567</v>
      </c>
      <c r="CF2873" t="s">
        <v>1618</v>
      </c>
    </row>
    <row r="2874" spans="1:84" hidden="1" x14ac:dyDescent="0.4">
      <c r="A2874" t="s">
        <v>1626</v>
      </c>
      <c r="B2874" t="s">
        <v>1626</v>
      </c>
      <c r="C2874" t="s">
        <v>5827</v>
      </c>
      <c r="D2874" t="s">
        <v>81</v>
      </c>
      <c r="E2874" t="s">
        <v>82</v>
      </c>
      <c r="F2874" t="s">
        <v>393</v>
      </c>
      <c r="G2874" s="4" t="str">
        <f>TEXT(H2874+I2874,"yyyy-mm-dd""T""hh:mm:ss")&amp;
IF(J2874="MST","-07:00",
IF(J2874="MDT","-06:00",
IF(J2874="PST","-08:00",
IF(J2874="PDT","-07:00",
IF(J2874="UTC","+00:00","+00:00")))))</f>
        <v>2013-04-24T12:30:00-07:00</v>
      </c>
      <c r="H2874" s="1">
        <v>41388</v>
      </c>
      <c r="I2874" s="5">
        <v>0.52083333333333337</v>
      </c>
      <c r="J2874" t="s">
        <v>84</v>
      </c>
      <c r="N2874">
        <v>0.5</v>
      </c>
      <c r="O2874" t="s">
        <v>1628</v>
      </c>
      <c r="U2874">
        <v>9743</v>
      </c>
      <c r="V2874" t="s">
        <v>5512</v>
      </c>
      <c r="W2874" t="s">
        <v>5513</v>
      </c>
      <c r="X2874" t="s">
        <v>3388</v>
      </c>
      <c r="Y2874">
        <v>100035</v>
      </c>
      <c r="Z2874" t="s">
        <v>5514</v>
      </c>
      <c r="AD2874">
        <v>32.185352899999998</v>
      </c>
      <c r="AE2874">
        <v>-110.8164731</v>
      </c>
      <c r="AG2874" t="s">
        <v>90</v>
      </c>
      <c r="AH2874" t="s">
        <v>1626</v>
      </c>
      <c r="AI2874" t="s">
        <v>90</v>
      </c>
      <c r="AK2874" t="s">
        <v>1608</v>
      </c>
      <c r="AL2874" t="s">
        <v>5828</v>
      </c>
      <c r="AN2874" t="s">
        <v>1610</v>
      </c>
      <c r="AO2874" t="s">
        <v>442</v>
      </c>
      <c r="AP2874" t="s">
        <v>422</v>
      </c>
      <c r="AQ2874">
        <v>0.31</v>
      </c>
      <c r="AR2874" t="s">
        <v>1616</v>
      </c>
      <c r="AT2874" t="s">
        <v>1612</v>
      </c>
      <c r="AV2874" t="s">
        <v>96</v>
      </c>
      <c r="BH2874" t="str">
        <f>BI2874 &amp; " " &amp; BJ2874</f>
        <v>0.5 ft</v>
      </c>
      <c r="BI2874">
        <v>0.5</v>
      </c>
      <c r="BJ2874" t="s">
        <v>5517</v>
      </c>
      <c r="BQ2874" t="str">
        <f>BS2874 &amp; ":" &amp; BR2874</f>
        <v>AZDEQ_SW:SM 4500-NH3F</v>
      </c>
      <c r="BR2874" t="s">
        <v>5577</v>
      </c>
      <c r="BS2874" t="s">
        <v>1626</v>
      </c>
      <c r="BT2874" t="s">
        <v>5577</v>
      </c>
      <c r="BW2874" t="s">
        <v>5519</v>
      </c>
      <c r="BZ2874" t="s">
        <v>5829</v>
      </c>
      <c r="CA2874" t="s">
        <v>397</v>
      </c>
      <c r="CB2874">
        <v>0.02</v>
      </c>
      <c r="CC2874" t="s">
        <v>1616</v>
      </c>
      <c r="CE2874" t="s">
        <v>5521</v>
      </c>
      <c r="CF2874" t="s">
        <v>1618</v>
      </c>
    </row>
    <row r="2875" spans="1:84" hidden="1" x14ac:dyDescent="0.4">
      <c r="A2875" t="s">
        <v>1626</v>
      </c>
      <c r="B2875" t="s">
        <v>1626</v>
      </c>
      <c r="C2875" t="s">
        <v>5830</v>
      </c>
      <c r="D2875" t="s">
        <v>81</v>
      </c>
      <c r="E2875" t="s">
        <v>82</v>
      </c>
      <c r="F2875" t="s">
        <v>393</v>
      </c>
      <c r="G2875" s="4" t="str">
        <f>TEXT(H2875+I2875,"yyyy-mm-dd""T""hh:mm:ss")&amp;
IF(J2875="MST","-07:00",
IF(J2875="MDT","-06:00",
IF(J2875="PST","-08:00",
IF(J2875="PDT","-07:00",
IF(J2875="UTC","+00:00","+00:00")))))</f>
        <v>2013-06-05T11:30:00-07:00</v>
      </c>
      <c r="H2875" s="1">
        <v>41430</v>
      </c>
      <c r="I2875" s="5">
        <v>0.47916666666666669</v>
      </c>
      <c r="J2875" t="s">
        <v>84</v>
      </c>
      <c r="N2875">
        <v>0.5</v>
      </c>
      <c r="O2875" t="s">
        <v>1628</v>
      </c>
      <c r="U2875">
        <v>9743</v>
      </c>
      <c r="V2875" t="s">
        <v>5512</v>
      </c>
      <c r="W2875" t="s">
        <v>5513</v>
      </c>
      <c r="X2875" t="s">
        <v>3405</v>
      </c>
      <c r="Y2875">
        <v>100034</v>
      </c>
      <c r="Z2875" t="s">
        <v>5514</v>
      </c>
      <c r="AD2875">
        <v>32.187063100000003</v>
      </c>
      <c r="AE2875">
        <v>-110.81660220000001</v>
      </c>
      <c r="AG2875" t="s">
        <v>90</v>
      </c>
      <c r="AH2875" t="s">
        <v>1626</v>
      </c>
      <c r="AI2875" t="s">
        <v>90</v>
      </c>
      <c r="AK2875" t="s">
        <v>1608</v>
      </c>
      <c r="AL2875" t="s">
        <v>5831</v>
      </c>
      <c r="AN2875" t="s">
        <v>1610</v>
      </c>
      <c r="AO2875" t="s">
        <v>1670</v>
      </c>
      <c r="AP2875" t="s">
        <v>422</v>
      </c>
      <c r="AQ2875">
        <v>0.19</v>
      </c>
      <c r="AR2875" t="s">
        <v>1616</v>
      </c>
      <c r="AT2875" t="s">
        <v>1612</v>
      </c>
      <c r="AV2875" t="s">
        <v>96</v>
      </c>
      <c r="BH2875" t="str">
        <f>BI2875 &amp; " " &amp; BJ2875</f>
        <v>0.5 ft</v>
      </c>
      <c r="BI2875">
        <v>0.5</v>
      </c>
      <c r="BJ2875" t="s">
        <v>5517</v>
      </c>
      <c r="BQ2875" t="str">
        <f>BS2875 &amp; ":" &amp; BR2875</f>
        <v>AZDEQ_SW:SM 4500NO3 E</v>
      </c>
      <c r="BR2875" t="s">
        <v>1851</v>
      </c>
      <c r="BS2875" t="s">
        <v>1626</v>
      </c>
      <c r="BT2875" t="s">
        <v>1851</v>
      </c>
      <c r="BW2875" t="s">
        <v>5519</v>
      </c>
      <c r="BZ2875" t="s">
        <v>5832</v>
      </c>
      <c r="CA2875" t="s">
        <v>397</v>
      </c>
      <c r="CB2875">
        <v>4.1000000000000002E-2</v>
      </c>
      <c r="CC2875" t="s">
        <v>1616</v>
      </c>
      <c r="CE2875" t="s">
        <v>5567</v>
      </c>
      <c r="CF2875" t="s">
        <v>1618</v>
      </c>
    </row>
    <row r="2876" spans="1:84" hidden="1" x14ac:dyDescent="0.4">
      <c r="A2876" t="s">
        <v>1626</v>
      </c>
      <c r="B2876" t="s">
        <v>1626</v>
      </c>
      <c r="C2876" t="s">
        <v>5833</v>
      </c>
      <c r="D2876" t="s">
        <v>81</v>
      </c>
      <c r="E2876" t="s">
        <v>82</v>
      </c>
      <c r="F2876" t="s">
        <v>393</v>
      </c>
      <c r="G2876" s="4" t="str">
        <f>TEXT(H2876+I2876,"yyyy-mm-dd""T""hh:mm:ss")&amp;
IF(J2876="MST","-07:00",
IF(J2876="MDT","-06:00",
IF(J2876="PST","-08:00",
IF(J2876="PDT","-07:00",
IF(J2876="UTC","+00:00","+00:00")))))</f>
        <v>2013-02-26T02:22:00-07:00</v>
      </c>
      <c r="H2876" s="1">
        <v>41331</v>
      </c>
      <c r="I2876" s="5">
        <v>9.8611111111111108E-2</v>
      </c>
      <c r="J2876" t="s">
        <v>84</v>
      </c>
      <c r="N2876">
        <v>0</v>
      </c>
      <c r="O2876" t="s">
        <v>1628</v>
      </c>
      <c r="U2876">
        <v>9460</v>
      </c>
      <c r="V2876" t="s">
        <v>5791</v>
      </c>
      <c r="W2876" t="s">
        <v>3411</v>
      </c>
      <c r="X2876" t="s">
        <v>3502</v>
      </c>
      <c r="Y2876">
        <v>105061</v>
      </c>
      <c r="Z2876" t="e">
        <f>--- SAMPLE TAKEN: Migrated</f>
        <v>#NAME?</v>
      </c>
      <c r="AD2876">
        <v>32.337777799999998</v>
      </c>
      <c r="AE2876">
        <v>-111.08138889999999</v>
      </c>
      <c r="AG2876" t="s">
        <v>90</v>
      </c>
      <c r="AH2876" t="s">
        <v>1626</v>
      </c>
      <c r="AI2876" t="s">
        <v>90</v>
      </c>
      <c r="AK2876" t="s">
        <v>1608</v>
      </c>
      <c r="AL2876" t="s">
        <v>5834</v>
      </c>
      <c r="AN2876" t="s">
        <v>1610</v>
      </c>
      <c r="AO2876" t="s">
        <v>442</v>
      </c>
      <c r="AP2876" t="s">
        <v>422</v>
      </c>
      <c r="AQ2876">
        <v>21.5</v>
      </c>
      <c r="AR2876" t="s">
        <v>1616</v>
      </c>
      <c r="AT2876" t="s">
        <v>1612</v>
      </c>
      <c r="AV2876" t="s">
        <v>96</v>
      </c>
      <c r="BQ2876" t="str">
        <f>BS2876 &amp; ":" &amp; BR2876</f>
        <v>AZDEQ_SW:EPA 351.2</v>
      </c>
      <c r="BR2876" t="s">
        <v>1633</v>
      </c>
      <c r="BS2876" t="s">
        <v>1626</v>
      </c>
      <c r="BT2876" t="s">
        <v>1633</v>
      </c>
      <c r="BW2876" t="s">
        <v>3417</v>
      </c>
      <c r="BZ2876" t="s">
        <v>5835</v>
      </c>
      <c r="CA2876" t="s">
        <v>397</v>
      </c>
      <c r="CB2876">
        <v>0.8</v>
      </c>
      <c r="CC2876" t="s">
        <v>1616</v>
      </c>
      <c r="CE2876" t="s">
        <v>5836</v>
      </c>
      <c r="CF2876" t="s">
        <v>1618</v>
      </c>
    </row>
    <row r="2877" spans="1:84" hidden="1" x14ac:dyDescent="0.4">
      <c r="A2877" t="s">
        <v>1626</v>
      </c>
      <c r="B2877" t="s">
        <v>1626</v>
      </c>
      <c r="C2877" t="s">
        <v>5770</v>
      </c>
      <c r="D2877" t="s">
        <v>81</v>
      </c>
      <c r="E2877" t="s">
        <v>82</v>
      </c>
      <c r="F2877" t="s">
        <v>393</v>
      </c>
      <c r="G2877" s="4" t="str">
        <f>TEXT(H2877+I2877,"yyyy-mm-dd""T""hh:mm:ss")&amp;
IF(J2877="MST","-07:00",
IF(J2877="MDT","-06:00",
IF(J2877="PST","-08:00",
IF(J2877="PDT","-07:00",
IF(J2877="UTC","+00:00","+00:00")))))</f>
        <v>2013-08-07T12:30:00-07:00</v>
      </c>
      <c r="H2877" s="1">
        <v>41493</v>
      </c>
      <c r="I2877" s="5">
        <v>0.52083333333333337</v>
      </c>
      <c r="J2877" t="s">
        <v>84</v>
      </c>
      <c r="N2877">
        <v>0.5</v>
      </c>
      <c r="O2877" t="s">
        <v>1628</v>
      </c>
      <c r="U2877">
        <v>9743</v>
      </c>
      <c r="V2877" t="s">
        <v>5512</v>
      </c>
      <c r="W2877" t="s">
        <v>5513</v>
      </c>
      <c r="X2877" t="s">
        <v>3388</v>
      </c>
      <c r="Y2877">
        <v>100035</v>
      </c>
      <c r="Z2877" t="s">
        <v>5514</v>
      </c>
      <c r="AD2877">
        <v>32.185352899999998</v>
      </c>
      <c r="AE2877">
        <v>-110.8164731</v>
      </c>
      <c r="AG2877" t="s">
        <v>90</v>
      </c>
      <c r="AH2877" t="s">
        <v>1626</v>
      </c>
      <c r="AI2877" t="s">
        <v>90</v>
      </c>
      <c r="AK2877" t="s">
        <v>1608</v>
      </c>
      <c r="AL2877" t="s">
        <v>5837</v>
      </c>
      <c r="AN2877" t="s">
        <v>1725</v>
      </c>
      <c r="AO2877" t="s">
        <v>123</v>
      </c>
      <c r="AP2877" t="s">
        <v>422</v>
      </c>
      <c r="AQ2877">
        <v>7.1999999999999998E-3</v>
      </c>
      <c r="AR2877" t="s">
        <v>1616</v>
      </c>
      <c r="AT2877" t="s">
        <v>1612</v>
      </c>
      <c r="AV2877" t="s">
        <v>96</v>
      </c>
      <c r="BF2877" t="s">
        <v>5516</v>
      </c>
      <c r="BH2877" t="str">
        <f>BI2877 &amp; " " &amp; BJ2877</f>
        <v>0.5 ft</v>
      </c>
      <c r="BI2877">
        <v>0.5</v>
      </c>
      <c r="BJ2877" t="s">
        <v>5517</v>
      </c>
      <c r="BQ2877" t="str">
        <f>BS2877 &amp; ":" &amp; BR2877</f>
        <v>AZDEQ_SW:SM 4500 PE</v>
      </c>
      <c r="BR2877" t="s">
        <v>5518</v>
      </c>
      <c r="BS2877" t="s">
        <v>1626</v>
      </c>
      <c r="BT2877" t="s">
        <v>5518</v>
      </c>
      <c r="BW2877" t="s">
        <v>5519</v>
      </c>
      <c r="BZ2877" t="s">
        <v>5838</v>
      </c>
      <c r="CA2877" t="s">
        <v>397</v>
      </c>
      <c r="CB2877">
        <v>3.0000000000000001E-3</v>
      </c>
      <c r="CC2877" t="s">
        <v>1616</v>
      </c>
      <c r="CE2877" t="s">
        <v>5773</v>
      </c>
      <c r="CF2877" t="s">
        <v>1618</v>
      </c>
    </row>
    <row r="2878" spans="1:84" hidden="1" x14ac:dyDescent="0.4">
      <c r="A2878" t="s">
        <v>1626</v>
      </c>
      <c r="B2878" t="s">
        <v>1626</v>
      </c>
      <c r="C2878" t="s">
        <v>5779</v>
      </c>
      <c r="D2878" t="s">
        <v>81</v>
      </c>
      <c r="E2878" t="s">
        <v>82</v>
      </c>
      <c r="F2878" t="s">
        <v>393</v>
      </c>
      <c r="G2878" s="4" t="str">
        <f>TEXT(H2878+I2878,"yyyy-mm-dd""T""hh:mm:ss")&amp;
IF(J2878="MST","-07:00",
IF(J2878="MDT","-06:00",
IF(J2878="PST","-08:00",
IF(J2878="PDT","-07:00",
IF(J2878="UTC","+00:00","+00:00")))))</f>
        <v>2013-08-07T12:30:00-07:00</v>
      </c>
      <c r="H2878" s="1">
        <v>41493</v>
      </c>
      <c r="I2878" s="5">
        <v>0.52083333333333337</v>
      </c>
      <c r="J2878" t="s">
        <v>84</v>
      </c>
      <c r="N2878">
        <v>0.5</v>
      </c>
      <c r="O2878" t="s">
        <v>1628</v>
      </c>
      <c r="U2878">
        <v>9743</v>
      </c>
      <c r="V2878" t="s">
        <v>5512</v>
      </c>
      <c r="W2878" t="s">
        <v>5513</v>
      </c>
      <c r="X2878" t="s">
        <v>3405</v>
      </c>
      <c r="Y2878">
        <v>100034</v>
      </c>
      <c r="Z2878" t="s">
        <v>5514</v>
      </c>
      <c r="AD2878">
        <v>32.187063100000003</v>
      </c>
      <c r="AE2878">
        <v>-110.81660220000001</v>
      </c>
      <c r="AG2878" t="s">
        <v>90</v>
      </c>
      <c r="AH2878" t="s">
        <v>1626</v>
      </c>
      <c r="AI2878" t="s">
        <v>90</v>
      </c>
      <c r="AK2878" t="s">
        <v>1608</v>
      </c>
      <c r="AL2878" t="s">
        <v>5839</v>
      </c>
      <c r="AN2878" t="s">
        <v>1725</v>
      </c>
      <c r="AO2878" t="s">
        <v>123</v>
      </c>
      <c r="AP2878" t="s">
        <v>422</v>
      </c>
      <c r="AQ2878">
        <v>3.0000000000000001E-3</v>
      </c>
      <c r="AR2878" t="s">
        <v>1616</v>
      </c>
      <c r="AT2878" t="s">
        <v>1612</v>
      </c>
      <c r="AV2878" t="s">
        <v>96</v>
      </c>
      <c r="BF2878" t="s">
        <v>5516</v>
      </c>
      <c r="BH2878" t="str">
        <f>BI2878 &amp; " " &amp; BJ2878</f>
        <v>0.5 ft</v>
      </c>
      <c r="BI2878">
        <v>0.5</v>
      </c>
      <c r="BJ2878" t="s">
        <v>5517</v>
      </c>
      <c r="BQ2878" t="str">
        <f>BS2878 &amp; ":" &amp; BR2878</f>
        <v>AZDEQ_SW:SM 4500 PE</v>
      </c>
      <c r="BR2878" t="s">
        <v>5518</v>
      </c>
      <c r="BS2878" t="s">
        <v>1626</v>
      </c>
      <c r="BT2878" t="s">
        <v>5518</v>
      </c>
      <c r="BW2878" t="s">
        <v>5519</v>
      </c>
      <c r="BZ2878" t="s">
        <v>5840</v>
      </c>
      <c r="CA2878" t="s">
        <v>397</v>
      </c>
      <c r="CB2878">
        <v>3.0000000000000001E-3</v>
      </c>
      <c r="CC2878" t="s">
        <v>1616</v>
      </c>
      <c r="CE2878" t="s">
        <v>5767</v>
      </c>
      <c r="CF2878" t="s">
        <v>1618</v>
      </c>
    </row>
    <row r="2879" spans="1:84" hidden="1" x14ac:dyDescent="0.4">
      <c r="A2879" t="s">
        <v>1626</v>
      </c>
      <c r="B2879" t="s">
        <v>1626</v>
      </c>
      <c r="C2879" t="s">
        <v>5827</v>
      </c>
      <c r="D2879" t="s">
        <v>81</v>
      </c>
      <c r="E2879" t="s">
        <v>82</v>
      </c>
      <c r="F2879" t="s">
        <v>393</v>
      </c>
      <c r="G2879" s="4" t="str">
        <f>TEXT(H2879+I2879,"yyyy-mm-dd""T""hh:mm:ss")&amp;
IF(J2879="MST","-07:00",
IF(J2879="MDT","-06:00",
IF(J2879="PST","-08:00",
IF(J2879="PDT","-07:00",
IF(J2879="UTC","+00:00","+00:00")))))</f>
        <v>2013-04-24T12:30:00-07:00</v>
      </c>
      <c r="H2879" s="1">
        <v>41388</v>
      </c>
      <c r="I2879" s="5">
        <v>0.52083333333333337</v>
      </c>
      <c r="J2879" t="s">
        <v>84</v>
      </c>
      <c r="N2879">
        <v>0.5</v>
      </c>
      <c r="O2879" t="s">
        <v>1628</v>
      </c>
      <c r="U2879">
        <v>9743</v>
      </c>
      <c r="V2879" t="s">
        <v>5512</v>
      </c>
      <c r="W2879" t="s">
        <v>5513</v>
      </c>
      <c r="X2879" t="s">
        <v>3388</v>
      </c>
      <c r="Y2879">
        <v>100035</v>
      </c>
      <c r="Z2879" t="s">
        <v>5514</v>
      </c>
      <c r="AD2879">
        <v>32.185352899999998</v>
      </c>
      <c r="AE2879">
        <v>-110.8164731</v>
      </c>
      <c r="AG2879" t="s">
        <v>90</v>
      </c>
      <c r="AH2879" t="s">
        <v>1626</v>
      </c>
      <c r="AI2879" t="s">
        <v>90</v>
      </c>
      <c r="AK2879" t="s">
        <v>1608</v>
      </c>
      <c r="AL2879" t="s">
        <v>5841</v>
      </c>
      <c r="AN2879" t="s">
        <v>1700</v>
      </c>
      <c r="AO2879" t="s">
        <v>457</v>
      </c>
      <c r="AP2879" t="s">
        <v>422</v>
      </c>
      <c r="AQ2879">
        <v>4.4999999999999998E-2</v>
      </c>
      <c r="AR2879" t="s">
        <v>1616</v>
      </c>
      <c r="AT2879" t="s">
        <v>1612</v>
      </c>
      <c r="AV2879" t="s">
        <v>96</v>
      </c>
      <c r="BH2879" t="str">
        <f>BI2879 &amp; " " &amp; BJ2879</f>
        <v>0.5 ft</v>
      </c>
      <c r="BI2879">
        <v>0.5</v>
      </c>
      <c r="BJ2879" t="s">
        <v>5517</v>
      </c>
      <c r="BQ2879" t="str">
        <f>BS2879 &amp; ":" &amp; BR2879</f>
        <v>AZDEQ_SW:SM 4500 PE</v>
      </c>
      <c r="BR2879" t="s">
        <v>5518</v>
      </c>
      <c r="BS2879" t="s">
        <v>1626</v>
      </c>
      <c r="BT2879" t="s">
        <v>5518</v>
      </c>
      <c r="BW2879" t="s">
        <v>5519</v>
      </c>
      <c r="BZ2879" t="s">
        <v>5842</v>
      </c>
      <c r="CA2879" t="s">
        <v>397</v>
      </c>
      <c r="CB2879">
        <v>2.0999999999999999E-3</v>
      </c>
      <c r="CC2879" t="s">
        <v>1616</v>
      </c>
      <c r="CE2879" t="s">
        <v>5521</v>
      </c>
      <c r="CF2879" t="s">
        <v>1618</v>
      </c>
    </row>
    <row r="2880" spans="1:84" hidden="1" x14ac:dyDescent="0.4">
      <c r="A2880" t="s">
        <v>1626</v>
      </c>
      <c r="B2880" t="s">
        <v>1626</v>
      </c>
      <c r="C2880" t="s">
        <v>5843</v>
      </c>
      <c r="D2880" t="s">
        <v>81</v>
      </c>
      <c r="E2880" t="s">
        <v>82</v>
      </c>
      <c r="F2880" t="s">
        <v>393</v>
      </c>
      <c r="G2880" s="4" t="str">
        <f>TEXT(H2880+I2880,"yyyy-mm-dd""T""hh:mm:ss")&amp;
IF(J2880="MST","-07:00",
IF(J2880="MDT","-06:00",
IF(J2880="PST","-08:00",
IF(J2880="PDT","-07:00",
IF(J2880="UTC","+00:00","+00:00")))))</f>
        <v>2013-08-22T08:35:00-07:00</v>
      </c>
      <c r="H2880" s="1">
        <v>41508</v>
      </c>
      <c r="I2880" s="5">
        <v>0.3576388888888889</v>
      </c>
      <c r="J2880" t="s">
        <v>84</v>
      </c>
      <c r="N2880">
        <v>0</v>
      </c>
      <c r="O2880" t="s">
        <v>1628</v>
      </c>
      <c r="U2880">
        <v>9460</v>
      </c>
      <c r="V2880" t="s">
        <v>5791</v>
      </c>
      <c r="W2880" t="s">
        <v>3411</v>
      </c>
      <c r="X2880" t="s">
        <v>4433</v>
      </c>
      <c r="Y2880">
        <v>105064</v>
      </c>
      <c r="Z2880" t="e">
        <f>--- SAMPLE TAKEN: Migrated</f>
        <v>#NAME?</v>
      </c>
      <c r="AD2880">
        <v>32.386200000000002</v>
      </c>
      <c r="AE2880">
        <v>-111.11920000000001</v>
      </c>
      <c r="AG2880" t="s">
        <v>90</v>
      </c>
      <c r="AH2880" t="s">
        <v>1626</v>
      </c>
      <c r="AI2880" t="s">
        <v>90</v>
      </c>
      <c r="AK2880" t="s">
        <v>1608</v>
      </c>
      <c r="AL2880" t="s">
        <v>5844</v>
      </c>
      <c r="AN2880" t="s">
        <v>1725</v>
      </c>
      <c r="AO2880" t="s">
        <v>123</v>
      </c>
      <c r="AP2880" t="s">
        <v>422</v>
      </c>
      <c r="AQ2880">
        <v>2.5499999999999998</v>
      </c>
      <c r="AR2880" t="s">
        <v>1616</v>
      </c>
      <c r="AT2880" t="s">
        <v>1612</v>
      </c>
      <c r="AV2880" t="s">
        <v>96</v>
      </c>
      <c r="BF2880" t="s">
        <v>5845</v>
      </c>
      <c r="BQ2880" t="str">
        <f>BS2880 &amp; ":" &amp; BR2880</f>
        <v>AZDEQ_SW:EPA 365.1</v>
      </c>
      <c r="BR2880" t="s">
        <v>1726</v>
      </c>
      <c r="BS2880" t="s">
        <v>1626</v>
      </c>
      <c r="BT2880" t="s">
        <v>1726</v>
      </c>
      <c r="BW2880" t="s">
        <v>3417</v>
      </c>
      <c r="BZ2880" t="s">
        <v>5846</v>
      </c>
      <c r="CA2880" t="s">
        <v>397</v>
      </c>
      <c r="CB2880">
        <v>0.5</v>
      </c>
      <c r="CC2880" t="s">
        <v>1616</v>
      </c>
      <c r="CE2880" t="s">
        <v>5847</v>
      </c>
      <c r="CF2880" t="s">
        <v>1618</v>
      </c>
    </row>
    <row r="2881" spans="1:84" hidden="1" x14ac:dyDescent="0.4">
      <c r="A2881" t="s">
        <v>1626</v>
      </c>
      <c r="B2881" t="s">
        <v>1626</v>
      </c>
      <c r="C2881" t="s">
        <v>5848</v>
      </c>
      <c r="D2881" t="s">
        <v>81</v>
      </c>
      <c r="E2881" t="s">
        <v>82</v>
      </c>
      <c r="F2881" t="s">
        <v>393</v>
      </c>
      <c r="G2881" s="4" t="str">
        <f>TEXT(H2881+I2881,"yyyy-mm-dd""T""hh:mm:ss")&amp;
IF(J2881="MST","-07:00",
IF(J2881="MDT","-06:00",
IF(J2881="PST","-08:00",
IF(J2881="PDT","-07:00",
IF(J2881="UTC","+00:00","+00:00")))))</f>
        <v>2013-05-30T08:30:00-07:00</v>
      </c>
      <c r="H2881" s="1">
        <v>41424</v>
      </c>
      <c r="I2881" s="5">
        <v>0.35416666666666669</v>
      </c>
      <c r="J2881" t="s">
        <v>84</v>
      </c>
      <c r="N2881">
        <v>0</v>
      </c>
      <c r="O2881" t="s">
        <v>1628</v>
      </c>
      <c r="U2881">
        <v>9460</v>
      </c>
      <c r="V2881" t="s">
        <v>5791</v>
      </c>
      <c r="W2881" t="s">
        <v>3411</v>
      </c>
      <c r="X2881" t="s">
        <v>4433</v>
      </c>
      <c r="Y2881">
        <v>105064</v>
      </c>
      <c r="Z2881" t="e">
        <f>--- SAMPLE TAKEN: Migrated</f>
        <v>#NAME?</v>
      </c>
      <c r="AD2881">
        <v>32.386200000000002</v>
      </c>
      <c r="AE2881">
        <v>-111.11920000000001</v>
      </c>
      <c r="AG2881" t="s">
        <v>90</v>
      </c>
      <c r="AH2881" t="s">
        <v>1626</v>
      </c>
      <c r="AI2881" t="s">
        <v>90</v>
      </c>
      <c r="AK2881" t="s">
        <v>1608</v>
      </c>
      <c r="AL2881" t="s">
        <v>5849</v>
      </c>
      <c r="AN2881" t="s">
        <v>1610</v>
      </c>
      <c r="AO2881" t="s">
        <v>442</v>
      </c>
      <c r="AP2881" t="s">
        <v>422</v>
      </c>
      <c r="AQ2881">
        <v>16.5</v>
      </c>
      <c r="AR2881" t="s">
        <v>1616</v>
      </c>
      <c r="AT2881" t="s">
        <v>1612</v>
      </c>
      <c r="AV2881" t="s">
        <v>96</v>
      </c>
      <c r="BQ2881" t="str">
        <f>BS2881 &amp; ":" &amp; BR2881</f>
        <v>AZDEQ_SW:EPA 351.2</v>
      </c>
      <c r="BR2881" t="s">
        <v>1633</v>
      </c>
      <c r="BS2881" t="s">
        <v>1626</v>
      </c>
      <c r="BT2881" t="s">
        <v>1633</v>
      </c>
      <c r="BW2881" t="s">
        <v>3417</v>
      </c>
      <c r="BZ2881" t="s">
        <v>5850</v>
      </c>
      <c r="CA2881" t="s">
        <v>397</v>
      </c>
      <c r="CB2881">
        <v>0.8</v>
      </c>
      <c r="CC2881" t="s">
        <v>1616</v>
      </c>
      <c r="CE2881" t="s">
        <v>5851</v>
      </c>
      <c r="CF2881" t="s">
        <v>1618</v>
      </c>
    </row>
    <row r="2882" spans="1:84" hidden="1" x14ac:dyDescent="0.4">
      <c r="A2882" t="s">
        <v>1626</v>
      </c>
      <c r="B2882" t="s">
        <v>1626</v>
      </c>
      <c r="C2882" t="s">
        <v>5852</v>
      </c>
      <c r="D2882" t="s">
        <v>81</v>
      </c>
      <c r="E2882" t="s">
        <v>82</v>
      </c>
      <c r="F2882" t="s">
        <v>393</v>
      </c>
      <c r="G2882" s="4" t="str">
        <f>TEXT(H2882+I2882,"yyyy-mm-dd""T""hh:mm:ss")&amp;
IF(J2882="MST","-07:00",
IF(J2882="MDT","-06:00",
IF(J2882="PST","-08:00",
IF(J2882="PDT","-07:00",
IF(J2882="UTC","+00:00","+00:00")))))</f>
        <v>2013-02-26T11:57:00-07:00</v>
      </c>
      <c r="H2882" s="1">
        <v>41331</v>
      </c>
      <c r="I2882" s="5">
        <v>0.49791666666666667</v>
      </c>
      <c r="J2882" t="s">
        <v>84</v>
      </c>
      <c r="N2882">
        <v>0</v>
      </c>
      <c r="O2882" t="s">
        <v>1628</v>
      </c>
      <c r="U2882">
        <v>9460</v>
      </c>
      <c r="V2882" t="s">
        <v>5791</v>
      </c>
      <c r="W2882" t="s">
        <v>3411</v>
      </c>
      <c r="X2882" t="s">
        <v>4459</v>
      </c>
      <c r="Y2882">
        <v>105070</v>
      </c>
      <c r="Z2882" t="e">
        <f>--- SAMPLE TAKEN: Migrated</f>
        <v>#NAME?</v>
      </c>
      <c r="AD2882">
        <v>32.471111100000002</v>
      </c>
      <c r="AE2882">
        <v>-111.3072222</v>
      </c>
      <c r="AG2882" t="s">
        <v>90</v>
      </c>
      <c r="AH2882" t="s">
        <v>1626</v>
      </c>
      <c r="AI2882" t="s">
        <v>90</v>
      </c>
      <c r="AK2882" t="s">
        <v>1608</v>
      </c>
      <c r="AL2882" t="s">
        <v>5853</v>
      </c>
      <c r="AN2882" t="s">
        <v>1725</v>
      </c>
      <c r="AO2882" t="s">
        <v>123</v>
      </c>
      <c r="AP2882" t="s">
        <v>422</v>
      </c>
      <c r="AQ2882">
        <v>1.86</v>
      </c>
      <c r="AR2882" t="s">
        <v>1616</v>
      </c>
      <c r="AT2882" t="s">
        <v>1612</v>
      </c>
      <c r="AV2882" t="s">
        <v>96</v>
      </c>
      <c r="BQ2882" t="str">
        <f>BS2882 &amp; ":" &amp; BR2882</f>
        <v>AZDEQ_SW:EPA 365.1</v>
      </c>
      <c r="BR2882" t="s">
        <v>1726</v>
      </c>
      <c r="BS2882" t="s">
        <v>1626</v>
      </c>
      <c r="BT2882" t="s">
        <v>1726</v>
      </c>
      <c r="BW2882" t="s">
        <v>3417</v>
      </c>
      <c r="BZ2882" t="s">
        <v>5854</v>
      </c>
      <c r="CA2882" t="s">
        <v>397</v>
      </c>
      <c r="CB2882">
        <v>0.5</v>
      </c>
      <c r="CC2882" t="s">
        <v>1616</v>
      </c>
      <c r="CE2882" t="s">
        <v>5855</v>
      </c>
      <c r="CF2882" t="s">
        <v>1618</v>
      </c>
    </row>
    <row r="2883" spans="1:84" hidden="1" x14ac:dyDescent="0.4">
      <c r="A2883" t="s">
        <v>1626</v>
      </c>
      <c r="B2883" t="s">
        <v>1626</v>
      </c>
      <c r="C2883" t="s">
        <v>5856</v>
      </c>
      <c r="D2883" t="s">
        <v>81</v>
      </c>
      <c r="E2883" t="s">
        <v>82</v>
      </c>
      <c r="F2883" t="s">
        <v>393</v>
      </c>
      <c r="G2883" s="4" t="str">
        <f>TEXT(H2883+I2883,"yyyy-mm-dd""T""hh:mm:ss")&amp;
IF(J2883="MST","-07:00",
IF(J2883="MDT","-06:00",
IF(J2883="PST","-08:00",
IF(J2883="PDT","-07:00",
IF(J2883="UTC","+00:00","+00:00")))))</f>
        <v>2013-09-18T10:55:00-07:00</v>
      </c>
      <c r="H2883" s="1">
        <v>41535</v>
      </c>
      <c r="I2883" s="5">
        <v>0.4548611111111111</v>
      </c>
      <c r="J2883" t="s">
        <v>84</v>
      </c>
      <c r="N2883">
        <v>0</v>
      </c>
      <c r="O2883" t="s">
        <v>1628</v>
      </c>
      <c r="U2883">
        <v>9460</v>
      </c>
      <c r="V2883" t="s">
        <v>5791</v>
      </c>
      <c r="W2883" t="s">
        <v>3411</v>
      </c>
      <c r="X2883" t="s">
        <v>4433</v>
      </c>
      <c r="Y2883">
        <v>105064</v>
      </c>
      <c r="Z2883" t="e">
        <f>--- SAMPLE TAKEN: Migrated</f>
        <v>#NAME?</v>
      </c>
      <c r="AD2883">
        <v>32.386200000000002</v>
      </c>
      <c r="AE2883">
        <v>-111.11920000000001</v>
      </c>
      <c r="AG2883" t="s">
        <v>90</v>
      </c>
      <c r="AH2883" t="s">
        <v>1626</v>
      </c>
      <c r="AI2883" t="s">
        <v>90</v>
      </c>
      <c r="AK2883" t="s">
        <v>1608</v>
      </c>
      <c r="AL2883" t="s">
        <v>5857</v>
      </c>
      <c r="AN2883" t="s">
        <v>1610</v>
      </c>
      <c r="AO2883" t="s">
        <v>421</v>
      </c>
      <c r="AP2883" t="s">
        <v>422</v>
      </c>
      <c r="AQ2883">
        <v>15.2</v>
      </c>
      <c r="AR2883" t="s">
        <v>1616</v>
      </c>
      <c r="AT2883" t="s">
        <v>1612</v>
      </c>
      <c r="AV2883" t="s">
        <v>96</v>
      </c>
      <c r="BQ2883" t="str">
        <f>BS2883 &amp; ":" &amp; BR2883</f>
        <v>AZDEQ_SW:CALCULATION</v>
      </c>
      <c r="BR2883" t="s">
        <v>3416</v>
      </c>
      <c r="BS2883" t="s">
        <v>1626</v>
      </c>
      <c r="BT2883" t="s">
        <v>3416</v>
      </c>
      <c r="BW2883" t="s">
        <v>3417</v>
      </c>
      <c r="BZ2883" t="s">
        <v>5858</v>
      </c>
      <c r="CA2883" t="s">
        <v>397</v>
      </c>
      <c r="CB2883">
        <v>0.8</v>
      </c>
      <c r="CC2883" t="s">
        <v>1616</v>
      </c>
      <c r="CE2883" t="s">
        <v>5859</v>
      </c>
      <c r="CF2883" t="s">
        <v>1618</v>
      </c>
    </row>
    <row r="2884" spans="1:84" hidden="1" x14ac:dyDescent="0.4">
      <c r="A2884" t="s">
        <v>1626</v>
      </c>
      <c r="B2884" t="s">
        <v>1626</v>
      </c>
      <c r="C2884" t="s">
        <v>5860</v>
      </c>
      <c r="D2884" t="s">
        <v>81</v>
      </c>
      <c r="E2884" t="s">
        <v>82</v>
      </c>
      <c r="F2884" t="s">
        <v>393</v>
      </c>
      <c r="G2884" s="4" t="str">
        <f>TEXT(H2884+I2884,"yyyy-mm-dd""T""hh:mm:ss")&amp;
IF(J2884="MST","-07:00",
IF(J2884="MDT","-06:00",
IF(J2884="PST","-08:00",
IF(J2884="PDT","-07:00",
IF(J2884="UTC","+00:00","+00:00")))))</f>
        <v>2013-11-13T10:25:00-07:00</v>
      </c>
      <c r="H2884" s="1">
        <v>41591</v>
      </c>
      <c r="I2884" s="5">
        <v>0.43402777777777779</v>
      </c>
      <c r="J2884" t="s">
        <v>84</v>
      </c>
      <c r="N2884">
        <v>0</v>
      </c>
      <c r="O2884" t="s">
        <v>1628</v>
      </c>
      <c r="U2884">
        <v>9460</v>
      </c>
      <c r="V2884" t="s">
        <v>5791</v>
      </c>
      <c r="W2884" t="s">
        <v>3411</v>
      </c>
      <c r="X2884" t="s">
        <v>4459</v>
      </c>
      <c r="Y2884">
        <v>105070</v>
      </c>
      <c r="Z2884" t="e">
        <f>--- SAMPLE TAKEN: Migrated</f>
        <v>#NAME?</v>
      </c>
      <c r="AD2884">
        <v>32.471111100000002</v>
      </c>
      <c r="AE2884">
        <v>-111.3072222</v>
      </c>
      <c r="AG2884" t="s">
        <v>90</v>
      </c>
      <c r="AH2884" t="s">
        <v>1626</v>
      </c>
      <c r="AI2884" t="s">
        <v>90</v>
      </c>
      <c r="AK2884" t="s">
        <v>1608</v>
      </c>
      <c r="AL2884" t="s">
        <v>5861</v>
      </c>
      <c r="AM2884" t="s">
        <v>92</v>
      </c>
      <c r="AN2884" t="s">
        <v>1610</v>
      </c>
      <c r="AO2884" t="s">
        <v>1611</v>
      </c>
      <c r="AP2884" t="s">
        <v>422</v>
      </c>
      <c r="AT2884" t="s">
        <v>1612</v>
      </c>
      <c r="AV2884" t="s">
        <v>584</v>
      </c>
      <c r="BQ2884" t="str">
        <f>BS2884 &amp; ":" &amp; BR2884</f>
        <v>AZDEQ_SW:EPA 350.1</v>
      </c>
      <c r="BR2884" t="s">
        <v>1613</v>
      </c>
      <c r="BS2884" t="s">
        <v>1626</v>
      </c>
      <c r="BT2884" t="s">
        <v>1613</v>
      </c>
      <c r="BW2884" t="s">
        <v>3417</v>
      </c>
      <c r="BZ2884" t="s">
        <v>5862</v>
      </c>
      <c r="CA2884" t="s">
        <v>397</v>
      </c>
      <c r="CB2884">
        <v>0.5</v>
      </c>
      <c r="CC2884" t="s">
        <v>1616</v>
      </c>
      <c r="CE2884" t="s">
        <v>5863</v>
      </c>
      <c r="CF2884" t="s">
        <v>1618</v>
      </c>
    </row>
    <row r="2885" spans="1:84" hidden="1" x14ac:dyDescent="0.4">
      <c r="A2885" t="s">
        <v>1626</v>
      </c>
      <c r="B2885" t="s">
        <v>1626</v>
      </c>
      <c r="C2885" t="s">
        <v>5779</v>
      </c>
      <c r="D2885" t="s">
        <v>81</v>
      </c>
      <c r="E2885" t="s">
        <v>82</v>
      </c>
      <c r="F2885" t="s">
        <v>393</v>
      </c>
      <c r="G2885" s="4" t="str">
        <f>TEXT(H2885+I2885,"yyyy-mm-dd""T""hh:mm:ss")&amp;
IF(J2885="MST","-07:00",
IF(J2885="MDT","-06:00",
IF(J2885="PST","-08:00",
IF(J2885="PDT","-07:00",
IF(J2885="UTC","+00:00","+00:00")))))</f>
        <v>2013-08-07T12:30:00-07:00</v>
      </c>
      <c r="H2885" s="1">
        <v>41493</v>
      </c>
      <c r="I2885" s="5">
        <v>0.52083333333333337</v>
      </c>
      <c r="J2885" t="s">
        <v>84</v>
      </c>
      <c r="N2885">
        <v>0.5</v>
      </c>
      <c r="O2885" t="s">
        <v>1628</v>
      </c>
      <c r="U2885">
        <v>9743</v>
      </c>
      <c r="V2885" t="s">
        <v>5512</v>
      </c>
      <c r="W2885" t="s">
        <v>5513</v>
      </c>
      <c r="X2885" t="s">
        <v>3405</v>
      </c>
      <c r="Y2885">
        <v>100034</v>
      </c>
      <c r="Z2885" t="s">
        <v>5514</v>
      </c>
      <c r="AD2885">
        <v>32.187063100000003</v>
      </c>
      <c r="AE2885">
        <v>-110.81660220000001</v>
      </c>
      <c r="AG2885" t="s">
        <v>90</v>
      </c>
      <c r="AH2885" t="s">
        <v>1626</v>
      </c>
      <c r="AI2885" t="s">
        <v>90</v>
      </c>
      <c r="AK2885" t="s">
        <v>1608</v>
      </c>
      <c r="AL2885" t="s">
        <v>5864</v>
      </c>
      <c r="AM2885" t="s">
        <v>92</v>
      </c>
      <c r="AN2885" t="s">
        <v>1610</v>
      </c>
      <c r="AO2885" t="s">
        <v>1611</v>
      </c>
      <c r="AP2885" t="s">
        <v>422</v>
      </c>
      <c r="AT2885" t="s">
        <v>1612</v>
      </c>
      <c r="AV2885" t="s">
        <v>584</v>
      </c>
      <c r="BH2885" t="str">
        <f>BI2885 &amp; " " &amp; BJ2885</f>
        <v>0.5 ft</v>
      </c>
      <c r="BI2885">
        <v>0.5</v>
      </c>
      <c r="BJ2885" t="s">
        <v>5517</v>
      </c>
      <c r="BQ2885" t="str">
        <f>BS2885 &amp; ":" &amp; BR2885</f>
        <v>AZDEQ_SW:SM 4500-NH3G</v>
      </c>
      <c r="BR2885" t="s">
        <v>5552</v>
      </c>
      <c r="BS2885" t="s">
        <v>1626</v>
      </c>
      <c r="BT2885" t="s">
        <v>5552</v>
      </c>
      <c r="BW2885" t="s">
        <v>5519</v>
      </c>
      <c r="BZ2885" t="s">
        <v>5865</v>
      </c>
      <c r="CA2885" t="s">
        <v>397</v>
      </c>
      <c r="CB2885">
        <v>0.1</v>
      </c>
      <c r="CC2885" t="s">
        <v>1616</v>
      </c>
      <c r="CE2885" t="s">
        <v>5554</v>
      </c>
      <c r="CF2885" t="s">
        <v>1618</v>
      </c>
    </row>
    <row r="2886" spans="1:84" hidden="1" x14ac:dyDescent="0.4">
      <c r="A2886" t="s">
        <v>1626</v>
      </c>
      <c r="B2886" t="s">
        <v>1626</v>
      </c>
      <c r="C2886" t="s">
        <v>5866</v>
      </c>
      <c r="D2886" t="s">
        <v>81</v>
      </c>
      <c r="E2886" t="s">
        <v>82</v>
      </c>
      <c r="F2886" t="s">
        <v>393</v>
      </c>
      <c r="G2886" s="4" t="str">
        <f>TEXT(H2886+I2886,"yyyy-mm-dd""T""hh:mm:ss")&amp;
IF(J2886="MST","-07:00",
IF(J2886="MDT","-06:00",
IF(J2886="PST","-08:00",
IF(J2886="PDT","-07:00",
IF(J2886="UTC","+00:00","+00:00")))))</f>
        <v>2013-02-26T10:30:00-07:00</v>
      </c>
      <c r="H2886" s="1">
        <v>41331</v>
      </c>
      <c r="I2886" s="5">
        <v>0.4375</v>
      </c>
      <c r="J2886" t="s">
        <v>84</v>
      </c>
      <c r="N2886">
        <v>0</v>
      </c>
      <c r="O2886" t="s">
        <v>1628</v>
      </c>
      <c r="U2886">
        <v>2132</v>
      </c>
      <c r="V2886" t="s">
        <v>5506</v>
      </c>
      <c r="W2886" t="s">
        <v>1606</v>
      </c>
      <c r="X2886" t="s">
        <v>5308</v>
      </c>
      <c r="Y2886">
        <v>106482</v>
      </c>
      <c r="Z2886" t="s">
        <v>5867</v>
      </c>
      <c r="AD2886">
        <v>32.3209722</v>
      </c>
      <c r="AE2886">
        <v>-110.8106389</v>
      </c>
      <c r="AG2886" t="s">
        <v>90</v>
      </c>
      <c r="AH2886" t="s">
        <v>1626</v>
      </c>
      <c r="AI2886" t="s">
        <v>90</v>
      </c>
      <c r="AK2886" t="s">
        <v>1608</v>
      </c>
      <c r="AL2886" t="s">
        <v>5868</v>
      </c>
      <c r="AM2886" t="s">
        <v>92</v>
      </c>
      <c r="AN2886" t="s">
        <v>1700</v>
      </c>
      <c r="AO2886" t="s">
        <v>457</v>
      </c>
      <c r="AP2886" t="s">
        <v>422</v>
      </c>
      <c r="AT2886" t="s">
        <v>1612</v>
      </c>
      <c r="AV2886" t="s">
        <v>584</v>
      </c>
      <c r="BQ2886" t="str">
        <f>BS2886 &amp; ":" &amp; BR2886</f>
        <v>AZDEQ_SW:SM 4500-P BE</v>
      </c>
      <c r="BR2886" t="s">
        <v>5476</v>
      </c>
      <c r="BS2886" t="s">
        <v>1626</v>
      </c>
      <c r="BT2886" t="s">
        <v>5476</v>
      </c>
      <c r="BW2886" t="s">
        <v>5460</v>
      </c>
      <c r="BZ2886" t="s">
        <v>5869</v>
      </c>
      <c r="CA2886" t="s">
        <v>397</v>
      </c>
      <c r="CB2886">
        <v>0.1</v>
      </c>
      <c r="CC2886" t="s">
        <v>1616</v>
      </c>
      <c r="CE2886" t="s">
        <v>5870</v>
      </c>
      <c r="CF2886" t="s">
        <v>1618</v>
      </c>
    </row>
    <row r="2887" spans="1:84" hidden="1" x14ac:dyDescent="0.4">
      <c r="A2887" t="s">
        <v>1626</v>
      </c>
      <c r="B2887" t="s">
        <v>1626</v>
      </c>
      <c r="C2887" t="s">
        <v>5820</v>
      </c>
      <c r="D2887" t="s">
        <v>81</v>
      </c>
      <c r="E2887" t="s">
        <v>82</v>
      </c>
      <c r="F2887" t="s">
        <v>393</v>
      </c>
      <c r="G2887" s="4" t="str">
        <f>TEXT(H2887+I2887,"yyyy-mm-dd""T""hh:mm:ss")&amp;
IF(J2887="MST","-07:00",
IF(J2887="MDT","-06:00",
IF(J2887="PST","-08:00",
IF(J2887="PDT","-07:00",
IF(J2887="UTC","+00:00","+00:00")))))</f>
        <v>2013-02-14T11:45:00-07:00</v>
      </c>
      <c r="H2887" s="1">
        <v>41319</v>
      </c>
      <c r="I2887" s="5">
        <v>0.48958333333333331</v>
      </c>
      <c r="J2887" t="s">
        <v>84</v>
      </c>
      <c r="N2887">
        <v>0</v>
      </c>
      <c r="O2887" t="s">
        <v>1628</v>
      </c>
      <c r="U2887">
        <v>2132</v>
      </c>
      <c r="V2887" t="s">
        <v>5506</v>
      </c>
      <c r="W2887" t="s">
        <v>1606</v>
      </c>
      <c r="X2887" t="s">
        <v>1767</v>
      </c>
      <c r="Y2887">
        <v>101175</v>
      </c>
      <c r="Z2887" t="s">
        <v>5821</v>
      </c>
      <c r="AD2887">
        <v>32.4063333</v>
      </c>
      <c r="AE2887">
        <v>-110.5407778</v>
      </c>
      <c r="AG2887" t="s">
        <v>90</v>
      </c>
      <c r="AH2887" t="s">
        <v>1626</v>
      </c>
      <c r="AI2887" t="s">
        <v>90</v>
      </c>
      <c r="AK2887" t="s">
        <v>1608</v>
      </c>
      <c r="AL2887" t="s">
        <v>5871</v>
      </c>
      <c r="AM2887" t="s">
        <v>92</v>
      </c>
      <c r="AN2887" t="s">
        <v>1610</v>
      </c>
      <c r="AO2887" t="s">
        <v>442</v>
      </c>
      <c r="AP2887" t="s">
        <v>422</v>
      </c>
      <c r="AT2887" t="s">
        <v>1612</v>
      </c>
      <c r="AV2887" t="s">
        <v>584</v>
      </c>
      <c r="BQ2887" t="str">
        <f>BS2887 &amp; ":" &amp; BR2887</f>
        <v>AZDEQ_SW:EPA 351.2</v>
      </c>
      <c r="BR2887" t="s">
        <v>1633</v>
      </c>
      <c r="BS2887" t="s">
        <v>1626</v>
      </c>
      <c r="BT2887" t="s">
        <v>1633</v>
      </c>
      <c r="BW2887" t="s">
        <v>5460</v>
      </c>
      <c r="BZ2887" t="s">
        <v>5872</v>
      </c>
      <c r="CA2887" t="s">
        <v>397</v>
      </c>
      <c r="CB2887">
        <v>0.1</v>
      </c>
      <c r="CC2887" t="s">
        <v>1616</v>
      </c>
      <c r="CE2887" t="s">
        <v>5789</v>
      </c>
      <c r="CF2887" t="s">
        <v>1618</v>
      </c>
    </row>
    <row r="2888" spans="1:84" hidden="1" x14ac:dyDescent="0.4">
      <c r="A2888" t="s">
        <v>1626</v>
      </c>
      <c r="B2888" t="s">
        <v>1626</v>
      </c>
      <c r="C2888" t="s">
        <v>5790</v>
      </c>
      <c r="D2888" t="s">
        <v>81</v>
      </c>
      <c r="E2888" t="s">
        <v>82</v>
      </c>
      <c r="F2888" t="s">
        <v>393</v>
      </c>
      <c r="G2888" s="4" t="str">
        <f>TEXT(H2888+I2888,"yyyy-mm-dd""T""hh:mm:ss")&amp;
IF(J2888="MST","-07:00",
IF(J2888="MDT","-06:00",
IF(J2888="PST","-08:00",
IF(J2888="PDT","-07:00",
IF(J2888="UTC","+00:00","+00:00")))))</f>
        <v>2013-05-30T10:25:00-07:00</v>
      </c>
      <c r="H2888" s="1">
        <v>41424</v>
      </c>
      <c r="I2888" s="5">
        <v>0.43402777777777779</v>
      </c>
      <c r="J2888" t="s">
        <v>84</v>
      </c>
      <c r="N2888">
        <v>0</v>
      </c>
      <c r="O2888" t="s">
        <v>1628</v>
      </c>
      <c r="U2888">
        <v>9460</v>
      </c>
      <c r="V2888" t="s">
        <v>5791</v>
      </c>
      <c r="W2888" t="s">
        <v>3411</v>
      </c>
      <c r="X2888" t="s">
        <v>4459</v>
      </c>
      <c r="Y2888">
        <v>105070</v>
      </c>
      <c r="Z2888" t="e">
        <f>--- SAMPLE TAKEN: Migrated</f>
        <v>#NAME?</v>
      </c>
      <c r="AD2888">
        <v>32.471111100000002</v>
      </c>
      <c r="AE2888">
        <v>-111.3072222</v>
      </c>
      <c r="AG2888" t="s">
        <v>90</v>
      </c>
      <c r="AH2888" t="s">
        <v>1626</v>
      </c>
      <c r="AI2888" t="s">
        <v>90</v>
      </c>
      <c r="AK2888" t="s">
        <v>1608</v>
      </c>
      <c r="AL2888" t="s">
        <v>5873</v>
      </c>
      <c r="AN2888" t="s">
        <v>1610</v>
      </c>
      <c r="AO2888" t="s">
        <v>421</v>
      </c>
      <c r="AP2888" t="s">
        <v>422</v>
      </c>
      <c r="AQ2888">
        <v>10.199999999999999</v>
      </c>
      <c r="AR2888" t="s">
        <v>1616</v>
      </c>
      <c r="AT2888" t="s">
        <v>1612</v>
      </c>
      <c r="AV2888" t="s">
        <v>96</v>
      </c>
      <c r="BQ2888" t="str">
        <f>BS2888 &amp; ":" &amp; BR2888</f>
        <v>AZDEQ_SW:CALCULATION</v>
      </c>
      <c r="BR2888" t="s">
        <v>3416</v>
      </c>
      <c r="BS2888" t="s">
        <v>1626</v>
      </c>
      <c r="BT2888" t="s">
        <v>3416</v>
      </c>
      <c r="BW2888" t="s">
        <v>3417</v>
      </c>
      <c r="BZ2888" t="s">
        <v>5874</v>
      </c>
      <c r="CA2888" t="s">
        <v>397</v>
      </c>
      <c r="CB2888">
        <v>0.8</v>
      </c>
      <c r="CC2888" t="s">
        <v>1616</v>
      </c>
      <c r="CE2888" t="s">
        <v>5794</v>
      </c>
      <c r="CF2888" t="s">
        <v>1618</v>
      </c>
    </row>
    <row r="2889" spans="1:84" hidden="1" x14ac:dyDescent="0.4">
      <c r="A2889" t="s">
        <v>1626</v>
      </c>
      <c r="B2889" t="s">
        <v>1626</v>
      </c>
      <c r="C2889" t="s">
        <v>5875</v>
      </c>
      <c r="D2889" t="s">
        <v>81</v>
      </c>
      <c r="E2889" t="s">
        <v>82</v>
      </c>
      <c r="F2889" t="s">
        <v>393</v>
      </c>
      <c r="G2889" s="4" t="str">
        <f>TEXT(H2889+I2889,"yyyy-mm-dd""T""hh:mm:ss")&amp;
IF(J2889="MST","-07:00",
IF(J2889="MDT","-06:00",
IF(J2889="PST","-08:00",
IF(J2889="PDT","-07:00",
IF(J2889="UTC","+00:00","+00:00")))))</f>
        <v>2013-02-25T03:30:00-07:00</v>
      </c>
      <c r="H2889" s="1">
        <v>41330</v>
      </c>
      <c r="I2889" s="5">
        <v>0.14583333333333334</v>
      </c>
      <c r="J2889" t="s">
        <v>84</v>
      </c>
      <c r="N2889">
        <v>0</v>
      </c>
      <c r="O2889" t="s">
        <v>1628</v>
      </c>
      <c r="U2889">
        <v>9460</v>
      </c>
      <c r="V2889" t="s">
        <v>5791</v>
      </c>
      <c r="W2889" t="s">
        <v>3411</v>
      </c>
      <c r="X2889" t="s">
        <v>4433</v>
      </c>
      <c r="Y2889">
        <v>105064</v>
      </c>
      <c r="Z2889" t="e">
        <f>--- SAMPLE TAKEN: Migrated</f>
        <v>#NAME?</v>
      </c>
      <c r="AD2889">
        <v>32.386200000000002</v>
      </c>
      <c r="AE2889">
        <v>-111.11920000000001</v>
      </c>
      <c r="AG2889" t="s">
        <v>90</v>
      </c>
      <c r="AH2889" t="s">
        <v>1626</v>
      </c>
      <c r="AI2889" t="s">
        <v>90</v>
      </c>
      <c r="AK2889" t="s">
        <v>1608</v>
      </c>
      <c r="AL2889" t="s">
        <v>5876</v>
      </c>
      <c r="AN2889" t="s">
        <v>1700</v>
      </c>
      <c r="AO2889" t="s">
        <v>457</v>
      </c>
      <c r="AP2889" t="s">
        <v>422</v>
      </c>
      <c r="AQ2889">
        <v>2.2799999999999998</v>
      </c>
      <c r="AR2889" t="s">
        <v>1616</v>
      </c>
      <c r="AT2889" t="s">
        <v>1612</v>
      </c>
      <c r="AV2889" t="s">
        <v>96</v>
      </c>
      <c r="BQ2889" t="str">
        <f>BS2889 &amp; ":" &amp; BR2889</f>
        <v>AZDEQ_SW:EPA 365.1</v>
      </c>
      <c r="BR2889" t="s">
        <v>1726</v>
      </c>
      <c r="BS2889" t="s">
        <v>1626</v>
      </c>
      <c r="BT2889" t="s">
        <v>1726</v>
      </c>
      <c r="BW2889" t="s">
        <v>3417</v>
      </c>
      <c r="BZ2889" t="s">
        <v>5877</v>
      </c>
      <c r="CA2889" t="s">
        <v>397</v>
      </c>
      <c r="CB2889">
        <v>0.5</v>
      </c>
      <c r="CC2889" t="s">
        <v>1616</v>
      </c>
      <c r="CE2889" t="s">
        <v>5878</v>
      </c>
      <c r="CF2889" t="s">
        <v>1618</v>
      </c>
    </row>
    <row r="2890" spans="1:84" hidden="1" x14ac:dyDescent="0.4">
      <c r="A2890" t="s">
        <v>1626</v>
      </c>
      <c r="B2890" t="s">
        <v>1626</v>
      </c>
      <c r="C2890" t="s">
        <v>5879</v>
      </c>
      <c r="D2890" t="s">
        <v>81</v>
      </c>
      <c r="E2890" t="s">
        <v>82</v>
      </c>
      <c r="F2890" t="s">
        <v>393</v>
      </c>
      <c r="G2890" s="4" t="str">
        <f>TEXT(H2890+I2890,"yyyy-mm-dd""T""hh:mm:ss")&amp;
IF(J2890="MST","-07:00",
IF(J2890="MDT","-06:00",
IF(J2890="PST","-08:00",
IF(J2890="PDT","-07:00",
IF(J2890="UTC","+00:00","+00:00")))))</f>
        <v>2013-02-26T02:30:00-07:00</v>
      </c>
      <c r="H2890" s="1">
        <v>41331</v>
      </c>
      <c r="I2890" s="5">
        <v>0.10416666666666667</v>
      </c>
      <c r="J2890" t="s">
        <v>84</v>
      </c>
      <c r="N2890">
        <v>0.5</v>
      </c>
      <c r="O2890" t="s">
        <v>1628</v>
      </c>
      <c r="U2890">
        <v>9743</v>
      </c>
      <c r="V2890" t="s">
        <v>5512</v>
      </c>
      <c r="W2890" t="s">
        <v>5513</v>
      </c>
      <c r="X2890" t="s">
        <v>3388</v>
      </c>
      <c r="Y2890">
        <v>100035</v>
      </c>
      <c r="Z2890" t="s">
        <v>5514</v>
      </c>
      <c r="AD2890">
        <v>32.185352899999998</v>
      </c>
      <c r="AE2890">
        <v>-110.8164731</v>
      </c>
      <c r="AG2890" t="s">
        <v>90</v>
      </c>
      <c r="AH2890" t="s">
        <v>1626</v>
      </c>
      <c r="AI2890" t="s">
        <v>90</v>
      </c>
      <c r="AK2890" t="s">
        <v>1608</v>
      </c>
      <c r="AL2890" t="s">
        <v>5880</v>
      </c>
      <c r="AN2890" t="s">
        <v>1725</v>
      </c>
      <c r="AO2890" t="s">
        <v>123</v>
      </c>
      <c r="AP2890" t="s">
        <v>422</v>
      </c>
      <c r="AQ2890">
        <v>1.0999999999999999E-2</v>
      </c>
      <c r="AR2890" t="s">
        <v>1616</v>
      </c>
      <c r="AT2890" t="s">
        <v>1612</v>
      </c>
      <c r="AV2890" t="s">
        <v>96</v>
      </c>
      <c r="BH2890" t="str">
        <f>BI2890 &amp; " " &amp; BJ2890</f>
        <v>0.5 ft</v>
      </c>
      <c r="BI2890">
        <v>0.5</v>
      </c>
      <c r="BJ2890" t="s">
        <v>5517</v>
      </c>
      <c r="BQ2890" t="str">
        <f>BS2890 &amp; ":" &amp; BR2890</f>
        <v>AZDEQ_SW:SM 4500 PE</v>
      </c>
      <c r="BR2890" t="s">
        <v>5518</v>
      </c>
      <c r="BS2890" t="s">
        <v>1626</v>
      </c>
      <c r="BT2890" t="s">
        <v>5518</v>
      </c>
      <c r="BW2890" t="s">
        <v>5519</v>
      </c>
      <c r="BZ2890" t="s">
        <v>5881</v>
      </c>
      <c r="CA2890" t="s">
        <v>397</v>
      </c>
      <c r="CB2890">
        <v>3.0000000000000001E-3</v>
      </c>
      <c r="CC2890" t="s">
        <v>1616</v>
      </c>
      <c r="CE2890" t="s">
        <v>5597</v>
      </c>
      <c r="CF2890" t="s">
        <v>1618</v>
      </c>
    </row>
    <row r="2891" spans="1:84" hidden="1" x14ac:dyDescent="0.4">
      <c r="A2891" t="s">
        <v>1626</v>
      </c>
      <c r="B2891" t="s">
        <v>1626</v>
      </c>
      <c r="C2891" t="s">
        <v>5882</v>
      </c>
      <c r="D2891" t="s">
        <v>81</v>
      </c>
      <c r="E2891" t="s">
        <v>82</v>
      </c>
      <c r="F2891" t="s">
        <v>393</v>
      </c>
      <c r="G2891" s="4" t="str">
        <f>TEXT(H2891+I2891,"yyyy-mm-dd""T""hh:mm:ss")&amp;
IF(J2891="MST","-07:00",
IF(J2891="MDT","-06:00",
IF(J2891="PST","-08:00",
IF(J2891="PDT","-07:00",
IF(J2891="UTC","+00:00","+00:00")))))</f>
        <v>2013-04-17T03:30:00-07:00</v>
      </c>
      <c r="H2891" s="1">
        <v>41381</v>
      </c>
      <c r="I2891" s="5">
        <v>0.14583333333333334</v>
      </c>
      <c r="J2891" t="s">
        <v>84</v>
      </c>
      <c r="N2891">
        <v>0</v>
      </c>
      <c r="O2891" t="s">
        <v>1628</v>
      </c>
      <c r="U2891">
        <v>2132</v>
      </c>
      <c r="V2891" t="s">
        <v>5506</v>
      </c>
      <c r="W2891" t="s">
        <v>1606</v>
      </c>
      <c r="X2891" t="s">
        <v>5308</v>
      </c>
      <c r="Y2891">
        <v>106482</v>
      </c>
      <c r="Z2891" t="s">
        <v>5883</v>
      </c>
      <c r="AD2891">
        <v>32.3209722</v>
      </c>
      <c r="AE2891">
        <v>-110.8106389</v>
      </c>
      <c r="AG2891" t="s">
        <v>90</v>
      </c>
      <c r="AH2891" t="s">
        <v>1626</v>
      </c>
      <c r="AI2891" t="s">
        <v>90</v>
      </c>
      <c r="AK2891" t="s">
        <v>1608</v>
      </c>
      <c r="AL2891" t="s">
        <v>5884</v>
      </c>
      <c r="AM2891" t="s">
        <v>92</v>
      </c>
      <c r="AN2891" t="s">
        <v>1610</v>
      </c>
      <c r="AO2891" t="s">
        <v>1611</v>
      </c>
      <c r="AP2891" t="s">
        <v>422</v>
      </c>
      <c r="AT2891" t="s">
        <v>1612</v>
      </c>
      <c r="AV2891" t="s">
        <v>584</v>
      </c>
      <c r="BQ2891" t="str">
        <f>BS2891 &amp; ":" &amp; BR2891</f>
        <v>AZDEQ_SW:SM 4500NH3 D</v>
      </c>
      <c r="BR2891" t="s">
        <v>5464</v>
      </c>
      <c r="BS2891" t="s">
        <v>1626</v>
      </c>
      <c r="BT2891" t="s">
        <v>5464</v>
      </c>
      <c r="BW2891" t="s">
        <v>5460</v>
      </c>
      <c r="BZ2891" t="s">
        <v>5885</v>
      </c>
      <c r="CA2891" t="s">
        <v>397</v>
      </c>
      <c r="CB2891">
        <v>0.05</v>
      </c>
      <c r="CC2891" t="s">
        <v>1616</v>
      </c>
      <c r="CE2891" t="s">
        <v>5886</v>
      </c>
      <c r="CF2891" t="s">
        <v>1618</v>
      </c>
    </row>
    <row r="2892" spans="1:84" hidden="1" x14ac:dyDescent="0.4">
      <c r="A2892" t="s">
        <v>1626</v>
      </c>
      <c r="B2892" t="s">
        <v>1626</v>
      </c>
      <c r="C2892" t="s">
        <v>5764</v>
      </c>
      <c r="D2892" t="s">
        <v>81</v>
      </c>
      <c r="E2892" t="s">
        <v>82</v>
      </c>
      <c r="F2892" t="s">
        <v>393</v>
      </c>
      <c r="G2892" s="4" t="str">
        <f>TEXT(H2892+I2892,"yyyy-mm-dd""T""hh:mm:ss")&amp;
IF(J2892="MST","-07:00",
IF(J2892="MDT","-06:00",
IF(J2892="PST","-08:00",
IF(J2892="PDT","-07:00",
IF(J2892="UTC","+00:00","+00:00")))))</f>
        <v>2013-09-11T02:15:00-07:00</v>
      </c>
      <c r="H2892" s="1">
        <v>41528</v>
      </c>
      <c r="I2892" s="5">
        <v>9.375E-2</v>
      </c>
      <c r="J2892" t="s">
        <v>84</v>
      </c>
      <c r="N2892">
        <v>0.5</v>
      </c>
      <c r="O2892" t="s">
        <v>1628</v>
      </c>
      <c r="U2892">
        <v>9743</v>
      </c>
      <c r="V2892" t="s">
        <v>5512</v>
      </c>
      <c r="W2892" t="s">
        <v>5513</v>
      </c>
      <c r="X2892" t="s">
        <v>3388</v>
      </c>
      <c r="Y2892">
        <v>100035</v>
      </c>
      <c r="Z2892" t="s">
        <v>5514</v>
      </c>
      <c r="AD2892">
        <v>32.185352899999998</v>
      </c>
      <c r="AE2892">
        <v>-110.8164731</v>
      </c>
      <c r="AG2892" t="s">
        <v>90</v>
      </c>
      <c r="AH2892" t="s">
        <v>1626</v>
      </c>
      <c r="AI2892" t="s">
        <v>90</v>
      </c>
      <c r="AK2892" t="s">
        <v>1608</v>
      </c>
      <c r="AL2892" t="s">
        <v>5887</v>
      </c>
      <c r="AM2892" t="s">
        <v>92</v>
      </c>
      <c r="AN2892" t="s">
        <v>1725</v>
      </c>
      <c r="AO2892" t="s">
        <v>123</v>
      </c>
      <c r="AP2892" t="s">
        <v>422</v>
      </c>
      <c r="AT2892" t="s">
        <v>1612</v>
      </c>
      <c r="AV2892" t="s">
        <v>584</v>
      </c>
      <c r="BH2892" t="str">
        <f>BI2892 &amp; " " &amp; BJ2892</f>
        <v>0.5 ft</v>
      </c>
      <c r="BI2892">
        <v>0.5</v>
      </c>
      <c r="BJ2892" t="s">
        <v>5517</v>
      </c>
      <c r="BQ2892" t="str">
        <f>BS2892 &amp; ":" &amp; BR2892</f>
        <v>AZDEQ_SW:SM 4500 PE</v>
      </c>
      <c r="BR2892" t="s">
        <v>5518</v>
      </c>
      <c r="BS2892" t="s">
        <v>1626</v>
      </c>
      <c r="BT2892" t="s">
        <v>5518</v>
      </c>
      <c r="BW2892" t="s">
        <v>5519</v>
      </c>
      <c r="BZ2892" t="s">
        <v>5888</v>
      </c>
      <c r="CA2892" t="s">
        <v>397</v>
      </c>
      <c r="CB2892">
        <v>3.0000000000000001E-3</v>
      </c>
      <c r="CC2892" t="s">
        <v>1616</v>
      </c>
      <c r="CE2892" t="s">
        <v>5767</v>
      </c>
      <c r="CF2892" t="s">
        <v>1618</v>
      </c>
    </row>
    <row r="2893" spans="1:84" hidden="1" x14ac:dyDescent="0.4">
      <c r="A2893" t="s">
        <v>1626</v>
      </c>
      <c r="B2893" t="s">
        <v>1626</v>
      </c>
      <c r="C2893" t="s">
        <v>5779</v>
      </c>
      <c r="D2893" t="s">
        <v>81</v>
      </c>
      <c r="E2893" t="s">
        <v>82</v>
      </c>
      <c r="F2893" t="s">
        <v>393</v>
      </c>
      <c r="G2893" s="4" t="str">
        <f>TEXT(H2893+I2893,"yyyy-mm-dd""T""hh:mm:ss")&amp;
IF(J2893="MST","-07:00",
IF(J2893="MDT","-06:00",
IF(J2893="PST","-08:00",
IF(J2893="PDT","-07:00",
IF(J2893="UTC","+00:00","+00:00")))))</f>
        <v>2013-08-07T12:30:00-07:00</v>
      </c>
      <c r="H2893" s="1">
        <v>41493</v>
      </c>
      <c r="I2893" s="5">
        <v>0.52083333333333337</v>
      </c>
      <c r="J2893" t="s">
        <v>84</v>
      </c>
      <c r="N2893">
        <v>0.5</v>
      </c>
      <c r="O2893" t="s">
        <v>1628</v>
      </c>
      <c r="U2893">
        <v>9743</v>
      </c>
      <c r="V2893" t="s">
        <v>5512</v>
      </c>
      <c r="W2893" t="s">
        <v>5513</v>
      </c>
      <c r="X2893" t="s">
        <v>3405</v>
      </c>
      <c r="Y2893">
        <v>100034</v>
      </c>
      <c r="Z2893" t="s">
        <v>5514</v>
      </c>
      <c r="AD2893">
        <v>32.187063100000003</v>
      </c>
      <c r="AE2893">
        <v>-110.81660220000001</v>
      </c>
      <c r="AG2893" t="s">
        <v>90</v>
      </c>
      <c r="AH2893" t="s">
        <v>1626</v>
      </c>
      <c r="AI2893" t="s">
        <v>90</v>
      </c>
      <c r="AK2893" t="s">
        <v>1608</v>
      </c>
      <c r="AL2893" t="s">
        <v>5889</v>
      </c>
      <c r="AN2893" t="s">
        <v>1610</v>
      </c>
      <c r="AO2893" t="s">
        <v>1670</v>
      </c>
      <c r="AP2893" t="s">
        <v>422</v>
      </c>
      <c r="AQ2893">
        <v>6.8000000000000005E-2</v>
      </c>
      <c r="AR2893" t="s">
        <v>1616</v>
      </c>
      <c r="AT2893" t="s">
        <v>1612</v>
      </c>
      <c r="AV2893" t="s">
        <v>96</v>
      </c>
      <c r="BF2893" t="s">
        <v>5516</v>
      </c>
      <c r="BH2893" t="str">
        <f>BI2893 &amp; " " &amp; BJ2893</f>
        <v>0.5 ft</v>
      </c>
      <c r="BI2893">
        <v>0.5</v>
      </c>
      <c r="BJ2893" t="s">
        <v>5517</v>
      </c>
      <c r="BQ2893" t="str">
        <f>BS2893 &amp; ":" &amp; BR2893</f>
        <v>AZDEQ_SW:SM 4500NO3 E</v>
      </c>
      <c r="BR2893" t="s">
        <v>1851</v>
      </c>
      <c r="BS2893" t="s">
        <v>1626</v>
      </c>
      <c r="BT2893" t="s">
        <v>1851</v>
      </c>
      <c r="BW2893" t="s">
        <v>5519</v>
      </c>
      <c r="BZ2893" t="s">
        <v>5890</v>
      </c>
      <c r="CA2893" t="s">
        <v>397</v>
      </c>
      <c r="CB2893">
        <v>4.1000000000000002E-2</v>
      </c>
      <c r="CC2893" t="s">
        <v>1616</v>
      </c>
      <c r="CE2893" t="s">
        <v>5554</v>
      </c>
      <c r="CF2893" t="s">
        <v>1618</v>
      </c>
    </row>
    <row r="2894" spans="1:84" hidden="1" x14ac:dyDescent="0.4">
      <c r="A2894" t="s">
        <v>1626</v>
      </c>
      <c r="B2894" t="s">
        <v>1626</v>
      </c>
      <c r="C2894" t="s">
        <v>5891</v>
      </c>
      <c r="D2894" t="s">
        <v>81</v>
      </c>
      <c r="E2894" t="s">
        <v>82</v>
      </c>
      <c r="F2894" t="s">
        <v>393</v>
      </c>
      <c r="G2894" s="4" t="str">
        <f>TEXT(H2894+I2894,"yyyy-mm-dd""T""hh:mm:ss")&amp;
IF(J2894="MST","-07:00",
IF(J2894="MDT","-06:00",
IF(J2894="PST","-08:00",
IF(J2894="PDT","-07:00",
IF(J2894="UTC","+00:00","+00:00")))))</f>
        <v>2013-01-30T02:30:00-07:00</v>
      </c>
      <c r="H2894" s="1">
        <v>41304</v>
      </c>
      <c r="I2894" s="5">
        <v>0.10416666666666667</v>
      </c>
      <c r="J2894" t="s">
        <v>84</v>
      </c>
      <c r="N2894">
        <v>0.5</v>
      </c>
      <c r="O2894" t="s">
        <v>1628</v>
      </c>
      <c r="U2894">
        <v>9743</v>
      </c>
      <c r="V2894" t="s">
        <v>5512</v>
      </c>
      <c r="W2894" t="s">
        <v>5513</v>
      </c>
      <c r="X2894" t="s">
        <v>3405</v>
      </c>
      <c r="Y2894">
        <v>100034</v>
      </c>
      <c r="Z2894" t="s">
        <v>5514</v>
      </c>
      <c r="AD2894">
        <v>32.187063100000003</v>
      </c>
      <c r="AE2894">
        <v>-110.81660220000001</v>
      </c>
      <c r="AG2894" t="s">
        <v>90</v>
      </c>
      <c r="AH2894" t="s">
        <v>1626</v>
      </c>
      <c r="AI2894" t="s">
        <v>90</v>
      </c>
      <c r="AK2894" t="s">
        <v>1608</v>
      </c>
      <c r="AL2894" t="s">
        <v>5892</v>
      </c>
      <c r="AN2894" t="s">
        <v>1610</v>
      </c>
      <c r="AO2894" t="s">
        <v>1670</v>
      </c>
      <c r="AP2894" t="s">
        <v>422</v>
      </c>
      <c r="AQ2894">
        <v>0.21</v>
      </c>
      <c r="AR2894" t="s">
        <v>1616</v>
      </c>
      <c r="AT2894" t="s">
        <v>1612</v>
      </c>
      <c r="AV2894" t="s">
        <v>96</v>
      </c>
      <c r="BH2894" t="str">
        <f>BI2894 &amp; " " &amp; BJ2894</f>
        <v>0.5 ft</v>
      </c>
      <c r="BI2894">
        <v>0.5</v>
      </c>
      <c r="BJ2894" t="s">
        <v>5517</v>
      </c>
      <c r="BQ2894" t="str">
        <f>BS2894 &amp; ":" &amp; BR2894</f>
        <v>AZDEQ_SW:SM 4500NO3 E</v>
      </c>
      <c r="BR2894" t="s">
        <v>1851</v>
      </c>
      <c r="BS2894" t="s">
        <v>1626</v>
      </c>
      <c r="BT2894" t="s">
        <v>1851</v>
      </c>
      <c r="BW2894" t="s">
        <v>5519</v>
      </c>
      <c r="BZ2894" t="s">
        <v>5893</v>
      </c>
      <c r="CA2894" t="s">
        <v>397</v>
      </c>
      <c r="CB2894">
        <v>4.1000000000000002E-2</v>
      </c>
      <c r="CC2894" t="s">
        <v>1616</v>
      </c>
      <c r="CE2894" t="s">
        <v>5634</v>
      </c>
      <c r="CF2894" t="s">
        <v>1618</v>
      </c>
    </row>
    <row r="2895" spans="1:84" hidden="1" x14ac:dyDescent="0.4">
      <c r="A2895" t="s">
        <v>1626</v>
      </c>
      <c r="B2895" t="s">
        <v>1626</v>
      </c>
      <c r="C2895" t="s">
        <v>5894</v>
      </c>
      <c r="D2895" t="s">
        <v>81</v>
      </c>
      <c r="E2895" t="s">
        <v>82</v>
      </c>
      <c r="F2895" t="s">
        <v>393</v>
      </c>
      <c r="G2895" s="4" t="str">
        <f>TEXT(H2895+I2895,"yyyy-mm-dd""T""hh:mm:ss")&amp;
IF(J2895="MST","-07:00",
IF(J2895="MDT","-06:00",
IF(J2895="PST","-08:00",
IF(J2895="PDT","-07:00",
IF(J2895="UTC","+00:00","+00:00")))))</f>
        <v>2013-02-26T01:00:00-07:00</v>
      </c>
      <c r="H2895" s="1">
        <v>41331</v>
      </c>
      <c r="I2895" s="5">
        <v>4.1666666666666664E-2</v>
      </c>
      <c r="J2895" t="s">
        <v>84</v>
      </c>
      <c r="N2895">
        <v>0.5</v>
      </c>
      <c r="O2895" t="s">
        <v>1628</v>
      </c>
      <c r="U2895">
        <v>9743</v>
      </c>
      <c r="V2895" t="s">
        <v>5512</v>
      </c>
      <c r="W2895" t="s">
        <v>5513</v>
      </c>
      <c r="X2895" t="s">
        <v>3405</v>
      </c>
      <c r="Y2895">
        <v>100034</v>
      </c>
      <c r="Z2895" t="s">
        <v>5514</v>
      </c>
      <c r="AD2895">
        <v>32.187063100000003</v>
      </c>
      <c r="AE2895">
        <v>-110.81660220000001</v>
      </c>
      <c r="AG2895" t="s">
        <v>90</v>
      </c>
      <c r="AH2895" t="s">
        <v>1626</v>
      </c>
      <c r="AI2895" t="s">
        <v>90</v>
      </c>
      <c r="AK2895" t="s">
        <v>1608</v>
      </c>
      <c r="AL2895" t="s">
        <v>5895</v>
      </c>
      <c r="AN2895" t="s">
        <v>1725</v>
      </c>
      <c r="AO2895" t="s">
        <v>123</v>
      </c>
      <c r="AP2895" t="s">
        <v>422</v>
      </c>
      <c r="AQ2895">
        <v>1.2E-2</v>
      </c>
      <c r="AR2895" t="s">
        <v>1616</v>
      </c>
      <c r="AT2895" t="s">
        <v>1612</v>
      </c>
      <c r="AV2895" t="s">
        <v>96</v>
      </c>
      <c r="BH2895" t="str">
        <f>BI2895 &amp; " " &amp; BJ2895</f>
        <v>0.5 ft</v>
      </c>
      <c r="BI2895">
        <v>0.5</v>
      </c>
      <c r="BJ2895" t="s">
        <v>5517</v>
      </c>
      <c r="BQ2895" t="str">
        <f>BS2895 &amp; ":" &amp; BR2895</f>
        <v>AZDEQ_SW:SM 4500 PE</v>
      </c>
      <c r="BR2895" t="s">
        <v>5518</v>
      </c>
      <c r="BS2895" t="s">
        <v>1626</v>
      </c>
      <c r="BT2895" t="s">
        <v>5518</v>
      </c>
      <c r="BW2895" t="s">
        <v>5519</v>
      </c>
      <c r="BZ2895" t="s">
        <v>5896</v>
      </c>
      <c r="CA2895" t="s">
        <v>397</v>
      </c>
      <c r="CB2895">
        <v>3.0000000000000001E-3</v>
      </c>
      <c r="CC2895" t="s">
        <v>1616</v>
      </c>
      <c r="CE2895" t="s">
        <v>5767</v>
      </c>
      <c r="CF2895" t="s">
        <v>1618</v>
      </c>
    </row>
    <row r="2896" spans="1:84" hidden="1" x14ac:dyDescent="0.4">
      <c r="A2896" t="s">
        <v>1626</v>
      </c>
      <c r="B2896" t="s">
        <v>1626</v>
      </c>
      <c r="C2896" t="s">
        <v>5785</v>
      </c>
      <c r="D2896" t="s">
        <v>81</v>
      </c>
      <c r="E2896" t="s">
        <v>82</v>
      </c>
      <c r="F2896" t="s">
        <v>393</v>
      </c>
      <c r="G2896" s="4" t="str">
        <f>TEXT(H2896+I2896,"yyyy-mm-dd""T""hh:mm:ss")&amp;
IF(J2896="MST","-07:00",
IF(J2896="MDT","-06:00",
IF(J2896="PST","-08:00",
IF(J2896="PDT","-07:00",
IF(J2896="UTC","+00:00","+00:00")))))</f>
        <v>2013-04-17T09:00:00-07:00</v>
      </c>
      <c r="H2896" s="1">
        <v>41381</v>
      </c>
      <c r="I2896" s="5">
        <v>0.375</v>
      </c>
      <c r="J2896" t="s">
        <v>84</v>
      </c>
      <c r="N2896">
        <v>0</v>
      </c>
      <c r="O2896" t="s">
        <v>1628</v>
      </c>
      <c r="U2896">
        <v>2132</v>
      </c>
      <c r="V2896" t="s">
        <v>5506</v>
      </c>
      <c r="W2896" t="s">
        <v>1606</v>
      </c>
      <c r="X2896" t="s">
        <v>5457</v>
      </c>
      <c r="Y2896">
        <v>100237</v>
      </c>
      <c r="Z2896" t="s">
        <v>5786</v>
      </c>
      <c r="AD2896">
        <v>32.353711099999998</v>
      </c>
      <c r="AE2896">
        <v>-111.09685</v>
      </c>
      <c r="AG2896" t="s">
        <v>90</v>
      </c>
      <c r="AH2896" t="s">
        <v>1626</v>
      </c>
      <c r="AI2896" t="s">
        <v>90</v>
      </c>
      <c r="AK2896" t="s">
        <v>1608</v>
      </c>
      <c r="AL2896" t="s">
        <v>5897</v>
      </c>
      <c r="AN2896" t="s">
        <v>1700</v>
      </c>
      <c r="AO2896" t="s">
        <v>457</v>
      </c>
      <c r="AP2896" t="s">
        <v>422</v>
      </c>
      <c r="AQ2896">
        <v>2.1</v>
      </c>
      <c r="AR2896" t="s">
        <v>1616</v>
      </c>
      <c r="AT2896" t="s">
        <v>1612</v>
      </c>
      <c r="AV2896" t="s">
        <v>96</v>
      </c>
      <c r="BQ2896" t="str">
        <f>BS2896 &amp; ":" &amp; BR2896</f>
        <v>AZDEQ_SW:SM 4500-P BE</v>
      </c>
      <c r="BR2896" t="s">
        <v>5476</v>
      </c>
      <c r="BS2896" t="s">
        <v>1626</v>
      </c>
      <c r="BT2896" t="s">
        <v>5476</v>
      </c>
      <c r="BW2896" t="s">
        <v>5460</v>
      </c>
      <c r="BZ2896" t="s">
        <v>5898</v>
      </c>
      <c r="CA2896" t="s">
        <v>397</v>
      </c>
      <c r="CB2896">
        <v>0.5</v>
      </c>
      <c r="CC2896" t="s">
        <v>1616</v>
      </c>
      <c r="CE2896" t="s">
        <v>5789</v>
      </c>
      <c r="CF2896" t="s">
        <v>1618</v>
      </c>
    </row>
    <row r="2897" spans="1:84" hidden="1" x14ac:dyDescent="0.4">
      <c r="A2897" t="s">
        <v>1626</v>
      </c>
      <c r="B2897" t="s">
        <v>1626</v>
      </c>
      <c r="C2897" t="s">
        <v>5875</v>
      </c>
      <c r="D2897" t="s">
        <v>81</v>
      </c>
      <c r="E2897" t="s">
        <v>82</v>
      </c>
      <c r="F2897" t="s">
        <v>393</v>
      </c>
      <c r="G2897" s="4" t="str">
        <f>TEXT(H2897+I2897,"yyyy-mm-dd""T""hh:mm:ss")&amp;
IF(J2897="MST","-07:00",
IF(J2897="MDT","-06:00",
IF(J2897="PST","-08:00",
IF(J2897="PDT","-07:00",
IF(J2897="UTC","+00:00","+00:00")))))</f>
        <v>2013-02-25T03:30:00-07:00</v>
      </c>
      <c r="H2897" s="1">
        <v>41330</v>
      </c>
      <c r="I2897" s="5">
        <v>0.14583333333333334</v>
      </c>
      <c r="J2897" t="s">
        <v>84</v>
      </c>
      <c r="N2897">
        <v>0</v>
      </c>
      <c r="O2897" t="s">
        <v>1628</v>
      </c>
      <c r="U2897">
        <v>9460</v>
      </c>
      <c r="V2897" t="s">
        <v>5791</v>
      </c>
      <c r="W2897" t="s">
        <v>3411</v>
      </c>
      <c r="X2897" t="s">
        <v>4433</v>
      </c>
      <c r="Y2897">
        <v>105064</v>
      </c>
      <c r="Z2897" t="e">
        <f>--- SAMPLE TAKEN: Migrated</f>
        <v>#NAME?</v>
      </c>
      <c r="AD2897">
        <v>32.386200000000002</v>
      </c>
      <c r="AE2897">
        <v>-111.11920000000001</v>
      </c>
      <c r="AG2897" t="s">
        <v>90</v>
      </c>
      <c r="AH2897" t="s">
        <v>1626</v>
      </c>
      <c r="AI2897" t="s">
        <v>90</v>
      </c>
      <c r="AK2897" t="s">
        <v>1608</v>
      </c>
      <c r="AL2897" t="s">
        <v>5899</v>
      </c>
      <c r="AN2897" t="s">
        <v>1663</v>
      </c>
      <c r="AO2897" t="s">
        <v>105</v>
      </c>
      <c r="AP2897" t="s">
        <v>422</v>
      </c>
      <c r="AQ2897">
        <v>0.94</v>
      </c>
      <c r="AR2897" t="s">
        <v>1616</v>
      </c>
      <c r="AT2897" t="s">
        <v>1612</v>
      </c>
      <c r="AV2897" t="s">
        <v>96</v>
      </c>
      <c r="BQ2897" t="str">
        <f>BS2897 &amp; ":" &amp; BR2897</f>
        <v>AZDEQ_SW:SM 4500 NO2-B</v>
      </c>
      <c r="BR2897" t="s">
        <v>3747</v>
      </c>
      <c r="BS2897" t="s">
        <v>1626</v>
      </c>
      <c r="BT2897" t="s">
        <v>3747</v>
      </c>
      <c r="BW2897" t="s">
        <v>3417</v>
      </c>
      <c r="BZ2897" t="s">
        <v>5900</v>
      </c>
      <c r="CA2897" t="s">
        <v>397</v>
      </c>
      <c r="CB2897">
        <v>0.2</v>
      </c>
      <c r="CC2897" t="s">
        <v>1616</v>
      </c>
      <c r="CE2897" t="s">
        <v>5878</v>
      </c>
      <c r="CF2897" t="s">
        <v>1618</v>
      </c>
    </row>
    <row r="2898" spans="1:84" hidden="1" x14ac:dyDescent="0.4">
      <c r="A2898" t="s">
        <v>1626</v>
      </c>
      <c r="B2898" t="s">
        <v>1626</v>
      </c>
      <c r="C2898" t="s">
        <v>5833</v>
      </c>
      <c r="D2898" t="s">
        <v>81</v>
      </c>
      <c r="E2898" t="s">
        <v>82</v>
      </c>
      <c r="F2898" t="s">
        <v>393</v>
      </c>
      <c r="G2898" s="4" t="str">
        <f>TEXT(H2898+I2898,"yyyy-mm-dd""T""hh:mm:ss")&amp;
IF(J2898="MST","-07:00",
IF(J2898="MDT","-06:00",
IF(J2898="PST","-08:00",
IF(J2898="PDT","-07:00",
IF(J2898="UTC","+00:00","+00:00")))))</f>
        <v>2013-02-26T02:22:00-07:00</v>
      </c>
      <c r="H2898" s="1">
        <v>41331</v>
      </c>
      <c r="I2898" s="5">
        <v>9.8611111111111108E-2</v>
      </c>
      <c r="J2898" t="s">
        <v>84</v>
      </c>
      <c r="N2898">
        <v>0</v>
      </c>
      <c r="O2898" t="s">
        <v>1628</v>
      </c>
      <c r="U2898">
        <v>9460</v>
      </c>
      <c r="V2898" t="s">
        <v>5791</v>
      </c>
      <c r="W2898" t="s">
        <v>3411</v>
      </c>
      <c r="X2898" t="s">
        <v>3502</v>
      </c>
      <c r="Y2898">
        <v>105061</v>
      </c>
      <c r="Z2898" t="e">
        <f>--- SAMPLE TAKEN: Migrated</f>
        <v>#NAME?</v>
      </c>
      <c r="AD2898">
        <v>32.337777799999998</v>
      </c>
      <c r="AE2898">
        <v>-111.08138889999999</v>
      </c>
      <c r="AG2898" t="s">
        <v>90</v>
      </c>
      <c r="AH2898" t="s">
        <v>1626</v>
      </c>
      <c r="AI2898" t="s">
        <v>90</v>
      </c>
      <c r="AK2898" t="s">
        <v>1608</v>
      </c>
      <c r="AL2898" t="s">
        <v>5901</v>
      </c>
      <c r="AN2898" t="s">
        <v>1725</v>
      </c>
      <c r="AO2898" t="s">
        <v>123</v>
      </c>
      <c r="AP2898" t="s">
        <v>422</v>
      </c>
      <c r="AQ2898">
        <v>1.84</v>
      </c>
      <c r="AR2898" t="s">
        <v>1616</v>
      </c>
      <c r="AT2898" t="s">
        <v>1612</v>
      </c>
      <c r="AV2898" t="s">
        <v>96</v>
      </c>
      <c r="BQ2898" t="str">
        <f>BS2898 &amp; ":" &amp; BR2898</f>
        <v>AZDEQ_SW:EPA 365.1</v>
      </c>
      <c r="BR2898" t="s">
        <v>1726</v>
      </c>
      <c r="BS2898" t="s">
        <v>1626</v>
      </c>
      <c r="BT2898" t="s">
        <v>1726</v>
      </c>
      <c r="BW2898" t="s">
        <v>3417</v>
      </c>
      <c r="BZ2898" t="s">
        <v>5902</v>
      </c>
      <c r="CA2898" t="s">
        <v>397</v>
      </c>
      <c r="CB2898">
        <v>0.5</v>
      </c>
      <c r="CC2898" t="s">
        <v>1616</v>
      </c>
      <c r="CE2898" t="s">
        <v>5836</v>
      </c>
      <c r="CF2898" t="s">
        <v>1618</v>
      </c>
    </row>
    <row r="2899" spans="1:84" hidden="1" x14ac:dyDescent="0.4">
      <c r="A2899" t="s">
        <v>1626</v>
      </c>
      <c r="B2899" t="s">
        <v>1626</v>
      </c>
      <c r="C2899" t="s">
        <v>5903</v>
      </c>
      <c r="D2899" t="s">
        <v>81</v>
      </c>
      <c r="E2899" t="s">
        <v>82</v>
      </c>
      <c r="F2899" t="s">
        <v>393</v>
      </c>
      <c r="G2899" s="4" t="str">
        <f>TEXT(H2899+I2899,"yyyy-mm-dd""T""hh:mm:ss")&amp;
IF(J2899="MST","-07:00",
IF(J2899="MDT","-06:00",
IF(J2899="PST","-08:00",
IF(J2899="PDT","-07:00",
IF(J2899="UTC","+00:00","+00:00")))))</f>
        <v>2013-11-20T11:40:00-07:00</v>
      </c>
      <c r="H2899" s="1">
        <v>41598</v>
      </c>
      <c r="I2899" s="5">
        <v>0.4861111111111111</v>
      </c>
      <c r="J2899" t="s">
        <v>84</v>
      </c>
      <c r="N2899">
        <v>0.5</v>
      </c>
      <c r="O2899" t="s">
        <v>1628</v>
      </c>
      <c r="U2899">
        <v>9743</v>
      </c>
      <c r="V2899" t="s">
        <v>5512</v>
      </c>
      <c r="W2899" t="s">
        <v>5513</v>
      </c>
      <c r="X2899" t="s">
        <v>3405</v>
      </c>
      <c r="Y2899">
        <v>100034</v>
      </c>
      <c r="Z2899" t="s">
        <v>5514</v>
      </c>
      <c r="AD2899">
        <v>32.187063100000003</v>
      </c>
      <c r="AE2899">
        <v>-110.81660220000001</v>
      </c>
      <c r="AG2899" t="s">
        <v>90</v>
      </c>
      <c r="AH2899" t="s">
        <v>1626</v>
      </c>
      <c r="AI2899" t="s">
        <v>90</v>
      </c>
      <c r="AK2899" t="s">
        <v>1608</v>
      </c>
      <c r="AL2899" t="s">
        <v>5904</v>
      </c>
      <c r="AN2899" t="s">
        <v>1610</v>
      </c>
      <c r="AO2899" t="s">
        <v>1670</v>
      </c>
      <c r="AP2899" t="s">
        <v>422</v>
      </c>
      <c r="AQ2899">
        <v>0.22</v>
      </c>
      <c r="AR2899" t="s">
        <v>1616</v>
      </c>
      <c r="AT2899" t="s">
        <v>1612</v>
      </c>
      <c r="AV2899" t="s">
        <v>96</v>
      </c>
      <c r="BH2899" t="str">
        <f>BI2899 &amp; " " &amp; BJ2899</f>
        <v>0.5 ft</v>
      </c>
      <c r="BI2899">
        <v>0.5</v>
      </c>
      <c r="BJ2899" t="s">
        <v>5517</v>
      </c>
      <c r="BQ2899" t="str">
        <f>BS2899 &amp; ":" &amp; BR2899</f>
        <v>AZDEQ_SW:SM 4500NO3 E</v>
      </c>
      <c r="BR2899" t="s">
        <v>1851</v>
      </c>
      <c r="BS2899" t="s">
        <v>1626</v>
      </c>
      <c r="BT2899" t="s">
        <v>1851</v>
      </c>
      <c r="BW2899" t="s">
        <v>5519</v>
      </c>
      <c r="BZ2899" t="s">
        <v>5905</v>
      </c>
      <c r="CA2899" t="s">
        <v>397</v>
      </c>
      <c r="CB2899">
        <v>4.1000000000000002E-2</v>
      </c>
      <c r="CC2899" t="s">
        <v>1616</v>
      </c>
      <c r="CE2899" t="s">
        <v>5538</v>
      </c>
      <c r="CF2899" t="s">
        <v>1618</v>
      </c>
    </row>
    <row r="2900" spans="1:84" hidden="1" x14ac:dyDescent="0.4">
      <c r="A2900" t="s">
        <v>1626</v>
      </c>
      <c r="B2900" t="s">
        <v>1626</v>
      </c>
      <c r="C2900" t="s">
        <v>5906</v>
      </c>
      <c r="D2900" t="s">
        <v>81</v>
      </c>
      <c r="E2900" t="s">
        <v>82</v>
      </c>
      <c r="F2900" t="s">
        <v>393</v>
      </c>
      <c r="G2900" s="4" t="str">
        <f>TEXT(H2900+I2900,"yyyy-mm-dd""T""hh:mm:ss")&amp;
IF(J2900="MST","-07:00",
IF(J2900="MDT","-06:00",
IF(J2900="PST","-08:00",
IF(J2900="PDT","-07:00",
IF(J2900="UTC","+00:00","+00:00")))))</f>
        <v>2013-05-28T08:02:00-07:00</v>
      </c>
      <c r="H2900" s="1">
        <v>41422</v>
      </c>
      <c r="I2900" s="5">
        <v>0.3347222222222222</v>
      </c>
      <c r="J2900" t="s">
        <v>84</v>
      </c>
      <c r="N2900">
        <v>0</v>
      </c>
      <c r="O2900" t="s">
        <v>1628</v>
      </c>
      <c r="U2900">
        <v>9460</v>
      </c>
      <c r="V2900" t="s">
        <v>5791</v>
      </c>
      <c r="W2900" t="s">
        <v>3411</v>
      </c>
      <c r="X2900" t="s">
        <v>3502</v>
      </c>
      <c r="Y2900">
        <v>105061</v>
      </c>
      <c r="Z2900" t="e">
        <f>--- SAMPLE TAKEN: Migrated</f>
        <v>#NAME?</v>
      </c>
      <c r="AD2900">
        <v>32.337777799999998</v>
      </c>
      <c r="AE2900">
        <v>-111.08138889999999</v>
      </c>
      <c r="AG2900" t="s">
        <v>90</v>
      </c>
      <c r="AH2900" t="s">
        <v>1626</v>
      </c>
      <c r="AI2900" t="s">
        <v>90</v>
      </c>
      <c r="AK2900" t="s">
        <v>1608</v>
      </c>
      <c r="AL2900" t="s">
        <v>5907</v>
      </c>
      <c r="AN2900" t="s">
        <v>1610</v>
      </c>
      <c r="AO2900" t="s">
        <v>1670</v>
      </c>
      <c r="AP2900" t="s">
        <v>422</v>
      </c>
      <c r="AQ2900">
        <v>3.91</v>
      </c>
      <c r="AR2900" t="s">
        <v>1616</v>
      </c>
      <c r="AT2900" t="s">
        <v>1612</v>
      </c>
      <c r="AV2900" t="s">
        <v>96</v>
      </c>
      <c r="BQ2900" t="str">
        <f>BS2900 &amp; ":" &amp; BR2900</f>
        <v>AZDEQ_SW:EPA 353.2</v>
      </c>
      <c r="BR2900" t="s">
        <v>1623</v>
      </c>
      <c r="BS2900" t="s">
        <v>1626</v>
      </c>
      <c r="BT2900" t="s">
        <v>1623</v>
      </c>
      <c r="BW2900" t="s">
        <v>3417</v>
      </c>
      <c r="BZ2900" t="s">
        <v>5908</v>
      </c>
      <c r="CA2900" t="s">
        <v>397</v>
      </c>
      <c r="CB2900">
        <v>0.2</v>
      </c>
      <c r="CC2900" t="s">
        <v>1616</v>
      </c>
      <c r="CE2900" t="s">
        <v>5909</v>
      </c>
      <c r="CF2900" t="s">
        <v>1618</v>
      </c>
    </row>
    <row r="2901" spans="1:84" hidden="1" x14ac:dyDescent="0.4">
      <c r="A2901" t="s">
        <v>1626</v>
      </c>
      <c r="B2901" t="s">
        <v>1626</v>
      </c>
      <c r="C2901" t="s">
        <v>5910</v>
      </c>
      <c r="D2901" t="s">
        <v>81</v>
      </c>
      <c r="E2901" t="s">
        <v>82</v>
      </c>
      <c r="F2901" t="s">
        <v>393</v>
      </c>
      <c r="G2901" s="4" t="str">
        <f>TEXT(H2901+I2901,"yyyy-mm-dd""T""hh:mm:ss")&amp;
IF(J2901="MST","-07:00",
IF(J2901="MDT","-06:00",
IF(J2901="PST","-08:00",
IF(J2901="PDT","-07:00",
IF(J2901="UTC","+00:00","+00:00")))))</f>
        <v>2013-09-11T02:00:00-07:00</v>
      </c>
      <c r="H2901" s="1">
        <v>41528</v>
      </c>
      <c r="I2901" s="5">
        <v>8.3333333333333329E-2</v>
      </c>
      <c r="J2901" t="s">
        <v>84</v>
      </c>
      <c r="N2901">
        <v>0.5</v>
      </c>
      <c r="O2901" t="s">
        <v>1628</v>
      </c>
      <c r="U2901">
        <v>9743</v>
      </c>
      <c r="V2901" t="s">
        <v>5512</v>
      </c>
      <c r="W2901" t="s">
        <v>5513</v>
      </c>
      <c r="X2901" t="s">
        <v>3405</v>
      </c>
      <c r="Y2901">
        <v>100034</v>
      </c>
      <c r="Z2901" t="s">
        <v>5514</v>
      </c>
      <c r="AD2901">
        <v>32.187063100000003</v>
      </c>
      <c r="AE2901">
        <v>-110.81660220000001</v>
      </c>
      <c r="AG2901" t="s">
        <v>90</v>
      </c>
      <c r="AH2901" t="s">
        <v>1626</v>
      </c>
      <c r="AI2901" t="s">
        <v>90</v>
      </c>
      <c r="AK2901" t="s">
        <v>1608</v>
      </c>
      <c r="AL2901" t="s">
        <v>5911</v>
      </c>
      <c r="AN2901" t="s">
        <v>1725</v>
      </c>
      <c r="AO2901" t="s">
        <v>123</v>
      </c>
      <c r="AP2901" t="s">
        <v>422</v>
      </c>
      <c r="AQ2901">
        <v>3.8E-3</v>
      </c>
      <c r="AR2901" t="s">
        <v>1616</v>
      </c>
      <c r="AT2901" t="s">
        <v>1612</v>
      </c>
      <c r="AV2901" t="s">
        <v>96</v>
      </c>
      <c r="BF2901" t="s">
        <v>5516</v>
      </c>
      <c r="BH2901" t="str">
        <f>BI2901 &amp; " " &amp; BJ2901</f>
        <v>0.5 ft</v>
      </c>
      <c r="BI2901">
        <v>0.5</v>
      </c>
      <c r="BJ2901" t="s">
        <v>5517</v>
      </c>
      <c r="BQ2901" t="str">
        <f>BS2901 &amp; ":" &amp; BR2901</f>
        <v>AZDEQ_SW:SM 4500 PE</v>
      </c>
      <c r="BR2901" t="s">
        <v>5518</v>
      </c>
      <c r="BS2901" t="s">
        <v>1626</v>
      </c>
      <c r="BT2901" t="s">
        <v>5518</v>
      </c>
      <c r="BW2901" t="s">
        <v>5519</v>
      </c>
      <c r="BZ2901" t="s">
        <v>5912</v>
      </c>
      <c r="CA2901" t="s">
        <v>397</v>
      </c>
      <c r="CB2901">
        <v>3.0000000000000001E-3</v>
      </c>
      <c r="CC2901" t="s">
        <v>1616</v>
      </c>
      <c r="CE2901" t="s">
        <v>5538</v>
      </c>
      <c r="CF2901" t="s">
        <v>1618</v>
      </c>
    </row>
    <row r="2902" spans="1:84" hidden="1" x14ac:dyDescent="0.4">
      <c r="A2902" t="s">
        <v>1626</v>
      </c>
      <c r="B2902" t="s">
        <v>1626</v>
      </c>
      <c r="C2902" t="s">
        <v>5770</v>
      </c>
      <c r="D2902" t="s">
        <v>81</v>
      </c>
      <c r="E2902" t="s">
        <v>82</v>
      </c>
      <c r="F2902" t="s">
        <v>393</v>
      </c>
      <c r="G2902" s="4" t="str">
        <f>TEXT(H2902+I2902,"yyyy-mm-dd""T""hh:mm:ss")&amp;
IF(J2902="MST","-07:00",
IF(J2902="MDT","-06:00",
IF(J2902="PST","-08:00",
IF(J2902="PDT","-07:00",
IF(J2902="UTC","+00:00","+00:00")))))</f>
        <v>2013-08-07T12:30:00-07:00</v>
      </c>
      <c r="H2902" s="1">
        <v>41493</v>
      </c>
      <c r="I2902" s="5">
        <v>0.52083333333333337</v>
      </c>
      <c r="J2902" t="s">
        <v>84</v>
      </c>
      <c r="N2902">
        <v>0.5</v>
      </c>
      <c r="O2902" t="s">
        <v>1628</v>
      </c>
      <c r="U2902">
        <v>9743</v>
      </c>
      <c r="V2902" t="s">
        <v>5512</v>
      </c>
      <c r="W2902" t="s">
        <v>5513</v>
      </c>
      <c r="X2902" t="s">
        <v>3388</v>
      </c>
      <c r="Y2902">
        <v>100035</v>
      </c>
      <c r="Z2902" t="s">
        <v>5514</v>
      </c>
      <c r="AD2902">
        <v>32.185352899999998</v>
      </c>
      <c r="AE2902">
        <v>-110.8164731</v>
      </c>
      <c r="AG2902" t="s">
        <v>90</v>
      </c>
      <c r="AH2902" t="s">
        <v>1626</v>
      </c>
      <c r="AI2902" t="s">
        <v>90</v>
      </c>
      <c r="AK2902" t="s">
        <v>1608</v>
      </c>
      <c r="AL2902" t="s">
        <v>5913</v>
      </c>
      <c r="AN2902" t="s">
        <v>1610</v>
      </c>
      <c r="AO2902" t="s">
        <v>1670</v>
      </c>
      <c r="AP2902" t="s">
        <v>422</v>
      </c>
      <c r="AQ2902">
        <v>0.28000000000000003</v>
      </c>
      <c r="AR2902" t="s">
        <v>1616</v>
      </c>
      <c r="AT2902" t="s">
        <v>1612</v>
      </c>
      <c r="AV2902" t="s">
        <v>96</v>
      </c>
      <c r="BH2902" t="str">
        <f>BI2902 &amp; " " &amp; BJ2902</f>
        <v>0.5 ft</v>
      </c>
      <c r="BI2902">
        <v>0.5</v>
      </c>
      <c r="BJ2902" t="s">
        <v>5517</v>
      </c>
      <c r="BQ2902" t="str">
        <f>BS2902 &amp; ":" &amp; BR2902</f>
        <v>AZDEQ_SW:SM 4500NO3 E</v>
      </c>
      <c r="BR2902" t="s">
        <v>1851</v>
      </c>
      <c r="BS2902" t="s">
        <v>1626</v>
      </c>
      <c r="BT2902" t="s">
        <v>1851</v>
      </c>
      <c r="BW2902" t="s">
        <v>5519</v>
      </c>
      <c r="BZ2902" t="s">
        <v>5914</v>
      </c>
      <c r="CA2902" t="s">
        <v>397</v>
      </c>
      <c r="CB2902">
        <v>4.1000000000000002E-2</v>
      </c>
      <c r="CC2902" t="s">
        <v>1616</v>
      </c>
      <c r="CE2902" t="s">
        <v>5773</v>
      </c>
      <c r="CF2902" t="s">
        <v>1618</v>
      </c>
    </row>
    <row r="2903" spans="1:84" hidden="1" x14ac:dyDescent="0.4">
      <c r="A2903" t="s">
        <v>5358</v>
      </c>
      <c r="B2903" t="s">
        <v>5359</v>
      </c>
      <c r="C2903" t="s">
        <v>5915</v>
      </c>
      <c r="D2903" t="s">
        <v>81</v>
      </c>
      <c r="E2903" t="s">
        <v>82</v>
      </c>
      <c r="G2903" s="4" t="str">
        <f>TEXT(H2903+I2903,"yyyy-mm-dd""T""hh:mm:ss")&amp;
IF(J2903="MST","-07:00",
IF(J2903="MDT","-06:00",
IF(J2903="PST","-08:00",
IF(J2903="PDT","-07:00",
IF(J2903="UTC","+00:00","+00:00")))))</f>
        <v>2013-05-06T00:00:00+00:00</v>
      </c>
      <c r="H2903" s="1">
        <v>41400</v>
      </c>
      <c r="U2903" t="s">
        <v>5916</v>
      </c>
      <c r="V2903" t="s">
        <v>5362</v>
      </c>
      <c r="X2903" t="s">
        <v>5917</v>
      </c>
      <c r="Y2903" t="s">
        <v>5364</v>
      </c>
      <c r="AD2903">
        <v>32.40882122</v>
      </c>
      <c r="AE2903">
        <v>-111.1606295</v>
      </c>
      <c r="AG2903" t="s">
        <v>5365</v>
      </c>
      <c r="AH2903" t="s">
        <v>5358</v>
      </c>
      <c r="AI2903" t="s">
        <v>5366</v>
      </c>
      <c r="AK2903" t="s">
        <v>5367</v>
      </c>
      <c r="AL2903" t="s">
        <v>5918</v>
      </c>
      <c r="AN2903" t="s">
        <v>1610</v>
      </c>
      <c r="AO2903" t="s">
        <v>5369</v>
      </c>
      <c r="AP2903" t="s">
        <v>5370</v>
      </c>
      <c r="AQ2903">
        <v>10.209</v>
      </c>
      <c r="AR2903" t="s">
        <v>5371</v>
      </c>
      <c r="AT2903" t="s">
        <v>1612</v>
      </c>
      <c r="AV2903" t="s">
        <v>96</v>
      </c>
      <c r="BQ2903" t="str">
        <f>BS2903 &amp; ":" &amp; BR2903</f>
        <v>LACHAT:10-107-06-3-D</v>
      </c>
      <c r="BR2903" t="s">
        <v>5373</v>
      </c>
      <c r="BS2903" t="s">
        <v>5374</v>
      </c>
      <c r="BT2903" t="s">
        <v>5375</v>
      </c>
      <c r="BX2903" s="1">
        <v>41416</v>
      </c>
      <c r="CE2903" t="s">
        <v>5919</v>
      </c>
      <c r="CF2903" t="s">
        <v>1618</v>
      </c>
    </row>
    <row r="2904" spans="1:84" hidden="1" x14ac:dyDescent="0.4">
      <c r="A2904" t="s">
        <v>5358</v>
      </c>
      <c r="B2904" t="s">
        <v>5359</v>
      </c>
      <c r="C2904" t="s">
        <v>5915</v>
      </c>
      <c r="D2904" t="s">
        <v>81</v>
      </c>
      <c r="E2904" t="s">
        <v>82</v>
      </c>
      <c r="G2904" s="4" t="str">
        <f>TEXT(H2904+I2904,"yyyy-mm-dd""T""hh:mm:ss")&amp;
IF(J2904="MST","-07:00",
IF(J2904="MDT","-06:00",
IF(J2904="PST","-08:00",
IF(J2904="PDT","-07:00",
IF(J2904="UTC","+00:00","+00:00")))))</f>
        <v>2013-05-06T00:00:00+00:00</v>
      </c>
      <c r="H2904" s="1">
        <v>41400</v>
      </c>
      <c r="U2904" t="s">
        <v>5916</v>
      </c>
      <c r="V2904" t="s">
        <v>5362</v>
      </c>
      <c r="X2904" t="s">
        <v>5917</v>
      </c>
      <c r="Y2904" t="s">
        <v>5364</v>
      </c>
      <c r="AD2904">
        <v>32.40882122</v>
      </c>
      <c r="AE2904">
        <v>-111.1606295</v>
      </c>
      <c r="AG2904" t="s">
        <v>5365</v>
      </c>
      <c r="AH2904" t="s">
        <v>5358</v>
      </c>
      <c r="AI2904" t="s">
        <v>5366</v>
      </c>
      <c r="AK2904" t="s">
        <v>5367</v>
      </c>
      <c r="AL2904" t="s">
        <v>5920</v>
      </c>
      <c r="AN2904" t="s">
        <v>4440</v>
      </c>
      <c r="AO2904" t="s">
        <v>5378</v>
      </c>
      <c r="AP2904" t="s">
        <v>5370</v>
      </c>
      <c r="AQ2904">
        <v>3269</v>
      </c>
      <c r="AR2904" t="s">
        <v>5921</v>
      </c>
      <c r="AT2904" t="s">
        <v>1612</v>
      </c>
      <c r="AV2904" t="s">
        <v>96</v>
      </c>
      <c r="BQ2904" t="str">
        <f>BS2904 &amp; ":" &amp; BR2904</f>
        <v>APHA:4500-P-E</v>
      </c>
      <c r="BR2904" t="s">
        <v>5379</v>
      </c>
      <c r="BS2904" t="s">
        <v>5380</v>
      </c>
      <c r="BT2904" t="s">
        <v>5381</v>
      </c>
      <c r="BV2904" t="s">
        <v>5382</v>
      </c>
      <c r="BX2904" s="1">
        <v>41432</v>
      </c>
      <c r="BZ2904" t="s">
        <v>5922</v>
      </c>
      <c r="CA2904" t="s">
        <v>1272</v>
      </c>
      <c r="CB2904">
        <v>4</v>
      </c>
      <c r="CC2904" t="s">
        <v>5921</v>
      </c>
      <c r="CE2904" t="s">
        <v>5919</v>
      </c>
      <c r="CF2904" t="s">
        <v>1618</v>
      </c>
    </row>
    <row r="2905" spans="1:84" hidden="1" x14ac:dyDescent="0.4">
      <c r="A2905" t="s">
        <v>1626</v>
      </c>
      <c r="B2905" t="s">
        <v>1626</v>
      </c>
      <c r="C2905" t="s">
        <v>5833</v>
      </c>
      <c r="D2905" t="s">
        <v>81</v>
      </c>
      <c r="E2905" t="s">
        <v>82</v>
      </c>
      <c r="F2905" t="s">
        <v>393</v>
      </c>
      <c r="G2905" s="4" t="str">
        <f>TEXT(H2905+I2905,"yyyy-mm-dd""T""hh:mm:ss")&amp;
IF(J2905="MST","-07:00",
IF(J2905="MDT","-06:00",
IF(J2905="PST","-08:00",
IF(J2905="PDT","-07:00",
IF(J2905="UTC","+00:00","+00:00")))))</f>
        <v>2013-02-26T02:22:00-07:00</v>
      </c>
      <c r="H2905" s="1">
        <v>41331</v>
      </c>
      <c r="I2905" s="5">
        <v>9.8611111111111108E-2</v>
      </c>
      <c r="J2905" t="s">
        <v>84</v>
      </c>
      <c r="N2905">
        <v>0</v>
      </c>
      <c r="O2905" t="s">
        <v>1628</v>
      </c>
      <c r="U2905">
        <v>9460</v>
      </c>
      <c r="V2905" t="s">
        <v>5791</v>
      </c>
      <c r="W2905" t="s">
        <v>3411</v>
      </c>
      <c r="X2905" t="s">
        <v>3502</v>
      </c>
      <c r="Y2905">
        <v>105061</v>
      </c>
      <c r="Z2905" t="e">
        <f>--- SAMPLE TAKEN: Migrated</f>
        <v>#NAME?</v>
      </c>
      <c r="AD2905">
        <v>32.337777799999998</v>
      </c>
      <c r="AE2905">
        <v>-111.08138889999999</v>
      </c>
      <c r="AG2905" t="s">
        <v>90</v>
      </c>
      <c r="AH2905" t="s">
        <v>1626</v>
      </c>
      <c r="AI2905" t="s">
        <v>90</v>
      </c>
      <c r="AK2905" t="s">
        <v>1608</v>
      </c>
      <c r="AL2905" t="s">
        <v>5923</v>
      </c>
      <c r="AN2905" t="s">
        <v>1700</v>
      </c>
      <c r="AO2905" t="s">
        <v>457</v>
      </c>
      <c r="AP2905" t="s">
        <v>422</v>
      </c>
      <c r="AQ2905">
        <v>2.1800000000000002</v>
      </c>
      <c r="AR2905" t="s">
        <v>1616</v>
      </c>
      <c r="AT2905" t="s">
        <v>1612</v>
      </c>
      <c r="AV2905" t="s">
        <v>96</v>
      </c>
      <c r="BQ2905" t="str">
        <f>BS2905 &amp; ":" &amp; BR2905</f>
        <v>AZDEQ_SW:EPA 365.1</v>
      </c>
      <c r="BR2905" t="s">
        <v>1726</v>
      </c>
      <c r="BS2905" t="s">
        <v>1626</v>
      </c>
      <c r="BT2905" t="s">
        <v>1726</v>
      </c>
      <c r="BW2905" t="s">
        <v>3417</v>
      </c>
      <c r="BZ2905" t="s">
        <v>5924</v>
      </c>
      <c r="CA2905" t="s">
        <v>397</v>
      </c>
      <c r="CB2905">
        <v>0.5</v>
      </c>
      <c r="CC2905" t="s">
        <v>1616</v>
      </c>
      <c r="CE2905" t="s">
        <v>5836</v>
      </c>
      <c r="CF2905" t="s">
        <v>1618</v>
      </c>
    </row>
    <row r="2906" spans="1:84" hidden="1" x14ac:dyDescent="0.4">
      <c r="A2906" t="s">
        <v>1626</v>
      </c>
      <c r="B2906" t="s">
        <v>1626</v>
      </c>
      <c r="C2906" t="s">
        <v>5925</v>
      </c>
      <c r="D2906" t="s">
        <v>81</v>
      </c>
      <c r="E2906" t="s">
        <v>82</v>
      </c>
      <c r="F2906" t="s">
        <v>393</v>
      </c>
      <c r="G2906" s="4" t="str">
        <f>TEXT(H2906+I2906,"yyyy-mm-dd""T""hh:mm:ss")&amp;
IF(J2906="MST","-07:00",
IF(J2906="MDT","-06:00",
IF(J2906="PST","-08:00",
IF(J2906="PDT","-07:00",
IF(J2906="UTC","+00:00","+00:00")))))</f>
        <v>2013-05-08T12:30:00-07:00</v>
      </c>
      <c r="H2906" s="1">
        <v>41402</v>
      </c>
      <c r="I2906" s="5">
        <v>0.52083333333333337</v>
      </c>
      <c r="J2906" t="s">
        <v>84</v>
      </c>
      <c r="N2906">
        <v>0.5</v>
      </c>
      <c r="O2906" t="s">
        <v>1628</v>
      </c>
      <c r="U2906">
        <v>9743</v>
      </c>
      <c r="V2906" t="s">
        <v>5512</v>
      </c>
      <c r="W2906" t="s">
        <v>5513</v>
      </c>
      <c r="X2906" t="s">
        <v>3388</v>
      </c>
      <c r="Y2906">
        <v>100035</v>
      </c>
      <c r="Z2906" t="s">
        <v>5514</v>
      </c>
      <c r="AD2906">
        <v>32.185352899999998</v>
      </c>
      <c r="AE2906">
        <v>-110.8164731</v>
      </c>
      <c r="AG2906" t="s">
        <v>90</v>
      </c>
      <c r="AH2906" t="s">
        <v>1626</v>
      </c>
      <c r="AI2906" t="s">
        <v>90</v>
      </c>
      <c r="AK2906" t="s">
        <v>1608</v>
      </c>
      <c r="AL2906" t="s">
        <v>5926</v>
      </c>
      <c r="AN2906" t="s">
        <v>1725</v>
      </c>
      <c r="AO2906" t="s">
        <v>123</v>
      </c>
      <c r="AP2906" t="s">
        <v>422</v>
      </c>
      <c r="AQ2906">
        <v>8.6E-3</v>
      </c>
      <c r="AR2906" t="s">
        <v>1616</v>
      </c>
      <c r="AT2906" t="s">
        <v>1612</v>
      </c>
      <c r="AV2906" t="s">
        <v>96</v>
      </c>
      <c r="BF2906" t="s">
        <v>5516</v>
      </c>
      <c r="BH2906" t="str">
        <f>BI2906 &amp; " " &amp; BJ2906</f>
        <v>0.5 ft</v>
      </c>
      <c r="BI2906">
        <v>0.5</v>
      </c>
      <c r="BJ2906" t="s">
        <v>5517</v>
      </c>
      <c r="BQ2906" t="str">
        <f>BS2906 &amp; ":" &amp; BR2906</f>
        <v>AZDEQ_SW:SM 4500 PE</v>
      </c>
      <c r="BR2906" t="s">
        <v>5518</v>
      </c>
      <c r="BS2906" t="s">
        <v>1626</v>
      </c>
      <c r="BT2906" t="s">
        <v>5518</v>
      </c>
      <c r="BW2906" t="s">
        <v>5519</v>
      </c>
      <c r="BZ2906" t="s">
        <v>5927</v>
      </c>
      <c r="CA2906" t="s">
        <v>397</v>
      </c>
      <c r="CB2906">
        <v>3.0000000000000001E-3</v>
      </c>
      <c r="CC2906" t="s">
        <v>1616</v>
      </c>
      <c r="CE2906" t="s">
        <v>5763</v>
      </c>
      <c r="CF2906" t="s">
        <v>1618</v>
      </c>
    </row>
    <row r="2907" spans="1:84" hidden="1" x14ac:dyDescent="0.4">
      <c r="A2907" t="s">
        <v>1626</v>
      </c>
      <c r="B2907" t="s">
        <v>1626</v>
      </c>
      <c r="C2907" t="s">
        <v>5810</v>
      </c>
      <c r="D2907" t="s">
        <v>81</v>
      </c>
      <c r="E2907" t="s">
        <v>82</v>
      </c>
      <c r="F2907" t="s">
        <v>393</v>
      </c>
      <c r="G2907" s="4" t="str">
        <f>TEXT(H2907+I2907,"yyyy-mm-dd""T""hh:mm:ss")&amp;
IF(J2907="MST","-07:00",
IF(J2907="MDT","-06:00",
IF(J2907="PST","-08:00",
IF(J2907="PDT","-07:00",
IF(J2907="UTC","+00:00","+00:00")))))</f>
        <v>2013-10-16T02:30:00-07:00</v>
      </c>
      <c r="H2907" s="1">
        <v>41563</v>
      </c>
      <c r="I2907" s="5">
        <v>0.10416666666666667</v>
      </c>
      <c r="J2907" t="s">
        <v>84</v>
      </c>
      <c r="N2907">
        <v>0.5</v>
      </c>
      <c r="O2907" t="s">
        <v>1628</v>
      </c>
      <c r="U2907">
        <v>9743</v>
      </c>
      <c r="V2907" t="s">
        <v>5512</v>
      </c>
      <c r="W2907" t="s">
        <v>5513</v>
      </c>
      <c r="X2907" t="s">
        <v>3388</v>
      </c>
      <c r="Y2907">
        <v>100035</v>
      </c>
      <c r="Z2907" t="s">
        <v>5514</v>
      </c>
      <c r="AD2907">
        <v>32.185352899999998</v>
      </c>
      <c r="AE2907">
        <v>-110.8164731</v>
      </c>
      <c r="AG2907" t="s">
        <v>90</v>
      </c>
      <c r="AH2907" t="s">
        <v>1626</v>
      </c>
      <c r="AI2907" t="s">
        <v>90</v>
      </c>
      <c r="AK2907" t="s">
        <v>1608</v>
      </c>
      <c r="AL2907" t="s">
        <v>5928</v>
      </c>
      <c r="AM2907" t="s">
        <v>92</v>
      </c>
      <c r="AN2907" t="s">
        <v>1610</v>
      </c>
      <c r="AO2907" t="s">
        <v>1611</v>
      </c>
      <c r="AP2907" t="s">
        <v>422</v>
      </c>
      <c r="AT2907" t="s">
        <v>1612</v>
      </c>
      <c r="AV2907" t="s">
        <v>584</v>
      </c>
      <c r="BH2907" t="str">
        <f>BI2907 &amp; " " &amp; BJ2907</f>
        <v>0.5 ft</v>
      </c>
      <c r="BI2907">
        <v>0.5</v>
      </c>
      <c r="BJ2907" t="s">
        <v>5517</v>
      </c>
      <c r="BQ2907" t="str">
        <f>BS2907 &amp; ":" &amp; BR2907</f>
        <v>AZDEQ_SW:SM 4500-NH3G</v>
      </c>
      <c r="BR2907" t="s">
        <v>5552</v>
      </c>
      <c r="BS2907" t="s">
        <v>1626</v>
      </c>
      <c r="BT2907" t="s">
        <v>5552</v>
      </c>
      <c r="BW2907" t="s">
        <v>5519</v>
      </c>
      <c r="BZ2907" t="s">
        <v>5929</v>
      </c>
      <c r="CA2907" t="s">
        <v>397</v>
      </c>
      <c r="CB2907">
        <v>0.1</v>
      </c>
      <c r="CC2907" t="s">
        <v>1616</v>
      </c>
      <c r="CE2907" t="s">
        <v>5554</v>
      </c>
      <c r="CF2907" t="s">
        <v>1618</v>
      </c>
    </row>
    <row r="2908" spans="1:84" hidden="1" x14ac:dyDescent="0.4">
      <c r="A2908" t="s">
        <v>1626</v>
      </c>
      <c r="B2908" t="s">
        <v>1626</v>
      </c>
      <c r="C2908" t="s">
        <v>5813</v>
      </c>
      <c r="D2908" t="s">
        <v>81</v>
      </c>
      <c r="E2908" t="s">
        <v>82</v>
      </c>
      <c r="F2908" t="s">
        <v>393</v>
      </c>
      <c r="G2908" s="4" t="str">
        <f>TEXT(H2908+I2908,"yyyy-mm-dd""T""hh:mm:ss")&amp;
IF(J2908="MST","-07:00",
IF(J2908="MDT","-06:00",
IF(J2908="PST","-08:00",
IF(J2908="PDT","-07:00",
IF(J2908="UTC","+00:00","+00:00")))))</f>
        <v>2013-03-27T02:00:00-07:00</v>
      </c>
      <c r="H2908" s="1">
        <v>41360</v>
      </c>
      <c r="I2908" s="5">
        <v>8.3333333333333329E-2</v>
      </c>
      <c r="J2908" t="s">
        <v>84</v>
      </c>
      <c r="N2908">
        <v>0.5</v>
      </c>
      <c r="O2908" t="s">
        <v>1628</v>
      </c>
      <c r="U2908">
        <v>9743</v>
      </c>
      <c r="V2908" t="s">
        <v>5512</v>
      </c>
      <c r="W2908" t="s">
        <v>5513</v>
      </c>
      <c r="X2908" t="s">
        <v>3388</v>
      </c>
      <c r="Y2908">
        <v>100035</v>
      </c>
      <c r="Z2908" t="s">
        <v>5514</v>
      </c>
      <c r="AD2908">
        <v>32.185352899999998</v>
      </c>
      <c r="AE2908">
        <v>-110.8164731</v>
      </c>
      <c r="AG2908" t="s">
        <v>90</v>
      </c>
      <c r="AH2908" t="s">
        <v>1626</v>
      </c>
      <c r="AI2908" t="s">
        <v>90</v>
      </c>
      <c r="AK2908" t="s">
        <v>1608</v>
      </c>
      <c r="AL2908" t="s">
        <v>5930</v>
      </c>
      <c r="AM2908" t="s">
        <v>92</v>
      </c>
      <c r="AN2908" t="s">
        <v>1610</v>
      </c>
      <c r="AO2908" t="s">
        <v>1611</v>
      </c>
      <c r="AP2908" t="s">
        <v>422</v>
      </c>
      <c r="AT2908" t="s">
        <v>1612</v>
      </c>
      <c r="AV2908" t="s">
        <v>584</v>
      </c>
      <c r="BH2908" t="str">
        <f>BI2908 &amp; " " &amp; BJ2908</f>
        <v>0.5 ft</v>
      </c>
      <c r="BI2908">
        <v>0.5</v>
      </c>
      <c r="BJ2908" t="s">
        <v>5517</v>
      </c>
      <c r="BQ2908" t="str">
        <f>BS2908 &amp; ":" &amp; BR2908</f>
        <v>AZDEQ_SW:SM 4500-NH3G</v>
      </c>
      <c r="BR2908" t="s">
        <v>5552</v>
      </c>
      <c r="BS2908" t="s">
        <v>1626</v>
      </c>
      <c r="BT2908" t="s">
        <v>5552</v>
      </c>
      <c r="BW2908" t="s">
        <v>5519</v>
      </c>
      <c r="BZ2908" t="s">
        <v>5931</v>
      </c>
      <c r="CA2908" t="s">
        <v>397</v>
      </c>
      <c r="CB2908">
        <v>0.1</v>
      </c>
      <c r="CC2908" t="s">
        <v>1616</v>
      </c>
      <c r="CE2908" t="s">
        <v>5763</v>
      </c>
      <c r="CF2908" t="s">
        <v>1618</v>
      </c>
    </row>
    <row r="2909" spans="1:84" hidden="1" x14ac:dyDescent="0.4">
      <c r="A2909" t="s">
        <v>1626</v>
      </c>
      <c r="B2909" t="s">
        <v>1626</v>
      </c>
      <c r="C2909" t="s">
        <v>5803</v>
      </c>
      <c r="D2909" t="s">
        <v>81</v>
      </c>
      <c r="E2909" t="s">
        <v>82</v>
      </c>
      <c r="F2909" t="s">
        <v>393</v>
      </c>
      <c r="G2909" s="4" t="str">
        <f>TEXT(H2909+I2909,"yyyy-mm-dd""T""hh:mm:ss")&amp;
IF(J2909="MST","-07:00",
IF(J2909="MDT","-06:00",
IF(J2909="PST","-08:00",
IF(J2909="PDT","-07:00",
IF(J2909="UTC","+00:00","+00:00")))))</f>
        <v>2013-10-16T03:00:00-07:00</v>
      </c>
      <c r="H2909" s="1">
        <v>41563</v>
      </c>
      <c r="I2909" s="5">
        <v>0.125</v>
      </c>
      <c r="J2909" t="s">
        <v>84</v>
      </c>
      <c r="N2909">
        <v>0.5</v>
      </c>
      <c r="O2909" t="s">
        <v>1628</v>
      </c>
      <c r="U2909">
        <v>9743</v>
      </c>
      <c r="V2909" t="s">
        <v>5512</v>
      </c>
      <c r="W2909" t="s">
        <v>5513</v>
      </c>
      <c r="X2909" t="s">
        <v>3405</v>
      </c>
      <c r="Y2909">
        <v>100034</v>
      </c>
      <c r="Z2909" t="s">
        <v>5514</v>
      </c>
      <c r="AD2909">
        <v>32.187063100000003</v>
      </c>
      <c r="AE2909">
        <v>-110.81660220000001</v>
      </c>
      <c r="AG2909" t="s">
        <v>90</v>
      </c>
      <c r="AH2909" t="s">
        <v>1626</v>
      </c>
      <c r="AI2909" t="s">
        <v>90</v>
      </c>
      <c r="AK2909" t="s">
        <v>1608</v>
      </c>
      <c r="AL2909" t="s">
        <v>5932</v>
      </c>
      <c r="AN2909" t="s">
        <v>1700</v>
      </c>
      <c r="AO2909" t="s">
        <v>457</v>
      </c>
      <c r="AP2909" t="s">
        <v>422</v>
      </c>
      <c r="AQ2909">
        <v>6.4000000000000001E-2</v>
      </c>
      <c r="AR2909" t="s">
        <v>1616</v>
      </c>
      <c r="AT2909" t="s">
        <v>1612</v>
      </c>
      <c r="AV2909" t="s">
        <v>96</v>
      </c>
      <c r="BH2909" t="str">
        <f>BI2909 &amp; " " &amp; BJ2909</f>
        <v>0.5 ft</v>
      </c>
      <c r="BI2909">
        <v>0.5</v>
      </c>
      <c r="BJ2909" t="s">
        <v>5517</v>
      </c>
      <c r="BQ2909" t="str">
        <f>BS2909 &amp; ":" &amp; BR2909</f>
        <v>AZDEQ_SW:SM 4500 PE</v>
      </c>
      <c r="BR2909" t="s">
        <v>5518</v>
      </c>
      <c r="BS2909" t="s">
        <v>1626</v>
      </c>
      <c r="BT2909" t="s">
        <v>5518</v>
      </c>
      <c r="BW2909" t="s">
        <v>5519</v>
      </c>
      <c r="BZ2909" t="s">
        <v>5933</v>
      </c>
      <c r="CA2909" t="s">
        <v>397</v>
      </c>
      <c r="CB2909">
        <v>2.0999999999999999E-3</v>
      </c>
      <c r="CC2909" t="s">
        <v>1616</v>
      </c>
      <c r="CE2909" t="s">
        <v>5767</v>
      </c>
      <c r="CF2909" t="s">
        <v>1618</v>
      </c>
    </row>
    <row r="2910" spans="1:84" hidden="1" x14ac:dyDescent="0.4">
      <c r="A2910" t="s">
        <v>1626</v>
      </c>
      <c r="B2910" t="s">
        <v>1626</v>
      </c>
      <c r="C2910" t="s">
        <v>5934</v>
      </c>
      <c r="D2910" t="s">
        <v>81</v>
      </c>
      <c r="E2910" t="s">
        <v>82</v>
      </c>
      <c r="F2910" t="s">
        <v>393</v>
      </c>
      <c r="G2910" s="4" t="str">
        <f>TEXT(H2910+I2910,"yyyy-mm-dd""T""hh:mm:ss")&amp;
IF(J2910="MST","-07:00",
IF(J2910="MDT","-06:00",
IF(J2910="PST","-08:00",
IF(J2910="PDT","-07:00",
IF(J2910="UTC","+00:00","+00:00")))))</f>
        <v>2013-12-11T03:30:00-07:00</v>
      </c>
      <c r="H2910" s="1">
        <v>41619</v>
      </c>
      <c r="I2910" s="5">
        <v>0.14583333333333334</v>
      </c>
      <c r="J2910" t="s">
        <v>84</v>
      </c>
      <c r="N2910">
        <v>0.5</v>
      </c>
      <c r="O2910" t="s">
        <v>1628</v>
      </c>
      <c r="U2910">
        <v>9743</v>
      </c>
      <c r="V2910" t="s">
        <v>5512</v>
      </c>
      <c r="W2910" t="s">
        <v>5513</v>
      </c>
      <c r="X2910" t="s">
        <v>3405</v>
      </c>
      <c r="Y2910">
        <v>100034</v>
      </c>
      <c r="Z2910" t="s">
        <v>5514</v>
      </c>
      <c r="AD2910">
        <v>32.187063100000003</v>
      </c>
      <c r="AE2910">
        <v>-110.81660220000001</v>
      </c>
      <c r="AG2910" t="s">
        <v>90</v>
      </c>
      <c r="AH2910" t="s">
        <v>1626</v>
      </c>
      <c r="AI2910" t="s">
        <v>90</v>
      </c>
      <c r="AK2910" t="s">
        <v>1608</v>
      </c>
      <c r="AL2910" t="s">
        <v>5935</v>
      </c>
      <c r="AN2910" t="s">
        <v>1700</v>
      </c>
      <c r="AO2910" t="s">
        <v>457</v>
      </c>
      <c r="AP2910" t="s">
        <v>422</v>
      </c>
      <c r="AQ2910">
        <v>2.3E-2</v>
      </c>
      <c r="AR2910" t="s">
        <v>1616</v>
      </c>
      <c r="AT2910" t="s">
        <v>1612</v>
      </c>
      <c r="AV2910" t="s">
        <v>96</v>
      </c>
      <c r="BH2910" t="str">
        <f>BI2910 &amp; " " &amp; BJ2910</f>
        <v>0.5 ft</v>
      </c>
      <c r="BI2910">
        <v>0.5</v>
      </c>
      <c r="BJ2910" t="s">
        <v>5517</v>
      </c>
      <c r="BQ2910" t="str">
        <f>BS2910 &amp; ":" &amp; BR2910</f>
        <v>AZDEQ_SW:SM 4500 PE</v>
      </c>
      <c r="BR2910" t="s">
        <v>5518</v>
      </c>
      <c r="BS2910" t="s">
        <v>1626</v>
      </c>
      <c r="BT2910" t="s">
        <v>5518</v>
      </c>
      <c r="BW2910" t="s">
        <v>5519</v>
      </c>
      <c r="BZ2910" t="s">
        <v>5936</v>
      </c>
      <c r="CA2910" t="s">
        <v>397</v>
      </c>
      <c r="CB2910">
        <v>2.0999999999999999E-3</v>
      </c>
      <c r="CC2910" t="s">
        <v>1616</v>
      </c>
      <c r="CE2910" t="s">
        <v>5937</v>
      </c>
      <c r="CF2910" t="s">
        <v>1618</v>
      </c>
    </row>
    <row r="2911" spans="1:84" hidden="1" x14ac:dyDescent="0.4">
      <c r="A2911" t="s">
        <v>5358</v>
      </c>
      <c r="B2911" t="s">
        <v>5359</v>
      </c>
      <c r="C2911" t="s">
        <v>5938</v>
      </c>
      <c r="D2911" t="s">
        <v>81</v>
      </c>
      <c r="E2911" t="s">
        <v>82</v>
      </c>
      <c r="G2911" s="4" t="str">
        <f>TEXT(H2911+I2911,"yyyy-mm-dd""T""hh:mm:ss")&amp;
IF(J2911="MST","-07:00",
IF(J2911="MDT","-06:00",
IF(J2911="PST","-08:00",
IF(J2911="PDT","-07:00",
IF(J2911="UTC","+00:00","+00:00")))))</f>
        <v>2013-05-20T00:00:00+00:00</v>
      </c>
      <c r="H2911" s="1">
        <v>41414</v>
      </c>
      <c r="U2911" t="s">
        <v>5916</v>
      </c>
      <c r="V2911" t="s">
        <v>5362</v>
      </c>
      <c r="X2911" t="s">
        <v>5917</v>
      </c>
      <c r="Y2911" t="s">
        <v>5364</v>
      </c>
      <c r="AD2911">
        <v>32.40882122</v>
      </c>
      <c r="AE2911">
        <v>-111.1606295</v>
      </c>
      <c r="AG2911" t="s">
        <v>5365</v>
      </c>
      <c r="AH2911" t="s">
        <v>5358</v>
      </c>
      <c r="AI2911" t="s">
        <v>5366</v>
      </c>
      <c r="AK2911" t="s">
        <v>5367</v>
      </c>
      <c r="AL2911" t="s">
        <v>5939</v>
      </c>
      <c r="AN2911" t="s">
        <v>5425</v>
      </c>
      <c r="AO2911" t="s">
        <v>111</v>
      </c>
      <c r="AP2911" t="s">
        <v>94</v>
      </c>
      <c r="AQ2911">
        <v>5.5640000000000001</v>
      </c>
      <c r="AR2911" t="s">
        <v>5371</v>
      </c>
      <c r="AT2911" t="s">
        <v>1612</v>
      </c>
      <c r="AV2911" t="s">
        <v>96</v>
      </c>
      <c r="BQ2911" t="str">
        <f>BS2911 &amp; ":" &amp; BR2911</f>
        <v>USEPA:353.2</v>
      </c>
      <c r="BR2911">
        <v>353.2</v>
      </c>
      <c r="BS2911" t="s">
        <v>4867</v>
      </c>
      <c r="BT2911" t="s">
        <v>5390</v>
      </c>
      <c r="BV2911" t="s">
        <v>5391</v>
      </c>
      <c r="BX2911" s="1">
        <v>41417</v>
      </c>
      <c r="BZ2911" t="s">
        <v>5940</v>
      </c>
      <c r="CA2911" t="s">
        <v>1272</v>
      </c>
      <c r="CB2911">
        <v>0.02</v>
      </c>
      <c r="CC2911" t="s">
        <v>5371</v>
      </c>
      <c r="CE2911" t="s">
        <v>5941</v>
      </c>
      <c r="CF2911" t="s">
        <v>1618</v>
      </c>
    </row>
    <row r="2912" spans="1:84" hidden="1" x14ac:dyDescent="0.4">
      <c r="A2912" t="s">
        <v>1626</v>
      </c>
      <c r="B2912" t="s">
        <v>1626</v>
      </c>
      <c r="C2912" t="s">
        <v>5827</v>
      </c>
      <c r="D2912" t="s">
        <v>81</v>
      </c>
      <c r="E2912" t="s">
        <v>82</v>
      </c>
      <c r="F2912" t="s">
        <v>393</v>
      </c>
      <c r="G2912" s="4" t="str">
        <f>TEXT(H2912+I2912,"yyyy-mm-dd""T""hh:mm:ss")&amp;
IF(J2912="MST","-07:00",
IF(J2912="MDT","-06:00",
IF(J2912="PST","-08:00",
IF(J2912="PDT","-07:00",
IF(J2912="UTC","+00:00","+00:00")))))</f>
        <v>2013-04-24T12:30:00-07:00</v>
      </c>
      <c r="H2912" s="1">
        <v>41388</v>
      </c>
      <c r="I2912" s="5">
        <v>0.52083333333333337</v>
      </c>
      <c r="J2912" t="s">
        <v>84</v>
      </c>
      <c r="N2912">
        <v>0.5</v>
      </c>
      <c r="O2912" t="s">
        <v>1628</v>
      </c>
      <c r="U2912">
        <v>9743</v>
      </c>
      <c r="V2912" t="s">
        <v>5512</v>
      </c>
      <c r="W2912" t="s">
        <v>5513</v>
      </c>
      <c r="X2912" t="s">
        <v>3388</v>
      </c>
      <c r="Y2912">
        <v>100035</v>
      </c>
      <c r="Z2912" t="s">
        <v>5514</v>
      </c>
      <c r="AD2912">
        <v>32.185352899999998</v>
      </c>
      <c r="AE2912">
        <v>-110.8164731</v>
      </c>
      <c r="AG2912" t="s">
        <v>90</v>
      </c>
      <c r="AH2912" t="s">
        <v>1626</v>
      </c>
      <c r="AI2912" t="s">
        <v>90</v>
      </c>
      <c r="AK2912" t="s">
        <v>1608</v>
      </c>
      <c r="AL2912" t="s">
        <v>5942</v>
      </c>
      <c r="AM2912" t="s">
        <v>92</v>
      </c>
      <c r="AN2912" t="s">
        <v>1725</v>
      </c>
      <c r="AO2912" t="s">
        <v>123</v>
      </c>
      <c r="AP2912" t="s">
        <v>422</v>
      </c>
      <c r="AT2912" t="s">
        <v>1612</v>
      </c>
      <c r="AV2912" t="s">
        <v>584</v>
      </c>
      <c r="BH2912" t="str">
        <f>BI2912 &amp; " " &amp; BJ2912</f>
        <v>0.5 ft</v>
      </c>
      <c r="BI2912">
        <v>0.5</v>
      </c>
      <c r="BJ2912" t="s">
        <v>5517</v>
      </c>
      <c r="BQ2912" t="str">
        <f>BS2912 &amp; ":" &amp; BR2912</f>
        <v>AZDEQ_SW:SM 4500 PE</v>
      </c>
      <c r="BR2912" t="s">
        <v>5518</v>
      </c>
      <c r="BS2912" t="s">
        <v>1626</v>
      </c>
      <c r="BT2912" t="s">
        <v>5518</v>
      </c>
      <c r="BW2912" t="s">
        <v>5519</v>
      </c>
      <c r="BZ2912" t="s">
        <v>5943</v>
      </c>
      <c r="CA2912" t="s">
        <v>397</v>
      </c>
      <c r="CB2912">
        <v>3.0000000000000001E-3</v>
      </c>
      <c r="CC2912" t="s">
        <v>1616</v>
      </c>
      <c r="CE2912" t="s">
        <v>5521</v>
      </c>
      <c r="CF2912" t="s">
        <v>1618</v>
      </c>
    </row>
    <row r="2913" spans="1:84" hidden="1" x14ac:dyDescent="0.4">
      <c r="A2913" t="s">
        <v>1626</v>
      </c>
      <c r="B2913" t="s">
        <v>1626</v>
      </c>
      <c r="C2913" t="s">
        <v>5944</v>
      </c>
      <c r="D2913" t="s">
        <v>81</v>
      </c>
      <c r="E2913" t="s">
        <v>82</v>
      </c>
      <c r="F2913" t="s">
        <v>393</v>
      </c>
      <c r="G2913" s="4" t="str">
        <f>TEXT(H2913+I2913,"yyyy-mm-dd""T""hh:mm:ss")&amp;
IF(J2913="MST","-07:00",
IF(J2913="MDT","-06:00",
IF(J2913="PST","-08:00",
IF(J2913="PDT","-07:00",
IF(J2913="UTC","+00:00","+00:00")))))</f>
        <v>2013-09-18T08:45:00-07:00</v>
      </c>
      <c r="H2913" s="1">
        <v>41535</v>
      </c>
      <c r="I2913" s="5">
        <v>0.36458333333333331</v>
      </c>
      <c r="J2913" t="s">
        <v>84</v>
      </c>
      <c r="N2913">
        <v>0</v>
      </c>
      <c r="O2913" t="s">
        <v>1628</v>
      </c>
      <c r="U2913">
        <v>9460</v>
      </c>
      <c r="V2913" t="s">
        <v>5791</v>
      </c>
      <c r="W2913" t="s">
        <v>3411</v>
      </c>
      <c r="X2913" t="s">
        <v>4459</v>
      </c>
      <c r="Y2913">
        <v>105070</v>
      </c>
      <c r="Z2913" t="e">
        <f>--- SAMPLE TAKEN: Migrated</f>
        <v>#NAME?</v>
      </c>
      <c r="AD2913">
        <v>32.471111100000002</v>
      </c>
      <c r="AE2913">
        <v>-111.3072222</v>
      </c>
      <c r="AG2913" t="s">
        <v>90</v>
      </c>
      <c r="AH2913" t="s">
        <v>1626</v>
      </c>
      <c r="AI2913" t="s">
        <v>90</v>
      </c>
      <c r="AK2913" t="s">
        <v>1608</v>
      </c>
      <c r="AL2913" t="s">
        <v>5945</v>
      </c>
      <c r="AM2913" t="s">
        <v>92</v>
      </c>
      <c r="AN2913" t="s">
        <v>1610</v>
      </c>
      <c r="AO2913" t="s">
        <v>1611</v>
      </c>
      <c r="AP2913" t="s">
        <v>422</v>
      </c>
      <c r="AT2913" t="s">
        <v>1612</v>
      </c>
      <c r="AV2913" t="s">
        <v>584</v>
      </c>
      <c r="BQ2913" t="str">
        <f>BS2913 &amp; ":" &amp; BR2913</f>
        <v>AZDEQ_SW:EPA 350.1</v>
      </c>
      <c r="BR2913" t="s">
        <v>1613</v>
      </c>
      <c r="BS2913" t="s">
        <v>1626</v>
      </c>
      <c r="BT2913" t="s">
        <v>1613</v>
      </c>
      <c r="BW2913" t="s">
        <v>3417</v>
      </c>
      <c r="BZ2913" t="s">
        <v>5946</v>
      </c>
      <c r="CA2913" t="s">
        <v>397</v>
      </c>
      <c r="CB2913">
        <v>0.5</v>
      </c>
      <c r="CC2913" t="s">
        <v>1616</v>
      </c>
      <c r="CE2913" t="s">
        <v>5947</v>
      </c>
      <c r="CF2913" t="s">
        <v>1618</v>
      </c>
    </row>
    <row r="2914" spans="1:84" hidden="1" x14ac:dyDescent="0.4">
      <c r="A2914" t="s">
        <v>1626</v>
      </c>
      <c r="B2914" t="s">
        <v>1626</v>
      </c>
      <c r="C2914" t="s">
        <v>5770</v>
      </c>
      <c r="D2914" t="s">
        <v>81</v>
      </c>
      <c r="E2914" t="s">
        <v>82</v>
      </c>
      <c r="F2914" t="s">
        <v>393</v>
      </c>
      <c r="G2914" s="4" t="str">
        <f>TEXT(H2914+I2914,"yyyy-mm-dd""T""hh:mm:ss")&amp;
IF(J2914="MST","-07:00",
IF(J2914="MDT","-06:00",
IF(J2914="PST","-08:00",
IF(J2914="PDT","-07:00",
IF(J2914="UTC","+00:00","+00:00")))))</f>
        <v>2013-08-07T12:30:00-07:00</v>
      </c>
      <c r="H2914" s="1">
        <v>41493</v>
      </c>
      <c r="I2914" s="5">
        <v>0.52083333333333337</v>
      </c>
      <c r="J2914" t="s">
        <v>84</v>
      </c>
      <c r="N2914">
        <v>0.5</v>
      </c>
      <c r="O2914" t="s">
        <v>1628</v>
      </c>
      <c r="U2914">
        <v>9743</v>
      </c>
      <c r="V2914" t="s">
        <v>5512</v>
      </c>
      <c r="W2914" t="s">
        <v>5513</v>
      </c>
      <c r="X2914" t="s">
        <v>3388</v>
      </c>
      <c r="Y2914">
        <v>100035</v>
      </c>
      <c r="Z2914" t="s">
        <v>5514</v>
      </c>
      <c r="AD2914">
        <v>32.185352899999998</v>
      </c>
      <c r="AE2914">
        <v>-110.8164731</v>
      </c>
      <c r="AG2914" t="s">
        <v>90</v>
      </c>
      <c r="AH2914" t="s">
        <v>1626</v>
      </c>
      <c r="AI2914" t="s">
        <v>90</v>
      </c>
      <c r="AK2914" t="s">
        <v>1608</v>
      </c>
      <c r="AL2914" t="s">
        <v>5948</v>
      </c>
      <c r="AN2914" t="s">
        <v>1610</v>
      </c>
      <c r="AO2914" t="s">
        <v>442</v>
      </c>
      <c r="AP2914" t="s">
        <v>422</v>
      </c>
      <c r="AQ2914">
        <v>0.31</v>
      </c>
      <c r="AR2914" t="s">
        <v>1616</v>
      </c>
      <c r="AT2914" t="s">
        <v>1612</v>
      </c>
      <c r="AV2914" t="s">
        <v>96</v>
      </c>
      <c r="BH2914" t="str">
        <f>BI2914 &amp; " " &amp; BJ2914</f>
        <v>0.5 ft</v>
      </c>
      <c r="BI2914">
        <v>0.5</v>
      </c>
      <c r="BJ2914" t="s">
        <v>5517</v>
      </c>
      <c r="BQ2914" t="str">
        <f>BS2914 &amp; ":" &amp; BR2914</f>
        <v>AZDEQ_SW:SM 4500-NH3F</v>
      </c>
      <c r="BR2914" t="s">
        <v>5577</v>
      </c>
      <c r="BS2914" t="s">
        <v>1626</v>
      </c>
      <c r="BT2914" t="s">
        <v>5577</v>
      </c>
      <c r="BW2914" t="s">
        <v>5519</v>
      </c>
      <c r="BZ2914" t="s">
        <v>5949</v>
      </c>
      <c r="CA2914" t="s">
        <v>397</v>
      </c>
      <c r="CB2914">
        <v>0.02</v>
      </c>
      <c r="CC2914" t="s">
        <v>1616</v>
      </c>
      <c r="CE2914" t="s">
        <v>5773</v>
      </c>
      <c r="CF2914" t="s">
        <v>1618</v>
      </c>
    </row>
    <row r="2915" spans="1:84" hidden="1" x14ac:dyDescent="0.4">
      <c r="A2915" t="s">
        <v>1626</v>
      </c>
      <c r="B2915" t="s">
        <v>1626</v>
      </c>
      <c r="C2915" t="s">
        <v>5950</v>
      </c>
      <c r="D2915" t="s">
        <v>81</v>
      </c>
      <c r="E2915" t="s">
        <v>82</v>
      </c>
      <c r="F2915" t="s">
        <v>393</v>
      </c>
      <c r="G2915" s="4" t="str">
        <f>TEXT(H2915+I2915,"yyyy-mm-dd""T""hh:mm:ss")&amp;
IF(J2915="MST","-07:00",
IF(J2915="MDT","-06:00",
IF(J2915="PST","-08:00",
IF(J2915="PDT","-07:00",
IF(J2915="UTC","+00:00","+00:00")))))</f>
        <v>2013-03-27T01:30:00-07:00</v>
      </c>
      <c r="H2915" s="1">
        <v>41360</v>
      </c>
      <c r="I2915" s="5">
        <v>6.25E-2</v>
      </c>
      <c r="J2915" t="s">
        <v>84</v>
      </c>
      <c r="N2915">
        <v>0.5</v>
      </c>
      <c r="O2915" t="s">
        <v>1628</v>
      </c>
      <c r="U2915">
        <v>9743</v>
      </c>
      <c r="V2915" t="s">
        <v>5512</v>
      </c>
      <c r="W2915" t="s">
        <v>5513</v>
      </c>
      <c r="X2915" t="s">
        <v>3405</v>
      </c>
      <c r="Y2915">
        <v>100034</v>
      </c>
      <c r="Z2915" t="s">
        <v>5514</v>
      </c>
      <c r="AD2915">
        <v>32.187063100000003</v>
      </c>
      <c r="AE2915">
        <v>-110.81660220000001</v>
      </c>
      <c r="AG2915" t="s">
        <v>90</v>
      </c>
      <c r="AH2915" t="s">
        <v>1626</v>
      </c>
      <c r="AI2915" t="s">
        <v>90</v>
      </c>
      <c r="AK2915" t="s">
        <v>1608</v>
      </c>
      <c r="AL2915" t="s">
        <v>5951</v>
      </c>
      <c r="AM2915" t="s">
        <v>92</v>
      </c>
      <c r="AN2915" t="s">
        <v>1610</v>
      </c>
      <c r="AO2915" t="s">
        <v>1670</v>
      </c>
      <c r="AP2915" t="s">
        <v>422</v>
      </c>
      <c r="AT2915" t="s">
        <v>1612</v>
      </c>
      <c r="AV2915" t="s">
        <v>584</v>
      </c>
      <c r="BH2915" t="str">
        <f>BI2915 &amp; " " &amp; BJ2915</f>
        <v>0.5 ft</v>
      </c>
      <c r="BI2915">
        <v>0.5</v>
      </c>
      <c r="BJ2915" t="s">
        <v>5517</v>
      </c>
      <c r="BQ2915" t="str">
        <f>BS2915 &amp; ":" &amp; BR2915</f>
        <v>AZDEQ_SW:SM 4500NO3 E</v>
      </c>
      <c r="BR2915" t="s">
        <v>1851</v>
      </c>
      <c r="BS2915" t="s">
        <v>1626</v>
      </c>
      <c r="BT2915" t="s">
        <v>1851</v>
      </c>
      <c r="BW2915" t="s">
        <v>5519</v>
      </c>
      <c r="BZ2915" t="s">
        <v>5952</v>
      </c>
      <c r="CA2915" t="s">
        <v>397</v>
      </c>
      <c r="CB2915">
        <v>4.1000000000000002E-2</v>
      </c>
      <c r="CC2915" t="s">
        <v>1616</v>
      </c>
      <c r="CE2915" t="s">
        <v>5953</v>
      </c>
      <c r="CF2915" t="s">
        <v>1618</v>
      </c>
    </row>
    <row r="2916" spans="1:84" hidden="1" x14ac:dyDescent="0.4">
      <c r="A2916" t="s">
        <v>1626</v>
      </c>
      <c r="B2916" t="s">
        <v>1626</v>
      </c>
      <c r="C2916" t="s">
        <v>5954</v>
      </c>
      <c r="D2916" t="s">
        <v>81</v>
      </c>
      <c r="E2916" t="s">
        <v>82</v>
      </c>
      <c r="F2916" t="s">
        <v>393</v>
      </c>
      <c r="G2916" s="4" t="str">
        <f>TEXT(H2916+I2916,"yyyy-mm-dd""T""hh:mm:ss")&amp;
IF(J2916="MST","-07:00",
IF(J2916="MDT","-06:00",
IF(J2916="PST","-08:00",
IF(J2916="PDT","-07:00",
IF(J2916="UTC","+00:00","+00:00")))))</f>
        <v>2013-11-14T10:20:00-07:00</v>
      </c>
      <c r="H2916" s="1">
        <v>41592</v>
      </c>
      <c r="I2916" s="5">
        <v>0.43055555555555558</v>
      </c>
      <c r="J2916" t="s">
        <v>84</v>
      </c>
      <c r="N2916">
        <v>0</v>
      </c>
      <c r="O2916" t="s">
        <v>1628</v>
      </c>
      <c r="U2916">
        <v>9460</v>
      </c>
      <c r="V2916" t="s">
        <v>5791</v>
      </c>
      <c r="W2916" t="s">
        <v>3411</v>
      </c>
      <c r="X2916" t="s">
        <v>3502</v>
      </c>
      <c r="Y2916">
        <v>105061</v>
      </c>
      <c r="Z2916" t="e">
        <f>--- SAMPLE TAKEN: Migrated</f>
        <v>#NAME?</v>
      </c>
      <c r="AD2916">
        <v>32.337777799999998</v>
      </c>
      <c r="AE2916">
        <v>-111.08138889999999</v>
      </c>
      <c r="AG2916" t="s">
        <v>90</v>
      </c>
      <c r="AH2916" t="s">
        <v>1626</v>
      </c>
      <c r="AI2916" t="s">
        <v>90</v>
      </c>
      <c r="AK2916" t="s">
        <v>1608</v>
      </c>
      <c r="AL2916" t="s">
        <v>5955</v>
      </c>
      <c r="AN2916" t="s">
        <v>1610</v>
      </c>
      <c r="AO2916" t="s">
        <v>421</v>
      </c>
      <c r="AP2916" t="s">
        <v>422</v>
      </c>
      <c r="AQ2916">
        <v>11.4</v>
      </c>
      <c r="AR2916" t="s">
        <v>1616</v>
      </c>
      <c r="AT2916" t="s">
        <v>1612</v>
      </c>
      <c r="AV2916" t="s">
        <v>96</v>
      </c>
      <c r="BQ2916" t="str">
        <f>BS2916 &amp; ":" &amp; BR2916</f>
        <v>AZDEQ_SW:CALCULATION</v>
      </c>
      <c r="BR2916" t="s">
        <v>3416</v>
      </c>
      <c r="BS2916" t="s">
        <v>1626</v>
      </c>
      <c r="BT2916" t="s">
        <v>3416</v>
      </c>
      <c r="BW2916" t="s">
        <v>3417</v>
      </c>
      <c r="BZ2916" t="s">
        <v>5956</v>
      </c>
      <c r="CA2916" t="s">
        <v>397</v>
      </c>
      <c r="CB2916">
        <v>0.8</v>
      </c>
      <c r="CC2916" t="s">
        <v>1616</v>
      </c>
      <c r="CE2916" t="s">
        <v>5957</v>
      </c>
      <c r="CF2916" t="s">
        <v>1618</v>
      </c>
    </row>
    <row r="2917" spans="1:84" hidden="1" x14ac:dyDescent="0.4">
      <c r="A2917" t="s">
        <v>1626</v>
      </c>
      <c r="B2917" t="s">
        <v>1626</v>
      </c>
      <c r="C2917" t="s">
        <v>5764</v>
      </c>
      <c r="D2917" t="s">
        <v>81</v>
      </c>
      <c r="E2917" t="s">
        <v>82</v>
      </c>
      <c r="F2917" t="s">
        <v>393</v>
      </c>
      <c r="G2917" s="4" t="str">
        <f>TEXT(H2917+I2917,"yyyy-mm-dd""T""hh:mm:ss")&amp;
IF(J2917="MST","-07:00",
IF(J2917="MDT","-06:00",
IF(J2917="PST","-08:00",
IF(J2917="PDT","-07:00",
IF(J2917="UTC","+00:00","+00:00")))))</f>
        <v>2013-09-11T02:15:00-07:00</v>
      </c>
      <c r="H2917" s="1">
        <v>41528</v>
      </c>
      <c r="I2917" s="5">
        <v>9.375E-2</v>
      </c>
      <c r="J2917" t="s">
        <v>84</v>
      </c>
      <c r="N2917">
        <v>0.5</v>
      </c>
      <c r="O2917" t="s">
        <v>1628</v>
      </c>
      <c r="U2917">
        <v>9743</v>
      </c>
      <c r="V2917" t="s">
        <v>5512</v>
      </c>
      <c r="W2917" t="s">
        <v>5513</v>
      </c>
      <c r="X2917" t="s">
        <v>3388</v>
      </c>
      <c r="Y2917">
        <v>100035</v>
      </c>
      <c r="Z2917" t="s">
        <v>5514</v>
      </c>
      <c r="AD2917">
        <v>32.185352899999998</v>
      </c>
      <c r="AE2917">
        <v>-110.8164731</v>
      </c>
      <c r="AG2917" t="s">
        <v>90</v>
      </c>
      <c r="AH2917" t="s">
        <v>1626</v>
      </c>
      <c r="AI2917" t="s">
        <v>90</v>
      </c>
      <c r="AK2917" t="s">
        <v>1608</v>
      </c>
      <c r="AL2917" t="s">
        <v>5958</v>
      </c>
      <c r="AN2917" t="s">
        <v>1610</v>
      </c>
      <c r="AO2917" t="s">
        <v>1670</v>
      </c>
      <c r="AP2917" t="s">
        <v>422</v>
      </c>
      <c r="AQ2917">
        <v>0.19</v>
      </c>
      <c r="AR2917" t="s">
        <v>1616</v>
      </c>
      <c r="AT2917" t="s">
        <v>1612</v>
      </c>
      <c r="AV2917" t="s">
        <v>96</v>
      </c>
      <c r="BH2917" t="str">
        <f>BI2917 &amp; " " &amp; BJ2917</f>
        <v>0.5 ft</v>
      </c>
      <c r="BI2917">
        <v>0.5</v>
      </c>
      <c r="BJ2917" t="s">
        <v>5517</v>
      </c>
      <c r="BQ2917" t="str">
        <f>BS2917 &amp; ":" &amp; BR2917</f>
        <v>AZDEQ_SW:SM 4500NO3 E</v>
      </c>
      <c r="BR2917" t="s">
        <v>1851</v>
      </c>
      <c r="BS2917" t="s">
        <v>1626</v>
      </c>
      <c r="BT2917" t="s">
        <v>1851</v>
      </c>
      <c r="BW2917" t="s">
        <v>5519</v>
      </c>
      <c r="BZ2917" t="s">
        <v>5959</v>
      </c>
      <c r="CA2917" t="s">
        <v>397</v>
      </c>
      <c r="CB2917">
        <v>4.1000000000000002E-2</v>
      </c>
      <c r="CC2917" t="s">
        <v>1616</v>
      </c>
      <c r="CE2917" t="s">
        <v>5767</v>
      </c>
      <c r="CF2917" t="s">
        <v>1618</v>
      </c>
    </row>
    <row r="2918" spans="1:84" hidden="1" x14ac:dyDescent="0.4">
      <c r="A2918" t="s">
        <v>1626</v>
      </c>
      <c r="B2918" t="s">
        <v>1626</v>
      </c>
      <c r="C2918" t="s">
        <v>5960</v>
      </c>
      <c r="D2918" t="s">
        <v>81</v>
      </c>
      <c r="E2918" t="s">
        <v>82</v>
      </c>
      <c r="F2918" t="s">
        <v>393</v>
      </c>
      <c r="G2918" s="4" t="str">
        <f>TEXT(H2918+I2918,"yyyy-mm-dd""T""hh:mm:ss")&amp;
IF(J2918="MST","-07:00",
IF(J2918="MDT","-06:00",
IF(J2918="PST","-08:00",
IF(J2918="PDT","-07:00",
IF(J2918="UTC","+00:00","+00:00")))))</f>
        <v>2013-04-18T12:00:00-07:00</v>
      </c>
      <c r="H2918" s="1">
        <v>41382</v>
      </c>
      <c r="I2918" s="5">
        <v>0.5</v>
      </c>
      <c r="J2918" t="s">
        <v>84</v>
      </c>
      <c r="N2918">
        <v>0</v>
      </c>
      <c r="O2918" t="s">
        <v>1628</v>
      </c>
      <c r="U2918">
        <v>2132</v>
      </c>
      <c r="V2918" t="s">
        <v>5506</v>
      </c>
      <c r="W2918" t="s">
        <v>1606</v>
      </c>
      <c r="X2918" t="s">
        <v>5540</v>
      </c>
      <c r="Y2918">
        <v>100263</v>
      </c>
      <c r="Z2918" t="s">
        <v>5961</v>
      </c>
      <c r="AD2918">
        <v>32.0191667</v>
      </c>
      <c r="AE2918">
        <v>-110.64555559999999</v>
      </c>
      <c r="AG2918" t="s">
        <v>90</v>
      </c>
      <c r="AH2918" t="s">
        <v>1626</v>
      </c>
      <c r="AI2918" t="s">
        <v>90</v>
      </c>
      <c r="AK2918" t="s">
        <v>1608</v>
      </c>
      <c r="AL2918" t="s">
        <v>5962</v>
      </c>
      <c r="AN2918" t="s">
        <v>1610</v>
      </c>
      <c r="AO2918" t="s">
        <v>442</v>
      </c>
      <c r="AP2918" t="s">
        <v>422</v>
      </c>
      <c r="AQ2918">
        <v>0.15</v>
      </c>
      <c r="AR2918" t="s">
        <v>1616</v>
      </c>
      <c r="AT2918" t="s">
        <v>1612</v>
      </c>
      <c r="AV2918" t="s">
        <v>96</v>
      </c>
      <c r="BQ2918" t="str">
        <f>BS2918 &amp; ":" &amp; BR2918</f>
        <v>AZDEQ_SW:EPA 351.2</v>
      </c>
      <c r="BR2918" t="s">
        <v>1633</v>
      </c>
      <c r="BS2918" t="s">
        <v>1626</v>
      </c>
      <c r="BT2918" t="s">
        <v>1633</v>
      </c>
      <c r="BW2918" t="s">
        <v>5460</v>
      </c>
      <c r="BZ2918" t="s">
        <v>5963</v>
      </c>
      <c r="CA2918" t="s">
        <v>397</v>
      </c>
      <c r="CB2918">
        <v>0.1</v>
      </c>
      <c r="CC2918" t="s">
        <v>1616</v>
      </c>
      <c r="CE2918" t="s">
        <v>5886</v>
      </c>
      <c r="CF2918" t="s">
        <v>1618</v>
      </c>
    </row>
    <row r="2919" spans="1:84" hidden="1" x14ac:dyDescent="0.4">
      <c r="A2919" t="s">
        <v>1626</v>
      </c>
      <c r="B2919" t="s">
        <v>1626</v>
      </c>
      <c r="C2919" t="s">
        <v>5964</v>
      </c>
      <c r="D2919" t="s">
        <v>81</v>
      </c>
      <c r="E2919" t="s">
        <v>82</v>
      </c>
      <c r="F2919" t="s">
        <v>393</v>
      </c>
      <c r="G2919" s="4" t="str">
        <f>TEXT(H2919+I2919,"yyyy-mm-dd""T""hh:mm:ss")&amp;
IF(J2919="MST","-07:00",
IF(J2919="MDT","-06:00",
IF(J2919="PST","-08:00",
IF(J2919="PDT","-07:00",
IF(J2919="UTC","+00:00","+00:00")))))</f>
        <v>2013-07-10T12:30:00-07:00</v>
      </c>
      <c r="H2919" s="1">
        <v>41465</v>
      </c>
      <c r="I2919" s="5">
        <v>0.52083333333333337</v>
      </c>
      <c r="J2919" t="s">
        <v>84</v>
      </c>
      <c r="N2919">
        <v>0.5</v>
      </c>
      <c r="O2919" t="s">
        <v>1628</v>
      </c>
      <c r="U2919">
        <v>9743</v>
      </c>
      <c r="V2919" t="s">
        <v>5512</v>
      </c>
      <c r="W2919" t="s">
        <v>5513</v>
      </c>
      <c r="X2919" t="s">
        <v>3388</v>
      </c>
      <c r="Y2919">
        <v>100035</v>
      </c>
      <c r="Z2919" t="s">
        <v>5514</v>
      </c>
      <c r="AD2919">
        <v>32.185352899999998</v>
      </c>
      <c r="AE2919">
        <v>-110.8164731</v>
      </c>
      <c r="AG2919" t="s">
        <v>90</v>
      </c>
      <c r="AH2919" t="s">
        <v>1626</v>
      </c>
      <c r="AI2919" t="s">
        <v>90</v>
      </c>
      <c r="AK2919" t="s">
        <v>1608</v>
      </c>
      <c r="AL2919" t="s">
        <v>5965</v>
      </c>
      <c r="AN2919" t="s">
        <v>1700</v>
      </c>
      <c r="AO2919" t="s">
        <v>457</v>
      </c>
      <c r="AP2919" t="s">
        <v>422</v>
      </c>
      <c r="AQ2919">
        <v>5.6000000000000001E-2</v>
      </c>
      <c r="AR2919" t="s">
        <v>1616</v>
      </c>
      <c r="AT2919" t="s">
        <v>1612</v>
      </c>
      <c r="AV2919" t="s">
        <v>96</v>
      </c>
      <c r="BH2919" t="str">
        <f>BI2919 &amp; " " &amp; BJ2919</f>
        <v>0.5 ft</v>
      </c>
      <c r="BI2919">
        <v>0.5</v>
      </c>
      <c r="BJ2919" t="s">
        <v>5517</v>
      </c>
      <c r="BQ2919" t="str">
        <f>BS2919 &amp; ":" &amp; BR2919</f>
        <v>AZDEQ_SW:SM 4500 PE</v>
      </c>
      <c r="BR2919" t="s">
        <v>5518</v>
      </c>
      <c r="BS2919" t="s">
        <v>1626</v>
      </c>
      <c r="BT2919" t="s">
        <v>5518</v>
      </c>
      <c r="BW2919" t="s">
        <v>5519</v>
      </c>
      <c r="BZ2919" t="s">
        <v>5966</v>
      </c>
      <c r="CA2919" t="s">
        <v>397</v>
      </c>
      <c r="CB2919">
        <v>2.0999999999999999E-3</v>
      </c>
      <c r="CC2919" t="s">
        <v>1616</v>
      </c>
      <c r="CE2919" t="s">
        <v>5521</v>
      </c>
      <c r="CF2919" t="s">
        <v>1618</v>
      </c>
    </row>
    <row r="2920" spans="1:84" hidden="1" x14ac:dyDescent="0.4">
      <c r="A2920" t="s">
        <v>1626</v>
      </c>
      <c r="B2920" t="s">
        <v>1626</v>
      </c>
      <c r="C2920" t="s">
        <v>5875</v>
      </c>
      <c r="D2920" t="s">
        <v>81</v>
      </c>
      <c r="E2920" t="s">
        <v>82</v>
      </c>
      <c r="F2920" t="s">
        <v>393</v>
      </c>
      <c r="G2920" s="4" t="str">
        <f>TEXT(H2920+I2920,"yyyy-mm-dd""T""hh:mm:ss")&amp;
IF(J2920="MST","-07:00",
IF(J2920="MDT","-06:00",
IF(J2920="PST","-08:00",
IF(J2920="PDT","-07:00",
IF(J2920="UTC","+00:00","+00:00")))))</f>
        <v>2013-02-25T03:30:00-07:00</v>
      </c>
      <c r="H2920" s="1">
        <v>41330</v>
      </c>
      <c r="I2920" s="5">
        <v>0.14583333333333334</v>
      </c>
      <c r="J2920" t="s">
        <v>84</v>
      </c>
      <c r="N2920">
        <v>0</v>
      </c>
      <c r="O2920" t="s">
        <v>1628</v>
      </c>
      <c r="U2920">
        <v>9460</v>
      </c>
      <c r="V2920" t="s">
        <v>5791</v>
      </c>
      <c r="W2920" t="s">
        <v>3411</v>
      </c>
      <c r="X2920" t="s">
        <v>4433</v>
      </c>
      <c r="Y2920">
        <v>105064</v>
      </c>
      <c r="Z2920" t="e">
        <f>--- SAMPLE TAKEN: Migrated</f>
        <v>#NAME?</v>
      </c>
      <c r="AD2920">
        <v>32.386200000000002</v>
      </c>
      <c r="AE2920">
        <v>-111.11920000000001</v>
      </c>
      <c r="AG2920" t="s">
        <v>90</v>
      </c>
      <c r="AH2920" t="s">
        <v>1626</v>
      </c>
      <c r="AI2920" t="s">
        <v>90</v>
      </c>
      <c r="AK2920" t="s">
        <v>1608</v>
      </c>
      <c r="AL2920" t="s">
        <v>5967</v>
      </c>
      <c r="AN2920" t="s">
        <v>1725</v>
      </c>
      <c r="AO2920" t="s">
        <v>123</v>
      </c>
      <c r="AP2920" t="s">
        <v>422</v>
      </c>
      <c r="AQ2920">
        <v>1.95</v>
      </c>
      <c r="AR2920" t="s">
        <v>1616</v>
      </c>
      <c r="AT2920" t="s">
        <v>1612</v>
      </c>
      <c r="AV2920" t="s">
        <v>96</v>
      </c>
      <c r="BQ2920" t="str">
        <f>BS2920 &amp; ":" &amp; BR2920</f>
        <v>AZDEQ_SW:EPA 365.1</v>
      </c>
      <c r="BR2920" t="s">
        <v>1726</v>
      </c>
      <c r="BS2920" t="s">
        <v>1626</v>
      </c>
      <c r="BT2920" t="s">
        <v>1726</v>
      </c>
      <c r="BW2920" t="s">
        <v>3417</v>
      </c>
      <c r="BZ2920" t="s">
        <v>5968</v>
      </c>
      <c r="CA2920" t="s">
        <v>397</v>
      </c>
      <c r="CB2920">
        <v>0.5</v>
      </c>
      <c r="CC2920" t="s">
        <v>1616</v>
      </c>
      <c r="CE2920" t="s">
        <v>5878</v>
      </c>
      <c r="CF2920" t="s">
        <v>1618</v>
      </c>
    </row>
    <row r="2921" spans="1:84" hidden="1" x14ac:dyDescent="0.4">
      <c r="A2921" t="s">
        <v>1626</v>
      </c>
      <c r="B2921" t="s">
        <v>1626</v>
      </c>
      <c r="C2921" t="s">
        <v>5969</v>
      </c>
      <c r="D2921" t="s">
        <v>81</v>
      </c>
      <c r="E2921" t="s">
        <v>82</v>
      </c>
      <c r="F2921" t="s">
        <v>393</v>
      </c>
      <c r="G2921" s="4" t="str">
        <f>TEXT(H2921+I2921,"yyyy-mm-dd""T""hh:mm:ss")&amp;
IF(J2921="MST","-07:00",
IF(J2921="MDT","-06:00",
IF(J2921="PST","-08:00",
IF(J2921="PDT","-07:00",
IF(J2921="UTC","+00:00","+00:00")))))</f>
        <v>2013-08-21T02:10:00-07:00</v>
      </c>
      <c r="H2921" s="1">
        <v>41507</v>
      </c>
      <c r="I2921" s="5">
        <v>9.0277777777777776E-2</v>
      </c>
      <c r="J2921" t="s">
        <v>84</v>
      </c>
      <c r="N2921">
        <v>0</v>
      </c>
      <c r="O2921" t="s">
        <v>1628</v>
      </c>
      <c r="U2921">
        <v>9460</v>
      </c>
      <c r="V2921" t="s">
        <v>5791</v>
      </c>
      <c r="W2921" t="s">
        <v>3411</v>
      </c>
      <c r="X2921" t="s">
        <v>4459</v>
      </c>
      <c r="Y2921">
        <v>105070</v>
      </c>
      <c r="Z2921" t="e">
        <f>--- SAMPLE TAKEN: Migrated</f>
        <v>#NAME?</v>
      </c>
      <c r="AD2921">
        <v>32.471111100000002</v>
      </c>
      <c r="AE2921">
        <v>-111.3072222</v>
      </c>
      <c r="AG2921" t="s">
        <v>90</v>
      </c>
      <c r="AH2921" t="s">
        <v>1626</v>
      </c>
      <c r="AI2921" t="s">
        <v>90</v>
      </c>
      <c r="AK2921" t="s">
        <v>1608</v>
      </c>
      <c r="AL2921" t="s">
        <v>5970</v>
      </c>
      <c r="AN2921" t="s">
        <v>1725</v>
      </c>
      <c r="AO2921" t="s">
        <v>123</v>
      </c>
      <c r="AP2921" t="s">
        <v>422</v>
      </c>
      <c r="AQ2921">
        <v>1.1100000000000001</v>
      </c>
      <c r="AR2921" t="s">
        <v>1616</v>
      </c>
      <c r="AT2921" t="s">
        <v>1612</v>
      </c>
      <c r="AV2921" t="s">
        <v>96</v>
      </c>
      <c r="BF2921" t="s">
        <v>5845</v>
      </c>
      <c r="BQ2921" t="str">
        <f>BS2921 &amp; ":" &amp; BR2921</f>
        <v>AZDEQ_SW:EPA 365.1</v>
      </c>
      <c r="BR2921" t="s">
        <v>1726</v>
      </c>
      <c r="BS2921" t="s">
        <v>1626</v>
      </c>
      <c r="BT2921" t="s">
        <v>1726</v>
      </c>
      <c r="BW2921" t="s">
        <v>3417</v>
      </c>
      <c r="BZ2921" t="s">
        <v>5971</v>
      </c>
      <c r="CA2921" t="s">
        <v>397</v>
      </c>
      <c r="CB2921">
        <v>0.5</v>
      </c>
      <c r="CC2921" t="s">
        <v>1616</v>
      </c>
      <c r="CE2921" t="s">
        <v>5972</v>
      </c>
      <c r="CF2921" t="s">
        <v>1618</v>
      </c>
    </row>
    <row r="2922" spans="1:84" hidden="1" x14ac:dyDescent="0.4">
      <c r="A2922" t="s">
        <v>1626</v>
      </c>
      <c r="B2922" t="s">
        <v>1626</v>
      </c>
      <c r="C2922" t="s">
        <v>5760</v>
      </c>
      <c r="D2922" t="s">
        <v>81</v>
      </c>
      <c r="E2922" t="s">
        <v>82</v>
      </c>
      <c r="F2922" t="s">
        <v>393</v>
      </c>
      <c r="G2922" s="4" t="str">
        <f>TEXT(H2922+I2922,"yyyy-mm-dd""T""hh:mm:ss")&amp;
IF(J2922="MST","-07:00",
IF(J2922="MDT","-06:00",
IF(J2922="PST","-08:00",
IF(J2922="PDT","-07:00",
IF(J2922="UTC","+00:00","+00:00")))))</f>
        <v>2013-12-11T03:00:00-07:00</v>
      </c>
      <c r="H2922" s="1">
        <v>41619</v>
      </c>
      <c r="I2922" s="5">
        <v>0.125</v>
      </c>
      <c r="J2922" t="s">
        <v>84</v>
      </c>
      <c r="N2922">
        <v>0.5</v>
      </c>
      <c r="O2922" t="s">
        <v>1628</v>
      </c>
      <c r="U2922">
        <v>9743</v>
      </c>
      <c r="V2922" t="s">
        <v>5512</v>
      </c>
      <c r="W2922" t="s">
        <v>5513</v>
      </c>
      <c r="X2922" t="s">
        <v>3388</v>
      </c>
      <c r="Y2922">
        <v>100035</v>
      </c>
      <c r="Z2922" t="s">
        <v>5514</v>
      </c>
      <c r="AD2922">
        <v>32.185352899999998</v>
      </c>
      <c r="AE2922">
        <v>-110.8164731</v>
      </c>
      <c r="AG2922" t="s">
        <v>90</v>
      </c>
      <c r="AH2922" t="s">
        <v>1626</v>
      </c>
      <c r="AI2922" t="s">
        <v>90</v>
      </c>
      <c r="AK2922" t="s">
        <v>1608</v>
      </c>
      <c r="AL2922" t="s">
        <v>5973</v>
      </c>
      <c r="AN2922" t="s">
        <v>1610</v>
      </c>
      <c r="AO2922" t="s">
        <v>442</v>
      </c>
      <c r="AP2922" t="s">
        <v>422</v>
      </c>
      <c r="AQ2922">
        <v>0.91</v>
      </c>
      <c r="AR2922" t="s">
        <v>1616</v>
      </c>
      <c r="AT2922" t="s">
        <v>1612</v>
      </c>
      <c r="AV2922" t="s">
        <v>96</v>
      </c>
      <c r="BH2922" t="str">
        <f>BI2922 &amp; " " &amp; BJ2922</f>
        <v>0.5 ft</v>
      </c>
      <c r="BI2922">
        <v>0.5</v>
      </c>
      <c r="BJ2922" t="s">
        <v>5517</v>
      </c>
      <c r="BQ2922" t="str">
        <f>BS2922 &amp; ":" &amp; BR2922</f>
        <v>AZDEQ_SW:SM 4500-NH3F</v>
      </c>
      <c r="BR2922" t="s">
        <v>5577</v>
      </c>
      <c r="BS2922" t="s">
        <v>1626</v>
      </c>
      <c r="BT2922" t="s">
        <v>5577</v>
      </c>
      <c r="BW2922" t="s">
        <v>5519</v>
      </c>
      <c r="BZ2922" t="s">
        <v>5974</v>
      </c>
      <c r="CA2922" t="s">
        <v>397</v>
      </c>
      <c r="CB2922">
        <v>0.02</v>
      </c>
      <c r="CC2922" t="s">
        <v>1616</v>
      </c>
      <c r="CE2922" t="s">
        <v>5763</v>
      </c>
      <c r="CF2922" t="s">
        <v>1618</v>
      </c>
    </row>
    <row r="2923" spans="1:84" hidden="1" x14ac:dyDescent="0.4">
      <c r="A2923" t="s">
        <v>1626</v>
      </c>
      <c r="B2923" t="s">
        <v>1626</v>
      </c>
      <c r="C2923" t="s">
        <v>5833</v>
      </c>
      <c r="D2923" t="s">
        <v>81</v>
      </c>
      <c r="E2923" t="s">
        <v>82</v>
      </c>
      <c r="F2923" t="s">
        <v>393</v>
      </c>
      <c r="G2923" s="4" t="str">
        <f>TEXT(H2923+I2923,"yyyy-mm-dd""T""hh:mm:ss")&amp;
IF(J2923="MST","-07:00",
IF(J2923="MDT","-06:00",
IF(J2923="PST","-08:00",
IF(J2923="PDT","-07:00",
IF(J2923="UTC","+00:00","+00:00")))))</f>
        <v>2013-02-26T02:22:00-07:00</v>
      </c>
      <c r="H2923" s="1">
        <v>41331</v>
      </c>
      <c r="I2923" s="5">
        <v>9.8611111111111108E-2</v>
      </c>
      <c r="J2923" t="s">
        <v>84</v>
      </c>
      <c r="N2923">
        <v>0</v>
      </c>
      <c r="O2923" t="s">
        <v>1628</v>
      </c>
      <c r="U2923">
        <v>9460</v>
      </c>
      <c r="V2923" t="s">
        <v>5791</v>
      </c>
      <c r="W2923" t="s">
        <v>3411</v>
      </c>
      <c r="X2923" t="s">
        <v>3502</v>
      </c>
      <c r="Y2923">
        <v>105061</v>
      </c>
      <c r="Z2923" t="e">
        <f>--- SAMPLE TAKEN: Migrated</f>
        <v>#NAME?</v>
      </c>
      <c r="AD2923">
        <v>32.337777799999998</v>
      </c>
      <c r="AE2923">
        <v>-111.08138889999999</v>
      </c>
      <c r="AG2923" t="s">
        <v>90</v>
      </c>
      <c r="AH2923" t="s">
        <v>1626</v>
      </c>
      <c r="AI2923" t="s">
        <v>90</v>
      </c>
      <c r="AK2923" t="s">
        <v>1608</v>
      </c>
      <c r="AL2923" t="s">
        <v>5975</v>
      </c>
      <c r="AN2923" t="s">
        <v>1663</v>
      </c>
      <c r="AO2923" t="s">
        <v>105</v>
      </c>
      <c r="AP2923" t="s">
        <v>422</v>
      </c>
      <c r="AQ2923">
        <v>0.71</v>
      </c>
      <c r="AR2923" t="s">
        <v>1616</v>
      </c>
      <c r="AT2923" t="s">
        <v>1612</v>
      </c>
      <c r="AV2923" t="s">
        <v>96</v>
      </c>
      <c r="BQ2923" t="str">
        <f>BS2923 &amp; ":" &amp; BR2923</f>
        <v>AZDEQ_SW:SM 4500 NO2-B</v>
      </c>
      <c r="BR2923" t="s">
        <v>3747</v>
      </c>
      <c r="BS2923" t="s">
        <v>1626</v>
      </c>
      <c r="BT2923" t="s">
        <v>3747</v>
      </c>
      <c r="BW2923" t="s">
        <v>3417</v>
      </c>
      <c r="BZ2923" t="s">
        <v>5976</v>
      </c>
      <c r="CA2923" t="s">
        <v>397</v>
      </c>
      <c r="CB2923">
        <v>0.2</v>
      </c>
      <c r="CC2923" t="s">
        <v>1616</v>
      </c>
      <c r="CE2923" t="s">
        <v>5836</v>
      </c>
      <c r="CF2923" t="s">
        <v>1618</v>
      </c>
    </row>
    <row r="2924" spans="1:84" hidden="1" x14ac:dyDescent="0.4">
      <c r="A2924" t="s">
        <v>1626</v>
      </c>
      <c r="B2924" t="s">
        <v>1626</v>
      </c>
      <c r="C2924" t="s">
        <v>5960</v>
      </c>
      <c r="D2924" t="s">
        <v>81</v>
      </c>
      <c r="E2924" t="s">
        <v>82</v>
      </c>
      <c r="F2924" t="s">
        <v>393</v>
      </c>
      <c r="G2924" s="4" t="str">
        <f>TEXT(H2924+I2924,"yyyy-mm-dd""T""hh:mm:ss")&amp;
IF(J2924="MST","-07:00",
IF(J2924="MDT","-06:00",
IF(J2924="PST","-08:00",
IF(J2924="PDT","-07:00",
IF(J2924="UTC","+00:00","+00:00")))))</f>
        <v>2013-04-18T12:00:00-07:00</v>
      </c>
      <c r="H2924" s="1">
        <v>41382</v>
      </c>
      <c r="I2924" s="5">
        <v>0.5</v>
      </c>
      <c r="J2924" t="s">
        <v>84</v>
      </c>
      <c r="N2924">
        <v>0</v>
      </c>
      <c r="O2924" t="s">
        <v>1628</v>
      </c>
      <c r="U2924">
        <v>2132</v>
      </c>
      <c r="V2924" t="s">
        <v>5506</v>
      </c>
      <c r="W2924" t="s">
        <v>1606</v>
      </c>
      <c r="X2924" t="s">
        <v>5540</v>
      </c>
      <c r="Y2924">
        <v>100263</v>
      </c>
      <c r="Z2924" t="s">
        <v>5961</v>
      </c>
      <c r="AD2924">
        <v>32.0191667</v>
      </c>
      <c r="AE2924">
        <v>-110.64555559999999</v>
      </c>
      <c r="AG2924" t="s">
        <v>90</v>
      </c>
      <c r="AH2924" t="s">
        <v>1626</v>
      </c>
      <c r="AI2924" t="s">
        <v>90</v>
      </c>
      <c r="AK2924" t="s">
        <v>1608</v>
      </c>
      <c r="AL2924" t="s">
        <v>5977</v>
      </c>
      <c r="AM2924" t="s">
        <v>92</v>
      </c>
      <c r="AN2924" t="s">
        <v>1700</v>
      </c>
      <c r="AO2924" t="s">
        <v>457</v>
      </c>
      <c r="AP2924" t="s">
        <v>422</v>
      </c>
      <c r="AT2924" t="s">
        <v>1612</v>
      </c>
      <c r="AV2924" t="s">
        <v>584</v>
      </c>
      <c r="BQ2924" t="str">
        <f>BS2924 &amp; ":" &amp; BR2924</f>
        <v>AZDEQ_SW:SM 4500-P BE</v>
      </c>
      <c r="BR2924" t="s">
        <v>5476</v>
      </c>
      <c r="BS2924" t="s">
        <v>1626</v>
      </c>
      <c r="BT2924" t="s">
        <v>5476</v>
      </c>
      <c r="BW2924" t="s">
        <v>5460</v>
      </c>
      <c r="BZ2924" t="s">
        <v>5978</v>
      </c>
      <c r="CA2924" t="s">
        <v>397</v>
      </c>
      <c r="CB2924">
        <v>0.1</v>
      </c>
      <c r="CC2924" t="s">
        <v>1616</v>
      </c>
      <c r="CE2924" t="s">
        <v>5886</v>
      </c>
      <c r="CF2924" t="s">
        <v>1618</v>
      </c>
    </row>
    <row r="2925" spans="1:84" hidden="1" x14ac:dyDescent="0.4">
      <c r="A2925" t="s">
        <v>1626</v>
      </c>
      <c r="B2925" t="s">
        <v>1626</v>
      </c>
      <c r="C2925" t="s">
        <v>5798</v>
      </c>
      <c r="D2925" t="s">
        <v>81</v>
      </c>
      <c r="E2925" t="s">
        <v>82</v>
      </c>
      <c r="F2925" t="s">
        <v>393</v>
      </c>
      <c r="G2925" s="4" t="str">
        <f>TEXT(H2925+I2925,"yyyy-mm-dd""T""hh:mm:ss")&amp;
IF(J2925="MST","-07:00",
IF(J2925="MDT","-06:00",
IF(J2925="PST","-08:00",
IF(J2925="PDT","-07:00",
IF(J2925="UTC","+00:00","+00:00")))))</f>
        <v>2013-08-20T07:50:00-07:00</v>
      </c>
      <c r="H2925" s="1">
        <v>41506</v>
      </c>
      <c r="I2925" s="5">
        <v>0.3263888888888889</v>
      </c>
      <c r="J2925" t="s">
        <v>84</v>
      </c>
      <c r="N2925">
        <v>0</v>
      </c>
      <c r="O2925" t="s">
        <v>1628</v>
      </c>
      <c r="U2925">
        <v>9460</v>
      </c>
      <c r="V2925" t="s">
        <v>5791</v>
      </c>
      <c r="W2925" t="s">
        <v>3411</v>
      </c>
      <c r="X2925" t="s">
        <v>3502</v>
      </c>
      <c r="Y2925">
        <v>105061</v>
      </c>
      <c r="Z2925" t="e">
        <f>--- SAMPLE TAKEN: Migrated</f>
        <v>#NAME?</v>
      </c>
      <c r="AD2925">
        <v>32.337777799999998</v>
      </c>
      <c r="AE2925">
        <v>-111.08138889999999</v>
      </c>
      <c r="AG2925" t="s">
        <v>90</v>
      </c>
      <c r="AH2925" t="s">
        <v>1626</v>
      </c>
      <c r="AI2925" t="s">
        <v>90</v>
      </c>
      <c r="AK2925" t="s">
        <v>1608</v>
      </c>
      <c r="AL2925" t="s">
        <v>5979</v>
      </c>
      <c r="AN2925" t="s">
        <v>1610</v>
      </c>
      <c r="AO2925" t="s">
        <v>421</v>
      </c>
      <c r="AP2925" t="s">
        <v>422</v>
      </c>
      <c r="AQ2925">
        <v>13.7</v>
      </c>
      <c r="AR2925" t="s">
        <v>1616</v>
      </c>
      <c r="AT2925" t="s">
        <v>1612</v>
      </c>
      <c r="AV2925" t="s">
        <v>96</v>
      </c>
      <c r="BQ2925" t="str">
        <f>BS2925 &amp; ":" &amp; BR2925</f>
        <v>AZDEQ_SW:CALCULATION</v>
      </c>
      <c r="BR2925" t="s">
        <v>3416</v>
      </c>
      <c r="BS2925" t="s">
        <v>1626</v>
      </c>
      <c r="BT2925" t="s">
        <v>3416</v>
      </c>
      <c r="BW2925" t="s">
        <v>3417</v>
      </c>
      <c r="BZ2925" t="s">
        <v>5980</v>
      </c>
      <c r="CA2925" t="s">
        <v>397</v>
      </c>
      <c r="CB2925">
        <v>0.8</v>
      </c>
      <c r="CC2925" t="s">
        <v>1616</v>
      </c>
      <c r="CE2925" t="s">
        <v>5981</v>
      </c>
      <c r="CF2925" t="s">
        <v>1618</v>
      </c>
    </row>
    <row r="2926" spans="1:84" hidden="1" x14ac:dyDescent="0.4">
      <c r="A2926" t="s">
        <v>1626</v>
      </c>
      <c r="B2926" t="s">
        <v>1626</v>
      </c>
      <c r="C2926" t="s">
        <v>5882</v>
      </c>
      <c r="D2926" t="s">
        <v>81</v>
      </c>
      <c r="E2926" t="s">
        <v>82</v>
      </c>
      <c r="F2926" t="s">
        <v>393</v>
      </c>
      <c r="G2926" s="4" t="str">
        <f>TEXT(H2926+I2926,"yyyy-mm-dd""T""hh:mm:ss")&amp;
IF(J2926="MST","-07:00",
IF(J2926="MDT","-06:00",
IF(J2926="PST","-08:00",
IF(J2926="PDT","-07:00",
IF(J2926="UTC","+00:00","+00:00")))))</f>
        <v>2013-04-17T03:30:00-07:00</v>
      </c>
      <c r="H2926" s="1">
        <v>41381</v>
      </c>
      <c r="I2926" s="5">
        <v>0.14583333333333334</v>
      </c>
      <c r="J2926" t="s">
        <v>84</v>
      </c>
      <c r="N2926">
        <v>0</v>
      </c>
      <c r="O2926" t="s">
        <v>1628</v>
      </c>
      <c r="U2926">
        <v>2132</v>
      </c>
      <c r="V2926" t="s">
        <v>5506</v>
      </c>
      <c r="W2926" t="s">
        <v>1606</v>
      </c>
      <c r="X2926" t="s">
        <v>5308</v>
      </c>
      <c r="Y2926">
        <v>106482</v>
      </c>
      <c r="Z2926" t="s">
        <v>5883</v>
      </c>
      <c r="AD2926">
        <v>32.3209722</v>
      </c>
      <c r="AE2926">
        <v>-110.8106389</v>
      </c>
      <c r="AG2926" t="s">
        <v>90</v>
      </c>
      <c r="AH2926" t="s">
        <v>1626</v>
      </c>
      <c r="AI2926" t="s">
        <v>90</v>
      </c>
      <c r="AK2926" t="s">
        <v>1608</v>
      </c>
      <c r="AL2926" t="s">
        <v>5982</v>
      </c>
      <c r="AM2926" t="s">
        <v>92</v>
      </c>
      <c r="AN2926" t="s">
        <v>1700</v>
      </c>
      <c r="AO2926" t="s">
        <v>457</v>
      </c>
      <c r="AP2926" t="s">
        <v>422</v>
      </c>
      <c r="AT2926" t="s">
        <v>1612</v>
      </c>
      <c r="AV2926" t="s">
        <v>584</v>
      </c>
      <c r="BQ2926" t="str">
        <f>BS2926 &amp; ":" &amp; BR2926</f>
        <v>AZDEQ_SW:SM 4500-P BE</v>
      </c>
      <c r="BR2926" t="s">
        <v>5476</v>
      </c>
      <c r="BS2926" t="s">
        <v>1626</v>
      </c>
      <c r="BT2926" t="s">
        <v>5476</v>
      </c>
      <c r="BW2926" t="s">
        <v>5460</v>
      </c>
      <c r="BZ2926" t="s">
        <v>5983</v>
      </c>
      <c r="CA2926" t="s">
        <v>397</v>
      </c>
      <c r="CB2926">
        <v>0.1</v>
      </c>
      <c r="CC2926" t="s">
        <v>1616</v>
      </c>
      <c r="CE2926" t="s">
        <v>5886</v>
      </c>
      <c r="CF2926" t="s">
        <v>1618</v>
      </c>
    </row>
    <row r="2927" spans="1:84" hidden="1" x14ac:dyDescent="0.4">
      <c r="A2927" t="s">
        <v>1626</v>
      </c>
      <c r="B2927" t="s">
        <v>1626</v>
      </c>
      <c r="C2927" t="s">
        <v>5852</v>
      </c>
      <c r="D2927" t="s">
        <v>81</v>
      </c>
      <c r="E2927" t="s">
        <v>82</v>
      </c>
      <c r="F2927" t="s">
        <v>393</v>
      </c>
      <c r="G2927" s="4" t="str">
        <f>TEXT(H2927+I2927,"yyyy-mm-dd""T""hh:mm:ss")&amp;
IF(J2927="MST","-07:00",
IF(J2927="MDT","-06:00",
IF(J2927="PST","-08:00",
IF(J2927="PDT","-07:00",
IF(J2927="UTC","+00:00","+00:00")))))</f>
        <v>2013-02-26T11:57:00-07:00</v>
      </c>
      <c r="H2927" s="1">
        <v>41331</v>
      </c>
      <c r="I2927" s="5">
        <v>0.49791666666666667</v>
      </c>
      <c r="J2927" t="s">
        <v>84</v>
      </c>
      <c r="N2927">
        <v>0</v>
      </c>
      <c r="O2927" t="s">
        <v>1628</v>
      </c>
      <c r="U2927">
        <v>9460</v>
      </c>
      <c r="V2927" t="s">
        <v>5791</v>
      </c>
      <c r="W2927" t="s">
        <v>3411</v>
      </c>
      <c r="X2927" t="s">
        <v>4459</v>
      </c>
      <c r="Y2927">
        <v>105070</v>
      </c>
      <c r="Z2927" t="e">
        <f>--- SAMPLE TAKEN: Migrated</f>
        <v>#NAME?</v>
      </c>
      <c r="AD2927">
        <v>32.471111100000002</v>
      </c>
      <c r="AE2927">
        <v>-111.3072222</v>
      </c>
      <c r="AG2927" t="s">
        <v>90</v>
      </c>
      <c r="AH2927" t="s">
        <v>1626</v>
      </c>
      <c r="AI2927" t="s">
        <v>90</v>
      </c>
      <c r="AK2927" t="s">
        <v>1608</v>
      </c>
      <c r="AL2927" t="s">
        <v>5984</v>
      </c>
      <c r="AN2927" t="s">
        <v>1610</v>
      </c>
      <c r="AO2927" t="s">
        <v>1611</v>
      </c>
      <c r="AP2927" t="s">
        <v>422</v>
      </c>
      <c r="AQ2927">
        <v>11.5</v>
      </c>
      <c r="AR2927" t="s">
        <v>1616</v>
      </c>
      <c r="AT2927" t="s">
        <v>1612</v>
      </c>
      <c r="AV2927" t="s">
        <v>96</v>
      </c>
      <c r="BF2927" t="s">
        <v>5985</v>
      </c>
      <c r="BQ2927" t="str">
        <f>BS2927 &amp; ":" &amp; BR2927</f>
        <v>AZDEQ_SW:EPA 350.1</v>
      </c>
      <c r="BR2927" t="s">
        <v>1613</v>
      </c>
      <c r="BS2927" t="s">
        <v>1626</v>
      </c>
      <c r="BT2927" t="s">
        <v>1613</v>
      </c>
      <c r="BW2927" t="s">
        <v>3417</v>
      </c>
      <c r="BZ2927" t="s">
        <v>5986</v>
      </c>
      <c r="CA2927" t="s">
        <v>397</v>
      </c>
      <c r="CB2927">
        <v>0.01</v>
      </c>
      <c r="CC2927" t="s">
        <v>1616</v>
      </c>
      <c r="CE2927" t="s">
        <v>5855</v>
      </c>
      <c r="CF2927" t="s">
        <v>1618</v>
      </c>
    </row>
    <row r="2928" spans="1:84" hidden="1" x14ac:dyDescent="0.4">
      <c r="A2928" t="s">
        <v>1626</v>
      </c>
      <c r="B2928" t="s">
        <v>1626</v>
      </c>
      <c r="C2928" t="s">
        <v>5894</v>
      </c>
      <c r="D2928" t="s">
        <v>81</v>
      </c>
      <c r="E2928" t="s">
        <v>82</v>
      </c>
      <c r="F2928" t="s">
        <v>393</v>
      </c>
      <c r="G2928" s="4" t="str">
        <f>TEXT(H2928+I2928,"yyyy-mm-dd""T""hh:mm:ss")&amp;
IF(J2928="MST","-07:00",
IF(J2928="MDT","-06:00",
IF(J2928="PST","-08:00",
IF(J2928="PDT","-07:00",
IF(J2928="UTC","+00:00","+00:00")))))</f>
        <v>2013-02-26T01:00:00-07:00</v>
      </c>
      <c r="H2928" s="1">
        <v>41331</v>
      </c>
      <c r="I2928" s="5">
        <v>4.1666666666666664E-2</v>
      </c>
      <c r="J2928" t="s">
        <v>84</v>
      </c>
      <c r="N2928">
        <v>0.5</v>
      </c>
      <c r="O2928" t="s">
        <v>1628</v>
      </c>
      <c r="U2928">
        <v>9743</v>
      </c>
      <c r="V2928" t="s">
        <v>5512</v>
      </c>
      <c r="W2928" t="s">
        <v>5513</v>
      </c>
      <c r="X2928" t="s">
        <v>3405</v>
      </c>
      <c r="Y2928">
        <v>100034</v>
      </c>
      <c r="Z2928" t="s">
        <v>5514</v>
      </c>
      <c r="AD2928">
        <v>32.187063100000003</v>
      </c>
      <c r="AE2928">
        <v>-110.81660220000001</v>
      </c>
      <c r="AG2928" t="s">
        <v>90</v>
      </c>
      <c r="AH2928" t="s">
        <v>1626</v>
      </c>
      <c r="AI2928" t="s">
        <v>90</v>
      </c>
      <c r="AK2928" t="s">
        <v>1608</v>
      </c>
      <c r="AL2928" t="s">
        <v>5987</v>
      </c>
      <c r="AN2928" t="s">
        <v>1610</v>
      </c>
      <c r="AO2928" t="s">
        <v>1670</v>
      </c>
      <c r="AP2928" t="s">
        <v>422</v>
      </c>
      <c r="AQ2928">
        <v>6.9000000000000006E-2</v>
      </c>
      <c r="AR2928" t="s">
        <v>1616</v>
      </c>
      <c r="AT2928" t="s">
        <v>1612</v>
      </c>
      <c r="AV2928" t="s">
        <v>96</v>
      </c>
      <c r="BF2928" t="s">
        <v>5516</v>
      </c>
      <c r="BH2928" t="str">
        <f>BI2928 &amp; " " &amp; BJ2928</f>
        <v>0.5 ft</v>
      </c>
      <c r="BI2928">
        <v>0.5</v>
      </c>
      <c r="BJ2928" t="s">
        <v>5517</v>
      </c>
      <c r="BQ2928" t="str">
        <f>BS2928 &amp; ":" &amp; BR2928</f>
        <v>AZDEQ_SW:SM 4500NO3 E</v>
      </c>
      <c r="BR2928" t="s">
        <v>1851</v>
      </c>
      <c r="BS2928" t="s">
        <v>1626</v>
      </c>
      <c r="BT2928" t="s">
        <v>1851</v>
      </c>
      <c r="BW2928" t="s">
        <v>5519</v>
      </c>
      <c r="BZ2928" t="s">
        <v>5988</v>
      </c>
      <c r="CA2928" t="s">
        <v>397</v>
      </c>
      <c r="CB2928">
        <v>4.1000000000000002E-2</v>
      </c>
      <c r="CC2928" t="s">
        <v>1616</v>
      </c>
      <c r="CE2928" t="s">
        <v>5767</v>
      </c>
      <c r="CF2928" t="s">
        <v>1618</v>
      </c>
    </row>
    <row r="2929" spans="1:84" hidden="1" x14ac:dyDescent="0.4">
      <c r="A2929" t="s">
        <v>1626</v>
      </c>
      <c r="B2929" t="s">
        <v>1626</v>
      </c>
      <c r="C2929" t="s">
        <v>5820</v>
      </c>
      <c r="D2929" t="s">
        <v>81</v>
      </c>
      <c r="E2929" t="s">
        <v>82</v>
      </c>
      <c r="F2929" t="s">
        <v>393</v>
      </c>
      <c r="G2929" s="4" t="str">
        <f>TEXT(H2929+I2929,"yyyy-mm-dd""T""hh:mm:ss")&amp;
IF(J2929="MST","-07:00",
IF(J2929="MDT","-06:00",
IF(J2929="PST","-08:00",
IF(J2929="PDT","-07:00",
IF(J2929="UTC","+00:00","+00:00")))))</f>
        <v>2013-02-14T11:45:00-07:00</v>
      </c>
      <c r="H2929" s="1">
        <v>41319</v>
      </c>
      <c r="I2929" s="5">
        <v>0.48958333333333331</v>
      </c>
      <c r="J2929" t="s">
        <v>84</v>
      </c>
      <c r="N2929">
        <v>0</v>
      </c>
      <c r="O2929" t="s">
        <v>1628</v>
      </c>
      <c r="U2929">
        <v>2132</v>
      </c>
      <c r="V2929" t="s">
        <v>5506</v>
      </c>
      <c r="W2929" t="s">
        <v>1606</v>
      </c>
      <c r="X2929" t="s">
        <v>1767</v>
      </c>
      <c r="Y2929">
        <v>101175</v>
      </c>
      <c r="Z2929" t="s">
        <v>5821</v>
      </c>
      <c r="AD2929">
        <v>32.4063333</v>
      </c>
      <c r="AE2929">
        <v>-110.5407778</v>
      </c>
      <c r="AG2929" t="s">
        <v>90</v>
      </c>
      <c r="AH2929" t="s">
        <v>1626</v>
      </c>
      <c r="AI2929" t="s">
        <v>90</v>
      </c>
      <c r="AK2929" t="s">
        <v>1608</v>
      </c>
      <c r="AL2929" t="s">
        <v>5989</v>
      </c>
      <c r="AM2929" t="s">
        <v>92</v>
      </c>
      <c r="AN2929" t="s">
        <v>1610</v>
      </c>
      <c r="AO2929" t="s">
        <v>1611</v>
      </c>
      <c r="AP2929" t="s">
        <v>422</v>
      </c>
      <c r="AT2929" t="s">
        <v>1612</v>
      </c>
      <c r="AV2929" t="s">
        <v>584</v>
      </c>
      <c r="BQ2929" t="str">
        <f>BS2929 &amp; ":" &amp; BR2929</f>
        <v>AZDEQ_SW:SM 4500NH3 D</v>
      </c>
      <c r="BR2929" t="s">
        <v>5464</v>
      </c>
      <c r="BS2929" t="s">
        <v>1626</v>
      </c>
      <c r="BT2929" t="s">
        <v>5464</v>
      </c>
      <c r="BW2929" t="s">
        <v>5460</v>
      </c>
      <c r="BZ2929" t="s">
        <v>5990</v>
      </c>
      <c r="CA2929" t="s">
        <v>397</v>
      </c>
      <c r="CB2929">
        <v>0.05</v>
      </c>
      <c r="CC2929" t="s">
        <v>1616</v>
      </c>
      <c r="CE2929" t="s">
        <v>5789</v>
      </c>
      <c r="CF2929" t="s">
        <v>1618</v>
      </c>
    </row>
    <row r="2930" spans="1:84" hidden="1" x14ac:dyDescent="0.4">
      <c r="A2930" t="s">
        <v>1626</v>
      </c>
      <c r="B2930" t="s">
        <v>1626</v>
      </c>
      <c r="C2930" t="s">
        <v>5782</v>
      </c>
      <c r="D2930" t="s">
        <v>81</v>
      </c>
      <c r="E2930" t="s">
        <v>82</v>
      </c>
      <c r="F2930" t="s">
        <v>393</v>
      </c>
      <c r="G2930" s="4" t="str">
        <f>TEXT(H2930+I2930,"yyyy-mm-dd""T""hh:mm:ss")&amp;
IF(J2930="MST","-07:00",
IF(J2930="MDT","-06:00",
IF(J2930="PST","-08:00",
IF(J2930="PDT","-07:00",
IF(J2930="UTC","+00:00","+00:00")))))</f>
        <v>2013-01-30T02:00:00-07:00</v>
      </c>
      <c r="H2930" s="1">
        <v>41304</v>
      </c>
      <c r="I2930" s="5">
        <v>8.3333333333333329E-2</v>
      </c>
      <c r="J2930" t="s">
        <v>84</v>
      </c>
      <c r="N2930">
        <v>0.5</v>
      </c>
      <c r="O2930" t="s">
        <v>1628</v>
      </c>
      <c r="U2930">
        <v>9743</v>
      </c>
      <c r="V2930" t="s">
        <v>5512</v>
      </c>
      <c r="W2930" t="s">
        <v>5513</v>
      </c>
      <c r="X2930" t="s">
        <v>3388</v>
      </c>
      <c r="Y2930">
        <v>100035</v>
      </c>
      <c r="Z2930" t="s">
        <v>5514</v>
      </c>
      <c r="AD2930">
        <v>32.185352899999998</v>
      </c>
      <c r="AE2930">
        <v>-110.8164731</v>
      </c>
      <c r="AG2930" t="s">
        <v>90</v>
      </c>
      <c r="AH2930" t="s">
        <v>1626</v>
      </c>
      <c r="AI2930" t="s">
        <v>90</v>
      </c>
      <c r="AK2930" t="s">
        <v>1608</v>
      </c>
      <c r="AL2930" t="s">
        <v>5991</v>
      </c>
      <c r="AN2930" t="s">
        <v>1700</v>
      </c>
      <c r="AO2930" t="s">
        <v>457</v>
      </c>
      <c r="AP2930" t="s">
        <v>422</v>
      </c>
      <c r="AQ2930">
        <v>1.9E-2</v>
      </c>
      <c r="AR2930" t="s">
        <v>1616</v>
      </c>
      <c r="AT2930" t="s">
        <v>1612</v>
      </c>
      <c r="AV2930" t="s">
        <v>96</v>
      </c>
      <c r="BF2930" t="s">
        <v>5516</v>
      </c>
      <c r="BH2930" t="str">
        <f>BI2930 &amp; " " &amp; BJ2930</f>
        <v>0.5 ft</v>
      </c>
      <c r="BI2930">
        <v>0.5</v>
      </c>
      <c r="BJ2930" t="s">
        <v>5517</v>
      </c>
      <c r="BQ2930" t="str">
        <f>BS2930 &amp; ":" &amp; BR2930</f>
        <v>AZDEQ_SW:SM 4500 PE</v>
      </c>
      <c r="BR2930" t="s">
        <v>5518</v>
      </c>
      <c r="BS2930" t="s">
        <v>1626</v>
      </c>
      <c r="BT2930" t="s">
        <v>5518</v>
      </c>
      <c r="BW2930" t="s">
        <v>5519</v>
      </c>
      <c r="BZ2930" t="s">
        <v>5992</v>
      </c>
      <c r="CA2930" t="s">
        <v>397</v>
      </c>
      <c r="CB2930">
        <v>2.0999999999999999E-3</v>
      </c>
      <c r="CC2930" t="s">
        <v>1616</v>
      </c>
      <c r="CE2930" t="s">
        <v>5554</v>
      </c>
      <c r="CF2930" t="s">
        <v>1618</v>
      </c>
    </row>
    <row r="2931" spans="1:84" hidden="1" x14ac:dyDescent="0.4">
      <c r="A2931" t="s">
        <v>5358</v>
      </c>
      <c r="B2931" t="s">
        <v>5359</v>
      </c>
      <c r="C2931" t="s">
        <v>5915</v>
      </c>
      <c r="D2931" t="s">
        <v>81</v>
      </c>
      <c r="E2931" t="s">
        <v>82</v>
      </c>
      <c r="G2931" s="4" t="str">
        <f>TEXT(H2931+I2931,"yyyy-mm-dd""T""hh:mm:ss")&amp;
IF(J2931="MST","-07:00",
IF(J2931="MDT","-06:00",
IF(J2931="PST","-08:00",
IF(J2931="PDT","-07:00",
IF(J2931="UTC","+00:00","+00:00")))))</f>
        <v>2013-05-06T00:00:00+00:00</v>
      </c>
      <c r="H2931" s="1">
        <v>41400</v>
      </c>
      <c r="U2931" t="s">
        <v>5916</v>
      </c>
      <c r="V2931" t="s">
        <v>5362</v>
      </c>
      <c r="X2931" t="s">
        <v>5917</v>
      </c>
      <c r="Y2931" t="s">
        <v>5364</v>
      </c>
      <c r="AD2931">
        <v>32.40882122</v>
      </c>
      <c r="AE2931">
        <v>-111.1606295</v>
      </c>
      <c r="AG2931" t="s">
        <v>5365</v>
      </c>
      <c r="AH2931" t="s">
        <v>5358</v>
      </c>
      <c r="AI2931" t="s">
        <v>5366</v>
      </c>
      <c r="AK2931" t="s">
        <v>5367</v>
      </c>
      <c r="AL2931" t="s">
        <v>5993</v>
      </c>
      <c r="AN2931" t="s">
        <v>5425</v>
      </c>
      <c r="AO2931" t="s">
        <v>111</v>
      </c>
      <c r="AP2931" t="s">
        <v>94</v>
      </c>
      <c r="AQ2931">
        <v>6.069</v>
      </c>
      <c r="AR2931" t="s">
        <v>5371</v>
      </c>
      <c r="AT2931" t="s">
        <v>1612</v>
      </c>
      <c r="AV2931" t="s">
        <v>96</v>
      </c>
      <c r="BQ2931" t="str">
        <f>BS2931 &amp; ":" &amp; BR2931</f>
        <v>USEPA:353.2</v>
      </c>
      <c r="BR2931">
        <v>353.2</v>
      </c>
      <c r="BS2931" t="s">
        <v>4867</v>
      </c>
      <c r="BT2931" t="s">
        <v>5390</v>
      </c>
      <c r="BV2931" t="s">
        <v>5391</v>
      </c>
      <c r="BX2931" s="1">
        <v>41407</v>
      </c>
      <c r="BZ2931" t="s">
        <v>5994</v>
      </c>
      <c r="CA2931" t="s">
        <v>1272</v>
      </c>
      <c r="CB2931">
        <v>0.02</v>
      </c>
      <c r="CC2931" t="s">
        <v>5371</v>
      </c>
      <c r="CE2931" t="s">
        <v>5919</v>
      </c>
      <c r="CF2931" t="s">
        <v>1618</v>
      </c>
    </row>
    <row r="2932" spans="1:84" hidden="1" x14ac:dyDescent="0.4">
      <c r="A2932" t="s">
        <v>1626</v>
      </c>
      <c r="B2932" t="s">
        <v>1626</v>
      </c>
      <c r="C2932" t="s">
        <v>5827</v>
      </c>
      <c r="D2932" t="s">
        <v>81</v>
      </c>
      <c r="E2932" t="s">
        <v>82</v>
      </c>
      <c r="F2932" t="s">
        <v>393</v>
      </c>
      <c r="G2932" s="4" t="str">
        <f>TEXT(H2932+I2932,"yyyy-mm-dd""T""hh:mm:ss")&amp;
IF(J2932="MST","-07:00",
IF(J2932="MDT","-06:00",
IF(J2932="PST","-08:00",
IF(J2932="PDT","-07:00",
IF(J2932="UTC","+00:00","+00:00")))))</f>
        <v>2013-04-24T12:30:00-07:00</v>
      </c>
      <c r="H2932" s="1">
        <v>41388</v>
      </c>
      <c r="I2932" s="5">
        <v>0.52083333333333337</v>
      </c>
      <c r="J2932" t="s">
        <v>84</v>
      </c>
      <c r="N2932">
        <v>0.5</v>
      </c>
      <c r="O2932" t="s">
        <v>1628</v>
      </c>
      <c r="U2932">
        <v>9743</v>
      </c>
      <c r="V2932" t="s">
        <v>5512</v>
      </c>
      <c r="W2932" t="s">
        <v>5513</v>
      </c>
      <c r="X2932" t="s">
        <v>3388</v>
      </c>
      <c r="Y2932">
        <v>100035</v>
      </c>
      <c r="Z2932" t="s">
        <v>5514</v>
      </c>
      <c r="AD2932">
        <v>32.185352899999998</v>
      </c>
      <c r="AE2932">
        <v>-110.8164731</v>
      </c>
      <c r="AG2932" t="s">
        <v>90</v>
      </c>
      <c r="AH2932" t="s">
        <v>1626</v>
      </c>
      <c r="AI2932" t="s">
        <v>90</v>
      </c>
      <c r="AK2932" t="s">
        <v>1608</v>
      </c>
      <c r="AL2932" t="s">
        <v>5995</v>
      </c>
      <c r="AN2932" t="s">
        <v>1610</v>
      </c>
      <c r="AO2932" t="s">
        <v>1670</v>
      </c>
      <c r="AP2932" t="s">
        <v>422</v>
      </c>
      <c r="AQ2932">
        <v>0.12</v>
      </c>
      <c r="AR2932" t="s">
        <v>1616</v>
      </c>
      <c r="AT2932" t="s">
        <v>1612</v>
      </c>
      <c r="AV2932" t="s">
        <v>96</v>
      </c>
      <c r="BH2932" t="str">
        <f>BI2932 &amp; " " &amp; BJ2932</f>
        <v>0.5 ft</v>
      </c>
      <c r="BI2932">
        <v>0.5</v>
      </c>
      <c r="BJ2932" t="s">
        <v>5517</v>
      </c>
      <c r="BQ2932" t="str">
        <f>BS2932 &amp; ":" &amp; BR2932</f>
        <v>AZDEQ_SW:SM 4500NO3 E</v>
      </c>
      <c r="BR2932" t="s">
        <v>1851</v>
      </c>
      <c r="BS2932" t="s">
        <v>1626</v>
      </c>
      <c r="BT2932" t="s">
        <v>1851</v>
      </c>
      <c r="BW2932" t="s">
        <v>5519</v>
      </c>
      <c r="BZ2932" t="s">
        <v>5996</v>
      </c>
      <c r="CA2932" t="s">
        <v>397</v>
      </c>
      <c r="CB2932">
        <v>4.1000000000000002E-2</v>
      </c>
      <c r="CC2932" t="s">
        <v>1616</v>
      </c>
      <c r="CE2932" t="s">
        <v>5521</v>
      </c>
      <c r="CF2932" t="s">
        <v>1618</v>
      </c>
    </row>
    <row r="2933" spans="1:84" hidden="1" x14ac:dyDescent="0.4">
      <c r="A2933" t="s">
        <v>1626</v>
      </c>
      <c r="B2933" t="s">
        <v>1626</v>
      </c>
      <c r="C2933" t="s">
        <v>5866</v>
      </c>
      <c r="D2933" t="s">
        <v>81</v>
      </c>
      <c r="E2933" t="s">
        <v>82</v>
      </c>
      <c r="F2933" t="s">
        <v>393</v>
      </c>
      <c r="G2933" s="4" t="str">
        <f>TEXT(H2933+I2933,"yyyy-mm-dd""T""hh:mm:ss")&amp;
IF(J2933="MST","-07:00",
IF(J2933="MDT","-06:00",
IF(J2933="PST","-08:00",
IF(J2933="PDT","-07:00",
IF(J2933="UTC","+00:00","+00:00")))))</f>
        <v>2013-02-26T10:30:00-07:00</v>
      </c>
      <c r="H2933" s="1">
        <v>41331</v>
      </c>
      <c r="I2933" s="5">
        <v>0.4375</v>
      </c>
      <c r="J2933" t="s">
        <v>84</v>
      </c>
      <c r="N2933">
        <v>0</v>
      </c>
      <c r="O2933" t="s">
        <v>1628</v>
      </c>
      <c r="U2933">
        <v>2132</v>
      </c>
      <c r="V2933" t="s">
        <v>5506</v>
      </c>
      <c r="W2933" t="s">
        <v>1606</v>
      </c>
      <c r="X2933" t="s">
        <v>5308</v>
      </c>
      <c r="Y2933">
        <v>106482</v>
      </c>
      <c r="Z2933" t="s">
        <v>5867</v>
      </c>
      <c r="AD2933">
        <v>32.3209722</v>
      </c>
      <c r="AE2933">
        <v>-110.8106389</v>
      </c>
      <c r="AG2933" t="s">
        <v>90</v>
      </c>
      <c r="AH2933" t="s">
        <v>1626</v>
      </c>
      <c r="AI2933" t="s">
        <v>90</v>
      </c>
      <c r="AK2933" t="s">
        <v>1608</v>
      </c>
      <c r="AL2933" t="s">
        <v>5997</v>
      </c>
      <c r="AM2933" t="s">
        <v>92</v>
      </c>
      <c r="AN2933" t="s">
        <v>1610</v>
      </c>
      <c r="AO2933" t="s">
        <v>1670</v>
      </c>
      <c r="AP2933" t="s">
        <v>422</v>
      </c>
      <c r="AT2933" t="s">
        <v>1612</v>
      </c>
      <c r="AV2933" t="s">
        <v>584</v>
      </c>
      <c r="BQ2933" t="str">
        <f>BS2933 &amp; ":" &amp; BR2933</f>
        <v>AZDEQ_SW:EPA 353.2</v>
      </c>
      <c r="BR2933" t="s">
        <v>1623</v>
      </c>
      <c r="BS2933" t="s">
        <v>1626</v>
      </c>
      <c r="BT2933" t="s">
        <v>1623</v>
      </c>
      <c r="BW2933" t="s">
        <v>5460</v>
      </c>
      <c r="BZ2933" t="s">
        <v>5998</v>
      </c>
      <c r="CA2933" t="s">
        <v>397</v>
      </c>
      <c r="CB2933">
        <v>0.1</v>
      </c>
      <c r="CC2933" t="s">
        <v>1616</v>
      </c>
      <c r="CE2933" t="s">
        <v>5870</v>
      </c>
      <c r="CF2933" t="s">
        <v>1618</v>
      </c>
    </row>
    <row r="2934" spans="1:84" hidden="1" x14ac:dyDescent="0.4">
      <c r="A2934" t="s">
        <v>1626</v>
      </c>
      <c r="B2934" t="s">
        <v>1626</v>
      </c>
      <c r="C2934" t="s">
        <v>5999</v>
      </c>
      <c r="D2934" t="s">
        <v>81</v>
      </c>
      <c r="E2934" t="s">
        <v>82</v>
      </c>
      <c r="F2934" t="s">
        <v>393</v>
      </c>
      <c r="G2934" s="4" t="str">
        <f>TEXT(H2934+I2934,"yyyy-mm-dd""T""hh:mm:ss")&amp;
IF(J2934="MST","-07:00",
IF(J2934="MDT","-06:00",
IF(J2934="PST","-08:00",
IF(J2934="PDT","-07:00",
IF(J2934="UTC","+00:00","+00:00")))))</f>
        <v>2013-11-20T11:30:00-07:00</v>
      </c>
      <c r="H2934" s="1">
        <v>41598</v>
      </c>
      <c r="I2934" s="5">
        <v>0.47916666666666669</v>
      </c>
      <c r="J2934" t="s">
        <v>84</v>
      </c>
      <c r="N2934">
        <v>0.5</v>
      </c>
      <c r="O2934" t="s">
        <v>1628</v>
      </c>
      <c r="U2934">
        <v>9743</v>
      </c>
      <c r="V2934" t="s">
        <v>5512</v>
      </c>
      <c r="W2934" t="s">
        <v>5513</v>
      </c>
      <c r="X2934" t="s">
        <v>3388</v>
      </c>
      <c r="Y2934">
        <v>100035</v>
      </c>
      <c r="Z2934" t="s">
        <v>5514</v>
      </c>
      <c r="AD2934">
        <v>32.185352899999998</v>
      </c>
      <c r="AE2934">
        <v>-110.8164731</v>
      </c>
      <c r="AG2934" t="s">
        <v>90</v>
      </c>
      <c r="AH2934" t="s">
        <v>1626</v>
      </c>
      <c r="AI2934" t="s">
        <v>90</v>
      </c>
      <c r="AK2934" t="s">
        <v>1608</v>
      </c>
      <c r="AL2934" t="s">
        <v>6000</v>
      </c>
      <c r="AN2934" t="s">
        <v>1610</v>
      </c>
      <c r="AO2934" t="s">
        <v>1670</v>
      </c>
      <c r="AP2934" t="s">
        <v>422</v>
      </c>
      <c r="AQ2934">
        <v>0.22</v>
      </c>
      <c r="AR2934" t="s">
        <v>1616</v>
      </c>
      <c r="AT2934" t="s">
        <v>1612</v>
      </c>
      <c r="AV2934" t="s">
        <v>96</v>
      </c>
      <c r="BH2934" t="str">
        <f>BI2934 &amp; " " &amp; BJ2934</f>
        <v>0.5 ft</v>
      </c>
      <c r="BI2934">
        <v>0.5</v>
      </c>
      <c r="BJ2934" t="s">
        <v>5517</v>
      </c>
      <c r="BQ2934" t="str">
        <f>BS2934 &amp; ":" &amp; BR2934</f>
        <v>AZDEQ_SW:SM 4500NO3 E</v>
      </c>
      <c r="BR2934" t="s">
        <v>1851</v>
      </c>
      <c r="BS2934" t="s">
        <v>1626</v>
      </c>
      <c r="BT2934" t="s">
        <v>1851</v>
      </c>
      <c r="BW2934" t="s">
        <v>5519</v>
      </c>
      <c r="BZ2934" t="s">
        <v>6001</v>
      </c>
      <c r="CA2934" t="s">
        <v>397</v>
      </c>
      <c r="CB2934">
        <v>4.1000000000000002E-2</v>
      </c>
      <c r="CC2934" t="s">
        <v>1616</v>
      </c>
      <c r="CE2934" t="s">
        <v>5953</v>
      </c>
      <c r="CF2934" t="s">
        <v>1618</v>
      </c>
    </row>
    <row r="2935" spans="1:84" hidden="1" x14ac:dyDescent="0.4">
      <c r="A2935" t="s">
        <v>1626</v>
      </c>
      <c r="B2935" t="s">
        <v>1626</v>
      </c>
      <c r="C2935" t="s">
        <v>5934</v>
      </c>
      <c r="D2935" t="s">
        <v>81</v>
      </c>
      <c r="E2935" t="s">
        <v>82</v>
      </c>
      <c r="F2935" t="s">
        <v>393</v>
      </c>
      <c r="G2935" s="4" t="str">
        <f>TEXT(H2935+I2935,"yyyy-mm-dd""T""hh:mm:ss")&amp;
IF(J2935="MST","-07:00",
IF(J2935="MDT","-06:00",
IF(J2935="PST","-08:00",
IF(J2935="PDT","-07:00",
IF(J2935="UTC","+00:00","+00:00")))))</f>
        <v>2013-12-11T03:30:00-07:00</v>
      </c>
      <c r="H2935" s="1">
        <v>41619</v>
      </c>
      <c r="I2935" s="5">
        <v>0.14583333333333334</v>
      </c>
      <c r="J2935" t="s">
        <v>84</v>
      </c>
      <c r="N2935">
        <v>0.5</v>
      </c>
      <c r="O2935" t="s">
        <v>1628</v>
      </c>
      <c r="U2935">
        <v>9743</v>
      </c>
      <c r="V2935" t="s">
        <v>5512</v>
      </c>
      <c r="W2935" t="s">
        <v>5513</v>
      </c>
      <c r="X2935" t="s">
        <v>3405</v>
      </c>
      <c r="Y2935">
        <v>100034</v>
      </c>
      <c r="Z2935" t="s">
        <v>5514</v>
      </c>
      <c r="AD2935">
        <v>32.187063100000003</v>
      </c>
      <c r="AE2935">
        <v>-110.81660220000001</v>
      </c>
      <c r="AG2935" t="s">
        <v>90</v>
      </c>
      <c r="AH2935" t="s">
        <v>1626</v>
      </c>
      <c r="AI2935" t="s">
        <v>90</v>
      </c>
      <c r="AK2935" t="s">
        <v>1608</v>
      </c>
      <c r="AL2935" t="s">
        <v>6002</v>
      </c>
      <c r="AN2935" t="s">
        <v>1610</v>
      </c>
      <c r="AO2935" t="s">
        <v>442</v>
      </c>
      <c r="AP2935" t="s">
        <v>422</v>
      </c>
      <c r="AQ2935">
        <v>0.95</v>
      </c>
      <c r="AR2935" t="s">
        <v>1616</v>
      </c>
      <c r="AT2935" t="s">
        <v>1612</v>
      </c>
      <c r="AV2935" t="s">
        <v>96</v>
      </c>
      <c r="BH2935" t="str">
        <f>BI2935 &amp; " " &amp; BJ2935</f>
        <v>0.5 ft</v>
      </c>
      <c r="BI2935">
        <v>0.5</v>
      </c>
      <c r="BJ2935" t="s">
        <v>5517</v>
      </c>
      <c r="BQ2935" t="str">
        <f>BS2935 &amp; ":" &amp; BR2935</f>
        <v>AZDEQ_SW:SM 4500-NH3F</v>
      </c>
      <c r="BR2935" t="s">
        <v>5577</v>
      </c>
      <c r="BS2935" t="s">
        <v>1626</v>
      </c>
      <c r="BT2935" t="s">
        <v>5577</v>
      </c>
      <c r="BW2935" t="s">
        <v>5519</v>
      </c>
      <c r="BZ2935" t="s">
        <v>6003</v>
      </c>
      <c r="CA2935" t="s">
        <v>397</v>
      </c>
      <c r="CB2935">
        <v>0.02</v>
      </c>
      <c r="CC2935" t="s">
        <v>1616</v>
      </c>
      <c r="CE2935" t="s">
        <v>5937</v>
      </c>
      <c r="CF2935" t="s">
        <v>1618</v>
      </c>
    </row>
    <row r="2936" spans="1:84" hidden="1" x14ac:dyDescent="0.4">
      <c r="A2936" t="s">
        <v>1626</v>
      </c>
      <c r="B2936" t="s">
        <v>1626</v>
      </c>
      <c r="C2936" t="s">
        <v>5813</v>
      </c>
      <c r="D2936" t="s">
        <v>81</v>
      </c>
      <c r="E2936" t="s">
        <v>82</v>
      </c>
      <c r="F2936" t="s">
        <v>393</v>
      </c>
      <c r="G2936" s="4" t="str">
        <f>TEXT(H2936+I2936,"yyyy-mm-dd""T""hh:mm:ss")&amp;
IF(J2936="MST","-07:00",
IF(J2936="MDT","-06:00",
IF(J2936="PST","-08:00",
IF(J2936="PDT","-07:00",
IF(J2936="UTC","+00:00","+00:00")))))</f>
        <v>2013-03-27T02:00:00-07:00</v>
      </c>
      <c r="H2936" s="1">
        <v>41360</v>
      </c>
      <c r="I2936" s="5">
        <v>8.3333333333333329E-2</v>
      </c>
      <c r="J2936" t="s">
        <v>84</v>
      </c>
      <c r="N2936">
        <v>0.5</v>
      </c>
      <c r="O2936" t="s">
        <v>1628</v>
      </c>
      <c r="U2936">
        <v>9743</v>
      </c>
      <c r="V2936" t="s">
        <v>5512</v>
      </c>
      <c r="W2936" t="s">
        <v>5513</v>
      </c>
      <c r="X2936" t="s">
        <v>3388</v>
      </c>
      <c r="Y2936">
        <v>100035</v>
      </c>
      <c r="Z2936" t="s">
        <v>5514</v>
      </c>
      <c r="AD2936">
        <v>32.185352899999998</v>
      </c>
      <c r="AE2936">
        <v>-110.8164731</v>
      </c>
      <c r="AG2936" t="s">
        <v>90</v>
      </c>
      <c r="AH2936" t="s">
        <v>1626</v>
      </c>
      <c r="AI2936" t="s">
        <v>90</v>
      </c>
      <c r="AK2936" t="s">
        <v>1608</v>
      </c>
      <c r="AL2936" t="s">
        <v>6004</v>
      </c>
      <c r="AN2936" t="s">
        <v>1610</v>
      </c>
      <c r="AO2936" t="s">
        <v>442</v>
      </c>
      <c r="AP2936" t="s">
        <v>422</v>
      </c>
      <c r="AQ2936">
        <v>0.36</v>
      </c>
      <c r="AR2936" t="s">
        <v>1616</v>
      </c>
      <c r="AT2936" t="s">
        <v>1612</v>
      </c>
      <c r="AV2936" t="s">
        <v>96</v>
      </c>
      <c r="BH2936" t="str">
        <f>BI2936 &amp; " " &amp; BJ2936</f>
        <v>0.5 ft</v>
      </c>
      <c r="BI2936">
        <v>0.5</v>
      </c>
      <c r="BJ2936" t="s">
        <v>5517</v>
      </c>
      <c r="BQ2936" t="str">
        <f>BS2936 &amp; ":" &amp; BR2936</f>
        <v>AZDEQ_SW:SM 4500-NH3F</v>
      </c>
      <c r="BR2936" t="s">
        <v>5577</v>
      </c>
      <c r="BS2936" t="s">
        <v>1626</v>
      </c>
      <c r="BT2936" t="s">
        <v>5577</v>
      </c>
      <c r="BW2936" t="s">
        <v>5519</v>
      </c>
      <c r="BZ2936" t="s">
        <v>6005</v>
      </c>
      <c r="CA2936" t="s">
        <v>397</v>
      </c>
      <c r="CB2936">
        <v>0.02</v>
      </c>
      <c r="CC2936" t="s">
        <v>1616</v>
      </c>
      <c r="CE2936" t="s">
        <v>5763</v>
      </c>
      <c r="CF2936" t="s">
        <v>1618</v>
      </c>
    </row>
    <row r="2937" spans="1:84" hidden="1" x14ac:dyDescent="0.4">
      <c r="A2937" t="s">
        <v>1626</v>
      </c>
      <c r="B2937" t="s">
        <v>1626</v>
      </c>
      <c r="C2937" t="s">
        <v>5813</v>
      </c>
      <c r="D2937" t="s">
        <v>81</v>
      </c>
      <c r="E2937" t="s">
        <v>82</v>
      </c>
      <c r="F2937" t="s">
        <v>393</v>
      </c>
      <c r="G2937" s="4" t="str">
        <f>TEXT(H2937+I2937,"yyyy-mm-dd""T""hh:mm:ss")&amp;
IF(J2937="MST","-07:00",
IF(J2937="MDT","-06:00",
IF(J2937="PST","-08:00",
IF(J2937="PDT","-07:00",
IF(J2937="UTC","+00:00","+00:00")))))</f>
        <v>2013-03-27T02:00:00-07:00</v>
      </c>
      <c r="H2937" s="1">
        <v>41360</v>
      </c>
      <c r="I2937" s="5">
        <v>8.3333333333333329E-2</v>
      </c>
      <c r="J2937" t="s">
        <v>84</v>
      </c>
      <c r="N2937">
        <v>0.5</v>
      </c>
      <c r="O2937" t="s">
        <v>1628</v>
      </c>
      <c r="U2937">
        <v>9743</v>
      </c>
      <c r="V2937" t="s">
        <v>5512</v>
      </c>
      <c r="W2937" t="s">
        <v>5513</v>
      </c>
      <c r="X2937" t="s">
        <v>3388</v>
      </c>
      <c r="Y2937">
        <v>100035</v>
      </c>
      <c r="Z2937" t="s">
        <v>5514</v>
      </c>
      <c r="AD2937">
        <v>32.185352899999998</v>
      </c>
      <c r="AE2937">
        <v>-110.8164731</v>
      </c>
      <c r="AG2937" t="s">
        <v>90</v>
      </c>
      <c r="AH2937" t="s">
        <v>1626</v>
      </c>
      <c r="AI2937" t="s">
        <v>90</v>
      </c>
      <c r="AK2937" t="s">
        <v>1608</v>
      </c>
      <c r="AL2937" t="s">
        <v>6006</v>
      </c>
      <c r="AN2937" t="s">
        <v>1700</v>
      </c>
      <c r="AO2937" t="s">
        <v>457</v>
      </c>
      <c r="AP2937" t="s">
        <v>422</v>
      </c>
      <c r="AQ2937">
        <v>4.7E-2</v>
      </c>
      <c r="AR2937" t="s">
        <v>1616</v>
      </c>
      <c r="AT2937" t="s">
        <v>1612</v>
      </c>
      <c r="AV2937" t="s">
        <v>96</v>
      </c>
      <c r="BH2937" t="str">
        <f>BI2937 &amp; " " &amp; BJ2937</f>
        <v>0.5 ft</v>
      </c>
      <c r="BI2937">
        <v>0.5</v>
      </c>
      <c r="BJ2937" t="s">
        <v>5517</v>
      </c>
      <c r="BQ2937" t="str">
        <f>BS2937 &amp; ":" &amp; BR2937</f>
        <v>AZDEQ_SW:SM 4500 PE</v>
      </c>
      <c r="BR2937" t="s">
        <v>5518</v>
      </c>
      <c r="BS2937" t="s">
        <v>1626</v>
      </c>
      <c r="BT2937" t="s">
        <v>5518</v>
      </c>
      <c r="BW2937" t="s">
        <v>5519</v>
      </c>
      <c r="BZ2937" t="s">
        <v>6007</v>
      </c>
      <c r="CA2937" t="s">
        <v>397</v>
      </c>
      <c r="CB2937">
        <v>2.0999999999999999E-3</v>
      </c>
      <c r="CC2937" t="s">
        <v>1616</v>
      </c>
      <c r="CE2937" t="s">
        <v>5763</v>
      </c>
      <c r="CF2937" t="s">
        <v>1618</v>
      </c>
    </row>
    <row r="2938" spans="1:84" hidden="1" x14ac:dyDescent="0.4">
      <c r="A2938" t="s">
        <v>1626</v>
      </c>
      <c r="B2938" t="s">
        <v>1626</v>
      </c>
      <c r="C2938" t="s">
        <v>5954</v>
      </c>
      <c r="D2938" t="s">
        <v>81</v>
      </c>
      <c r="E2938" t="s">
        <v>82</v>
      </c>
      <c r="F2938" t="s">
        <v>393</v>
      </c>
      <c r="G2938" s="4" t="str">
        <f>TEXT(H2938+I2938,"yyyy-mm-dd""T""hh:mm:ss")&amp;
IF(J2938="MST","-07:00",
IF(J2938="MDT","-06:00",
IF(J2938="PST","-08:00",
IF(J2938="PDT","-07:00",
IF(J2938="UTC","+00:00","+00:00")))))</f>
        <v>2013-11-14T10:20:00-07:00</v>
      </c>
      <c r="H2938" s="1">
        <v>41592</v>
      </c>
      <c r="I2938" s="5">
        <v>0.43055555555555558</v>
      </c>
      <c r="J2938" t="s">
        <v>84</v>
      </c>
      <c r="N2938">
        <v>0</v>
      </c>
      <c r="O2938" t="s">
        <v>1628</v>
      </c>
      <c r="U2938">
        <v>9460</v>
      </c>
      <c r="V2938" t="s">
        <v>5791</v>
      </c>
      <c r="W2938" t="s">
        <v>3411</v>
      </c>
      <c r="X2938" t="s">
        <v>3502</v>
      </c>
      <c r="Y2938">
        <v>105061</v>
      </c>
      <c r="Z2938" t="e">
        <f>--- SAMPLE TAKEN: Migrated</f>
        <v>#NAME?</v>
      </c>
      <c r="AD2938">
        <v>32.337777799999998</v>
      </c>
      <c r="AE2938">
        <v>-111.08138889999999</v>
      </c>
      <c r="AG2938" t="s">
        <v>90</v>
      </c>
      <c r="AH2938" t="s">
        <v>1626</v>
      </c>
      <c r="AI2938" t="s">
        <v>90</v>
      </c>
      <c r="AK2938" t="s">
        <v>1608</v>
      </c>
      <c r="AL2938" t="s">
        <v>6008</v>
      </c>
      <c r="AN2938" t="s">
        <v>1725</v>
      </c>
      <c r="AO2938" t="s">
        <v>123</v>
      </c>
      <c r="AP2938" t="s">
        <v>422</v>
      </c>
      <c r="AQ2938">
        <v>1.99</v>
      </c>
      <c r="AR2938" t="s">
        <v>1616</v>
      </c>
      <c r="AT2938" t="s">
        <v>1612</v>
      </c>
      <c r="AV2938" t="s">
        <v>96</v>
      </c>
      <c r="BQ2938" t="str">
        <f>BS2938 &amp; ":" &amp; BR2938</f>
        <v>AZDEQ_SW:EPA 365.1</v>
      </c>
      <c r="BR2938" t="s">
        <v>1726</v>
      </c>
      <c r="BS2938" t="s">
        <v>1626</v>
      </c>
      <c r="BT2938" t="s">
        <v>1726</v>
      </c>
      <c r="BW2938" t="s">
        <v>3417</v>
      </c>
      <c r="BZ2938" t="s">
        <v>6009</v>
      </c>
      <c r="CA2938" t="s">
        <v>397</v>
      </c>
      <c r="CB2938">
        <v>0.5</v>
      </c>
      <c r="CC2938" t="s">
        <v>1616</v>
      </c>
      <c r="CE2938" t="s">
        <v>6010</v>
      </c>
      <c r="CF2938" t="s">
        <v>1618</v>
      </c>
    </row>
    <row r="2939" spans="1:84" hidden="1" x14ac:dyDescent="0.4">
      <c r="A2939" t="s">
        <v>1626</v>
      </c>
      <c r="B2939" t="s">
        <v>1626</v>
      </c>
      <c r="C2939" t="s">
        <v>5879</v>
      </c>
      <c r="D2939" t="s">
        <v>81</v>
      </c>
      <c r="E2939" t="s">
        <v>82</v>
      </c>
      <c r="F2939" t="s">
        <v>393</v>
      </c>
      <c r="G2939" s="4" t="str">
        <f>TEXT(H2939+I2939,"yyyy-mm-dd""T""hh:mm:ss")&amp;
IF(J2939="MST","-07:00",
IF(J2939="MDT","-06:00",
IF(J2939="PST","-08:00",
IF(J2939="PDT","-07:00",
IF(J2939="UTC","+00:00","+00:00")))))</f>
        <v>2013-02-26T02:30:00-07:00</v>
      </c>
      <c r="H2939" s="1">
        <v>41331</v>
      </c>
      <c r="I2939" s="5">
        <v>0.10416666666666667</v>
      </c>
      <c r="J2939" t="s">
        <v>84</v>
      </c>
      <c r="N2939">
        <v>0.5</v>
      </c>
      <c r="O2939" t="s">
        <v>1628</v>
      </c>
      <c r="U2939">
        <v>9743</v>
      </c>
      <c r="V2939" t="s">
        <v>5512</v>
      </c>
      <c r="W2939" t="s">
        <v>5513</v>
      </c>
      <c r="X2939" t="s">
        <v>3388</v>
      </c>
      <c r="Y2939">
        <v>100035</v>
      </c>
      <c r="Z2939" t="s">
        <v>5514</v>
      </c>
      <c r="AD2939">
        <v>32.185352899999998</v>
      </c>
      <c r="AE2939">
        <v>-110.8164731</v>
      </c>
      <c r="AG2939" t="s">
        <v>90</v>
      </c>
      <c r="AH2939" t="s">
        <v>1626</v>
      </c>
      <c r="AI2939" t="s">
        <v>90</v>
      </c>
      <c r="AK2939" t="s">
        <v>1608</v>
      </c>
      <c r="AL2939" t="s">
        <v>6011</v>
      </c>
      <c r="AM2939" t="s">
        <v>92</v>
      </c>
      <c r="AN2939" t="s">
        <v>1610</v>
      </c>
      <c r="AO2939" t="s">
        <v>1670</v>
      </c>
      <c r="AP2939" t="s">
        <v>422</v>
      </c>
      <c r="AT2939" t="s">
        <v>1612</v>
      </c>
      <c r="AV2939" t="s">
        <v>584</v>
      </c>
      <c r="BH2939" t="str">
        <f>BI2939 &amp; " " &amp; BJ2939</f>
        <v>0.5 ft</v>
      </c>
      <c r="BI2939">
        <v>0.5</v>
      </c>
      <c r="BJ2939" t="s">
        <v>5517</v>
      </c>
      <c r="BQ2939" t="str">
        <f>BS2939 &amp; ":" &amp; BR2939</f>
        <v>AZDEQ_SW:SM 4500NO3 E</v>
      </c>
      <c r="BR2939" t="s">
        <v>1851</v>
      </c>
      <c r="BS2939" t="s">
        <v>1626</v>
      </c>
      <c r="BT2939" t="s">
        <v>1851</v>
      </c>
      <c r="BW2939" t="s">
        <v>5519</v>
      </c>
      <c r="BZ2939" t="s">
        <v>6012</v>
      </c>
      <c r="CA2939" t="s">
        <v>397</v>
      </c>
      <c r="CB2939">
        <v>4.1000000000000002E-2</v>
      </c>
      <c r="CC2939" t="s">
        <v>1616</v>
      </c>
      <c r="CE2939" t="s">
        <v>5597</v>
      </c>
      <c r="CF2939" t="s">
        <v>1618</v>
      </c>
    </row>
    <row r="2940" spans="1:84" hidden="1" x14ac:dyDescent="0.4">
      <c r="A2940" t="s">
        <v>1626</v>
      </c>
      <c r="B2940" t="s">
        <v>1626</v>
      </c>
      <c r="C2940" t="s">
        <v>6013</v>
      </c>
      <c r="D2940" t="s">
        <v>81</v>
      </c>
      <c r="E2940" t="s">
        <v>82</v>
      </c>
      <c r="F2940" t="s">
        <v>393</v>
      </c>
      <c r="G2940" s="4" t="str">
        <f>TEXT(H2940+I2940,"yyyy-mm-dd""T""hh:mm:ss")&amp;
IF(J2940="MST","-07:00",
IF(J2940="MDT","-06:00",
IF(J2940="PST","-08:00",
IF(J2940="PDT","-07:00",
IF(J2940="UTC","+00:00","+00:00")))))</f>
        <v>2013-06-05T11:00:00-07:00</v>
      </c>
      <c r="H2940" s="1">
        <v>41430</v>
      </c>
      <c r="I2940" s="5">
        <v>0.45833333333333331</v>
      </c>
      <c r="J2940" t="s">
        <v>84</v>
      </c>
      <c r="N2940">
        <v>0.5</v>
      </c>
      <c r="O2940" t="s">
        <v>1628</v>
      </c>
      <c r="U2940">
        <v>9743</v>
      </c>
      <c r="V2940" t="s">
        <v>5512</v>
      </c>
      <c r="W2940" t="s">
        <v>5513</v>
      </c>
      <c r="X2940" t="s">
        <v>3388</v>
      </c>
      <c r="Y2940">
        <v>100035</v>
      </c>
      <c r="Z2940" t="s">
        <v>5514</v>
      </c>
      <c r="AD2940">
        <v>32.185352899999998</v>
      </c>
      <c r="AE2940">
        <v>-110.8164731</v>
      </c>
      <c r="AG2940" t="s">
        <v>90</v>
      </c>
      <c r="AH2940" t="s">
        <v>1626</v>
      </c>
      <c r="AI2940" t="s">
        <v>90</v>
      </c>
      <c r="AK2940" t="s">
        <v>1608</v>
      </c>
      <c r="AL2940" t="s">
        <v>6014</v>
      </c>
      <c r="AN2940" t="s">
        <v>1610</v>
      </c>
      <c r="AO2940" t="s">
        <v>442</v>
      </c>
      <c r="AP2940" t="s">
        <v>422</v>
      </c>
      <c r="AQ2940">
        <v>0.53</v>
      </c>
      <c r="AR2940" t="s">
        <v>1616</v>
      </c>
      <c r="AT2940" t="s">
        <v>1612</v>
      </c>
      <c r="AV2940" t="s">
        <v>96</v>
      </c>
      <c r="BH2940" t="str">
        <f>BI2940 &amp; " " &amp; BJ2940</f>
        <v>0.5 ft</v>
      </c>
      <c r="BI2940">
        <v>0.5</v>
      </c>
      <c r="BJ2940" t="s">
        <v>5517</v>
      </c>
      <c r="BQ2940" t="str">
        <f>BS2940 &amp; ":" &amp; BR2940</f>
        <v>AZDEQ_SW:SM 4500-NH3F</v>
      </c>
      <c r="BR2940" t="s">
        <v>5577</v>
      </c>
      <c r="BS2940" t="s">
        <v>1626</v>
      </c>
      <c r="BT2940" t="s">
        <v>5577</v>
      </c>
      <c r="BW2940" t="s">
        <v>5519</v>
      </c>
      <c r="BZ2940" t="s">
        <v>6015</v>
      </c>
      <c r="CA2940" t="s">
        <v>397</v>
      </c>
      <c r="CB2940">
        <v>0.02</v>
      </c>
      <c r="CC2940" t="s">
        <v>1616</v>
      </c>
      <c r="CE2940" t="s">
        <v>5597</v>
      </c>
      <c r="CF2940" t="s">
        <v>1618</v>
      </c>
    </row>
    <row r="2941" spans="1:84" hidden="1" x14ac:dyDescent="0.4">
      <c r="A2941" t="s">
        <v>1626</v>
      </c>
      <c r="B2941" t="s">
        <v>1626</v>
      </c>
      <c r="C2941" t="s">
        <v>5879</v>
      </c>
      <c r="D2941" t="s">
        <v>81</v>
      </c>
      <c r="E2941" t="s">
        <v>82</v>
      </c>
      <c r="F2941" t="s">
        <v>393</v>
      </c>
      <c r="G2941" s="4" t="str">
        <f>TEXT(H2941+I2941,"yyyy-mm-dd""T""hh:mm:ss")&amp;
IF(J2941="MST","-07:00",
IF(J2941="MDT","-06:00",
IF(J2941="PST","-08:00",
IF(J2941="PDT","-07:00",
IF(J2941="UTC","+00:00","+00:00")))))</f>
        <v>2013-02-26T02:30:00-07:00</v>
      </c>
      <c r="H2941" s="1">
        <v>41331</v>
      </c>
      <c r="I2941" s="5">
        <v>0.10416666666666667</v>
      </c>
      <c r="J2941" t="s">
        <v>84</v>
      </c>
      <c r="N2941">
        <v>0.5</v>
      </c>
      <c r="O2941" t="s">
        <v>1628</v>
      </c>
      <c r="U2941">
        <v>9743</v>
      </c>
      <c r="V2941" t="s">
        <v>5512</v>
      </c>
      <c r="W2941" t="s">
        <v>5513</v>
      </c>
      <c r="X2941" t="s">
        <v>3388</v>
      </c>
      <c r="Y2941">
        <v>100035</v>
      </c>
      <c r="Z2941" t="s">
        <v>5514</v>
      </c>
      <c r="AD2941">
        <v>32.185352899999998</v>
      </c>
      <c r="AE2941">
        <v>-110.8164731</v>
      </c>
      <c r="AG2941" t="s">
        <v>90</v>
      </c>
      <c r="AH2941" t="s">
        <v>1626</v>
      </c>
      <c r="AI2941" t="s">
        <v>90</v>
      </c>
      <c r="AK2941" t="s">
        <v>1608</v>
      </c>
      <c r="AL2941" t="s">
        <v>6016</v>
      </c>
      <c r="AN2941" t="s">
        <v>1610</v>
      </c>
      <c r="AO2941" t="s">
        <v>442</v>
      </c>
      <c r="AP2941" t="s">
        <v>422</v>
      </c>
      <c r="AQ2941">
        <v>0.82</v>
      </c>
      <c r="AR2941" t="s">
        <v>1616</v>
      </c>
      <c r="AT2941" t="s">
        <v>1612</v>
      </c>
      <c r="AV2941" t="s">
        <v>96</v>
      </c>
      <c r="BH2941" t="str">
        <f>BI2941 &amp; " " &amp; BJ2941</f>
        <v>0.5 ft</v>
      </c>
      <c r="BI2941">
        <v>0.5</v>
      </c>
      <c r="BJ2941" t="s">
        <v>5517</v>
      </c>
      <c r="BQ2941" t="str">
        <f>BS2941 &amp; ":" &amp; BR2941</f>
        <v>AZDEQ_SW:SM 4500-NH3F</v>
      </c>
      <c r="BR2941" t="s">
        <v>5577</v>
      </c>
      <c r="BS2941" t="s">
        <v>1626</v>
      </c>
      <c r="BT2941" t="s">
        <v>5577</v>
      </c>
      <c r="BW2941" t="s">
        <v>5519</v>
      </c>
      <c r="BZ2941" t="s">
        <v>6017</v>
      </c>
      <c r="CA2941" t="s">
        <v>397</v>
      </c>
      <c r="CB2941">
        <v>0.02</v>
      </c>
      <c r="CC2941" t="s">
        <v>1616</v>
      </c>
      <c r="CE2941" t="s">
        <v>5597</v>
      </c>
      <c r="CF2941" t="s">
        <v>1618</v>
      </c>
    </row>
    <row r="2942" spans="1:84" hidden="1" x14ac:dyDescent="0.4">
      <c r="A2942" t="s">
        <v>1626</v>
      </c>
      <c r="B2942" t="s">
        <v>1626</v>
      </c>
      <c r="C2942" t="s">
        <v>5852</v>
      </c>
      <c r="D2942" t="s">
        <v>81</v>
      </c>
      <c r="E2942" t="s">
        <v>82</v>
      </c>
      <c r="F2942" t="s">
        <v>393</v>
      </c>
      <c r="G2942" s="4" t="str">
        <f>TEXT(H2942+I2942,"yyyy-mm-dd""T""hh:mm:ss")&amp;
IF(J2942="MST","-07:00",
IF(J2942="MDT","-06:00",
IF(J2942="PST","-08:00",
IF(J2942="PDT","-07:00",
IF(J2942="UTC","+00:00","+00:00")))))</f>
        <v>2013-02-26T11:57:00-07:00</v>
      </c>
      <c r="H2942" s="1">
        <v>41331</v>
      </c>
      <c r="I2942" s="5">
        <v>0.49791666666666667</v>
      </c>
      <c r="J2942" t="s">
        <v>84</v>
      </c>
      <c r="N2942">
        <v>0</v>
      </c>
      <c r="O2942" t="s">
        <v>1628</v>
      </c>
      <c r="U2942">
        <v>9460</v>
      </c>
      <c r="V2942" t="s">
        <v>5791</v>
      </c>
      <c r="W2942" t="s">
        <v>3411</v>
      </c>
      <c r="X2942" t="s">
        <v>4459</v>
      </c>
      <c r="Y2942">
        <v>105070</v>
      </c>
      <c r="Z2942" t="e">
        <f>--- SAMPLE TAKEN: Migrated</f>
        <v>#NAME?</v>
      </c>
      <c r="AD2942">
        <v>32.471111100000002</v>
      </c>
      <c r="AE2942">
        <v>-111.3072222</v>
      </c>
      <c r="AG2942" t="s">
        <v>90</v>
      </c>
      <c r="AH2942" t="s">
        <v>1626</v>
      </c>
      <c r="AI2942" t="s">
        <v>90</v>
      </c>
      <c r="AK2942" t="s">
        <v>1608</v>
      </c>
      <c r="AL2942" t="s">
        <v>6018</v>
      </c>
      <c r="AN2942" t="s">
        <v>1610</v>
      </c>
      <c r="AO2942" t="s">
        <v>1670</v>
      </c>
      <c r="AP2942" t="s">
        <v>422</v>
      </c>
      <c r="AQ2942">
        <v>7.9</v>
      </c>
      <c r="AR2942" t="s">
        <v>1616</v>
      </c>
      <c r="AT2942" t="s">
        <v>1612</v>
      </c>
      <c r="AV2942" t="s">
        <v>96</v>
      </c>
      <c r="BQ2942" t="str">
        <f>BS2942 &amp; ":" &amp; BR2942</f>
        <v>AZDEQ_SW:EPA 353.2</v>
      </c>
      <c r="BR2942" t="s">
        <v>1623</v>
      </c>
      <c r="BS2942" t="s">
        <v>1626</v>
      </c>
      <c r="BT2942" t="s">
        <v>1623</v>
      </c>
      <c r="BW2942" t="s">
        <v>3417</v>
      </c>
      <c r="BZ2942" t="s">
        <v>6019</v>
      </c>
      <c r="CA2942" t="s">
        <v>397</v>
      </c>
      <c r="CB2942">
        <v>0.2</v>
      </c>
      <c r="CC2942" t="s">
        <v>1616</v>
      </c>
      <c r="CE2942" t="s">
        <v>6020</v>
      </c>
      <c r="CF2942" t="s">
        <v>1618</v>
      </c>
    </row>
    <row r="2943" spans="1:84" hidden="1" x14ac:dyDescent="0.4">
      <c r="A2943" t="s">
        <v>1626</v>
      </c>
      <c r="B2943" t="s">
        <v>1626</v>
      </c>
      <c r="C2943" t="s">
        <v>5833</v>
      </c>
      <c r="D2943" t="s">
        <v>81</v>
      </c>
      <c r="E2943" t="s">
        <v>82</v>
      </c>
      <c r="F2943" t="s">
        <v>393</v>
      </c>
      <c r="G2943" s="4" t="str">
        <f>TEXT(H2943+I2943,"yyyy-mm-dd""T""hh:mm:ss")&amp;
IF(J2943="MST","-07:00",
IF(J2943="MDT","-06:00",
IF(J2943="PST","-08:00",
IF(J2943="PDT","-07:00",
IF(J2943="UTC","+00:00","+00:00")))))</f>
        <v>2013-02-26T02:22:00-07:00</v>
      </c>
      <c r="H2943" s="1">
        <v>41331</v>
      </c>
      <c r="I2943" s="5">
        <v>9.8611111111111108E-2</v>
      </c>
      <c r="J2943" t="s">
        <v>84</v>
      </c>
      <c r="N2943">
        <v>0</v>
      </c>
      <c r="O2943" t="s">
        <v>1628</v>
      </c>
      <c r="U2943">
        <v>9460</v>
      </c>
      <c r="V2943" t="s">
        <v>5791</v>
      </c>
      <c r="W2943" t="s">
        <v>3411</v>
      </c>
      <c r="X2943" t="s">
        <v>3502</v>
      </c>
      <c r="Y2943">
        <v>105061</v>
      </c>
      <c r="Z2943" t="e">
        <f>--- SAMPLE TAKEN: Migrated</f>
        <v>#NAME?</v>
      </c>
      <c r="AD2943">
        <v>32.337777799999998</v>
      </c>
      <c r="AE2943">
        <v>-111.08138889999999</v>
      </c>
      <c r="AG2943" t="s">
        <v>90</v>
      </c>
      <c r="AH2943" t="s">
        <v>1626</v>
      </c>
      <c r="AI2943" t="s">
        <v>90</v>
      </c>
      <c r="AK2943" t="s">
        <v>1608</v>
      </c>
      <c r="AL2943" t="s">
        <v>6021</v>
      </c>
      <c r="AN2943" t="s">
        <v>1610</v>
      </c>
      <c r="AO2943" t="s">
        <v>1670</v>
      </c>
      <c r="AP2943" t="s">
        <v>422</v>
      </c>
      <c r="AQ2943">
        <v>2.4500000000000002</v>
      </c>
      <c r="AR2943" t="s">
        <v>1616</v>
      </c>
      <c r="AT2943" t="s">
        <v>1612</v>
      </c>
      <c r="AV2943" t="s">
        <v>96</v>
      </c>
      <c r="BQ2943" t="str">
        <f>BS2943 &amp; ":" &amp; BR2943</f>
        <v>AZDEQ_SW:EPA 353.2</v>
      </c>
      <c r="BR2943" t="s">
        <v>1623</v>
      </c>
      <c r="BS2943" t="s">
        <v>1626</v>
      </c>
      <c r="BT2943" t="s">
        <v>1623</v>
      </c>
      <c r="BW2943" t="s">
        <v>3417</v>
      </c>
      <c r="BZ2943" t="s">
        <v>6022</v>
      </c>
      <c r="CA2943" t="s">
        <v>397</v>
      </c>
      <c r="CB2943">
        <v>0.2</v>
      </c>
      <c r="CC2943" t="s">
        <v>1616</v>
      </c>
      <c r="CE2943" t="s">
        <v>5836</v>
      </c>
      <c r="CF2943" t="s">
        <v>1618</v>
      </c>
    </row>
    <row r="2944" spans="1:84" hidden="1" x14ac:dyDescent="0.4">
      <c r="A2944" t="s">
        <v>1626</v>
      </c>
      <c r="B2944" t="s">
        <v>1626</v>
      </c>
      <c r="C2944" t="s">
        <v>5830</v>
      </c>
      <c r="D2944" t="s">
        <v>81</v>
      </c>
      <c r="E2944" t="s">
        <v>82</v>
      </c>
      <c r="F2944" t="s">
        <v>393</v>
      </c>
      <c r="G2944" s="4" t="str">
        <f>TEXT(H2944+I2944,"yyyy-mm-dd""T""hh:mm:ss")&amp;
IF(J2944="MST","-07:00",
IF(J2944="MDT","-06:00",
IF(J2944="PST","-08:00",
IF(J2944="PDT","-07:00",
IF(J2944="UTC","+00:00","+00:00")))))</f>
        <v>2013-06-05T11:30:00-07:00</v>
      </c>
      <c r="H2944" s="1">
        <v>41430</v>
      </c>
      <c r="I2944" s="5">
        <v>0.47916666666666669</v>
      </c>
      <c r="J2944" t="s">
        <v>84</v>
      </c>
      <c r="N2944">
        <v>0.5</v>
      </c>
      <c r="O2944" t="s">
        <v>1628</v>
      </c>
      <c r="U2944">
        <v>9743</v>
      </c>
      <c r="V2944" t="s">
        <v>5512</v>
      </c>
      <c r="W2944" t="s">
        <v>5513</v>
      </c>
      <c r="X2944" t="s">
        <v>3405</v>
      </c>
      <c r="Y2944">
        <v>100034</v>
      </c>
      <c r="Z2944" t="s">
        <v>5514</v>
      </c>
      <c r="AD2944">
        <v>32.187063100000003</v>
      </c>
      <c r="AE2944">
        <v>-110.81660220000001</v>
      </c>
      <c r="AG2944" t="s">
        <v>90</v>
      </c>
      <c r="AH2944" t="s">
        <v>1626</v>
      </c>
      <c r="AI2944" t="s">
        <v>90</v>
      </c>
      <c r="AK2944" t="s">
        <v>1608</v>
      </c>
      <c r="AL2944" t="s">
        <v>6023</v>
      </c>
      <c r="AN2944" t="s">
        <v>1700</v>
      </c>
      <c r="AO2944" t="s">
        <v>457</v>
      </c>
      <c r="AP2944" t="s">
        <v>422</v>
      </c>
      <c r="AQ2944">
        <v>2.4E-2</v>
      </c>
      <c r="AR2944" t="s">
        <v>1616</v>
      </c>
      <c r="AT2944" t="s">
        <v>1612</v>
      </c>
      <c r="AV2944" t="s">
        <v>96</v>
      </c>
      <c r="BH2944" t="str">
        <f>BI2944 &amp; " " &amp; BJ2944</f>
        <v>0.5 ft</v>
      </c>
      <c r="BI2944">
        <v>0.5</v>
      </c>
      <c r="BJ2944" t="s">
        <v>5517</v>
      </c>
      <c r="BQ2944" t="str">
        <f>BS2944 &amp; ":" &amp; BR2944</f>
        <v>AZDEQ_SW:SM 4500 PE</v>
      </c>
      <c r="BR2944" t="s">
        <v>5518</v>
      </c>
      <c r="BS2944" t="s">
        <v>1626</v>
      </c>
      <c r="BT2944" t="s">
        <v>5518</v>
      </c>
      <c r="BW2944" t="s">
        <v>5519</v>
      </c>
      <c r="BZ2944" t="s">
        <v>6024</v>
      </c>
      <c r="CA2944" t="s">
        <v>397</v>
      </c>
      <c r="CB2944">
        <v>2.0999999999999999E-3</v>
      </c>
      <c r="CC2944" t="s">
        <v>1616</v>
      </c>
      <c r="CE2944" t="s">
        <v>5567</v>
      </c>
      <c r="CF2944" t="s">
        <v>1618</v>
      </c>
    </row>
    <row r="2945" spans="1:84" hidden="1" x14ac:dyDescent="0.4">
      <c r="A2945" t="s">
        <v>1626</v>
      </c>
      <c r="B2945" t="s">
        <v>1626</v>
      </c>
      <c r="C2945" t="s">
        <v>5782</v>
      </c>
      <c r="D2945" t="s">
        <v>81</v>
      </c>
      <c r="E2945" t="s">
        <v>82</v>
      </c>
      <c r="F2945" t="s">
        <v>393</v>
      </c>
      <c r="G2945" s="4" t="str">
        <f>TEXT(H2945+I2945,"yyyy-mm-dd""T""hh:mm:ss")&amp;
IF(J2945="MST","-07:00",
IF(J2945="MDT","-06:00",
IF(J2945="PST","-08:00",
IF(J2945="PDT","-07:00",
IF(J2945="UTC","+00:00","+00:00")))))</f>
        <v>2013-01-30T02:00:00-07:00</v>
      </c>
      <c r="H2945" s="1">
        <v>41304</v>
      </c>
      <c r="I2945" s="5">
        <v>8.3333333333333329E-2</v>
      </c>
      <c r="J2945" t="s">
        <v>84</v>
      </c>
      <c r="N2945">
        <v>0.5</v>
      </c>
      <c r="O2945" t="s">
        <v>1628</v>
      </c>
      <c r="U2945">
        <v>9743</v>
      </c>
      <c r="V2945" t="s">
        <v>5512</v>
      </c>
      <c r="W2945" t="s">
        <v>5513</v>
      </c>
      <c r="X2945" t="s">
        <v>3388</v>
      </c>
      <c r="Y2945">
        <v>100035</v>
      </c>
      <c r="Z2945" t="s">
        <v>5514</v>
      </c>
      <c r="AD2945">
        <v>32.185352899999998</v>
      </c>
      <c r="AE2945">
        <v>-110.8164731</v>
      </c>
      <c r="AG2945" t="s">
        <v>90</v>
      </c>
      <c r="AH2945" t="s">
        <v>1626</v>
      </c>
      <c r="AI2945" t="s">
        <v>90</v>
      </c>
      <c r="AK2945" t="s">
        <v>1608</v>
      </c>
      <c r="AL2945" t="s">
        <v>6025</v>
      </c>
      <c r="AN2945" t="s">
        <v>1725</v>
      </c>
      <c r="AO2945" t="s">
        <v>123</v>
      </c>
      <c r="AP2945" t="s">
        <v>422</v>
      </c>
      <c r="AQ2945">
        <v>1.0999999999999999E-2</v>
      </c>
      <c r="AR2945" t="s">
        <v>1616</v>
      </c>
      <c r="AT2945" t="s">
        <v>1612</v>
      </c>
      <c r="AV2945" t="s">
        <v>96</v>
      </c>
      <c r="BH2945" t="str">
        <f>BI2945 &amp; " " &amp; BJ2945</f>
        <v>0.5 ft</v>
      </c>
      <c r="BI2945">
        <v>0.5</v>
      </c>
      <c r="BJ2945" t="s">
        <v>5517</v>
      </c>
      <c r="BQ2945" t="str">
        <f>BS2945 &amp; ":" &amp; BR2945</f>
        <v>AZDEQ_SW:SM 4500 PE</v>
      </c>
      <c r="BR2945" t="s">
        <v>5518</v>
      </c>
      <c r="BS2945" t="s">
        <v>1626</v>
      </c>
      <c r="BT2945" t="s">
        <v>5518</v>
      </c>
      <c r="BW2945" t="s">
        <v>5519</v>
      </c>
      <c r="BZ2945" t="s">
        <v>6026</v>
      </c>
      <c r="CA2945" t="s">
        <v>397</v>
      </c>
      <c r="CB2945">
        <v>3.0000000000000001E-3</v>
      </c>
      <c r="CC2945" t="s">
        <v>1616</v>
      </c>
      <c r="CE2945" t="s">
        <v>5554</v>
      </c>
      <c r="CF2945" t="s">
        <v>1618</v>
      </c>
    </row>
    <row r="2946" spans="1:84" hidden="1" x14ac:dyDescent="0.4">
      <c r="A2946" t="s">
        <v>1626</v>
      </c>
      <c r="B2946" t="s">
        <v>1626</v>
      </c>
      <c r="C2946" t="s">
        <v>5969</v>
      </c>
      <c r="D2946" t="s">
        <v>81</v>
      </c>
      <c r="E2946" t="s">
        <v>82</v>
      </c>
      <c r="F2946" t="s">
        <v>393</v>
      </c>
      <c r="G2946" s="4" t="str">
        <f>TEXT(H2946+I2946,"yyyy-mm-dd""T""hh:mm:ss")&amp;
IF(J2946="MST","-07:00",
IF(J2946="MDT","-06:00",
IF(J2946="PST","-08:00",
IF(J2946="PDT","-07:00",
IF(J2946="UTC","+00:00","+00:00")))))</f>
        <v>2013-08-21T02:10:00-07:00</v>
      </c>
      <c r="H2946" s="1">
        <v>41507</v>
      </c>
      <c r="I2946" s="5">
        <v>9.0277777777777776E-2</v>
      </c>
      <c r="J2946" t="s">
        <v>84</v>
      </c>
      <c r="N2946">
        <v>0</v>
      </c>
      <c r="O2946" t="s">
        <v>1628</v>
      </c>
      <c r="U2946">
        <v>9460</v>
      </c>
      <c r="V2946" t="s">
        <v>5791</v>
      </c>
      <c r="W2946" t="s">
        <v>3411</v>
      </c>
      <c r="X2946" t="s">
        <v>4459</v>
      </c>
      <c r="Y2946">
        <v>105070</v>
      </c>
      <c r="Z2946" t="e">
        <f>--- SAMPLE TAKEN: Migrated</f>
        <v>#NAME?</v>
      </c>
      <c r="AD2946">
        <v>32.471111100000002</v>
      </c>
      <c r="AE2946">
        <v>-111.3072222</v>
      </c>
      <c r="AG2946" t="s">
        <v>90</v>
      </c>
      <c r="AH2946" t="s">
        <v>1626</v>
      </c>
      <c r="AI2946" t="s">
        <v>90</v>
      </c>
      <c r="AK2946" t="s">
        <v>1608</v>
      </c>
      <c r="AL2946" t="s">
        <v>6027</v>
      </c>
      <c r="AN2946" t="s">
        <v>1610</v>
      </c>
      <c r="AO2946" t="s">
        <v>442</v>
      </c>
      <c r="AP2946" t="s">
        <v>422</v>
      </c>
      <c r="AQ2946">
        <v>7.06</v>
      </c>
      <c r="AR2946" t="s">
        <v>1616</v>
      </c>
      <c r="AT2946" t="s">
        <v>1612</v>
      </c>
      <c r="AV2946" t="s">
        <v>96</v>
      </c>
      <c r="BF2946" t="s">
        <v>5845</v>
      </c>
      <c r="BQ2946" t="str">
        <f>BS2946 &amp; ":" &amp; BR2946</f>
        <v>AZDEQ_SW:EPA 351.2</v>
      </c>
      <c r="BR2946" t="s">
        <v>1633</v>
      </c>
      <c r="BS2946" t="s">
        <v>1626</v>
      </c>
      <c r="BT2946" t="s">
        <v>1633</v>
      </c>
      <c r="BW2946" t="s">
        <v>3417</v>
      </c>
      <c r="BZ2946" t="s">
        <v>6028</v>
      </c>
      <c r="CA2946" t="s">
        <v>397</v>
      </c>
      <c r="CB2946">
        <v>0.8</v>
      </c>
      <c r="CC2946" t="s">
        <v>1616</v>
      </c>
      <c r="CE2946" t="s">
        <v>5972</v>
      </c>
      <c r="CF2946" t="s">
        <v>1618</v>
      </c>
    </row>
    <row r="2947" spans="1:84" hidden="1" x14ac:dyDescent="0.4">
      <c r="A2947" t="s">
        <v>5358</v>
      </c>
      <c r="B2947" t="s">
        <v>5359</v>
      </c>
      <c r="C2947" t="s">
        <v>5915</v>
      </c>
      <c r="D2947" t="s">
        <v>81</v>
      </c>
      <c r="E2947" t="s">
        <v>82</v>
      </c>
      <c r="G2947" s="4" t="str">
        <f>TEXT(H2947+I2947,"yyyy-mm-dd""T""hh:mm:ss")&amp;
IF(J2947="MST","-07:00",
IF(J2947="MDT","-06:00",
IF(J2947="PST","-08:00",
IF(J2947="PDT","-07:00",
IF(J2947="UTC","+00:00","+00:00")))))</f>
        <v>2013-05-06T00:00:00+00:00</v>
      </c>
      <c r="H2947" s="1">
        <v>41400</v>
      </c>
      <c r="U2947" t="s">
        <v>5916</v>
      </c>
      <c r="V2947" t="s">
        <v>5362</v>
      </c>
      <c r="X2947" t="s">
        <v>5917</v>
      </c>
      <c r="Y2947" t="s">
        <v>5364</v>
      </c>
      <c r="AD2947">
        <v>32.40882122</v>
      </c>
      <c r="AE2947">
        <v>-111.1606295</v>
      </c>
      <c r="AG2947" t="s">
        <v>5365</v>
      </c>
      <c r="AH2947" t="s">
        <v>5358</v>
      </c>
      <c r="AI2947" t="s">
        <v>5366</v>
      </c>
      <c r="AK2947" t="s">
        <v>5367</v>
      </c>
      <c r="AL2947" t="s">
        <v>6029</v>
      </c>
      <c r="AN2947" t="s">
        <v>1610</v>
      </c>
      <c r="AO2947" t="s">
        <v>105</v>
      </c>
      <c r="AP2947" t="s">
        <v>94</v>
      </c>
      <c r="AQ2947">
        <v>0.31</v>
      </c>
      <c r="AR2947" t="s">
        <v>5371</v>
      </c>
      <c r="AT2947" t="s">
        <v>1612</v>
      </c>
      <c r="AV2947" t="s">
        <v>96</v>
      </c>
      <c r="BQ2947" t="str">
        <f>BS2947 &amp; ":" &amp; BR2947</f>
        <v>USEPA:353.2</v>
      </c>
      <c r="BR2947">
        <v>353.2</v>
      </c>
      <c r="BS2947" t="s">
        <v>4867</v>
      </c>
      <c r="BT2947" t="s">
        <v>5390</v>
      </c>
      <c r="BV2947" t="s">
        <v>5391</v>
      </c>
      <c r="BX2947" s="1">
        <v>41407</v>
      </c>
      <c r="BZ2947" t="s">
        <v>6030</v>
      </c>
      <c r="CA2947" t="s">
        <v>1272</v>
      </c>
      <c r="CB2947">
        <v>0.02</v>
      </c>
      <c r="CC2947" t="s">
        <v>5371</v>
      </c>
      <c r="CE2947" t="s">
        <v>5919</v>
      </c>
      <c r="CF2947" t="s">
        <v>1618</v>
      </c>
    </row>
    <row r="2948" spans="1:84" hidden="1" x14ac:dyDescent="0.4">
      <c r="A2948" t="s">
        <v>1626</v>
      </c>
      <c r="B2948" t="s">
        <v>1626</v>
      </c>
      <c r="C2948" t="s">
        <v>5906</v>
      </c>
      <c r="D2948" t="s">
        <v>81</v>
      </c>
      <c r="E2948" t="s">
        <v>82</v>
      </c>
      <c r="F2948" t="s">
        <v>393</v>
      </c>
      <c r="G2948" s="4" t="str">
        <f>TEXT(H2948+I2948,"yyyy-mm-dd""T""hh:mm:ss")&amp;
IF(J2948="MST","-07:00",
IF(J2948="MDT","-06:00",
IF(J2948="PST","-08:00",
IF(J2948="PDT","-07:00",
IF(J2948="UTC","+00:00","+00:00")))))</f>
        <v>2013-05-28T08:02:00-07:00</v>
      </c>
      <c r="H2948" s="1">
        <v>41422</v>
      </c>
      <c r="I2948" s="5">
        <v>0.3347222222222222</v>
      </c>
      <c r="J2948" t="s">
        <v>84</v>
      </c>
      <c r="N2948">
        <v>0</v>
      </c>
      <c r="O2948" t="s">
        <v>1628</v>
      </c>
      <c r="U2948">
        <v>9460</v>
      </c>
      <c r="V2948" t="s">
        <v>5791</v>
      </c>
      <c r="W2948" t="s">
        <v>3411</v>
      </c>
      <c r="X2948" t="s">
        <v>3502</v>
      </c>
      <c r="Y2948">
        <v>105061</v>
      </c>
      <c r="Z2948" t="e">
        <f>--- SAMPLE TAKEN: Migrated</f>
        <v>#NAME?</v>
      </c>
      <c r="AD2948">
        <v>32.337777799999998</v>
      </c>
      <c r="AE2948">
        <v>-111.08138889999999</v>
      </c>
      <c r="AG2948" t="s">
        <v>90</v>
      </c>
      <c r="AH2948" t="s">
        <v>1626</v>
      </c>
      <c r="AI2948" t="s">
        <v>90</v>
      </c>
      <c r="AK2948" t="s">
        <v>1608</v>
      </c>
      <c r="AL2948" t="s">
        <v>6031</v>
      </c>
      <c r="AN2948" t="s">
        <v>1610</v>
      </c>
      <c r="AO2948" t="s">
        <v>442</v>
      </c>
      <c r="AP2948" t="s">
        <v>422</v>
      </c>
      <c r="AQ2948">
        <v>11</v>
      </c>
      <c r="AR2948" t="s">
        <v>1616</v>
      </c>
      <c r="AT2948" t="s">
        <v>1612</v>
      </c>
      <c r="AV2948" t="s">
        <v>96</v>
      </c>
      <c r="BQ2948" t="str">
        <f>BS2948 &amp; ":" &amp; BR2948</f>
        <v>AZDEQ_SW:EPA 351.2</v>
      </c>
      <c r="BR2948" t="s">
        <v>1633</v>
      </c>
      <c r="BS2948" t="s">
        <v>1626</v>
      </c>
      <c r="BT2948" t="s">
        <v>1633</v>
      </c>
      <c r="BW2948" t="s">
        <v>3417</v>
      </c>
      <c r="BZ2948" t="s">
        <v>6032</v>
      </c>
      <c r="CA2948" t="s">
        <v>397</v>
      </c>
      <c r="CB2948">
        <v>0.8</v>
      </c>
      <c r="CC2948" t="s">
        <v>1616</v>
      </c>
      <c r="CE2948" t="s">
        <v>6033</v>
      </c>
      <c r="CF2948" t="s">
        <v>1618</v>
      </c>
    </row>
    <row r="2949" spans="1:84" hidden="1" x14ac:dyDescent="0.4">
      <c r="A2949" t="s">
        <v>1626</v>
      </c>
      <c r="B2949" t="s">
        <v>1626</v>
      </c>
      <c r="C2949" t="s">
        <v>6034</v>
      </c>
      <c r="D2949" t="s">
        <v>81</v>
      </c>
      <c r="E2949" t="s">
        <v>82</v>
      </c>
      <c r="F2949" t="s">
        <v>393</v>
      </c>
      <c r="G2949" s="4" t="str">
        <f>TEXT(H2949+I2949,"yyyy-mm-dd""T""hh:mm:ss")&amp;
IF(J2949="MST","-07:00",
IF(J2949="MDT","-06:00",
IF(J2949="PST","-08:00",
IF(J2949="PDT","-07:00",
IF(J2949="UTC","+00:00","+00:00")))))</f>
        <v>2013-02-27T12:00:00-07:00</v>
      </c>
      <c r="H2949" s="1">
        <v>41332</v>
      </c>
      <c r="I2949" s="5">
        <v>0.5</v>
      </c>
      <c r="J2949" t="s">
        <v>84</v>
      </c>
      <c r="N2949">
        <v>0</v>
      </c>
      <c r="O2949" t="s">
        <v>1628</v>
      </c>
      <c r="U2949">
        <v>2132</v>
      </c>
      <c r="V2949" t="s">
        <v>5506</v>
      </c>
      <c r="W2949" t="s">
        <v>1606</v>
      </c>
      <c r="X2949" t="s">
        <v>5540</v>
      </c>
      <c r="Y2949">
        <v>100263</v>
      </c>
      <c r="Z2949" t="s">
        <v>6035</v>
      </c>
      <c r="AD2949">
        <v>32.0191667</v>
      </c>
      <c r="AE2949">
        <v>-110.64555559999999</v>
      </c>
      <c r="AG2949" t="s">
        <v>90</v>
      </c>
      <c r="AH2949" t="s">
        <v>1626</v>
      </c>
      <c r="AI2949" t="s">
        <v>90</v>
      </c>
      <c r="AK2949" t="s">
        <v>1608</v>
      </c>
      <c r="AL2949" t="s">
        <v>6036</v>
      </c>
      <c r="AM2949" t="s">
        <v>92</v>
      </c>
      <c r="AN2949" t="s">
        <v>1610</v>
      </c>
      <c r="AO2949" t="s">
        <v>1611</v>
      </c>
      <c r="AP2949" t="s">
        <v>422</v>
      </c>
      <c r="AT2949" t="s">
        <v>1612</v>
      </c>
      <c r="AV2949" t="s">
        <v>584</v>
      </c>
      <c r="BQ2949" t="str">
        <f>BS2949 &amp; ":" &amp; BR2949</f>
        <v>AZDEQ_SW:SM 4500NH3 D</v>
      </c>
      <c r="BR2949" t="s">
        <v>5464</v>
      </c>
      <c r="BS2949" t="s">
        <v>1626</v>
      </c>
      <c r="BT2949" t="s">
        <v>5464</v>
      </c>
      <c r="BW2949" t="s">
        <v>5460</v>
      </c>
      <c r="BZ2949" t="s">
        <v>6037</v>
      </c>
      <c r="CA2949" t="s">
        <v>397</v>
      </c>
      <c r="CB2949">
        <v>0.05</v>
      </c>
      <c r="CC2949" t="s">
        <v>1616</v>
      </c>
      <c r="CE2949" t="s">
        <v>5870</v>
      </c>
      <c r="CF2949" t="s">
        <v>1618</v>
      </c>
    </row>
    <row r="2950" spans="1:84" hidden="1" x14ac:dyDescent="0.4">
      <c r="A2950" t="s">
        <v>1626</v>
      </c>
      <c r="B2950" t="s">
        <v>1626</v>
      </c>
      <c r="C2950" t="s">
        <v>5954</v>
      </c>
      <c r="D2950" t="s">
        <v>81</v>
      </c>
      <c r="E2950" t="s">
        <v>82</v>
      </c>
      <c r="F2950" t="s">
        <v>393</v>
      </c>
      <c r="G2950" s="4" t="str">
        <f>TEXT(H2950+I2950,"yyyy-mm-dd""T""hh:mm:ss")&amp;
IF(J2950="MST","-07:00",
IF(J2950="MDT","-06:00",
IF(J2950="PST","-08:00",
IF(J2950="PDT","-07:00",
IF(J2950="UTC","+00:00","+00:00")))))</f>
        <v>2013-11-14T10:20:00-07:00</v>
      </c>
      <c r="H2950" s="1">
        <v>41592</v>
      </c>
      <c r="I2950" s="5">
        <v>0.43055555555555558</v>
      </c>
      <c r="J2950" t="s">
        <v>84</v>
      </c>
      <c r="N2950">
        <v>0</v>
      </c>
      <c r="O2950" t="s">
        <v>1628</v>
      </c>
      <c r="U2950">
        <v>9460</v>
      </c>
      <c r="V2950" t="s">
        <v>5791</v>
      </c>
      <c r="W2950" t="s">
        <v>3411</v>
      </c>
      <c r="X2950" t="s">
        <v>3502</v>
      </c>
      <c r="Y2950">
        <v>105061</v>
      </c>
      <c r="Z2950" t="e">
        <f>--- SAMPLE TAKEN: Migrated</f>
        <v>#NAME?</v>
      </c>
      <c r="AD2950">
        <v>32.337777799999998</v>
      </c>
      <c r="AE2950">
        <v>-111.08138889999999</v>
      </c>
      <c r="AG2950" t="s">
        <v>90</v>
      </c>
      <c r="AH2950" t="s">
        <v>1626</v>
      </c>
      <c r="AI2950" t="s">
        <v>90</v>
      </c>
      <c r="AK2950" t="s">
        <v>1608</v>
      </c>
      <c r="AL2950" t="s">
        <v>6038</v>
      </c>
      <c r="AN2950" t="s">
        <v>1700</v>
      </c>
      <c r="AO2950" t="s">
        <v>457</v>
      </c>
      <c r="AP2950" t="s">
        <v>422</v>
      </c>
      <c r="AQ2950">
        <v>1.98</v>
      </c>
      <c r="AR2950" t="s">
        <v>1616</v>
      </c>
      <c r="AT2950" t="s">
        <v>1612</v>
      </c>
      <c r="AV2950" t="s">
        <v>96</v>
      </c>
      <c r="BQ2950" t="str">
        <f>BS2950 &amp; ":" &amp; BR2950</f>
        <v>AZDEQ_SW:EPA 365.1</v>
      </c>
      <c r="BR2950" t="s">
        <v>1726</v>
      </c>
      <c r="BS2950" t="s">
        <v>1626</v>
      </c>
      <c r="BT2950" t="s">
        <v>1726</v>
      </c>
      <c r="BW2950" t="s">
        <v>3417</v>
      </c>
      <c r="BZ2950" t="s">
        <v>6039</v>
      </c>
      <c r="CA2950" t="s">
        <v>397</v>
      </c>
      <c r="CB2950">
        <v>0.5</v>
      </c>
      <c r="CC2950" t="s">
        <v>1616</v>
      </c>
      <c r="CE2950" t="s">
        <v>5957</v>
      </c>
      <c r="CF2950" t="s">
        <v>1618</v>
      </c>
    </row>
    <row r="2951" spans="1:84" hidden="1" x14ac:dyDescent="0.4">
      <c r="A2951" t="s">
        <v>1626</v>
      </c>
      <c r="B2951" t="s">
        <v>1626</v>
      </c>
      <c r="C2951" t="s">
        <v>5810</v>
      </c>
      <c r="D2951" t="s">
        <v>81</v>
      </c>
      <c r="E2951" t="s">
        <v>82</v>
      </c>
      <c r="F2951" t="s">
        <v>393</v>
      </c>
      <c r="G2951" s="4" t="str">
        <f>TEXT(H2951+I2951,"yyyy-mm-dd""T""hh:mm:ss")&amp;
IF(J2951="MST","-07:00",
IF(J2951="MDT","-06:00",
IF(J2951="PST","-08:00",
IF(J2951="PDT","-07:00",
IF(J2951="UTC","+00:00","+00:00")))))</f>
        <v>2013-10-16T02:30:00-07:00</v>
      </c>
      <c r="H2951" s="1">
        <v>41563</v>
      </c>
      <c r="I2951" s="5">
        <v>0.10416666666666667</v>
      </c>
      <c r="J2951" t="s">
        <v>84</v>
      </c>
      <c r="N2951">
        <v>0.5</v>
      </c>
      <c r="O2951" t="s">
        <v>1628</v>
      </c>
      <c r="U2951">
        <v>9743</v>
      </c>
      <c r="V2951" t="s">
        <v>5512</v>
      </c>
      <c r="W2951" t="s">
        <v>5513</v>
      </c>
      <c r="X2951" t="s">
        <v>3388</v>
      </c>
      <c r="Y2951">
        <v>100035</v>
      </c>
      <c r="Z2951" t="s">
        <v>5514</v>
      </c>
      <c r="AD2951">
        <v>32.185352899999998</v>
      </c>
      <c r="AE2951">
        <v>-110.8164731</v>
      </c>
      <c r="AG2951" t="s">
        <v>90</v>
      </c>
      <c r="AH2951" t="s">
        <v>1626</v>
      </c>
      <c r="AI2951" t="s">
        <v>90</v>
      </c>
      <c r="AK2951" t="s">
        <v>1608</v>
      </c>
      <c r="AL2951" t="s">
        <v>6040</v>
      </c>
      <c r="AN2951" t="s">
        <v>1610</v>
      </c>
      <c r="AO2951" t="s">
        <v>1670</v>
      </c>
      <c r="AP2951" t="s">
        <v>422</v>
      </c>
      <c r="AQ2951">
        <v>0.12</v>
      </c>
      <c r="AR2951" t="s">
        <v>1616</v>
      </c>
      <c r="AT2951" t="s">
        <v>1612</v>
      </c>
      <c r="AV2951" t="s">
        <v>96</v>
      </c>
      <c r="BH2951" t="str">
        <f>BI2951 &amp; " " &amp; BJ2951</f>
        <v>0.5 ft</v>
      </c>
      <c r="BI2951">
        <v>0.5</v>
      </c>
      <c r="BJ2951" t="s">
        <v>5517</v>
      </c>
      <c r="BQ2951" t="str">
        <f>BS2951 &amp; ":" &amp; BR2951</f>
        <v>AZDEQ_SW:SM 4500NO3 E</v>
      </c>
      <c r="BR2951" t="s">
        <v>1851</v>
      </c>
      <c r="BS2951" t="s">
        <v>1626</v>
      </c>
      <c r="BT2951" t="s">
        <v>1851</v>
      </c>
      <c r="BW2951" t="s">
        <v>5519</v>
      </c>
      <c r="BZ2951" t="s">
        <v>6041</v>
      </c>
      <c r="CA2951" t="s">
        <v>397</v>
      </c>
      <c r="CB2951">
        <v>4.1000000000000002E-2</v>
      </c>
      <c r="CC2951" t="s">
        <v>1616</v>
      </c>
      <c r="CE2951" t="s">
        <v>5554</v>
      </c>
      <c r="CF2951" t="s">
        <v>1618</v>
      </c>
    </row>
    <row r="2952" spans="1:84" hidden="1" x14ac:dyDescent="0.4">
      <c r="A2952" t="s">
        <v>1626</v>
      </c>
      <c r="B2952" t="s">
        <v>1626</v>
      </c>
      <c r="C2952" t="s">
        <v>6042</v>
      </c>
      <c r="D2952" t="s">
        <v>81</v>
      </c>
      <c r="E2952" t="s">
        <v>82</v>
      </c>
      <c r="F2952" t="s">
        <v>393</v>
      </c>
      <c r="G2952" s="4" t="str">
        <f>TEXT(H2952+I2952,"yyyy-mm-dd""T""hh:mm:ss")&amp;
IF(J2952="MST","-07:00",
IF(J2952="MDT","-06:00",
IF(J2952="PST","-08:00",
IF(J2952="PDT","-07:00",
IF(J2952="UTC","+00:00","+00:00")))))</f>
        <v>2013-04-24T12:45:00-07:00</v>
      </c>
      <c r="H2952" s="1">
        <v>41388</v>
      </c>
      <c r="I2952" s="5">
        <v>0.53125</v>
      </c>
      <c r="J2952" t="s">
        <v>84</v>
      </c>
      <c r="N2952">
        <v>0.5</v>
      </c>
      <c r="O2952" t="s">
        <v>1628</v>
      </c>
      <c r="U2952">
        <v>9743</v>
      </c>
      <c r="V2952" t="s">
        <v>5512</v>
      </c>
      <c r="W2952" t="s">
        <v>5513</v>
      </c>
      <c r="X2952" t="s">
        <v>3405</v>
      </c>
      <c r="Y2952">
        <v>100034</v>
      </c>
      <c r="Z2952" t="s">
        <v>5514</v>
      </c>
      <c r="AD2952">
        <v>32.187063100000003</v>
      </c>
      <c r="AE2952">
        <v>-110.81660220000001</v>
      </c>
      <c r="AG2952" t="s">
        <v>90</v>
      </c>
      <c r="AH2952" t="s">
        <v>1626</v>
      </c>
      <c r="AI2952" t="s">
        <v>90</v>
      </c>
      <c r="AK2952" t="s">
        <v>1608</v>
      </c>
      <c r="AL2952" t="s">
        <v>6043</v>
      </c>
      <c r="AN2952" t="s">
        <v>1610</v>
      </c>
      <c r="AO2952" t="s">
        <v>442</v>
      </c>
      <c r="AP2952" t="s">
        <v>422</v>
      </c>
      <c r="AQ2952">
        <v>0.67</v>
      </c>
      <c r="AR2952" t="s">
        <v>1616</v>
      </c>
      <c r="AT2952" t="s">
        <v>1612</v>
      </c>
      <c r="AV2952" t="s">
        <v>96</v>
      </c>
      <c r="BH2952" t="str">
        <f>BI2952 &amp; " " &amp; BJ2952</f>
        <v>0.5 ft</v>
      </c>
      <c r="BI2952">
        <v>0.5</v>
      </c>
      <c r="BJ2952" t="s">
        <v>5517</v>
      </c>
      <c r="BQ2952" t="str">
        <f>BS2952 &amp; ":" &amp; BR2952</f>
        <v>AZDEQ_SW:SM 4500-NH3F</v>
      </c>
      <c r="BR2952" t="s">
        <v>5577</v>
      </c>
      <c r="BS2952" t="s">
        <v>1626</v>
      </c>
      <c r="BT2952" t="s">
        <v>5577</v>
      </c>
      <c r="BW2952" t="s">
        <v>5519</v>
      </c>
      <c r="BZ2952" t="s">
        <v>6044</v>
      </c>
      <c r="CA2952" t="s">
        <v>397</v>
      </c>
      <c r="CB2952">
        <v>0.02</v>
      </c>
      <c r="CC2952" t="s">
        <v>1616</v>
      </c>
      <c r="CE2952" t="s">
        <v>5767</v>
      </c>
      <c r="CF2952" t="s">
        <v>1618</v>
      </c>
    </row>
    <row r="2953" spans="1:84" hidden="1" x14ac:dyDescent="0.4">
      <c r="A2953" t="s">
        <v>1626</v>
      </c>
      <c r="B2953" t="s">
        <v>1626</v>
      </c>
      <c r="C2953" t="s">
        <v>5795</v>
      </c>
      <c r="D2953" t="s">
        <v>81</v>
      </c>
      <c r="E2953" t="s">
        <v>82</v>
      </c>
      <c r="F2953" t="s">
        <v>393</v>
      </c>
      <c r="G2953" s="4" t="str">
        <f>TEXT(H2953+I2953,"yyyy-mm-dd""T""hh:mm:ss")&amp;
IF(J2953="MST","-07:00",
IF(J2953="MDT","-06:00",
IF(J2953="PST","-08:00",
IF(J2953="PDT","-07:00",
IF(J2953="UTC","+00:00","+00:00")))))</f>
        <v>2013-05-08T01:00:00-07:00</v>
      </c>
      <c r="H2953" s="1">
        <v>41402</v>
      </c>
      <c r="I2953" s="5">
        <v>4.1666666666666664E-2</v>
      </c>
      <c r="J2953" t="s">
        <v>84</v>
      </c>
      <c r="N2953">
        <v>0.5</v>
      </c>
      <c r="O2953" t="s">
        <v>1628</v>
      </c>
      <c r="U2953">
        <v>9743</v>
      </c>
      <c r="V2953" t="s">
        <v>5512</v>
      </c>
      <c r="W2953" t="s">
        <v>5513</v>
      </c>
      <c r="X2953" t="s">
        <v>3405</v>
      </c>
      <c r="Y2953">
        <v>100034</v>
      </c>
      <c r="Z2953" t="s">
        <v>5514</v>
      </c>
      <c r="AD2953">
        <v>32.187063100000003</v>
      </c>
      <c r="AE2953">
        <v>-110.81660220000001</v>
      </c>
      <c r="AG2953" t="s">
        <v>90</v>
      </c>
      <c r="AH2953" t="s">
        <v>1626</v>
      </c>
      <c r="AI2953" t="s">
        <v>90</v>
      </c>
      <c r="AK2953" t="s">
        <v>1608</v>
      </c>
      <c r="AL2953" t="s">
        <v>6045</v>
      </c>
      <c r="AM2953" t="s">
        <v>92</v>
      </c>
      <c r="AN2953" t="s">
        <v>1610</v>
      </c>
      <c r="AO2953" t="s">
        <v>1611</v>
      </c>
      <c r="AP2953" t="s">
        <v>422</v>
      </c>
      <c r="AT2953" t="s">
        <v>1612</v>
      </c>
      <c r="AV2953" t="s">
        <v>584</v>
      </c>
      <c r="BH2953" t="str">
        <f>BI2953 &amp; " " &amp; BJ2953</f>
        <v>0.5 ft</v>
      </c>
      <c r="BI2953">
        <v>0.5</v>
      </c>
      <c r="BJ2953" t="s">
        <v>5517</v>
      </c>
      <c r="BQ2953" t="str">
        <f>BS2953 &amp; ":" &amp; BR2953</f>
        <v>AZDEQ_SW:SM 4500-NH3G</v>
      </c>
      <c r="BR2953" t="s">
        <v>5552</v>
      </c>
      <c r="BS2953" t="s">
        <v>1626</v>
      </c>
      <c r="BT2953" t="s">
        <v>5552</v>
      </c>
      <c r="BW2953" t="s">
        <v>5519</v>
      </c>
      <c r="BZ2953" t="s">
        <v>6046</v>
      </c>
      <c r="CA2953" t="s">
        <v>397</v>
      </c>
      <c r="CB2953">
        <v>0.1</v>
      </c>
      <c r="CC2953" t="s">
        <v>1616</v>
      </c>
      <c r="CE2953" t="s">
        <v>5521</v>
      </c>
      <c r="CF2953" t="s">
        <v>1618</v>
      </c>
    </row>
    <row r="2954" spans="1:84" hidden="1" x14ac:dyDescent="0.4">
      <c r="A2954" t="s">
        <v>1626</v>
      </c>
      <c r="B2954" t="s">
        <v>1626</v>
      </c>
      <c r="C2954" t="s">
        <v>5813</v>
      </c>
      <c r="D2954" t="s">
        <v>81</v>
      </c>
      <c r="E2954" t="s">
        <v>82</v>
      </c>
      <c r="F2954" t="s">
        <v>393</v>
      </c>
      <c r="G2954" s="4" t="str">
        <f>TEXT(H2954+I2954,"yyyy-mm-dd""T""hh:mm:ss")&amp;
IF(J2954="MST","-07:00",
IF(J2954="MDT","-06:00",
IF(J2954="PST","-08:00",
IF(J2954="PDT","-07:00",
IF(J2954="UTC","+00:00","+00:00")))))</f>
        <v>2013-03-27T02:00:00-07:00</v>
      </c>
      <c r="H2954" s="1">
        <v>41360</v>
      </c>
      <c r="I2954" s="5">
        <v>8.3333333333333329E-2</v>
      </c>
      <c r="J2954" t="s">
        <v>84</v>
      </c>
      <c r="N2954">
        <v>0.5</v>
      </c>
      <c r="O2954" t="s">
        <v>1628</v>
      </c>
      <c r="U2954">
        <v>9743</v>
      </c>
      <c r="V2954" t="s">
        <v>5512</v>
      </c>
      <c r="W2954" t="s">
        <v>5513</v>
      </c>
      <c r="X2954" t="s">
        <v>3388</v>
      </c>
      <c r="Y2954">
        <v>100035</v>
      </c>
      <c r="Z2954" t="s">
        <v>5514</v>
      </c>
      <c r="AD2954">
        <v>32.185352899999998</v>
      </c>
      <c r="AE2954">
        <v>-110.8164731</v>
      </c>
      <c r="AG2954" t="s">
        <v>90</v>
      </c>
      <c r="AH2954" t="s">
        <v>1626</v>
      </c>
      <c r="AI2954" t="s">
        <v>90</v>
      </c>
      <c r="AK2954" t="s">
        <v>1608</v>
      </c>
      <c r="AL2954" t="s">
        <v>6047</v>
      </c>
      <c r="AN2954" t="s">
        <v>1725</v>
      </c>
      <c r="AO2954" t="s">
        <v>123</v>
      </c>
      <c r="AP2954" t="s">
        <v>422</v>
      </c>
      <c r="AQ2954">
        <v>9.4000000000000004E-3</v>
      </c>
      <c r="AR2954" t="s">
        <v>1616</v>
      </c>
      <c r="AT2954" t="s">
        <v>1612</v>
      </c>
      <c r="AV2954" t="s">
        <v>96</v>
      </c>
      <c r="BF2954" t="s">
        <v>5516</v>
      </c>
      <c r="BH2954" t="str">
        <f>BI2954 &amp; " " &amp; BJ2954</f>
        <v>0.5 ft</v>
      </c>
      <c r="BI2954">
        <v>0.5</v>
      </c>
      <c r="BJ2954" t="s">
        <v>5517</v>
      </c>
      <c r="BQ2954" t="str">
        <f>BS2954 &amp; ":" &amp; BR2954</f>
        <v>AZDEQ_SW:SM 4500 PE</v>
      </c>
      <c r="BR2954" t="s">
        <v>5518</v>
      </c>
      <c r="BS2954" t="s">
        <v>1626</v>
      </c>
      <c r="BT2954" t="s">
        <v>5518</v>
      </c>
      <c r="BW2954" t="s">
        <v>5519</v>
      </c>
      <c r="BZ2954" t="s">
        <v>6048</v>
      </c>
      <c r="CA2954" t="s">
        <v>397</v>
      </c>
      <c r="CB2954">
        <v>3.0000000000000001E-3</v>
      </c>
      <c r="CC2954" t="s">
        <v>1616</v>
      </c>
      <c r="CE2954" t="s">
        <v>5763</v>
      </c>
      <c r="CF2954" t="s">
        <v>1618</v>
      </c>
    </row>
    <row r="2955" spans="1:84" hidden="1" x14ac:dyDescent="0.4">
      <c r="A2955" t="s">
        <v>1626</v>
      </c>
      <c r="B2955" t="s">
        <v>1626</v>
      </c>
      <c r="C2955" t="s">
        <v>6049</v>
      </c>
      <c r="D2955" t="s">
        <v>81</v>
      </c>
      <c r="E2955" t="s">
        <v>82</v>
      </c>
      <c r="F2955" t="s">
        <v>393</v>
      </c>
      <c r="G2955" s="4" t="str">
        <f>TEXT(H2955+I2955,"yyyy-mm-dd""T""hh:mm:ss")&amp;
IF(J2955="MST","-07:00",
IF(J2955="MDT","-06:00",
IF(J2955="PST","-08:00",
IF(J2955="PDT","-07:00",
IF(J2955="UTC","+00:00","+00:00")))))</f>
        <v>2013-11-12T11:15:00-07:00</v>
      </c>
      <c r="H2955" s="1">
        <v>41590</v>
      </c>
      <c r="I2955" s="5">
        <v>0.46875</v>
      </c>
      <c r="J2955" t="s">
        <v>84</v>
      </c>
      <c r="N2955">
        <v>0</v>
      </c>
      <c r="O2955" t="s">
        <v>1628</v>
      </c>
      <c r="U2955">
        <v>9460</v>
      </c>
      <c r="V2955" t="s">
        <v>5791</v>
      </c>
      <c r="W2955" t="s">
        <v>3411</v>
      </c>
      <c r="X2955" t="s">
        <v>4433</v>
      </c>
      <c r="Y2955">
        <v>105064</v>
      </c>
      <c r="Z2955" t="e">
        <f>--- SAMPLE TAKEN: Migrated</f>
        <v>#NAME?</v>
      </c>
      <c r="AD2955">
        <v>32.386200000000002</v>
      </c>
      <c r="AE2955">
        <v>-111.11920000000001</v>
      </c>
      <c r="AG2955" t="s">
        <v>90</v>
      </c>
      <c r="AH2955" t="s">
        <v>1626</v>
      </c>
      <c r="AI2955" t="s">
        <v>90</v>
      </c>
      <c r="AK2955" t="s">
        <v>1608</v>
      </c>
      <c r="AL2955" t="s">
        <v>6050</v>
      </c>
      <c r="AN2955" t="s">
        <v>1610</v>
      </c>
      <c r="AO2955" t="s">
        <v>1611</v>
      </c>
      <c r="AP2955" t="s">
        <v>422</v>
      </c>
      <c r="AQ2955">
        <v>1.32</v>
      </c>
      <c r="AR2955" t="s">
        <v>1616</v>
      </c>
      <c r="AT2955" t="s">
        <v>1612</v>
      </c>
      <c r="AV2955" t="s">
        <v>96</v>
      </c>
      <c r="BF2955" t="s">
        <v>6051</v>
      </c>
      <c r="BQ2955" t="str">
        <f>BS2955 &amp; ":" &amp; BR2955</f>
        <v>AZDEQ_SW:EPA 350.1</v>
      </c>
      <c r="BR2955" t="s">
        <v>1613</v>
      </c>
      <c r="BS2955" t="s">
        <v>1626</v>
      </c>
      <c r="BT2955" t="s">
        <v>1613</v>
      </c>
      <c r="BW2955" t="s">
        <v>3417</v>
      </c>
      <c r="BZ2955" t="s">
        <v>6052</v>
      </c>
      <c r="CA2955" t="s">
        <v>397</v>
      </c>
      <c r="CB2955">
        <v>0.5</v>
      </c>
      <c r="CC2955" t="s">
        <v>1616</v>
      </c>
      <c r="CE2955" t="s">
        <v>5859</v>
      </c>
      <c r="CF2955" t="s">
        <v>1618</v>
      </c>
    </row>
    <row r="2956" spans="1:84" hidden="1" x14ac:dyDescent="0.4">
      <c r="A2956" t="s">
        <v>1626</v>
      </c>
      <c r="B2956" t="s">
        <v>1626</v>
      </c>
      <c r="C2956" t="s">
        <v>5848</v>
      </c>
      <c r="D2956" t="s">
        <v>81</v>
      </c>
      <c r="E2956" t="s">
        <v>82</v>
      </c>
      <c r="F2956" t="s">
        <v>393</v>
      </c>
      <c r="G2956" s="4" t="str">
        <f>TEXT(H2956+I2956,"yyyy-mm-dd""T""hh:mm:ss")&amp;
IF(J2956="MST","-07:00",
IF(J2956="MDT","-06:00",
IF(J2956="PST","-08:00",
IF(J2956="PDT","-07:00",
IF(J2956="UTC","+00:00","+00:00")))))</f>
        <v>2013-05-30T08:30:00-07:00</v>
      </c>
      <c r="H2956" s="1">
        <v>41424</v>
      </c>
      <c r="I2956" s="5">
        <v>0.35416666666666669</v>
      </c>
      <c r="J2956" t="s">
        <v>84</v>
      </c>
      <c r="N2956">
        <v>0</v>
      </c>
      <c r="O2956" t="s">
        <v>1628</v>
      </c>
      <c r="U2956">
        <v>9460</v>
      </c>
      <c r="V2956" t="s">
        <v>5791</v>
      </c>
      <c r="W2956" t="s">
        <v>3411</v>
      </c>
      <c r="X2956" t="s">
        <v>4433</v>
      </c>
      <c r="Y2956">
        <v>105064</v>
      </c>
      <c r="Z2956" t="e">
        <f>--- SAMPLE TAKEN: Migrated</f>
        <v>#NAME?</v>
      </c>
      <c r="AD2956">
        <v>32.386200000000002</v>
      </c>
      <c r="AE2956">
        <v>-111.11920000000001</v>
      </c>
      <c r="AG2956" t="s">
        <v>90</v>
      </c>
      <c r="AH2956" t="s">
        <v>1626</v>
      </c>
      <c r="AI2956" t="s">
        <v>90</v>
      </c>
      <c r="AK2956" t="s">
        <v>1608</v>
      </c>
      <c r="AL2956" t="s">
        <v>6053</v>
      </c>
      <c r="AN2956" t="s">
        <v>1610</v>
      </c>
      <c r="AO2956" t="s">
        <v>1670</v>
      </c>
      <c r="AP2956" t="s">
        <v>422</v>
      </c>
      <c r="AQ2956">
        <v>5.15</v>
      </c>
      <c r="AR2956" t="s">
        <v>1616</v>
      </c>
      <c r="AT2956" t="s">
        <v>1612</v>
      </c>
      <c r="AV2956" t="s">
        <v>96</v>
      </c>
      <c r="BQ2956" t="str">
        <f>BS2956 &amp; ":" &amp; BR2956</f>
        <v>AZDEQ_SW:EPA 353.2</v>
      </c>
      <c r="BR2956" t="s">
        <v>1623</v>
      </c>
      <c r="BS2956" t="s">
        <v>1626</v>
      </c>
      <c r="BT2956" t="s">
        <v>1623</v>
      </c>
      <c r="BW2956" t="s">
        <v>3417</v>
      </c>
      <c r="BZ2956" t="s">
        <v>6054</v>
      </c>
      <c r="CA2956" t="s">
        <v>397</v>
      </c>
      <c r="CB2956">
        <v>0.2</v>
      </c>
      <c r="CC2956" t="s">
        <v>1616</v>
      </c>
      <c r="CE2956" t="s">
        <v>5851</v>
      </c>
      <c r="CF2956" t="s">
        <v>1618</v>
      </c>
    </row>
    <row r="2957" spans="1:84" hidden="1" x14ac:dyDescent="0.4">
      <c r="A2957" t="s">
        <v>1626</v>
      </c>
      <c r="B2957" t="s">
        <v>1626</v>
      </c>
      <c r="C2957" t="s">
        <v>5891</v>
      </c>
      <c r="D2957" t="s">
        <v>81</v>
      </c>
      <c r="E2957" t="s">
        <v>82</v>
      </c>
      <c r="F2957" t="s">
        <v>393</v>
      </c>
      <c r="G2957" s="4" t="str">
        <f>TEXT(H2957+I2957,"yyyy-mm-dd""T""hh:mm:ss")&amp;
IF(J2957="MST","-07:00",
IF(J2957="MDT","-06:00",
IF(J2957="PST","-08:00",
IF(J2957="PDT","-07:00",
IF(J2957="UTC","+00:00","+00:00")))))</f>
        <v>2013-01-30T02:30:00-07:00</v>
      </c>
      <c r="H2957" s="1">
        <v>41304</v>
      </c>
      <c r="I2957" s="5">
        <v>0.10416666666666667</v>
      </c>
      <c r="J2957" t="s">
        <v>84</v>
      </c>
      <c r="N2957">
        <v>0.5</v>
      </c>
      <c r="O2957" t="s">
        <v>1628</v>
      </c>
      <c r="U2957">
        <v>9743</v>
      </c>
      <c r="V2957" t="s">
        <v>5512</v>
      </c>
      <c r="W2957" t="s">
        <v>5513</v>
      </c>
      <c r="X2957" t="s">
        <v>3405</v>
      </c>
      <c r="Y2957">
        <v>100034</v>
      </c>
      <c r="Z2957" t="s">
        <v>5514</v>
      </c>
      <c r="AD2957">
        <v>32.187063100000003</v>
      </c>
      <c r="AE2957">
        <v>-110.81660220000001</v>
      </c>
      <c r="AG2957" t="s">
        <v>90</v>
      </c>
      <c r="AH2957" t="s">
        <v>1626</v>
      </c>
      <c r="AI2957" t="s">
        <v>90</v>
      </c>
      <c r="AK2957" t="s">
        <v>1608</v>
      </c>
      <c r="AL2957" t="s">
        <v>6055</v>
      </c>
      <c r="AN2957" t="s">
        <v>1610</v>
      </c>
      <c r="AO2957" t="s">
        <v>442</v>
      </c>
      <c r="AP2957" t="s">
        <v>422</v>
      </c>
      <c r="AQ2957">
        <v>0.32</v>
      </c>
      <c r="AR2957" t="s">
        <v>1616</v>
      </c>
      <c r="AT2957" t="s">
        <v>1612</v>
      </c>
      <c r="AV2957" t="s">
        <v>96</v>
      </c>
      <c r="BH2957" t="str">
        <f>BI2957 &amp; " " &amp; BJ2957</f>
        <v>0.5 ft</v>
      </c>
      <c r="BI2957">
        <v>0.5</v>
      </c>
      <c r="BJ2957" t="s">
        <v>5517</v>
      </c>
      <c r="BQ2957" t="str">
        <f>BS2957 &amp; ":" &amp; BR2957</f>
        <v>AZDEQ_SW:SM 4500-NH3F</v>
      </c>
      <c r="BR2957" t="s">
        <v>5577</v>
      </c>
      <c r="BS2957" t="s">
        <v>1626</v>
      </c>
      <c r="BT2957" t="s">
        <v>5577</v>
      </c>
      <c r="BW2957" t="s">
        <v>5519</v>
      </c>
      <c r="BZ2957" t="s">
        <v>6056</v>
      </c>
      <c r="CA2957" t="s">
        <v>397</v>
      </c>
      <c r="CB2957">
        <v>0.02</v>
      </c>
      <c r="CC2957" t="s">
        <v>1616</v>
      </c>
      <c r="CE2957" t="s">
        <v>5634</v>
      </c>
      <c r="CF2957" t="s">
        <v>1618</v>
      </c>
    </row>
    <row r="2958" spans="1:84" hidden="1" x14ac:dyDescent="0.4">
      <c r="A2958" t="s">
        <v>1626</v>
      </c>
      <c r="B2958" t="s">
        <v>1626</v>
      </c>
      <c r="C2958" t="s">
        <v>5906</v>
      </c>
      <c r="D2958" t="s">
        <v>81</v>
      </c>
      <c r="E2958" t="s">
        <v>82</v>
      </c>
      <c r="F2958" t="s">
        <v>393</v>
      </c>
      <c r="G2958" s="4" t="str">
        <f>TEXT(H2958+I2958,"yyyy-mm-dd""T""hh:mm:ss")&amp;
IF(J2958="MST","-07:00",
IF(J2958="MDT","-06:00",
IF(J2958="PST","-08:00",
IF(J2958="PDT","-07:00",
IF(J2958="UTC","+00:00","+00:00")))))</f>
        <v>2013-05-28T08:02:00-07:00</v>
      </c>
      <c r="H2958" s="1">
        <v>41422</v>
      </c>
      <c r="I2958" s="5">
        <v>0.3347222222222222</v>
      </c>
      <c r="J2958" t="s">
        <v>84</v>
      </c>
      <c r="N2958">
        <v>0</v>
      </c>
      <c r="O2958" t="s">
        <v>1628</v>
      </c>
      <c r="U2958">
        <v>9460</v>
      </c>
      <c r="V2958" t="s">
        <v>5791</v>
      </c>
      <c r="W2958" t="s">
        <v>3411</v>
      </c>
      <c r="X2958" t="s">
        <v>3502</v>
      </c>
      <c r="Y2958">
        <v>105061</v>
      </c>
      <c r="Z2958" t="e">
        <f>--- SAMPLE TAKEN: Migrated</f>
        <v>#NAME?</v>
      </c>
      <c r="AD2958">
        <v>32.337777799999998</v>
      </c>
      <c r="AE2958">
        <v>-111.08138889999999</v>
      </c>
      <c r="AG2958" t="s">
        <v>90</v>
      </c>
      <c r="AH2958" t="s">
        <v>1626</v>
      </c>
      <c r="AI2958" t="s">
        <v>90</v>
      </c>
      <c r="AK2958" t="s">
        <v>1608</v>
      </c>
      <c r="AL2958" t="s">
        <v>6057</v>
      </c>
      <c r="AN2958" t="s">
        <v>1725</v>
      </c>
      <c r="AO2958" t="s">
        <v>123</v>
      </c>
      <c r="AP2958" t="s">
        <v>422</v>
      </c>
      <c r="AQ2958">
        <v>4.0599999999999996</v>
      </c>
      <c r="AR2958" t="s">
        <v>1616</v>
      </c>
      <c r="AT2958" t="s">
        <v>1612</v>
      </c>
      <c r="AV2958" t="s">
        <v>96</v>
      </c>
      <c r="BQ2958" t="str">
        <f>BS2958 &amp; ":" &amp; BR2958</f>
        <v>AZDEQ_SW:EPA 365.1</v>
      </c>
      <c r="BR2958" t="s">
        <v>1726</v>
      </c>
      <c r="BS2958" t="s">
        <v>1626</v>
      </c>
      <c r="BT2958" t="s">
        <v>1726</v>
      </c>
      <c r="BW2958" t="s">
        <v>3417</v>
      </c>
      <c r="BZ2958" t="s">
        <v>6058</v>
      </c>
      <c r="CA2958" t="s">
        <v>397</v>
      </c>
      <c r="CB2958">
        <v>0.5</v>
      </c>
      <c r="CC2958" t="s">
        <v>1616</v>
      </c>
      <c r="CE2958" t="s">
        <v>5909</v>
      </c>
      <c r="CF2958" t="s">
        <v>1618</v>
      </c>
    </row>
    <row r="2959" spans="1:84" hidden="1" x14ac:dyDescent="0.4">
      <c r="A2959" t="s">
        <v>1626</v>
      </c>
      <c r="B2959" t="s">
        <v>1626</v>
      </c>
      <c r="C2959" t="s">
        <v>5848</v>
      </c>
      <c r="D2959" t="s">
        <v>81</v>
      </c>
      <c r="E2959" t="s">
        <v>82</v>
      </c>
      <c r="F2959" t="s">
        <v>393</v>
      </c>
      <c r="G2959" s="4" t="str">
        <f>TEXT(H2959+I2959,"yyyy-mm-dd""T""hh:mm:ss")&amp;
IF(J2959="MST","-07:00",
IF(J2959="MDT","-06:00",
IF(J2959="PST","-08:00",
IF(J2959="PDT","-07:00",
IF(J2959="UTC","+00:00","+00:00")))))</f>
        <v>2013-05-30T08:30:00-07:00</v>
      </c>
      <c r="H2959" s="1">
        <v>41424</v>
      </c>
      <c r="I2959" s="5">
        <v>0.35416666666666669</v>
      </c>
      <c r="J2959" t="s">
        <v>84</v>
      </c>
      <c r="N2959">
        <v>0</v>
      </c>
      <c r="O2959" t="s">
        <v>1628</v>
      </c>
      <c r="U2959">
        <v>9460</v>
      </c>
      <c r="V2959" t="s">
        <v>5791</v>
      </c>
      <c r="W2959" t="s">
        <v>3411</v>
      </c>
      <c r="X2959" t="s">
        <v>4433</v>
      </c>
      <c r="Y2959">
        <v>105064</v>
      </c>
      <c r="Z2959" t="e">
        <f>--- SAMPLE TAKEN: Migrated</f>
        <v>#NAME?</v>
      </c>
      <c r="AD2959">
        <v>32.386200000000002</v>
      </c>
      <c r="AE2959">
        <v>-111.11920000000001</v>
      </c>
      <c r="AG2959" t="s">
        <v>90</v>
      </c>
      <c r="AH2959" t="s">
        <v>1626</v>
      </c>
      <c r="AI2959" t="s">
        <v>90</v>
      </c>
      <c r="AK2959" t="s">
        <v>1608</v>
      </c>
      <c r="AL2959" t="s">
        <v>6059</v>
      </c>
      <c r="AN2959" t="s">
        <v>1610</v>
      </c>
      <c r="AO2959" t="s">
        <v>421</v>
      </c>
      <c r="AP2959" t="s">
        <v>422</v>
      </c>
      <c r="AQ2959">
        <v>21.6</v>
      </c>
      <c r="AR2959" t="s">
        <v>1616</v>
      </c>
      <c r="AT2959" t="s">
        <v>1612</v>
      </c>
      <c r="AV2959" t="s">
        <v>96</v>
      </c>
      <c r="BQ2959" t="str">
        <f>BS2959 &amp; ":" &amp; BR2959</f>
        <v>AZDEQ_SW:CALCULATION</v>
      </c>
      <c r="BR2959" t="s">
        <v>3416</v>
      </c>
      <c r="BS2959" t="s">
        <v>1626</v>
      </c>
      <c r="BT2959" t="s">
        <v>3416</v>
      </c>
      <c r="BW2959" t="s">
        <v>3417</v>
      </c>
      <c r="BZ2959" t="s">
        <v>6060</v>
      </c>
      <c r="CA2959" t="s">
        <v>397</v>
      </c>
      <c r="CB2959">
        <v>0.8</v>
      </c>
      <c r="CC2959" t="s">
        <v>1616</v>
      </c>
      <c r="CE2959" t="s">
        <v>5851</v>
      </c>
      <c r="CF2959" t="s">
        <v>1618</v>
      </c>
    </row>
    <row r="2960" spans="1:84" hidden="1" x14ac:dyDescent="0.4">
      <c r="A2960" t="s">
        <v>1626</v>
      </c>
      <c r="B2960" t="s">
        <v>1626</v>
      </c>
      <c r="C2960" t="s">
        <v>5894</v>
      </c>
      <c r="D2960" t="s">
        <v>81</v>
      </c>
      <c r="E2960" t="s">
        <v>82</v>
      </c>
      <c r="F2960" t="s">
        <v>393</v>
      </c>
      <c r="G2960" s="4" t="str">
        <f>TEXT(H2960+I2960,"yyyy-mm-dd""T""hh:mm:ss")&amp;
IF(J2960="MST","-07:00",
IF(J2960="MDT","-06:00",
IF(J2960="PST","-08:00",
IF(J2960="PDT","-07:00",
IF(J2960="UTC","+00:00","+00:00")))))</f>
        <v>2013-02-26T01:00:00-07:00</v>
      </c>
      <c r="H2960" s="1">
        <v>41331</v>
      </c>
      <c r="I2960" s="5">
        <v>4.1666666666666664E-2</v>
      </c>
      <c r="J2960" t="s">
        <v>84</v>
      </c>
      <c r="N2960">
        <v>0.5</v>
      </c>
      <c r="O2960" t="s">
        <v>1628</v>
      </c>
      <c r="U2960">
        <v>9743</v>
      </c>
      <c r="V2960" t="s">
        <v>5512</v>
      </c>
      <c r="W2960" t="s">
        <v>5513</v>
      </c>
      <c r="X2960" t="s">
        <v>3405</v>
      </c>
      <c r="Y2960">
        <v>100034</v>
      </c>
      <c r="Z2960" t="s">
        <v>5514</v>
      </c>
      <c r="AD2960">
        <v>32.187063100000003</v>
      </c>
      <c r="AE2960">
        <v>-110.81660220000001</v>
      </c>
      <c r="AG2960" t="s">
        <v>90</v>
      </c>
      <c r="AH2960" t="s">
        <v>1626</v>
      </c>
      <c r="AI2960" t="s">
        <v>90</v>
      </c>
      <c r="AK2960" t="s">
        <v>1608</v>
      </c>
      <c r="AL2960" t="s">
        <v>6061</v>
      </c>
      <c r="AN2960" t="s">
        <v>1700</v>
      </c>
      <c r="AO2960" t="s">
        <v>457</v>
      </c>
      <c r="AP2960" t="s">
        <v>422</v>
      </c>
      <c r="AQ2960">
        <v>5.7000000000000002E-2</v>
      </c>
      <c r="AR2960" t="s">
        <v>1616</v>
      </c>
      <c r="AT2960" t="s">
        <v>1612</v>
      </c>
      <c r="AV2960" t="s">
        <v>96</v>
      </c>
      <c r="BH2960" t="str">
        <f>BI2960 &amp; " " &amp; BJ2960</f>
        <v>0.5 ft</v>
      </c>
      <c r="BI2960">
        <v>0.5</v>
      </c>
      <c r="BJ2960" t="s">
        <v>5517</v>
      </c>
      <c r="BQ2960" t="str">
        <f>BS2960 &amp; ":" &amp; BR2960</f>
        <v>AZDEQ_SW:SM 4500 PE</v>
      </c>
      <c r="BR2960" t="s">
        <v>5518</v>
      </c>
      <c r="BS2960" t="s">
        <v>1626</v>
      </c>
      <c r="BT2960" t="s">
        <v>5518</v>
      </c>
      <c r="BW2960" t="s">
        <v>5519</v>
      </c>
      <c r="BZ2960" t="s">
        <v>6062</v>
      </c>
      <c r="CA2960" t="s">
        <v>397</v>
      </c>
      <c r="CB2960">
        <v>2.0999999999999999E-3</v>
      </c>
      <c r="CC2960" t="s">
        <v>1616</v>
      </c>
      <c r="CE2960" t="s">
        <v>5767</v>
      </c>
      <c r="CF2960" t="s">
        <v>1618</v>
      </c>
    </row>
    <row r="2961" spans="1:84" hidden="1" x14ac:dyDescent="0.4">
      <c r="A2961" t="s">
        <v>1626</v>
      </c>
      <c r="B2961" t="s">
        <v>1626</v>
      </c>
      <c r="C2961" t="s">
        <v>6049</v>
      </c>
      <c r="D2961" t="s">
        <v>81</v>
      </c>
      <c r="E2961" t="s">
        <v>82</v>
      </c>
      <c r="F2961" t="s">
        <v>393</v>
      </c>
      <c r="G2961" s="4" t="str">
        <f>TEXT(H2961+I2961,"yyyy-mm-dd""T""hh:mm:ss")&amp;
IF(J2961="MST","-07:00",
IF(J2961="MDT","-06:00",
IF(J2961="PST","-08:00",
IF(J2961="PDT","-07:00",
IF(J2961="UTC","+00:00","+00:00")))))</f>
        <v>2013-11-12T11:15:00-07:00</v>
      </c>
      <c r="H2961" s="1">
        <v>41590</v>
      </c>
      <c r="I2961" s="5">
        <v>0.46875</v>
      </c>
      <c r="J2961" t="s">
        <v>84</v>
      </c>
      <c r="N2961">
        <v>0</v>
      </c>
      <c r="O2961" t="s">
        <v>1628</v>
      </c>
      <c r="U2961">
        <v>9460</v>
      </c>
      <c r="V2961" t="s">
        <v>5791</v>
      </c>
      <c r="W2961" t="s">
        <v>3411</v>
      </c>
      <c r="X2961" t="s">
        <v>4433</v>
      </c>
      <c r="Y2961">
        <v>105064</v>
      </c>
      <c r="Z2961" t="e">
        <f>--- SAMPLE TAKEN: Migrated</f>
        <v>#NAME?</v>
      </c>
      <c r="AD2961">
        <v>32.386200000000002</v>
      </c>
      <c r="AE2961">
        <v>-111.11920000000001</v>
      </c>
      <c r="AG2961" t="s">
        <v>90</v>
      </c>
      <c r="AH2961" t="s">
        <v>1626</v>
      </c>
      <c r="AI2961" t="s">
        <v>90</v>
      </c>
      <c r="AK2961" t="s">
        <v>1608</v>
      </c>
      <c r="AL2961" t="s">
        <v>6063</v>
      </c>
      <c r="AN2961" t="s">
        <v>4440</v>
      </c>
      <c r="AO2961" t="s">
        <v>123</v>
      </c>
      <c r="AP2961" t="s">
        <v>422</v>
      </c>
      <c r="AQ2961">
        <v>1.1000000000000001</v>
      </c>
      <c r="AR2961" t="s">
        <v>1616</v>
      </c>
      <c r="AT2961" t="s">
        <v>1612</v>
      </c>
      <c r="AV2961" t="s">
        <v>96</v>
      </c>
      <c r="BF2961" t="s">
        <v>6064</v>
      </c>
      <c r="BQ2961" t="str">
        <f>BS2961 &amp; ":" &amp; BR2961</f>
        <v>AZDEQ_SW:EPA 300.0</v>
      </c>
      <c r="BR2961" t="s">
        <v>1664</v>
      </c>
      <c r="BS2961" t="s">
        <v>1626</v>
      </c>
      <c r="BT2961" t="s">
        <v>1664</v>
      </c>
      <c r="BW2961" t="s">
        <v>5460</v>
      </c>
      <c r="BZ2961" t="s">
        <v>6065</v>
      </c>
      <c r="CA2961" t="s">
        <v>397</v>
      </c>
      <c r="CB2961">
        <v>0.2</v>
      </c>
      <c r="CC2961" t="s">
        <v>1616</v>
      </c>
      <c r="CE2961" t="s">
        <v>5859</v>
      </c>
      <c r="CF2961" t="s">
        <v>1618</v>
      </c>
    </row>
    <row r="2962" spans="1:84" hidden="1" x14ac:dyDescent="0.4">
      <c r="A2962" t="s">
        <v>1626</v>
      </c>
      <c r="B2962" t="s">
        <v>1626</v>
      </c>
      <c r="C2962" t="s">
        <v>6013</v>
      </c>
      <c r="D2962" t="s">
        <v>81</v>
      </c>
      <c r="E2962" t="s">
        <v>82</v>
      </c>
      <c r="F2962" t="s">
        <v>393</v>
      </c>
      <c r="G2962" s="4" t="str">
        <f>TEXT(H2962+I2962,"yyyy-mm-dd""T""hh:mm:ss")&amp;
IF(J2962="MST","-07:00",
IF(J2962="MDT","-06:00",
IF(J2962="PST","-08:00",
IF(J2962="PDT","-07:00",
IF(J2962="UTC","+00:00","+00:00")))))</f>
        <v>2013-06-05T11:00:00-07:00</v>
      </c>
      <c r="H2962" s="1">
        <v>41430</v>
      </c>
      <c r="I2962" s="5">
        <v>0.45833333333333331</v>
      </c>
      <c r="J2962" t="s">
        <v>84</v>
      </c>
      <c r="N2962">
        <v>0.5</v>
      </c>
      <c r="O2962" t="s">
        <v>1628</v>
      </c>
      <c r="U2962">
        <v>9743</v>
      </c>
      <c r="V2962" t="s">
        <v>5512</v>
      </c>
      <c r="W2962" t="s">
        <v>5513</v>
      </c>
      <c r="X2962" t="s">
        <v>3388</v>
      </c>
      <c r="Y2962">
        <v>100035</v>
      </c>
      <c r="Z2962" t="s">
        <v>5514</v>
      </c>
      <c r="AD2962">
        <v>32.185352899999998</v>
      </c>
      <c r="AE2962">
        <v>-110.8164731</v>
      </c>
      <c r="AG2962" t="s">
        <v>90</v>
      </c>
      <c r="AH2962" t="s">
        <v>1626</v>
      </c>
      <c r="AI2962" t="s">
        <v>90</v>
      </c>
      <c r="AK2962" t="s">
        <v>1608</v>
      </c>
      <c r="AL2962" t="s">
        <v>6066</v>
      </c>
      <c r="AM2962" t="s">
        <v>92</v>
      </c>
      <c r="AN2962" t="s">
        <v>1725</v>
      </c>
      <c r="AO2962" t="s">
        <v>123</v>
      </c>
      <c r="AP2962" t="s">
        <v>422</v>
      </c>
      <c r="AT2962" t="s">
        <v>1612</v>
      </c>
      <c r="AV2962" t="s">
        <v>584</v>
      </c>
      <c r="BH2962" t="str">
        <f>BI2962 &amp; " " &amp; BJ2962</f>
        <v>0.5 ft</v>
      </c>
      <c r="BI2962">
        <v>0.5</v>
      </c>
      <c r="BJ2962" t="s">
        <v>5517</v>
      </c>
      <c r="BQ2962" t="str">
        <f>BS2962 &amp; ":" &amp; BR2962</f>
        <v>AZDEQ_SW:SM 4500 PE</v>
      </c>
      <c r="BR2962" t="s">
        <v>5518</v>
      </c>
      <c r="BS2962" t="s">
        <v>1626</v>
      </c>
      <c r="BT2962" t="s">
        <v>5518</v>
      </c>
      <c r="BW2962" t="s">
        <v>5519</v>
      </c>
      <c r="BZ2962" t="s">
        <v>6067</v>
      </c>
      <c r="CA2962" t="s">
        <v>397</v>
      </c>
      <c r="CB2962">
        <v>3.0000000000000001E-3</v>
      </c>
      <c r="CC2962" t="s">
        <v>1616</v>
      </c>
      <c r="CE2962" t="s">
        <v>5597</v>
      </c>
      <c r="CF2962" t="s">
        <v>1618</v>
      </c>
    </row>
    <row r="2963" spans="1:84" hidden="1" x14ac:dyDescent="0.4">
      <c r="A2963" t="s">
        <v>1626</v>
      </c>
      <c r="B2963" t="s">
        <v>1626</v>
      </c>
      <c r="C2963" t="s">
        <v>6034</v>
      </c>
      <c r="D2963" t="s">
        <v>81</v>
      </c>
      <c r="E2963" t="s">
        <v>82</v>
      </c>
      <c r="F2963" t="s">
        <v>393</v>
      </c>
      <c r="G2963" s="4" t="str">
        <f>TEXT(H2963+I2963,"yyyy-mm-dd""T""hh:mm:ss")&amp;
IF(J2963="MST","-07:00",
IF(J2963="MDT","-06:00",
IF(J2963="PST","-08:00",
IF(J2963="PDT","-07:00",
IF(J2963="UTC","+00:00","+00:00")))))</f>
        <v>2013-02-27T12:00:00-07:00</v>
      </c>
      <c r="H2963" s="1">
        <v>41332</v>
      </c>
      <c r="I2963" s="5">
        <v>0.5</v>
      </c>
      <c r="J2963" t="s">
        <v>84</v>
      </c>
      <c r="N2963">
        <v>0</v>
      </c>
      <c r="O2963" t="s">
        <v>1628</v>
      </c>
      <c r="U2963">
        <v>2132</v>
      </c>
      <c r="V2963" t="s">
        <v>5506</v>
      </c>
      <c r="W2963" t="s">
        <v>1606</v>
      </c>
      <c r="X2963" t="s">
        <v>5540</v>
      </c>
      <c r="Y2963">
        <v>100263</v>
      </c>
      <c r="Z2963" t="s">
        <v>6035</v>
      </c>
      <c r="AD2963">
        <v>32.0191667</v>
      </c>
      <c r="AE2963">
        <v>-110.64555559999999</v>
      </c>
      <c r="AG2963" t="s">
        <v>90</v>
      </c>
      <c r="AH2963" t="s">
        <v>1626</v>
      </c>
      <c r="AI2963" t="s">
        <v>90</v>
      </c>
      <c r="AK2963" t="s">
        <v>1608</v>
      </c>
      <c r="AL2963" t="s">
        <v>6068</v>
      </c>
      <c r="AM2963" t="s">
        <v>92</v>
      </c>
      <c r="AN2963" t="s">
        <v>1610</v>
      </c>
      <c r="AO2963" t="s">
        <v>1670</v>
      </c>
      <c r="AP2963" t="s">
        <v>422</v>
      </c>
      <c r="AT2963" t="s">
        <v>1612</v>
      </c>
      <c r="AV2963" t="s">
        <v>584</v>
      </c>
      <c r="BQ2963" t="str">
        <f>BS2963 &amp; ":" &amp; BR2963</f>
        <v>AZDEQ_SW:EPA 353.2</v>
      </c>
      <c r="BR2963" t="s">
        <v>1623</v>
      </c>
      <c r="BS2963" t="s">
        <v>1626</v>
      </c>
      <c r="BT2963" t="s">
        <v>1623</v>
      </c>
      <c r="BW2963" t="s">
        <v>5460</v>
      </c>
      <c r="BZ2963" t="s">
        <v>6069</v>
      </c>
      <c r="CA2963" t="s">
        <v>397</v>
      </c>
      <c r="CB2963">
        <v>0.1</v>
      </c>
      <c r="CC2963" t="s">
        <v>1616</v>
      </c>
      <c r="CE2963" t="s">
        <v>5870</v>
      </c>
      <c r="CF2963" t="s">
        <v>1618</v>
      </c>
    </row>
    <row r="2964" spans="1:84" hidden="1" x14ac:dyDescent="0.4">
      <c r="A2964" t="s">
        <v>1626</v>
      </c>
      <c r="B2964" t="s">
        <v>1626</v>
      </c>
      <c r="C2964" t="s">
        <v>5950</v>
      </c>
      <c r="D2964" t="s">
        <v>81</v>
      </c>
      <c r="E2964" t="s">
        <v>82</v>
      </c>
      <c r="F2964" t="s">
        <v>393</v>
      </c>
      <c r="G2964" s="4" t="str">
        <f>TEXT(H2964+I2964,"yyyy-mm-dd""T""hh:mm:ss")&amp;
IF(J2964="MST","-07:00",
IF(J2964="MDT","-06:00",
IF(J2964="PST","-08:00",
IF(J2964="PDT","-07:00",
IF(J2964="UTC","+00:00","+00:00")))))</f>
        <v>2013-03-27T01:30:00-07:00</v>
      </c>
      <c r="H2964" s="1">
        <v>41360</v>
      </c>
      <c r="I2964" s="5">
        <v>6.25E-2</v>
      </c>
      <c r="J2964" t="s">
        <v>84</v>
      </c>
      <c r="N2964">
        <v>0.5</v>
      </c>
      <c r="O2964" t="s">
        <v>1628</v>
      </c>
      <c r="U2964">
        <v>9743</v>
      </c>
      <c r="V2964" t="s">
        <v>5512</v>
      </c>
      <c r="W2964" t="s">
        <v>5513</v>
      </c>
      <c r="X2964" t="s">
        <v>3405</v>
      </c>
      <c r="Y2964">
        <v>100034</v>
      </c>
      <c r="Z2964" t="s">
        <v>5514</v>
      </c>
      <c r="AD2964">
        <v>32.187063100000003</v>
      </c>
      <c r="AE2964">
        <v>-110.81660220000001</v>
      </c>
      <c r="AG2964" t="s">
        <v>90</v>
      </c>
      <c r="AH2964" t="s">
        <v>1626</v>
      </c>
      <c r="AI2964" t="s">
        <v>90</v>
      </c>
      <c r="AK2964" t="s">
        <v>1608</v>
      </c>
      <c r="AL2964" t="s">
        <v>6070</v>
      </c>
      <c r="AN2964" t="s">
        <v>1725</v>
      </c>
      <c r="AO2964" t="s">
        <v>123</v>
      </c>
      <c r="AP2964" t="s">
        <v>422</v>
      </c>
      <c r="AQ2964">
        <v>9.4000000000000004E-3</v>
      </c>
      <c r="AR2964" t="s">
        <v>1616</v>
      </c>
      <c r="AT2964" t="s">
        <v>1612</v>
      </c>
      <c r="AV2964" t="s">
        <v>96</v>
      </c>
      <c r="BF2964" t="s">
        <v>5516</v>
      </c>
      <c r="BH2964" t="str">
        <f>BI2964 &amp; " " &amp; BJ2964</f>
        <v>0.5 ft</v>
      </c>
      <c r="BI2964">
        <v>0.5</v>
      </c>
      <c r="BJ2964" t="s">
        <v>5517</v>
      </c>
      <c r="BQ2964" t="str">
        <f>BS2964 &amp; ":" &amp; BR2964</f>
        <v>AZDEQ_SW:SM 4500 PE</v>
      </c>
      <c r="BR2964" t="s">
        <v>5518</v>
      </c>
      <c r="BS2964" t="s">
        <v>1626</v>
      </c>
      <c r="BT2964" t="s">
        <v>5518</v>
      </c>
      <c r="BW2964" t="s">
        <v>5519</v>
      </c>
      <c r="BZ2964" t="s">
        <v>6071</v>
      </c>
      <c r="CA2964" t="s">
        <v>397</v>
      </c>
      <c r="CB2964">
        <v>3.0000000000000001E-3</v>
      </c>
      <c r="CC2964" t="s">
        <v>1616</v>
      </c>
      <c r="CE2964" t="s">
        <v>5953</v>
      </c>
      <c r="CF2964" t="s">
        <v>1618</v>
      </c>
    </row>
    <row r="2965" spans="1:84" hidden="1" x14ac:dyDescent="0.4">
      <c r="A2965" t="s">
        <v>1626</v>
      </c>
      <c r="B2965" t="s">
        <v>1626</v>
      </c>
      <c r="C2965" t="s">
        <v>5875</v>
      </c>
      <c r="D2965" t="s">
        <v>81</v>
      </c>
      <c r="E2965" t="s">
        <v>82</v>
      </c>
      <c r="F2965" t="s">
        <v>393</v>
      </c>
      <c r="G2965" s="4" t="str">
        <f>TEXT(H2965+I2965,"yyyy-mm-dd""T""hh:mm:ss")&amp;
IF(J2965="MST","-07:00",
IF(J2965="MDT","-06:00",
IF(J2965="PST","-08:00",
IF(J2965="PDT","-07:00",
IF(J2965="UTC","+00:00","+00:00")))))</f>
        <v>2013-02-25T03:30:00-07:00</v>
      </c>
      <c r="H2965" s="1">
        <v>41330</v>
      </c>
      <c r="I2965" s="5">
        <v>0.14583333333333334</v>
      </c>
      <c r="J2965" t="s">
        <v>84</v>
      </c>
      <c r="N2965">
        <v>0</v>
      </c>
      <c r="O2965" t="s">
        <v>1628</v>
      </c>
      <c r="U2965">
        <v>9460</v>
      </c>
      <c r="V2965" t="s">
        <v>5791</v>
      </c>
      <c r="W2965" t="s">
        <v>3411</v>
      </c>
      <c r="X2965" t="s">
        <v>4433</v>
      </c>
      <c r="Y2965">
        <v>105064</v>
      </c>
      <c r="Z2965" t="e">
        <f>--- SAMPLE TAKEN: Migrated</f>
        <v>#NAME?</v>
      </c>
      <c r="AD2965">
        <v>32.386200000000002</v>
      </c>
      <c r="AE2965">
        <v>-111.11920000000001</v>
      </c>
      <c r="AG2965" t="s">
        <v>90</v>
      </c>
      <c r="AH2965" t="s">
        <v>1626</v>
      </c>
      <c r="AI2965" t="s">
        <v>90</v>
      </c>
      <c r="AK2965" t="s">
        <v>1608</v>
      </c>
      <c r="AL2965" t="s">
        <v>6072</v>
      </c>
      <c r="AN2965" t="s">
        <v>1610</v>
      </c>
      <c r="AO2965" t="s">
        <v>111</v>
      </c>
      <c r="AP2965" t="s">
        <v>422</v>
      </c>
      <c r="AQ2965">
        <v>3.29</v>
      </c>
      <c r="AR2965" t="s">
        <v>1616</v>
      </c>
      <c r="AT2965" t="s">
        <v>1612</v>
      </c>
      <c r="AV2965" t="s">
        <v>96</v>
      </c>
      <c r="BQ2965" t="str">
        <f>BS2965 &amp; ":" &amp; BR2965</f>
        <v>AZDEQ_SW:CALCULATION</v>
      </c>
      <c r="BR2965" t="s">
        <v>3416</v>
      </c>
      <c r="BS2965" t="s">
        <v>1626</v>
      </c>
      <c r="BT2965" t="s">
        <v>3416</v>
      </c>
      <c r="BW2965" t="s">
        <v>3417</v>
      </c>
      <c r="BZ2965" t="s">
        <v>6073</v>
      </c>
      <c r="CA2965" t="s">
        <v>397</v>
      </c>
      <c r="CB2965">
        <v>0.2</v>
      </c>
      <c r="CC2965" t="s">
        <v>1616</v>
      </c>
      <c r="CE2965" t="s">
        <v>5878</v>
      </c>
      <c r="CF2965" t="s">
        <v>1618</v>
      </c>
    </row>
    <row r="2966" spans="1:84" hidden="1" x14ac:dyDescent="0.4">
      <c r="A2966" t="s">
        <v>1626</v>
      </c>
      <c r="B2966" t="s">
        <v>1626</v>
      </c>
      <c r="C2966" t="s">
        <v>5925</v>
      </c>
      <c r="D2966" t="s">
        <v>81</v>
      </c>
      <c r="E2966" t="s">
        <v>82</v>
      </c>
      <c r="F2966" t="s">
        <v>393</v>
      </c>
      <c r="G2966" s="4" t="str">
        <f>TEXT(H2966+I2966,"yyyy-mm-dd""T""hh:mm:ss")&amp;
IF(J2966="MST","-07:00",
IF(J2966="MDT","-06:00",
IF(J2966="PST","-08:00",
IF(J2966="PDT","-07:00",
IF(J2966="UTC","+00:00","+00:00")))))</f>
        <v>2013-05-08T12:30:00-07:00</v>
      </c>
      <c r="H2966" s="1">
        <v>41402</v>
      </c>
      <c r="I2966" s="5">
        <v>0.52083333333333337</v>
      </c>
      <c r="J2966" t="s">
        <v>84</v>
      </c>
      <c r="N2966">
        <v>0.5</v>
      </c>
      <c r="O2966" t="s">
        <v>1628</v>
      </c>
      <c r="U2966">
        <v>9743</v>
      </c>
      <c r="V2966" t="s">
        <v>5512</v>
      </c>
      <c r="W2966" t="s">
        <v>5513</v>
      </c>
      <c r="X2966" t="s">
        <v>3388</v>
      </c>
      <c r="Y2966">
        <v>100035</v>
      </c>
      <c r="Z2966" t="s">
        <v>5514</v>
      </c>
      <c r="AD2966">
        <v>32.185352899999998</v>
      </c>
      <c r="AE2966">
        <v>-110.8164731</v>
      </c>
      <c r="AG2966" t="s">
        <v>90</v>
      </c>
      <c r="AH2966" t="s">
        <v>1626</v>
      </c>
      <c r="AI2966" t="s">
        <v>90</v>
      </c>
      <c r="AK2966" t="s">
        <v>1608</v>
      </c>
      <c r="AL2966" t="s">
        <v>6074</v>
      </c>
      <c r="AN2966" t="s">
        <v>1700</v>
      </c>
      <c r="AO2966" t="s">
        <v>457</v>
      </c>
      <c r="AP2966" t="s">
        <v>422</v>
      </c>
      <c r="AQ2966">
        <v>8.1000000000000003E-2</v>
      </c>
      <c r="AR2966" t="s">
        <v>1616</v>
      </c>
      <c r="AT2966" t="s">
        <v>1612</v>
      </c>
      <c r="AV2966" t="s">
        <v>96</v>
      </c>
      <c r="BH2966" t="str">
        <f>BI2966 &amp; " " &amp; BJ2966</f>
        <v>0.5 ft</v>
      </c>
      <c r="BI2966">
        <v>0.5</v>
      </c>
      <c r="BJ2966" t="s">
        <v>5517</v>
      </c>
      <c r="BQ2966" t="str">
        <f>BS2966 &amp; ":" &amp; BR2966</f>
        <v>AZDEQ_SW:SM 4500 PE</v>
      </c>
      <c r="BR2966" t="s">
        <v>5518</v>
      </c>
      <c r="BS2966" t="s">
        <v>1626</v>
      </c>
      <c r="BT2966" t="s">
        <v>5518</v>
      </c>
      <c r="BW2966" t="s">
        <v>5519</v>
      </c>
      <c r="BZ2966" t="s">
        <v>6075</v>
      </c>
      <c r="CA2966" t="s">
        <v>397</v>
      </c>
      <c r="CB2966">
        <v>2.0999999999999999E-3</v>
      </c>
      <c r="CC2966" t="s">
        <v>1616</v>
      </c>
      <c r="CE2966" t="s">
        <v>5763</v>
      </c>
      <c r="CF2966" t="s">
        <v>1618</v>
      </c>
    </row>
    <row r="2967" spans="1:84" hidden="1" x14ac:dyDescent="0.4">
      <c r="A2967" t="s">
        <v>1626</v>
      </c>
      <c r="B2967" t="s">
        <v>1626</v>
      </c>
      <c r="C2967" t="s">
        <v>5856</v>
      </c>
      <c r="D2967" t="s">
        <v>81</v>
      </c>
      <c r="E2967" t="s">
        <v>82</v>
      </c>
      <c r="F2967" t="s">
        <v>393</v>
      </c>
      <c r="G2967" s="4" t="str">
        <f>TEXT(H2967+I2967,"yyyy-mm-dd""T""hh:mm:ss")&amp;
IF(J2967="MST","-07:00",
IF(J2967="MDT","-06:00",
IF(J2967="PST","-08:00",
IF(J2967="PDT","-07:00",
IF(J2967="UTC","+00:00","+00:00")))))</f>
        <v>2013-09-18T10:55:00-07:00</v>
      </c>
      <c r="H2967" s="1">
        <v>41535</v>
      </c>
      <c r="I2967" s="5">
        <v>0.4548611111111111</v>
      </c>
      <c r="J2967" t="s">
        <v>84</v>
      </c>
      <c r="N2967">
        <v>0</v>
      </c>
      <c r="O2967" t="s">
        <v>1628</v>
      </c>
      <c r="U2967">
        <v>9460</v>
      </c>
      <c r="V2967" t="s">
        <v>5791</v>
      </c>
      <c r="W2967" t="s">
        <v>3411</v>
      </c>
      <c r="X2967" t="s">
        <v>4433</v>
      </c>
      <c r="Y2967">
        <v>105064</v>
      </c>
      <c r="Z2967" t="e">
        <f>--- SAMPLE TAKEN: Migrated</f>
        <v>#NAME?</v>
      </c>
      <c r="AD2967">
        <v>32.386200000000002</v>
      </c>
      <c r="AE2967">
        <v>-111.11920000000001</v>
      </c>
      <c r="AG2967" t="s">
        <v>90</v>
      </c>
      <c r="AH2967" t="s">
        <v>1626</v>
      </c>
      <c r="AI2967" t="s">
        <v>90</v>
      </c>
      <c r="AK2967" t="s">
        <v>1608</v>
      </c>
      <c r="AL2967" t="s">
        <v>6076</v>
      </c>
      <c r="AN2967" t="s">
        <v>1725</v>
      </c>
      <c r="AO2967" t="s">
        <v>123</v>
      </c>
      <c r="AP2967" t="s">
        <v>422</v>
      </c>
      <c r="AQ2967">
        <v>2.67</v>
      </c>
      <c r="AR2967" t="s">
        <v>1616</v>
      </c>
      <c r="AT2967" t="s">
        <v>1612</v>
      </c>
      <c r="AV2967" t="s">
        <v>96</v>
      </c>
      <c r="BQ2967" t="str">
        <f>BS2967 &amp; ":" &amp; BR2967</f>
        <v>AZDEQ_SW:EPA 365.1</v>
      </c>
      <c r="BR2967" t="s">
        <v>1726</v>
      </c>
      <c r="BS2967" t="s">
        <v>1626</v>
      </c>
      <c r="BT2967" t="s">
        <v>1726</v>
      </c>
      <c r="BW2967" t="s">
        <v>3417</v>
      </c>
      <c r="BZ2967" t="s">
        <v>6077</v>
      </c>
      <c r="CA2967" t="s">
        <v>397</v>
      </c>
      <c r="CB2967">
        <v>0.5</v>
      </c>
      <c r="CC2967" t="s">
        <v>1616</v>
      </c>
      <c r="CE2967" t="s">
        <v>6078</v>
      </c>
      <c r="CF2967" t="s">
        <v>1618</v>
      </c>
    </row>
    <row r="2968" spans="1:84" hidden="1" x14ac:dyDescent="0.4">
      <c r="A2968" t="s">
        <v>1626</v>
      </c>
      <c r="B2968" t="s">
        <v>1626</v>
      </c>
      <c r="C2968" t="s">
        <v>5925</v>
      </c>
      <c r="D2968" t="s">
        <v>81</v>
      </c>
      <c r="E2968" t="s">
        <v>82</v>
      </c>
      <c r="F2968" t="s">
        <v>393</v>
      </c>
      <c r="G2968" s="4" t="str">
        <f>TEXT(H2968+I2968,"yyyy-mm-dd""T""hh:mm:ss")&amp;
IF(J2968="MST","-07:00",
IF(J2968="MDT","-06:00",
IF(J2968="PST","-08:00",
IF(J2968="PDT","-07:00",
IF(J2968="UTC","+00:00","+00:00")))))</f>
        <v>2013-05-08T12:30:00-07:00</v>
      </c>
      <c r="H2968" s="1">
        <v>41402</v>
      </c>
      <c r="I2968" s="5">
        <v>0.52083333333333337</v>
      </c>
      <c r="J2968" t="s">
        <v>84</v>
      </c>
      <c r="N2968">
        <v>0.5</v>
      </c>
      <c r="O2968" t="s">
        <v>1628</v>
      </c>
      <c r="U2968">
        <v>9743</v>
      </c>
      <c r="V2968" t="s">
        <v>5512</v>
      </c>
      <c r="W2968" t="s">
        <v>5513</v>
      </c>
      <c r="X2968" t="s">
        <v>3388</v>
      </c>
      <c r="Y2968">
        <v>100035</v>
      </c>
      <c r="Z2968" t="s">
        <v>5514</v>
      </c>
      <c r="AD2968">
        <v>32.185352899999998</v>
      </c>
      <c r="AE2968">
        <v>-110.8164731</v>
      </c>
      <c r="AG2968" t="s">
        <v>90</v>
      </c>
      <c r="AH2968" t="s">
        <v>1626</v>
      </c>
      <c r="AI2968" t="s">
        <v>90</v>
      </c>
      <c r="AK2968" t="s">
        <v>1608</v>
      </c>
      <c r="AL2968" t="s">
        <v>6079</v>
      </c>
      <c r="AN2968" t="s">
        <v>1610</v>
      </c>
      <c r="AO2968" t="s">
        <v>442</v>
      </c>
      <c r="AP2968" t="s">
        <v>422</v>
      </c>
      <c r="AQ2968">
        <v>1.5</v>
      </c>
      <c r="AR2968" t="s">
        <v>1616</v>
      </c>
      <c r="AT2968" t="s">
        <v>1612</v>
      </c>
      <c r="AV2968" t="s">
        <v>96</v>
      </c>
      <c r="BH2968" t="str">
        <f>BI2968 &amp; " " &amp; BJ2968</f>
        <v>0.5 ft</v>
      </c>
      <c r="BI2968">
        <v>0.5</v>
      </c>
      <c r="BJ2968" t="s">
        <v>5517</v>
      </c>
      <c r="BQ2968" t="str">
        <f>BS2968 &amp; ":" &amp; BR2968</f>
        <v>AZDEQ_SW:SM 4500-NH3F</v>
      </c>
      <c r="BR2968" t="s">
        <v>5577</v>
      </c>
      <c r="BS2968" t="s">
        <v>1626</v>
      </c>
      <c r="BT2968" t="s">
        <v>5577</v>
      </c>
      <c r="BW2968" t="s">
        <v>5519</v>
      </c>
      <c r="BZ2968" t="s">
        <v>6080</v>
      </c>
      <c r="CA2968" t="s">
        <v>397</v>
      </c>
      <c r="CB2968">
        <v>0.02</v>
      </c>
      <c r="CC2968" t="s">
        <v>1616</v>
      </c>
      <c r="CE2968" t="s">
        <v>5763</v>
      </c>
      <c r="CF2968" t="s">
        <v>1618</v>
      </c>
    </row>
    <row r="2969" spans="1:84" hidden="1" x14ac:dyDescent="0.4">
      <c r="A2969" t="s">
        <v>1626</v>
      </c>
      <c r="B2969" t="s">
        <v>1626</v>
      </c>
      <c r="C2969" t="s">
        <v>5848</v>
      </c>
      <c r="D2969" t="s">
        <v>81</v>
      </c>
      <c r="E2969" t="s">
        <v>82</v>
      </c>
      <c r="F2969" t="s">
        <v>393</v>
      </c>
      <c r="G2969" s="4" t="str">
        <f>TEXT(H2969+I2969,"yyyy-mm-dd""T""hh:mm:ss")&amp;
IF(J2969="MST","-07:00",
IF(J2969="MDT","-06:00",
IF(J2969="PST","-08:00",
IF(J2969="PDT","-07:00",
IF(J2969="UTC","+00:00","+00:00")))))</f>
        <v>2013-05-30T08:30:00-07:00</v>
      </c>
      <c r="H2969" s="1">
        <v>41424</v>
      </c>
      <c r="I2969" s="5">
        <v>0.35416666666666669</v>
      </c>
      <c r="J2969" t="s">
        <v>84</v>
      </c>
      <c r="N2969">
        <v>0</v>
      </c>
      <c r="O2969" t="s">
        <v>1628</v>
      </c>
      <c r="U2969">
        <v>9460</v>
      </c>
      <c r="V2969" t="s">
        <v>5791</v>
      </c>
      <c r="W2969" t="s">
        <v>3411</v>
      </c>
      <c r="X2969" t="s">
        <v>4433</v>
      </c>
      <c r="Y2969">
        <v>105064</v>
      </c>
      <c r="Z2969" t="e">
        <f>--- SAMPLE TAKEN: Migrated</f>
        <v>#NAME?</v>
      </c>
      <c r="AD2969">
        <v>32.386200000000002</v>
      </c>
      <c r="AE2969">
        <v>-111.11920000000001</v>
      </c>
      <c r="AG2969" t="s">
        <v>90</v>
      </c>
      <c r="AH2969" t="s">
        <v>1626</v>
      </c>
      <c r="AI2969" t="s">
        <v>90</v>
      </c>
      <c r="AK2969" t="s">
        <v>1608</v>
      </c>
      <c r="AL2969" t="s">
        <v>6081</v>
      </c>
      <c r="AN2969" t="s">
        <v>1725</v>
      </c>
      <c r="AO2969" t="s">
        <v>123</v>
      </c>
      <c r="AP2969" t="s">
        <v>422</v>
      </c>
      <c r="AQ2969">
        <v>3.99</v>
      </c>
      <c r="AR2969" t="s">
        <v>1616</v>
      </c>
      <c r="AT2969" t="s">
        <v>1612</v>
      </c>
      <c r="AV2969" t="s">
        <v>96</v>
      </c>
      <c r="BQ2969" t="str">
        <f>BS2969 &amp; ":" &amp; BR2969</f>
        <v>AZDEQ_SW:EPA 365.1</v>
      </c>
      <c r="BR2969" t="s">
        <v>1726</v>
      </c>
      <c r="BS2969" t="s">
        <v>1626</v>
      </c>
      <c r="BT2969" t="s">
        <v>1726</v>
      </c>
      <c r="BW2969" t="s">
        <v>3417</v>
      </c>
      <c r="BZ2969" t="s">
        <v>6082</v>
      </c>
      <c r="CA2969" t="s">
        <v>397</v>
      </c>
      <c r="CB2969">
        <v>0.5</v>
      </c>
      <c r="CC2969" t="s">
        <v>1616</v>
      </c>
      <c r="CE2969" t="s">
        <v>5851</v>
      </c>
      <c r="CF2969" t="s">
        <v>1618</v>
      </c>
    </row>
    <row r="2970" spans="1:84" hidden="1" x14ac:dyDescent="0.4">
      <c r="A2970" t="s">
        <v>1626</v>
      </c>
      <c r="B2970" t="s">
        <v>1626</v>
      </c>
      <c r="C2970" t="s">
        <v>5903</v>
      </c>
      <c r="D2970" t="s">
        <v>81</v>
      </c>
      <c r="E2970" t="s">
        <v>82</v>
      </c>
      <c r="F2970" t="s">
        <v>393</v>
      </c>
      <c r="G2970" s="4" t="str">
        <f>TEXT(H2970+I2970,"yyyy-mm-dd""T""hh:mm:ss")&amp;
IF(J2970="MST","-07:00",
IF(J2970="MDT","-06:00",
IF(J2970="PST","-08:00",
IF(J2970="PDT","-07:00",
IF(J2970="UTC","+00:00","+00:00")))))</f>
        <v>2013-11-20T11:40:00-07:00</v>
      </c>
      <c r="H2970" s="1">
        <v>41598</v>
      </c>
      <c r="I2970" s="5">
        <v>0.4861111111111111</v>
      </c>
      <c r="J2970" t="s">
        <v>84</v>
      </c>
      <c r="N2970">
        <v>0.5</v>
      </c>
      <c r="O2970" t="s">
        <v>1628</v>
      </c>
      <c r="U2970">
        <v>9743</v>
      </c>
      <c r="V2970" t="s">
        <v>5512</v>
      </c>
      <c r="W2970" t="s">
        <v>5513</v>
      </c>
      <c r="X2970" t="s">
        <v>3405</v>
      </c>
      <c r="Y2970">
        <v>100034</v>
      </c>
      <c r="Z2970" t="s">
        <v>5514</v>
      </c>
      <c r="AD2970">
        <v>32.187063100000003</v>
      </c>
      <c r="AE2970">
        <v>-110.81660220000001</v>
      </c>
      <c r="AG2970" t="s">
        <v>90</v>
      </c>
      <c r="AH2970" t="s">
        <v>1626</v>
      </c>
      <c r="AI2970" t="s">
        <v>90</v>
      </c>
      <c r="AK2970" t="s">
        <v>1608</v>
      </c>
      <c r="AL2970" t="s">
        <v>6083</v>
      </c>
      <c r="AN2970" t="s">
        <v>1700</v>
      </c>
      <c r="AO2970" t="s">
        <v>457</v>
      </c>
      <c r="AP2970" t="s">
        <v>422</v>
      </c>
      <c r="AQ2970">
        <v>6.3E-2</v>
      </c>
      <c r="AR2970" t="s">
        <v>1616</v>
      </c>
      <c r="AT2970" t="s">
        <v>1612</v>
      </c>
      <c r="AV2970" t="s">
        <v>96</v>
      </c>
      <c r="BH2970" t="str">
        <f>BI2970 &amp; " " &amp; BJ2970</f>
        <v>0.5 ft</v>
      </c>
      <c r="BI2970">
        <v>0.5</v>
      </c>
      <c r="BJ2970" t="s">
        <v>5517</v>
      </c>
      <c r="BQ2970" t="str">
        <f>BS2970 &amp; ":" &amp; BR2970</f>
        <v>AZDEQ_SW:SM 4500 PE</v>
      </c>
      <c r="BR2970" t="s">
        <v>5518</v>
      </c>
      <c r="BS2970" t="s">
        <v>1626</v>
      </c>
      <c r="BT2970" t="s">
        <v>5518</v>
      </c>
      <c r="BW2970" t="s">
        <v>5519</v>
      </c>
      <c r="BZ2970" t="s">
        <v>6084</v>
      </c>
      <c r="CA2970" t="s">
        <v>397</v>
      </c>
      <c r="CB2970">
        <v>2.0999999999999999E-3</v>
      </c>
      <c r="CC2970" t="s">
        <v>1616</v>
      </c>
      <c r="CE2970" t="s">
        <v>5538</v>
      </c>
      <c r="CF2970" t="s">
        <v>1618</v>
      </c>
    </row>
    <row r="2971" spans="1:84" hidden="1" x14ac:dyDescent="0.4">
      <c r="A2971" t="s">
        <v>1626</v>
      </c>
      <c r="B2971" t="s">
        <v>1626</v>
      </c>
      <c r="C2971" t="s">
        <v>6034</v>
      </c>
      <c r="D2971" t="s">
        <v>81</v>
      </c>
      <c r="E2971" t="s">
        <v>82</v>
      </c>
      <c r="F2971" t="s">
        <v>393</v>
      </c>
      <c r="G2971" s="4" t="str">
        <f>TEXT(H2971+I2971,"yyyy-mm-dd""T""hh:mm:ss")&amp;
IF(J2971="MST","-07:00",
IF(J2971="MDT","-06:00",
IF(J2971="PST","-08:00",
IF(J2971="PDT","-07:00",
IF(J2971="UTC","+00:00","+00:00")))))</f>
        <v>2013-02-27T12:00:00-07:00</v>
      </c>
      <c r="H2971" s="1">
        <v>41332</v>
      </c>
      <c r="I2971" s="5">
        <v>0.5</v>
      </c>
      <c r="J2971" t="s">
        <v>84</v>
      </c>
      <c r="N2971">
        <v>0</v>
      </c>
      <c r="O2971" t="s">
        <v>1628</v>
      </c>
      <c r="U2971">
        <v>2132</v>
      </c>
      <c r="V2971" t="s">
        <v>5506</v>
      </c>
      <c r="W2971" t="s">
        <v>1606</v>
      </c>
      <c r="X2971" t="s">
        <v>5540</v>
      </c>
      <c r="Y2971">
        <v>100263</v>
      </c>
      <c r="Z2971" t="s">
        <v>6035</v>
      </c>
      <c r="AD2971">
        <v>32.0191667</v>
      </c>
      <c r="AE2971">
        <v>-110.64555559999999</v>
      </c>
      <c r="AG2971" t="s">
        <v>90</v>
      </c>
      <c r="AH2971" t="s">
        <v>1626</v>
      </c>
      <c r="AI2971" t="s">
        <v>90</v>
      </c>
      <c r="AK2971" t="s">
        <v>1608</v>
      </c>
      <c r="AL2971" t="s">
        <v>6085</v>
      </c>
      <c r="AM2971" t="s">
        <v>92</v>
      </c>
      <c r="AN2971" t="s">
        <v>1700</v>
      </c>
      <c r="AO2971" t="s">
        <v>457</v>
      </c>
      <c r="AP2971" t="s">
        <v>422</v>
      </c>
      <c r="AT2971" t="s">
        <v>1612</v>
      </c>
      <c r="AV2971" t="s">
        <v>584</v>
      </c>
      <c r="BQ2971" t="str">
        <f>BS2971 &amp; ":" &amp; BR2971</f>
        <v>AZDEQ_SW:SM 4500-P BE</v>
      </c>
      <c r="BR2971" t="s">
        <v>5476</v>
      </c>
      <c r="BS2971" t="s">
        <v>1626</v>
      </c>
      <c r="BT2971" t="s">
        <v>5476</v>
      </c>
      <c r="BW2971" t="s">
        <v>5460</v>
      </c>
      <c r="BZ2971" t="s">
        <v>6086</v>
      </c>
      <c r="CA2971" t="s">
        <v>397</v>
      </c>
      <c r="CB2971">
        <v>0.1</v>
      </c>
      <c r="CC2971" t="s">
        <v>1616</v>
      </c>
      <c r="CE2971" t="s">
        <v>5870</v>
      </c>
      <c r="CF2971" t="s">
        <v>1618</v>
      </c>
    </row>
    <row r="2972" spans="1:84" hidden="1" x14ac:dyDescent="0.4">
      <c r="A2972" t="s">
        <v>1626</v>
      </c>
      <c r="B2972" t="s">
        <v>1626</v>
      </c>
      <c r="C2972" t="s">
        <v>5960</v>
      </c>
      <c r="D2972" t="s">
        <v>81</v>
      </c>
      <c r="E2972" t="s">
        <v>82</v>
      </c>
      <c r="F2972" t="s">
        <v>393</v>
      </c>
      <c r="G2972" s="4" t="str">
        <f>TEXT(H2972+I2972,"yyyy-mm-dd""T""hh:mm:ss")&amp;
IF(J2972="MST","-07:00",
IF(J2972="MDT","-06:00",
IF(J2972="PST","-08:00",
IF(J2972="PDT","-07:00",
IF(J2972="UTC","+00:00","+00:00")))))</f>
        <v>2013-04-18T12:00:00-07:00</v>
      </c>
      <c r="H2972" s="1">
        <v>41382</v>
      </c>
      <c r="I2972" s="5">
        <v>0.5</v>
      </c>
      <c r="J2972" t="s">
        <v>84</v>
      </c>
      <c r="N2972">
        <v>0</v>
      </c>
      <c r="O2972" t="s">
        <v>1628</v>
      </c>
      <c r="U2972">
        <v>2132</v>
      </c>
      <c r="V2972" t="s">
        <v>5506</v>
      </c>
      <c r="W2972" t="s">
        <v>1606</v>
      </c>
      <c r="X2972" t="s">
        <v>5540</v>
      </c>
      <c r="Y2972">
        <v>100263</v>
      </c>
      <c r="Z2972" t="s">
        <v>5961</v>
      </c>
      <c r="AD2972">
        <v>32.0191667</v>
      </c>
      <c r="AE2972">
        <v>-110.64555559999999</v>
      </c>
      <c r="AG2972" t="s">
        <v>90</v>
      </c>
      <c r="AH2972" t="s">
        <v>1626</v>
      </c>
      <c r="AI2972" t="s">
        <v>90</v>
      </c>
      <c r="AK2972" t="s">
        <v>1608</v>
      </c>
      <c r="AL2972" t="s">
        <v>6087</v>
      </c>
      <c r="AM2972" t="s">
        <v>92</v>
      </c>
      <c r="AN2972" t="s">
        <v>1610</v>
      </c>
      <c r="AO2972" t="s">
        <v>1670</v>
      </c>
      <c r="AP2972" t="s">
        <v>422</v>
      </c>
      <c r="AT2972" t="s">
        <v>1612</v>
      </c>
      <c r="AV2972" t="s">
        <v>584</v>
      </c>
      <c r="BQ2972" t="str">
        <f>BS2972 &amp; ":" &amp; BR2972</f>
        <v>AZDEQ_SW:EPA 353.2</v>
      </c>
      <c r="BR2972" t="s">
        <v>1623</v>
      </c>
      <c r="BS2972" t="s">
        <v>1626</v>
      </c>
      <c r="BT2972" t="s">
        <v>1623</v>
      </c>
      <c r="BW2972" t="s">
        <v>5460</v>
      </c>
      <c r="BZ2972" t="s">
        <v>6088</v>
      </c>
      <c r="CA2972" t="s">
        <v>397</v>
      </c>
      <c r="CB2972">
        <v>0.1</v>
      </c>
      <c r="CC2972" t="s">
        <v>1616</v>
      </c>
      <c r="CE2972" t="s">
        <v>5886</v>
      </c>
      <c r="CF2972" t="s">
        <v>1618</v>
      </c>
    </row>
    <row r="2973" spans="1:84" hidden="1" x14ac:dyDescent="0.4">
      <c r="A2973" t="s">
        <v>1626</v>
      </c>
      <c r="B2973" t="s">
        <v>1626</v>
      </c>
      <c r="C2973" t="s">
        <v>5779</v>
      </c>
      <c r="D2973" t="s">
        <v>81</v>
      </c>
      <c r="E2973" t="s">
        <v>82</v>
      </c>
      <c r="F2973" t="s">
        <v>393</v>
      </c>
      <c r="G2973" s="4" t="str">
        <f>TEXT(H2973+I2973,"yyyy-mm-dd""T""hh:mm:ss")&amp;
IF(J2973="MST","-07:00",
IF(J2973="MDT","-06:00",
IF(J2973="PST","-08:00",
IF(J2973="PDT","-07:00",
IF(J2973="UTC","+00:00","+00:00")))))</f>
        <v>2013-08-07T12:30:00-07:00</v>
      </c>
      <c r="H2973" s="1">
        <v>41493</v>
      </c>
      <c r="I2973" s="5">
        <v>0.52083333333333337</v>
      </c>
      <c r="J2973" t="s">
        <v>84</v>
      </c>
      <c r="N2973">
        <v>0.5</v>
      </c>
      <c r="O2973" t="s">
        <v>1628</v>
      </c>
      <c r="U2973">
        <v>9743</v>
      </c>
      <c r="V2973" t="s">
        <v>5512</v>
      </c>
      <c r="W2973" t="s">
        <v>5513</v>
      </c>
      <c r="X2973" t="s">
        <v>3405</v>
      </c>
      <c r="Y2973">
        <v>100034</v>
      </c>
      <c r="Z2973" t="s">
        <v>5514</v>
      </c>
      <c r="AD2973">
        <v>32.187063100000003</v>
      </c>
      <c r="AE2973">
        <v>-110.81660220000001</v>
      </c>
      <c r="AG2973" t="s">
        <v>90</v>
      </c>
      <c r="AH2973" t="s">
        <v>1626</v>
      </c>
      <c r="AI2973" t="s">
        <v>90</v>
      </c>
      <c r="AK2973" t="s">
        <v>1608</v>
      </c>
      <c r="AL2973" t="s">
        <v>6089</v>
      </c>
      <c r="AN2973" t="s">
        <v>1700</v>
      </c>
      <c r="AO2973" t="s">
        <v>457</v>
      </c>
      <c r="AP2973" t="s">
        <v>422</v>
      </c>
      <c r="AQ2973">
        <v>8.2000000000000003E-2</v>
      </c>
      <c r="AR2973" t="s">
        <v>1616</v>
      </c>
      <c r="AT2973" t="s">
        <v>1612</v>
      </c>
      <c r="AV2973" t="s">
        <v>96</v>
      </c>
      <c r="BH2973" t="str">
        <f>BI2973 &amp; " " &amp; BJ2973</f>
        <v>0.5 ft</v>
      </c>
      <c r="BI2973">
        <v>0.5</v>
      </c>
      <c r="BJ2973" t="s">
        <v>5517</v>
      </c>
      <c r="BQ2973" t="str">
        <f>BS2973 &amp; ":" &amp; BR2973</f>
        <v>AZDEQ_SW:SM 4500 PE</v>
      </c>
      <c r="BR2973" t="s">
        <v>5518</v>
      </c>
      <c r="BS2973" t="s">
        <v>1626</v>
      </c>
      <c r="BT2973" t="s">
        <v>5518</v>
      </c>
      <c r="BW2973" t="s">
        <v>5519</v>
      </c>
      <c r="BZ2973" t="s">
        <v>6090</v>
      </c>
      <c r="CA2973" t="s">
        <v>397</v>
      </c>
      <c r="CB2973">
        <v>2.0999999999999999E-3</v>
      </c>
      <c r="CC2973" t="s">
        <v>1616</v>
      </c>
      <c r="CE2973" t="s">
        <v>5554</v>
      </c>
      <c r="CF2973" t="s">
        <v>1618</v>
      </c>
    </row>
    <row r="2974" spans="1:84" hidden="1" x14ac:dyDescent="0.4">
      <c r="A2974" t="s">
        <v>1626</v>
      </c>
      <c r="B2974" t="s">
        <v>1626</v>
      </c>
      <c r="C2974" t="s">
        <v>5875</v>
      </c>
      <c r="D2974" t="s">
        <v>81</v>
      </c>
      <c r="E2974" t="s">
        <v>82</v>
      </c>
      <c r="F2974" t="s">
        <v>393</v>
      </c>
      <c r="G2974" s="4" t="str">
        <f>TEXT(H2974+I2974,"yyyy-mm-dd""T""hh:mm:ss")&amp;
IF(J2974="MST","-07:00",
IF(J2974="MDT","-06:00",
IF(J2974="PST","-08:00",
IF(J2974="PDT","-07:00",
IF(J2974="UTC","+00:00","+00:00")))))</f>
        <v>2013-02-25T03:30:00-07:00</v>
      </c>
      <c r="H2974" s="1">
        <v>41330</v>
      </c>
      <c r="I2974" s="5">
        <v>0.14583333333333334</v>
      </c>
      <c r="J2974" t="s">
        <v>84</v>
      </c>
      <c r="N2974">
        <v>0</v>
      </c>
      <c r="O2974" t="s">
        <v>1628</v>
      </c>
      <c r="U2974">
        <v>9460</v>
      </c>
      <c r="V2974" t="s">
        <v>5791</v>
      </c>
      <c r="W2974" t="s">
        <v>3411</v>
      </c>
      <c r="X2974" t="s">
        <v>4433</v>
      </c>
      <c r="Y2974">
        <v>105064</v>
      </c>
      <c r="Z2974" t="e">
        <f>--- SAMPLE TAKEN: Migrated</f>
        <v>#NAME?</v>
      </c>
      <c r="AD2974">
        <v>32.386200000000002</v>
      </c>
      <c r="AE2974">
        <v>-111.11920000000001</v>
      </c>
      <c r="AG2974" t="s">
        <v>90</v>
      </c>
      <c r="AH2974" t="s">
        <v>1626</v>
      </c>
      <c r="AI2974" t="s">
        <v>90</v>
      </c>
      <c r="AK2974" t="s">
        <v>1608</v>
      </c>
      <c r="AL2974" t="s">
        <v>6091</v>
      </c>
      <c r="AN2974" t="s">
        <v>1610</v>
      </c>
      <c r="AO2974" t="s">
        <v>1670</v>
      </c>
      <c r="AP2974" t="s">
        <v>422</v>
      </c>
      <c r="AQ2974">
        <v>4.2300000000000004</v>
      </c>
      <c r="AR2974" t="s">
        <v>1616</v>
      </c>
      <c r="AT2974" t="s">
        <v>1612</v>
      </c>
      <c r="AV2974" t="s">
        <v>96</v>
      </c>
      <c r="BQ2974" t="str">
        <f>BS2974 &amp; ":" &amp; BR2974</f>
        <v>AZDEQ_SW:EPA 353.2</v>
      </c>
      <c r="BR2974" t="s">
        <v>1623</v>
      </c>
      <c r="BS2974" t="s">
        <v>1626</v>
      </c>
      <c r="BT2974" t="s">
        <v>1623</v>
      </c>
      <c r="BW2974" t="s">
        <v>3417</v>
      </c>
      <c r="BZ2974" t="s">
        <v>6092</v>
      </c>
      <c r="CA2974" t="s">
        <v>397</v>
      </c>
      <c r="CB2974">
        <v>0.2</v>
      </c>
      <c r="CC2974" t="s">
        <v>1616</v>
      </c>
      <c r="CE2974" t="s">
        <v>5878</v>
      </c>
      <c r="CF2974" t="s">
        <v>1618</v>
      </c>
    </row>
    <row r="2975" spans="1:84" hidden="1" x14ac:dyDescent="0.4">
      <c r="A2975" t="s">
        <v>1626</v>
      </c>
      <c r="B2975" t="s">
        <v>1626</v>
      </c>
      <c r="C2975" t="s">
        <v>5882</v>
      </c>
      <c r="D2975" t="s">
        <v>81</v>
      </c>
      <c r="E2975" t="s">
        <v>82</v>
      </c>
      <c r="F2975" t="s">
        <v>393</v>
      </c>
      <c r="G2975" s="4" t="str">
        <f>TEXT(H2975+I2975,"yyyy-mm-dd""T""hh:mm:ss")&amp;
IF(J2975="MST","-07:00",
IF(J2975="MDT","-06:00",
IF(J2975="PST","-08:00",
IF(J2975="PDT","-07:00",
IF(J2975="UTC","+00:00","+00:00")))))</f>
        <v>2013-04-17T03:30:00-07:00</v>
      </c>
      <c r="H2975" s="1">
        <v>41381</v>
      </c>
      <c r="I2975" s="5">
        <v>0.14583333333333334</v>
      </c>
      <c r="J2975" t="s">
        <v>84</v>
      </c>
      <c r="N2975">
        <v>0</v>
      </c>
      <c r="O2975" t="s">
        <v>1628</v>
      </c>
      <c r="U2975">
        <v>2132</v>
      </c>
      <c r="V2975" t="s">
        <v>5506</v>
      </c>
      <c r="W2975" t="s">
        <v>1606</v>
      </c>
      <c r="X2975" t="s">
        <v>5308</v>
      </c>
      <c r="Y2975">
        <v>106482</v>
      </c>
      <c r="Z2975" t="s">
        <v>5883</v>
      </c>
      <c r="AD2975">
        <v>32.3209722</v>
      </c>
      <c r="AE2975">
        <v>-110.8106389</v>
      </c>
      <c r="AG2975" t="s">
        <v>90</v>
      </c>
      <c r="AH2975" t="s">
        <v>1626</v>
      </c>
      <c r="AI2975" t="s">
        <v>90</v>
      </c>
      <c r="AK2975" t="s">
        <v>1608</v>
      </c>
      <c r="AL2975" t="s">
        <v>6093</v>
      </c>
      <c r="AM2975" t="s">
        <v>92</v>
      </c>
      <c r="AN2975" t="s">
        <v>1610</v>
      </c>
      <c r="AO2975" t="s">
        <v>442</v>
      </c>
      <c r="AP2975" t="s">
        <v>422</v>
      </c>
      <c r="AT2975" t="s">
        <v>1612</v>
      </c>
      <c r="AV2975" t="s">
        <v>584</v>
      </c>
      <c r="BQ2975" t="str">
        <f>BS2975 &amp; ":" &amp; BR2975</f>
        <v>AZDEQ_SW:EPA 351.2</v>
      </c>
      <c r="BR2975" t="s">
        <v>1633</v>
      </c>
      <c r="BS2975" t="s">
        <v>1626</v>
      </c>
      <c r="BT2975" t="s">
        <v>1633</v>
      </c>
      <c r="BW2975" t="s">
        <v>5460</v>
      </c>
      <c r="BZ2975" t="s">
        <v>6094</v>
      </c>
      <c r="CA2975" t="s">
        <v>397</v>
      </c>
      <c r="CB2975">
        <v>0.1</v>
      </c>
      <c r="CC2975" t="s">
        <v>1616</v>
      </c>
      <c r="CE2975" t="s">
        <v>5886</v>
      </c>
      <c r="CF2975" t="s">
        <v>1618</v>
      </c>
    </row>
    <row r="2976" spans="1:84" hidden="1" x14ac:dyDescent="0.4">
      <c r="A2976" t="s">
        <v>1626</v>
      </c>
      <c r="B2976" t="s">
        <v>1626</v>
      </c>
      <c r="C2976" t="s">
        <v>6042</v>
      </c>
      <c r="D2976" t="s">
        <v>81</v>
      </c>
      <c r="E2976" t="s">
        <v>82</v>
      </c>
      <c r="F2976" t="s">
        <v>393</v>
      </c>
      <c r="G2976" s="4" t="str">
        <f>TEXT(H2976+I2976,"yyyy-mm-dd""T""hh:mm:ss")&amp;
IF(J2976="MST","-07:00",
IF(J2976="MDT","-06:00",
IF(J2976="PST","-08:00",
IF(J2976="PDT","-07:00",
IF(J2976="UTC","+00:00","+00:00")))))</f>
        <v>2013-04-24T12:45:00-07:00</v>
      </c>
      <c r="H2976" s="1">
        <v>41388</v>
      </c>
      <c r="I2976" s="5">
        <v>0.53125</v>
      </c>
      <c r="J2976" t="s">
        <v>84</v>
      </c>
      <c r="N2976">
        <v>0.5</v>
      </c>
      <c r="O2976" t="s">
        <v>1628</v>
      </c>
      <c r="U2976">
        <v>9743</v>
      </c>
      <c r="V2976" t="s">
        <v>5512</v>
      </c>
      <c r="W2976" t="s">
        <v>5513</v>
      </c>
      <c r="X2976" t="s">
        <v>3405</v>
      </c>
      <c r="Y2976">
        <v>100034</v>
      </c>
      <c r="Z2976" t="s">
        <v>5514</v>
      </c>
      <c r="AD2976">
        <v>32.187063100000003</v>
      </c>
      <c r="AE2976">
        <v>-110.81660220000001</v>
      </c>
      <c r="AG2976" t="s">
        <v>90</v>
      </c>
      <c r="AH2976" t="s">
        <v>1626</v>
      </c>
      <c r="AI2976" t="s">
        <v>90</v>
      </c>
      <c r="AK2976" t="s">
        <v>1608</v>
      </c>
      <c r="AL2976" t="s">
        <v>6095</v>
      </c>
      <c r="AN2976" t="s">
        <v>1610</v>
      </c>
      <c r="AO2976" t="s">
        <v>1670</v>
      </c>
      <c r="AP2976" t="s">
        <v>422</v>
      </c>
      <c r="AQ2976">
        <v>0.12</v>
      </c>
      <c r="AR2976" t="s">
        <v>1616</v>
      </c>
      <c r="AT2976" t="s">
        <v>1612</v>
      </c>
      <c r="AV2976" t="s">
        <v>96</v>
      </c>
      <c r="BH2976" t="str">
        <f>BI2976 &amp; " " &amp; BJ2976</f>
        <v>0.5 ft</v>
      </c>
      <c r="BI2976">
        <v>0.5</v>
      </c>
      <c r="BJ2976" t="s">
        <v>5517</v>
      </c>
      <c r="BQ2976" t="str">
        <f>BS2976 &amp; ":" &amp; BR2976</f>
        <v>AZDEQ_SW:SM 4500NO3 E</v>
      </c>
      <c r="BR2976" t="s">
        <v>1851</v>
      </c>
      <c r="BS2976" t="s">
        <v>1626</v>
      </c>
      <c r="BT2976" t="s">
        <v>1851</v>
      </c>
      <c r="BW2976" t="s">
        <v>5519</v>
      </c>
      <c r="BZ2976" t="s">
        <v>6096</v>
      </c>
      <c r="CA2976" t="s">
        <v>397</v>
      </c>
      <c r="CB2976">
        <v>4.1000000000000002E-2</v>
      </c>
      <c r="CC2976" t="s">
        <v>1616</v>
      </c>
      <c r="CE2976" t="s">
        <v>5767</v>
      </c>
      <c r="CF2976" t="s">
        <v>1618</v>
      </c>
    </row>
    <row r="2977" spans="1:84" hidden="1" x14ac:dyDescent="0.4">
      <c r="A2977" t="s">
        <v>1626</v>
      </c>
      <c r="B2977" t="s">
        <v>1626</v>
      </c>
      <c r="C2977" t="s">
        <v>5760</v>
      </c>
      <c r="D2977" t="s">
        <v>81</v>
      </c>
      <c r="E2977" t="s">
        <v>82</v>
      </c>
      <c r="F2977" t="s">
        <v>393</v>
      </c>
      <c r="G2977" s="4" t="str">
        <f>TEXT(H2977+I2977,"yyyy-mm-dd""T""hh:mm:ss")&amp;
IF(J2977="MST","-07:00",
IF(J2977="MDT","-06:00",
IF(J2977="PST","-08:00",
IF(J2977="PDT","-07:00",
IF(J2977="UTC","+00:00","+00:00")))))</f>
        <v>2013-12-11T03:00:00-07:00</v>
      </c>
      <c r="H2977" s="1">
        <v>41619</v>
      </c>
      <c r="I2977" s="5">
        <v>0.125</v>
      </c>
      <c r="J2977" t="s">
        <v>84</v>
      </c>
      <c r="N2977">
        <v>0.5</v>
      </c>
      <c r="O2977" t="s">
        <v>1628</v>
      </c>
      <c r="U2977">
        <v>9743</v>
      </c>
      <c r="V2977" t="s">
        <v>5512</v>
      </c>
      <c r="W2977" t="s">
        <v>5513</v>
      </c>
      <c r="X2977" t="s">
        <v>3388</v>
      </c>
      <c r="Y2977">
        <v>100035</v>
      </c>
      <c r="Z2977" t="s">
        <v>5514</v>
      </c>
      <c r="AD2977">
        <v>32.185352899999998</v>
      </c>
      <c r="AE2977">
        <v>-110.8164731</v>
      </c>
      <c r="AG2977" t="s">
        <v>90</v>
      </c>
      <c r="AH2977" t="s">
        <v>1626</v>
      </c>
      <c r="AI2977" t="s">
        <v>90</v>
      </c>
      <c r="AK2977" t="s">
        <v>1608</v>
      </c>
      <c r="AL2977" t="s">
        <v>6097</v>
      </c>
      <c r="AN2977" t="s">
        <v>1610</v>
      </c>
      <c r="AO2977" t="s">
        <v>1670</v>
      </c>
      <c r="AP2977" t="s">
        <v>422</v>
      </c>
      <c r="AQ2977">
        <v>0.23</v>
      </c>
      <c r="AR2977" t="s">
        <v>1616</v>
      </c>
      <c r="AT2977" t="s">
        <v>1612</v>
      </c>
      <c r="AV2977" t="s">
        <v>96</v>
      </c>
      <c r="BH2977" t="str">
        <f>BI2977 &amp; " " &amp; BJ2977</f>
        <v>0.5 ft</v>
      </c>
      <c r="BI2977">
        <v>0.5</v>
      </c>
      <c r="BJ2977" t="s">
        <v>5517</v>
      </c>
      <c r="BQ2977" t="str">
        <f>BS2977 &amp; ":" &amp; BR2977</f>
        <v>AZDEQ_SW:SM 4500NO3 E</v>
      </c>
      <c r="BR2977" t="s">
        <v>1851</v>
      </c>
      <c r="BS2977" t="s">
        <v>1626</v>
      </c>
      <c r="BT2977" t="s">
        <v>1851</v>
      </c>
      <c r="BW2977" t="s">
        <v>5519</v>
      </c>
      <c r="BZ2977" t="s">
        <v>6098</v>
      </c>
      <c r="CA2977" t="s">
        <v>397</v>
      </c>
      <c r="CB2977">
        <v>4.1000000000000002E-2</v>
      </c>
      <c r="CC2977" t="s">
        <v>1616</v>
      </c>
      <c r="CE2977" t="s">
        <v>5763</v>
      </c>
      <c r="CF2977" t="s">
        <v>1618</v>
      </c>
    </row>
    <row r="2978" spans="1:84" hidden="1" x14ac:dyDescent="0.4">
      <c r="A2978" t="s">
        <v>1626</v>
      </c>
      <c r="B2978" t="s">
        <v>1626</v>
      </c>
      <c r="C2978" t="s">
        <v>5764</v>
      </c>
      <c r="D2978" t="s">
        <v>81</v>
      </c>
      <c r="E2978" t="s">
        <v>82</v>
      </c>
      <c r="F2978" t="s">
        <v>393</v>
      </c>
      <c r="G2978" s="4" t="str">
        <f>TEXT(H2978+I2978,"yyyy-mm-dd""T""hh:mm:ss")&amp;
IF(J2978="MST","-07:00",
IF(J2978="MDT","-06:00",
IF(J2978="PST","-08:00",
IF(J2978="PDT","-07:00",
IF(J2978="UTC","+00:00","+00:00")))))</f>
        <v>2013-09-11T02:15:00-07:00</v>
      </c>
      <c r="H2978" s="1">
        <v>41528</v>
      </c>
      <c r="I2978" s="5">
        <v>9.375E-2</v>
      </c>
      <c r="J2978" t="s">
        <v>84</v>
      </c>
      <c r="N2978">
        <v>0.5</v>
      </c>
      <c r="O2978" t="s">
        <v>1628</v>
      </c>
      <c r="U2978">
        <v>9743</v>
      </c>
      <c r="V2978" t="s">
        <v>5512</v>
      </c>
      <c r="W2978" t="s">
        <v>5513</v>
      </c>
      <c r="X2978" t="s">
        <v>3388</v>
      </c>
      <c r="Y2978">
        <v>100035</v>
      </c>
      <c r="Z2978" t="s">
        <v>5514</v>
      </c>
      <c r="AD2978">
        <v>32.185352899999998</v>
      </c>
      <c r="AE2978">
        <v>-110.8164731</v>
      </c>
      <c r="AG2978" t="s">
        <v>90</v>
      </c>
      <c r="AH2978" t="s">
        <v>1626</v>
      </c>
      <c r="AI2978" t="s">
        <v>90</v>
      </c>
      <c r="AK2978" t="s">
        <v>1608</v>
      </c>
      <c r="AL2978" t="s">
        <v>6099</v>
      </c>
      <c r="AN2978" t="s">
        <v>1700</v>
      </c>
      <c r="AO2978" t="s">
        <v>457</v>
      </c>
      <c r="AP2978" t="s">
        <v>422</v>
      </c>
      <c r="AQ2978">
        <v>0.18</v>
      </c>
      <c r="AR2978" t="s">
        <v>1616</v>
      </c>
      <c r="AT2978" t="s">
        <v>1612</v>
      </c>
      <c r="AV2978" t="s">
        <v>96</v>
      </c>
      <c r="BH2978" t="str">
        <f>BI2978 &amp; " " &amp; BJ2978</f>
        <v>0.5 ft</v>
      </c>
      <c r="BI2978">
        <v>0.5</v>
      </c>
      <c r="BJ2978" t="s">
        <v>5517</v>
      </c>
      <c r="BQ2978" t="str">
        <f>BS2978 &amp; ":" &amp; BR2978</f>
        <v>AZDEQ_SW:SM 4500 PE</v>
      </c>
      <c r="BR2978" t="s">
        <v>5518</v>
      </c>
      <c r="BS2978" t="s">
        <v>1626</v>
      </c>
      <c r="BT2978" t="s">
        <v>5518</v>
      </c>
      <c r="BW2978" t="s">
        <v>5519</v>
      </c>
      <c r="BZ2978" t="s">
        <v>6100</v>
      </c>
      <c r="CA2978" t="s">
        <v>397</v>
      </c>
      <c r="CB2978">
        <v>2.0999999999999999E-3</v>
      </c>
      <c r="CC2978" t="s">
        <v>1616</v>
      </c>
      <c r="CE2978" t="s">
        <v>5767</v>
      </c>
      <c r="CF2978" t="s">
        <v>1618</v>
      </c>
    </row>
    <row r="2979" spans="1:84" hidden="1" x14ac:dyDescent="0.4">
      <c r="A2979" t="s">
        <v>1626</v>
      </c>
      <c r="B2979" t="s">
        <v>1626</v>
      </c>
      <c r="C2979" t="s">
        <v>5891</v>
      </c>
      <c r="D2979" t="s">
        <v>81</v>
      </c>
      <c r="E2979" t="s">
        <v>82</v>
      </c>
      <c r="F2979" t="s">
        <v>393</v>
      </c>
      <c r="G2979" s="4" t="str">
        <f>TEXT(H2979+I2979,"yyyy-mm-dd""T""hh:mm:ss")&amp;
IF(J2979="MST","-07:00",
IF(J2979="MDT","-06:00",
IF(J2979="PST","-08:00",
IF(J2979="PDT","-07:00",
IF(J2979="UTC","+00:00","+00:00")))))</f>
        <v>2013-01-30T02:30:00-07:00</v>
      </c>
      <c r="H2979" s="1">
        <v>41304</v>
      </c>
      <c r="I2979" s="5">
        <v>0.10416666666666667</v>
      </c>
      <c r="J2979" t="s">
        <v>84</v>
      </c>
      <c r="N2979">
        <v>0.5</v>
      </c>
      <c r="O2979" t="s">
        <v>1628</v>
      </c>
      <c r="U2979">
        <v>9743</v>
      </c>
      <c r="V2979" t="s">
        <v>5512</v>
      </c>
      <c r="W2979" t="s">
        <v>5513</v>
      </c>
      <c r="X2979" t="s">
        <v>3405</v>
      </c>
      <c r="Y2979">
        <v>100034</v>
      </c>
      <c r="Z2979" t="s">
        <v>5514</v>
      </c>
      <c r="AD2979">
        <v>32.187063100000003</v>
      </c>
      <c r="AE2979">
        <v>-110.81660220000001</v>
      </c>
      <c r="AG2979" t="s">
        <v>90</v>
      </c>
      <c r="AH2979" t="s">
        <v>1626</v>
      </c>
      <c r="AI2979" t="s">
        <v>90</v>
      </c>
      <c r="AK2979" t="s">
        <v>1608</v>
      </c>
      <c r="AL2979" t="s">
        <v>6101</v>
      </c>
      <c r="AM2979" t="s">
        <v>92</v>
      </c>
      <c r="AN2979" t="s">
        <v>1610</v>
      </c>
      <c r="AO2979" t="s">
        <v>1611</v>
      </c>
      <c r="AP2979" t="s">
        <v>422</v>
      </c>
      <c r="AT2979" t="s">
        <v>1612</v>
      </c>
      <c r="AV2979" t="s">
        <v>584</v>
      </c>
      <c r="BH2979" t="str">
        <f>BI2979 &amp; " " &amp; BJ2979</f>
        <v>0.5 ft</v>
      </c>
      <c r="BI2979">
        <v>0.5</v>
      </c>
      <c r="BJ2979" t="s">
        <v>5517</v>
      </c>
      <c r="BQ2979" t="str">
        <f>BS2979 &amp; ":" &amp; BR2979</f>
        <v>AZDEQ_SW:SM 4500-NH3G</v>
      </c>
      <c r="BR2979" t="s">
        <v>5552</v>
      </c>
      <c r="BS2979" t="s">
        <v>1626</v>
      </c>
      <c r="BT2979" t="s">
        <v>5552</v>
      </c>
      <c r="BW2979" t="s">
        <v>5519</v>
      </c>
      <c r="BZ2979" t="s">
        <v>6102</v>
      </c>
      <c r="CA2979" t="s">
        <v>397</v>
      </c>
      <c r="CB2979">
        <v>0.1</v>
      </c>
      <c r="CC2979" t="s">
        <v>1616</v>
      </c>
      <c r="CE2979" t="s">
        <v>5634</v>
      </c>
      <c r="CF2979" t="s">
        <v>1618</v>
      </c>
    </row>
    <row r="2980" spans="1:84" hidden="1" x14ac:dyDescent="0.4">
      <c r="A2980" t="s">
        <v>1626</v>
      </c>
      <c r="B2980" t="s">
        <v>1626</v>
      </c>
      <c r="C2980" t="s">
        <v>5798</v>
      </c>
      <c r="D2980" t="s">
        <v>81</v>
      </c>
      <c r="E2980" t="s">
        <v>82</v>
      </c>
      <c r="F2980" t="s">
        <v>393</v>
      </c>
      <c r="G2980" s="4" t="str">
        <f>TEXT(H2980+I2980,"yyyy-mm-dd""T""hh:mm:ss")&amp;
IF(J2980="MST","-07:00",
IF(J2980="MDT","-06:00",
IF(J2980="PST","-08:00",
IF(J2980="PDT","-07:00",
IF(J2980="UTC","+00:00","+00:00")))))</f>
        <v>2013-08-20T07:50:00-07:00</v>
      </c>
      <c r="H2980" s="1">
        <v>41506</v>
      </c>
      <c r="I2980" s="5">
        <v>0.3263888888888889</v>
      </c>
      <c r="J2980" t="s">
        <v>84</v>
      </c>
      <c r="N2980">
        <v>0</v>
      </c>
      <c r="O2980" t="s">
        <v>1628</v>
      </c>
      <c r="U2980">
        <v>9460</v>
      </c>
      <c r="V2980" t="s">
        <v>5791</v>
      </c>
      <c r="W2980" t="s">
        <v>3411</v>
      </c>
      <c r="X2980" t="s">
        <v>3502</v>
      </c>
      <c r="Y2980">
        <v>105061</v>
      </c>
      <c r="Z2980" t="e">
        <f>--- SAMPLE TAKEN: Migrated</f>
        <v>#NAME?</v>
      </c>
      <c r="AD2980">
        <v>32.337777799999998</v>
      </c>
      <c r="AE2980">
        <v>-111.08138889999999</v>
      </c>
      <c r="AG2980" t="s">
        <v>90</v>
      </c>
      <c r="AH2980" t="s">
        <v>1626</v>
      </c>
      <c r="AI2980" t="s">
        <v>90</v>
      </c>
      <c r="AK2980" t="s">
        <v>1608</v>
      </c>
      <c r="AL2980" t="s">
        <v>6103</v>
      </c>
      <c r="AN2980" t="s">
        <v>1610</v>
      </c>
      <c r="AO2980" t="s">
        <v>1670</v>
      </c>
      <c r="AP2980" t="s">
        <v>422</v>
      </c>
      <c r="AQ2980">
        <v>6.28</v>
      </c>
      <c r="AR2980" t="s">
        <v>1616</v>
      </c>
      <c r="AT2980" t="s">
        <v>1612</v>
      </c>
      <c r="AV2980" t="s">
        <v>96</v>
      </c>
      <c r="BQ2980" t="str">
        <f>BS2980 &amp; ":" &amp; BR2980</f>
        <v>AZDEQ_SW:EPA 353.2</v>
      </c>
      <c r="BR2980" t="s">
        <v>1623</v>
      </c>
      <c r="BS2980" t="s">
        <v>1626</v>
      </c>
      <c r="BT2980" t="s">
        <v>1623</v>
      </c>
      <c r="BW2980" t="s">
        <v>3417</v>
      </c>
      <c r="BZ2980" t="s">
        <v>6104</v>
      </c>
      <c r="CA2980" t="s">
        <v>397</v>
      </c>
      <c r="CB2980">
        <v>0.2</v>
      </c>
      <c r="CC2980" t="s">
        <v>1616</v>
      </c>
      <c r="CE2980" t="s">
        <v>5802</v>
      </c>
      <c r="CF2980" t="s">
        <v>1618</v>
      </c>
    </row>
    <row r="2981" spans="1:84" hidden="1" x14ac:dyDescent="0.4">
      <c r="A2981" t="s">
        <v>1626</v>
      </c>
      <c r="B2981" t="s">
        <v>1626</v>
      </c>
      <c r="C2981" t="s">
        <v>6042</v>
      </c>
      <c r="D2981" t="s">
        <v>81</v>
      </c>
      <c r="E2981" t="s">
        <v>82</v>
      </c>
      <c r="F2981" t="s">
        <v>393</v>
      </c>
      <c r="G2981" s="4" t="str">
        <f>TEXT(H2981+I2981,"yyyy-mm-dd""T""hh:mm:ss")&amp;
IF(J2981="MST","-07:00",
IF(J2981="MDT","-06:00",
IF(J2981="PST","-08:00",
IF(J2981="PDT","-07:00",
IF(J2981="UTC","+00:00","+00:00")))))</f>
        <v>2013-04-24T12:45:00-07:00</v>
      </c>
      <c r="H2981" s="1">
        <v>41388</v>
      </c>
      <c r="I2981" s="5">
        <v>0.53125</v>
      </c>
      <c r="J2981" t="s">
        <v>84</v>
      </c>
      <c r="N2981">
        <v>0.5</v>
      </c>
      <c r="O2981" t="s">
        <v>1628</v>
      </c>
      <c r="U2981">
        <v>9743</v>
      </c>
      <c r="V2981" t="s">
        <v>5512</v>
      </c>
      <c r="W2981" t="s">
        <v>5513</v>
      </c>
      <c r="X2981" t="s">
        <v>3405</v>
      </c>
      <c r="Y2981">
        <v>100034</v>
      </c>
      <c r="Z2981" t="s">
        <v>5514</v>
      </c>
      <c r="AD2981">
        <v>32.187063100000003</v>
      </c>
      <c r="AE2981">
        <v>-110.81660220000001</v>
      </c>
      <c r="AG2981" t="s">
        <v>90</v>
      </c>
      <c r="AH2981" t="s">
        <v>1626</v>
      </c>
      <c r="AI2981" t="s">
        <v>90</v>
      </c>
      <c r="AK2981" t="s">
        <v>1608</v>
      </c>
      <c r="AL2981" t="s">
        <v>6105</v>
      </c>
      <c r="AN2981" t="s">
        <v>1725</v>
      </c>
      <c r="AO2981" t="s">
        <v>123</v>
      </c>
      <c r="AP2981" t="s">
        <v>422</v>
      </c>
      <c r="AQ2981">
        <v>3.5999999999999999E-3</v>
      </c>
      <c r="AR2981" t="s">
        <v>1616</v>
      </c>
      <c r="AT2981" t="s">
        <v>1612</v>
      </c>
      <c r="AV2981" t="s">
        <v>96</v>
      </c>
      <c r="BF2981" t="s">
        <v>5516</v>
      </c>
      <c r="BH2981" t="str">
        <f>BI2981 &amp; " " &amp; BJ2981</f>
        <v>0.5 ft</v>
      </c>
      <c r="BI2981">
        <v>0.5</v>
      </c>
      <c r="BJ2981" t="s">
        <v>5517</v>
      </c>
      <c r="BQ2981" t="str">
        <f>BS2981 &amp; ":" &amp; BR2981</f>
        <v>AZDEQ_SW:SM 4500 PE</v>
      </c>
      <c r="BR2981" t="s">
        <v>5518</v>
      </c>
      <c r="BS2981" t="s">
        <v>1626</v>
      </c>
      <c r="BT2981" t="s">
        <v>5518</v>
      </c>
      <c r="BW2981" t="s">
        <v>5519</v>
      </c>
      <c r="BZ2981" t="s">
        <v>6106</v>
      </c>
      <c r="CA2981" t="s">
        <v>397</v>
      </c>
      <c r="CB2981">
        <v>3.0000000000000001E-3</v>
      </c>
      <c r="CC2981" t="s">
        <v>1616</v>
      </c>
      <c r="CE2981" t="s">
        <v>5767</v>
      </c>
      <c r="CF2981" t="s">
        <v>1618</v>
      </c>
    </row>
    <row r="2982" spans="1:84" hidden="1" x14ac:dyDescent="0.4">
      <c r="A2982" t="s">
        <v>1626</v>
      </c>
      <c r="B2982" t="s">
        <v>1626</v>
      </c>
      <c r="C2982" t="s">
        <v>5860</v>
      </c>
      <c r="D2982" t="s">
        <v>81</v>
      </c>
      <c r="E2982" t="s">
        <v>82</v>
      </c>
      <c r="F2982" t="s">
        <v>393</v>
      </c>
      <c r="G2982" s="4" t="str">
        <f>TEXT(H2982+I2982,"yyyy-mm-dd""T""hh:mm:ss")&amp;
IF(J2982="MST","-07:00",
IF(J2982="MDT","-06:00",
IF(J2982="PST","-08:00",
IF(J2982="PDT","-07:00",
IF(J2982="UTC","+00:00","+00:00")))))</f>
        <v>2013-11-13T10:25:00-07:00</v>
      </c>
      <c r="H2982" s="1">
        <v>41591</v>
      </c>
      <c r="I2982" s="5">
        <v>0.43402777777777779</v>
      </c>
      <c r="J2982" t="s">
        <v>84</v>
      </c>
      <c r="N2982">
        <v>0</v>
      </c>
      <c r="O2982" t="s">
        <v>1628</v>
      </c>
      <c r="U2982">
        <v>9460</v>
      </c>
      <c r="V2982" t="s">
        <v>5791</v>
      </c>
      <c r="W2982" t="s">
        <v>3411</v>
      </c>
      <c r="X2982" t="s">
        <v>4459</v>
      </c>
      <c r="Y2982">
        <v>105070</v>
      </c>
      <c r="Z2982" t="e">
        <f>--- SAMPLE TAKEN: Migrated</f>
        <v>#NAME?</v>
      </c>
      <c r="AD2982">
        <v>32.471111100000002</v>
      </c>
      <c r="AE2982">
        <v>-111.3072222</v>
      </c>
      <c r="AG2982" t="s">
        <v>90</v>
      </c>
      <c r="AH2982" t="s">
        <v>1626</v>
      </c>
      <c r="AI2982" t="s">
        <v>90</v>
      </c>
      <c r="AK2982" t="s">
        <v>1608</v>
      </c>
      <c r="AL2982" t="s">
        <v>6107</v>
      </c>
      <c r="AN2982" t="s">
        <v>1610</v>
      </c>
      <c r="AO2982" t="s">
        <v>421</v>
      </c>
      <c r="AP2982" t="s">
        <v>422</v>
      </c>
      <c r="AQ2982">
        <v>8.02</v>
      </c>
      <c r="AR2982" t="s">
        <v>1616</v>
      </c>
      <c r="AT2982" t="s">
        <v>1612</v>
      </c>
      <c r="AV2982" t="s">
        <v>96</v>
      </c>
      <c r="BQ2982" t="str">
        <f>BS2982 &amp; ":" &amp; BR2982</f>
        <v>AZDEQ_SW:CALCULATION</v>
      </c>
      <c r="BR2982" t="s">
        <v>3416</v>
      </c>
      <c r="BS2982" t="s">
        <v>1626</v>
      </c>
      <c r="BT2982" t="s">
        <v>3416</v>
      </c>
      <c r="BW2982" t="s">
        <v>3417</v>
      </c>
      <c r="BZ2982" t="s">
        <v>6108</v>
      </c>
      <c r="CA2982" t="s">
        <v>397</v>
      </c>
      <c r="CB2982">
        <v>0.8</v>
      </c>
      <c r="CC2982" t="s">
        <v>1616</v>
      </c>
      <c r="CE2982" t="s">
        <v>5863</v>
      </c>
      <c r="CF2982" t="s">
        <v>1618</v>
      </c>
    </row>
    <row r="2983" spans="1:84" hidden="1" x14ac:dyDescent="0.4">
      <c r="A2983" t="s">
        <v>1626</v>
      </c>
      <c r="B2983" t="s">
        <v>1626</v>
      </c>
      <c r="C2983" t="s">
        <v>5969</v>
      </c>
      <c r="D2983" t="s">
        <v>81</v>
      </c>
      <c r="E2983" t="s">
        <v>82</v>
      </c>
      <c r="F2983" t="s">
        <v>393</v>
      </c>
      <c r="G2983" s="4" t="str">
        <f>TEXT(H2983+I2983,"yyyy-mm-dd""T""hh:mm:ss")&amp;
IF(J2983="MST","-07:00",
IF(J2983="MDT","-06:00",
IF(J2983="PST","-08:00",
IF(J2983="PDT","-07:00",
IF(J2983="UTC","+00:00","+00:00")))))</f>
        <v>2013-08-21T02:10:00-07:00</v>
      </c>
      <c r="H2983" s="1">
        <v>41507</v>
      </c>
      <c r="I2983" s="5">
        <v>9.0277777777777776E-2</v>
      </c>
      <c r="J2983" t="s">
        <v>84</v>
      </c>
      <c r="N2983">
        <v>0</v>
      </c>
      <c r="O2983" t="s">
        <v>1628</v>
      </c>
      <c r="U2983">
        <v>9460</v>
      </c>
      <c r="V2983" t="s">
        <v>5791</v>
      </c>
      <c r="W2983" t="s">
        <v>3411</v>
      </c>
      <c r="X2983" t="s">
        <v>4459</v>
      </c>
      <c r="Y2983">
        <v>105070</v>
      </c>
      <c r="Z2983" t="e">
        <f>--- SAMPLE TAKEN: Migrated</f>
        <v>#NAME?</v>
      </c>
      <c r="AD2983">
        <v>32.471111100000002</v>
      </c>
      <c r="AE2983">
        <v>-111.3072222</v>
      </c>
      <c r="AG2983" t="s">
        <v>90</v>
      </c>
      <c r="AH2983" t="s">
        <v>1626</v>
      </c>
      <c r="AI2983" t="s">
        <v>90</v>
      </c>
      <c r="AK2983" t="s">
        <v>1608</v>
      </c>
      <c r="AL2983" t="s">
        <v>6109</v>
      </c>
      <c r="AN2983" t="s">
        <v>1610</v>
      </c>
      <c r="AO2983" t="s">
        <v>421</v>
      </c>
      <c r="AP2983" t="s">
        <v>422</v>
      </c>
      <c r="AQ2983">
        <v>13.8</v>
      </c>
      <c r="AR2983" t="s">
        <v>1616</v>
      </c>
      <c r="AT2983" t="s">
        <v>1612</v>
      </c>
      <c r="AV2983" t="s">
        <v>96</v>
      </c>
      <c r="BF2983" t="s">
        <v>5845</v>
      </c>
      <c r="BQ2983" t="str">
        <f>BS2983 &amp; ":" &amp; BR2983</f>
        <v>AZDEQ_SW:CALCULATION</v>
      </c>
      <c r="BR2983" t="s">
        <v>3416</v>
      </c>
      <c r="BS2983" t="s">
        <v>1626</v>
      </c>
      <c r="BT2983" t="s">
        <v>3416</v>
      </c>
      <c r="BW2983" t="s">
        <v>3417</v>
      </c>
      <c r="BZ2983" t="s">
        <v>6110</v>
      </c>
      <c r="CA2983" t="s">
        <v>397</v>
      </c>
      <c r="CB2983">
        <v>0.8</v>
      </c>
      <c r="CC2983" t="s">
        <v>1616</v>
      </c>
      <c r="CE2983" t="s">
        <v>5972</v>
      </c>
      <c r="CF2983" t="s">
        <v>1618</v>
      </c>
    </row>
    <row r="2984" spans="1:84" hidden="1" x14ac:dyDescent="0.4">
      <c r="A2984" t="s">
        <v>1626</v>
      </c>
      <c r="B2984" t="s">
        <v>1626</v>
      </c>
      <c r="C2984" t="s">
        <v>5830</v>
      </c>
      <c r="D2984" t="s">
        <v>81</v>
      </c>
      <c r="E2984" t="s">
        <v>82</v>
      </c>
      <c r="F2984" t="s">
        <v>393</v>
      </c>
      <c r="G2984" s="4" t="str">
        <f>TEXT(H2984+I2984,"yyyy-mm-dd""T""hh:mm:ss")&amp;
IF(J2984="MST","-07:00",
IF(J2984="MDT","-06:00",
IF(J2984="PST","-08:00",
IF(J2984="PDT","-07:00",
IF(J2984="UTC","+00:00","+00:00")))))</f>
        <v>2013-06-05T11:30:00-07:00</v>
      </c>
      <c r="H2984" s="1">
        <v>41430</v>
      </c>
      <c r="I2984" s="5">
        <v>0.47916666666666669</v>
      </c>
      <c r="J2984" t="s">
        <v>84</v>
      </c>
      <c r="N2984">
        <v>0.5</v>
      </c>
      <c r="O2984" t="s">
        <v>1628</v>
      </c>
      <c r="U2984">
        <v>9743</v>
      </c>
      <c r="V2984" t="s">
        <v>5512</v>
      </c>
      <c r="W2984" t="s">
        <v>5513</v>
      </c>
      <c r="X2984" t="s">
        <v>3405</v>
      </c>
      <c r="Y2984">
        <v>100034</v>
      </c>
      <c r="Z2984" t="s">
        <v>5514</v>
      </c>
      <c r="AD2984">
        <v>32.187063100000003</v>
      </c>
      <c r="AE2984">
        <v>-110.81660220000001</v>
      </c>
      <c r="AG2984" t="s">
        <v>90</v>
      </c>
      <c r="AH2984" t="s">
        <v>1626</v>
      </c>
      <c r="AI2984" t="s">
        <v>90</v>
      </c>
      <c r="AK2984" t="s">
        <v>1608</v>
      </c>
      <c r="AL2984" t="s">
        <v>6111</v>
      </c>
      <c r="AN2984" t="s">
        <v>1610</v>
      </c>
      <c r="AO2984" t="s">
        <v>442</v>
      </c>
      <c r="AP2984" t="s">
        <v>422</v>
      </c>
      <c r="AQ2984">
        <v>0.67</v>
      </c>
      <c r="AR2984" t="s">
        <v>1616</v>
      </c>
      <c r="AT2984" t="s">
        <v>1612</v>
      </c>
      <c r="AV2984" t="s">
        <v>96</v>
      </c>
      <c r="BH2984" t="str">
        <f>BI2984 &amp; " " &amp; BJ2984</f>
        <v>0.5 ft</v>
      </c>
      <c r="BI2984">
        <v>0.5</v>
      </c>
      <c r="BJ2984" t="s">
        <v>5517</v>
      </c>
      <c r="BQ2984" t="str">
        <f>BS2984 &amp; ":" &amp; BR2984</f>
        <v>AZDEQ_SW:SM 4500-NH3F</v>
      </c>
      <c r="BR2984" t="s">
        <v>5577</v>
      </c>
      <c r="BS2984" t="s">
        <v>1626</v>
      </c>
      <c r="BT2984" t="s">
        <v>5577</v>
      </c>
      <c r="BW2984" t="s">
        <v>5519</v>
      </c>
      <c r="BZ2984" t="s">
        <v>6112</v>
      </c>
      <c r="CA2984" t="s">
        <v>397</v>
      </c>
      <c r="CB2984">
        <v>0.02</v>
      </c>
      <c r="CC2984" t="s">
        <v>1616</v>
      </c>
      <c r="CE2984" t="s">
        <v>5567</v>
      </c>
      <c r="CF2984" t="s">
        <v>1618</v>
      </c>
    </row>
    <row r="2985" spans="1:84" hidden="1" x14ac:dyDescent="0.4">
      <c r="A2985" t="s">
        <v>1626</v>
      </c>
      <c r="B2985" t="s">
        <v>1626</v>
      </c>
      <c r="C2985" t="s">
        <v>5824</v>
      </c>
      <c r="D2985" t="s">
        <v>81</v>
      </c>
      <c r="E2985" t="s">
        <v>82</v>
      </c>
      <c r="F2985" t="s">
        <v>393</v>
      </c>
      <c r="G2985" s="4" t="str">
        <f>TEXT(H2985+I2985,"yyyy-mm-dd""T""hh:mm:ss")&amp;
IF(J2985="MST","-07:00",
IF(J2985="MDT","-06:00",
IF(J2985="PST","-08:00",
IF(J2985="PDT","-07:00",
IF(J2985="UTC","+00:00","+00:00")))))</f>
        <v>2013-07-10T12:50:00-07:00</v>
      </c>
      <c r="H2985" s="1">
        <v>41465</v>
      </c>
      <c r="I2985" s="5">
        <v>0.53472222222222221</v>
      </c>
      <c r="J2985" t="s">
        <v>84</v>
      </c>
      <c r="N2985">
        <v>0.5</v>
      </c>
      <c r="O2985" t="s">
        <v>1628</v>
      </c>
      <c r="U2985">
        <v>9743</v>
      </c>
      <c r="V2985" t="s">
        <v>5512</v>
      </c>
      <c r="W2985" t="s">
        <v>5513</v>
      </c>
      <c r="X2985" t="s">
        <v>3405</v>
      </c>
      <c r="Y2985">
        <v>100034</v>
      </c>
      <c r="Z2985" t="s">
        <v>5514</v>
      </c>
      <c r="AD2985">
        <v>32.187063100000003</v>
      </c>
      <c r="AE2985">
        <v>-110.81660220000001</v>
      </c>
      <c r="AG2985" t="s">
        <v>90</v>
      </c>
      <c r="AH2985" t="s">
        <v>1626</v>
      </c>
      <c r="AI2985" t="s">
        <v>90</v>
      </c>
      <c r="AK2985" t="s">
        <v>1608</v>
      </c>
      <c r="AL2985" t="s">
        <v>6113</v>
      </c>
      <c r="AM2985" t="s">
        <v>92</v>
      </c>
      <c r="AN2985" t="s">
        <v>1610</v>
      </c>
      <c r="AO2985" t="s">
        <v>1611</v>
      </c>
      <c r="AP2985" t="s">
        <v>422</v>
      </c>
      <c r="AT2985" t="s">
        <v>1612</v>
      </c>
      <c r="AV2985" t="s">
        <v>584</v>
      </c>
      <c r="BH2985" t="str">
        <f>BI2985 &amp; " " &amp; BJ2985</f>
        <v>0.5 ft</v>
      </c>
      <c r="BI2985">
        <v>0.5</v>
      </c>
      <c r="BJ2985" t="s">
        <v>5517</v>
      </c>
      <c r="BQ2985" t="str">
        <f>BS2985 &amp; ":" &amp; BR2985</f>
        <v>AZDEQ_SW:SM 4500-NH3G</v>
      </c>
      <c r="BR2985" t="s">
        <v>5552</v>
      </c>
      <c r="BS2985" t="s">
        <v>1626</v>
      </c>
      <c r="BT2985" t="s">
        <v>5552</v>
      </c>
      <c r="BW2985" t="s">
        <v>5519</v>
      </c>
      <c r="BZ2985" t="s">
        <v>6114</v>
      </c>
      <c r="CA2985" t="s">
        <v>397</v>
      </c>
      <c r="CB2985">
        <v>0.1</v>
      </c>
      <c r="CC2985" t="s">
        <v>1616</v>
      </c>
      <c r="CE2985" t="s">
        <v>5567</v>
      </c>
      <c r="CF2985" t="s">
        <v>1618</v>
      </c>
    </row>
    <row r="2986" spans="1:84" hidden="1" x14ac:dyDescent="0.4">
      <c r="A2986" t="s">
        <v>1626</v>
      </c>
      <c r="B2986" t="s">
        <v>1626</v>
      </c>
      <c r="C2986" t="s">
        <v>5856</v>
      </c>
      <c r="D2986" t="s">
        <v>81</v>
      </c>
      <c r="E2986" t="s">
        <v>82</v>
      </c>
      <c r="F2986" t="s">
        <v>393</v>
      </c>
      <c r="G2986" s="4" t="str">
        <f>TEXT(H2986+I2986,"yyyy-mm-dd""T""hh:mm:ss")&amp;
IF(J2986="MST","-07:00",
IF(J2986="MDT","-06:00",
IF(J2986="PST","-08:00",
IF(J2986="PDT","-07:00",
IF(J2986="UTC","+00:00","+00:00")))))</f>
        <v>2013-09-18T10:55:00-07:00</v>
      </c>
      <c r="H2986" s="1">
        <v>41535</v>
      </c>
      <c r="I2986" s="5">
        <v>0.4548611111111111</v>
      </c>
      <c r="J2986" t="s">
        <v>84</v>
      </c>
      <c r="N2986">
        <v>0</v>
      </c>
      <c r="O2986" t="s">
        <v>1628</v>
      </c>
      <c r="U2986">
        <v>9460</v>
      </c>
      <c r="V2986" t="s">
        <v>5791</v>
      </c>
      <c r="W2986" t="s">
        <v>3411</v>
      </c>
      <c r="X2986" t="s">
        <v>4433</v>
      </c>
      <c r="Y2986">
        <v>105064</v>
      </c>
      <c r="Z2986" t="e">
        <f>--- SAMPLE TAKEN: Migrated</f>
        <v>#NAME?</v>
      </c>
      <c r="AD2986">
        <v>32.386200000000002</v>
      </c>
      <c r="AE2986">
        <v>-111.11920000000001</v>
      </c>
      <c r="AG2986" t="s">
        <v>90</v>
      </c>
      <c r="AH2986" t="s">
        <v>1626</v>
      </c>
      <c r="AI2986" t="s">
        <v>90</v>
      </c>
      <c r="AK2986" t="s">
        <v>1608</v>
      </c>
      <c r="AL2986" t="s">
        <v>6115</v>
      </c>
      <c r="AN2986" t="s">
        <v>1610</v>
      </c>
      <c r="AO2986" t="s">
        <v>1611</v>
      </c>
      <c r="AP2986" t="s">
        <v>422</v>
      </c>
      <c r="AQ2986">
        <v>7.89</v>
      </c>
      <c r="AR2986" t="s">
        <v>1616</v>
      </c>
      <c r="AT2986" t="s">
        <v>1612</v>
      </c>
      <c r="AV2986" t="s">
        <v>96</v>
      </c>
      <c r="BF2986" t="s">
        <v>3990</v>
      </c>
      <c r="BQ2986" t="str">
        <f>BS2986 &amp; ":" &amp; BR2986</f>
        <v>AZDEQ_SW:EPA 350.1</v>
      </c>
      <c r="BR2986" t="s">
        <v>1613</v>
      </c>
      <c r="BS2986" t="s">
        <v>1626</v>
      </c>
      <c r="BT2986" t="s">
        <v>1613</v>
      </c>
      <c r="BW2986" t="s">
        <v>3417</v>
      </c>
      <c r="BZ2986" t="s">
        <v>6116</v>
      </c>
      <c r="CA2986" t="s">
        <v>397</v>
      </c>
      <c r="CB2986">
        <v>0.5</v>
      </c>
      <c r="CC2986" t="s">
        <v>1616</v>
      </c>
      <c r="CE2986" t="s">
        <v>6078</v>
      </c>
      <c r="CF2986" t="s">
        <v>1618</v>
      </c>
    </row>
    <row r="2987" spans="1:84" hidden="1" x14ac:dyDescent="0.4">
      <c r="A2987" t="s">
        <v>1626</v>
      </c>
      <c r="B2987" t="s">
        <v>1626</v>
      </c>
      <c r="C2987" t="s">
        <v>5833</v>
      </c>
      <c r="D2987" t="s">
        <v>81</v>
      </c>
      <c r="E2987" t="s">
        <v>82</v>
      </c>
      <c r="F2987" t="s">
        <v>393</v>
      </c>
      <c r="G2987" s="4" t="str">
        <f>TEXT(H2987+I2987,"yyyy-mm-dd""T""hh:mm:ss")&amp;
IF(J2987="MST","-07:00",
IF(J2987="MDT","-06:00",
IF(J2987="PST","-08:00",
IF(J2987="PDT","-07:00",
IF(J2987="UTC","+00:00","+00:00")))))</f>
        <v>2013-02-26T02:22:00-07:00</v>
      </c>
      <c r="H2987" s="1">
        <v>41331</v>
      </c>
      <c r="I2987" s="5">
        <v>9.8611111111111108E-2</v>
      </c>
      <c r="J2987" t="s">
        <v>84</v>
      </c>
      <c r="N2987">
        <v>0</v>
      </c>
      <c r="O2987" t="s">
        <v>1628</v>
      </c>
      <c r="U2987">
        <v>9460</v>
      </c>
      <c r="V2987" t="s">
        <v>5791</v>
      </c>
      <c r="W2987" t="s">
        <v>3411</v>
      </c>
      <c r="X2987" t="s">
        <v>3502</v>
      </c>
      <c r="Y2987">
        <v>105061</v>
      </c>
      <c r="Z2987" t="e">
        <f>--- SAMPLE TAKEN: Migrated</f>
        <v>#NAME?</v>
      </c>
      <c r="AD2987">
        <v>32.337777799999998</v>
      </c>
      <c r="AE2987">
        <v>-111.08138889999999</v>
      </c>
      <c r="AG2987" t="s">
        <v>90</v>
      </c>
      <c r="AH2987" t="s">
        <v>1626</v>
      </c>
      <c r="AI2987" t="s">
        <v>90</v>
      </c>
      <c r="AK2987" t="s">
        <v>1608</v>
      </c>
      <c r="AL2987" t="s">
        <v>6117</v>
      </c>
      <c r="AN2987" t="s">
        <v>1610</v>
      </c>
      <c r="AO2987" t="s">
        <v>111</v>
      </c>
      <c r="AP2987" t="s">
        <v>422</v>
      </c>
      <c r="AQ2987">
        <v>1.74</v>
      </c>
      <c r="AR2987" t="s">
        <v>1616</v>
      </c>
      <c r="AT2987" t="s">
        <v>1612</v>
      </c>
      <c r="AV2987" t="s">
        <v>96</v>
      </c>
      <c r="BQ2987" t="str">
        <f>BS2987 &amp; ":" &amp; BR2987</f>
        <v>AZDEQ_SW:CALCULATION</v>
      </c>
      <c r="BR2987" t="s">
        <v>3416</v>
      </c>
      <c r="BS2987" t="s">
        <v>1626</v>
      </c>
      <c r="BT2987" t="s">
        <v>3416</v>
      </c>
      <c r="BW2987" t="s">
        <v>3417</v>
      </c>
      <c r="BZ2987" t="s">
        <v>6118</v>
      </c>
      <c r="CA2987" t="s">
        <v>397</v>
      </c>
      <c r="CB2987">
        <v>0.2</v>
      </c>
      <c r="CC2987" t="s">
        <v>1616</v>
      </c>
      <c r="CE2987" t="s">
        <v>5836</v>
      </c>
      <c r="CF2987" t="s">
        <v>1618</v>
      </c>
    </row>
    <row r="2988" spans="1:84" hidden="1" x14ac:dyDescent="0.4">
      <c r="A2988" t="s">
        <v>1626</v>
      </c>
      <c r="B2988" t="s">
        <v>1626</v>
      </c>
      <c r="C2988" t="s">
        <v>6049</v>
      </c>
      <c r="D2988" t="s">
        <v>81</v>
      </c>
      <c r="E2988" t="s">
        <v>82</v>
      </c>
      <c r="F2988" t="s">
        <v>393</v>
      </c>
      <c r="G2988" s="4" t="str">
        <f>TEXT(H2988+I2988,"yyyy-mm-dd""T""hh:mm:ss")&amp;
IF(J2988="MST","-07:00",
IF(J2988="MDT","-06:00",
IF(J2988="PST","-08:00",
IF(J2988="PDT","-07:00",
IF(J2988="UTC","+00:00","+00:00")))))</f>
        <v>2013-11-12T11:15:00-07:00</v>
      </c>
      <c r="H2988" s="1">
        <v>41590</v>
      </c>
      <c r="I2988" s="5">
        <v>0.46875</v>
      </c>
      <c r="J2988" t="s">
        <v>84</v>
      </c>
      <c r="N2988">
        <v>0</v>
      </c>
      <c r="O2988" t="s">
        <v>1628</v>
      </c>
      <c r="U2988">
        <v>9460</v>
      </c>
      <c r="V2988" t="s">
        <v>5791</v>
      </c>
      <c r="W2988" t="s">
        <v>3411</v>
      </c>
      <c r="X2988" t="s">
        <v>4433</v>
      </c>
      <c r="Y2988">
        <v>105064</v>
      </c>
      <c r="Z2988" t="e">
        <f>--- SAMPLE TAKEN: Migrated</f>
        <v>#NAME?</v>
      </c>
      <c r="AD2988">
        <v>32.386200000000002</v>
      </c>
      <c r="AE2988">
        <v>-111.11920000000001</v>
      </c>
      <c r="AG2988" t="s">
        <v>90</v>
      </c>
      <c r="AH2988" t="s">
        <v>1626</v>
      </c>
      <c r="AI2988" t="s">
        <v>90</v>
      </c>
      <c r="AK2988" t="s">
        <v>1608</v>
      </c>
      <c r="AL2988" t="s">
        <v>6119</v>
      </c>
      <c r="AN2988" t="s">
        <v>1700</v>
      </c>
      <c r="AO2988" t="s">
        <v>457</v>
      </c>
      <c r="AP2988" t="s">
        <v>422</v>
      </c>
      <c r="AQ2988">
        <v>1.18</v>
      </c>
      <c r="AR2988" t="s">
        <v>1616</v>
      </c>
      <c r="AT2988" t="s">
        <v>1612</v>
      </c>
      <c r="AV2988" t="s">
        <v>96</v>
      </c>
      <c r="BQ2988" t="str">
        <f>BS2988 &amp; ":" &amp; BR2988</f>
        <v>AZDEQ_SW:EPA 365.1</v>
      </c>
      <c r="BR2988" t="s">
        <v>1726</v>
      </c>
      <c r="BS2988" t="s">
        <v>1626</v>
      </c>
      <c r="BT2988" t="s">
        <v>1726</v>
      </c>
      <c r="BW2988" t="s">
        <v>3417</v>
      </c>
      <c r="BZ2988" t="s">
        <v>6120</v>
      </c>
      <c r="CA2988" t="s">
        <v>397</v>
      </c>
      <c r="CB2988">
        <v>0.5</v>
      </c>
      <c r="CC2988" t="s">
        <v>1616</v>
      </c>
      <c r="CE2988" t="s">
        <v>5859</v>
      </c>
      <c r="CF2988" t="s">
        <v>1618</v>
      </c>
    </row>
    <row r="2989" spans="1:84" hidden="1" x14ac:dyDescent="0.4">
      <c r="A2989" t="s">
        <v>1626</v>
      </c>
      <c r="B2989" t="s">
        <v>1626</v>
      </c>
      <c r="C2989" t="s">
        <v>5964</v>
      </c>
      <c r="D2989" t="s">
        <v>81</v>
      </c>
      <c r="E2989" t="s">
        <v>82</v>
      </c>
      <c r="F2989" t="s">
        <v>393</v>
      </c>
      <c r="G2989" s="4" t="str">
        <f>TEXT(H2989+I2989,"yyyy-mm-dd""T""hh:mm:ss")&amp;
IF(J2989="MST","-07:00",
IF(J2989="MDT","-06:00",
IF(J2989="PST","-08:00",
IF(J2989="PDT","-07:00",
IF(J2989="UTC","+00:00","+00:00")))))</f>
        <v>2013-07-10T12:30:00-07:00</v>
      </c>
      <c r="H2989" s="1">
        <v>41465</v>
      </c>
      <c r="I2989" s="5">
        <v>0.52083333333333337</v>
      </c>
      <c r="J2989" t="s">
        <v>84</v>
      </c>
      <c r="N2989">
        <v>0.5</v>
      </c>
      <c r="O2989" t="s">
        <v>1628</v>
      </c>
      <c r="U2989">
        <v>9743</v>
      </c>
      <c r="V2989" t="s">
        <v>5512</v>
      </c>
      <c r="W2989" t="s">
        <v>5513</v>
      </c>
      <c r="X2989" t="s">
        <v>3388</v>
      </c>
      <c r="Y2989">
        <v>100035</v>
      </c>
      <c r="Z2989" t="s">
        <v>5514</v>
      </c>
      <c r="AD2989">
        <v>32.185352899999998</v>
      </c>
      <c r="AE2989">
        <v>-110.8164731</v>
      </c>
      <c r="AG2989" t="s">
        <v>90</v>
      </c>
      <c r="AH2989" t="s">
        <v>1626</v>
      </c>
      <c r="AI2989" t="s">
        <v>90</v>
      </c>
      <c r="AK2989" t="s">
        <v>1608</v>
      </c>
      <c r="AL2989" t="s">
        <v>6121</v>
      </c>
      <c r="AN2989" t="s">
        <v>1610</v>
      </c>
      <c r="AO2989" t="s">
        <v>1670</v>
      </c>
      <c r="AP2989" t="s">
        <v>422</v>
      </c>
      <c r="AQ2989">
        <v>0.22</v>
      </c>
      <c r="AR2989" t="s">
        <v>1616</v>
      </c>
      <c r="AT2989" t="s">
        <v>1612</v>
      </c>
      <c r="AV2989" t="s">
        <v>96</v>
      </c>
      <c r="BH2989" t="str">
        <f>BI2989 &amp; " " &amp; BJ2989</f>
        <v>0.5 ft</v>
      </c>
      <c r="BI2989">
        <v>0.5</v>
      </c>
      <c r="BJ2989" t="s">
        <v>5517</v>
      </c>
      <c r="BQ2989" t="str">
        <f>BS2989 &amp; ":" &amp; BR2989</f>
        <v>AZDEQ_SW:SM 4500NO3 E</v>
      </c>
      <c r="BR2989" t="s">
        <v>1851</v>
      </c>
      <c r="BS2989" t="s">
        <v>1626</v>
      </c>
      <c r="BT2989" t="s">
        <v>1851</v>
      </c>
      <c r="BW2989" t="s">
        <v>5519</v>
      </c>
      <c r="BZ2989" t="s">
        <v>6122</v>
      </c>
      <c r="CA2989" t="s">
        <v>397</v>
      </c>
      <c r="CB2989">
        <v>4.1000000000000002E-2</v>
      </c>
      <c r="CC2989" t="s">
        <v>1616</v>
      </c>
      <c r="CE2989" t="s">
        <v>5521</v>
      </c>
      <c r="CF2989" t="s">
        <v>1618</v>
      </c>
    </row>
    <row r="2990" spans="1:84" hidden="1" x14ac:dyDescent="0.4">
      <c r="A2990" t="s">
        <v>1626</v>
      </c>
      <c r="B2990" t="s">
        <v>1626</v>
      </c>
      <c r="C2990" t="s">
        <v>5964</v>
      </c>
      <c r="D2990" t="s">
        <v>81</v>
      </c>
      <c r="E2990" t="s">
        <v>82</v>
      </c>
      <c r="F2990" t="s">
        <v>393</v>
      </c>
      <c r="G2990" s="4" t="str">
        <f>TEXT(H2990+I2990,"yyyy-mm-dd""T""hh:mm:ss")&amp;
IF(J2990="MST","-07:00",
IF(J2990="MDT","-06:00",
IF(J2990="PST","-08:00",
IF(J2990="PDT","-07:00",
IF(J2990="UTC","+00:00","+00:00")))))</f>
        <v>2013-07-10T12:30:00-07:00</v>
      </c>
      <c r="H2990" s="1">
        <v>41465</v>
      </c>
      <c r="I2990" s="5">
        <v>0.52083333333333337</v>
      </c>
      <c r="J2990" t="s">
        <v>84</v>
      </c>
      <c r="N2990">
        <v>0.5</v>
      </c>
      <c r="O2990" t="s">
        <v>1628</v>
      </c>
      <c r="U2990">
        <v>9743</v>
      </c>
      <c r="V2990" t="s">
        <v>5512</v>
      </c>
      <c r="W2990" t="s">
        <v>5513</v>
      </c>
      <c r="X2990" t="s">
        <v>3388</v>
      </c>
      <c r="Y2990">
        <v>100035</v>
      </c>
      <c r="Z2990" t="s">
        <v>5514</v>
      </c>
      <c r="AD2990">
        <v>32.185352899999998</v>
      </c>
      <c r="AE2990">
        <v>-110.8164731</v>
      </c>
      <c r="AG2990" t="s">
        <v>90</v>
      </c>
      <c r="AH2990" t="s">
        <v>1626</v>
      </c>
      <c r="AI2990" t="s">
        <v>90</v>
      </c>
      <c r="AK2990" t="s">
        <v>1608</v>
      </c>
      <c r="AL2990" t="s">
        <v>6123</v>
      </c>
      <c r="AN2990" t="s">
        <v>1725</v>
      </c>
      <c r="AO2990" t="s">
        <v>123</v>
      </c>
      <c r="AP2990" t="s">
        <v>422</v>
      </c>
      <c r="AQ2990">
        <v>3.8999999999999998E-3</v>
      </c>
      <c r="AR2990" t="s">
        <v>1616</v>
      </c>
      <c r="AT2990" t="s">
        <v>1612</v>
      </c>
      <c r="AV2990" t="s">
        <v>96</v>
      </c>
      <c r="BF2990" t="s">
        <v>5516</v>
      </c>
      <c r="BH2990" t="str">
        <f>BI2990 &amp; " " &amp; BJ2990</f>
        <v>0.5 ft</v>
      </c>
      <c r="BI2990">
        <v>0.5</v>
      </c>
      <c r="BJ2990" t="s">
        <v>5517</v>
      </c>
      <c r="BQ2990" t="str">
        <f>BS2990 &amp; ":" &amp; BR2990</f>
        <v>AZDEQ_SW:SM 4500 PE</v>
      </c>
      <c r="BR2990" t="s">
        <v>5518</v>
      </c>
      <c r="BS2990" t="s">
        <v>1626</v>
      </c>
      <c r="BT2990" t="s">
        <v>5518</v>
      </c>
      <c r="BW2990" t="s">
        <v>5519</v>
      </c>
      <c r="BZ2990" t="s">
        <v>6124</v>
      </c>
      <c r="CA2990" t="s">
        <v>397</v>
      </c>
      <c r="CB2990">
        <v>3.0000000000000001E-3</v>
      </c>
      <c r="CC2990" t="s">
        <v>1616</v>
      </c>
      <c r="CE2990" t="s">
        <v>5521</v>
      </c>
      <c r="CF2990" t="s">
        <v>1618</v>
      </c>
    </row>
    <row r="2991" spans="1:84" hidden="1" x14ac:dyDescent="0.4">
      <c r="A2991" t="s">
        <v>1626</v>
      </c>
      <c r="B2991" t="s">
        <v>1626</v>
      </c>
      <c r="C2991" t="s">
        <v>5760</v>
      </c>
      <c r="D2991" t="s">
        <v>81</v>
      </c>
      <c r="E2991" t="s">
        <v>82</v>
      </c>
      <c r="F2991" t="s">
        <v>393</v>
      </c>
      <c r="G2991" s="4" t="str">
        <f>TEXT(H2991+I2991,"yyyy-mm-dd""T""hh:mm:ss")&amp;
IF(J2991="MST","-07:00",
IF(J2991="MDT","-06:00",
IF(J2991="PST","-08:00",
IF(J2991="PDT","-07:00",
IF(J2991="UTC","+00:00","+00:00")))))</f>
        <v>2013-12-11T03:00:00-07:00</v>
      </c>
      <c r="H2991" s="1">
        <v>41619</v>
      </c>
      <c r="I2991" s="5">
        <v>0.125</v>
      </c>
      <c r="J2991" t="s">
        <v>84</v>
      </c>
      <c r="N2991">
        <v>0.5</v>
      </c>
      <c r="O2991" t="s">
        <v>1628</v>
      </c>
      <c r="U2991">
        <v>9743</v>
      </c>
      <c r="V2991" t="s">
        <v>5512</v>
      </c>
      <c r="W2991" t="s">
        <v>5513</v>
      </c>
      <c r="X2991" t="s">
        <v>3388</v>
      </c>
      <c r="Y2991">
        <v>100035</v>
      </c>
      <c r="Z2991" t="s">
        <v>5514</v>
      </c>
      <c r="AD2991">
        <v>32.185352899999998</v>
      </c>
      <c r="AE2991">
        <v>-110.8164731</v>
      </c>
      <c r="AG2991" t="s">
        <v>90</v>
      </c>
      <c r="AH2991" t="s">
        <v>1626</v>
      </c>
      <c r="AI2991" t="s">
        <v>90</v>
      </c>
      <c r="AK2991" t="s">
        <v>1608</v>
      </c>
      <c r="AL2991" t="s">
        <v>6125</v>
      </c>
      <c r="AN2991" t="s">
        <v>1700</v>
      </c>
      <c r="AO2991" t="s">
        <v>457</v>
      </c>
      <c r="AP2991" t="s">
        <v>422</v>
      </c>
      <c r="AQ2991">
        <v>4.9000000000000002E-2</v>
      </c>
      <c r="AR2991" t="s">
        <v>1616</v>
      </c>
      <c r="AT2991" t="s">
        <v>1612</v>
      </c>
      <c r="AV2991" t="s">
        <v>96</v>
      </c>
      <c r="BH2991" t="str">
        <f>BI2991 &amp; " " &amp; BJ2991</f>
        <v>0.5 ft</v>
      </c>
      <c r="BI2991">
        <v>0.5</v>
      </c>
      <c r="BJ2991" t="s">
        <v>5517</v>
      </c>
      <c r="BQ2991" t="str">
        <f>BS2991 &amp; ":" &amp; BR2991</f>
        <v>AZDEQ_SW:SM 4500 PE</v>
      </c>
      <c r="BR2991" t="s">
        <v>5518</v>
      </c>
      <c r="BS2991" t="s">
        <v>1626</v>
      </c>
      <c r="BT2991" t="s">
        <v>5518</v>
      </c>
      <c r="BW2991" t="s">
        <v>5519</v>
      </c>
      <c r="BZ2991" t="s">
        <v>6126</v>
      </c>
      <c r="CA2991" t="s">
        <v>397</v>
      </c>
      <c r="CB2991">
        <v>2.0999999999999999E-3</v>
      </c>
      <c r="CC2991" t="s">
        <v>1616</v>
      </c>
      <c r="CE2991" t="s">
        <v>5763</v>
      </c>
      <c r="CF2991" t="s">
        <v>1618</v>
      </c>
    </row>
    <row r="2992" spans="1:84" hidden="1" x14ac:dyDescent="0.4">
      <c r="A2992" t="s">
        <v>1626</v>
      </c>
      <c r="B2992" t="s">
        <v>1626</v>
      </c>
      <c r="C2992" t="s">
        <v>5803</v>
      </c>
      <c r="D2992" t="s">
        <v>81</v>
      </c>
      <c r="E2992" t="s">
        <v>82</v>
      </c>
      <c r="F2992" t="s">
        <v>393</v>
      </c>
      <c r="G2992" s="4" t="str">
        <f>TEXT(H2992+I2992,"yyyy-mm-dd""T""hh:mm:ss")&amp;
IF(J2992="MST","-07:00",
IF(J2992="MDT","-06:00",
IF(J2992="PST","-08:00",
IF(J2992="PDT","-07:00",
IF(J2992="UTC","+00:00","+00:00")))))</f>
        <v>2013-10-16T03:00:00-07:00</v>
      </c>
      <c r="H2992" s="1">
        <v>41563</v>
      </c>
      <c r="I2992" s="5">
        <v>0.125</v>
      </c>
      <c r="J2992" t="s">
        <v>84</v>
      </c>
      <c r="N2992">
        <v>0.5</v>
      </c>
      <c r="O2992" t="s">
        <v>1628</v>
      </c>
      <c r="U2992">
        <v>9743</v>
      </c>
      <c r="V2992" t="s">
        <v>5512</v>
      </c>
      <c r="W2992" t="s">
        <v>5513</v>
      </c>
      <c r="X2992" t="s">
        <v>3405</v>
      </c>
      <c r="Y2992">
        <v>100034</v>
      </c>
      <c r="Z2992" t="s">
        <v>5514</v>
      </c>
      <c r="AD2992">
        <v>32.187063100000003</v>
      </c>
      <c r="AE2992">
        <v>-110.81660220000001</v>
      </c>
      <c r="AG2992" t="s">
        <v>90</v>
      </c>
      <c r="AH2992" t="s">
        <v>1626</v>
      </c>
      <c r="AI2992" t="s">
        <v>90</v>
      </c>
      <c r="AK2992" t="s">
        <v>1608</v>
      </c>
      <c r="AL2992" t="s">
        <v>6127</v>
      </c>
      <c r="AN2992" t="s">
        <v>1725</v>
      </c>
      <c r="AO2992" t="s">
        <v>123</v>
      </c>
      <c r="AP2992" t="s">
        <v>422</v>
      </c>
      <c r="AQ2992">
        <v>3.7000000000000002E-3</v>
      </c>
      <c r="AR2992" t="s">
        <v>1616</v>
      </c>
      <c r="AT2992" t="s">
        <v>1612</v>
      </c>
      <c r="AV2992" t="s">
        <v>96</v>
      </c>
      <c r="BF2992" t="s">
        <v>5516</v>
      </c>
      <c r="BH2992" t="str">
        <f>BI2992 &amp; " " &amp; BJ2992</f>
        <v>0.5 ft</v>
      </c>
      <c r="BI2992">
        <v>0.5</v>
      </c>
      <c r="BJ2992" t="s">
        <v>5517</v>
      </c>
      <c r="BQ2992" t="str">
        <f>BS2992 &amp; ":" &amp; BR2992</f>
        <v>AZDEQ_SW:SM 4500 PE</v>
      </c>
      <c r="BR2992" t="s">
        <v>5518</v>
      </c>
      <c r="BS2992" t="s">
        <v>1626</v>
      </c>
      <c r="BT2992" t="s">
        <v>5518</v>
      </c>
      <c r="BW2992" t="s">
        <v>5519</v>
      </c>
      <c r="BZ2992" t="s">
        <v>6128</v>
      </c>
      <c r="CA2992" t="s">
        <v>397</v>
      </c>
      <c r="CB2992">
        <v>3.0000000000000001E-3</v>
      </c>
      <c r="CC2992" t="s">
        <v>1616</v>
      </c>
      <c r="CE2992" t="s">
        <v>5767</v>
      </c>
      <c r="CF2992" t="s">
        <v>1618</v>
      </c>
    </row>
    <row r="2993" spans="1:84" hidden="1" x14ac:dyDescent="0.4">
      <c r="A2993" t="s">
        <v>1626</v>
      </c>
      <c r="B2993" t="s">
        <v>1626</v>
      </c>
      <c r="C2993" t="s">
        <v>5964</v>
      </c>
      <c r="D2993" t="s">
        <v>81</v>
      </c>
      <c r="E2993" t="s">
        <v>82</v>
      </c>
      <c r="F2993" t="s">
        <v>393</v>
      </c>
      <c r="G2993" s="4" t="str">
        <f>TEXT(H2993+I2993,"yyyy-mm-dd""T""hh:mm:ss")&amp;
IF(J2993="MST","-07:00",
IF(J2993="MDT","-06:00",
IF(J2993="PST","-08:00",
IF(J2993="PDT","-07:00",
IF(J2993="UTC","+00:00","+00:00")))))</f>
        <v>2013-07-10T12:30:00-07:00</v>
      </c>
      <c r="H2993" s="1">
        <v>41465</v>
      </c>
      <c r="I2993" s="5">
        <v>0.52083333333333337</v>
      </c>
      <c r="J2993" t="s">
        <v>84</v>
      </c>
      <c r="N2993">
        <v>0.5</v>
      </c>
      <c r="O2993" t="s">
        <v>1628</v>
      </c>
      <c r="U2993">
        <v>9743</v>
      </c>
      <c r="V2993" t="s">
        <v>5512</v>
      </c>
      <c r="W2993" t="s">
        <v>5513</v>
      </c>
      <c r="X2993" t="s">
        <v>3388</v>
      </c>
      <c r="Y2993">
        <v>100035</v>
      </c>
      <c r="Z2993" t="s">
        <v>5514</v>
      </c>
      <c r="AD2993">
        <v>32.185352899999998</v>
      </c>
      <c r="AE2993">
        <v>-110.8164731</v>
      </c>
      <c r="AG2993" t="s">
        <v>90</v>
      </c>
      <c r="AH2993" t="s">
        <v>1626</v>
      </c>
      <c r="AI2993" t="s">
        <v>90</v>
      </c>
      <c r="AK2993" t="s">
        <v>1608</v>
      </c>
      <c r="AL2993" t="s">
        <v>6129</v>
      </c>
      <c r="AN2993" t="s">
        <v>1610</v>
      </c>
      <c r="AO2993" t="s">
        <v>442</v>
      </c>
      <c r="AP2993" t="s">
        <v>422</v>
      </c>
      <c r="AQ2993">
        <v>0.54</v>
      </c>
      <c r="AR2993" t="s">
        <v>1616</v>
      </c>
      <c r="AT2993" t="s">
        <v>1612</v>
      </c>
      <c r="AV2993" t="s">
        <v>96</v>
      </c>
      <c r="BH2993" t="str">
        <f>BI2993 &amp; " " &amp; BJ2993</f>
        <v>0.5 ft</v>
      </c>
      <c r="BI2993">
        <v>0.5</v>
      </c>
      <c r="BJ2993" t="s">
        <v>5517</v>
      </c>
      <c r="BQ2993" t="str">
        <f>BS2993 &amp; ":" &amp; BR2993</f>
        <v>AZDEQ_SW:SM 4500-NH3F</v>
      </c>
      <c r="BR2993" t="s">
        <v>5577</v>
      </c>
      <c r="BS2993" t="s">
        <v>1626</v>
      </c>
      <c r="BT2993" t="s">
        <v>5577</v>
      </c>
      <c r="BW2993" t="s">
        <v>5519</v>
      </c>
      <c r="BZ2993" t="s">
        <v>6130</v>
      </c>
      <c r="CA2993" t="s">
        <v>397</v>
      </c>
      <c r="CB2993">
        <v>0.02</v>
      </c>
      <c r="CC2993" t="s">
        <v>1616</v>
      </c>
      <c r="CE2993" t="s">
        <v>5521</v>
      </c>
      <c r="CF2993" t="s">
        <v>1618</v>
      </c>
    </row>
    <row r="2994" spans="1:84" hidden="1" x14ac:dyDescent="0.4">
      <c r="A2994" t="s">
        <v>1626</v>
      </c>
      <c r="B2994" t="s">
        <v>1626</v>
      </c>
      <c r="C2994" t="s">
        <v>5906</v>
      </c>
      <c r="D2994" t="s">
        <v>81</v>
      </c>
      <c r="E2994" t="s">
        <v>82</v>
      </c>
      <c r="F2994" t="s">
        <v>393</v>
      </c>
      <c r="G2994" s="4" t="str">
        <f>TEXT(H2994+I2994,"yyyy-mm-dd""T""hh:mm:ss")&amp;
IF(J2994="MST","-07:00",
IF(J2994="MDT","-06:00",
IF(J2994="PST","-08:00",
IF(J2994="PDT","-07:00",
IF(J2994="UTC","+00:00","+00:00")))))</f>
        <v>2013-05-28T08:02:00-07:00</v>
      </c>
      <c r="H2994" s="1">
        <v>41422</v>
      </c>
      <c r="I2994" s="5">
        <v>0.3347222222222222</v>
      </c>
      <c r="J2994" t="s">
        <v>84</v>
      </c>
      <c r="N2994">
        <v>0</v>
      </c>
      <c r="O2994" t="s">
        <v>1628</v>
      </c>
      <c r="U2994">
        <v>9460</v>
      </c>
      <c r="V2994" t="s">
        <v>5791</v>
      </c>
      <c r="W2994" t="s">
        <v>3411</v>
      </c>
      <c r="X2994" t="s">
        <v>3502</v>
      </c>
      <c r="Y2994">
        <v>105061</v>
      </c>
      <c r="Z2994" t="e">
        <f>--- SAMPLE TAKEN: Migrated</f>
        <v>#NAME?</v>
      </c>
      <c r="AD2994">
        <v>32.337777799999998</v>
      </c>
      <c r="AE2994">
        <v>-111.08138889999999</v>
      </c>
      <c r="AG2994" t="s">
        <v>90</v>
      </c>
      <c r="AH2994" t="s">
        <v>1626</v>
      </c>
      <c r="AI2994" t="s">
        <v>90</v>
      </c>
      <c r="AK2994" t="s">
        <v>1608</v>
      </c>
      <c r="AL2994" t="s">
        <v>6131</v>
      </c>
      <c r="AN2994" t="s">
        <v>1700</v>
      </c>
      <c r="AO2994" t="s">
        <v>457</v>
      </c>
      <c r="AP2994" t="s">
        <v>422</v>
      </c>
      <c r="AQ2994">
        <v>4.17</v>
      </c>
      <c r="AR2994" t="s">
        <v>1616</v>
      </c>
      <c r="AT2994" t="s">
        <v>1612</v>
      </c>
      <c r="AV2994" t="s">
        <v>96</v>
      </c>
      <c r="BQ2994" t="str">
        <f>BS2994 &amp; ":" &amp; BR2994</f>
        <v>AZDEQ_SW:EPA 365.1</v>
      </c>
      <c r="BR2994" t="s">
        <v>1726</v>
      </c>
      <c r="BS2994" t="s">
        <v>1626</v>
      </c>
      <c r="BT2994" t="s">
        <v>1726</v>
      </c>
      <c r="BW2994" t="s">
        <v>3417</v>
      </c>
      <c r="BZ2994" t="s">
        <v>6132</v>
      </c>
      <c r="CA2994" t="s">
        <v>397</v>
      </c>
      <c r="CB2994">
        <v>0.5</v>
      </c>
      <c r="CC2994" t="s">
        <v>1616</v>
      </c>
      <c r="CE2994" t="s">
        <v>6033</v>
      </c>
      <c r="CF2994" t="s">
        <v>1618</v>
      </c>
    </row>
    <row r="2995" spans="1:84" hidden="1" x14ac:dyDescent="0.4">
      <c r="A2995" t="s">
        <v>1626</v>
      </c>
      <c r="B2995" t="s">
        <v>1626</v>
      </c>
      <c r="C2995" t="s">
        <v>5950</v>
      </c>
      <c r="D2995" t="s">
        <v>81</v>
      </c>
      <c r="E2995" t="s">
        <v>82</v>
      </c>
      <c r="F2995" t="s">
        <v>393</v>
      </c>
      <c r="G2995" s="4" t="str">
        <f>TEXT(H2995+I2995,"yyyy-mm-dd""T""hh:mm:ss")&amp;
IF(J2995="MST","-07:00",
IF(J2995="MDT","-06:00",
IF(J2995="PST","-08:00",
IF(J2995="PDT","-07:00",
IF(J2995="UTC","+00:00","+00:00")))))</f>
        <v>2013-03-27T01:30:00-07:00</v>
      </c>
      <c r="H2995" s="1">
        <v>41360</v>
      </c>
      <c r="I2995" s="5">
        <v>6.25E-2</v>
      </c>
      <c r="J2995" t="s">
        <v>84</v>
      </c>
      <c r="N2995">
        <v>0.5</v>
      </c>
      <c r="O2995" t="s">
        <v>1628</v>
      </c>
      <c r="U2995">
        <v>9743</v>
      </c>
      <c r="V2995" t="s">
        <v>5512</v>
      </c>
      <c r="W2995" t="s">
        <v>5513</v>
      </c>
      <c r="X2995" t="s">
        <v>3405</v>
      </c>
      <c r="Y2995">
        <v>100034</v>
      </c>
      <c r="Z2995" t="s">
        <v>5514</v>
      </c>
      <c r="AD2995">
        <v>32.187063100000003</v>
      </c>
      <c r="AE2995">
        <v>-110.81660220000001</v>
      </c>
      <c r="AG2995" t="s">
        <v>90</v>
      </c>
      <c r="AH2995" t="s">
        <v>1626</v>
      </c>
      <c r="AI2995" t="s">
        <v>90</v>
      </c>
      <c r="AK2995" t="s">
        <v>1608</v>
      </c>
      <c r="AL2995" t="s">
        <v>6133</v>
      </c>
      <c r="AM2995" t="s">
        <v>92</v>
      </c>
      <c r="AN2995" t="s">
        <v>1610</v>
      </c>
      <c r="AO2995" t="s">
        <v>1611</v>
      </c>
      <c r="AP2995" t="s">
        <v>422</v>
      </c>
      <c r="AT2995" t="s">
        <v>1612</v>
      </c>
      <c r="AV2995" t="s">
        <v>584</v>
      </c>
      <c r="BH2995" t="str">
        <f>BI2995 &amp; " " &amp; BJ2995</f>
        <v>0.5 ft</v>
      </c>
      <c r="BI2995">
        <v>0.5</v>
      </c>
      <c r="BJ2995" t="s">
        <v>5517</v>
      </c>
      <c r="BQ2995" t="str">
        <f>BS2995 &amp; ":" &amp; BR2995</f>
        <v>AZDEQ_SW:SM 4500-NH3G</v>
      </c>
      <c r="BR2995" t="s">
        <v>5552</v>
      </c>
      <c r="BS2995" t="s">
        <v>1626</v>
      </c>
      <c r="BT2995" t="s">
        <v>5552</v>
      </c>
      <c r="BW2995" t="s">
        <v>5519</v>
      </c>
      <c r="BZ2995" t="s">
        <v>6134</v>
      </c>
      <c r="CA2995" t="s">
        <v>397</v>
      </c>
      <c r="CB2995">
        <v>0.1</v>
      </c>
      <c r="CC2995" t="s">
        <v>1616</v>
      </c>
      <c r="CE2995" t="s">
        <v>5953</v>
      </c>
      <c r="CF2995" t="s">
        <v>1618</v>
      </c>
    </row>
    <row r="2996" spans="1:84" hidden="1" x14ac:dyDescent="0.4">
      <c r="A2996" t="s">
        <v>1626</v>
      </c>
      <c r="B2996" t="s">
        <v>1626</v>
      </c>
      <c r="C2996" t="s">
        <v>5852</v>
      </c>
      <c r="D2996" t="s">
        <v>81</v>
      </c>
      <c r="E2996" t="s">
        <v>82</v>
      </c>
      <c r="F2996" t="s">
        <v>393</v>
      </c>
      <c r="G2996" s="4" t="str">
        <f>TEXT(H2996+I2996,"yyyy-mm-dd""T""hh:mm:ss")&amp;
IF(J2996="MST","-07:00",
IF(J2996="MDT","-06:00",
IF(J2996="PST","-08:00",
IF(J2996="PDT","-07:00",
IF(J2996="UTC","+00:00","+00:00")))))</f>
        <v>2013-02-26T11:57:00-07:00</v>
      </c>
      <c r="H2996" s="1">
        <v>41331</v>
      </c>
      <c r="I2996" s="5">
        <v>0.49791666666666667</v>
      </c>
      <c r="J2996" t="s">
        <v>84</v>
      </c>
      <c r="N2996">
        <v>0</v>
      </c>
      <c r="O2996" t="s">
        <v>1628</v>
      </c>
      <c r="U2996">
        <v>9460</v>
      </c>
      <c r="V2996" t="s">
        <v>5791</v>
      </c>
      <c r="W2996" t="s">
        <v>3411</v>
      </c>
      <c r="X2996" t="s">
        <v>4459</v>
      </c>
      <c r="Y2996">
        <v>105070</v>
      </c>
      <c r="Z2996" t="e">
        <f>--- SAMPLE TAKEN: Migrated</f>
        <v>#NAME?</v>
      </c>
      <c r="AD2996">
        <v>32.471111100000002</v>
      </c>
      <c r="AE2996">
        <v>-111.3072222</v>
      </c>
      <c r="AG2996" t="s">
        <v>90</v>
      </c>
      <c r="AH2996" t="s">
        <v>1626</v>
      </c>
      <c r="AI2996" t="s">
        <v>90</v>
      </c>
      <c r="AK2996" t="s">
        <v>1608</v>
      </c>
      <c r="AL2996" t="s">
        <v>6135</v>
      </c>
      <c r="AN2996" t="s">
        <v>1700</v>
      </c>
      <c r="AO2996" t="s">
        <v>457</v>
      </c>
      <c r="AP2996" t="s">
        <v>422</v>
      </c>
      <c r="AQ2996">
        <v>2.21</v>
      </c>
      <c r="AR2996" t="s">
        <v>1616</v>
      </c>
      <c r="AT2996" t="s">
        <v>1612</v>
      </c>
      <c r="AV2996" t="s">
        <v>96</v>
      </c>
      <c r="BQ2996" t="str">
        <f>BS2996 &amp; ":" &amp; BR2996</f>
        <v>AZDEQ_SW:EPA 365.1</v>
      </c>
      <c r="BR2996" t="s">
        <v>1726</v>
      </c>
      <c r="BS2996" t="s">
        <v>1626</v>
      </c>
      <c r="BT2996" t="s">
        <v>1726</v>
      </c>
      <c r="BW2996" t="s">
        <v>3417</v>
      </c>
      <c r="BZ2996" t="s">
        <v>6136</v>
      </c>
      <c r="CA2996" t="s">
        <v>397</v>
      </c>
      <c r="CB2996">
        <v>0.5</v>
      </c>
      <c r="CC2996" t="s">
        <v>1616</v>
      </c>
      <c r="CE2996" t="s">
        <v>5855</v>
      </c>
      <c r="CF2996" t="s">
        <v>1618</v>
      </c>
    </row>
    <row r="2997" spans="1:84" hidden="1" x14ac:dyDescent="0.4">
      <c r="A2997" t="s">
        <v>1626</v>
      </c>
      <c r="B2997" t="s">
        <v>1626</v>
      </c>
      <c r="C2997" t="s">
        <v>6042</v>
      </c>
      <c r="D2997" t="s">
        <v>81</v>
      </c>
      <c r="E2997" t="s">
        <v>82</v>
      </c>
      <c r="F2997" t="s">
        <v>393</v>
      </c>
      <c r="G2997" s="4" t="str">
        <f>TEXT(H2997+I2997,"yyyy-mm-dd""T""hh:mm:ss")&amp;
IF(J2997="MST","-07:00",
IF(J2997="MDT","-06:00",
IF(J2997="PST","-08:00",
IF(J2997="PDT","-07:00",
IF(J2997="UTC","+00:00","+00:00")))))</f>
        <v>2013-04-24T12:45:00-07:00</v>
      </c>
      <c r="H2997" s="1">
        <v>41388</v>
      </c>
      <c r="I2997" s="5">
        <v>0.53125</v>
      </c>
      <c r="J2997" t="s">
        <v>84</v>
      </c>
      <c r="N2997">
        <v>0.5</v>
      </c>
      <c r="O2997" t="s">
        <v>1628</v>
      </c>
      <c r="U2997">
        <v>9743</v>
      </c>
      <c r="V2997" t="s">
        <v>5512</v>
      </c>
      <c r="W2997" t="s">
        <v>5513</v>
      </c>
      <c r="X2997" t="s">
        <v>3405</v>
      </c>
      <c r="Y2997">
        <v>100034</v>
      </c>
      <c r="Z2997" t="s">
        <v>5514</v>
      </c>
      <c r="AD2997">
        <v>32.187063100000003</v>
      </c>
      <c r="AE2997">
        <v>-110.81660220000001</v>
      </c>
      <c r="AG2997" t="s">
        <v>90</v>
      </c>
      <c r="AH2997" t="s">
        <v>1626</v>
      </c>
      <c r="AI2997" t="s">
        <v>90</v>
      </c>
      <c r="AK2997" t="s">
        <v>1608</v>
      </c>
      <c r="AL2997" t="s">
        <v>6137</v>
      </c>
      <c r="AM2997" t="s">
        <v>92</v>
      </c>
      <c r="AN2997" t="s">
        <v>1610</v>
      </c>
      <c r="AO2997" t="s">
        <v>1611</v>
      </c>
      <c r="AP2997" t="s">
        <v>422</v>
      </c>
      <c r="AT2997" t="s">
        <v>1612</v>
      </c>
      <c r="AV2997" t="s">
        <v>584</v>
      </c>
      <c r="BH2997" t="str">
        <f>BI2997 &amp; " " &amp; BJ2997</f>
        <v>0.5 ft</v>
      </c>
      <c r="BI2997">
        <v>0.5</v>
      </c>
      <c r="BJ2997" t="s">
        <v>5517</v>
      </c>
      <c r="BQ2997" t="str">
        <f>BS2997 &amp; ":" &amp; BR2997</f>
        <v>AZDEQ_SW:SM 4500-NH3G</v>
      </c>
      <c r="BR2997" t="s">
        <v>5552</v>
      </c>
      <c r="BS2997" t="s">
        <v>1626</v>
      </c>
      <c r="BT2997" t="s">
        <v>5552</v>
      </c>
      <c r="BW2997" t="s">
        <v>5519</v>
      </c>
      <c r="BZ2997" t="s">
        <v>6138</v>
      </c>
      <c r="CA2997" t="s">
        <v>397</v>
      </c>
      <c r="CB2997">
        <v>0.1</v>
      </c>
      <c r="CC2997" t="s">
        <v>1616</v>
      </c>
      <c r="CE2997" t="s">
        <v>5767</v>
      </c>
      <c r="CF2997" t="s">
        <v>1618</v>
      </c>
    </row>
    <row r="2998" spans="1:84" hidden="1" x14ac:dyDescent="0.4">
      <c r="A2998" t="s">
        <v>1626</v>
      </c>
      <c r="B2998" t="s">
        <v>1626</v>
      </c>
      <c r="C2998" t="s">
        <v>5910</v>
      </c>
      <c r="D2998" t="s">
        <v>81</v>
      </c>
      <c r="E2998" t="s">
        <v>82</v>
      </c>
      <c r="F2998" t="s">
        <v>393</v>
      </c>
      <c r="G2998" s="4" t="str">
        <f>TEXT(H2998+I2998,"yyyy-mm-dd""T""hh:mm:ss")&amp;
IF(J2998="MST","-07:00",
IF(J2998="MDT","-06:00",
IF(J2998="PST","-08:00",
IF(J2998="PDT","-07:00",
IF(J2998="UTC","+00:00","+00:00")))))</f>
        <v>2013-09-11T02:00:00-07:00</v>
      </c>
      <c r="H2998" s="1">
        <v>41528</v>
      </c>
      <c r="I2998" s="5">
        <v>8.3333333333333329E-2</v>
      </c>
      <c r="J2998" t="s">
        <v>84</v>
      </c>
      <c r="N2998">
        <v>0.5</v>
      </c>
      <c r="O2998" t="s">
        <v>1628</v>
      </c>
      <c r="U2998">
        <v>9743</v>
      </c>
      <c r="V2998" t="s">
        <v>5512</v>
      </c>
      <c r="W2998" t="s">
        <v>5513</v>
      </c>
      <c r="X2998" t="s">
        <v>3405</v>
      </c>
      <c r="Y2998">
        <v>100034</v>
      </c>
      <c r="Z2998" t="s">
        <v>5514</v>
      </c>
      <c r="AD2998">
        <v>32.187063100000003</v>
      </c>
      <c r="AE2998">
        <v>-110.81660220000001</v>
      </c>
      <c r="AG2998" t="s">
        <v>90</v>
      </c>
      <c r="AH2998" t="s">
        <v>1626</v>
      </c>
      <c r="AI2998" t="s">
        <v>90</v>
      </c>
      <c r="AK2998" t="s">
        <v>1608</v>
      </c>
      <c r="AL2998" t="s">
        <v>6139</v>
      </c>
      <c r="AN2998" t="s">
        <v>1700</v>
      </c>
      <c r="AO2998" t="s">
        <v>457</v>
      </c>
      <c r="AP2998" t="s">
        <v>422</v>
      </c>
      <c r="AQ2998">
        <v>0.19</v>
      </c>
      <c r="AR2998" t="s">
        <v>1616</v>
      </c>
      <c r="AT2998" t="s">
        <v>1612</v>
      </c>
      <c r="AV2998" t="s">
        <v>96</v>
      </c>
      <c r="BH2998" t="str">
        <f>BI2998 &amp; " " &amp; BJ2998</f>
        <v>0.5 ft</v>
      </c>
      <c r="BI2998">
        <v>0.5</v>
      </c>
      <c r="BJ2998" t="s">
        <v>5517</v>
      </c>
      <c r="BQ2998" t="str">
        <f>BS2998 &amp; ":" &amp; BR2998</f>
        <v>AZDEQ_SW:SM 4500 PE</v>
      </c>
      <c r="BR2998" t="s">
        <v>5518</v>
      </c>
      <c r="BS2998" t="s">
        <v>1626</v>
      </c>
      <c r="BT2998" t="s">
        <v>5518</v>
      </c>
      <c r="BW2998" t="s">
        <v>5519</v>
      </c>
      <c r="BZ2998" t="s">
        <v>6140</v>
      </c>
      <c r="CA2998" t="s">
        <v>397</v>
      </c>
      <c r="CB2998">
        <v>2.0999999999999999E-3</v>
      </c>
      <c r="CC2998" t="s">
        <v>1616</v>
      </c>
      <c r="CE2998" t="s">
        <v>5538</v>
      </c>
      <c r="CF2998" t="s">
        <v>1618</v>
      </c>
    </row>
    <row r="2999" spans="1:84" hidden="1" x14ac:dyDescent="0.4">
      <c r="A2999" t="s">
        <v>1626</v>
      </c>
      <c r="B2999" t="s">
        <v>1626</v>
      </c>
      <c r="C2999" t="s">
        <v>5827</v>
      </c>
      <c r="D2999" t="s">
        <v>81</v>
      </c>
      <c r="E2999" t="s">
        <v>82</v>
      </c>
      <c r="F2999" t="s">
        <v>393</v>
      </c>
      <c r="G2999" s="4" t="str">
        <f>TEXT(H2999+I2999,"yyyy-mm-dd""T""hh:mm:ss")&amp;
IF(J2999="MST","-07:00",
IF(J2999="MDT","-06:00",
IF(J2999="PST","-08:00",
IF(J2999="PDT","-07:00",
IF(J2999="UTC","+00:00","+00:00")))))</f>
        <v>2013-04-24T12:30:00-07:00</v>
      </c>
      <c r="H2999" s="1">
        <v>41388</v>
      </c>
      <c r="I2999" s="5">
        <v>0.52083333333333337</v>
      </c>
      <c r="J2999" t="s">
        <v>84</v>
      </c>
      <c r="N2999">
        <v>0.5</v>
      </c>
      <c r="O2999" t="s">
        <v>1628</v>
      </c>
      <c r="U2999">
        <v>9743</v>
      </c>
      <c r="V2999" t="s">
        <v>5512</v>
      </c>
      <c r="W2999" t="s">
        <v>5513</v>
      </c>
      <c r="X2999" t="s">
        <v>3388</v>
      </c>
      <c r="Y2999">
        <v>100035</v>
      </c>
      <c r="Z2999" t="s">
        <v>5514</v>
      </c>
      <c r="AD2999">
        <v>32.185352899999998</v>
      </c>
      <c r="AE2999">
        <v>-110.8164731</v>
      </c>
      <c r="AG2999" t="s">
        <v>90</v>
      </c>
      <c r="AH2999" t="s">
        <v>1626</v>
      </c>
      <c r="AI2999" t="s">
        <v>90</v>
      </c>
      <c r="AK2999" t="s">
        <v>1608</v>
      </c>
      <c r="AL2999" t="s">
        <v>6141</v>
      </c>
      <c r="AM2999" t="s">
        <v>92</v>
      </c>
      <c r="AN2999" t="s">
        <v>1610</v>
      </c>
      <c r="AO2999" t="s">
        <v>1611</v>
      </c>
      <c r="AP2999" t="s">
        <v>422</v>
      </c>
      <c r="AT2999" t="s">
        <v>1612</v>
      </c>
      <c r="AV2999" t="s">
        <v>584</v>
      </c>
      <c r="BH2999" t="str">
        <f>BI2999 &amp; " " &amp; BJ2999</f>
        <v>0.5 ft</v>
      </c>
      <c r="BI2999">
        <v>0.5</v>
      </c>
      <c r="BJ2999" t="s">
        <v>5517</v>
      </c>
      <c r="BQ2999" t="str">
        <f>BS2999 &amp; ":" &amp; BR2999</f>
        <v>AZDEQ_SW:SM 4500-NH3G</v>
      </c>
      <c r="BR2999" t="s">
        <v>5552</v>
      </c>
      <c r="BS2999" t="s">
        <v>1626</v>
      </c>
      <c r="BT2999" t="s">
        <v>5552</v>
      </c>
      <c r="BW2999" t="s">
        <v>5519</v>
      </c>
      <c r="BZ2999" t="s">
        <v>6142</v>
      </c>
      <c r="CA2999" t="s">
        <v>397</v>
      </c>
      <c r="CB2999">
        <v>0.1</v>
      </c>
      <c r="CC2999" t="s">
        <v>1616</v>
      </c>
      <c r="CE2999" t="s">
        <v>5521</v>
      </c>
      <c r="CF2999" t="s">
        <v>1618</v>
      </c>
    </row>
    <row r="3000" spans="1:84" hidden="1" x14ac:dyDescent="0.4">
      <c r="A3000" t="s">
        <v>1626</v>
      </c>
      <c r="B3000" t="s">
        <v>1626</v>
      </c>
      <c r="C3000" t="s">
        <v>5843</v>
      </c>
      <c r="D3000" t="s">
        <v>81</v>
      </c>
      <c r="E3000" t="s">
        <v>82</v>
      </c>
      <c r="F3000" t="s">
        <v>393</v>
      </c>
      <c r="G3000" s="4" t="str">
        <f>TEXT(H3000+I3000,"yyyy-mm-dd""T""hh:mm:ss")&amp;
IF(J3000="MST","-07:00",
IF(J3000="MDT","-06:00",
IF(J3000="PST","-08:00",
IF(J3000="PDT","-07:00",
IF(J3000="UTC","+00:00","+00:00")))))</f>
        <v>2013-08-22T08:35:00-07:00</v>
      </c>
      <c r="H3000" s="1">
        <v>41508</v>
      </c>
      <c r="I3000" s="5">
        <v>0.3576388888888889</v>
      </c>
      <c r="J3000" t="s">
        <v>84</v>
      </c>
      <c r="N3000">
        <v>0</v>
      </c>
      <c r="O3000" t="s">
        <v>1628</v>
      </c>
      <c r="U3000">
        <v>9460</v>
      </c>
      <c r="V3000" t="s">
        <v>5791</v>
      </c>
      <c r="W3000" t="s">
        <v>3411</v>
      </c>
      <c r="X3000" t="s">
        <v>4433</v>
      </c>
      <c r="Y3000">
        <v>105064</v>
      </c>
      <c r="Z3000" t="e">
        <f>--- SAMPLE TAKEN: Migrated</f>
        <v>#NAME?</v>
      </c>
      <c r="AD3000">
        <v>32.386200000000002</v>
      </c>
      <c r="AE3000">
        <v>-111.11920000000001</v>
      </c>
      <c r="AG3000" t="s">
        <v>90</v>
      </c>
      <c r="AH3000" t="s">
        <v>1626</v>
      </c>
      <c r="AI3000" t="s">
        <v>90</v>
      </c>
      <c r="AK3000" t="s">
        <v>1608</v>
      </c>
      <c r="AL3000" t="s">
        <v>6143</v>
      </c>
      <c r="AN3000" t="s">
        <v>1610</v>
      </c>
      <c r="AO3000" t="s">
        <v>1670</v>
      </c>
      <c r="AP3000" t="s">
        <v>422</v>
      </c>
      <c r="AQ3000">
        <v>8.6999999999999993</v>
      </c>
      <c r="AR3000" t="s">
        <v>1616</v>
      </c>
      <c r="AT3000" t="s">
        <v>1612</v>
      </c>
      <c r="AV3000" t="s">
        <v>96</v>
      </c>
      <c r="BF3000" t="s">
        <v>5845</v>
      </c>
      <c r="BQ3000" t="str">
        <f>BS3000 &amp; ":" &amp; BR3000</f>
        <v>AZDEQ_SW:EPA 353.2</v>
      </c>
      <c r="BR3000" t="s">
        <v>1623</v>
      </c>
      <c r="BS3000" t="s">
        <v>1626</v>
      </c>
      <c r="BT3000" t="s">
        <v>1623</v>
      </c>
      <c r="BW3000" t="s">
        <v>3417</v>
      </c>
      <c r="BZ3000" t="s">
        <v>6144</v>
      </c>
      <c r="CA3000" t="s">
        <v>397</v>
      </c>
      <c r="CB3000">
        <v>0.2</v>
      </c>
      <c r="CC3000" t="s">
        <v>1616</v>
      </c>
      <c r="CE3000" t="s">
        <v>5847</v>
      </c>
      <c r="CF3000" t="s">
        <v>1618</v>
      </c>
    </row>
    <row r="3001" spans="1:84" hidden="1" x14ac:dyDescent="0.4">
      <c r="A3001" t="s">
        <v>1626</v>
      </c>
      <c r="B3001" t="s">
        <v>1626</v>
      </c>
      <c r="C3001" t="s">
        <v>5774</v>
      </c>
      <c r="D3001" t="s">
        <v>81</v>
      </c>
      <c r="E3001" t="s">
        <v>82</v>
      </c>
      <c r="F3001" t="s">
        <v>393</v>
      </c>
      <c r="G3001" s="4" t="str">
        <f>TEXT(H3001+I3001,"yyyy-mm-dd""T""hh:mm:ss")&amp;
IF(J3001="MST","-07:00",
IF(J3001="MDT","-06:00",
IF(J3001="PST","-08:00",
IF(J3001="PDT","-07:00",
IF(J3001="UTC","+00:00","+00:00")))))</f>
        <v>2013-04-16T11:30:00-07:00</v>
      </c>
      <c r="H3001" s="1">
        <v>41380</v>
      </c>
      <c r="I3001" s="5">
        <v>0.47916666666666669</v>
      </c>
      <c r="J3001" t="s">
        <v>84</v>
      </c>
      <c r="N3001">
        <v>0</v>
      </c>
      <c r="O3001" t="s">
        <v>1628</v>
      </c>
      <c r="U3001">
        <v>2132</v>
      </c>
      <c r="V3001" t="s">
        <v>5506</v>
      </c>
      <c r="W3001" t="s">
        <v>1606</v>
      </c>
      <c r="X3001" t="s">
        <v>1767</v>
      </c>
      <c r="Y3001">
        <v>101175</v>
      </c>
      <c r="Z3001" t="s">
        <v>5775</v>
      </c>
      <c r="AD3001">
        <v>32.4063333</v>
      </c>
      <c r="AE3001">
        <v>-110.5407778</v>
      </c>
      <c r="AG3001" t="s">
        <v>90</v>
      </c>
      <c r="AH3001" t="s">
        <v>1626</v>
      </c>
      <c r="AI3001" t="s">
        <v>90</v>
      </c>
      <c r="AK3001" t="s">
        <v>1608</v>
      </c>
      <c r="AL3001" t="s">
        <v>6145</v>
      </c>
      <c r="AN3001" t="s">
        <v>1700</v>
      </c>
      <c r="AO3001" t="s">
        <v>457</v>
      </c>
      <c r="AP3001" t="s">
        <v>422</v>
      </c>
      <c r="AQ3001">
        <v>0.27700000000000002</v>
      </c>
      <c r="AR3001" t="s">
        <v>1616</v>
      </c>
      <c r="AT3001" t="s">
        <v>1612</v>
      </c>
      <c r="AV3001" t="s">
        <v>96</v>
      </c>
      <c r="BQ3001" t="str">
        <f>BS3001 &amp; ":" &amp; BR3001</f>
        <v>AZDEQ_SW:SM 4500-P BE</v>
      </c>
      <c r="BR3001" t="s">
        <v>5476</v>
      </c>
      <c r="BS3001" t="s">
        <v>1626</v>
      </c>
      <c r="BT3001" t="s">
        <v>5476</v>
      </c>
      <c r="BW3001" t="s">
        <v>5460</v>
      </c>
      <c r="BZ3001" t="s">
        <v>6146</v>
      </c>
      <c r="CA3001" t="s">
        <v>397</v>
      </c>
      <c r="CB3001">
        <v>0.1</v>
      </c>
      <c r="CC3001" t="s">
        <v>1616</v>
      </c>
      <c r="CE3001" t="s">
        <v>5778</v>
      </c>
      <c r="CF3001" t="s">
        <v>1618</v>
      </c>
    </row>
    <row r="3002" spans="1:84" hidden="1" x14ac:dyDescent="0.4">
      <c r="A3002" t="s">
        <v>5358</v>
      </c>
      <c r="B3002" t="s">
        <v>5359</v>
      </c>
      <c r="C3002" t="s">
        <v>5938</v>
      </c>
      <c r="D3002" t="s">
        <v>81</v>
      </c>
      <c r="E3002" t="s">
        <v>82</v>
      </c>
      <c r="G3002" s="4" t="str">
        <f>TEXT(H3002+I3002,"yyyy-mm-dd""T""hh:mm:ss")&amp;
IF(J3002="MST","-07:00",
IF(J3002="MDT","-06:00",
IF(J3002="PST","-08:00",
IF(J3002="PDT","-07:00",
IF(J3002="UTC","+00:00","+00:00")))))</f>
        <v>2013-05-20T00:00:00+00:00</v>
      </c>
      <c r="H3002" s="1">
        <v>41414</v>
      </c>
      <c r="U3002" t="s">
        <v>5916</v>
      </c>
      <c r="V3002" t="s">
        <v>5362</v>
      </c>
      <c r="X3002" t="s">
        <v>5917</v>
      </c>
      <c r="Y3002" t="s">
        <v>5364</v>
      </c>
      <c r="AD3002">
        <v>32.40882122</v>
      </c>
      <c r="AE3002">
        <v>-111.1606295</v>
      </c>
      <c r="AG3002" t="s">
        <v>5365</v>
      </c>
      <c r="AH3002" t="s">
        <v>5358</v>
      </c>
      <c r="AI3002" t="s">
        <v>5366</v>
      </c>
      <c r="AK3002" t="s">
        <v>5367</v>
      </c>
      <c r="AL3002" t="s">
        <v>6147</v>
      </c>
      <c r="AN3002" t="s">
        <v>4440</v>
      </c>
      <c r="AO3002" t="s">
        <v>5378</v>
      </c>
      <c r="AP3002" t="s">
        <v>5370</v>
      </c>
      <c r="AQ3002">
        <v>4441</v>
      </c>
      <c r="AR3002" t="s">
        <v>5921</v>
      </c>
      <c r="AT3002" t="s">
        <v>1612</v>
      </c>
      <c r="AV3002" t="s">
        <v>96</v>
      </c>
      <c r="BQ3002" t="str">
        <f>BS3002 &amp; ":" &amp; BR3002</f>
        <v>APHA:4500-P-E</v>
      </c>
      <c r="BR3002" t="s">
        <v>5379</v>
      </c>
      <c r="BS3002" t="s">
        <v>5380</v>
      </c>
      <c r="BT3002" t="s">
        <v>5381</v>
      </c>
      <c r="BV3002" t="s">
        <v>5382</v>
      </c>
      <c r="BX3002" s="1">
        <v>41432</v>
      </c>
      <c r="BZ3002" t="s">
        <v>6148</v>
      </c>
      <c r="CA3002" t="s">
        <v>1272</v>
      </c>
      <c r="CB3002">
        <v>4</v>
      </c>
      <c r="CC3002" t="s">
        <v>5921</v>
      </c>
      <c r="CE3002" t="s">
        <v>5941</v>
      </c>
      <c r="CF3002" t="s">
        <v>1618</v>
      </c>
    </row>
    <row r="3003" spans="1:84" hidden="1" x14ac:dyDescent="0.4">
      <c r="A3003" t="s">
        <v>1626</v>
      </c>
      <c r="B3003" t="s">
        <v>1626</v>
      </c>
      <c r="C3003" t="s">
        <v>5824</v>
      </c>
      <c r="D3003" t="s">
        <v>81</v>
      </c>
      <c r="E3003" t="s">
        <v>82</v>
      </c>
      <c r="F3003" t="s">
        <v>393</v>
      </c>
      <c r="G3003" s="4" t="str">
        <f>TEXT(H3003+I3003,"yyyy-mm-dd""T""hh:mm:ss")&amp;
IF(J3003="MST","-07:00",
IF(J3003="MDT","-06:00",
IF(J3003="PST","-08:00",
IF(J3003="PDT","-07:00",
IF(J3003="UTC","+00:00","+00:00")))))</f>
        <v>2013-07-10T12:50:00-07:00</v>
      </c>
      <c r="H3003" s="1">
        <v>41465</v>
      </c>
      <c r="I3003" s="5">
        <v>0.53472222222222221</v>
      </c>
      <c r="J3003" t="s">
        <v>84</v>
      </c>
      <c r="N3003">
        <v>0.5</v>
      </c>
      <c r="O3003" t="s">
        <v>1628</v>
      </c>
      <c r="U3003">
        <v>9743</v>
      </c>
      <c r="V3003" t="s">
        <v>5512</v>
      </c>
      <c r="W3003" t="s">
        <v>5513</v>
      </c>
      <c r="X3003" t="s">
        <v>3405</v>
      </c>
      <c r="Y3003">
        <v>100034</v>
      </c>
      <c r="Z3003" t="s">
        <v>5514</v>
      </c>
      <c r="AD3003">
        <v>32.187063100000003</v>
      </c>
      <c r="AE3003">
        <v>-110.81660220000001</v>
      </c>
      <c r="AG3003" t="s">
        <v>90</v>
      </c>
      <c r="AH3003" t="s">
        <v>1626</v>
      </c>
      <c r="AI3003" t="s">
        <v>90</v>
      </c>
      <c r="AK3003" t="s">
        <v>1608</v>
      </c>
      <c r="AL3003" t="s">
        <v>6149</v>
      </c>
      <c r="AN3003" t="s">
        <v>1725</v>
      </c>
      <c r="AO3003" t="s">
        <v>123</v>
      </c>
      <c r="AP3003" t="s">
        <v>422</v>
      </c>
      <c r="AQ3003">
        <v>3.3E-3</v>
      </c>
      <c r="AR3003" t="s">
        <v>1616</v>
      </c>
      <c r="AT3003" t="s">
        <v>1612</v>
      </c>
      <c r="AV3003" t="s">
        <v>96</v>
      </c>
      <c r="BF3003" t="s">
        <v>5516</v>
      </c>
      <c r="BH3003" t="str">
        <f>BI3003 &amp; " " &amp; BJ3003</f>
        <v>0.5 ft</v>
      </c>
      <c r="BI3003">
        <v>0.5</v>
      </c>
      <c r="BJ3003" t="s">
        <v>5517</v>
      </c>
      <c r="BQ3003" t="str">
        <f>BS3003 &amp; ":" &amp; BR3003</f>
        <v>AZDEQ_SW:SM 4500 PE</v>
      </c>
      <c r="BR3003" t="s">
        <v>5518</v>
      </c>
      <c r="BS3003" t="s">
        <v>1626</v>
      </c>
      <c r="BT3003" t="s">
        <v>5518</v>
      </c>
      <c r="BW3003" t="s">
        <v>5519</v>
      </c>
      <c r="BZ3003" t="s">
        <v>6150</v>
      </c>
      <c r="CA3003" t="s">
        <v>397</v>
      </c>
      <c r="CB3003">
        <v>3.0000000000000001E-3</v>
      </c>
      <c r="CC3003" t="s">
        <v>1616</v>
      </c>
      <c r="CE3003" t="s">
        <v>5567</v>
      </c>
      <c r="CF3003" t="s">
        <v>1618</v>
      </c>
    </row>
    <row r="3004" spans="1:84" hidden="1" x14ac:dyDescent="0.4">
      <c r="A3004" t="s">
        <v>1626</v>
      </c>
      <c r="B3004" t="s">
        <v>1626</v>
      </c>
      <c r="C3004" t="s">
        <v>5969</v>
      </c>
      <c r="D3004" t="s">
        <v>81</v>
      </c>
      <c r="E3004" t="s">
        <v>82</v>
      </c>
      <c r="F3004" t="s">
        <v>393</v>
      </c>
      <c r="G3004" s="4" t="str">
        <f>TEXT(H3004+I3004,"yyyy-mm-dd""T""hh:mm:ss")&amp;
IF(J3004="MST","-07:00",
IF(J3004="MDT","-06:00",
IF(J3004="PST","-08:00",
IF(J3004="PDT","-07:00",
IF(J3004="UTC","+00:00","+00:00")))))</f>
        <v>2013-08-21T02:10:00-07:00</v>
      </c>
      <c r="H3004" s="1">
        <v>41507</v>
      </c>
      <c r="I3004" s="5">
        <v>9.0277777777777776E-2</v>
      </c>
      <c r="J3004" t="s">
        <v>84</v>
      </c>
      <c r="N3004">
        <v>0</v>
      </c>
      <c r="O3004" t="s">
        <v>1628</v>
      </c>
      <c r="U3004">
        <v>9460</v>
      </c>
      <c r="V3004" t="s">
        <v>5791</v>
      </c>
      <c r="W3004" t="s">
        <v>3411</v>
      </c>
      <c r="X3004" t="s">
        <v>4459</v>
      </c>
      <c r="Y3004">
        <v>105070</v>
      </c>
      <c r="Z3004" t="e">
        <f>--- SAMPLE TAKEN: Migrated</f>
        <v>#NAME?</v>
      </c>
      <c r="AD3004">
        <v>32.471111100000002</v>
      </c>
      <c r="AE3004">
        <v>-111.3072222</v>
      </c>
      <c r="AG3004" t="s">
        <v>90</v>
      </c>
      <c r="AH3004" t="s">
        <v>1626</v>
      </c>
      <c r="AI3004" t="s">
        <v>90</v>
      </c>
      <c r="AK3004" t="s">
        <v>1608</v>
      </c>
      <c r="AL3004" t="s">
        <v>6151</v>
      </c>
      <c r="AN3004" t="s">
        <v>1610</v>
      </c>
      <c r="AO3004" t="s">
        <v>1611</v>
      </c>
      <c r="AP3004" t="s">
        <v>422</v>
      </c>
      <c r="AQ3004">
        <v>36.700000000000003</v>
      </c>
      <c r="AR3004" t="s">
        <v>1616</v>
      </c>
      <c r="AT3004" t="s">
        <v>1612</v>
      </c>
      <c r="AV3004" t="s">
        <v>96</v>
      </c>
      <c r="BF3004" t="s">
        <v>6152</v>
      </c>
      <c r="BQ3004" t="str">
        <f>BS3004 &amp; ":" &amp; BR3004</f>
        <v>AZDEQ_SW:EPA 350.1</v>
      </c>
      <c r="BR3004" t="s">
        <v>1613</v>
      </c>
      <c r="BS3004" t="s">
        <v>1626</v>
      </c>
      <c r="BT3004" t="s">
        <v>1613</v>
      </c>
      <c r="BW3004" t="s">
        <v>3417</v>
      </c>
      <c r="BZ3004" t="s">
        <v>6153</v>
      </c>
      <c r="CA3004" t="s">
        <v>397</v>
      </c>
      <c r="CB3004">
        <v>2</v>
      </c>
      <c r="CC3004" t="s">
        <v>1616</v>
      </c>
      <c r="CE3004" t="s">
        <v>5972</v>
      </c>
      <c r="CF3004" t="s">
        <v>1618</v>
      </c>
    </row>
    <row r="3005" spans="1:84" hidden="1" x14ac:dyDescent="0.4">
      <c r="A3005" t="s">
        <v>1626</v>
      </c>
      <c r="B3005" t="s">
        <v>1626</v>
      </c>
      <c r="C3005" t="s">
        <v>5910</v>
      </c>
      <c r="D3005" t="s">
        <v>81</v>
      </c>
      <c r="E3005" t="s">
        <v>82</v>
      </c>
      <c r="F3005" t="s">
        <v>393</v>
      </c>
      <c r="G3005" s="4" t="str">
        <f>TEXT(H3005+I3005,"yyyy-mm-dd""T""hh:mm:ss")&amp;
IF(J3005="MST","-07:00",
IF(J3005="MDT","-06:00",
IF(J3005="PST","-08:00",
IF(J3005="PDT","-07:00",
IF(J3005="UTC","+00:00","+00:00")))))</f>
        <v>2013-09-11T02:00:00-07:00</v>
      </c>
      <c r="H3005" s="1">
        <v>41528</v>
      </c>
      <c r="I3005" s="5">
        <v>8.3333333333333329E-2</v>
      </c>
      <c r="J3005" t="s">
        <v>84</v>
      </c>
      <c r="N3005">
        <v>0.5</v>
      </c>
      <c r="O3005" t="s">
        <v>1628</v>
      </c>
      <c r="U3005">
        <v>9743</v>
      </c>
      <c r="V3005" t="s">
        <v>5512</v>
      </c>
      <c r="W3005" t="s">
        <v>5513</v>
      </c>
      <c r="X3005" t="s">
        <v>3405</v>
      </c>
      <c r="Y3005">
        <v>100034</v>
      </c>
      <c r="Z3005" t="s">
        <v>5514</v>
      </c>
      <c r="AD3005">
        <v>32.187063100000003</v>
      </c>
      <c r="AE3005">
        <v>-110.81660220000001</v>
      </c>
      <c r="AG3005" t="s">
        <v>90</v>
      </c>
      <c r="AH3005" t="s">
        <v>1626</v>
      </c>
      <c r="AI3005" t="s">
        <v>90</v>
      </c>
      <c r="AK3005" t="s">
        <v>1608</v>
      </c>
      <c r="AL3005" t="s">
        <v>6154</v>
      </c>
      <c r="AM3005" t="s">
        <v>92</v>
      </c>
      <c r="AN3005" t="s">
        <v>1610</v>
      </c>
      <c r="AO3005" t="s">
        <v>1611</v>
      </c>
      <c r="AP3005" t="s">
        <v>422</v>
      </c>
      <c r="AT3005" t="s">
        <v>1612</v>
      </c>
      <c r="AV3005" t="s">
        <v>584</v>
      </c>
      <c r="BH3005" t="str">
        <f>BI3005 &amp; " " &amp; BJ3005</f>
        <v>0.5 ft</v>
      </c>
      <c r="BI3005">
        <v>0.5</v>
      </c>
      <c r="BJ3005" t="s">
        <v>5517</v>
      </c>
      <c r="BQ3005" t="str">
        <f>BS3005 &amp; ":" &amp; BR3005</f>
        <v>AZDEQ_SW:SM 4500-NH3G</v>
      </c>
      <c r="BR3005" t="s">
        <v>5552</v>
      </c>
      <c r="BS3005" t="s">
        <v>1626</v>
      </c>
      <c r="BT3005" t="s">
        <v>5552</v>
      </c>
      <c r="BW3005" t="s">
        <v>5519</v>
      </c>
      <c r="BZ3005" t="s">
        <v>6155</v>
      </c>
      <c r="CA3005" t="s">
        <v>397</v>
      </c>
      <c r="CB3005">
        <v>0.1</v>
      </c>
      <c r="CC3005" t="s">
        <v>1616</v>
      </c>
      <c r="CE3005" t="s">
        <v>5538</v>
      </c>
      <c r="CF3005" t="s">
        <v>1618</v>
      </c>
    </row>
    <row r="3006" spans="1:84" hidden="1" x14ac:dyDescent="0.4">
      <c r="A3006" t="s">
        <v>1626</v>
      </c>
      <c r="B3006" t="s">
        <v>1626</v>
      </c>
      <c r="C3006" t="s">
        <v>5798</v>
      </c>
      <c r="D3006" t="s">
        <v>81</v>
      </c>
      <c r="E3006" t="s">
        <v>82</v>
      </c>
      <c r="F3006" t="s">
        <v>393</v>
      </c>
      <c r="G3006" s="4" t="str">
        <f>TEXT(H3006+I3006,"yyyy-mm-dd""T""hh:mm:ss")&amp;
IF(J3006="MST","-07:00",
IF(J3006="MDT","-06:00",
IF(J3006="PST","-08:00",
IF(J3006="PDT","-07:00",
IF(J3006="UTC","+00:00","+00:00")))))</f>
        <v>2013-08-20T07:50:00-07:00</v>
      </c>
      <c r="H3006" s="1">
        <v>41506</v>
      </c>
      <c r="I3006" s="5">
        <v>0.3263888888888889</v>
      </c>
      <c r="J3006" t="s">
        <v>84</v>
      </c>
      <c r="N3006">
        <v>0</v>
      </c>
      <c r="O3006" t="s">
        <v>1628</v>
      </c>
      <c r="U3006">
        <v>9460</v>
      </c>
      <c r="V3006" t="s">
        <v>5791</v>
      </c>
      <c r="W3006" t="s">
        <v>3411</v>
      </c>
      <c r="X3006" t="s">
        <v>3502</v>
      </c>
      <c r="Y3006">
        <v>105061</v>
      </c>
      <c r="Z3006" t="e">
        <f>--- SAMPLE TAKEN: Migrated</f>
        <v>#NAME?</v>
      </c>
      <c r="AD3006">
        <v>32.337777799999998</v>
      </c>
      <c r="AE3006">
        <v>-111.08138889999999</v>
      </c>
      <c r="AG3006" t="s">
        <v>90</v>
      </c>
      <c r="AH3006" t="s">
        <v>1626</v>
      </c>
      <c r="AI3006" t="s">
        <v>90</v>
      </c>
      <c r="AK3006" t="s">
        <v>1608</v>
      </c>
      <c r="AL3006" t="s">
        <v>6156</v>
      </c>
      <c r="AN3006" t="s">
        <v>1610</v>
      </c>
      <c r="AO3006" t="s">
        <v>442</v>
      </c>
      <c r="AP3006" t="s">
        <v>422</v>
      </c>
      <c r="AQ3006">
        <v>7.45</v>
      </c>
      <c r="AR3006" t="s">
        <v>1616</v>
      </c>
      <c r="AT3006" t="s">
        <v>1612</v>
      </c>
      <c r="AV3006" t="s">
        <v>96</v>
      </c>
      <c r="BQ3006" t="str">
        <f>BS3006 &amp; ":" &amp; BR3006</f>
        <v>AZDEQ_SW:EPA 351.2</v>
      </c>
      <c r="BR3006" t="s">
        <v>1633</v>
      </c>
      <c r="BS3006" t="s">
        <v>1626</v>
      </c>
      <c r="BT3006" t="s">
        <v>1633</v>
      </c>
      <c r="BW3006" t="s">
        <v>3417</v>
      </c>
      <c r="BZ3006" t="s">
        <v>6157</v>
      </c>
      <c r="CA3006" t="s">
        <v>397</v>
      </c>
      <c r="CB3006">
        <v>0.8</v>
      </c>
      <c r="CC3006" t="s">
        <v>1616</v>
      </c>
      <c r="CE3006" t="s">
        <v>5981</v>
      </c>
      <c r="CF3006" t="s">
        <v>1618</v>
      </c>
    </row>
    <row r="3007" spans="1:84" hidden="1" x14ac:dyDescent="0.4">
      <c r="A3007" t="s">
        <v>1626</v>
      </c>
      <c r="B3007" t="s">
        <v>1626</v>
      </c>
      <c r="C3007" t="s">
        <v>5795</v>
      </c>
      <c r="D3007" t="s">
        <v>81</v>
      </c>
      <c r="E3007" t="s">
        <v>82</v>
      </c>
      <c r="F3007" t="s">
        <v>393</v>
      </c>
      <c r="G3007" s="4" t="str">
        <f>TEXT(H3007+I3007,"yyyy-mm-dd""T""hh:mm:ss")&amp;
IF(J3007="MST","-07:00",
IF(J3007="MDT","-06:00",
IF(J3007="PST","-08:00",
IF(J3007="PDT","-07:00",
IF(J3007="UTC","+00:00","+00:00")))))</f>
        <v>2013-05-08T01:00:00-07:00</v>
      </c>
      <c r="H3007" s="1">
        <v>41402</v>
      </c>
      <c r="I3007" s="5">
        <v>4.1666666666666664E-2</v>
      </c>
      <c r="J3007" t="s">
        <v>84</v>
      </c>
      <c r="N3007">
        <v>0.5</v>
      </c>
      <c r="O3007" t="s">
        <v>1628</v>
      </c>
      <c r="U3007">
        <v>9743</v>
      </c>
      <c r="V3007" t="s">
        <v>5512</v>
      </c>
      <c r="W3007" t="s">
        <v>5513</v>
      </c>
      <c r="X3007" t="s">
        <v>3405</v>
      </c>
      <c r="Y3007">
        <v>100034</v>
      </c>
      <c r="Z3007" t="s">
        <v>5514</v>
      </c>
      <c r="AD3007">
        <v>32.187063100000003</v>
      </c>
      <c r="AE3007">
        <v>-110.81660220000001</v>
      </c>
      <c r="AG3007" t="s">
        <v>90</v>
      </c>
      <c r="AH3007" t="s">
        <v>1626</v>
      </c>
      <c r="AI3007" t="s">
        <v>90</v>
      </c>
      <c r="AK3007" t="s">
        <v>1608</v>
      </c>
      <c r="AL3007" t="s">
        <v>6158</v>
      </c>
      <c r="AN3007" t="s">
        <v>1700</v>
      </c>
      <c r="AO3007" t="s">
        <v>457</v>
      </c>
      <c r="AP3007" t="s">
        <v>422</v>
      </c>
      <c r="AQ3007">
        <v>0.09</v>
      </c>
      <c r="AR3007" t="s">
        <v>1616</v>
      </c>
      <c r="AT3007" t="s">
        <v>1612</v>
      </c>
      <c r="AV3007" t="s">
        <v>96</v>
      </c>
      <c r="BH3007" t="str">
        <f>BI3007 &amp; " " &amp; BJ3007</f>
        <v>0.5 ft</v>
      </c>
      <c r="BI3007">
        <v>0.5</v>
      </c>
      <c r="BJ3007" t="s">
        <v>5517</v>
      </c>
      <c r="BQ3007" t="str">
        <f>BS3007 &amp; ":" &amp; BR3007</f>
        <v>AZDEQ_SW:SM 4500 PE</v>
      </c>
      <c r="BR3007" t="s">
        <v>5518</v>
      </c>
      <c r="BS3007" t="s">
        <v>1626</v>
      </c>
      <c r="BT3007" t="s">
        <v>5518</v>
      </c>
      <c r="BW3007" t="s">
        <v>5519</v>
      </c>
      <c r="BZ3007" t="s">
        <v>6159</v>
      </c>
      <c r="CA3007" t="s">
        <v>397</v>
      </c>
      <c r="CB3007">
        <v>2.0999999999999999E-3</v>
      </c>
      <c r="CC3007" t="s">
        <v>1616</v>
      </c>
      <c r="CE3007" t="s">
        <v>5521</v>
      </c>
      <c r="CF3007" t="s">
        <v>1618</v>
      </c>
    </row>
    <row r="3008" spans="1:84" hidden="1" x14ac:dyDescent="0.4">
      <c r="A3008" t="s">
        <v>1626</v>
      </c>
      <c r="B3008" t="s">
        <v>1626</v>
      </c>
      <c r="C3008" t="s">
        <v>5999</v>
      </c>
      <c r="D3008" t="s">
        <v>81</v>
      </c>
      <c r="E3008" t="s">
        <v>82</v>
      </c>
      <c r="F3008" t="s">
        <v>393</v>
      </c>
      <c r="G3008" s="4" t="str">
        <f>TEXT(H3008+I3008,"yyyy-mm-dd""T""hh:mm:ss")&amp;
IF(J3008="MST","-07:00",
IF(J3008="MDT","-06:00",
IF(J3008="PST","-08:00",
IF(J3008="PDT","-07:00",
IF(J3008="UTC","+00:00","+00:00")))))</f>
        <v>2013-11-20T11:30:00-07:00</v>
      </c>
      <c r="H3008" s="1">
        <v>41598</v>
      </c>
      <c r="I3008" s="5">
        <v>0.47916666666666669</v>
      </c>
      <c r="J3008" t="s">
        <v>84</v>
      </c>
      <c r="N3008">
        <v>0.5</v>
      </c>
      <c r="O3008" t="s">
        <v>1628</v>
      </c>
      <c r="U3008">
        <v>9743</v>
      </c>
      <c r="V3008" t="s">
        <v>5512</v>
      </c>
      <c r="W3008" t="s">
        <v>5513</v>
      </c>
      <c r="X3008" t="s">
        <v>3388</v>
      </c>
      <c r="Y3008">
        <v>100035</v>
      </c>
      <c r="Z3008" t="s">
        <v>5514</v>
      </c>
      <c r="AD3008">
        <v>32.185352899999998</v>
      </c>
      <c r="AE3008">
        <v>-110.8164731</v>
      </c>
      <c r="AG3008" t="s">
        <v>90</v>
      </c>
      <c r="AH3008" t="s">
        <v>1626</v>
      </c>
      <c r="AI3008" t="s">
        <v>90</v>
      </c>
      <c r="AK3008" t="s">
        <v>1608</v>
      </c>
      <c r="AL3008" t="s">
        <v>6160</v>
      </c>
      <c r="AN3008" t="s">
        <v>1725</v>
      </c>
      <c r="AO3008" t="s">
        <v>123</v>
      </c>
      <c r="AP3008" t="s">
        <v>422</v>
      </c>
      <c r="AQ3008">
        <v>8.0000000000000002E-3</v>
      </c>
      <c r="AR3008" t="s">
        <v>1616</v>
      </c>
      <c r="AT3008" t="s">
        <v>1612</v>
      </c>
      <c r="AV3008" t="s">
        <v>96</v>
      </c>
      <c r="BF3008" t="s">
        <v>5516</v>
      </c>
      <c r="BH3008" t="str">
        <f>BI3008 &amp; " " &amp; BJ3008</f>
        <v>0.5 ft</v>
      </c>
      <c r="BI3008">
        <v>0.5</v>
      </c>
      <c r="BJ3008" t="s">
        <v>5517</v>
      </c>
      <c r="BQ3008" t="str">
        <f>BS3008 &amp; ":" &amp; BR3008</f>
        <v>AZDEQ_SW:SM 4500 PE</v>
      </c>
      <c r="BR3008" t="s">
        <v>5518</v>
      </c>
      <c r="BS3008" t="s">
        <v>1626</v>
      </c>
      <c r="BT3008" t="s">
        <v>5518</v>
      </c>
      <c r="BW3008" t="s">
        <v>5519</v>
      </c>
      <c r="BZ3008" t="s">
        <v>6161</v>
      </c>
      <c r="CA3008" t="s">
        <v>397</v>
      </c>
      <c r="CB3008">
        <v>3.0000000000000001E-3</v>
      </c>
      <c r="CC3008" t="s">
        <v>1616</v>
      </c>
      <c r="CE3008" t="s">
        <v>5953</v>
      </c>
      <c r="CF3008" t="s">
        <v>1618</v>
      </c>
    </row>
    <row r="3009" spans="1:84" hidden="1" x14ac:dyDescent="0.4">
      <c r="A3009" t="s">
        <v>1626</v>
      </c>
      <c r="B3009" t="s">
        <v>1626</v>
      </c>
      <c r="C3009" t="s">
        <v>5790</v>
      </c>
      <c r="D3009" t="s">
        <v>81</v>
      </c>
      <c r="E3009" t="s">
        <v>82</v>
      </c>
      <c r="F3009" t="s">
        <v>393</v>
      </c>
      <c r="G3009" s="4" t="str">
        <f>TEXT(H3009+I3009,"yyyy-mm-dd""T""hh:mm:ss")&amp;
IF(J3009="MST","-07:00",
IF(J3009="MDT","-06:00",
IF(J3009="PST","-08:00",
IF(J3009="PDT","-07:00",
IF(J3009="UTC","+00:00","+00:00")))))</f>
        <v>2013-05-30T10:25:00-07:00</v>
      </c>
      <c r="H3009" s="1">
        <v>41424</v>
      </c>
      <c r="I3009" s="5">
        <v>0.43402777777777779</v>
      </c>
      <c r="J3009" t="s">
        <v>84</v>
      </c>
      <c r="N3009">
        <v>0</v>
      </c>
      <c r="O3009" t="s">
        <v>1628</v>
      </c>
      <c r="U3009">
        <v>9460</v>
      </c>
      <c r="V3009" t="s">
        <v>5791</v>
      </c>
      <c r="W3009" t="s">
        <v>3411</v>
      </c>
      <c r="X3009" t="s">
        <v>4459</v>
      </c>
      <c r="Y3009">
        <v>105070</v>
      </c>
      <c r="Z3009" t="e">
        <f>--- SAMPLE TAKEN: Migrated</f>
        <v>#NAME?</v>
      </c>
      <c r="AD3009">
        <v>32.471111100000002</v>
      </c>
      <c r="AE3009">
        <v>-111.3072222</v>
      </c>
      <c r="AG3009" t="s">
        <v>90</v>
      </c>
      <c r="AH3009" t="s">
        <v>1626</v>
      </c>
      <c r="AI3009" t="s">
        <v>90</v>
      </c>
      <c r="AK3009" t="s">
        <v>1608</v>
      </c>
      <c r="AL3009" t="s">
        <v>6162</v>
      </c>
      <c r="AN3009" t="s">
        <v>1725</v>
      </c>
      <c r="AO3009" t="s">
        <v>123</v>
      </c>
      <c r="AP3009" t="s">
        <v>422</v>
      </c>
      <c r="AQ3009">
        <v>4.17</v>
      </c>
      <c r="AR3009" t="s">
        <v>1616</v>
      </c>
      <c r="AT3009" t="s">
        <v>1612</v>
      </c>
      <c r="AV3009" t="s">
        <v>96</v>
      </c>
      <c r="BQ3009" t="str">
        <f>BS3009 &amp; ":" &amp; BR3009</f>
        <v>AZDEQ_SW:EPA 365.1</v>
      </c>
      <c r="BR3009" t="s">
        <v>1726</v>
      </c>
      <c r="BS3009" t="s">
        <v>1626</v>
      </c>
      <c r="BT3009" t="s">
        <v>1726</v>
      </c>
      <c r="BW3009" t="s">
        <v>3417</v>
      </c>
      <c r="BZ3009" t="s">
        <v>6163</v>
      </c>
      <c r="CA3009" t="s">
        <v>397</v>
      </c>
      <c r="CB3009">
        <v>0.5</v>
      </c>
      <c r="CC3009" t="s">
        <v>1616</v>
      </c>
      <c r="CE3009" t="s">
        <v>5794</v>
      </c>
      <c r="CF3009" t="s">
        <v>1618</v>
      </c>
    </row>
    <row r="3010" spans="1:84" hidden="1" x14ac:dyDescent="0.4">
      <c r="A3010" t="s">
        <v>1626</v>
      </c>
      <c r="B3010" t="s">
        <v>1626</v>
      </c>
      <c r="C3010" t="s">
        <v>5903</v>
      </c>
      <c r="D3010" t="s">
        <v>81</v>
      </c>
      <c r="E3010" t="s">
        <v>82</v>
      </c>
      <c r="F3010" t="s">
        <v>393</v>
      </c>
      <c r="G3010" s="4" t="str">
        <f>TEXT(H3010+I3010,"yyyy-mm-dd""T""hh:mm:ss")&amp;
IF(J3010="MST","-07:00",
IF(J3010="MDT","-06:00",
IF(J3010="PST","-08:00",
IF(J3010="PDT","-07:00",
IF(J3010="UTC","+00:00","+00:00")))))</f>
        <v>2013-11-20T11:40:00-07:00</v>
      </c>
      <c r="H3010" s="1">
        <v>41598</v>
      </c>
      <c r="I3010" s="5">
        <v>0.4861111111111111</v>
      </c>
      <c r="J3010" t="s">
        <v>84</v>
      </c>
      <c r="N3010">
        <v>0.5</v>
      </c>
      <c r="O3010" t="s">
        <v>1628</v>
      </c>
      <c r="U3010">
        <v>9743</v>
      </c>
      <c r="V3010" t="s">
        <v>5512</v>
      </c>
      <c r="W3010" t="s">
        <v>5513</v>
      </c>
      <c r="X3010" t="s">
        <v>3405</v>
      </c>
      <c r="Y3010">
        <v>100034</v>
      </c>
      <c r="Z3010" t="s">
        <v>5514</v>
      </c>
      <c r="AD3010">
        <v>32.187063100000003</v>
      </c>
      <c r="AE3010">
        <v>-110.81660220000001</v>
      </c>
      <c r="AG3010" t="s">
        <v>90</v>
      </c>
      <c r="AH3010" t="s">
        <v>1626</v>
      </c>
      <c r="AI3010" t="s">
        <v>90</v>
      </c>
      <c r="AK3010" t="s">
        <v>1608</v>
      </c>
      <c r="AL3010" t="s">
        <v>6164</v>
      </c>
      <c r="AN3010" t="s">
        <v>1725</v>
      </c>
      <c r="AO3010" t="s">
        <v>123</v>
      </c>
      <c r="AP3010" t="s">
        <v>422</v>
      </c>
      <c r="AQ3010">
        <v>7.3000000000000001E-3</v>
      </c>
      <c r="AR3010" t="s">
        <v>1616</v>
      </c>
      <c r="AT3010" t="s">
        <v>1612</v>
      </c>
      <c r="AV3010" t="s">
        <v>96</v>
      </c>
      <c r="BF3010" t="s">
        <v>5516</v>
      </c>
      <c r="BH3010" t="str">
        <f>BI3010 &amp; " " &amp; BJ3010</f>
        <v>0.5 ft</v>
      </c>
      <c r="BI3010">
        <v>0.5</v>
      </c>
      <c r="BJ3010" t="s">
        <v>5517</v>
      </c>
      <c r="BQ3010" t="str">
        <f>BS3010 &amp; ":" &amp; BR3010</f>
        <v>AZDEQ_SW:SM 4500 PE</v>
      </c>
      <c r="BR3010" t="s">
        <v>5518</v>
      </c>
      <c r="BS3010" t="s">
        <v>1626</v>
      </c>
      <c r="BT3010" t="s">
        <v>5518</v>
      </c>
      <c r="BW3010" t="s">
        <v>5519</v>
      </c>
      <c r="BZ3010" t="s">
        <v>6165</v>
      </c>
      <c r="CA3010" t="s">
        <v>397</v>
      </c>
      <c r="CB3010">
        <v>3.0000000000000001E-3</v>
      </c>
      <c r="CC3010" t="s">
        <v>1616</v>
      </c>
      <c r="CE3010" t="s">
        <v>5538</v>
      </c>
      <c r="CF3010" t="s">
        <v>1618</v>
      </c>
    </row>
    <row r="3011" spans="1:84" hidden="1" x14ac:dyDescent="0.4">
      <c r="A3011" t="s">
        <v>1626</v>
      </c>
      <c r="B3011" t="s">
        <v>1626</v>
      </c>
      <c r="C3011" t="s">
        <v>5824</v>
      </c>
      <c r="D3011" t="s">
        <v>81</v>
      </c>
      <c r="E3011" t="s">
        <v>82</v>
      </c>
      <c r="F3011" t="s">
        <v>393</v>
      </c>
      <c r="G3011" s="4" t="str">
        <f>TEXT(H3011+I3011,"yyyy-mm-dd""T""hh:mm:ss")&amp;
IF(J3011="MST","-07:00",
IF(J3011="MDT","-06:00",
IF(J3011="PST","-08:00",
IF(J3011="PDT","-07:00",
IF(J3011="UTC","+00:00","+00:00")))))</f>
        <v>2013-07-10T12:50:00-07:00</v>
      </c>
      <c r="H3011" s="1">
        <v>41465</v>
      </c>
      <c r="I3011" s="5">
        <v>0.53472222222222221</v>
      </c>
      <c r="J3011" t="s">
        <v>84</v>
      </c>
      <c r="N3011">
        <v>0.5</v>
      </c>
      <c r="O3011" t="s">
        <v>1628</v>
      </c>
      <c r="U3011">
        <v>9743</v>
      </c>
      <c r="V3011" t="s">
        <v>5512</v>
      </c>
      <c r="W3011" t="s">
        <v>5513</v>
      </c>
      <c r="X3011" t="s">
        <v>3405</v>
      </c>
      <c r="Y3011">
        <v>100034</v>
      </c>
      <c r="Z3011" t="s">
        <v>5514</v>
      </c>
      <c r="AD3011">
        <v>32.187063100000003</v>
      </c>
      <c r="AE3011">
        <v>-110.81660220000001</v>
      </c>
      <c r="AG3011" t="s">
        <v>90</v>
      </c>
      <c r="AH3011" t="s">
        <v>1626</v>
      </c>
      <c r="AI3011" t="s">
        <v>90</v>
      </c>
      <c r="AK3011" t="s">
        <v>1608</v>
      </c>
      <c r="AL3011" t="s">
        <v>6166</v>
      </c>
      <c r="AN3011" t="s">
        <v>1610</v>
      </c>
      <c r="AO3011" t="s">
        <v>1670</v>
      </c>
      <c r="AP3011" t="s">
        <v>422</v>
      </c>
      <c r="AQ3011">
        <v>4.8000000000000001E-2</v>
      </c>
      <c r="AR3011" t="s">
        <v>1616</v>
      </c>
      <c r="AT3011" t="s">
        <v>1612</v>
      </c>
      <c r="AV3011" t="s">
        <v>96</v>
      </c>
      <c r="BF3011" t="s">
        <v>5516</v>
      </c>
      <c r="BH3011" t="str">
        <f>BI3011 &amp; " " &amp; BJ3011</f>
        <v>0.5 ft</v>
      </c>
      <c r="BI3011">
        <v>0.5</v>
      </c>
      <c r="BJ3011" t="s">
        <v>5517</v>
      </c>
      <c r="BQ3011" t="str">
        <f>BS3011 &amp; ":" &amp; BR3011</f>
        <v>AZDEQ_SW:SM 4500NO3 E</v>
      </c>
      <c r="BR3011" t="s">
        <v>1851</v>
      </c>
      <c r="BS3011" t="s">
        <v>1626</v>
      </c>
      <c r="BT3011" t="s">
        <v>1851</v>
      </c>
      <c r="BW3011" t="s">
        <v>5519</v>
      </c>
      <c r="BZ3011" t="s">
        <v>6167</v>
      </c>
      <c r="CA3011" t="s">
        <v>397</v>
      </c>
      <c r="CB3011">
        <v>4.1000000000000002E-2</v>
      </c>
      <c r="CC3011" t="s">
        <v>1616</v>
      </c>
      <c r="CE3011" t="s">
        <v>5567</v>
      </c>
      <c r="CF3011" t="s">
        <v>1618</v>
      </c>
    </row>
    <row r="3012" spans="1:84" hidden="1" x14ac:dyDescent="0.4">
      <c r="A3012" t="s">
        <v>1626</v>
      </c>
      <c r="B3012" t="s">
        <v>1626</v>
      </c>
      <c r="C3012" t="s">
        <v>5803</v>
      </c>
      <c r="D3012" t="s">
        <v>81</v>
      </c>
      <c r="E3012" t="s">
        <v>82</v>
      </c>
      <c r="F3012" t="s">
        <v>393</v>
      </c>
      <c r="G3012" s="4" t="str">
        <f>TEXT(H3012+I3012,"yyyy-mm-dd""T""hh:mm:ss")&amp;
IF(J3012="MST","-07:00",
IF(J3012="MDT","-06:00",
IF(J3012="PST","-08:00",
IF(J3012="PDT","-07:00",
IF(J3012="UTC","+00:00","+00:00")))))</f>
        <v>2013-10-16T03:00:00-07:00</v>
      </c>
      <c r="H3012" s="1">
        <v>41563</v>
      </c>
      <c r="I3012" s="5">
        <v>0.125</v>
      </c>
      <c r="J3012" t="s">
        <v>84</v>
      </c>
      <c r="N3012">
        <v>0.5</v>
      </c>
      <c r="O3012" t="s">
        <v>1628</v>
      </c>
      <c r="U3012">
        <v>9743</v>
      </c>
      <c r="V3012" t="s">
        <v>5512</v>
      </c>
      <c r="W3012" t="s">
        <v>5513</v>
      </c>
      <c r="X3012" t="s">
        <v>3405</v>
      </c>
      <c r="Y3012">
        <v>100034</v>
      </c>
      <c r="Z3012" t="s">
        <v>5514</v>
      </c>
      <c r="AD3012">
        <v>32.187063100000003</v>
      </c>
      <c r="AE3012">
        <v>-110.81660220000001</v>
      </c>
      <c r="AG3012" t="s">
        <v>90</v>
      </c>
      <c r="AH3012" t="s">
        <v>1626</v>
      </c>
      <c r="AI3012" t="s">
        <v>90</v>
      </c>
      <c r="AK3012" t="s">
        <v>1608</v>
      </c>
      <c r="AL3012" t="s">
        <v>6168</v>
      </c>
      <c r="AM3012" t="s">
        <v>92</v>
      </c>
      <c r="AN3012" t="s">
        <v>1610</v>
      </c>
      <c r="AO3012" t="s">
        <v>1611</v>
      </c>
      <c r="AP3012" t="s">
        <v>422</v>
      </c>
      <c r="AT3012" t="s">
        <v>1612</v>
      </c>
      <c r="AV3012" t="s">
        <v>584</v>
      </c>
      <c r="BH3012" t="str">
        <f>BI3012 &amp; " " &amp; BJ3012</f>
        <v>0.5 ft</v>
      </c>
      <c r="BI3012">
        <v>0.5</v>
      </c>
      <c r="BJ3012" t="s">
        <v>5517</v>
      </c>
      <c r="BQ3012" t="str">
        <f>BS3012 &amp; ":" &amp; BR3012</f>
        <v>AZDEQ_SW:SM 4500-NH3G</v>
      </c>
      <c r="BR3012" t="s">
        <v>5552</v>
      </c>
      <c r="BS3012" t="s">
        <v>1626</v>
      </c>
      <c r="BT3012" t="s">
        <v>5552</v>
      </c>
      <c r="BW3012" t="s">
        <v>5519</v>
      </c>
      <c r="BZ3012" t="s">
        <v>6169</v>
      </c>
      <c r="CA3012" t="s">
        <v>397</v>
      </c>
      <c r="CB3012">
        <v>0.1</v>
      </c>
      <c r="CC3012" t="s">
        <v>1616</v>
      </c>
      <c r="CE3012" t="s">
        <v>5767</v>
      </c>
      <c r="CF3012" t="s">
        <v>1618</v>
      </c>
    </row>
    <row r="3013" spans="1:84" hidden="1" x14ac:dyDescent="0.4">
      <c r="A3013" t="s">
        <v>5358</v>
      </c>
      <c r="B3013" t="s">
        <v>5359</v>
      </c>
      <c r="C3013" t="s">
        <v>5938</v>
      </c>
      <c r="D3013" t="s">
        <v>81</v>
      </c>
      <c r="E3013" t="s">
        <v>82</v>
      </c>
      <c r="G3013" s="4" t="str">
        <f>TEXT(H3013+I3013,"yyyy-mm-dd""T""hh:mm:ss")&amp;
IF(J3013="MST","-07:00",
IF(J3013="MDT","-06:00",
IF(J3013="PST","-08:00",
IF(J3013="PDT","-07:00",
IF(J3013="UTC","+00:00","+00:00")))))</f>
        <v>2013-05-20T00:00:00+00:00</v>
      </c>
      <c r="H3013" s="1">
        <v>41414</v>
      </c>
      <c r="U3013" t="s">
        <v>5916</v>
      </c>
      <c r="V3013" t="s">
        <v>5362</v>
      </c>
      <c r="X3013" t="s">
        <v>5917</v>
      </c>
      <c r="Y3013" t="s">
        <v>5364</v>
      </c>
      <c r="AD3013">
        <v>32.40882122</v>
      </c>
      <c r="AE3013">
        <v>-111.1606295</v>
      </c>
      <c r="AG3013" t="s">
        <v>5365</v>
      </c>
      <c r="AH3013" t="s">
        <v>5358</v>
      </c>
      <c r="AI3013" t="s">
        <v>5366</v>
      </c>
      <c r="AK3013" t="s">
        <v>5367</v>
      </c>
      <c r="AL3013" t="s">
        <v>6170</v>
      </c>
      <c r="AN3013" t="s">
        <v>1610</v>
      </c>
      <c r="AO3013" t="s">
        <v>105</v>
      </c>
      <c r="AP3013" t="s">
        <v>94</v>
      </c>
      <c r="AQ3013">
        <v>0.307</v>
      </c>
      <c r="AR3013" t="s">
        <v>5371</v>
      </c>
      <c r="AT3013" t="s">
        <v>1612</v>
      </c>
      <c r="AV3013" t="s">
        <v>96</v>
      </c>
      <c r="BQ3013" t="str">
        <f>BS3013 &amp; ":" &amp; BR3013</f>
        <v>USEPA:353.2</v>
      </c>
      <c r="BR3013">
        <v>353.2</v>
      </c>
      <c r="BS3013" t="s">
        <v>4867</v>
      </c>
      <c r="BT3013" t="s">
        <v>5390</v>
      </c>
      <c r="BV3013" t="s">
        <v>5391</v>
      </c>
      <c r="BX3013" s="1">
        <v>41417</v>
      </c>
      <c r="BZ3013" t="s">
        <v>6171</v>
      </c>
      <c r="CA3013" t="s">
        <v>1272</v>
      </c>
      <c r="CB3013">
        <v>0.02</v>
      </c>
      <c r="CC3013" t="s">
        <v>5371</v>
      </c>
      <c r="CE3013" t="s">
        <v>5941</v>
      </c>
      <c r="CF3013" t="s">
        <v>1618</v>
      </c>
    </row>
    <row r="3014" spans="1:84" hidden="1" x14ac:dyDescent="0.4">
      <c r="A3014" t="s">
        <v>1626</v>
      </c>
      <c r="B3014" t="s">
        <v>1626</v>
      </c>
      <c r="C3014" t="s">
        <v>5879</v>
      </c>
      <c r="D3014" t="s">
        <v>81</v>
      </c>
      <c r="E3014" t="s">
        <v>82</v>
      </c>
      <c r="F3014" t="s">
        <v>393</v>
      </c>
      <c r="G3014" s="4" t="str">
        <f>TEXT(H3014+I3014,"yyyy-mm-dd""T""hh:mm:ss")&amp;
IF(J3014="MST","-07:00",
IF(J3014="MDT","-06:00",
IF(J3014="PST","-08:00",
IF(J3014="PDT","-07:00",
IF(J3014="UTC","+00:00","+00:00")))))</f>
        <v>2013-02-26T02:30:00-07:00</v>
      </c>
      <c r="H3014" s="1">
        <v>41331</v>
      </c>
      <c r="I3014" s="5">
        <v>0.10416666666666667</v>
      </c>
      <c r="J3014" t="s">
        <v>84</v>
      </c>
      <c r="N3014">
        <v>0.5</v>
      </c>
      <c r="O3014" t="s">
        <v>1628</v>
      </c>
      <c r="U3014">
        <v>9743</v>
      </c>
      <c r="V3014" t="s">
        <v>5512</v>
      </c>
      <c r="W3014" t="s">
        <v>5513</v>
      </c>
      <c r="X3014" t="s">
        <v>3388</v>
      </c>
      <c r="Y3014">
        <v>100035</v>
      </c>
      <c r="Z3014" t="s">
        <v>5514</v>
      </c>
      <c r="AD3014">
        <v>32.185352899999998</v>
      </c>
      <c r="AE3014">
        <v>-110.8164731</v>
      </c>
      <c r="AG3014" t="s">
        <v>90</v>
      </c>
      <c r="AH3014" t="s">
        <v>1626</v>
      </c>
      <c r="AI3014" t="s">
        <v>90</v>
      </c>
      <c r="AK3014" t="s">
        <v>1608</v>
      </c>
      <c r="AL3014" t="s">
        <v>6172</v>
      </c>
      <c r="AN3014" t="s">
        <v>1700</v>
      </c>
      <c r="AO3014" t="s">
        <v>457</v>
      </c>
      <c r="AP3014" t="s">
        <v>422</v>
      </c>
      <c r="AQ3014">
        <v>8.4000000000000005E-2</v>
      </c>
      <c r="AR3014" t="s">
        <v>1616</v>
      </c>
      <c r="AT3014" t="s">
        <v>1612</v>
      </c>
      <c r="AV3014" t="s">
        <v>96</v>
      </c>
      <c r="BH3014" t="str">
        <f>BI3014 &amp; " " &amp; BJ3014</f>
        <v>0.5 ft</v>
      </c>
      <c r="BI3014">
        <v>0.5</v>
      </c>
      <c r="BJ3014" t="s">
        <v>5517</v>
      </c>
      <c r="BQ3014" t="str">
        <f>BS3014 &amp; ":" &amp; BR3014</f>
        <v>AZDEQ_SW:SM 4500 PE</v>
      </c>
      <c r="BR3014" t="s">
        <v>5518</v>
      </c>
      <c r="BS3014" t="s">
        <v>1626</v>
      </c>
      <c r="BT3014" t="s">
        <v>5518</v>
      </c>
      <c r="BW3014" t="s">
        <v>5519</v>
      </c>
      <c r="BZ3014" t="s">
        <v>6173</v>
      </c>
      <c r="CA3014" t="s">
        <v>397</v>
      </c>
      <c r="CB3014">
        <v>2.0999999999999999E-3</v>
      </c>
      <c r="CC3014" t="s">
        <v>1616</v>
      </c>
      <c r="CE3014" t="s">
        <v>5597</v>
      </c>
      <c r="CF3014" t="s">
        <v>1618</v>
      </c>
    </row>
    <row r="3015" spans="1:84" hidden="1" x14ac:dyDescent="0.4">
      <c r="A3015" t="s">
        <v>5358</v>
      </c>
      <c r="B3015" t="s">
        <v>5359</v>
      </c>
      <c r="C3015" t="s">
        <v>5938</v>
      </c>
      <c r="D3015" t="s">
        <v>81</v>
      </c>
      <c r="E3015" t="s">
        <v>82</v>
      </c>
      <c r="G3015" s="4" t="str">
        <f>TEXT(H3015+I3015,"yyyy-mm-dd""T""hh:mm:ss")&amp;
IF(J3015="MST","-07:00",
IF(J3015="MDT","-06:00",
IF(J3015="PST","-08:00",
IF(J3015="PDT","-07:00",
IF(J3015="UTC","+00:00","+00:00")))))</f>
        <v>2013-05-20T00:00:00+00:00</v>
      </c>
      <c r="H3015" s="1">
        <v>41414</v>
      </c>
      <c r="U3015" t="s">
        <v>5916</v>
      </c>
      <c r="V3015" t="s">
        <v>5362</v>
      </c>
      <c r="X3015" t="s">
        <v>5917</v>
      </c>
      <c r="Y3015" t="s">
        <v>5364</v>
      </c>
      <c r="AD3015">
        <v>32.40882122</v>
      </c>
      <c r="AE3015">
        <v>-111.1606295</v>
      </c>
      <c r="AG3015" t="s">
        <v>5365</v>
      </c>
      <c r="AH3015" t="s">
        <v>5358</v>
      </c>
      <c r="AI3015" t="s">
        <v>5366</v>
      </c>
      <c r="AK3015" t="s">
        <v>5367</v>
      </c>
      <c r="AL3015" t="s">
        <v>6174</v>
      </c>
      <c r="AN3015" t="s">
        <v>1610</v>
      </c>
      <c r="AO3015" t="s">
        <v>5369</v>
      </c>
      <c r="AP3015" t="s">
        <v>5370</v>
      </c>
      <c r="AQ3015">
        <v>12.084</v>
      </c>
      <c r="AR3015" t="s">
        <v>5371</v>
      </c>
      <c r="AT3015" t="s">
        <v>1612</v>
      </c>
      <c r="AV3015" t="s">
        <v>96</v>
      </c>
      <c r="BQ3015" t="str">
        <f>BS3015 &amp; ":" &amp; BR3015</f>
        <v>LACHAT:10-107-06-3-D</v>
      </c>
      <c r="BR3015" t="s">
        <v>5373</v>
      </c>
      <c r="BS3015" t="s">
        <v>5374</v>
      </c>
      <c r="BT3015" t="s">
        <v>5375</v>
      </c>
      <c r="BX3015" s="1">
        <v>41419</v>
      </c>
      <c r="CE3015" t="s">
        <v>5941</v>
      </c>
      <c r="CF3015" t="s">
        <v>1618</v>
      </c>
    </row>
    <row r="3016" spans="1:84" hidden="1" x14ac:dyDescent="0.4">
      <c r="A3016" t="s">
        <v>1626</v>
      </c>
      <c r="B3016" t="s">
        <v>1626</v>
      </c>
      <c r="C3016" t="s">
        <v>5820</v>
      </c>
      <c r="D3016" t="s">
        <v>81</v>
      </c>
      <c r="E3016" t="s">
        <v>82</v>
      </c>
      <c r="F3016" t="s">
        <v>393</v>
      </c>
      <c r="G3016" s="4" t="str">
        <f>TEXT(H3016+I3016,"yyyy-mm-dd""T""hh:mm:ss")&amp;
IF(J3016="MST","-07:00",
IF(J3016="MDT","-06:00",
IF(J3016="PST","-08:00",
IF(J3016="PDT","-07:00",
IF(J3016="UTC","+00:00","+00:00")))))</f>
        <v>2013-02-14T11:45:00-07:00</v>
      </c>
      <c r="H3016" s="1">
        <v>41319</v>
      </c>
      <c r="I3016" s="5">
        <v>0.48958333333333331</v>
      </c>
      <c r="J3016" t="s">
        <v>84</v>
      </c>
      <c r="N3016">
        <v>0</v>
      </c>
      <c r="O3016" t="s">
        <v>1628</v>
      </c>
      <c r="U3016">
        <v>2132</v>
      </c>
      <c r="V3016" t="s">
        <v>5506</v>
      </c>
      <c r="W3016" t="s">
        <v>1606</v>
      </c>
      <c r="X3016" t="s">
        <v>1767</v>
      </c>
      <c r="Y3016">
        <v>101175</v>
      </c>
      <c r="Z3016" t="s">
        <v>5821</v>
      </c>
      <c r="AD3016">
        <v>32.4063333</v>
      </c>
      <c r="AE3016">
        <v>-110.5407778</v>
      </c>
      <c r="AG3016" t="s">
        <v>90</v>
      </c>
      <c r="AH3016" t="s">
        <v>1626</v>
      </c>
      <c r="AI3016" t="s">
        <v>90</v>
      </c>
      <c r="AK3016" t="s">
        <v>1608</v>
      </c>
      <c r="AL3016" t="s">
        <v>6175</v>
      </c>
      <c r="AM3016" t="s">
        <v>92</v>
      </c>
      <c r="AN3016" t="s">
        <v>1700</v>
      </c>
      <c r="AO3016" t="s">
        <v>457</v>
      </c>
      <c r="AP3016" t="s">
        <v>422</v>
      </c>
      <c r="AT3016" t="s">
        <v>1612</v>
      </c>
      <c r="AV3016" t="s">
        <v>584</v>
      </c>
      <c r="BQ3016" t="str">
        <f>BS3016 &amp; ":" &amp; BR3016</f>
        <v>AZDEQ_SW:SM 4500-P BE</v>
      </c>
      <c r="BR3016" t="s">
        <v>5476</v>
      </c>
      <c r="BS3016" t="s">
        <v>1626</v>
      </c>
      <c r="BT3016" t="s">
        <v>5476</v>
      </c>
      <c r="BW3016" t="s">
        <v>5460</v>
      </c>
      <c r="BZ3016" t="s">
        <v>6176</v>
      </c>
      <c r="CA3016" t="s">
        <v>397</v>
      </c>
      <c r="CB3016">
        <v>0.1</v>
      </c>
      <c r="CC3016" t="s">
        <v>1616</v>
      </c>
      <c r="CE3016" t="s">
        <v>5789</v>
      </c>
      <c r="CF3016" t="s">
        <v>1618</v>
      </c>
    </row>
    <row r="3017" spans="1:84" hidden="1" x14ac:dyDescent="0.4">
      <c r="A3017" t="s">
        <v>1626</v>
      </c>
      <c r="B3017" t="s">
        <v>1626</v>
      </c>
      <c r="C3017" t="s">
        <v>5999</v>
      </c>
      <c r="D3017" t="s">
        <v>81</v>
      </c>
      <c r="E3017" t="s">
        <v>82</v>
      </c>
      <c r="F3017" t="s">
        <v>393</v>
      </c>
      <c r="G3017" s="4" t="str">
        <f>TEXT(H3017+I3017,"yyyy-mm-dd""T""hh:mm:ss")&amp;
IF(J3017="MST","-07:00",
IF(J3017="MDT","-06:00",
IF(J3017="PST","-08:00",
IF(J3017="PDT","-07:00",
IF(J3017="UTC","+00:00","+00:00")))))</f>
        <v>2013-11-20T11:30:00-07:00</v>
      </c>
      <c r="H3017" s="1">
        <v>41598</v>
      </c>
      <c r="I3017" s="5">
        <v>0.47916666666666669</v>
      </c>
      <c r="J3017" t="s">
        <v>84</v>
      </c>
      <c r="N3017">
        <v>0.5</v>
      </c>
      <c r="O3017" t="s">
        <v>1628</v>
      </c>
      <c r="U3017">
        <v>9743</v>
      </c>
      <c r="V3017" t="s">
        <v>5512</v>
      </c>
      <c r="W3017" t="s">
        <v>5513</v>
      </c>
      <c r="X3017" t="s">
        <v>3388</v>
      </c>
      <c r="Y3017">
        <v>100035</v>
      </c>
      <c r="Z3017" t="s">
        <v>5514</v>
      </c>
      <c r="AD3017">
        <v>32.185352899999998</v>
      </c>
      <c r="AE3017">
        <v>-110.8164731</v>
      </c>
      <c r="AG3017" t="s">
        <v>90</v>
      </c>
      <c r="AH3017" t="s">
        <v>1626</v>
      </c>
      <c r="AI3017" t="s">
        <v>90</v>
      </c>
      <c r="AK3017" t="s">
        <v>1608</v>
      </c>
      <c r="AL3017" t="s">
        <v>6177</v>
      </c>
      <c r="AN3017" t="s">
        <v>1610</v>
      </c>
      <c r="AO3017" t="s">
        <v>442</v>
      </c>
      <c r="AP3017" t="s">
        <v>422</v>
      </c>
      <c r="AQ3017">
        <v>0.62</v>
      </c>
      <c r="AR3017" t="s">
        <v>1616</v>
      </c>
      <c r="AT3017" t="s">
        <v>1612</v>
      </c>
      <c r="AV3017" t="s">
        <v>96</v>
      </c>
      <c r="BH3017" t="str">
        <f>BI3017 &amp; " " &amp; BJ3017</f>
        <v>0.5 ft</v>
      </c>
      <c r="BI3017">
        <v>0.5</v>
      </c>
      <c r="BJ3017" t="s">
        <v>5517</v>
      </c>
      <c r="BQ3017" t="str">
        <f>BS3017 &amp; ":" &amp; BR3017</f>
        <v>AZDEQ_SW:SM 4500-NH3F</v>
      </c>
      <c r="BR3017" t="s">
        <v>5577</v>
      </c>
      <c r="BS3017" t="s">
        <v>1626</v>
      </c>
      <c r="BT3017" t="s">
        <v>5577</v>
      </c>
      <c r="BW3017" t="s">
        <v>5519</v>
      </c>
      <c r="BZ3017" t="s">
        <v>6178</v>
      </c>
      <c r="CA3017" t="s">
        <v>397</v>
      </c>
      <c r="CB3017">
        <v>0.02</v>
      </c>
      <c r="CC3017" t="s">
        <v>1616</v>
      </c>
      <c r="CE3017" t="s">
        <v>5953</v>
      </c>
      <c r="CF3017" t="s">
        <v>1618</v>
      </c>
    </row>
    <row r="3018" spans="1:84" hidden="1" x14ac:dyDescent="0.4">
      <c r="A3018" t="s">
        <v>1626</v>
      </c>
      <c r="B3018" t="s">
        <v>1626</v>
      </c>
      <c r="C3018" t="s">
        <v>6013</v>
      </c>
      <c r="D3018" t="s">
        <v>81</v>
      </c>
      <c r="E3018" t="s">
        <v>82</v>
      </c>
      <c r="F3018" t="s">
        <v>393</v>
      </c>
      <c r="G3018" s="4" t="str">
        <f>TEXT(H3018+I3018,"yyyy-mm-dd""T""hh:mm:ss")&amp;
IF(J3018="MST","-07:00",
IF(J3018="MDT","-06:00",
IF(J3018="PST","-08:00",
IF(J3018="PDT","-07:00",
IF(J3018="UTC","+00:00","+00:00")))))</f>
        <v>2013-06-05T11:00:00-07:00</v>
      </c>
      <c r="H3018" s="1">
        <v>41430</v>
      </c>
      <c r="I3018" s="5">
        <v>0.45833333333333331</v>
      </c>
      <c r="J3018" t="s">
        <v>84</v>
      </c>
      <c r="N3018">
        <v>0.5</v>
      </c>
      <c r="O3018" t="s">
        <v>1628</v>
      </c>
      <c r="U3018">
        <v>9743</v>
      </c>
      <c r="V3018" t="s">
        <v>5512</v>
      </c>
      <c r="W3018" t="s">
        <v>5513</v>
      </c>
      <c r="X3018" t="s">
        <v>3388</v>
      </c>
      <c r="Y3018">
        <v>100035</v>
      </c>
      <c r="Z3018" t="s">
        <v>5514</v>
      </c>
      <c r="AD3018">
        <v>32.185352899999998</v>
      </c>
      <c r="AE3018">
        <v>-110.8164731</v>
      </c>
      <c r="AG3018" t="s">
        <v>90</v>
      </c>
      <c r="AH3018" t="s">
        <v>1626</v>
      </c>
      <c r="AI3018" t="s">
        <v>90</v>
      </c>
      <c r="AK3018" t="s">
        <v>1608</v>
      </c>
      <c r="AL3018" t="s">
        <v>6179</v>
      </c>
      <c r="AN3018" t="s">
        <v>1610</v>
      </c>
      <c r="AO3018" t="s">
        <v>1611</v>
      </c>
      <c r="AP3018" t="s">
        <v>422</v>
      </c>
      <c r="AQ3018">
        <v>0.13</v>
      </c>
      <c r="AR3018" t="s">
        <v>1616</v>
      </c>
      <c r="AT3018" t="s">
        <v>1612</v>
      </c>
      <c r="AV3018" t="s">
        <v>96</v>
      </c>
      <c r="BF3018" t="s">
        <v>5516</v>
      </c>
      <c r="BH3018" t="str">
        <f>BI3018 &amp; " " &amp; BJ3018</f>
        <v>0.5 ft</v>
      </c>
      <c r="BI3018">
        <v>0.5</v>
      </c>
      <c r="BJ3018" t="s">
        <v>5517</v>
      </c>
      <c r="BQ3018" t="str">
        <f>BS3018 &amp; ":" &amp; BR3018</f>
        <v>AZDEQ_SW:SM 4500-NH3G</v>
      </c>
      <c r="BR3018" t="s">
        <v>5552</v>
      </c>
      <c r="BS3018" t="s">
        <v>1626</v>
      </c>
      <c r="BT3018" t="s">
        <v>5552</v>
      </c>
      <c r="BW3018" t="s">
        <v>5519</v>
      </c>
      <c r="BZ3018" t="s">
        <v>6180</v>
      </c>
      <c r="CA3018" t="s">
        <v>397</v>
      </c>
      <c r="CB3018">
        <v>0.1</v>
      </c>
      <c r="CC3018" t="s">
        <v>1616</v>
      </c>
      <c r="CE3018" t="s">
        <v>5597</v>
      </c>
      <c r="CF3018" t="s">
        <v>1618</v>
      </c>
    </row>
    <row r="3019" spans="1:84" hidden="1" x14ac:dyDescent="0.4">
      <c r="A3019" t="s">
        <v>1626</v>
      </c>
      <c r="B3019" t="s">
        <v>1626</v>
      </c>
      <c r="C3019" t="s">
        <v>5934</v>
      </c>
      <c r="D3019" t="s">
        <v>81</v>
      </c>
      <c r="E3019" t="s">
        <v>82</v>
      </c>
      <c r="F3019" t="s">
        <v>393</v>
      </c>
      <c r="G3019" s="4" t="str">
        <f>TEXT(H3019+I3019,"yyyy-mm-dd""T""hh:mm:ss")&amp;
IF(J3019="MST","-07:00",
IF(J3019="MDT","-06:00",
IF(J3019="PST","-08:00",
IF(J3019="PDT","-07:00",
IF(J3019="UTC","+00:00","+00:00")))))</f>
        <v>2013-12-11T03:30:00-07:00</v>
      </c>
      <c r="H3019" s="1">
        <v>41619</v>
      </c>
      <c r="I3019" s="5">
        <v>0.14583333333333334</v>
      </c>
      <c r="J3019" t="s">
        <v>84</v>
      </c>
      <c r="N3019">
        <v>0.5</v>
      </c>
      <c r="O3019" t="s">
        <v>1628</v>
      </c>
      <c r="U3019">
        <v>9743</v>
      </c>
      <c r="V3019" t="s">
        <v>5512</v>
      </c>
      <c r="W3019" t="s">
        <v>5513</v>
      </c>
      <c r="X3019" t="s">
        <v>3405</v>
      </c>
      <c r="Y3019">
        <v>100034</v>
      </c>
      <c r="Z3019" t="s">
        <v>5514</v>
      </c>
      <c r="AD3019">
        <v>32.187063100000003</v>
      </c>
      <c r="AE3019">
        <v>-110.81660220000001</v>
      </c>
      <c r="AG3019" t="s">
        <v>90</v>
      </c>
      <c r="AH3019" t="s">
        <v>1626</v>
      </c>
      <c r="AI3019" t="s">
        <v>90</v>
      </c>
      <c r="AK3019" t="s">
        <v>1608</v>
      </c>
      <c r="AL3019" t="s">
        <v>6181</v>
      </c>
      <c r="AM3019" t="s">
        <v>92</v>
      </c>
      <c r="AN3019" t="s">
        <v>1725</v>
      </c>
      <c r="AO3019" t="s">
        <v>123</v>
      </c>
      <c r="AP3019" t="s">
        <v>422</v>
      </c>
      <c r="AT3019" t="s">
        <v>1612</v>
      </c>
      <c r="AV3019" t="s">
        <v>584</v>
      </c>
      <c r="BH3019" t="str">
        <f>BI3019 &amp; " " &amp; BJ3019</f>
        <v>0.5 ft</v>
      </c>
      <c r="BI3019">
        <v>0.5</v>
      </c>
      <c r="BJ3019" t="s">
        <v>5517</v>
      </c>
      <c r="BQ3019" t="str">
        <f>BS3019 &amp; ":" &amp; BR3019</f>
        <v>AZDEQ_SW:SM 4500 PE</v>
      </c>
      <c r="BR3019" t="s">
        <v>5518</v>
      </c>
      <c r="BS3019" t="s">
        <v>1626</v>
      </c>
      <c r="BT3019" t="s">
        <v>5518</v>
      </c>
      <c r="BW3019" t="s">
        <v>5519</v>
      </c>
      <c r="BZ3019" t="s">
        <v>6182</v>
      </c>
      <c r="CA3019" t="s">
        <v>397</v>
      </c>
      <c r="CB3019">
        <v>3.0000000000000001E-3</v>
      </c>
      <c r="CC3019" t="s">
        <v>1616</v>
      </c>
      <c r="CE3019" t="s">
        <v>5937</v>
      </c>
      <c r="CF3019" t="s">
        <v>1618</v>
      </c>
    </row>
    <row r="3020" spans="1:84" hidden="1" x14ac:dyDescent="0.4">
      <c r="A3020" t="s">
        <v>1626</v>
      </c>
      <c r="B3020" t="s">
        <v>1626</v>
      </c>
      <c r="C3020" t="s">
        <v>5795</v>
      </c>
      <c r="D3020" t="s">
        <v>81</v>
      </c>
      <c r="E3020" t="s">
        <v>82</v>
      </c>
      <c r="F3020" t="s">
        <v>393</v>
      </c>
      <c r="G3020" s="4" t="str">
        <f>TEXT(H3020+I3020,"yyyy-mm-dd""T""hh:mm:ss")&amp;
IF(J3020="MST","-07:00",
IF(J3020="MDT","-06:00",
IF(J3020="PST","-08:00",
IF(J3020="PDT","-07:00",
IF(J3020="UTC","+00:00","+00:00")))))</f>
        <v>2013-05-08T01:00:00-07:00</v>
      </c>
      <c r="H3020" s="1">
        <v>41402</v>
      </c>
      <c r="I3020" s="5">
        <v>4.1666666666666664E-2</v>
      </c>
      <c r="J3020" t="s">
        <v>84</v>
      </c>
      <c r="N3020">
        <v>0.5</v>
      </c>
      <c r="O3020" t="s">
        <v>1628</v>
      </c>
      <c r="U3020">
        <v>9743</v>
      </c>
      <c r="V3020" t="s">
        <v>5512</v>
      </c>
      <c r="W3020" t="s">
        <v>5513</v>
      </c>
      <c r="X3020" t="s">
        <v>3405</v>
      </c>
      <c r="Y3020">
        <v>100034</v>
      </c>
      <c r="Z3020" t="s">
        <v>5514</v>
      </c>
      <c r="AD3020">
        <v>32.187063100000003</v>
      </c>
      <c r="AE3020">
        <v>-110.81660220000001</v>
      </c>
      <c r="AG3020" t="s">
        <v>90</v>
      </c>
      <c r="AH3020" t="s">
        <v>1626</v>
      </c>
      <c r="AI3020" t="s">
        <v>90</v>
      </c>
      <c r="AK3020" t="s">
        <v>1608</v>
      </c>
      <c r="AL3020" t="s">
        <v>6183</v>
      </c>
      <c r="AN3020" t="s">
        <v>1610</v>
      </c>
      <c r="AO3020" t="s">
        <v>1670</v>
      </c>
      <c r="AP3020" t="s">
        <v>422</v>
      </c>
      <c r="AQ3020">
        <v>0.2</v>
      </c>
      <c r="AR3020" t="s">
        <v>1616</v>
      </c>
      <c r="AT3020" t="s">
        <v>1612</v>
      </c>
      <c r="AV3020" t="s">
        <v>96</v>
      </c>
      <c r="BH3020" t="str">
        <f>BI3020 &amp; " " &amp; BJ3020</f>
        <v>0.5 ft</v>
      </c>
      <c r="BI3020">
        <v>0.5</v>
      </c>
      <c r="BJ3020" t="s">
        <v>5517</v>
      </c>
      <c r="BQ3020" t="str">
        <f>BS3020 &amp; ":" &amp; BR3020</f>
        <v>AZDEQ_SW:SM 4500NO3 E</v>
      </c>
      <c r="BR3020" t="s">
        <v>1851</v>
      </c>
      <c r="BS3020" t="s">
        <v>1626</v>
      </c>
      <c r="BT3020" t="s">
        <v>1851</v>
      </c>
      <c r="BW3020" t="s">
        <v>5519</v>
      </c>
      <c r="BZ3020" t="s">
        <v>6184</v>
      </c>
      <c r="CA3020" t="s">
        <v>397</v>
      </c>
      <c r="CB3020">
        <v>4.1000000000000002E-2</v>
      </c>
      <c r="CC3020" t="s">
        <v>1616</v>
      </c>
      <c r="CE3020" t="s">
        <v>5521</v>
      </c>
      <c r="CF3020" t="s">
        <v>1618</v>
      </c>
    </row>
    <row r="3021" spans="1:84" hidden="1" x14ac:dyDescent="0.4">
      <c r="A3021" t="s">
        <v>1626</v>
      </c>
      <c r="B3021" t="s">
        <v>1626</v>
      </c>
      <c r="C3021" t="s">
        <v>5934</v>
      </c>
      <c r="D3021" t="s">
        <v>81</v>
      </c>
      <c r="E3021" t="s">
        <v>82</v>
      </c>
      <c r="F3021" t="s">
        <v>393</v>
      </c>
      <c r="G3021" s="4" t="str">
        <f>TEXT(H3021+I3021,"yyyy-mm-dd""T""hh:mm:ss")&amp;
IF(J3021="MST","-07:00",
IF(J3021="MDT","-06:00",
IF(J3021="PST","-08:00",
IF(J3021="PDT","-07:00",
IF(J3021="UTC","+00:00","+00:00")))))</f>
        <v>2013-12-11T03:30:00-07:00</v>
      </c>
      <c r="H3021" s="1">
        <v>41619</v>
      </c>
      <c r="I3021" s="5">
        <v>0.14583333333333334</v>
      </c>
      <c r="J3021" t="s">
        <v>84</v>
      </c>
      <c r="N3021">
        <v>0.5</v>
      </c>
      <c r="O3021" t="s">
        <v>1628</v>
      </c>
      <c r="U3021">
        <v>9743</v>
      </c>
      <c r="V3021" t="s">
        <v>5512</v>
      </c>
      <c r="W3021" t="s">
        <v>5513</v>
      </c>
      <c r="X3021" t="s">
        <v>3405</v>
      </c>
      <c r="Y3021">
        <v>100034</v>
      </c>
      <c r="Z3021" t="s">
        <v>5514</v>
      </c>
      <c r="AD3021">
        <v>32.187063100000003</v>
      </c>
      <c r="AE3021">
        <v>-110.81660220000001</v>
      </c>
      <c r="AG3021" t="s">
        <v>90</v>
      </c>
      <c r="AH3021" t="s">
        <v>1626</v>
      </c>
      <c r="AI3021" t="s">
        <v>90</v>
      </c>
      <c r="AK3021" t="s">
        <v>1608</v>
      </c>
      <c r="AL3021" t="s">
        <v>6185</v>
      </c>
      <c r="AN3021" t="s">
        <v>1610</v>
      </c>
      <c r="AO3021" t="s">
        <v>1670</v>
      </c>
      <c r="AP3021" t="s">
        <v>422</v>
      </c>
      <c r="AQ3021">
        <v>0.33</v>
      </c>
      <c r="AR3021" t="s">
        <v>1616</v>
      </c>
      <c r="AT3021" t="s">
        <v>1612</v>
      </c>
      <c r="AV3021" t="s">
        <v>96</v>
      </c>
      <c r="BH3021" t="str">
        <f>BI3021 &amp; " " &amp; BJ3021</f>
        <v>0.5 ft</v>
      </c>
      <c r="BI3021">
        <v>0.5</v>
      </c>
      <c r="BJ3021" t="s">
        <v>5517</v>
      </c>
      <c r="BQ3021" t="str">
        <f>BS3021 &amp; ":" &amp; BR3021</f>
        <v>AZDEQ_SW:SM 4500NO3 E</v>
      </c>
      <c r="BR3021" t="s">
        <v>1851</v>
      </c>
      <c r="BS3021" t="s">
        <v>1626</v>
      </c>
      <c r="BT3021" t="s">
        <v>1851</v>
      </c>
      <c r="BW3021" t="s">
        <v>5519</v>
      </c>
      <c r="BZ3021" t="s">
        <v>6186</v>
      </c>
      <c r="CA3021" t="s">
        <v>397</v>
      </c>
      <c r="CB3021">
        <v>4.1000000000000002E-2</v>
      </c>
      <c r="CC3021" t="s">
        <v>1616</v>
      </c>
      <c r="CE3021" t="s">
        <v>5937</v>
      </c>
      <c r="CF3021" t="s">
        <v>1618</v>
      </c>
    </row>
    <row r="3022" spans="1:84" hidden="1" x14ac:dyDescent="0.4">
      <c r="A3022" t="s">
        <v>1626</v>
      </c>
      <c r="B3022" t="s">
        <v>1626</v>
      </c>
      <c r="C3022" t="s">
        <v>5934</v>
      </c>
      <c r="D3022" t="s">
        <v>81</v>
      </c>
      <c r="E3022" t="s">
        <v>82</v>
      </c>
      <c r="F3022" t="s">
        <v>393</v>
      </c>
      <c r="G3022" s="4" t="str">
        <f>TEXT(H3022+I3022,"yyyy-mm-dd""T""hh:mm:ss")&amp;
IF(J3022="MST","-07:00",
IF(J3022="MDT","-06:00",
IF(J3022="PST","-08:00",
IF(J3022="PDT","-07:00",
IF(J3022="UTC","+00:00","+00:00")))))</f>
        <v>2013-12-11T03:30:00-07:00</v>
      </c>
      <c r="H3022" s="1">
        <v>41619</v>
      </c>
      <c r="I3022" s="5">
        <v>0.14583333333333334</v>
      </c>
      <c r="J3022" t="s">
        <v>84</v>
      </c>
      <c r="N3022">
        <v>0.5</v>
      </c>
      <c r="O3022" t="s">
        <v>1628</v>
      </c>
      <c r="U3022">
        <v>9743</v>
      </c>
      <c r="V3022" t="s">
        <v>5512</v>
      </c>
      <c r="W3022" t="s">
        <v>5513</v>
      </c>
      <c r="X3022" t="s">
        <v>3405</v>
      </c>
      <c r="Y3022">
        <v>100034</v>
      </c>
      <c r="Z3022" t="s">
        <v>5514</v>
      </c>
      <c r="AD3022">
        <v>32.187063100000003</v>
      </c>
      <c r="AE3022">
        <v>-110.81660220000001</v>
      </c>
      <c r="AG3022" t="s">
        <v>90</v>
      </c>
      <c r="AH3022" t="s">
        <v>1626</v>
      </c>
      <c r="AI3022" t="s">
        <v>90</v>
      </c>
      <c r="AK3022" t="s">
        <v>1608</v>
      </c>
      <c r="AL3022" t="s">
        <v>6187</v>
      </c>
      <c r="AN3022" t="s">
        <v>1610</v>
      </c>
      <c r="AO3022" t="s">
        <v>1611</v>
      </c>
      <c r="AP3022" t="s">
        <v>422</v>
      </c>
      <c r="AQ3022">
        <v>0.26</v>
      </c>
      <c r="AR3022" t="s">
        <v>1616</v>
      </c>
      <c r="AT3022" t="s">
        <v>1612</v>
      </c>
      <c r="AV3022" t="s">
        <v>96</v>
      </c>
      <c r="BF3022" t="s">
        <v>5516</v>
      </c>
      <c r="BH3022" t="str">
        <f>BI3022 &amp; " " &amp; BJ3022</f>
        <v>0.5 ft</v>
      </c>
      <c r="BI3022">
        <v>0.5</v>
      </c>
      <c r="BJ3022" t="s">
        <v>5517</v>
      </c>
      <c r="BQ3022" t="str">
        <f>BS3022 &amp; ":" &amp; BR3022</f>
        <v>AZDEQ_SW:SM 4500-NH3G</v>
      </c>
      <c r="BR3022" t="s">
        <v>5552</v>
      </c>
      <c r="BS3022" t="s">
        <v>1626</v>
      </c>
      <c r="BT3022" t="s">
        <v>5552</v>
      </c>
      <c r="BW3022" t="s">
        <v>5519</v>
      </c>
      <c r="BZ3022" t="s">
        <v>6188</v>
      </c>
      <c r="CA3022" t="s">
        <v>397</v>
      </c>
      <c r="CB3022">
        <v>0.1</v>
      </c>
      <c r="CC3022" t="s">
        <v>1616</v>
      </c>
      <c r="CE3022" t="s">
        <v>5937</v>
      </c>
      <c r="CF3022" t="s">
        <v>1618</v>
      </c>
    </row>
    <row r="3023" spans="1:84" hidden="1" x14ac:dyDescent="0.4">
      <c r="A3023" t="s">
        <v>1626</v>
      </c>
      <c r="B3023" t="s">
        <v>1626</v>
      </c>
      <c r="C3023" t="s">
        <v>5848</v>
      </c>
      <c r="D3023" t="s">
        <v>81</v>
      </c>
      <c r="E3023" t="s">
        <v>82</v>
      </c>
      <c r="F3023" t="s">
        <v>393</v>
      </c>
      <c r="G3023" s="4" t="str">
        <f>TEXT(H3023+I3023,"yyyy-mm-dd""T""hh:mm:ss")&amp;
IF(J3023="MST","-07:00",
IF(J3023="MDT","-06:00",
IF(J3023="PST","-08:00",
IF(J3023="PDT","-07:00",
IF(J3023="UTC","+00:00","+00:00")))))</f>
        <v>2013-05-30T08:30:00-07:00</v>
      </c>
      <c r="H3023" s="1">
        <v>41424</v>
      </c>
      <c r="I3023" s="5">
        <v>0.35416666666666669</v>
      </c>
      <c r="J3023" t="s">
        <v>84</v>
      </c>
      <c r="N3023">
        <v>0</v>
      </c>
      <c r="O3023" t="s">
        <v>1628</v>
      </c>
      <c r="U3023">
        <v>9460</v>
      </c>
      <c r="V3023" t="s">
        <v>5791</v>
      </c>
      <c r="W3023" t="s">
        <v>3411</v>
      </c>
      <c r="X3023" t="s">
        <v>4433</v>
      </c>
      <c r="Y3023">
        <v>105064</v>
      </c>
      <c r="Z3023" t="e">
        <f>--- SAMPLE TAKEN: Migrated</f>
        <v>#NAME?</v>
      </c>
      <c r="AD3023">
        <v>32.386200000000002</v>
      </c>
      <c r="AE3023">
        <v>-111.11920000000001</v>
      </c>
      <c r="AG3023" t="s">
        <v>90</v>
      </c>
      <c r="AH3023" t="s">
        <v>1626</v>
      </c>
      <c r="AI3023" t="s">
        <v>90</v>
      </c>
      <c r="AK3023" t="s">
        <v>1608</v>
      </c>
      <c r="AL3023" t="s">
        <v>6189</v>
      </c>
      <c r="AN3023" t="s">
        <v>1610</v>
      </c>
      <c r="AO3023" t="s">
        <v>1611</v>
      </c>
      <c r="AP3023" t="s">
        <v>422</v>
      </c>
      <c r="AQ3023">
        <v>15</v>
      </c>
      <c r="AR3023" t="s">
        <v>1616</v>
      </c>
      <c r="AT3023" t="s">
        <v>1612</v>
      </c>
      <c r="AV3023" t="s">
        <v>96</v>
      </c>
      <c r="BF3023" t="s">
        <v>3990</v>
      </c>
      <c r="BQ3023" t="str">
        <f>BS3023 &amp; ":" &amp; BR3023</f>
        <v>AZDEQ_SW:EPA 350.1</v>
      </c>
      <c r="BR3023" t="s">
        <v>1613</v>
      </c>
      <c r="BS3023" t="s">
        <v>1626</v>
      </c>
      <c r="BT3023" t="s">
        <v>1613</v>
      </c>
      <c r="BW3023" t="s">
        <v>3417</v>
      </c>
      <c r="BZ3023" t="s">
        <v>6190</v>
      </c>
      <c r="CA3023" t="s">
        <v>397</v>
      </c>
      <c r="CB3023">
        <v>0.5</v>
      </c>
      <c r="CC3023" t="s">
        <v>1616</v>
      </c>
      <c r="CE3023" t="s">
        <v>5851</v>
      </c>
      <c r="CF3023" t="s">
        <v>1618</v>
      </c>
    </row>
    <row r="3024" spans="1:84" hidden="1" x14ac:dyDescent="0.4">
      <c r="A3024" t="s">
        <v>5358</v>
      </c>
      <c r="B3024" t="s">
        <v>5359</v>
      </c>
      <c r="C3024" t="s">
        <v>5915</v>
      </c>
      <c r="D3024" t="s">
        <v>81</v>
      </c>
      <c r="E3024" t="s">
        <v>82</v>
      </c>
      <c r="G3024" s="4" t="str">
        <f>TEXT(H3024+I3024,"yyyy-mm-dd""T""hh:mm:ss")&amp;
IF(J3024="MST","-07:00",
IF(J3024="MDT","-06:00",
IF(J3024="PST","-08:00",
IF(J3024="PDT","-07:00",
IF(J3024="UTC","+00:00","+00:00")))))</f>
        <v>2013-05-06T00:00:00+00:00</v>
      </c>
      <c r="H3024" s="1">
        <v>41400</v>
      </c>
      <c r="U3024" t="s">
        <v>5916</v>
      </c>
      <c r="V3024" t="s">
        <v>5362</v>
      </c>
      <c r="X3024" t="s">
        <v>5917</v>
      </c>
      <c r="Y3024" t="s">
        <v>5364</v>
      </c>
      <c r="AD3024">
        <v>32.40882122</v>
      </c>
      <c r="AE3024">
        <v>-111.1606295</v>
      </c>
      <c r="AG3024" t="s">
        <v>5365</v>
      </c>
      <c r="AH3024" t="s">
        <v>5358</v>
      </c>
      <c r="AI3024" t="s">
        <v>5366</v>
      </c>
      <c r="AK3024" t="s">
        <v>5367</v>
      </c>
      <c r="AL3024" t="s">
        <v>6191</v>
      </c>
      <c r="AN3024" t="s">
        <v>1610</v>
      </c>
      <c r="AO3024" t="s">
        <v>5387</v>
      </c>
      <c r="AP3024" t="s">
        <v>5370</v>
      </c>
      <c r="AQ3024">
        <v>20.225000000000001</v>
      </c>
      <c r="AR3024" t="s">
        <v>1616</v>
      </c>
      <c r="AT3024" t="s">
        <v>1612</v>
      </c>
      <c r="AV3024" t="s">
        <v>96</v>
      </c>
      <c r="BQ3024" t="str">
        <f>BS3024 &amp; ":" &amp; BR3024</f>
        <v>USEPA:353.2</v>
      </c>
      <c r="BR3024">
        <v>353.2</v>
      </c>
      <c r="BS3024" t="s">
        <v>4867</v>
      </c>
      <c r="BT3024" t="s">
        <v>5390</v>
      </c>
      <c r="BV3024" t="s">
        <v>5391</v>
      </c>
      <c r="BX3024" s="1">
        <v>41432</v>
      </c>
      <c r="BZ3024" t="s">
        <v>6192</v>
      </c>
      <c r="CA3024" t="s">
        <v>1272</v>
      </c>
      <c r="CB3024">
        <v>0.02</v>
      </c>
      <c r="CC3024" t="s">
        <v>1616</v>
      </c>
      <c r="CE3024" t="s">
        <v>5919</v>
      </c>
      <c r="CF3024" t="s">
        <v>1618</v>
      </c>
    </row>
    <row r="3025" spans="1:84" hidden="1" x14ac:dyDescent="0.4">
      <c r="A3025" t="s">
        <v>1626</v>
      </c>
      <c r="B3025" t="s">
        <v>1626</v>
      </c>
      <c r="C3025" t="s">
        <v>5774</v>
      </c>
      <c r="D3025" t="s">
        <v>81</v>
      </c>
      <c r="E3025" t="s">
        <v>82</v>
      </c>
      <c r="F3025" t="s">
        <v>393</v>
      </c>
      <c r="G3025" s="4" t="str">
        <f>TEXT(H3025+I3025,"yyyy-mm-dd""T""hh:mm:ss")&amp;
IF(J3025="MST","-07:00",
IF(J3025="MDT","-06:00",
IF(J3025="PST","-08:00",
IF(J3025="PDT","-07:00",
IF(J3025="UTC","+00:00","+00:00")))))</f>
        <v>2013-04-16T11:30:00-07:00</v>
      </c>
      <c r="H3025" s="1">
        <v>41380</v>
      </c>
      <c r="I3025" s="5">
        <v>0.47916666666666669</v>
      </c>
      <c r="J3025" t="s">
        <v>84</v>
      </c>
      <c r="N3025">
        <v>0</v>
      </c>
      <c r="O3025" t="s">
        <v>1628</v>
      </c>
      <c r="U3025">
        <v>2132</v>
      </c>
      <c r="V3025" t="s">
        <v>5506</v>
      </c>
      <c r="W3025" t="s">
        <v>1606</v>
      </c>
      <c r="X3025" t="s">
        <v>1767</v>
      </c>
      <c r="Y3025">
        <v>101175</v>
      </c>
      <c r="Z3025" t="s">
        <v>5775</v>
      </c>
      <c r="AD3025">
        <v>32.4063333</v>
      </c>
      <c r="AE3025">
        <v>-110.5407778</v>
      </c>
      <c r="AG3025" t="s">
        <v>90</v>
      </c>
      <c r="AH3025" t="s">
        <v>1626</v>
      </c>
      <c r="AI3025" t="s">
        <v>90</v>
      </c>
      <c r="AK3025" t="s">
        <v>1608</v>
      </c>
      <c r="AL3025" t="s">
        <v>6193</v>
      </c>
      <c r="AN3025" t="s">
        <v>1610</v>
      </c>
      <c r="AO3025" t="s">
        <v>442</v>
      </c>
      <c r="AP3025" t="s">
        <v>422</v>
      </c>
      <c r="AQ3025">
        <v>0.28000000000000003</v>
      </c>
      <c r="AR3025" t="s">
        <v>1616</v>
      </c>
      <c r="AT3025" t="s">
        <v>1612</v>
      </c>
      <c r="AV3025" t="s">
        <v>96</v>
      </c>
      <c r="BQ3025" t="str">
        <f>BS3025 &amp; ":" &amp; BR3025</f>
        <v>AZDEQ_SW:EPA 351.2</v>
      </c>
      <c r="BR3025" t="s">
        <v>1633</v>
      </c>
      <c r="BS3025" t="s">
        <v>1626</v>
      </c>
      <c r="BT3025" t="s">
        <v>1633</v>
      </c>
      <c r="BW3025" t="s">
        <v>5460</v>
      </c>
      <c r="BZ3025" t="s">
        <v>6194</v>
      </c>
      <c r="CA3025" t="s">
        <v>397</v>
      </c>
      <c r="CB3025">
        <v>0.1</v>
      </c>
      <c r="CC3025" t="s">
        <v>1616</v>
      </c>
      <c r="CE3025" t="s">
        <v>5778</v>
      </c>
      <c r="CF3025" t="s">
        <v>1618</v>
      </c>
    </row>
    <row r="3026" spans="1:84" hidden="1" x14ac:dyDescent="0.4">
      <c r="A3026" t="s">
        <v>1626</v>
      </c>
      <c r="B3026" t="s">
        <v>1626</v>
      </c>
      <c r="C3026" t="s">
        <v>5866</v>
      </c>
      <c r="D3026" t="s">
        <v>81</v>
      </c>
      <c r="E3026" t="s">
        <v>82</v>
      </c>
      <c r="F3026" t="s">
        <v>393</v>
      </c>
      <c r="G3026" s="4" t="str">
        <f>TEXT(H3026+I3026,"yyyy-mm-dd""T""hh:mm:ss")&amp;
IF(J3026="MST","-07:00",
IF(J3026="MDT","-06:00",
IF(J3026="PST","-08:00",
IF(J3026="PDT","-07:00",
IF(J3026="UTC","+00:00","+00:00")))))</f>
        <v>2013-02-26T10:30:00-07:00</v>
      </c>
      <c r="H3026" s="1">
        <v>41331</v>
      </c>
      <c r="I3026" s="5">
        <v>0.4375</v>
      </c>
      <c r="J3026" t="s">
        <v>84</v>
      </c>
      <c r="N3026">
        <v>0</v>
      </c>
      <c r="O3026" t="s">
        <v>1628</v>
      </c>
      <c r="U3026">
        <v>2132</v>
      </c>
      <c r="V3026" t="s">
        <v>5506</v>
      </c>
      <c r="W3026" t="s">
        <v>1606</v>
      </c>
      <c r="X3026" t="s">
        <v>5308</v>
      </c>
      <c r="Y3026">
        <v>106482</v>
      </c>
      <c r="Z3026" t="s">
        <v>5867</v>
      </c>
      <c r="AD3026">
        <v>32.3209722</v>
      </c>
      <c r="AE3026">
        <v>-110.8106389</v>
      </c>
      <c r="AG3026" t="s">
        <v>90</v>
      </c>
      <c r="AH3026" t="s">
        <v>1626</v>
      </c>
      <c r="AI3026" t="s">
        <v>90</v>
      </c>
      <c r="AK3026" t="s">
        <v>1608</v>
      </c>
      <c r="AL3026" t="s">
        <v>6195</v>
      </c>
      <c r="AM3026" t="s">
        <v>92</v>
      </c>
      <c r="AN3026" t="s">
        <v>1610</v>
      </c>
      <c r="AO3026" t="s">
        <v>1611</v>
      </c>
      <c r="AP3026" t="s">
        <v>422</v>
      </c>
      <c r="AT3026" t="s">
        <v>1612</v>
      </c>
      <c r="AV3026" t="s">
        <v>584</v>
      </c>
      <c r="BQ3026" t="str">
        <f>BS3026 &amp; ":" &amp; BR3026</f>
        <v>AZDEQ_SW:SM 4500NH3 D</v>
      </c>
      <c r="BR3026" t="s">
        <v>5464</v>
      </c>
      <c r="BS3026" t="s">
        <v>1626</v>
      </c>
      <c r="BT3026" t="s">
        <v>5464</v>
      </c>
      <c r="BW3026" t="s">
        <v>5460</v>
      </c>
      <c r="BZ3026" t="s">
        <v>6196</v>
      </c>
      <c r="CA3026" t="s">
        <v>397</v>
      </c>
      <c r="CB3026">
        <v>0.05</v>
      </c>
      <c r="CC3026" t="s">
        <v>1616</v>
      </c>
      <c r="CE3026" t="s">
        <v>5870</v>
      </c>
      <c r="CF3026" t="s">
        <v>1618</v>
      </c>
    </row>
    <row r="3027" spans="1:84" hidden="1" x14ac:dyDescent="0.4">
      <c r="A3027" t="s">
        <v>1626</v>
      </c>
      <c r="B3027" t="s">
        <v>1626</v>
      </c>
      <c r="C3027" t="s">
        <v>5824</v>
      </c>
      <c r="D3027" t="s">
        <v>81</v>
      </c>
      <c r="E3027" t="s">
        <v>82</v>
      </c>
      <c r="F3027" t="s">
        <v>393</v>
      </c>
      <c r="G3027" s="4" t="str">
        <f>TEXT(H3027+I3027,"yyyy-mm-dd""T""hh:mm:ss")&amp;
IF(J3027="MST","-07:00",
IF(J3027="MDT","-06:00",
IF(J3027="PST","-08:00",
IF(J3027="PDT","-07:00",
IF(J3027="UTC","+00:00","+00:00")))))</f>
        <v>2013-07-10T12:50:00-07:00</v>
      </c>
      <c r="H3027" s="1">
        <v>41465</v>
      </c>
      <c r="I3027" s="5">
        <v>0.53472222222222221</v>
      </c>
      <c r="J3027" t="s">
        <v>84</v>
      </c>
      <c r="N3027">
        <v>0.5</v>
      </c>
      <c r="O3027" t="s">
        <v>1628</v>
      </c>
      <c r="U3027">
        <v>9743</v>
      </c>
      <c r="V3027" t="s">
        <v>5512</v>
      </c>
      <c r="W3027" t="s">
        <v>5513</v>
      </c>
      <c r="X3027" t="s">
        <v>3405</v>
      </c>
      <c r="Y3027">
        <v>100034</v>
      </c>
      <c r="Z3027" t="s">
        <v>5514</v>
      </c>
      <c r="AD3027">
        <v>32.187063100000003</v>
      </c>
      <c r="AE3027">
        <v>-110.81660220000001</v>
      </c>
      <c r="AG3027" t="s">
        <v>90</v>
      </c>
      <c r="AH3027" t="s">
        <v>1626</v>
      </c>
      <c r="AI3027" t="s">
        <v>90</v>
      </c>
      <c r="AK3027" t="s">
        <v>1608</v>
      </c>
      <c r="AL3027" t="s">
        <v>6197</v>
      </c>
      <c r="AN3027" t="s">
        <v>1700</v>
      </c>
      <c r="AO3027" t="s">
        <v>457</v>
      </c>
      <c r="AP3027" t="s">
        <v>422</v>
      </c>
      <c r="AQ3027">
        <v>5.0999999999999997E-2</v>
      </c>
      <c r="AR3027" t="s">
        <v>1616</v>
      </c>
      <c r="AT3027" t="s">
        <v>1612</v>
      </c>
      <c r="AV3027" t="s">
        <v>96</v>
      </c>
      <c r="BH3027" t="str">
        <f>BI3027 &amp; " " &amp; BJ3027</f>
        <v>0.5 ft</v>
      </c>
      <c r="BI3027">
        <v>0.5</v>
      </c>
      <c r="BJ3027" t="s">
        <v>5517</v>
      </c>
      <c r="BQ3027" t="str">
        <f>BS3027 &amp; ":" &amp; BR3027</f>
        <v>AZDEQ_SW:SM 4500 PE</v>
      </c>
      <c r="BR3027" t="s">
        <v>5518</v>
      </c>
      <c r="BS3027" t="s">
        <v>1626</v>
      </c>
      <c r="BT3027" t="s">
        <v>5518</v>
      </c>
      <c r="BW3027" t="s">
        <v>5519</v>
      </c>
      <c r="BZ3027" t="s">
        <v>6198</v>
      </c>
      <c r="CA3027" t="s">
        <v>397</v>
      </c>
      <c r="CB3027">
        <v>2.0999999999999999E-3</v>
      </c>
      <c r="CC3027" t="s">
        <v>1616</v>
      </c>
      <c r="CE3027" t="s">
        <v>5567</v>
      </c>
      <c r="CF3027" t="s">
        <v>1618</v>
      </c>
    </row>
    <row r="3028" spans="1:84" hidden="1" x14ac:dyDescent="0.4">
      <c r="A3028" t="s">
        <v>1626</v>
      </c>
      <c r="B3028" t="s">
        <v>1626</v>
      </c>
      <c r="C3028" t="s">
        <v>5969</v>
      </c>
      <c r="D3028" t="s">
        <v>81</v>
      </c>
      <c r="E3028" t="s">
        <v>82</v>
      </c>
      <c r="F3028" t="s">
        <v>393</v>
      </c>
      <c r="G3028" s="4" t="str">
        <f>TEXT(H3028+I3028,"yyyy-mm-dd""T""hh:mm:ss")&amp;
IF(J3028="MST","-07:00",
IF(J3028="MDT","-06:00",
IF(J3028="PST","-08:00",
IF(J3028="PDT","-07:00",
IF(J3028="UTC","+00:00","+00:00")))))</f>
        <v>2013-08-21T02:10:00-07:00</v>
      </c>
      <c r="H3028" s="1">
        <v>41507</v>
      </c>
      <c r="I3028" s="5">
        <v>9.0277777777777776E-2</v>
      </c>
      <c r="J3028" t="s">
        <v>84</v>
      </c>
      <c r="N3028">
        <v>0</v>
      </c>
      <c r="O3028" t="s">
        <v>1628</v>
      </c>
      <c r="U3028">
        <v>9460</v>
      </c>
      <c r="V3028" t="s">
        <v>5791</v>
      </c>
      <c r="W3028" t="s">
        <v>3411</v>
      </c>
      <c r="X3028" t="s">
        <v>4459</v>
      </c>
      <c r="Y3028">
        <v>105070</v>
      </c>
      <c r="Z3028" t="e">
        <f>--- SAMPLE TAKEN: Migrated</f>
        <v>#NAME?</v>
      </c>
      <c r="AD3028">
        <v>32.471111100000002</v>
      </c>
      <c r="AE3028">
        <v>-111.3072222</v>
      </c>
      <c r="AG3028" t="s">
        <v>90</v>
      </c>
      <c r="AH3028" t="s">
        <v>1626</v>
      </c>
      <c r="AI3028" t="s">
        <v>90</v>
      </c>
      <c r="AK3028" t="s">
        <v>1608</v>
      </c>
      <c r="AL3028" t="s">
        <v>6199</v>
      </c>
      <c r="AN3028" t="s">
        <v>1700</v>
      </c>
      <c r="AO3028" t="s">
        <v>457</v>
      </c>
      <c r="AP3028" t="s">
        <v>422</v>
      </c>
      <c r="AQ3028">
        <v>4.08</v>
      </c>
      <c r="AR3028" t="s">
        <v>1616</v>
      </c>
      <c r="AT3028" t="s">
        <v>1612</v>
      </c>
      <c r="AV3028" t="s">
        <v>96</v>
      </c>
      <c r="BF3028" t="s">
        <v>5845</v>
      </c>
      <c r="BQ3028" t="str">
        <f>BS3028 &amp; ":" &amp; BR3028</f>
        <v>AZDEQ_SW:EPA 365.1</v>
      </c>
      <c r="BR3028" t="s">
        <v>1726</v>
      </c>
      <c r="BS3028" t="s">
        <v>1626</v>
      </c>
      <c r="BT3028" t="s">
        <v>1726</v>
      </c>
      <c r="BW3028" t="s">
        <v>3417</v>
      </c>
      <c r="BZ3028" t="s">
        <v>6200</v>
      </c>
      <c r="CA3028" t="s">
        <v>397</v>
      </c>
      <c r="CB3028">
        <v>0.5</v>
      </c>
      <c r="CC3028" t="s">
        <v>1616</v>
      </c>
      <c r="CE3028" t="s">
        <v>5972</v>
      </c>
      <c r="CF3028" t="s">
        <v>1618</v>
      </c>
    </row>
    <row r="3029" spans="1:84" hidden="1" x14ac:dyDescent="0.4">
      <c r="A3029" t="s">
        <v>1626</v>
      </c>
      <c r="B3029" t="s">
        <v>1626</v>
      </c>
      <c r="C3029" t="s">
        <v>5875</v>
      </c>
      <c r="D3029" t="s">
        <v>81</v>
      </c>
      <c r="E3029" t="s">
        <v>82</v>
      </c>
      <c r="F3029" t="s">
        <v>393</v>
      </c>
      <c r="G3029" s="4" t="str">
        <f>TEXT(H3029+I3029,"yyyy-mm-dd""T""hh:mm:ss")&amp;
IF(J3029="MST","-07:00",
IF(J3029="MDT","-06:00",
IF(J3029="PST","-08:00",
IF(J3029="PDT","-07:00",
IF(J3029="UTC","+00:00","+00:00")))))</f>
        <v>2013-02-25T03:30:00-07:00</v>
      </c>
      <c r="H3029" s="1">
        <v>41330</v>
      </c>
      <c r="I3029" s="5">
        <v>0.14583333333333334</v>
      </c>
      <c r="J3029" t="s">
        <v>84</v>
      </c>
      <c r="N3029">
        <v>0</v>
      </c>
      <c r="O3029" t="s">
        <v>1628</v>
      </c>
      <c r="U3029">
        <v>9460</v>
      </c>
      <c r="V3029" t="s">
        <v>5791</v>
      </c>
      <c r="W3029" t="s">
        <v>3411</v>
      </c>
      <c r="X3029" t="s">
        <v>4433</v>
      </c>
      <c r="Y3029">
        <v>105064</v>
      </c>
      <c r="Z3029" t="e">
        <f>--- SAMPLE TAKEN: Migrated</f>
        <v>#NAME?</v>
      </c>
      <c r="AD3029">
        <v>32.386200000000002</v>
      </c>
      <c r="AE3029">
        <v>-111.11920000000001</v>
      </c>
      <c r="AG3029" t="s">
        <v>90</v>
      </c>
      <c r="AH3029" t="s">
        <v>1626</v>
      </c>
      <c r="AI3029" t="s">
        <v>90</v>
      </c>
      <c r="AK3029" t="s">
        <v>1608</v>
      </c>
      <c r="AL3029" t="s">
        <v>6201</v>
      </c>
      <c r="AN3029" t="s">
        <v>1610</v>
      </c>
      <c r="AO3029" t="s">
        <v>442</v>
      </c>
      <c r="AP3029" t="s">
        <v>422</v>
      </c>
      <c r="AQ3029">
        <v>12.2</v>
      </c>
      <c r="AR3029" t="s">
        <v>1616</v>
      </c>
      <c r="AT3029" t="s">
        <v>1612</v>
      </c>
      <c r="AV3029" t="s">
        <v>96</v>
      </c>
      <c r="BQ3029" t="str">
        <f>BS3029 &amp; ":" &amp; BR3029</f>
        <v>AZDEQ_SW:EPA 351.2</v>
      </c>
      <c r="BR3029" t="s">
        <v>1633</v>
      </c>
      <c r="BS3029" t="s">
        <v>1626</v>
      </c>
      <c r="BT3029" t="s">
        <v>1633</v>
      </c>
      <c r="BW3029" t="s">
        <v>3417</v>
      </c>
      <c r="BZ3029" t="s">
        <v>6202</v>
      </c>
      <c r="CA3029" t="s">
        <v>397</v>
      </c>
      <c r="CB3029">
        <v>0.8</v>
      </c>
      <c r="CC3029" t="s">
        <v>1616</v>
      </c>
      <c r="CE3029" t="s">
        <v>5878</v>
      </c>
      <c r="CF3029" t="s">
        <v>1618</v>
      </c>
    </row>
    <row r="3030" spans="1:84" hidden="1" x14ac:dyDescent="0.4">
      <c r="A3030" t="s">
        <v>1626</v>
      </c>
      <c r="B3030" t="s">
        <v>1626</v>
      </c>
      <c r="C3030" t="s">
        <v>5894</v>
      </c>
      <c r="D3030" t="s">
        <v>81</v>
      </c>
      <c r="E3030" t="s">
        <v>82</v>
      </c>
      <c r="F3030" t="s">
        <v>393</v>
      </c>
      <c r="G3030" s="4" t="str">
        <f>TEXT(H3030+I3030,"yyyy-mm-dd""T""hh:mm:ss")&amp;
IF(J3030="MST","-07:00",
IF(J3030="MDT","-06:00",
IF(J3030="PST","-08:00",
IF(J3030="PDT","-07:00",
IF(J3030="UTC","+00:00","+00:00")))))</f>
        <v>2013-02-26T01:00:00-07:00</v>
      </c>
      <c r="H3030" s="1">
        <v>41331</v>
      </c>
      <c r="I3030" s="5">
        <v>4.1666666666666664E-2</v>
      </c>
      <c r="J3030" t="s">
        <v>84</v>
      </c>
      <c r="N3030">
        <v>0.5</v>
      </c>
      <c r="O3030" t="s">
        <v>1628</v>
      </c>
      <c r="U3030">
        <v>9743</v>
      </c>
      <c r="V3030" t="s">
        <v>5512</v>
      </c>
      <c r="W3030" t="s">
        <v>5513</v>
      </c>
      <c r="X3030" t="s">
        <v>3405</v>
      </c>
      <c r="Y3030">
        <v>100034</v>
      </c>
      <c r="Z3030" t="s">
        <v>5514</v>
      </c>
      <c r="AD3030">
        <v>32.187063100000003</v>
      </c>
      <c r="AE3030">
        <v>-110.81660220000001</v>
      </c>
      <c r="AG3030" t="s">
        <v>90</v>
      </c>
      <c r="AH3030" t="s">
        <v>1626</v>
      </c>
      <c r="AI3030" t="s">
        <v>90</v>
      </c>
      <c r="AK3030" t="s">
        <v>1608</v>
      </c>
      <c r="AL3030" t="s">
        <v>6203</v>
      </c>
      <c r="AN3030" t="s">
        <v>1610</v>
      </c>
      <c r="AO3030" t="s">
        <v>1611</v>
      </c>
      <c r="AP3030" t="s">
        <v>422</v>
      </c>
      <c r="AQ3030">
        <v>0.14000000000000001</v>
      </c>
      <c r="AR3030" t="s">
        <v>1616</v>
      </c>
      <c r="AT3030" t="s">
        <v>1612</v>
      </c>
      <c r="AV3030" t="s">
        <v>96</v>
      </c>
      <c r="BF3030" t="s">
        <v>5516</v>
      </c>
      <c r="BH3030" t="str">
        <f>BI3030 &amp; " " &amp; BJ3030</f>
        <v>0.5 ft</v>
      </c>
      <c r="BI3030">
        <v>0.5</v>
      </c>
      <c r="BJ3030" t="s">
        <v>5517</v>
      </c>
      <c r="BQ3030" t="str">
        <f>BS3030 &amp; ":" &amp; BR3030</f>
        <v>AZDEQ_SW:SM 4500-NH3G</v>
      </c>
      <c r="BR3030" t="s">
        <v>5552</v>
      </c>
      <c r="BS3030" t="s">
        <v>1626</v>
      </c>
      <c r="BT3030" t="s">
        <v>5552</v>
      </c>
      <c r="BW3030" t="s">
        <v>5519</v>
      </c>
      <c r="BZ3030" t="s">
        <v>6204</v>
      </c>
      <c r="CA3030" t="s">
        <v>397</v>
      </c>
      <c r="CB3030">
        <v>0.1</v>
      </c>
      <c r="CC3030" t="s">
        <v>1616</v>
      </c>
      <c r="CE3030" t="s">
        <v>5767</v>
      </c>
      <c r="CF3030" t="s">
        <v>1618</v>
      </c>
    </row>
    <row r="3031" spans="1:84" hidden="1" x14ac:dyDescent="0.4">
      <c r="A3031" t="s">
        <v>1626</v>
      </c>
      <c r="B3031" t="s">
        <v>1626</v>
      </c>
      <c r="C3031" t="s">
        <v>5852</v>
      </c>
      <c r="D3031" t="s">
        <v>81</v>
      </c>
      <c r="E3031" t="s">
        <v>82</v>
      </c>
      <c r="F3031" t="s">
        <v>393</v>
      </c>
      <c r="G3031" s="4" t="str">
        <f>TEXT(H3031+I3031,"yyyy-mm-dd""T""hh:mm:ss")&amp;
IF(J3031="MST","-07:00",
IF(J3031="MDT","-06:00",
IF(J3031="PST","-08:00",
IF(J3031="PDT","-07:00",
IF(J3031="UTC","+00:00","+00:00")))))</f>
        <v>2013-02-26T11:57:00-07:00</v>
      </c>
      <c r="H3031" s="1">
        <v>41331</v>
      </c>
      <c r="I3031" s="5">
        <v>0.49791666666666667</v>
      </c>
      <c r="J3031" t="s">
        <v>84</v>
      </c>
      <c r="N3031">
        <v>0</v>
      </c>
      <c r="O3031" t="s">
        <v>1628</v>
      </c>
      <c r="U3031">
        <v>9460</v>
      </c>
      <c r="V3031" t="s">
        <v>5791</v>
      </c>
      <c r="W3031" t="s">
        <v>3411</v>
      </c>
      <c r="X3031" t="s">
        <v>4459</v>
      </c>
      <c r="Y3031">
        <v>105070</v>
      </c>
      <c r="Z3031" t="e">
        <f>--- SAMPLE TAKEN: Migrated</f>
        <v>#NAME?</v>
      </c>
      <c r="AD3031">
        <v>32.471111100000002</v>
      </c>
      <c r="AE3031">
        <v>-111.3072222</v>
      </c>
      <c r="AG3031" t="s">
        <v>90</v>
      </c>
      <c r="AH3031" t="s">
        <v>1626</v>
      </c>
      <c r="AI3031" t="s">
        <v>90</v>
      </c>
      <c r="AK3031" t="s">
        <v>1608</v>
      </c>
      <c r="AL3031" t="s">
        <v>6205</v>
      </c>
      <c r="AN3031" t="s">
        <v>1610</v>
      </c>
      <c r="AO3031" t="s">
        <v>421</v>
      </c>
      <c r="AP3031" t="s">
        <v>422</v>
      </c>
      <c r="AQ3031">
        <v>21.8</v>
      </c>
      <c r="AR3031" t="s">
        <v>1616</v>
      </c>
      <c r="AT3031" t="s">
        <v>1612</v>
      </c>
      <c r="AV3031" t="s">
        <v>96</v>
      </c>
      <c r="BQ3031" t="str">
        <f>BS3031 &amp; ":" &amp; BR3031</f>
        <v>AZDEQ_SW:CALCULATION</v>
      </c>
      <c r="BR3031" t="s">
        <v>3416</v>
      </c>
      <c r="BS3031" t="s">
        <v>1626</v>
      </c>
      <c r="BT3031" t="s">
        <v>3416</v>
      </c>
      <c r="BW3031" t="s">
        <v>3417</v>
      </c>
      <c r="BZ3031" t="s">
        <v>6206</v>
      </c>
      <c r="CA3031" t="s">
        <v>397</v>
      </c>
      <c r="CB3031">
        <v>0.8</v>
      </c>
      <c r="CC3031" t="s">
        <v>1616</v>
      </c>
      <c r="CE3031" t="s">
        <v>6020</v>
      </c>
      <c r="CF3031" t="s">
        <v>1618</v>
      </c>
    </row>
    <row r="3032" spans="1:84" hidden="1" x14ac:dyDescent="0.4">
      <c r="A3032" t="s">
        <v>1626</v>
      </c>
      <c r="B3032" t="s">
        <v>1626</v>
      </c>
      <c r="C3032" t="s">
        <v>5852</v>
      </c>
      <c r="D3032" t="s">
        <v>81</v>
      </c>
      <c r="E3032" t="s">
        <v>82</v>
      </c>
      <c r="F3032" t="s">
        <v>393</v>
      </c>
      <c r="G3032" s="4" t="str">
        <f>TEXT(H3032+I3032,"yyyy-mm-dd""T""hh:mm:ss")&amp;
IF(J3032="MST","-07:00",
IF(J3032="MDT","-06:00",
IF(J3032="PST","-08:00",
IF(J3032="PDT","-07:00",
IF(J3032="UTC","+00:00","+00:00")))))</f>
        <v>2013-02-26T11:57:00-07:00</v>
      </c>
      <c r="H3032" s="1">
        <v>41331</v>
      </c>
      <c r="I3032" s="5">
        <v>0.49791666666666667</v>
      </c>
      <c r="J3032" t="s">
        <v>84</v>
      </c>
      <c r="N3032">
        <v>0</v>
      </c>
      <c r="O3032" t="s">
        <v>1628</v>
      </c>
      <c r="U3032">
        <v>9460</v>
      </c>
      <c r="V3032" t="s">
        <v>5791</v>
      </c>
      <c r="W3032" t="s">
        <v>3411</v>
      </c>
      <c r="X3032" t="s">
        <v>4459</v>
      </c>
      <c r="Y3032">
        <v>105070</v>
      </c>
      <c r="Z3032" t="e">
        <f>--- SAMPLE TAKEN: Migrated</f>
        <v>#NAME?</v>
      </c>
      <c r="AD3032">
        <v>32.471111100000002</v>
      </c>
      <c r="AE3032">
        <v>-111.3072222</v>
      </c>
      <c r="AG3032" t="s">
        <v>90</v>
      </c>
      <c r="AH3032" t="s">
        <v>1626</v>
      </c>
      <c r="AI3032" t="s">
        <v>90</v>
      </c>
      <c r="AK3032" t="s">
        <v>1608</v>
      </c>
      <c r="AL3032" t="s">
        <v>6207</v>
      </c>
      <c r="AN3032" t="s">
        <v>1663</v>
      </c>
      <c r="AO3032" t="s">
        <v>105</v>
      </c>
      <c r="AP3032" t="s">
        <v>422</v>
      </c>
      <c r="AQ3032">
        <v>0.22</v>
      </c>
      <c r="AR3032" t="s">
        <v>1616</v>
      </c>
      <c r="AT3032" t="s">
        <v>1612</v>
      </c>
      <c r="AV3032" t="s">
        <v>96</v>
      </c>
      <c r="BQ3032" t="str">
        <f>BS3032 &amp; ":" &amp; BR3032</f>
        <v>AZDEQ_SW:SM 4500 NO2-B</v>
      </c>
      <c r="BR3032" t="s">
        <v>3747</v>
      </c>
      <c r="BS3032" t="s">
        <v>1626</v>
      </c>
      <c r="BT3032" t="s">
        <v>3747</v>
      </c>
      <c r="BW3032" t="s">
        <v>3417</v>
      </c>
      <c r="BZ3032" t="s">
        <v>6208</v>
      </c>
      <c r="CA3032" t="s">
        <v>397</v>
      </c>
      <c r="CB3032">
        <v>0.2</v>
      </c>
      <c r="CC3032" t="s">
        <v>1616</v>
      </c>
      <c r="CE3032" t="s">
        <v>5855</v>
      </c>
      <c r="CF3032" t="s">
        <v>1618</v>
      </c>
    </row>
    <row r="3033" spans="1:84" hidden="1" x14ac:dyDescent="0.4">
      <c r="A3033" t="s">
        <v>1626</v>
      </c>
      <c r="B3033" t="s">
        <v>1626</v>
      </c>
      <c r="C3033" t="s">
        <v>6013</v>
      </c>
      <c r="D3033" t="s">
        <v>81</v>
      </c>
      <c r="E3033" t="s">
        <v>82</v>
      </c>
      <c r="F3033" t="s">
        <v>393</v>
      </c>
      <c r="G3033" s="4" t="str">
        <f>TEXT(H3033+I3033,"yyyy-mm-dd""T""hh:mm:ss")&amp;
IF(J3033="MST","-07:00",
IF(J3033="MDT","-06:00",
IF(J3033="PST","-08:00",
IF(J3033="PDT","-07:00",
IF(J3033="UTC","+00:00","+00:00")))))</f>
        <v>2013-06-05T11:00:00-07:00</v>
      </c>
      <c r="H3033" s="1">
        <v>41430</v>
      </c>
      <c r="I3033" s="5">
        <v>0.45833333333333331</v>
      </c>
      <c r="J3033" t="s">
        <v>84</v>
      </c>
      <c r="N3033">
        <v>0.5</v>
      </c>
      <c r="O3033" t="s">
        <v>1628</v>
      </c>
      <c r="U3033">
        <v>9743</v>
      </c>
      <c r="V3033" t="s">
        <v>5512</v>
      </c>
      <c r="W3033" t="s">
        <v>5513</v>
      </c>
      <c r="X3033" t="s">
        <v>3388</v>
      </c>
      <c r="Y3033">
        <v>100035</v>
      </c>
      <c r="Z3033" t="s">
        <v>5514</v>
      </c>
      <c r="AD3033">
        <v>32.185352899999998</v>
      </c>
      <c r="AE3033">
        <v>-110.8164731</v>
      </c>
      <c r="AG3033" t="s">
        <v>90</v>
      </c>
      <c r="AH3033" t="s">
        <v>1626</v>
      </c>
      <c r="AI3033" t="s">
        <v>90</v>
      </c>
      <c r="AK3033" t="s">
        <v>1608</v>
      </c>
      <c r="AL3033" t="s">
        <v>6209</v>
      </c>
      <c r="AN3033" t="s">
        <v>1700</v>
      </c>
      <c r="AO3033" t="s">
        <v>457</v>
      </c>
      <c r="AP3033" t="s">
        <v>422</v>
      </c>
      <c r="AQ3033">
        <v>2.9000000000000001E-2</v>
      </c>
      <c r="AR3033" t="s">
        <v>1616</v>
      </c>
      <c r="AT3033" t="s">
        <v>1612</v>
      </c>
      <c r="AV3033" t="s">
        <v>96</v>
      </c>
      <c r="BH3033" t="str">
        <f>BI3033 &amp; " " &amp; BJ3033</f>
        <v>0.5 ft</v>
      </c>
      <c r="BI3033">
        <v>0.5</v>
      </c>
      <c r="BJ3033" t="s">
        <v>5517</v>
      </c>
      <c r="BQ3033" t="str">
        <f>BS3033 &amp; ":" &amp; BR3033</f>
        <v>AZDEQ_SW:SM 4500 PE</v>
      </c>
      <c r="BR3033" t="s">
        <v>5518</v>
      </c>
      <c r="BS3033" t="s">
        <v>1626</v>
      </c>
      <c r="BT3033" t="s">
        <v>5518</v>
      </c>
      <c r="BW3033" t="s">
        <v>5519</v>
      </c>
      <c r="BZ3033" t="s">
        <v>6210</v>
      </c>
      <c r="CA3033" t="s">
        <v>397</v>
      </c>
      <c r="CB3033">
        <v>2.0999999999999999E-3</v>
      </c>
      <c r="CC3033" t="s">
        <v>1616</v>
      </c>
      <c r="CE3033" t="s">
        <v>5597</v>
      </c>
      <c r="CF3033" t="s">
        <v>1618</v>
      </c>
    </row>
    <row r="3034" spans="1:84" hidden="1" x14ac:dyDescent="0.4">
      <c r="A3034" t="s">
        <v>1626</v>
      </c>
      <c r="B3034" t="s">
        <v>1626</v>
      </c>
      <c r="C3034" t="s">
        <v>5954</v>
      </c>
      <c r="D3034" t="s">
        <v>81</v>
      </c>
      <c r="E3034" t="s">
        <v>82</v>
      </c>
      <c r="F3034" t="s">
        <v>393</v>
      </c>
      <c r="G3034" s="4" t="str">
        <f>TEXT(H3034+I3034,"yyyy-mm-dd""T""hh:mm:ss")&amp;
IF(J3034="MST","-07:00",
IF(J3034="MDT","-06:00",
IF(J3034="PST","-08:00",
IF(J3034="PDT","-07:00",
IF(J3034="UTC","+00:00","+00:00")))))</f>
        <v>2013-11-14T10:20:00-07:00</v>
      </c>
      <c r="H3034" s="1">
        <v>41592</v>
      </c>
      <c r="I3034" s="5">
        <v>0.43055555555555558</v>
      </c>
      <c r="J3034" t="s">
        <v>84</v>
      </c>
      <c r="N3034">
        <v>0</v>
      </c>
      <c r="O3034" t="s">
        <v>1628</v>
      </c>
      <c r="U3034">
        <v>9460</v>
      </c>
      <c r="V3034" t="s">
        <v>5791</v>
      </c>
      <c r="W3034" t="s">
        <v>3411</v>
      </c>
      <c r="X3034" t="s">
        <v>3502</v>
      </c>
      <c r="Y3034">
        <v>105061</v>
      </c>
      <c r="Z3034" t="e">
        <f>--- SAMPLE TAKEN: Migrated</f>
        <v>#NAME?</v>
      </c>
      <c r="AD3034">
        <v>32.337777799999998</v>
      </c>
      <c r="AE3034">
        <v>-111.08138889999999</v>
      </c>
      <c r="AG3034" t="s">
        <v>90</v>
      </c>
      <c r="AH3034" t="s">
        <v>1626</v>
      </c>
      <c r="AI3034" t="s">
        <v>90</v>
      </c>
      <c r="AK3034" t="s">
        <v>1608</v>
      </c>
      <c r="AL3034" t="s">
        <v>6211</v>
      </c>
      <c r="AN3034" t="s">
        <v>1610</v>
      </c>
      <c r="AO3034" t="s">
        <v>1611</v>
      </c>
      <c r="AP3034" t="s">
        <v>422</v>
      </c>
      <c r="AQ3034">
        <v>5.78</v>
      </c>
      <c r="AR3034" t="s">
        <v>1616</v>
      </c>
      <c r="AT3034" t="s">
        <v>1612</v>
      </c>
      <c r="AV3034" t="s">
        <v>96</v>
      </c>
      <c r="BF3034" t="s">
        <v>6212</v>
      </c>
      <c r="BQ3034" t="str">
        <f>BS3034 &amp; ":" &amp; BR3034</f>
        <v>AZDEQ_SW:EPA 350.1</v>
      </c>
      <c r="BR3034" t="s">
        <v>1613</v>
      </c>
      <c r="BS3034" t="s">
        <v>1626</v>
      </c>
      <c r="BT3034" t="s">
        <v>1613</v>
      </c>
      <c r="BW3034" t="s">
        <v>3417</v>
      </c>
      <c r="BZ3034" t="s">
        <v>6213</v>
      </c>
      <c r="CA3034" t="s">
        <v>397</v>
      </c>
      <c r="CB3034">
        <v>0.5</v>
      </c>
      <c r="CC3034" t="s">
        <v>1616</v>
      </c>
      <c r="CE3034" t="s">
        <v>6010</v>
      </c>
      <c r="CF3034" t="s">
        <v>1618</v>
      </c>
    </row>
    <row r="3035" spans="1:84" hidden="1" x14ac:dyDescent="0.4">
      <c r="A3035" t="s">
        <v>1626</v>
      </c>
      <c r="B3035" t="s">
        <v>1626</v>
      </c>
      <c r="C3035" t="s">
        <v>5782</v>
      </c>
      <c r="D3035" t="s">
        <v>81</v>
      </c>
      <c r="E3035" t="s">
        <v>82</v>
      </c>
      <c r="F3035" t="s">
        <v>393</v>
      </c>
      <c r="G3035" s="4" t="str">
        <f>TEXT(H3035+I3035,"yyyy-mm-dd""T""hh:mm:ss")&amp;
IF(J3035="MST","-07:00",
IF(J3035="MDT","-06:00",
IF(J3035="PST","-08:00",
IF(J3035="PDT","-07:00",
IF(J3035="UTC","+00:00","+00:00")))))</f>
        <v>2013-01-30T02:00:00-07:00</v>
      </c>
      <c r="H3035" s="1">
        <v>41304</v>
      </c>
      <c r="I3035" s="5">
        <v>8.3333333333333329E-2</v>
      </c>
      <c r="J3035" t="s">
        <v>84</v>
      </c>
      <c r="N3035">
        <v>0.5</v>
      </c>
      <c r="O3035" t="s">
        <v>1628</v>
      </c>
      <c r="U3035">
        <v>9743</v>
      </c>
      <c r="V3035" t="s">
        <v>5512</v>
      </c>
      <c r="W3035" t="s">
        <v>5513</v>
      </c>
      <c r="X3035" t="s">
        <v>3388</v>
      </c>
      <c r="Y3035">
        <v>100035</v>
      </c>
      <c r="Z3035" t="s">
        <v>5514</v>
      </c>
      <c r="AD3035">
        <v>32.185352899999998</v>
      </c>
      <c r="AE3035">
        <v>-110.8164731</v>
      </c>
      <c r="AG3035" t="s">
        <v>90</v>
      </c>
      <c r="AH3035" t="s">
        <v>1626</v>
      </c>
      <c r="AI3035" t="s">
        <v>90</v>
      </c>
      <c r="AK3035" t="s">
        <v>1608</v>
      </c>
      <c r="AL3035" t="s">
        <v>6214</v>
      </c>
      <c r="AN3035" t="s">
        <v>1610</v>
      </c>
      <c r="AO3035" t="s">
        <v>1670</v>
      </c>
      <c r="AP3035" t="s">
        <v>422</v>
      </c>
      <c r="AQ3035">
        <v>0.21</v>
      </c>
      <c r="AR3035" t="s">
        <v>1616</v>
      </c>
      <c r="AT3035" t="s">
        <v>1612</v>
      </c>
      <c r="AV3035" t="s">
        <v>96</v>
      </c>
      <c r="BH3035" t="str">
        <f>BI3035 &amp; " " &amp; BJ3035</f>
        <v>0.5 ft</v>
      </c>
      <c r="BI3035">
        <v>0.5</v>
      </c>
      <c r="BJ3035" t="s">
        <v>5517</v>
      </c>
      <c r="BQ3035" t="str">
        <f>BS3035 &amp; ":" &amp; BR3035</f>
        <v>AZDEQ_SW:SM 4500NO3 E</v>
      </c>
      <c r="BR3035" t="s">
        <v>1851</v>
      </c>
      <c r="BS3035" t="s">
        <v>1626</v>
      </c>
      <c r="BT3035" t="s">
        <v>1851</v>
      </c>
      <c r="BW3035" t="s">
        <v>5519</v>
      </c>
      <c r="BZ3035" t="s">
        <v>6215</v>
      </c>
      <c r="CA3035" t="s">
        <v>397</v>
      </c>
      <c r="CB3035">
        <v>4.1000000000000002E-2</v>
      </c>
      <c r="CC3035" t="s">
        <v>1616</v>
      </c>
      <c r="CE3035" t="s">
        <v>5554</v>
      </c>
      <c r="CF3035" t="s">
        <v>1618</v>
      </c>
    </row>
    <row r="3036" spans="1:84" hidden="1" x14ac:dyDescent="0.4">
      <c r="A3036" t="s">
        <v>1626</v>
      </c>
      <c r="B3036" t="s">
        <v>1626</v>
      </c>
      <c r="C3036" t="s">
        <v>5798</v>
      </c>
      <c r="D3036" t="s">
        <v>81</v>
      </c>
      <c r="E3036" t="s">
        <v>82</v>
      </c>
      <c r="F3036" t="s">
        <v>393</v>
      </c>
      <c r="G3036" s="4" t="str">
        <f>TEXT(H3036+I3036,"yyyy-mm-dd""T""hh:mm:ss")&amp;
IF(J3036="MST","-07:00",
IF(J3036="MDT","-06:00",
IF(J3036="PST","-08:00",
IF(J3036="PDT","-07:00",
IF(J3036="UTC","+00:00","+00:00")))))</f>
        <v>2013-08-20T07:50:00-07:00</v>
      </c>
      <c r="H3036" s="1">
        <v>41506</v>
      </c>
      <c r="I3036" s="5">
        <v>0.3263888888888889</v>
      </c>
      <c r="J3036" t="s">
        <v>84</v>
      </c>
      <c r="N3036">
        <v>0</v>
      </c>
      <c r="O3036" t="s">
        <v>1628</v>
      </c>
      <c r="U3036">
        <v>9460</v>
      </c>
      <c r="V3036" t="s">
        <v>5791</v>
      </c>
      <c r="W3036" t="s">
        <v>3411</v>
      </c>
      <c r="X3036" t="s">
        <v>3502</v>
      </c>
      <c r="Y3036">
        <v>105061</v>
      </c>
      <c r="Z3036" t="e">
        <f>--- SAMPLE TAKEN: Migrated</f>
        <v>#NAME?</v>
      </c>
      <c r="AD3036">
        <v>32.337777799999998</v>
      </c>
      <c r="AE3036">
        <v>-111.08138889999999</v>
      </c>
      <c r="AG3036" t="s">
        <v>90</v>
      </c>
      <c r="AH3036" t="s">
        <v>1626</v>
      </c>
      <c r="AI3036" t="s">
        <v>90</v>
      </c>
      <c r="AK3036" t="s">
        <v>1608</v>
      </c>
      <c r="AL3036" t="s">
        <v>6216</v>
      </c>
      <c r="AN3036" t="s">
        <v>1725</v>
      </c>
      <c r="AO3036" t="s">
        <v>123</v>
      </c>
      <c r="AP3036" t="s">
        <v>422</v>
      </c>
      <c r="AQ3036">
        <v>2.0299999999999998</v>
      </c>
      <c r="AR3036" t="s">
        <v>1616</v>
      </c>
      <c r="AT3036" t="s">
        <v>1612</v>
      </c>
      <c r="AV3036" t="s">
        <v>96</v>
      </c>
      <c r="BQ3036" t="str">
        <f>BS3036 &amp; ":" &amp; BR3036</f>
        <v>AZDEQ_SW:EPA 365.1</v>
      </c>
      <c r="BR3036" t="s">
        <v>1726</v>
      </c>
      <c r="BS3036" t="s">
        <v>1626</v>
      </c>
      <c r="BT3036" t="s">
        <v>1726</v>
      </c>
      <c r="BW3036" t="s">
        <v>3417</v>
      </c>
      <c r="BZ3036" t="s">
        <v>6217</v>
      </c>
      <c r="CA3036" t="s">
        <v>397</v>
      </c>
      <c r="CB3036">
        <v>0.5</v>
      </c>
      <c r="CC3036" t="s">
        <v>1616</v>
      </c>
      <c r="CE3036" t="s">
        <v>5802</v>
      </c>
      <c r="CF3036" t="s">
        <v>1618</v>
      </c>
    </row>
    <row r="3037" spans="1:84" hidden="1" x14ac:dyDescent="0.4">
      <c r="A3037" t="s">
        <v>1626</v>
      </c>
      <c r="B3037" t="s">
        <v>1626</v>
      </c>
      <c r="C3037" t="s">
        <v>5848</v>
      </c>
      <c r="D3037" t="s">
        <v>81</v>
      </c>
      <c r="E3037" t="s">
        <v>82</v>
      </c>
      <c r="F3037" t="s">
        <v>393</v>
      </c>
      <c r="G3037" s="4" t="str">
        <f>TEXT(H3037+I3037,"yyyy-mm-dd""T""hh:mm:ss")&amp;
IF(J3037="MST","-07:00",
IF(J3037="MDT","-06:00",
IF(J3037="PST","-08:00",
IF(J3037="PDT","-07:00",
IF(J3037="UTC","+00:00","+00:00")))))</f>
        <v>2013-05-30T08:30:00-07:00</v>
      </c>
      <c r="H3037" s="1">
        <v>41424</v>
      </c>
      <c r="I3037" s="5">
        <v>0.35416666666666669</v>
      </c>
      <c r="J3037" t="s">
        <v>84</v>
      </c>
      <c r="N3037">
        <v>0</v>
      </c>
      <c r="O3037" t="s">
        <v>1628</v>
      </c>
      <c r="U3037">
        <v>9460</v>
      </c>
      <c r="V3037" t="s">
        <v>5791</v>
      </c>
      <c r="W3037" t="s">
        <v>3411</v>
      </c>
      <c r="X3037" t="s">
        <v>4433</v>
      </c>
      <c r="Y3037">
        <v>105064</v>
      </c>
      <c r="Z3037" t="e">
        <f>--- SAMPLE TAKEN: Migrated</f>
        <v>#NAME?</v>
      </c>
      <c r="AD3037">
        <v>32.386200000000002</v>
      </c>
      <c r="AE3037">
        <v>-111.11920000000001</v>
      </c>
      <c r="AG3037" t="s">
        <v>90</v>
      </c>
      <c r="AH3037" t="s">
        <v>1626</v>
      </c>
      <c r="AI3037" t="s">
        <v>90</v>
      </c>
      <c r="AK3037" t="s">
        <v>1608</v>
      </c>
      <c r="AL3037" t="s">
        <v>6218</v>
      </c>
      <c r="AN3037" t="s">
        <v>1700</v>
      </c>
      <c r="AO3037" t="s">
        <v>457</v>
      </c>
      <c r="AP3037" t="s">
        <v>422</v>
      </c>
      <c r="AQ3037">
        <v>4.33</v>
      </c>
      <c r="AR3037" t="s">
        <v>1616</v>
      </c>
      <c r="AT3037" t="s">
        <v>1612</v>
      </c>
      <c r="AV3037" t="s">
        <v>96</v>
      </c>
      <c r="BQ3037" t="str">
        <f>BS3037 &amp; ":" &amp; BR3037</f>
        <v>AZDEQ_SW:EPA 365.1</v>
      </c>
      <c r="BR3037" t="s">
        <v>1726</v>
      </c>
      <c r="BS3037" t="s">
        <v>1626</v>
      </c>
      <c r="BT3037" t="s">
        <v>1726</v>
      </c>
      <c r="BW3037" t="s">
        <v>3417</v>
      </c>
      <c r="BZ3037" t="s">
        <v>6219</v>
      </c>
      <c r="CA3037" t="s">
        <v>397</v>
      </c>
      <c r="CB3037">
        <v>0.5</v>
      </c>
      <c r="CC3037" t="s">
        <v>1616</v>
      </c>
      <c r="CE3037" t="s">
        <v>5851</v>
      </c>
      <c r="CF3037" t="s">
        <v>1618</v>
      </c>
    </row>
    <row r="3038" spans="1:84" hidden="1" x14ac:dyDescent="0.4">
      <c r="A3038" t="s">
        <v>1626</v>
      </c>
      <c r="B3038" t="s">
        <v>1626</v>
      </c>
      <c r="C3038" t="s">
        <v>5785</v>
      </c>
      <c r="D3038" t="s">
        <v>81</v>
      </c>
      <c r="E3038" t="s">
        <v>82</v>
      </c>
      <c r="F3038" t="s">
        <v>393</v>
      </c>
      <c r="G3038" s="4" t="str">
        <f>TEXT(H3038+I3038,"yyyy-mm-dd""T""hh:mm:ss")&amp;
IF(J3038="MST","-07:00",
IF(J3038="MDT","-06:00",
IF(J3038="PST","-08:00",
IF(J3038="PDT","-07:00",
IF(J3038="UTC","+00:00","+00:00")))))</f>
        <v>2013-04-17T09:00:00-07:00</v>
      </c>
      <c r="H3038" s="1">
        <v>41381</v>
      </c>
      <c r="I3038" s="5">
        <v>0.375</v>
      </c>
      <c r="J3038" t="s">
        <v>84</v>
      </c>
      <c r="N3038">
        <v>0</v>
      </c>
      <c r="O3038" t="s">
        <v>1628</v>
      </c>
      <c r="U3038">
        <v>2132</v>
      </c>
      <c r="V3038" t="s">
        <v>5506</v>
      </c>
      <c r="W3038" t="s">
        <v>1606</v>
      </c>
      <c r="X3038" t="s">
        <v>5457</v>
      </c>
      <c r="Y3038">
        <v>100237</v>
      </c>
      <c r="Z3038" t="s">
        <v>5786</v>
      </c>
      <c r="AD3038">
        <v>32.353711099999998</v>
      </c>
      <c r="AE3038">
        <v>-111.09685</v>
      </c>
      <c r="AG3038" t="s">
        <v>90</v>
      </c>
      <c r="AH3038" t="s">
        <v>1626</v>
      </c>
      <c r="AI3038" t="s">
        <v>90</v>
      </c>
      <c r="AK3038" t="s">
        <v>1608</v>
      </c>
      <c r="AL3038" t="s">
        <v>6220</v>
      </c>
      <c r="AN3038" t="s">
        <v>1610</v>
      </c>
      <c r="AO3038" t="s">
        <v>1611</v>
      </c>
      <c r="AP3038" t="s">
        <v>422</v>
      </c>
      <c r="AQ3038">
        <v>12</v>
      </c>
      <c r="AR3038" t="s">
        <v>1616</v>
      </c>
      <c r="AT3038" t="s">
        <v>1612</v>
      </c>
      <c r="AV3038" t="s">
        <v>96</v>
      </c>
      <c r="BF3038" t="s">
        <v>6221</v>
      </c>
      <c r="BQ3038" t="str">
        <f>BS3038 &amp; ":" &amp; BR3038</f>
        <v>AZDEQ_SW:SM 4500NH3 D</v>
      </c>
      <c r="BR3038" t="s">
        <v>5464</v>
      </c>
      <c r="BS3038" t="s">
        <v>1626</v>
      </c>
      <c r="BT3038" t="s">
        <v>5464</v>
      </c>
      <c r="BW3038" t="s">
        <v>5460</v>
      </c>
      <c r="BZ3038" t="s">
        <v>6222</v>
      </c>
      <c r="CA3038" t="s">
        <v>397</v>
      </c>
      <c r="CB3038">
        <v>1.3</v>
      </c>
      <c r="CC3038" t="s">
        <v>1616</v>
      </c>
      <c r="CE3038" t="s">
        <v>5789</v>
      </c>
      <c r="CF3038" t="s">
        <v>1618</v>
      </c>
    </row>
    <row r="3039" spans="1:84" hidden="1" x14ac:dyDescent="0.4">
      <c r="A3039" t="s">
        <v>1626</v>
      </c>
      <c r="B3039" t="s">
        <v>1626</v>
      </c>
      <c r="C3039" t="s">
        <v>5925</v>
      </c>
      <c r="D3039" t="s">
        <v>81</v>
      </c>
      <c r="E3039" t="s">
        <v>82</v>
      </c>
      <c r="F3039" t="s">
        <v>393</v>
      </c>
      <c r="G3039" s="4" t="str">
        <f>TEXT(H3039+I3039,"yyyy-mm-dd""T""hh:mm:ss")&amp;
IF(J3039="MST","-07:00",
IF(J3039="MDT","-06:00",
IF(J3039="PST","-08:00",
IF(J3039="PDT","-07:00",
IF(J3039="UTC","+00:00","+00:00")))))</f>
        <v>2013-05-08T12:30:00-07:00</v>
      </c>
      <c r="H3039" s="1">
        <v>41402</v>
      </c>
      <c r="I3039" s="5">
        <v>0.52083333333333337</v>
      </c>
      <c r="J3039" t="s">
        <v>84</v>
      </c>
      <c r="N3039">
        <v>0.5</v>
      </c>
      <c r="O3039" t="s">
        <v>1628</v>
      </c>
      <c r="U3039">
        <v>9743</v>
      </c>
      <c r="V3039" t="s">
        <v>5512</v>
      </c>
      <c r="W3039" t="s">
        <v>5513</v>
      </c>
      <c r="X3039" t="s">
        <v>3388</v>
      </c>
      <c r="Y3039">
        <v>100035</v>
      </c>
      <c r="Z3039" t="s">
        <v>5514</v>
      </c>
      <c r="AD3039">
        <v>32.185352899999998</v>
      </c>
      <c r="AE3039">
        <v>-110.8164731</v>
      </c>
      <c r="AG3039" t="s">
        <v>90</v>
      </c>
      <c r="AH3039" t="s">
        <v>1626</v>
      </c>
      <c r="AI3039" t="s">
        <v>90</v>
      </c>
      <c r="AK3039" t="s">
        <v>1608</v>
      </c>
      <c r="AL3039" t="s">
        <v>6223</v>
      </c>
      <c r="AN3039" t="s">
        <v>1610</v>
      </c>
      <c r="AO3039" t="s">
        <v>1670</v>
      </c>
      <c r="AP3039" t="s">
        <v>422</v>
      </c>
      <c r="AQ3039">
        <v>0.34</v>
      </c>
      <c r="AR3039" t="s">
        <v>1616</v>
      </c>
      <c r="AT3039" t="s">
        <v>1612</v>
      </c>
      <c r="AV3039" t="s">
        <v>96</v>
      </c>
      <c r="BH3039" t="str">
        <f>BI3039 &amp; " " &amp; BJ3039</f>
        <v>0.5 ft</v>
      </c>
      <c r="BI3039">
        <v>0.5</v>
      </c>
      <c r="BJ3039" t="s">
        <v>5517</v>
      </c>
      <c r="BQ3039" t="str">
        <f>BS3039 &amp; ":" &amp; BR3039</f>
        <v>AZDEQ_SW:SM 4500NO3 E</v>
      </c>
      <c r="BR3039" t="s">
        <v>1851</v>
      </c>
      <c r="BS3039" t="s">
        <v>1626</v>
      </c>
      <c r="BT3039" t="s">
        <v>1851</v>
      </c>
      <c r="BW3039" t="s">
        <v>5519</v>
      </c>
      <c r="BZ3039" t="s">
        <v>6224</v>
      </c>
      <c r="CA3039" t="s">
        <v>397</v>
      </c>
      <c r="CB3039">
        <v>4.1000000000000002E-2</v>
      </c>
      <c r="CC3039" t="s">
        <v>1616</v>
      </c>
      <c r="CE3039" t="s">
        <v>5763</v>
      </c>
      <c r="CF3039" t="s">
        <v>1618</v>
      </c>
    </row>
    <row r="3040" spans="1:84" hidden="1" x14ac:dyDescent="0.4">
      <c r="A3040" t="s">
        <v>1626</v>
      </c>
      <c r="B3040" t="s">
        <v>1626</v>
      </c>
      <c r="C3040" t="s">
        <v>5790</v>
      </c>
      <c r="D3040" t="s">
        <v>81</v>
      </c>
      <c r="E3040" t="s">
        <v>82</v>
      </c>
      <c r="F3040" t="s">
        <v>393</v>
      </c>
      <c r="G3040" s="4" t="str">
        <f>TEXT(H3040+I3040,"yyyy-mm-dd""T""hh:mm:ss")&amp;
IF(J3040="MST","-07:00",
IF(J3040="MDT","-06:00",
IF(J3040="PST","-08:00",
IF(J3040="PDT","-07:00",
IF(J3040="UTC","+00:00","+00:00")))))</f>
        <v>2013-05-30T10:25:00-07:00</v>
      </c>
      <c r="H3040" s="1">
        <v>41424</v>
      </c>
      <c r="I3040" s="5">
        <v>0.43402777777777779</v>
      </c>
      <c r="J3040" t="s">
        <v>84</v>
      </c>
      <c r="N3040">
        <v>0</v>
      </c>
      <c r="O3040" t="s">
        <v>1628</v>
      </c>
      <c r="U3040">
        <v>9460</v>
      </c>
      <c r="V3040" t="s">
        <v>5791</v>
      </c>
      <c r="W3040" t="s">
        <v>3411</v>
      </c>
      <c r="X3040" t="s">
        <v>4459</v>
      </c>
      <c r="Y3040">
        <v>105070</v>
      </c>
      <c r="Z3040" t="e">
        <f>--- SAMPLE TAKEN: Migrated</f>
        <v>#NAME?</v>
      </c>
      <c r="AD3040">
        <v>32.471111100000002</v>
      </c>
      <c r="AE3040">
        <v>-111.3072222</v>
      </c>
      <c r="AG3040" t="s">
        <v>90</v>
      </c>
      <c r="AH3040" t="s">
        <v>1626</v>
      </c>
      <c r="AI3040" t="s">
        <v>90</v>
      </c>
      <c r="AK3040" t="s">
        <v>1608</v>
      </c>
      <c r="AL3040" t="s">
        <v>6225</v>
      </c>
      <c r="AN3040" t="s">
        <v>1700</v>
      </c>
      <c r="AO3040" t="s">
        <v>457</v>
      </c>
      <c r="AP3040" t="s">
        <v>422</v>
      </c>
      <c r="AQ3040">
        <v>4.37</v>
      </c>
      <c r="AR3040" t="s">
        <v>1616</v>
      </c>
      <c r="AT3040" t="s">
        <v>1612</v>
      </c>
      <c r="AV3040" t="s">
        <v>96</v>
      </c>
      <c r="BQ3040" t="str">
        <f>BS3040 &amp; ":" &amp; BR3040</f>
        <v>AZDEQ_SW:EPA 365.1</v>
      </c>
      <c r="BR3040" t="s">
        <v>1726</v>
      </c>
      <c r="BS3040" t="s">
        <v>1626</v>
      </c>
      <c r="BT3040" t="s">
        <v>1726</v>
      </c>
      <c r="BW3040" t="s">
        <v>3417</v>
      </c>
      <c r="BZ3040" t="s">
        <v>6226</v>
      </c>
      <c r="CA3040" t="s">
        <v>397</v>
      </c>
      <c r="CB3040">
        <v>0.5</v>
      </c>
      <c r="CC3040" t="s">
        <v>1616</v>
      </c>
      <c r="CE3040" t="s">
        <v>5794</v>
      </c>
      <c r="CF3040" t="s">
        <v>1618</v>
      </c>
    </row>
    <row r="3041" spans="1:84" hidden="1" x14ac:dyDescent="0.4">
      <c r="A3041" t="s">
        <v>1626</v>
      </c>
      <c r="B3041" t="s">
        <v>1626</v>
      </c>
      <c r="C3041" t="s">
        <v>5910</v>
      </c>
      <c r="D3041" t="s">
        <v>81</v>
      </c>
      <c r="E3041" t="s">
        <v>82</v>
      </c>
      <c r="F3041" t="s">
        <v>393</v>
      </c>
      <c r="G3041" s="4" t="str">
        <f>TEXT(H3041+I3041,"yyyy-mm-dd""T""hh:mm:ss")&amp;
IF(J3041="MST","-07:00",
IF(J3041="MDT","-06:00",
IF(J3041="PST","-08:00",
IF(J3041="PDT","-07:00",
IF(J3041="UTC","+00:00","+00:00")))))</f>
        <v>2013-09-11T02:00:00-07:00</v>
      </c>
      <c r="H3041" s="1">
        <v>41528</v>
      </c>
      <c r="I3041" s="5">
        <v>8.3333333333333329E-2</v>
      </c>
      <c r="J3041" t="s">
        <v>84</v>
      </c>
      <c r="N3041">
        <v>0.5</v>
      </c>
      <c r="O3041" t="s">
        <v>1628</v>
      </c>
      <c r="U3041">
        <v>9743</v>
      </c>
      <c r="V3041" t="s">
        <v>5512</v>
      </c>
      <c r="W3041" t="s">
        <v>5513</v>
      </c>
      <c r="X3041" t="s">
        <v>3405</v>
      </c>
      <c r="Y3041">
        <v>100034</v>
      </c>
      <c r="Z3041" t="s">
        <v>5514</v>
      </c>
      <c r="AD3041">
        <v>32.187063100000003</v>
      </c>
      <c r="AE3041">
        <v>-110.81660220000001</v>
      </c>
      <c r="AG3041" t="s">
        <v>90</v>
      </c>
      <c r="AH3041" t="s">
        <v>1626</v>
      </c>
      <c r="AI3041" t="s">
        <v>90</v>
      </c>
      <c r="AK3041" t="s">
        <v>1608</v>
      </c>
      <c r="AL3041" t="s">
        <v>6227</v>
      </c>
      <c r="AN3041" t="s">
        <v>1610</v>
      </c>
      <c r="AO3041" t="s">
        <v>1670</v>
      </c>
      <c r="AP3041" t="s">
        <v>422</v>
      </c>
      <c r="AQ3041">
        <v>0.13</v>
      </c>
      <c r="AR3041" t="s">
        <v>1616</v>
      </c>
      <c r="AT3041" t="s">
        <v>1612</v>
      </c>
      <c r="AV3041" t="s">
        <v>96</v>
      </c>
      <c r="BH3041" t="str">
        <f>BI3041 &amp; " " &amp; BJ3041</f>
        <v>0.5 ft</v>
      </c>
      <c r="BI3041">
        <v>0.5</v>
      </c>
      <c r="BJ3041" t="s">
        <v>5517</v>
      </c>
      <c r="BQ3041" t="str">
        <f>BS3041 &amp; ":" &amp; BR3041</f>
        <v>AZDEQ_SW:SM 4500NO3 E</v>
      </c>
      <c r="BR3041" t="s">
        <v>1851</v>
      </c>
      <c r="BS3041" t="s">
        <v>1626</v>
      </c>
      <c r="BT3041" t="s">
        <v>1851</v>
      </c>
      <c r="BW3041" t="s">
        <v>5519</v>
      </c>
      <c r="BZ3041" t="s">
        <v>6228</v>
      </c>
      <c r="CA3041" t="s">
        <v>397</v>
      </c>
      <c r="CB3041">
        <v>4.1000000000000002E-2</v>
      </c>
      <c r="CC3041" t="s">
        <v>1616</v>
      </c>
      <c r="CE3041" t="s">
        <v>5538</v>
      </c>
      <c r="CF3041" t="s">
        <v>1618</v>
      </c>
    </row>
    <row r="3042" spans="1:84" hidden="1" x14ac:dyDescent="0.4">
      <c r="A3042" t="s">
        <v>1626</v>
      </c>
      <c r="B3042" t="s">
        <v>1626</v>
      </c>
      <c r="C3042" t="s">
        <v>6042</v>
      </c>
      <c r="D3042" t="s">
        <v>81</v>
      </c>
      <c r="E3042" t="s">
        <v>82</v>
      </c>
      <c r="F3042" t="s">
        <v>393</v>
      </c>
      <c r="G3042" s="4" t="str">
        <f>TEXT(H3042+I3042,"yyyy-mm-dd""T""hh:mm:ss")&amp;
IF(J3042="MST","-07:00",
IF(J3042="MDT","-06:00",
IF(J3042="PST","-08:00",
IF(J3042="PDT","-07:00",
IF(J3042="UTC","+00:00","+00:00")))))</f>
        <v>2013-04-24T12:45:00-07:00</v>
      </c>
      <c r="H3042" s="1">
        <v>41388</v>
      </c>
      <c r="I3042" s="5">
        <v>0.53125</v>
      </c>
      <c r="J3042" t="s">
        <v>84</v>
      </c>
      <c r="N3042">
        <v>0.5</v>
      </c>
      <c r="O3042" t="s">
        <v>1628</v>
      </c>
      <c r="U3042">
        <v>9743</v>
      </c>
      <c r="V3042" t="s">
        <v>5512</v>
      </c>
      <c r="W3042" t="s">
        <v>5513</v>
      </c>
      <c r="X3042" t="s">
        <v>3405</v>
      </c>
      <c r="Y3042">
        <v>100034</v>
      </c>
      <c r="Z3042" t="s">
        <v>5514</v>
      </c>
      <c r="AD3042">
        <v>32.187063100000003</v>
      </c>
      <c r="AE3042">
        <v>-110.81660220000001</v>
      </c>
      <c r="AG3042" t="s">
        <v>90</v>
      </c>
      <c r="AH3042" t="s">
        <v>1626</v>
      </c>
      <c r="AI3042" t="s">
        <v>90</v>
      </c>
      <c r="AK3042" t="s">
        <v>1608</v>
      </c>
      <c r="AL3042" t="s">
        <v>6229</v>
      </c>
      <c r="AN3042" t="s">
        <v>1700</v>
      </c>
      <c r="AO3042" t="s">
        <v>457</v>
      </c>
      <c r="AP3042" t="s">
        <v>422</v>
      </c>
      <c r="AQ3042">
        <v>4.8000000000000001E-2</v>
      </c>
      <c r="AR3042" t="s">
        <v>1616</v>
      </c>
      <c r="AT3042" t="s">
        <v>1612</v>
      </c>
      <c r="AV3042" t="s">
        <v>96</v>
      </c>
      <c r="BH3042" t="str">
        <f>BI3042 &amp; " " &amp; BJ3042</f>
        <v>0.5 ft</v>
      </c>
      <c r="BI3042">
        <v>0.5</v>
      </c>
      <c r="BJ3042" t="s">
        <v>5517</v>
      </c>
      <c r="BQ3042" t="str">
        <f>BS3042 &amp; ":" &amp; BR3042</f>
        <v>AZDEQ_SW:SM 4500 PE</v>
      </c>
      <c r="BR3042" t="s">
        <v>5518</v>
      </c>
      <c r="BS3042" t="s">
        <v>1626</v>
      </c>
      <c r="BT3042" t="s">
        <v>5518</v>
      </c>
      <c r="BW3042" t="s">
        <v>5519</v>
      </c>
      <c r="BZ3042" t="s">
        <v>6230</v>
      </c>
      <c r="CA3042" t="s">
        <v>397</v>
      </c>
      <c r="CB3042">
        <v>2.0999999999999999E-3</v>
      </c>
      <c r="CC3042" t="s">
        <v>1616</v>
      </c>
      <c r="CE3042" t="s">
        <v>5767</v>
      </c>
      <c r="CF3042" t="s">
        <v>1618</v>
      </c>
    </row>
    <row r="3043" spans="1:84" hidden="1" x14ac:dyDescent="0.4">
      <c r="A3043" t="s">
        <v>1626</v>
      </c>
      <c r="B3043" t="s">
        <v>1626</v>
      </c>
      <c r="C3043" t="s">
        <v>5833</v>
      </c>
      <c r="D3043" t="s">
        <v>81</v>
      </c>
      <c r="E3043" t="s">
        <v>82</v>
      </c>
      <c r="F3043" t="s">
        <v>393</v>
      </c>
      <c r="G3043" s="4" t="str">
        <f>TEXT(H3043+I3043,"yyyy-mm-dd""T""hh:mm:ss")&amp;
IF(J3043="MST","-07:00",
IF(J3043="MDT","-06:00",
IF(J3043="PST","-08:00",
IF(J3043="PDT","-07:00",
IF(J3043="UTC","+00:00","+00:00")))))</f>
        <v>2013-02-26T02:22:00-07:00</v>
      </c>
      <c r="H3043" s="1">
        <v>41331</v>
      </c>
      <c r="I3043" s="5">
        <v>9.8611111111111108E-2</v>
      </c>
      <c r="J3043" t="s">
        <v>84</v>
      </c>
      <c r="N3043">
        <v>0</v>
      </c>
      <c r="O3043" t="s">
        <v>1628</v>
      </c>
      <c r="U3043">
        <v>9460</v>
      </c>
      <c r="V3043" t="s">
        <v>5791</v>
      </c>
      <c r="W3043" t="s">
        <v>3411</v>
      </c>
      <c r="X3043" t="s">
        <v>3502</v>
      </c>
      <c r="Y3043">
        <v>105061</v>
      </c>
      <c r="Z3043" t="e">
        <f>--- SAMPLE TAKEN: Migrated</f>
        <v>#NAME?</v>
      </c>
      <c r="AD3043">
        <v>32.337777799999998</v>
      </c>
      <c r="AE3043">
        <v>-111.08138889999999</v>
      </c>
      <c r="AG3043" t="s">
        <v>90</v>
      </c>
      <c r="AH3043" t="s">
        <v>1626</v>
      </c>
      <c r="AI3043" t="s">
        <v>90</v>
      </c>
      <c r="AK3043" t="s">
        <v>1608</v>
      </c>
      <c r="AL3043" t="s">
        <v>6231</v>
      </c>
      <c r="AN3043" t="s">
        <v>1610</v>
      </c>
      <c r="AO3043" t="s">
        <v>421</v>
      </c>
      <c r="AP3043" t="s">
        <v>422</v>
      </c>
      <c r="AQ3043">
        <v>24</v>
      </c>
      <c r="AR3043" t="s">
        <v>1616</v>
      </c>
      <c r="AT3043" t="s">
        <v>1612</v>
      </c>
      <c r="AV3043" t="s">
        <v>96</v>
      </c>
      <c r="BQ3043" t="str">
        <f>BS3043 &amp; ":" &amp; BR3043</f>
        <v>AZDEQ_SW:CALCULATION</v>
      </c>
      <c r="BR3043" t="s">
        <v>3416</v>
      </c>
      <c r="BS3043" t="s">
        <v>1626</v>
      </c>
      <c r="BT3043" t="s">
        <v>3416</v>
      </c>
      <c r="BW3043" t="s">
        <v>3417</v>
      </c>
      <c r="BZ3043" t="s">
        <v>6232</v>
      </c>
      <c r="CA3043" t="s">
        <v>397</v>
      </c>
      <c r="CB3043">
        <v>0.8</v>
      </c>
      <c r="CC3043" t="s">
        <v>1616</v>
      </c>
      <c r="CE3043" t="s">
        <v>5836</v>
      </c>
      <c r="CF3043" t="s">
        <v>1618</v>
      </c>
    </row>
    <row r="3044" spans="1:84" hidden="1" x14ac:dyDescent="0.4">
      <c r="A3044" t="s">
        <v>1626</v>
      </c>
      <c r="B3044" t="s">
        <v>1626</v>
      </c>
      <c r="C3044" t="s">
        <v>5954</v>
      </c>
      <c r="D3044" t="s">
        <v>81</v>
      </c>
      <c r="E3044" t="s">
        <v>82</v>
      </c>
      <c r="F3044" t="s">
        <v>393</v>
      </c>
      <c r="G3044" s="4" t="str">
        <f>TEXT(H3044+I3044,"yyyy-mm-dd""T""hh:mm:ss")&amp;
IF(J3044="MST","-07:00",
IF(J3044="MDT","-06:00",
IF(J3044="PST","-08:00",
IF(J3044="PDT","-07:00",
IF(J3044="UTC","+00:00","+00:00")))))</f>
        <v>2013-11-14T10:20:00-07:00</v>
      </c>
      <c r="H3044" s="1">
        <v>41592</v>
      </c>
      <c r="I3044" s="5">
        <v>0.43055555555555558</v>
      </c>
      <c r="J3044" t="s">
        <v>84</v>
      </c>
      <c r="N3044">
        <v>0</v>
      </c>
      <c r="O3044" t="s">
        <v>1628</v>
      </c>
      <c r="U3044">
        <v>9460</v>
      </c>
      <c r="V3044" t="s">
        <v>5791</v>
      </c>
      <c r="W3044" t="s">
        <v>3411</v>
      </c>
      <c r="X3044" t="s">
        <v>3502</v>
      </c>
      <c r="Y3044">
        <v>105061</v>
      </c>
      <c r="Z3044" t="e">
        <f>--- SAMPLE TAKEN: Migrated</f>
        <v>#NAME?</v>
      </c>
      <c r="AD3044">
        <v>32.337777799999998</v>
      </c>
      <c r="AE3044">
        <v>-111.08138889999999</v>
      </c>
      <c r="AG3044" t="s">
        <v>90</v>
      </c>
      <c r="AH3044" t="s">
        <v>1626</v>
      </c>
      <c r="AI3044" t="s">
        <v>90</v>
      </c>
      <c r="AK3044" t="s">
        <v>1608</v>
      </c>
      <c r="AL3044" t="s">
        <v>6233</v>
      </c>
      <c r="AN3044" t="s">
        <v>1610</v>
      </c>
      <c r="AO3044" t="s">
        <v>442</v>
      </c>
      <c r="AP3044" t="s">
        <v>422</v>
      </c>
      <c r="AQ3044">
        <v>7.08</v>
      </c>
      <c r="AR3044" t="s">
        <v>1616</v>
      </c>
      <c r="AT3044" t="s">
        <v>1612</v>
      </c>
      <c r="AV3044" t="s">
        <v>96</v>
      </c>
      <c r="BQ3044" t="str">
        <f>BS3044 &amp; ":" &amp; BR3044</f>
        <v>AZDEQ_SW:EPA 351.2</v>
      </c>
      <c r="BR3044" t="s">
        <v>1633</v>
      </c>
      <c r="BS3044" t="s">
        <v>1626</v>
      </c>
      <c r="BT3044" t="s">
        <v>1633</v>
      </c>
      <c r="BW3044" t="s">
        <v>3417</v>
      </c>
      <c r="BZ3044" t="s">
        <v>6234</v>
      </c>
      <c r="CA3044" t="s">
        <v>397</v>
      </c>
      <c r="CB3044">
        <v>0.8</v>
      </c>
      <c r="CC3044" t="s">
        <v>1616</v>
      </c>
      <c r="CE3044" t="s">
        <v>5957</v>
      </c>
      <c r="CF3044" t="s">
        <v>1618</v>
      </c>
    </row>
    <row r="3045" spans="1:84" hidden="1" x14ac:dyDescent="0.4">
      <c r="A3045" t="s">
        <v>1626</v>
      </c>
      <c r="B3045" t="s">
        <v>1626</v>
      </c>
      <c r="C3045" t="s">
        <v>5810</v>
      </c>
      <c r="D3045" t="s">
        <v>81</v>
      </c>
      <c r="E3045" t="s">
        <v>82</v>
      </c>
      <c r="F3045" t="s">
        <v>393</v>
      </c>
      <c r="G3045" s="4" t="str">
        <f>TEXT(H3045+I3045,"yyyy-mm-dd""T""hh:mm:ss")&amp;
IF(J3045="MST","-07:00",
IF(J3045="MDT","-06:00",
IF(J3045="PST","-08:00",
IF(J3045="PDT","-07:00",
IF(J3045="UTC","+00:00","+00:00")))))</f>
        <v>2013-10-16T02:30:00-07:00</v>
      </c>
      <c r="H3045" s="1">
        <v>41563</v>
      </c>
      <c r="I3045" s="5">
        <v>0.10416666666666667</v>
      </c>
      <c r="J3045" t="s">
        <v>84</v>
      </c>
      <c r="N3045">
        <v>0.5</v>
      </c>
      <c r="O3045" t="s">
        <v>1628</v>
      </c>
      <c r="U3045">
        <v>9743</v>
      </c>
      <c r="V3045" t="s">
        <v>5512</v>
      </c>
      <c r="W3045" t="s">
        <v>5513</v>
      </c>
      <c r="X3045" t="s">
        <v>3388</v>
      </c>
      <c r="Y3045">
        <v>100035</v>
      </c>
      <c r="Z3045" t="s">
        <v>5514</v>
      </c>
      <c r="AD3045">
        <v>32.185352899999998</v>
      </c>
      <c r="AE3045">
        <v>-110.8164731</v>
      </c>
      <c r="AG3045" t="s">
        <v>90</v>
      </c>
      <c r="AH3045" t="s">
        <v>1626</v>
      </c>
      <c r="AI3045" t="s">
        <v>90</v>
      </c>
      <c r="AK3045" t="s">
        <v>1608</v>
      </c>
      <c r="AL3045" t="s">
        <v>6235</v>
      </c>
      <c r="AM3045" t="s">
        <v>92</v>
      </c>
      <c r="AN3045" t="s">
        <v>1725</v>
      </c>
      <c r="AO3045" t="s">
        <v>123</v>
      </c>
      <c r="AP3045" t="s">
        <v>422</v>
      </c>
      <c r="AT3045" t="s">
        <v>1612</v>
      </c>
      <c r="AV3045" t="s">
        <v>584</v>
      </c>
      <c r="BH3045" t="str">
        <f>BI3045 &amp; " " &amp; BJ3045</f>
        <v>0.5 ft</v>
      </c>
      <c r="BI3045">
        <v>0.5</v>
      </c>
      <c r="BJ3045" t="s">
        <v>5517</v>
      </c>
      <c r="BQ3045" t="str">
        <f>BS3045 &amp; ":" &amp; BR3045</f>
        <v>AZDEQ_SW:SM 4500 PE</v>
      </c>
      <c r="BR3045" t="s">
        <v>5518</v>
      </c>
      <c r="BS3045" t="s">
        <v>1626</v>
      </c>
      <c r="BT3045" t="s">
        <v>5518</v>
      </c>
      <c r="BW3045" t="s">
        <v>5519</v>
      </c>
      <c r="BZ3045" t="s">
        <v>6236</v>
      </c>
      <c r="CA3045" t="s">
        <v>397</v>
      </c>
      <c r="CB3045">
        <v>3.0000000000000001E-3</v>
      </c>
      <c r="CC3045" t="s">
        <v>1616</v>
      </c>
      <c r="CE3045" t="s">
        <v>5554</v>
      </c>
      <c r="CF3045" t="s">
        <v>1618</v>
      </c>
    </row>
    <row r="3046" spans="1:84" hidden="1" x14ac:dyDescent="0.4">
      <c r="A3046" t="s">
        <v>1626</v>
      </c>
      <c r="B3046" t="s">
        <v>1626</v>
      </c>
      <c r="C3046" t="s">
        <v>5944</v>
      </c>
      <c r="D3046" t="s">
        <v>81</v>
      </c>
      <c r="E3046" t="s">
        <v>82</v>
      </c>
      <c r="F3046" t="s">
        <v>393</v>
      </c>
      <c r="G3046" s="4" t="str">
        <f>TEXT(H3046+I3046,"yyyy-mm-dd""T""hh:mm:ss")&amp;
IF(J3046="MST","-07:00",
IF(J3046="MDT","-06:00",
IF(J3046="PST","-08:00",
IF(J3046="PDT","-07:00",
IF(J3046="UTC","+00:00","+00:00")))))</f>
        <v>2013-09-18T08:45:00-07:00</v>
      </c>
      <c r="H3046" s="1">
        <v>41535</v>
      </c>
      <c r="I3046" s="5">
        <v>0.36458333333333331</v>
      </c>
      <c r="J3046" t="s">
        <v>84</v>
      </c>
      <c r="N3046">
        <v>0</v>
      </c>
      <c r="O3046" t="s">
        <v>1628</v>
      </c>
      <c r="U3046">
        <v>9460</v>
      </c>
      <c r="V3046" t="s">
        <v>5791</v>
      </c>
      <c r="W3046" t="s">
        <v>3411</v>
      </c>
      <c r="X3046" t="s">
        <v>4459</v>
      </c>
      <c r="Y3046">
        <v>105070</v>
      </c>
      <c r="Z3046" t="e">
        <f>--- SAMPLE TAKEN: Migrated</f>
        <v>#NAME?</v>
      </c>
      <c r="AD3046">
        <v>32.471111100000002</v>
      </c>
      <c r="AE3046">
        <v>-111.3072222</v>
      </c>
      <c r="AG3046" t="s">
        <v>90</v>
      </c>
      <c r="AH3046" t="s">
        <v>1626</v>
      </c>
      <c r="AI3046" t="s">
        <v>90</v>
      </c>
      <c r="AK3046" t="s">
        <v>1608</v>
      </c>
      <c r="AL3046" t="s">
        <v>6237</v>
      </c>
      <c r="AN3046" t="s">
        <v>1610</v>
      </c>
      <c r="AO3046" t="s">
        <v>1670</v>
      </c>
      <c r="AP3046" t="s">
        <v>422</v>
      </c>
      <c r="AQ3046">
        <v>7.07</v>
      </c>
      <c r="AR3046" t="s">
        <v>1616</v>
      </c>
      <c r="AT3046" t="s">
        <v>1612</v>
      </c>
      <c r="AV3046" t="s">
        <v>96</v>
      </c>
      <c r="BQ3046" t="str">
        <f>BS3046 &amp; ":" &amp; BR3046</f>
        <v>AZDEQ_SW:EPA 353.2</v>
      </c>
      <c r="BR3046" t="s">
        <v>1623</v>
      </c>
      <c r="BS3046" t="s">
        <v>1626</v>
      </c>
      <c r="BT3046" t="s">
        <v>1623</v>
      </c>
      <c r="BW3046" t="s">
        <v>3417</v>
      </c>
      <c r="BZ3046" t="s">
        <v>6238</v>
      </c>
      <c r="CA3046" t="s">
        <v>397</v>
      </c>
      <c r="CB3046">
        <v>0.2</v>
      </c>
      <c r="CC3046" t="s">
        <v>1616</v>
      </c>
      <c r="CE3046" t="s">
        <v>5947</v>
      </c>
      <c r="CF3046" t="s">
        <v>1618</v>
      </c>
    </row>
    <row r="3047" spans="1:84" hidden="1" x14ac:dyDescent="0.4">
      <c r="A3047" t="s">
        <v>1626</v>
      </c>
      <c r="B3047" t="s">
        <v>1626</v>
      </c>
      <c r="C3047" t="s">
        <v>5843</v>
      </c>
      <c r="D3047" t="s">
        <v>81</v>
      </c>
      <c r="E3047" t="s">
        <v>82</v>
      </c>
      <c r="F3047" t="s">
        <v>393</v>
      </c>
      <c r="G3047" s="4" t="str">
        <f>TEXT(H3047+I3047,"yyyy-mm-dd""T""hh:mm:ss")&amp;
IF(J3047="MST","-07:00",
IF(J3047="MDT","-06:00",
IF(J3047="PST","-08:00",
IF(J3047="PDT","-07:00",
IF(J3047="UTC","+00:00","+00:00")))))</f>
        <v>2013-08-22T08:35:00-07:00</v>
      </c>
      <c r="H3047" s="1">
        <v>41508</v>
      </c>
      <c r="I3047" s="5">
        <v>0.3576388888888889</v>
      </c>
      <c r="J3047" t="s">
        <v>84</v>
      </c>
      <c r="N3047">
        <v>0</v>
      </c>
      <c r="O3047" t="s">
        <v>1628</v>
      </c>
      <c r="U3047">
        <v>9460</v>
      </c>
      <c r="V3047" t="s">
        <v>5791</v>
      </c>
      <c r="W3047" t="s">
        <v>3411</v>
      </c>
      <c r="X3047" t="s">
        <v>4433</v>
      </c>
      <c r="Y3047">
        <v>105064</v>
      </c>
      <c r="Z3047" t="e">
        <f>--- SAMPLE TAKEN: Migrated</f>
        <v>#NAME?</v>
      </c>
      <c r="AD3047">
        <v>32.386200000000002</v>
      </c>
      <c r="AE3047">
        <v>-111.11920000000001</v>
      </c>
      <c r="AG3047" t="s">
        <v>90</v>
      </c>
      <c r="AH3047" t="s">
        <v>1626</v>
      </c>
      <c r="AI3047" t="s">
        <v>90</v>
      </c>
      <c r="AK3047" t="s">
        <v>1608</v>
      </c>
      <c r="AL3047" t="s">
        <v>6239</v>
      </c>
      <c r="AN3047" t="s">
        <v>1700</v>
      </c>
      <c r="AO3047" t="s">
        <v>457</v>
      </c>
      <c r="AP3047" t="s">
        <v>422</v>
      </c>
      <c r="AQ3047">
        <v>2.72</v>
      </c>
      <c r="AR3047" t="s">
        <v>1616</v>
      </c>
      <c r="AT3047" t="s">
        <v>1612</v>
      </c>
      <c r="AV3047" t="s">
        <v>96</v>
      </c>
      <c r="BF3047" t="s">
        <v>5845</v>
      </c>
      <c r="BQ3047" t="str">
        <f>BS3047 &amp; ":" &amp; BR3047</f>
        <v>AZDEQ_SW:EPA 365.1</v>
      </c>
      <c r="BR3047" t="s">
        <v>1726</v>
      </c>
      <c r="BS3047" t="s">
        <v>1626</v>
      </c>
      <c r="BT3047" t="s">
        <v>1726</v>
      </c>
      <c r="BW3047" t="s">
        <v>3417</v>
      </c>
      <c r="BZ3047" t="s">
        <v>6240</v>
      </c>
      <c r="CA3047" t="s">
        <v>397</v>
      </c>
      <c r="CB3047">
        <v>0.5</v>
      </c>
      <c r="CC3047" t="s">
        <v>1616</v>
      </c>
      <c r="CE3047" t="s">
        <v>5847</v>
      </c>
      <c r="CF3047" t="s">
        <v>1618</v>
      </c>
    </row>
    <row r="3048" spans="1:84" hidden="1" x14ac:dyDescent="0.4">
      <c r="A3048" t="s">
        <v>1626</v>
      </c>
      <c r="B3048" t="s">
        <v>1626</v>
      </c>
      <c r="C3048" t="s">
        <v>5856</v>
      </c>
      <c r="D3048" t="s">
        <v>81</v>
      </c>
      <c r="E3048" t="s">
        <v>82</v>
      </c>
      <c r="F3048" t="s">
        <v>393</v>
      </c>
      <c r="G3048" s="4" t="str">
        <f>TEXT(H3048+I3048,"yyyy-mm-dd""T""hh:mm:ss")&amp;
IF(J3048="MST","-07:00",
IF(J3048="MDT","-06:00",
IF(J3048="PST","-08:00",
IF(J3048="PDT","-07:00",
IF(J3048="UTC","+00:00","+00:00")))))</f>
        <v>2013-09-18T10:55:00-07:00</v>
      </c>
      <c r="H3048" s="1">
        <v>41535</v>
      </c>
      <c r="I3048" s="5">
        <v>0.4548611111111111</v>
      </c>
      <c r="J3048" t="s">
        <v>84</v>
      </c>
      <c r="N3048">
        <v>0</v>
      </c>
      <c r="O3048" t="s">
        <v>1628</v>
      </c>
      <c r="U3048">
        <v>9460</v>
      </c>
      <c r="V3048" t="s">
        <v>5791</v>
      </c>
      <c r="W3048" t="s">
        <v>3411</v>
      </c>
      <c r="X3048" t="s">
        <v>4433</v>
      </c>
      <c r="Y3048">
        <v>105064</v>
      </c>
      <c r="Z3048" t="e">
        <f>--- SAMPLE TAKEN: Migrated</f>
        <v>#NAME?</v>
      </c>
      <c r="AD3048">
        <v>32.386200000000002</v>
      </c>
      <c r="AE3048">
        <v>-111.11920000000001</v>
      </c>
      <c r="AG3048" t="s">
        <v>90</v>
      </c>
      <c r="AH3048" t="s">
        <v>1626</v>
      </c>
      <c r="AI3048" t="s">
        <v>90</v>
      </c>
      <c r="AK3048" t="s">
        <v>1608</v>
      </c>
      <c r="AL3048" t="s">
        <v>6241</v>
      </c>
      <c r="AN3048" t="s">
        <v>1610</v>
      </c>
      <c r="AO3048" t="s">
        <v>1670</v>
      </c>
      <c r="AP3048" t="s">
        <v>422</v>
      </c>
      <c r="AQ3048">
        <v>6.58</v>
      </c>
      <c r="AR3048" t="s">
        <v>1616</v>
      </c>
      <c r="AT3048" t="s">
        <v>1612</v>
      </c>
      <c r="AV3048" t="s">
        <v>96</v>
      </c>
      <c r="BQ3048" t="str">
        <f>BS3048 &amp; ":" &amp; BR3048</f>
        <v>AZDEQ_SW:EPA 353.2</v>
      </c>
      <c r="BR3048" t="s">
        <v>1623</v>
      </c>
      <c r="BS3048" t="s">
        <v>1626</v>
      </c>
      <c r="BT3048" t="s">
        <v>1623</v>
      </c>
      <c r="BW3048" t="s">
        <v>3417</v>
      </c>
      <c r="BZ3048" t="s">
        <v>6242</v>
      </c>
      <c r="CA3048" t="s">
        <v>397</v>
      </c>
      <c r="CB3048">
        <v>0.2</v>
      </c>
      <c r="CC3048" t="s">
        <v>1616</v>
      </c>
      <c r="CE3048" t="s">
        <v>5859</v>
      </c>
      <c r="CF3048" t="s">
        <v>1618</v>
      </c>
    </row>
    <row r="3049" spans="1:84" hidden="1" x14ac:dyDescent="0.4">
      <c r="A3049" t="s">
        <v>1626</v>
      </c>
      <c r="B3049" t="s">
        <v>1626</v>
      </c>
      <c r="C3049" t="s">
        <v>5798</v>
      </c>
      <c r="D3049" t="s">
        <v>81</v>
      </c>
      <c r="E3049" t="s">
        <v>82</v>
      </c>
      <c r="F3049" t="s">
        <v>393</v>
      </c>
      <c r="G3049" s="4" t="str">
        <f>TEXT(H3049+I3049,"yyyy-mm-dd""T""hh:mm:ss")&amp;
IF(J3049="MST","-07:00",
IF(J3049="MDT","-06:00",
IF(J3049="PST","-08:00",
IF(J3049="PDT","-07:00",
IF(J3049="UTC","+00:00","+00:00")))))</f>
        <v>2013-08-20T07:50:00-07:00</v>
      </c>
      <c r="H3049" s="1">
        <v>41506</v>
      </c>
      <c r="I3049" s="5">
        <v>0.3263888888888889</v>
      </c>
      <c r="J3049" t="s">
        <v>84</v>
      </c>
      <c r="N3049">
        <v>0</v>
      </c>
      <c r="O3049" t="s">
        <v>1628</v>
      </c>
      <c r="U3049">
        <v>9460</v>
      </c>
      <c r="V3049" t="s">
        <v>5791</v>
      </c>
      <c r="W3049" t="s">
        <v>3411</v>
      </c>
      <c r="X3049" t="s">
        <v>3502</v>
      </c>
      <c r="Y3049">
        <v>105061</v>
      </c>
      <c r="Z3049" t="e">
        <f>--- SAMPLE TAKEN: Migrated</f>
        <v>#NAME?</v>
      </c>
      <c r="AD3049">
        <v>32.337777799999998</v>
      </c>
      <c r="AE3049">
        <v>-111.08138889999999</v>
      </c>
      <c r="AG3049" t="s">
        <v>90</v>
      </c>
      <c r="AH3049" t="s">
        <v>1626</v>
      </c>
      <c r="AI3049" t="s">
        <v>90</v>
      </c>
      <c r="AK3049" t="s">
        <v>1608</v>
      </c>
      <c r="AL3049" t="s">
        <v>6243</v>
      </c>
      <c r="AN3049" t="s">
        <v>1700</v>
      </c>
      <c r="AO3049" t="s">
        <v>457</v>
      </c>
      <c r="AP3049" t="s">
        <v>422</v>
      </c>
      <c r="AQ3049">
        <v>2.16</v>
      </c>
      <c r="AR3049" t="s">
        <v>1616</v>
      </c>
      <c r="AT3049" t="s">
        <v>1612</v>
      </c>
      <c r="AV3049" t="s">
        <v>96</v>
      </c>
      <c r="BQ3049" t="str">
        <f>BS3049 &amp; ":" &amp; BR3049</f>
        <v>AZDEQ_SW:EPA 365.1</v>
      </c>
      <c r="BR3049" t="s">
        <v>1726</v>
      </c>
      <c r="BS3049" t="s">
        <v>1626</v>
      </c>
      <c r="BT3049" t="s">
        <v>1726</v>
      </c>
      <c r="BW3049" t="s">
        <v>3417</v>
      </c>
      <c r="BZ3049" t="s">
        <v>6244</v>
      </c>
      <c r="CA3049" t="s">
        <v>397</v>
      </c>
      <c r="CB3049">
        <v>0.5</v>
      </c>
      <c r="CC3049" t="s">
        <v>1616</v>
      </c>
      <c r="CE3049" t="s">
        <v>5981</v>
      </c>
      <c r="CF3049" t="s">
        <v>1618</v>
      </c>
    </row>
    <row r="3050" spans="1:84" hidden="1" x14ac:dyDescent="0.4">
      <c r="A3050" t="s">
        <v>1626</v>
      </c>
      <c r="B3050" t="s">
        <v>1626</v>
      </c>
      <c r="C3050" t="s">
        <v>5843</v>
      </c>
      <c r="D3050" t="s">
        <v>81</v>
      </c>
      <c r="E3050" t="s">
        <v>82</v>
      </c>
      <c r="F3050" t="s">
        <v>393</v>
      </c>
      <c r="G3050" s="4" t="str">
        <f>TEXT(H3050+I3050,"yyyy-mm-dd""T""hh:mm:ss")&amp;
IF(J3050="MST","-07:00",
IF(J3050="MDT","-06:00",
IF(J3050="PST","-08:00",
IF(J3050="PDT","-07:00",
IF(J3050="UTC","+00:00","+00:00")))))</f>
        <v>2013-08-22T08:35:00-07:00</v>
      </c>
      <c r="H3050" s="1">
        <v>41508</v>
      </c>
      <c r="I3050" s="5">
        <v>0.3576388888888889</v>
      </c>
      <c r="J3050" t="s">
        <v>84</v>
      </c>
      <c r="N3050">
        <v>0</v>
      </c>
      <c r="O3050" t="s">
        <v>1628</v>
      </c>
      <c r="U3050">
        <v>9460</v>
      </c>
      <c r="V3050" t="s">
        <v>5791</v>
      </c>
      <c r="W3050" t="s">
        <v>3411</v>
      </c>
      <c r="X3050" t="s">
        <v>4433</v>
      </c>
      <c r="Y3050">
        <v>105064</v>
      </c>
      <c r="Z3050" t="e">
        <f>--- SAMPLE TAKEN: Migrated</f>
        <v>#NAME?</v>
      </c>
      <c r="AD3050">
        <v>32.386200000000002</v>
      </c>
      <c r="AE3050">
        <v>-111.11920000000001</v>
      </c>
      <c r="AG3050" t="s">
        <v>90</v>
      </c>
      <c r="AH3050" t="s">
        <v>1626</v>
      </c>
      <c r="AI3050" t="s">
        <v>90</v>
      </c>
      <c r="AK3050" t="s">
        <v>1608</v>
      </c>
      <c r="AL3050" t="s">
        <v>6245</v>
      </c>
      <c r="AN3050" t="s">
        <v>1610</v>
      </c>
      <c r="AO3050" t="s">
        <v>421</v>
      </c>
      <c r="AP3050" t="s">
        <v>422</v>
      </c>
      <c r="AQ3050">
        <v>14.3</v>
      </c>
      <c r="AR3050" t="s">
        <v>1616</v>
      </c>
      <c r="AT3050" t="s">
        <v>1612</v>
      </c>
      <c r="AV3050" t="s">
        <v>96</v>
      </c>
      <c r="BF3050" t="s">
        <v>5845</v>
      </c>
      <c r="BQ3050" t="str">
        <f>BS3050 &amp; ":" &amp; BR3050</f>
        <v>AZDEQ_SW:CALCULATION</v>
      </c>
      <c r="BR3050" t="s">
        <v>3416</v>
      </c>
      <c r="BS3050" t="s">
        <v>1626</v>
      </c>
      <c r="BT3050" t="s">
        <v>3416</v>
      </c>
      <c r="BW3050" t="s">
        <v>3417</v>
      </c>
      <c r="BZ3050" t="s">
        <v>6246</v>
      </c>
      <c r="CA3050" t="s">
        <v>397</v>
      </c>
      <c r="CB3050">
        <v>0.8</v>
      </c>
      <c r="CC3050" t="s">
        <v>1616</v>
      </c>
      <c r="CE3050" t="s">
        <v>5847</v>
      </c>
      <c r="CF3050" t="s">
        <v>1618</v>
      </c>
    </row>
    <row r="3051" spans="1:84" hidden="1" x14ac:dyDescent="0.4">
      <c r="A3051" t="s">
        <v>1626</v>
      </c>
      <c r="B3051" t="s">
        <v>1626</v>
      </c>
      <c r="C3051" t="s">
        <v>5860</v>
      </c>
      <c r="D3051" t="s">
        <v>81</v>
      </c>
      <c r="E3051" t="s">
        <v>82</v>
      </c>
      <c r="F3051" t="s">
        <v>393</v>
      </c>
      <c r="G3051" s="4" t="str">
        <f>TEXT(H3051+I3051,"yyyy-mm-dd""T""hh:mm:ss")&amp;
IF(J3051="MST","-07:00",
IF(J3051="MDT","-06:00",
IF(J3051="PST","-08:00",
IF(J3051="PDT","-07:00",
IF(J3051="UTC","+00:00","+00:00")))))</f>
        <v>2013-11-13T10:25:00-07:00</v>
      </c>
      <c r="H3051" s="1">
        <v>41591</v>
      </c>
      <c r="I3051" s="5">
        <v>0.43402777777777779</v>
      </c>
      <c r="J3051" t="s">
        <v>84</v>
      </c>
      <c r="N3051">
        <v>0</v>
      </c>
      <c r="O3051" t="s">
        <v>1628</v>
      </c>
      <c r="U3051">
        <v>9460</v>
      </c>
      <c r="V3051" t="s">
        <v>5791</v>
      </c>
      <c r="W3051" t="s">
        <v>3411</v>
      </c>
      <c r="X3051" t="s">
        <v>4459</v>
      </c>
      <c r="Y3051">
        <v>105070</v>
      </c>
      <c r="Z3051" t="e">
        <f>--- SAMPLE TAKEN: Migrated</f>
        <v>#NAME?</v>
      </c>
      <c r="AD3051">
        <v>32.471111100000002</v>
      </c>
      <c r="AE3051">
        <v>-111.3072222</v>
      </c>
      <c r="AG3051" t="s">
        <v>90</v>
      </c>
      <c r="AH3051" t="s">
        <v>1626</v>
      </c>
      <c r="AI3051" t="s">
        <v>90</v>
      </c>
      <c r="AK3051" t="s">
        <v>1608</v>
      </c>
      <c r="AL3051" t="s">
        <v>6247</v>
      </c>
      <c r="AN3051" t="s">
        <v>1700</v>
      </c>
      <c r="AO3051" t="s">
        <v>457</v>
      </c>
      <c r="AP3051" t="s">
        <v>422</v>
      </c>
      <c r="AQ3051">
        <v>1.35</v>
      </c>
      <c r="AR3051" t="s">
        <v>1616</v>
      </c>
      <c r="AT3051" t="s">
        <v>1612</v>
      </c>
      <c r="AV3051" t="s">
        <v>96</v>
      </c>
      <c r="BQ3051" t="str">
        <f>BS3051 &amp; ":" &amp; BR3051</f>
        <v>AZDEQ_SW:EPA 365.1</v>
      </c>
      <c r="BR3051" t="s">
        <v>1726</v>
      </c>
      <c r="BS3051" t="s">
        <v>1626</v>
      </c>
      <c r="BT3051" t="s">
        <v>1726</v>
      </c>
      <c r="BW3051" t="s">
        <v>3417</v>
      </c>
      <c r="BZ3051" t="s">
        <v>6248</v>
      </c>
      <c r="CA3051" t="s">
        <v>397</v>
      </c>
      <c r="CB3051">
        <v>0.5</v>
      </c>
      <c r="CC3051" t="s">
        <v>1616</v>
      </c>
      <c r="CE3051" t="s">
        <v>5863</v>
      </c>
      <c r="CF3051" t="s">
        <v>1618</v>
      </c>
    </row>
    <row r="3052" spans="1:84" hidden="1" x14ac:dyDescent="0.4">
      <c r="A3052" t="s">
        <v>1626</v>
      </c>
      <c r="B3052" t="s">
        <v>1626</v>
      </c>
      <c r="C3052" t="s">
        <v>5944</v>
      </c>
      <c r="D3052" t="s">
        <v>81</v>
      </c>
      <c r="E3052" t="s">
        <v>82</v>
      </c>
      <c r="F3052" t="s">
        <v>393</v>
      </c>
      <c r="G3052" s="4" t="str">
        <f>TEXT(H3052+I3052,"yyyy-mm-dd""T""hh:mm:ss")&amp;
IF(J3052="MST","-07:00",
IF(J3052="MDT","-06:00",
IF(J3052="PST","-08:00",
IF(J3052="PDT","-07:00",
IF(J3052="UTC","+00:00","+00:00")))))</f>
        <v>2013-09-18T08:45:00-07:00</v>
      </c>
      <c r="H3052" s="1">
        <v>41535</v>
      </c>
      <c r="I3052" s="5">
        <v>0.36458333333333331</v>
      </c>
      <c r="J3052" t="s">
        <v>84</v>
      </c>
      <c r="N3052">
        <v>0</v>
      </c>
      <c r="O3052" t="s">
        <v>1628</v>
      </c>
      <c r="U3052">
        <v>9460</v>
      </c>
      <c r="V3052" t="s">
        <v>5791</v>
      </c>
      <c r="W3052" t="s">
        <v>3411</v>
      </c>
      <c r="X3052" t="s">
        <v>4459</v>
      </c>
      <c r="Y3052">
        <v>105070</v>
      </c>
      <c r="Z3052" t="e">
        <f>--- SAMPLE TAKEN: Migrated</f>
        <v>#NAME?</v>
      </c>
      <c r="AD3052">
        <v>32.471111100000002</v>
      </c>
      <c r="AE3052">
        <v>-111.3072222</v>
      </c>
      <c r="AG3052" t="s">
        <v>90</v>
      </c>
      <c r="AH3052" t="s">
        <v>1626</v>
      </c>
      <c r="AI3052" t="s">
        <v>90</v>
      </c>
      <c r="AK3052" t="s">
        <v>1608</v>
      </c>
      <c r="AL3052" t="s">
        <v>6249</v>
      </c>
      <c r="AN3052" t="s">
        <v>1610</v>
      </c>
      <c r="AO3052" t="s">
        <v>442</v>
      </c>
      <c r="AP3052" t="s">
        <v>422</v>
      </c>
      <c r="AQ3052">
        <v>1.3</v>
      </c>
      <c r="AR3052" t="s">
        <v>1616</v>
      </c>
      <c r="AT3052" t="s">
        <v>1612</v>
      </c>
      <c r="AV3052" t="s">
        <v>96</v>
      </c>
      <c r="BQ3052" t="str">
        <f>BS3052 &amp; ":" &amp; BR3052</f>
        <v>AZDEQ_SW:EPA 351.2</v>
      </c>
      <c r="BR3052" t="s">
        <v>1633</v>
      </c>
      <c r="BS3052" t="s">
        <v>1626</v>
      </c>
      <c r="BT3052" t="s">
        <v>1633</v>
      </c>
      <c r="BW3052" t="s">
        <v>3417</v>
      </c>
      <c r="BZ3052" t="s">
        <v>6250</v>
      </c>
      <c r="CA3052" t="s">
        <v>397</v>
      </c>
      <c r="CB3052">
        <v>0.8</v>
      </c>
      <c r="CC3052" t="s">
        <v>1616</v>
      </c>
      <c r="CE3052" t="s">
        <v>5947</v>
      </c>
      <c r="CF3052" t="s">
        <v>1618</v>
      </c>
    </row>
    <row r="3053" spans="1:84" hidden="1" x14ac:dyDescent="0.4">
      <c r="A3053" t="s">
        <v>1626</v>
      </c>
      <c r="B3053" t="s">
        <v>1626</v>
      </c>
      <c r="C3053" t="s">
        <v>5810</v>
      </c>
      <c r="D3053" t="s">
        <v>81</v>
      </c>
      <c r="E3053" t="s">
        <v>82</v>
      </c>
      <c r="F3053" t="s">
        <v>393</v>
      </c>
      <c r="G3053" s="4" t="str">
        <f>TEXT(H3053+I3053,"yyyy-mm-dd""T""hh:mm:ss")&amp;
IF(J3053="MST","-07:00",
IF(J3053="MDT","-06:00",
IF(J3053="PST","-08:00",
IF(J3053="PDT","-07:00",
IF(J3053="UTC","+00:00","+00:00")))))</f>
        <v>2013-10-16T02:30:00-07:00</v>
      </c>
      <c r="H3053" s="1">
        <v>41563</v>
      </c>
      <c r="I3053" s="5">
        <v>0.10416666666666667</v>
      </c>
      <c r="J3053" t="s">
        <v>84</v>
      </c>
      <c r="N3053">
        <v>0.5</v>
      </c>
      <c r="O3053" t="s">
        <v>1628</v>
      </c>
      <c r="U3053">
        <v>9743</v>
      </c>
      <c r="V3053" t="s">
        <v>5512</v>
      </c>
      <c r="W3053" t="s">
        <v>5513</v>
      </c>
      <c r="X3053" t="s">
        <v>3388</v>
      </c>
      <c r="Y3053">
        <v>100035</v>
      </c>
      <c r="Z3053" t="s">
        <v>5514</v>
      </c>
      <c r="AD3053">
        <v>32.185352899999998</v>
      </c>
      <c r="AE3053">
        <v>-110.8164731</v>
      </c>
      <c r="AG3053" t="s">
        <v>90</v>
      </c>
      <c r="AH3053" t="s">
        <v>1626</v>
      </c>
      <c r="AI3053" t="s">
        <v>90</v>
      </c>
      <c r="AK3053" t="s">
        <v>1608</v>
      </c>
      <c r="AL3053" t="s">
        <v>6251</v>
      </c>
      <c r="AN3053" t="s">
        <v>1700</v>
      </c>
      <c r="AO3053" t="s">
        <v>457</v>
      </c>
      <c r="AP3053" t="s">
        <v>422</v>
      </c>
      <c r="AQ3053">
        <v>6.0999999999999999E-2</v>
      </c>
      <c r="AR3053" t="s">
        <v>1616</v>
      </c>
      <c r="AT3053" t="s">
        <v>1612</v>
      </c>
      <c r="AV3053" t="s">
        <v>96</v>
      </c>
      <c r="BH3053" t="str">
        <f>BI3053 &amp; " " &amp; BJ3053</f>
        <v>0.5 ft</v>
      </c>
      <c r="BI3053">
        <v>0.5</v>
      </c>
      <c r="BJ3053" t="s">
        <v>5517</v>
      </c>
      <c r="BQ3053" t="str">
        <f>BS3053 &amp; ":" &amp; BR3053</f>
        <v>AZDEQ_SW:SM 4500 PE</v>
      </c>
      <c r="BR3053" t="s">
        <v>5518</v>
      </c>
      <c r="BS3053" t="s">
        <v>1626</v>
      </c>
      <c r="BT3053" t="s">
        <v>5518</v>
      </c>
      <c r="BW3053" t="s">
        <v>5519</v>
      </c>
      <c r="BZ3053" t="s">
        <v>6252</v>
      </c>
      <c r="CA3053" t="s">
        <v>397</v>
      </c>
      <c r="CB3053">
        <v>2.0999999999999999E-3</v>
      </c>
      <c r="CC3053" t="s">
        <v>1616</v>
      </c>
      <c r="CE3053" t="s">
        <v>5554</v>
      </c>
      <c r="CF3053" t="s">
        <v>1618</v>
      </c>
    </row>
    <row r="3054" spans="1:84" hidden="1" x14ac:dyDescent="0.4">
      <c r="A3054" t="s">
        <v>1626</v>
      </c>
      <c r="B3054" t="s">
        <v>1626</v>
      </c>
      <c r="C3054" t="s">
        <v>5906</v>
      </c>
      <c r="D3054" t="s">
        <v>81</v>
      </c>
      <c r="E3054" t="s">
        <v>82</v>
      </c>
      <c r="F3054" t="s">
        <v>393</v>
      </c>
      <c r="G3054" s="4" t="str">
        <f>TEXT(H3054+I3054,"yyyy-mm-dd""T""hh:mm:ss")&amp;
IF(J3054="MST","-07:00",
IF(J3054="MDT","-06:00",
IF(J3054="PST","-08:00",
IF(J3054="PDT","-07:00",
IF(J3054="UTC","+00:00","+00:00")))))</f>
        <v>2013-05-28T08:02:00-07:00</v>
      </c>
      <c r="H3054" s="1">
        <v>41422</v>
      </c>
      <c r="I3054" s="5">
        <v>0.3347222222222222</v>
      </c>
      <c r="J3054" t="s">
        <v>84</v>
      </c>
      <c r="N3054">
        <v>0</v>
      </c>
      <c r="O3054" t="s">
        <v>1628</v>
      </c>
      <c r="U3054">
        <v>9460</v>
      </c>
      <c r="V3054" t="s">
        <v>5791</v>
      </c>
      <c r="W3054" t="s">
        <v>3411</v>
      </c>
      <c r="X3054" t="s">
        <v>3502</v>
      </c>
      <c r="Y3054">
        <v>105061</v>
      </c>
      <c r="Z3054" t="e">
        <f>--- SAMPLE TAKEN: Migrated</f>
        <v>#NAME?</v>
      </c>
      <c r="AD3054">
        <v>32.337777799999998</v>
      </c>
      <c r="AE3054">
        <v>-111.08138889999999</v>
      </c>
      <c r="AG3054" t="s">
        <v>90</v>
      </c>
      <c r="AH3054" t="s">
        <v>1626</v>
      </c>
      <c r="AI3054" t="s">
        <v>90</v>
      </c>
      <c r="AK3054" t="s">
        <v>1608</v>
      </c>
      <c r="AL3054" t="s">
        <v>6253</v>
      </c>
      <c r="AN3054" t="s">
        <v>1610</v>
      </c>
      <c r="AO3054" t="s">
        <v>1611</v>
      </c>
      <c r="AP3054" t="s">
        <v>422</v>
      </c>
      <c r="AQ3054">
        <v>9.76</v>
      </c>
      <c r="AR3054" t="s">
        <v>1616</v>
      </c>
      <c r="AT3054" t="s">
        <v>1612</v>
      </c>
      <c r="AV3054" t="s">
        <v>96</v>
      </c>
      <c r="BF3054" t="s">
        <v>6254</v>
      </c>
      <c r="BQ3054" t="str">
        <f>BS3054 &amp; ":" &amp; BR3054</f>
        <v>AZDEQ_SW:EPA 350.1</v>
      </c>
      <c r="BR3054" t="s">
        <v>1613</v>
      </c>
      <c r="BS3054" t="s">
        <v>1626</v>
      </c>
      <c r="BT3054" t="s">
        <v>1613</v>
      </c>
      <c r="BW3054" t="s">
        <v>3417</v>
      </c>
      <c r="BZ3054" t="s">
        <v>6255</v>
      </c>
      <c r="CA3054" t="s">
        <v>397</v>
      </c>
      <c r="CB3054">
        <v>2</v>
      </c>
      <c r="CC3054" t="s">
        <v>1616</v>
      </c>
      <c r="CE3054" t="s">
        <v>5909</v>
      </c>
      <c r="CF3054" t="s">
        <v>1618</v>
      </c>
    </row>
    <row r="3055" spans="1:84" hidden="1" x14ac:dyDescent="0.4">
      <c r="A3055" t="s">
        <v>1626</v>
      </c>
      <c r="B3055" t="s">
        <v>1626</v>
      </c>
      <c r="C3055" t="s">
        <v>5830</v>
      </c>
      <c r="D3055" t="s">
        <v>81</v>
      </c>
      <c r="E3055" t="s">
        <v>82</v>
      </c>
      <c r="F3055" t="s">
        <v>393</v>
      </c>
      <c r="G3055" s="4" t="str">
        <f>TEXT(H3055+I3055,"yyyy-mm-dd""T""hh:mm:ss")&amp;
IF(J3055="MST","-07:00",
IF(J3055="MDT","-06:00",
IF(J3055="PST","-08:00",
IF(J3055="PDT","-07:00",
IF(J3055="UTC","+00:00","+00:00")))))</f>
        <v>2013-06-05T11:30:00-07:00</v>
      </c>
      <c r="H3055" s="1">
        <v>41430</v>
      </c>
      <c r="I3055" s="5">
        <v>0.47916666666666669</v>
      </c>
      <c r="J3055" t="s">
        <v>84</v>
      </c>
      <c r="N3055">
        <v>0.5</v>
      </c>
      <c r="O3055" t="s">
        <v>1628</v>
      </c>
      <c r="U3055">
        <v>9743</v>
      </c>
      <c r="V3055" t="s">
        <v>5512</v>
      </c>
      <c r="W3055" t="s">
        <v>5513</v>
      </c>
      <c r="X3055" t="s">
        <v>3405</v>
      </c>
      <c r="Y3055">
        <v>100034</v>
      </c>
      <c r="Z3055" t="s">
        <v>5514</v>
      </c>
      <c r="AD3055">
        <v>32.187063100000003</v>
      </c>
      <c r="AE3055">
        <v>-110.81660220000001</v>
      </c>
      <c r="AG3055" t="s">
        <v>90</v>
      </c>
      <c r="AH3055" t="s">
        <v>1626</v>
      </c>
      <c r="AI3055" t="s">
        <v>90</v>
      </c>
      <c r="AK3055" t="s">
        <v>1608</v>
      </c>
      <c r="AL3055" t="s">
        <v>6256</v>
      </c>
      <c r="AM3055" t="s">
        <v>92</v>
      </c>
      <c r="AN3055" t="s">
        <v>1610</v>
      </c>
      <c r="AO3055" t="s">
        <v>1611</v>
      </c>
      <c r="AP3055" t="s">
        <v>422</v>
      </c>
      <c r="AT3055" t="s">
        <v>1612</v>
      </c>
      <c r="AV3055" t="s">
        <v>584</v>
      </c>
      <c r="BH3055" t="str">
        <f>BI3055 &amp; " " &amp; BJ3055</f>
        <v>0.5 ft</v>
      </c>
      <c r="BI3055">
        <v>0.5</v>
      </c>
      <c r="BJ3055" t="s">
        <v>5517</v>
      </c>
      <c r="BQ3055" t="str">
        <f>BS3055 &amp; ":" &amp; BR3055</f>
        <v>AZDEQ_SW:SM 4500-NH3G</v>
      </c>
      <c r="BR3055" t="s">
        <v>5552</v>
      </c>
      <c r="BS3055" t="s">
        <v>1626</v>
      </c>
      <c r="BT3055" t="s">
        <v>5552</v>
      </c>
      <c r="BW3055" t="s">
        <v>5519</v>
      </c>
      <c r="BZ3055" t="s">
        <v>6257</v>
      </c>
      <c r="CA3055" t="s">
        <v>397</v>
      </c>
      <c r="CB3055">
        <v>0.1</v>
      </c>
      <c r="CC3055" t="s">
        <v>1616</v>
      </c>
      <c r="CE3055" t="s">
        <v>5567</v>
      </c>
      <c r="CF3055" t="s">
        <v>1618</v>
      </c>
    </row>
    <row r="3056" spans="1:84" hidden="1" x14ac:dyDescent="0.4">
      <c r="A3056" t="s">
        <v>1626</v>
      </c>
      <c r="B3056" t="s">
        <v>1626</v>
      </c>
      <c r="C3056" t="s">
        <v>5860</v>
      </c>
      <c r="D3056" t="s">
        <v>81</v>
      </c>
      <c r="E3056" t="s">
        <v>82</v>
      </c>
      <c r="F3056" t="s">
        <v>393</v>
      </c>
      <c r="G3056" s="4" t="str">
        <f>TEXT(H3056+I3056,"yyyy-mm-dd""T""hh:mm:ss")&amp;
IF(J3056="MST","-07:00",
IF(J3056="MDT","-06:00",
IF(J3056="PST","-08:00",
IF(J3056="PDT","-07:00",
IF(J3056="UTC","+00:00","+00:00")))))</f>
        <v>2013-11-13T10:25:00-07:00</v>
      </c>
      <c r="H3056" s="1">
        <v>41591</v>
      </c>
      <c r="I3056" s="5">
        <v>0.43402777777777779</v>
      </c>
      <c r="J3056" t="s">
        <v>84</v>
      </c>
      <c r="N3056">
        <v>0</v>
      </c>
      <c r="O3056" t="s">
        <v>1628</v>
      </c>
      <c r="U3056">
        <v>9460</v>
      </c>
      <c r="V3056" t="s">
        <v>5791</v>
      </c>
      <c r="W3056" t="s">
        <v>3411</v>
      </c>
      <c r="X3056" t="s">
        <v>4459</v>
      </c>
      <c r="Y3056">
        <v>105070</v>
      </c>
      <c r="Z3056" t="e">
        <f>--- SAMPLE TAKEN: Migrated</f>
        <v>#NAME?</v>
      </c>
      <c r="AD3056">
        <v>32.471111100000002</v>
      </c>
      <c r="AE3056">
        <v>-111.3072222</v>
      </c>
      <c r="AG3056" t="s">
        <v>90</v>
      </c>
      <c r="AH3056" t="s">
        <v>1626</v>
      </c>
      <c r="AI3056" t="s">
        <v>90</v>
      </c>
      <c r="AK3056" t="s">
        <v>1608</v>
      </c>
      <c r="AL3056" t="s">
        <v>6258</v>
      </c>
      <c r="AN3056" t="s">
        <v>1610</v>
      </c>
      <c r="AO3056" t="s">
        <v>442</v>
      </c>
      <c r="AP3056" t="s">
        <v>422</v>
      </c>
      <c r="AQ3056">
        <v>1.17</v>
      </c>
      <c r="AR3056" t="s">
        <v>1616</v>
      </c>
      <c r="AT3056" t="s">
        <v>1612</v>
      </c>
      <c r="AV3056" t="s">
        <v>96</v>
      </c>
      <c r="BQ3056" t="str">
        <f>BS3056 &amp; ":" &amp; BR3056</f>
        <v>AZDEQ_SW:EPA 351.2</v>
      </c>
      <c r="BR3056" t="s">
        <v>1633</v>
      </c>
      <c r="BS3056" t="s">
        <v>1626</v>
      </c>
      <c r="BT3056" t="s">
        <v>1633</v>
      </c>
      <c r="BW3056" t="s">
        <v>3417</v>
      </c>
      <c r="BZ3056" t="s">
        <v>6259</v>
      </c>
      <c r="CA3056" t="s">
        <v>397</v>
      </c>
      <c r="CB3056">
        <v>0.8</v>
      </c>
      <c r="CC3056" t="s">
        <v>1616</v>
      </c>
      <c r="CE3056" t="s">
        <v>5863</v>
      </c>
      <c r="CF3056" t="s">
        <v>1618</v>
      </c>
    </row>
    <row r="3057" spans="1:84" hidden="1" x14ac:dyDescent="0.4">
      <c r="A3057" t="s">
        <v>5358</v>
      </c>
      <c r="B3057" t="s">
        <v>5359</v>
      </c>
      <c r="C3057" t="s">
        <v>5938</v>
      </c>
      <c r="D3057" t="s">
        <v>81</v>
      </c>
      <c r="E3057" t="s">
        <v>82</v>
      </c>
      <c r="G3057" s="4" t="str">
        <f>TEXT(H3057+I3057,"yyyy-mm-dd""T""hh:mm:ss")&amp;
IF(J3057="MST","-07:00",
IF(J3057="MDT","-06:00",
IF(J3057="PST","-08:00",
IF(J3057="PDT","-07:00",
IF(J3057="UTC","+00:00","+00:00")))))</f>
        <v>2013-05-20T00:00:00+00:00</v>
      </c>
      <c r="H3057" s="1">
        <v>41414</v>
      </c>
      <c r="U3057" t="s">
        <v>5916</v>
      </c>
      <c r="V3057" t="s">
        <v>5362</v>
      </c>
      <c r="X3057" t="s">
        <v>5917</v>
      </c>
      <c r="Y3057" t="s">
        <v>5364</v>
      </c>
      <c r="AD3057">
        <v>32.40882122</v>
      </c>
      <c r="AE3057">
        <v>-111.1606295</v>
      </c>
      <c r="AG3057" t="s">
        <v>5365</v>
      </c>
      <c r="AH3057" t="s">
        <v>5358</v>
      </c>
      <c r="AI3057" t="s">
        <v>5366</v>
      </c>
      <c r="AK3057" t="s">
        <v>5367</v>
      </c>
      <c r="AL3057" t="s">
        <v>6260</v>
      </c>
      <c r="AN3057" t="s">
        <v>1610</v>
      </c>
      <c r="AO3057" t="s">
        <v>5387</v>
      </c>
      <c r="AP3057" t="s">
        <v>5370</v>
      </c>
      <c r="AQ3057">
        <v>18.2</v>
      </c>
      <c r="AR3057" t="s">
        <v>1616</v>
      </c>
      <c r="AT3057" t="s">
        <v>1612</v>
      </c>
      <c r="AV3057" t="s">
        <v>96</v>
      </c>
      <c r="BQ3057" t="str">
        <f>BS3057 &amp; ":" &amp; BR3057</f>
        <v>USEPA:353.2</v>
      </c>
      <c r="BR3057">
        <v>353.2</v>
      </c>
      <c r="BS3057" t="s">
        <v>4867</v>
      </c>
      <c r="BT3057" t="s">
        <v>5390</v>
      </c>
      <c r="BV3057" t="s">
        <v>5391</v>
      </c>
      <c r="BX3057" s="1">
        <v>41432</v>
      </c>
      <c r="BZ3057" t="s">
        <v>6261</v>
      </c>
      <c r="CA3057" t="s">
        <v>1272</v>
      </c>
      <c r="CB3057">
        <v>0.02</v>
      </c>
      <c r="CC3057" t="s">
        <v>1616</v>
      </c>
      <c r="CE3057" t="s">
        <v>5941</v>
      </c>
      <c r="CF3057" t="s">
        <v>1618</v>
      </c>
    </row>
    <row r="3058" spans="1:84" hidden="1" x14ac:dyDescent="0.4">
      <c r="A3058" t="s">
        <v>1626</v>
      </c>
      <c r="B3058" t="s">
        <v>1626</v>
      </c>
      <c r="C3058" t="s">
        <v>5950</v>
      </c>
      <c r="D3058" t="s">
        <v>81</v>
      </c>
      <c r="E3058" t="s">
        <v>82</v>
      </c>
      <c r="F3058" t="s">
        <v>393</v>
      </c>
      <c r="G3058" s="4" t="str">
        <f>TEXT(H3058+I3058,"yyyy-mm-dd""T""hh:mm:ss")&amp;
IF(J3058="MST","-07:00",
IF(J3058="MDT","-06:00",
IF(J3058="PST","-08:00",
IF(J3058="PDT","-07:00",
IF(J3058="UTC","+00:00","+00:00")))))</f>
        <v>2013-03-27T01:30:00-07:00</v>
      </c>
      <c r="H3058" s="1">
        <v>41360</v>
      </c>
      <c r="I3058" s="5">
        <v>6.25E-2</v>
      </c>
      <c r="J3058" t="s">
        <v>84</v>
      </c>
      <c r="N3058">
        <v>0.5</v>
      </c>
      <c r="O3058" t="s">
        <v>1628</v>
      </c>
      <c r="U3058">
        <v>9743</v>
      </c>
      <c r="V3058" t="s">
        <v>5512</v>
      </c>
      <c r="W3058" t="s">
        <v>5513</v>
      </c>
      <c r="X3058" t="s">
        <v>3405</v>
      </c>
      <c r="Y3058">
        <v>100034</v>
      </c>
      <c r="Z3058" t="s">
        <v>5514</v>
      </c>
      <c r="AD3058">
        <v>32.187063100000003</v>
      </c>
      <c r="AE3058">
        <v>-110.81660220000001</v>
      </c>
      <c r="AG3058" t="s">
        <v>90</v>
      </c>
      <c r="AH3058" t="s">
        <v>1626</v>
      </c>
      <c r="AI3058" t="s">
        <v>90</v>
      </c>
      <c r="AK3058" t="s">
        <v>1608</v>
      </c>
      <c r="AL3058" t="s">
        <v>6262</v>
      </c>
      <c r="AN3058" t="s">
        <v>1700</v>
      </c>
      <c r="AO3058" t="s">
        <v>457</v>
      </c>
      <c r="AP3058" t="s">
        <v>422</v>
      </c>
      <c r="AQ3058">
        <v>0.05</v>
      </c>
      <c r="AR3058" t="s">
        <v>1616</v>
      </c>
      <c r="AT3058" t="s">
        <v>1612</v>
      </c>
      <c r="AV3058" t="s">
        <v>96</v>
      </c>
      <c r="BH3058" t="str">
        <f>BI3058 &amp; " " &amp; BJ3058</f>
        <v>0.5 ft</v>
      </c>
      <c r="BI3058">
        <v>0.5</v>
      </c>
      <c r="BJ3058" t="s">
        <v>5517</v>
      </c>
      <c r="BQ3058" t="str">
        <f>BS3058 &amp; ":" &amp; BR3058</f>
        <v>AZDEQ_SW:SM 4500 PE</v>
      </c>
      <c r="BR3058" t="s">
        <v>5518</v>
      </c>
      <c r="BS3058" t="s">
        <v>1626</v>
      </c>
      <c r="BT3058" t="s">
        <v>5518</v>
      </c>
      <c r="BW3058" t="s">
        <v>5519</v>
      </c>
      <c r="BZ3058" t="s">
        <v>6263</v>
      </c>
      <c r="CA3058" t="s">
        <v>397</v>
      </c>
      <c r="CB3058">
        <v>2.0999999999999999E-3</v>
      </c>
      <c r="CC3058" t="s">
        <v>1616</v>
      </c>
      <c r="CE3058" t="s">
        <v>5953</v>
      </c>
      <c r="CF3058" t="s">
        <v>1618</v>
      </c>
    </row>
    <row r="3059" spans="1:84" hidden="1" x14ac:dyDescent="0.4">
      <c r="A3059" t="s">
        <v>1626</v>
      </c>
      <c r="B3059" t="s">
        <v>1626</v>
      </c>
      <c r="C3059" t="s">
        <v>5879</v>
      </c>
      <c r="D3059" t="s">
        <v>81</v>
      </c>
      <c r="E3059" t="s">
        <v>82</v>
      </c>
      <c r="F3059" t="s">
        <v>393</v>
      </c>
      <c r="G3059" s="4" t="str">
        <f>TEXT(H3059+I3059,"yyyy-mm-dd""T""hh:mm:ss")&amp;
IF(J3059="MST","-07:00",
IF(J3059="MDT","-06:00",
IF(J3059="PST","-08:00",
IF(J3059="PDT","-07:00",
IF(J3059="UTC","+00:00","+00:00")))))</f>
        <v>2013-02-26T02:30:00-07:00</v>
      </c>
      <c r="H3059" s="1">
        <v>41331</v>
      </c>
      <c r="I3059" s="5">
        <v>0.10416666666666667</v>
      </c>
      <c r="J3059" t="s">
        <v>84</v>
      </c>
      <c r="N3059">
        <v>0.5</v>
      </c>
      <c r="O3059" t="s">
        <v>1628</v>
      </c>
      <c r="U3059">
        <v>9743</v>
      </c>
      <c r="V3059" t="s">
        <v>5512</v>
      </c>
      <c r="W3059" t="s">
        <v>5513</v>
      </c>
      <c r="X3059" t="s">
        <v>3388</v>
      </c>
      <c r="Y3059">
        <v>100035</v>
      </c>
      <c r="Z3059" t="s">
        <v>5514</v>
      </c>
      <c r="AD3059">
        <v>32.185352899999998</v>
      </c>
      <c r="AE3059">
        <v>-110.8164731</v>
      </c>
      <c r="AG3059" t="s">
        <v>90</v>
      </c>
      <c r="AH3059" t="s">
        <v>1626</v>
      </c>
      <c r="AI3059" t="s">
        <v>90</v>
      </c>
      <c r="AK3059" t="s">
        <v>1608</v>
      </c>
      <c r="AL3059" t="s">
        <v>6264</v>
      </c>
      <c r="AN3059" t="s">
        <v>1610</v>
      </c>
      <c r="AO3059" t="s">
        <v>1611</v>
      </c>
      <c r="AP3059" t="s">
        <v>422</v>
      </c>
      <c r="AQ3059">
        <v>0.51</v>
      </c>
      <c r="AR3059" t="s">
        <v>1616</v>
      </c>
      <c r="AT3059" t="s">
        <v>1612</v>
      </c>
      <c r="AV3059" t="s">
        <v>96</v>
      </c>
      <c r="BF3059" t="s">
        <v>5516</v>
      </c>
      <c r="BH3059" t="str">
        <f>BI3059 &amp; " " &amp; BJ3059</f>
        <v>0.5 ft</v>
      </c>
      <c r="BI3059">
        <v>0.5</v>
      </c>
      <c r="BJ3059" t="s">
        <v>5517</v>
      </c>
      <c r="BQ3059" t="str">
        <f>BS3059 &amp; ":" &amp; BR3059</f>
        <v>AZDEQ_SW:SM 4500-NH3G</v>
      </c>
      <c r="BR3059" t="s">
        <v>5552</v>
      </c>
      <c r="BS3059" t="s">
        <v>1626</v>
      </c>
      <c r="BT3059" t="s">
        <v>5552</v>
      </c>
      <c r="BW3059" t="s">
        <v>5519</v>
      </c>
      <c r="BZ3059" t="s">
        <v>6265</v>
      </c>
      <c r="CA3059" t="s">
        <v>397</v>
      </c>
      <c r="CB3059">
        <v>0.1</v>
      </c>
      <c r="CC3059" t="s">
        <v>1616</v>
      </c>
      <c r="CE3059" t="s">
        <v>5597</v>
      </c>
      <c r="CF3059" t="s">
        <v>1618</v>
      </c>
    </row>
    <row r="3060" spans="1:84" hidden="1" x14ac:dyDescent="0.4">
      <c r="A3060" t="s">
        <v>1626</v>
      </c>
      <c r="B3060" t="s">
        <v>1626</v>
      </c>
      <c r="C3060" t="s">
        <v>6013</v>
      </c>
      <c r="D3060" t="s">
        <v>81</v>
      </c>
      <c r="E3060" t="s">
        <v>82</v>
      </c>
      <c r="F3060" t="s">
        <v>393</v>
      </c>
      <c r="G3060" s="4" t="str">
        <f>TEXT(H3060+I3060,"yyyy-mm-dd""T""hh:mm:ss")&amp;
IF(J3060="MST","-07:00",
IF(J3060="MDT","-06:00",
IF(J3060="PST","-08:00",
IF(J3060="PDT","-07:00",
IF(J3060="UTC","+00:00","+00:00")))))</f>
        <v>2013-06-05T11:00:00-07:00</v>
      </c>
      <c r="H3060" s="1">
        <v>41430</v>
      </c>
      <c r="I3060" s="5">
        <v>0.45833333333333331</v>
      </c>
      <c r="J3060" t="s">
        <v>84</v>
      </c>
      <c r="N3060">
        <v>0.5</v>
      </c>
      <c r="O3060" t="s">
        <v>1628</v>
      </c>
      <c r="U3060">
        <v>9743</v>
      </c>
      <c r="V3060" t="s">
        <v>5512</v>
      </c>
      <c r="W3060" t="s">
        <v>5513</v>
      </c>
      <c r="X3060" t="s">
        <v>3388</v>
      </c>
      <c r="Y3060">
        <v>100035</v>
      </c>
      <c r="Z3060" t="s">
        <v>5514</v>
      </c>
      <c r="AD3060">
        <v>32.185352899999998</v>
      </c>
      <c r="AE3060">
        <v>-110.8164731</v>
      </c>
      <c r="AG3060" t="s">
        <v>90</v>
      </c>
      <c r="AH3060" t="s">
        <v>1626</v>
      </c>
      <c r="AI3060" t="s">
        <v>90</v>
      </c>
      <c r="AK3060" t="s">
        <v>1608</v>
      </c>
      <c r="AL3060" t="s">
        <v>6266</v>
      </c>
      <c r="AN3060" t="s">
        <v>1610</v>
      </c>
      <c r="AO3060" t="s">
        <v>1670</v>
      </c>
      <c r="AP3060" t="s">
        <v>422</v>
      </c>
      <c r="AQ3060">
        <v>0.15</v>
      </c>
      <c r="AR3060" t="s">
        <v>1616</v>
      </c>
      <c r="AT3060" t="s">
        <v>1612</v>
      </c>
      <c r="AV3060" t="s">
        <v>96</v>
      </c>
      <c r="BH3060" t="str">
        <f>BI3060 &amp; " " &amp; BJ3060</f>
        <v>0.5 ft</v>
      </c>
      <c r="BI3060">
        <v>0.5</v>
      </c>
      <c r="BJ3060" t="s">
        <v>5517</v>
      </c>
      <c r="BQ3060" t="str">
        <f>BS3060 &amp; ":" &amp; BR3060</f>
        <v>AZDEQ_SW:SM 4500NO3 E</v>
      </c>
      <c r="BR3060" t="s">
        <v>1851</v>
      </c>
      <c r="BS3060" t="s">
        <v>1626</v>
      </c>
      <c r="BT3060" t="s">
        <v>1851</v>
      </c>
      <c r="BW3060" t="s">
        <v>5519</v>
      </c>
      <c r="BZ3060" t="s">
        <v>6267</v>
      </c>
      <c r="CA3060" t="s">
        <v>397</v>
      </c>
      <c r="CB3060">
        <v>4.1000000000000002E-2</v>
      </c>
      <c r="CC3060" t="s">
        <v>1616</v>
      </c>
      <c r="CE3060" t="s">
        <v>5597</v>
      </c>
      <c r="CF3060" t="s">
        <v>1618</v>
      </c>
    </row>
    <row r="3061" spans="1:84" hidden="1" x14ac:dyDescent="0.4">
      <c r="A3061" t="s">
        <v>1626</v>
      </c>
      <c r="B3061" t="s">
        <v>1626</v>
      </c>
      <c r="C3061" t="s">
        <v>5843</v>
      </c>
      <c r="D3061" t="s">
        <v>81</v>
      </c>
      <c r="E3061" t="s">
        <v>82</v>
      </c>
      <c r="F3061" t="s">
        <v>393</v>
      </c>
      <c r="G3061" s="4" t="str">
        <f>TEXT(H3061+I3061,"yyyy-mm-dd""T""hh:mm:ss")&amp;
IF(J3061="MST","-07:00",
IF(J3061="MDT","-06:00",
IF(J3061="PST","-08:00",
IF(J3061="PDT","-07:00",
IF(J3061="UTC","+00:00","+00:00")))))</f>
        <v>2013-08-22T08:35:00-07:00</v>
      </c>
      <c r="H3061" s="1">
        <v>41508</v>
      </c>
      <c r="I3061" s="5">
        <v>0.3576388888888889</v>
      </c>
      <c r="J3061" t="s">
        <v>84</v>
      </c>
      <c r="N3061">
        <v>0</v>
      </c>
      <c r="O3061" t="s">
        <v>1628</v>
      </c>
      <c r="U3061">
        <v>9460</v>
      </c>
      <c r="V3061" t="s">
        <v>5791</v>
      </c>
      <c r="W3061" t="s">
        <v>3411</v>
      </c>
      <c r="X3061" t="s">
        <v>4433</v>
      </c>
      <c r="Y3061">
        <v>105064</v>
      </c>
      <c r="Z3061" t="e">
        <f>--- SAMPLE TAKEN: Migrated</f>
        <v>#NAME?</v>
      </c>
      <c r="AD3061">
        <v>32.386200000000002</v>
      </c>
      <c r="AE3061">
        <v>-111.11920000000001</v>
      </c>
      <c r="AG3061" t="s">
        <v>90</v>
      </c>
      <c r="AH3061" t="s">
        <v>1626</v>
      </c>
      <c r="AI3061" t="s">
        <v>90</v>
      </c>
      <c r="AK3061" t="s">
        <v>1608</v>
      </c>
      <c r="AL3061" t="s">
        <v>6268</v>
      </c>
      <c r="AN3061" t="s">
        <v>1610</v>
      </c>
      <c r="AO3061" t="s">
        <v>442</v>
      </c>
      <c r="AP3061" t="s">
        <v>422</v>
      </c>
      <c r="AQ3061">
        <v>5.59</v>
      </c>
      <c r="AR3061" t="s">
        <v>1616</v>
      </c>
      <c r="AT3061" t="s">
        <v>1612</v>
      </c>
      <c r="AV3061" t="s">
        <v>96</v>
      </c>
      <c r="BF3061" t="s">
        <v>5845</v>
      </c>
      <c r="BQ3061" t="str">
        <f>BS3061 &amp; ":" &amp; BR3061</f>
        <v>AZDEQ_SW:EPA 351.2</v>
      </c>
      <c r="BR3061" t="s">
        <v>1633</v>
      </c>
      <c r="BS3061" t="s">
        <v>1626</v>
      </c>
      <c r="BT3061" t="s">
        <v>1633</v>
      </c>
      <c r="BW3061" t="s">
        <v>3417</v>
      </c>
      <c r="BZ3061" t="s">
        <v>6269</v>
      </c>
      <c r="CA3061" t="s">
        <v>397</v>
      </c>
      <c r="CB3061">
        <v>0.8</v>
      </c>
      <c r="CC3061" t="s">
        <v>1616</v>
      </c>
      <c r="CE3061" t="s">
        <v>5847</v>
      </c>
      <c r="CF3061" t="s">
        <v>1618</v>
      </c>
    </row>
    <row r="3062" spans="1:84" hidden="1" x14ac:dyDescent="0.4">
      <c r="A3062" t="s">
        <v>1626</v>
      </c>
      <c r="B3062" t="s">
        <v>1626</v>
      </c>
      <c r="C3062" t="s">
        <v>6049</v>
      </c>
      <c r="D3062" t="s">
        <v>81</v>
      </c>
      <c r="E3062" t="s">
        <v>82</v>
      </c>
      <c r="F3062" t="s">
        <v>393</v>
      </c>
      <c r="G3062" s="4" t="str">
        <f>TEXT(H3062+I3062,"yyyy-mm-dd""T""hh:mm:ss")&amp;
IF(J3062="MST","-07:00",
IF(J3062="MDT","-06:00",
IF(J3062="PST","-08:00",
IF(J3062="PDT","-07:00",
IF(J3062="UTC","+00:00","+00:00")))))</f>
        <v>2013-11-12T11:15:00-07:00</v>
      </c>
      <c r="H3062" s="1">
        <v>41590</v>
      </c>
      <c r="I3062" s="5">
        <v>0.46875</v>
      </c>
      <c r="J3062" t="s">
        <v>84</v>
      </c>
      <c r="N3062">
        <v>0</v>
      </c>
      <c r="O3062" t="s">
        <v>1628</v>
      </c>
      <c r="U3062">
        <v>9460</v>
      </c>
      <c r="V3062" t="s">
        <v>5791</v>
      </c>
      <c r="W3062" t="s">
        <v>3411</v>
      </c>
      <c r="X3062" t="s">
        <v>4433</v>
      </c>
      <c r="Y3062">
        <v>105064</v>
      </c>
      <c r="Z3062" t="e">
        <f>--- SAMPLE TAKEN: Migrated</f>
        <v>#NAME?</v>
      </c>
      <c r="AD3062">
        <v>32.386200000000002</v>
      </c>
      <c r="AE3062">
        <v>-111.11920000000001</v>
      </c>
      <c r="AG3062" t="s">
        <v>90</v>
      </c>
      <c r="AH3062" t="s">
        <v>1626</v>
      </c>
      <c r="AI3062" t="s">
        <v>90</v>
      </c>
      <c r="AK3062" t="s">
        <v>1608</v>
      </c>
      <c r="AL3062" t="s">
        <v>6270</v>
      </c>
      <c r="AN3062" t="s">
        <v>1610</v>
      </c>
      <c r="AO3062" t="s">
        <v>1670</v>
      </c>
      <c r="AP3062" t="s">
        <v>422</v>
      </c>
      <c r="AQ3062">
        <v>6.44</v>
      </c>
      <c r="AR3062" t="s">
        <v>1616</v>
      </c>
      <c r="AT3062" t="s">
        <v>1612</v>
      </c>
      <c r="AV3062" t="s">
        <v>96</v>
      </c>
      <c r="BQ3062" t="str">
        <f>BS3062 &amp; ":" &amp; BR3062</f>
        <v>AZDEQ_SW:EPA 353.2</v>
      </c>
      <c r="BR3062" t="s">
        <v>1623</v>
      </c>
      <c r="BS3062" t="s">
        <v>1626</v>
      </c>
      <c r="BT3062" t="s">
        <v>1623</v>
      </c>
      <c r="BW3062" t="s">
        <v>3417</v>
      </c>
      <c r="BZ3062" t="s">
        <v>6271</v>
      </c>
      <c r="CA3062" t="s">
        <v>397</v>
      </c>
      <c r="CB3062">
        <v>0.2</v>
      </c>
      <c r="CC3062" t="s">
        <v>1616</v>
      </c>
      <c r="CE3062" t="s">
        <v>5859</v>
      </c>
      <c r="CF3062" t="s">
        <v>1618</v>
      </c>
    </row>
    <row r="3063" spans="1:84" hidden="1" x14ac:dyDescent="0.4">
      <c r="A3063" t="s">
        <v>1626</v>
      </c>
      <c r="B3063" t="s">
        <v>1626</v>
      </c>
      <c r="C3063" t="s">
        <v>5894</v>
      </c>
      <c r="D3063" t="s">
        <v>81</v>
      </c>
      <c r="E3063" t="s">
        <v>82</v>
      </c>
      <c r="F3063" t="s">
        <v>393</v>
      </c>
      <c r="G3063" s="4" t="str">
        <f>TEXT(H3063+I3063,"yyyy-mm-dd""T""hh:mm:ss")&amp;
IF(J3063="MST","-07:00",
IF(J3063="MDT","-06:00",
IF(J3063="PST","-08:00",
IF(J3063="PDT","-07:00",
IF(J3063="UTC","+00:00","+00:00")))))</f>
        <v>2013-02-26T01:00:00-07:00</v>
      </c>
      <c r="H3063" s="1">
        <v>41331</v>
      </c>
      <c r="I3063" s="5">
        <v>4.1666666666666664E-2</v>
      </c>
      <c r="J3063" t="s">
        <v>84</v>
      </c>
      <c r="N3063">
        <v>0.5</v>
      </c>
      <c r="O3063" t="s">
        <v>1628</v>
      </c>
      <c r="U3063">
        <v>9743</v>
      </c>
      <c r="V3063" t="s">
        <v>5512</v>
      </c>
      <c r="W3063" t="s">
        <v>5513</v>
      </c>
      <c r="X3063" t="s">
        <v>3405</v>
      </c>
      <c r="Y3063">
        <v>100034</v>
      </c>
      <c r="Z3063" t="s">
        <v>5514</v>
      </c>
      <c r="AD3063">
        <v>32.187063100000003</v>
      </c>
      <c r="AE3063">
        <v>-110.81660220000001</v>
      </c>
      <c r="AG3063" t="s">
        <v>90</v>
      </c>
      <c r="AH3063" t="s">
        <v>1626</v>
      </c>
      <c r="AI3063" t="s">
        <v>90</v>
      </c>
      <c r="AK3063" t="s">
        <v>1608</v>
      </c>
      <c r="AL3063" t="s">
        <v>6272</v>
      </c>
      <c r="AN3063" t="s">
        <v>1610</v>
      </c>
      <c r="AO3063" t="s">
        <v>442</v>
      </c>
      <c r="AP3063" t="s">
        <v>422</v>
      </c>
      <c r="AQ3063">
        <v>1.1000000000000001</v>
      </c>
      <c r="AR3063" t="s">
        <v>1616</v>
      </c>
      <c r="AT3063" t="s">
        <v>1612</v>
      </c>
      <c r="AV3063" t="s">
        <v>96</v>
      </c>
      <c r="BH3063" t="str">
        <f>BI3063 &amp; " " &amp; BJ3063</f>
        <v>0.5 ft</v>
      </c>
      <c r="BI3063">
        <v>0.5</v>
      </c>
      <c r="BJ3063" t="s">
        <v>5517</v>
      </c>
      <c r="BQ3063" t="str">
        <f>BS3063 &amp; ":" &amp; BR3063</f>
        <v>AZDEQ_SW:SM 4500-NH3F</v>
      </c>
      <c r="BR3063" t="s">
        <v>5577</v>
      </c>
      <c r="BS3063" t="s">
        <v>1626</v>
      </c>
      <c r="BT3063" t="s">
        <v>5577</v>
      </c>
      <c r="BW3063" t="s">
        <v>5519</v>
      </c>
      <c r="BZ3063" t="s">
        <v>6273</v>
      </c>
      <c r="CA3063" t="s">
        <v>397</v>
      </c>
      <c r="CB3063">
        <v>0.02</v>
      </c>
      <c r="CC3063" t="s">
        <v>1616</v>
      </c>
      <c r="CE3063" t="s">
        <v>5767</v>
      </c>
      <c r="CF3063" t="s">
        <v>1618</v>
      </c>
    </row>
    <row r="3064" spans="1:84" hidden="1" x14ac:dyDescent="0.4">
      <c r="A3064" t="s">
        <v>1626</v>
      </c>
      <c r="B3064" t="s">
        <v>1626</v>
      </c>
      <c r="C3064" t="s">
        <v>5790</v>
      </c>
      <c r="D3064" t="s">
        <v>81</v>
      </c>
      <c r="E3064" t="s">
        <v>82</v>
      </c>
      <c r="F3064" t="s">
        <v>393</v>
      </c>
      <c r="G3064" s="4" t="str">
        <f>TEXT(H3064+I3064,"yyyy-mm-dd""T""hh:mm:ss")&amp;
IF(J3064="MST","-07:00",
IF(J3064="MDT","-06:00",
IF(J3064="PST","-08:00",
IF(J3064="PDT","-07:00",
IF(J3064="UTC","+00:00","+00:00")))))</f>
        <v>2013-05-30T10:25:00-07:00</v>
      </c>
      <c r="H3064" s="1">
        <v>41424</v>
      </c>
      <c r="I3064" s="5">
        <v>0.43402777777777779</v>
      </c>
      <c r="J3064" t="s">
        <v>84</v>
      </c>
      <c r="N3064">
        <v>0</v>
      </c>
      <c r="O3064" t="s">
        <v>1628</v>
      </c>
      <c r="U3064">
        <v>9460</v>
      </c>
      <c r="V3064" t="s">
        <v>5791</v>
      </c>
      <c r="W3064" t="s">
        <v>3411</v>
      </c>
      <c r="X3064" t="s">
        <v>4459</v>
      </c>
      <c r="Y3064">
        <v>105070</v>
      </c>
      <c r="Z3064" t="e">
        <f>--- SAMPLE TAKEN: Migrated</f>
        <v>#NAME?</v>
      </c>
      <c r="AD3064">
        <v>32.471111100000002</v>
      </c>
      <c r="AE3064">
        <v>-111.3072222</v>
      </c>
      <c r="AG3064" t="s">
        <v>90</v>
      </c>
      <c r="AH3064" t="s">
        <v>1626</v>
      </c>
      <c r="AI3064" t="s">
        <v>90</v>
      </c>
      <c r="AK3064" t="s">
        <v>1608</v>
      </c>
      <c r="AL3064" t="s">
        <v>6274</v>
      </c>
      <c r="AN3064" t="s">
        <v>1610</v>
      </c>
      <c r="AO3064" t="s">
        <v>442</v>
      </c>
      <c r="AP3064" t="s">
        <v>422</v>
      </c>
      <c r="AQ3064">
        <v>1.3</v>
      </c>
      <c r="AR3064" t="s">
        <v>1616</v>
      </c>
      <c r="AT3064" t="s">
        <v>1612</v>
      </c>
      <c r="AV3064" t="s">
        <v>96</v>
      </c>
      <c r="BQ3064" t="str">
        <f>BS3064 &amp; ":" &amp; BR3064</f>
        <v>AZDEQ_SW:EPA 351.2</v>
      </c>
      <c r="BR3064" t="s">
        <v>1633</v>
      </c>
      <c r="BS3064" t="s">
        <v>1626</v>
      </c>
      <c r="BT3064" t="s">
        <v>1633</v>
      </c>
      <c r="BW3064" t="s">
        <v>3417</v>
      </c>
      <c r="BZ3064" t="s">
        <v>6275</v>
      </c>
      <c r="CA3064" t="s">
        <v>397</v>
      </c>
      <c r="CB3064">
        <v>0.8</v>
      </c>
      <c r="CC3064" t="s">
        <v>1616</v>
      </c>
      <c r="CE3064" t="s">
        <v>5794</v>
      </c>
      <c r="CF3064" t="s">
        <v>1618</v>
      </c>
    </row>
    <row r="3065" spans="1:84" hidden="1" x14ac:dyDescent="0.4">
      <c r="A3065" t="s">
        <v>1626</v>
      </c>
      <c r="B3065" t="s">
        <v>1626</v>
      </c>
      <c r="C3065" t="s">
        <v>5944</v>
      </c>
      <c r="D3065" t="s">
        <v>81</v>
      </c>
      <c r="E3065" t="s">
        <v>82</v>
      </c>
      <c r="F3065" t="s">
        <v>393</v>
      </c>
      <c r="G3065" s="4" t="str">
        <f>TEXT(H3065+I3065,"yyyy-mm-dd""T""hh:mm:ss")&amp;
IF(J3065="MST","-07:00",
IF(J3065="MDT","-06:00",
IF(J3065="PST","-08:00",
IF(J3065="PDT","-07:00",
IF(J3065="UTC","+00:00","+00:00")))))</f>
        <v>2013-09-18T08:45:00-07:00</v>
      </c>
      <c r="H3065" s="1">
        <v>41535</v>
      </c>
      <c r="I3065" s="5">
        <v>0.36458333333333331</v>
      </c>
      <c r="J3065" t="s">
        <v>84</v>
      </c>
      <c r="N3065">
        <v>0</v>
      </c>
      <c r="O3065" t="s">
        <v>1628</v>
      </c>
      <c r="U3065">
        <v>9460</v>
      </c>
      <c r="V3065" t="s">
        <v>5791</v>
      </c>
      <c r="W3065" t="s">
        <v>3411</v>
      </c>
      <c r="X3065" t="s">
        <v>4459</v>
      </c>
      <c r="Y3065">
        <v>105070</v>
      </c>
      <c r="Z3065" t="e">
        <f>--- SAMPLE TAKEN: Migrated</f>
        <v>#NAME?</v>
      </c>
      <c r="AD3065">
        <v>32.471111100000002</v>
      </c>
      <c r="AE3065">
        <v>-111.3072222</v>
      </c>
      <c r="AG3065" t="s">
        <v>90</v>
      </c>
      <c r="AH3065" t="s">
        <v>1626</v>
      </c>
      <c r="AI3065" t="s">
        <v>90</v>
      </c>
      <c r="AK3065" t="s">
        <v>1608</v>
      </c>
      <c r="AL3065" t="s">
        <v>6276</v>
      </c>
      <c r="AN3065" t="s">
        <v>1610</v>
      </c>
      <c r="AO3065" t="s">
        <v>421</v>
      </c>
      <c r="AP3065" t="s">
        <v>422</v>
      </c>
      <c r="AQ3065">
        <v>8.3699999999999992</v>
      </c>
      <c r="AR3065" t="s">
        <v>1616</v>
      </c>
      <c r="AT3065" t="s">
        <v>1612</v>
      </c>
      <c r="AV3065" t="s">
        <v>96</v>
      </c>
      <c r="BQ3065" t="str">
        <f>BS3065 &amp; ":" &amp; BR3065</f>
        <v>AZDEQ_SW:CALCULATION</v>
      </c>
      <c r="BR3065" t="s">
        <v>3416</v>
      </c>
      <c r="BS3065" t="s">
        <v>1626</v>
      </c>
      <c r="BT3065" t="s">
        <v>3416</v>
      </c>
      <c r="BW3065" t="s">
        <v>3417</v>
      </c>
      <c r="BZ3065" t="s">
        <v>6277</v>
      </c>
      <c r="CA3065" t="s">
        <v>397</v>
      </c>
      <c r="CB3065">
        <v>0.8</v>
      </c>
      <c r="CC3065" t="s">
        <v>1616</v>
      </c>
      <c r="CE3065" t="s">
        <v>5947</v>
      </c>
      <c r="CF3065" t="s">
        <v>1618</v>
      </c>
    </row>
    <row r="3066" spans="1:84" hidden="1" x14ac:dyDescent="0.4">
      <c r="A3066" t="s">
        <v>1626</v>
      </c>
      <c r="B3066" t="s">
        <v>1626</v>
      </c>
      <c r="C3066" t="s">
        <v>6049</v>
      </c>
      <c r="D3066" t="s">
        <v>81</v>
      </c>
      <c r="E3066" t="s">
        <v>82</v>
      </c>
      <c r="F3066" t="s">
        <v>393</v>
      </c>
      <c r="G3066" s="4" t="str">
        <f>TEXT(H3066+I3066,"yyyy-mm-dd""T""hh:mm:ss")&amp;
IF(J3066="MST","-07:00",
IF(J3066="MDT","-06:00",
IF(J3066="PST","-08:00",
IF(J3066="PDT","-07:00",
IF(J3066="UTC","+00:00","+00:00")))))</f>
        <v>2013-11-12T11:15:00-07:00</v>
      </c>
      <c r="H3066" s="1">
        <v>41590</v>
      </c>
      <c r="I3066" s="5">
        <v>0.46875</v>
      </c>
      <c r="J3066" t="s">
        <v>84</v>
      </c>
      <c r="N3066">
        <v>0</v>
      </c>
      <c r="O3066" t="s">
        <v>1628</v>
      </c>
      <c r="U3066">
        <v>9460</v>
      </c>
      <c r="V3066" t="s">
        <v>5791</v>
      </c>
      <c r="W3066" t="s">
        <v>3411</v>
      </c>
      <c r="X3066" t="s">
        <v>4433</v>
      </c>
      <c r="Y3066">
        <v>105064</v>
      </c>
      <c r="Z3066" t="e">
        <f>--- SAMPLE TAKEN: Migrated</f>
        <v>#NAME?</v>
      </c>
      <c r="AD3066">
        <v>32.386200000000002</v>
      </c>
      <c r="AE3066">
        <v>-111.11920000000001</v>
      </c>
      <c r="AG3066" t="s">
        <v>90</v>
      </c>
      <c r="AH3066" t="s">
        <v>1626</v>
      </c>
      <c r="AI3066" t="s">
        <v>90</v>
      </c>
      <c r="AK3066" t="s">
        <v>1608</v>
      </c>
      <c r="AL3066" t="s">
        <v>6278</v>
      </c>
      <c r="AN3066" t="s">
        <v>1610</v>
      </c>
      <c r="AO3066" t="s">
        <v>421</v>
      </c>
      <c r="AP3066" t="s">
        <v>422</v>
      </c>
      <c r="AQ3066">
        <v>9.1199999999999992</v>
      </c>
      <c r="AR3066" t="s">
        <v>1616</v>
      </c>
      <c r="AT3066" t="s">
        <v>1612</v>
      </c>
      <c r="AV3066" t="s">
        <v>96</v>
      </c>
      <c r="BQ3066" t="str">
        <f>BS3066 &amp; ":" &amp; BR3066</f>
        <v>AZDEQ_SW:CALCULATION</v>
      </c>
      <c r="BR3066" t="s">
        <v>3416</v>
      </c>
      <c r="BS3066" t="s">
        <v>1626</v>
      </c>
      <c r="BT3066" t="s">
        <v>3416</v>
      </c>
      <c r="BW3066" t="s">
        <v>3417</v>
      </c>
      <c r="BZ3066" t="s">
        <v>6279</v>
      </c>
      <c r="CA3066" t="s">
        <v>397</v>
      </c>
      <c r="CB3066">
        <v>0.8</v>
      </c>
      <c r="CC3066" t="s">
        <v>1616</v>
      </c>
      <c r="CE3066" t="s">
        <v>5859</v>
      </c>
      <c r="CF3066" t="s">
        <v>1618</v>
      </c>
    </row>
    <row r="3067" spans="1:84" hidden="1" x14ac:dyDescent="0.4">
      <c r="A3067" t="s">
        <v>1626</v>
      </c>
      <c r="B3067" t="s">
        <v>1626</v>
      </c>
      <c r="C3067" t="s">
        <v>5875</v>
      </c>
      <c r="D3067" t="s">
        <v>81</v>
      </c>
      <c r="E3067" t="s">
        <v>82</v>
      </c>
      <c r="F3067" t="s">
        <v>393</v>
      </c>
      <c r="G3067" s="4" t="str">
        <f>TEXT(H3067+I3067,"yyyy-mm-dd""T""hh:mm:ss")&amp;
IF(J3067="MST","-07:00",
IF(J3067="MDT","-06:00",
IF(J3067="PST","-08:00",
IF(J3067="PDT","-07:00",
IF(J3067="UTC","+00:00","+00:00")))))</f>
        <v>2013-02-25T03:30:00-07:00</v>
      </c>
      <c r="H3067" s="1">
        <v>41330</v>
      </c>
      <c r="I3067" s="5">
        <v>0.14583333333333334</v>
      </c>
      <c r="J3067" t="s">
        <v>84</v>
      </c>
      <c r="N3067">
        <v>0</v>
      </c>
      <c r="O3067" t="s">
        <v>1628</v>
      </c>
      <c r="U3067">
        <v>9460</v>
      </c>
      <c r="V3067" t="s">
        <v>5791</v>
      </c>
      <c r="W3067" t="s">
        <v>3411</v>
      </c>
      <c r="X3067" t="s">
        <v>4433</v>
      </c>
      <c r="Y3067">
        <v>105064</v>
      </c>
      <c r="Z3067" t="e">
        <f>--- SAMPLE TAKEN: Migrated</f>
        <v>#NAME?</v>
      </c>
      <c r="AD3067">
        <v>32.386200000000002</v>
      </c>
      <c r="AE3067">
        <v>-111.11920000000001</v>
      </c>
      <c r="AG3067" t="s">
        <v>90</v>
      </c>
      <c r="AH3067" t="s">
        <v>1626</v>
      </c>
      <c r="AI3067" t="s">
        <v>90</v>
      </c>
      <c r="AK3067" t="s">
        <v>1608</v>
      </c>
      <c r="AL3067" t="s">
        <v>6280</v>
      </c>
      <c r="AN3067" t="s">
        <v>1610</v>
      </c>
      <c r="AO3067" t="s">
        <v>1611</v>
      </c>
      <c r="AP3067" t="s">
        <v>422</v>
      </c>
      <c r="AQ3067">
        <v>9.77</v>
      </c>
      <c r="AR3067" t="s">
        <v>1616</v>
      </c>
      <c r="AT3067" t="s">
        <v>1612</v>
      </c>
      <c r="AV3067" t="s">
        <v>96</v>
      </c>
      <c r="BF3067" t="s">
        <v>3990</v>
      </c>
      <c r="BQ3067" t="str">
        <f>BS3067 &amp; ":" &amp; BR3067</f>
        <v>AZDEQ_SW:EPA 350.1</v>
      </c>
      <c r="BR3067" t="s">
        <v>1613</v>
      </c>
      <c r="BS3067" t="s">
        <v>1626</v>
      </c>
      <c r="BT3067" t="s">
        <v>1613</v>
      </c>
      <c r="BW3067" t="s">
        <v>3417</v>
      </c>
      <c r="BZ3067" t="s">
        <v>6281</v>
      </c>
      <c r="CA3067" t="s">
        <v>397</v>
      </c>
      <c r="CB3067">
        <v>0.01</v>
      </c>
      <c r="CC3067" t="s">
        <v>1616</v>
      </c>
      <c r="CE3067" t="s">
        <v>5878</v>
      </c>
      <c r="CF3067" t="s">
        <v>1618</v>
      </c>
    </row>
    <row r="3068" spans="1:84" hidden="1" x14ac:dyDescent="0.4">
      <c r="A3068" t="s">
        <v>1626</v>
      </c>
      <c r="B3068" t="s">
        <v>1626</v>
      </c>
      <c r="C3068" t="s">
        <v>5830</v>
      </c>
      <c r="D3068" t="s">
        <v>81</v>
      </c>
      <c r="E3068" t="s">
        <v>82</v>
      </c>
      <c r="F3068" t="s">
        <v>393</v>
      </c>
      <c r="G3068" s="4" t="str">
        <f>TEXT(H3068+I3068,"yyyy-mm-dd""T""hh:mm:ss")&amp;
IF(J3068="MST","-07:00",
IF(J3068="MDT","-06:00",
IF(J3068="PST","-08:00",
IF(J3068="PDT","-07:00",
IF(J3068="UTC","+00:00","+00:00")))))</f>
        <v>2013-06-05T11:30:00-07:00</v>
      </c>
      <c r="H3068" s="1">
        <v>41430</v>
      </c>
      <c r="I3068" s="5">
        <v>0.47916666666666669</v>
      </c>
      <c r="J3068" t="s">
        <v>84</v>
      </c>
      <c r="N3068">
        <v>0.5</v>
      </c>
      <c r="O3068" t="s">
        <v>1628</v>
      </c>
      <c r="U3068">
        <v>9743</v>
      </c>
      <c r="V3068" t="s">
        <v>5512</v>
      </c>
      <c r="W3068" t="s">
        <v>5513</v>
      </c>
      <c r="X3068" t="s">
        <v>3405</v>
      </c>
      <c r="Y3068">
        <v>100034</v>
      </c>
      <c r="Z3068" t="s">
        <v>5514</v>
      </c>
      <c r="AD3068">
        <v>32.187063100000003</v>
      </c>
      <c r="AE3068">
        <v>-110.81660220000001</v>
      </c>
      <c r="AG3068" t="s">
        <v>90</v>
      </c>
      <c r="AH3068" t="s">
        <v>1626</v>
      </c>
      <c r="AI3068" t="s">
        <v>90</v>
      </c>
      <c r="AK3068" t="s">
        <v>1608</v>
      </c>
      <c r="AL3068" t="s">
        <v>6282</v>
      </c>
      <c r="AM3068" t="s">
        <v>92</v>
      </c>
      <c r="AN3068" t="s">
        <v>1725</v>
      </c>
      <c r="AO3068" t="s">
        <v>123</v>
      </c>
      <c r="AP3068" t="s">
        <v>422</v>
      </c>
      <c r="AT3068" t="s">
        <v>1612</v>
      </c>
      <c r="AV3068" t="s">
        <v>584</v>
      </c>
      <c r="BH3068" t="str">
        <f>BI3068 &amp; " " &amp; BJ3068</f>
        <v>0.5 ft</v>
      </c>
      <c r="BI3068">
        <v>0.5</v>
      </c>
      <c r="BJ3068" t="s">
        <v>5517</v>
      </c>
      <c r="BQ3068" t="str">
        <f>BS3068 &amp; ":" &amp; BR3068</f>
        <v>AZDEQ_SW:SM 4500 PE</v>
      </c>
      <c r="BR3068" t="s">
        <v>5518</v>
      </c>
      <c r="BS3068" t="s">
        <v>1626</v>
      </c>
      <c r="BT3068" t="s">
        <v>5518</v>
      </c>
      <c r="BW3068" t="s">
        <v>5519</v>
      </c>
      <c r="BZ3068" t="s">
        <v>6283</v>
      </c>
      <c r="CA3068" t="s">
        <v>397</v>
      </c>
      <c r="CB3068">
        <v>3.0000000000000001E-3</v>
      </c>
      <c r="CC3068" t="s">
        <v>1616</v>
      </c>
      <c r="CE3068" t="s">
        <v>5567</v>
      </c>
      <c r="CF3068" t="s">
        <v>1618</v>
      </c>
    </row>
    <row r="3069" spans="1:84" hidden="1" x14ac:dyDescent="0.4">
      <c r="A3069" t="s">
        <v>1626</v>
      </c>
      <c r="B3069" t="s">
        <v>1626</v>
      </c>
      <c r="C3069" t="s">
        <v>5764</v>
      </c>
      <c r="D3069" t="s">
        <v>81</v>
      </c>
      <c r="E3069" t="s">
        <v>82</v>
      </c>
      <c r="F3069" t="s">
        <v>393</v>
      </c>
      <c r="G3069" s="4" t="str">
        <f>TEXT(H3069+I3069,"yyyy-mm-dd""T""hh:mm:ss")&amp;
IF(J3069="MST","-07:00",
IF(J3069="MDT","-06:00",
IF(J3069="PST","-08:00",
IF(J3069="PDT","-07:00",
IF(J3069="UTC","+00:00","+00:00")))))</f>
        <v>2013-09-11T02:15:00-07:00</v>
      </c>
      <c r="H3069" s="1">
        <v>41528</v>
      </c>
      <c r="I3069" s="5">
        <v>9.375E-2</v>
      </c>
      <c r="J3069" t="s">
        <v>84</v>
      </c>
      <c r="N3069">
        <v>0.5</v>
      </c>
      <c r="O3069" t="s">
        <v>1628</v>
      </c>
      <c r="U3069">
        <v>9743</v>
      </c>
      <c r="V3069" t="s">
        <v>5512</v>
      </c>
      <c r="W3069" t="s">
        <v>5513</v>
      </c>
      <c r="X3069" t="s">
        <v>3388</v>
      </c>
      <c r="Y3069">
        <v>100035</v>
      </c>
      <c r="Z3069" t="s">
        <v>5514</v>
      </c>
      <c r="AD3069">
        <v>32.185352899999998</v>
      </c>
      <c r="AE3069">
        <v>-110.8164731</v>
      </c>
      <c r="AG3069" t="s">
        <v>90</v>
      </c>
      <c r="AH3069" t="s">
        <v>1626</v>
      </c>
      <c r="AI3069" t="s">
        <v>90</v>
      </c>
      <c r="AK3069" t="s">
        <v>1608</v>
      </c>
      <c r="AL3069" t="s">
        <v>6284</v>
      </c>
      <c r="AM3069" t="s">
        <v>92</v>
      </c>
      <c r="AN3069" t="s">
        <v>1610</v>
      </c>
      <c r="AO3069" t="s">
        <v>1611</v>
      </c>
      <c r="AP3069" t="s">
        <v>422</v>
      </c>
      <c r="AT3069" t="s">
        <v>1612</v>
      </c>
      <c r="AV3069" t="s">
        <v>584</v>
      </c>
      <c r="BH3069" t="str">
        <f>BI3069 &amp; " " &amp; BJ3069</f>
        <v>0.5 ft</v>
      </c>
      <c r="BI3069">
        <v>0.5</v>
      </c>
      <c r="BJ3069" t="s">
        <v>5517</v>
      </c>
      <c r="BQ3069" t="str">
        <f>BS3069 &amp; ":" &amp; BR3069</f>
        <v>AZDEQ_SW:SM 4500-NH3G</v>
      </c>
      <c r="BR3069" t="s">
        <v>5552</v>
      </c>
      <c r="BS3069" t="s">
        <v>1626</v>
      </c>
      <c r="BT3069" t="s">
        <v>5552</v>
      </c>
      <c r="BW3069" t="s">
        <v>5519</v>
      </c>
      <c r="BZ3069" t="s">
        <v>6285</v>
      </c>
      <c r="CA3069" t="s">
        <v>397</v>
      </c>
      <c r="CB3069">
        <v>0.1</v>
      </c>
      <c r="CC3069" t="s">
        <v>1616</v>
      </c>
      <c r="CE3069" t="s">
        <v>5767</v>
      </c>
      <c r="CF3069" t="s">
        <v>1618</v>
      </c>
    </row>
    <row r="3070" spans="1:84" hidden="1" x14ac:dyDescent="0.4">
      <c r="A3070" t="s">
        <v>1626</v>
      </c>
      <c r="B3070" t="s">
        <v>1626</v>
      </c>
      <c r="C3070" t="s">
        <v>5852</v>
      </c>
      <c r="D3070" t="s">
        <v>81</v>
      </c>
      <c r="E3070" t="s">
        <v>82</v>
      </c>
      <c r="F3070" t="s">
        <v>393</v>
      </c>
      <c r="G3070" s="4" t="str">
        <f>TEXT(H3070+I3070,"yyyy-mm-dd""T""hh:mm:ss")&amp;
IF(J3070="MST","-07:00",
IF(J3070="MDT","-06:00",
IF(J3070="PST","-08:00",
IF(J3070="PDT","-07:00",
IF(J3070="UTC","+00:00","+00:00")))))</f>
        <v>2013-02-26T11:57:00-07:00</v>
      </c>
      <c r="H3070" s="1">
        <v>41331</v>
      </c>
      <c r="I3070" s="5">
        <v>0.49791666666666667</v>
      </c>
      <c r="J3070" t="s">
        <v>84</v>
      </c>
      <c r="N3070">
        <v>0</v>
      </c>
      <c r="O3070" t="s">
        <v>1628</v>
      </c>
      <c r="U3070">
        <v>9460</v>
      </c>
      <c r="V3070" t="s">
        <v>5791</v>
      </c>
      <c r="W3070" t="s">
        <v>3411</v>
      </c>
      <c r="X3070" t="s">
        <v>4459</v>
      </c>
      <c r="Y3070">
        <v>105070</v>
      </c>
      <c r="Z3070" t="e">
        <f>--- SAMPLE TAKEN: Migrated</f>
        <v>#NAME?</v>
      </c>
      <c r="AD3070">
        <v>32.471111100000002</v>
      </c>
      <c r="AE3070">
        <v>-111.3072222</v>
      </c>
      <c r="AG3070" t="s">
        <v>90</v>
      </c>
      <c r="AH3070" t="s">
        <v>1626</v>
      </c>
      <c r="AI3070" t="s">
        <v>90</v>
      </c>
      <c r="AK3070" t="s">
        <v>1608</v>
      </c>
      <c r="AL3070" t="s">
        <v>6286</v>
      </c>
      <c r="AN3070" t="s">
        <v>1610</v>
      </c>
      <c r="AO3070" t="s">
        <v>111</v>
      </c>
      <c r="AP3070" t="s">
        <v>422</v>
      </c>
      <c r="AQ3070">
        <v>7.68</v>
      </c>
      <c r="AR3070" t="s">
        <v>1616</v>
      </c>
      <c r="AT3070" t="s">
        <v>1612</v>
      </c>
      <c r="AV3070" t="s">
        <v>96</v>
      </c>
      <c r="BQ3070" t="str">
        <f>BS3070 &amp; ":" &amp; BR3070</f>
        <v>AZDEQ_SW:CALCULATION</v>
      </c>
      <c r="BR3070" t="s">
        <v>3416</v>
      </c>
      <c r="BS3070" t="s">
        <v>1626</v>
      </c>
      <c r="BT3070" t="s">
        <v>3416</v>
      </c>
      <c r="BW3070" t="s">
        <v>3417</v>
      </c>
      <c r="BZ3070" t="s">
        <v>6287</v>
      </c>
      <c r="CA3070" t="s">
        <v>397</v>
      </c>
      <c r="CB3070">
        <v>0.2</v>
      </c>
      <c r="CC3070" t="s">
        <v>1616</v>
      </c>
      <c r="CE3070" t="s">
        <v>6020</v>
      </c>
      <c r="CF3070" t="s">
        <v>1618</v>
      </c>
    </row>
    <row r="3071" spans="1:84" hidden="1" x14ac:dyDescent="0.4">
      <c r="A3071" t="s">
        <v>1626</v>
      </c>
      <c r="B3071" t="s">
        <v>1626</v>
      </c>
      <c r="C3071" t="s">
        <v>5852</v>
      </c>
      <c r="D3071" t="s">
        <v>81</v>
      </c>
      <c r="E3071" t="s">
        <v>82</v>
      </c>
      <c r="F3071" t="s">
        <v>393</v>
      </c>
      <c r="G3071" s="4" t="str">
        <f>TEXT(H3071+I3071,"yyyy-mm-dd""T""hh:mm:ss")&amp;
IF(J3071="MST","-07:00",
IF(J3071="MDT","-06:00",
IF(J3071="PST","-08:00",
IF(J3071="PDT","-07:00",
IF(J3071="UTC","+00:00","+00:00")))))</f>
        <v>2013-02-26T11:57:00-07:00</v>
      </c>
      <c r="H3071" s="1">
        <v>41331</v>
      </c>
      <c r="I3071" s="5">
        <v>0.49791666666666667</v>
      </c>
      <c r="J3071" t="s">
        <v>84</v>
      </c>
      <c r="N3071">
        <v>0</v>
      </c>
      <c r="O3071" t="s">
        <v>1628</v>
      </c>
      <c r="U3071">
        <v>9460</v>
      </c>
      <c r="V3071" t="s">
        <v>5791</v>
      </c>
      <c r="W3071" t="s">
        <v>3411</v>
      </c>
      <c r="X3071" t="s">
        <v>4459</v>
      </c>
      <c r="Y3071">
        <v>105070</v>
      </c>
      <c r="Z3071" t="e">
        <f>--- SAMPLE TAKEN: Migrated</f>
        <v>#NAME?</v>
      </c>
      <c r="AD3071">
        <v>32.471111100000002</v>
      </c>
      <c r="AE3071">
        <v>-111.3072222</v>
      </c>
      <c r="AG3071" t="s">
        <v>90</v>
      </c>
      <c r="AH3071" t="s">
        <v>1626</v>
      </c>
      <c r="AI3071" t="s">
        <v>90</v>
      </c>
      <c r="AK3071" t="s">
        <v>1608</v>
      </c>
      <c r="AL3071" t="s">
        <v>6288</v>
      </c>
      <c r="AN3071" t="s">
        <v>1610</v>
      </c>
      <c r="AO3071" t="s">
        <v>442</v>
      </c>
      <c r="AP3071" t="s">
        <v>422</v>
      </c>
      <c r="AQ3071">
        <v>13.9</v>
      </c>
      <c r="AR3071" t="s">
        <v>1616</v>
      </c>
      <c r="AT3071" t="s">
        <v>1612</v>
      </c>
      <c r="AV3071" t="s">
        <v>96</v>
      </c>
      <c r="BQ3071" t="str">
        <f>BS3071 &amp; ":" &amp; BR3071</f>
        <v>AZDEQ_SW:EPA 351.2</v>
      </c>
      <c r="BR3071" t="s">
        <v>1633</v>
      </c>
      <c r="BS3071" t="s">
        <v>1626</v>
      </c>
      <c r="BT3071" t="s">
        <v>1633</v>
      </c>
      <c r="BW3071" t="s">
        <v>3417</v>
      </c>
      <c r="BZ3071" t="s">
        <v>6289</v>
      </c>
      <c r="CA3071" t="s">
        <v>397</v>
      </c>
      <c r="CB3071">
        <v>0.8</v>
      </c>
      <c r="CC3071" t="s">
        <v>1616</v>
      </c>
      <c r="CE3071" t="s">
        <v>6020</v>
      </c>
      <c r="CF3071" t="s">
        <v>1618</v>
      </c>
    </row>
    <row r="3072" spans="1:84" hidden="1" x14ac:dyDescent="0.4">
      <c r="A3072" t="s">
        <v>1626</v>
      </c>
      <c r="B3072" t="s">
        <v>1626</v>
      </c>
      <c r="C3072" t="s">
        <v>5944</v>
      </c>
      <c r="D3072" t="s">
        <v>81</v>
      </c>
      <c r="E3072" t="s">
        <v>82</v>
      </c>
      <c r="F3072" t="s">
        <v>393</v>
      </c>
      <c r="G3072" s="4" t="str">
        <f>TEXT(H3072+I3072,"yyyy-mm-dd""T""hh:mm:ss")&amp;
IF(J3072="MST","-07:00",
IF(J3072="MDT","-06:00",
IF(J3072="PST","-08:00",
IF(J3072="PDT","-07:00",
IF(J3072="UTC","+00:00","+00:00")))))</f>
        <v>2013-09-18T08:45:00-07:00</v>
      </c>
      <c r="H3072" s="1">
        <v>41535</v>
      </c>
      <c r="I3072" s="5">
        <v>0.36458333333333331</v>
      </c>
      <c r="J3072" t="s">
        <v>84</v>
      </c>
      <c r="N3072">
        <v>0</v>
      </c>
      <c r="O3072" t="s">
        <v>1628</v>
      </c>
      <c r="U3072">
        <v>9460</v>
      </c>
      <c r="V3072" t="s">
        <v>5791</v>
      </c>
      <c r="W3072" t="s">
        <v>3411</v>
      </c>
      <c r="X3072" t="s">
        <v>4459</v>
      </c>
      <c r="Y3072">
        <v>105070</v>
      </c>
      <c r="Z3072" t="e">
        <f>--- SAMPLE TAKEN: Migrated</f>
        <v>#NAME?</v>
      </c>
      <c r="AD3072">
        <v>32.471111100000002</v>
      </c>
      <c r="AE3072">
        <v>-111.3072222</v>
      </c>
      <c r="AG3072" t="s">
        <v>90</v>
      </c>
      <c r="AH3072" t="s">
        <v>1626</v>
      </c>
      <c r="AI3072" t="s">
        <v>90</v>
      </c>
      <c r="AK3072" t="s">
        <v>1608</v>
      </c>
      <c r="AL3072" t="s">
        <v>6290</v>
      </c>
      <c r="AN3072" t="s">
        <v>1725</v>
      </c>
      <c r="AO3072" t="s">
        <v>123</v>
      </c>
      <c r="AP3072" t="s">
        <v>422</v>
      </c>
      <c r="AQ3072">
        <v>2.58</v>
      </c>
      <c r="AR3072" t="s">
        <v>1616</v>
      </c>
      <c r="AT3072" t="s">
        <v>1612</v>
      </c>
      <c r="AV3072" t="s">
        <v>96</v>
      </c>
      <c r="BQ3072" t="str">
        <f>BS3072 &amp; ":" &amp; BR3072</f>
        <v>AZDEQ_SW:EPA 365.1</v>
      </c>
      <c r="BR3072" t="s">
        <v>1726</v>
      </c>
      <c r="BS3072" t="s">
        <v>1626</v>
      </c>
      <c r="BT3072" t="s">
        <v>1726</v>
      </c>
      <c r="BW3072" t="s">
        <v>3417</v>
      </c>
      <c r="BZ3072" t="s">
        <v>6291</v>
      </c>
      <c r="CA3072" t="s">
        <v>397</v>
      </c>
      <c r="CB3072">
        <v>0.5</v>
      </c>
      <c r="CC3072" t="s">
        <v>1616</v>
      </c>
      <c r="CE3072" t="s">
        <v>5947</v>
      </c>
      <c r="CF3072" t="s">
        <v>1618</v>
      </c>
    </row>
    <row r="3073" spans="1:84" hidden="1" x14ac:dyDescent="0.4">
      <c r="A3073" t="s">
        <v>1626</v>
      </c>
      <c r="B3073" t="s">
        <v>1626</v>
      </c>
      <c r="C3073" t="s">
        <v>5950</v>
      </c>
      <c r="D3073" t="s">
        <v>81</v>
      </c>
      <c r="E3073" t="s">
        <v>82</v>
      </c>
      <c r="F3073" t="s">
        <v>393</v>
      </c>
      <c r="G3073" s="4" t="str">
        <f>TEXT(H3073+I3073,"yyyy-mm-dd""T""hh:mm:ss")&amp;
IF(J3073="MST","-07:00",
IF(J3073="MDT","-06:00",
IF(J3073="PST","-08:00",
IF(J3073="PDT","-07:00",
IF(J3073="UTC","+00:00","+00:00")))))</f>
        <v>2013-03-27T01:30:00-07:00</v>
      </c>
      <c r="H3073" s="1">
        <v>41360</v>
      </c>
      <c r="I3073" s="5">
        <v>6.25E-2</v>
      </c>
      <c r="J3073" t="s">
        <v>84</v>
      </c>
      <c r="N3073">
        <v>0.5</v>
      </c>
      <c r="O3073" t="s">
        <v>1628</v>
      </c>
      <c r="U3073">
        <v>9743</v>
      </c>
      <c r="V3073" t="s">
        <v>5512</v>
      </c>
      <c r="W3073" t="s">
        <v>5513</v>
      </c>
      <c r="X3073" t="s">
        <v>3405</v>
      </c>
      <c r="Y3073">
        <v>100034</v>
      </c>
      <c r="Z3073" t="s">
        <v>5514</v>
      </c>
      <c r="AD3073">
        <v>32.187063100000003</v>
      </c>
      <c r="AE3073">
        <v>-110.81660220000001</v>
      </c>
      <c r="AG3073" t="s">
        <v>90</v>
      </c>
      <c r="AH3073" t="s">
        <v>1626</v>
      </c>
      <c r="AI3073" t="s">
        <v>90</v>
      </c>
      <c r="AK3073" t="s">
        <v>1608</v>
      </c>
      <c r="AL3073" t="s">
        <v>6292</v>
      </c>
      <c r="AN3073" t="s">
        <v>1610</v>
      </c>
      <c r="AO3073" t="s">
        <v>442</v>
      </c>
      <c r="AP3073" t="s">
        <v>422</v>
      </c>
      <c r="AQ3073">
        <v>0.33</v>
      </c>
      <c r="AR3073" t="s">
        <v>1616</v>
      </c>
      <c r="AT3073" t="s">
        <v>1612</v>
      </c>
      <c r="AV3073" t="s">
        <v>96</v>
      </c>
      <c r="BH3073" t="str">
        <f>BI3073 &amp; " " &amp; BJ3073</f>
        <v>0.5 ft</v>
      </c>
      <c r="BI3073">
        <v>0.5</v>
      </c>
      <c r="BJ3073" t="s">
        <v>5517</v>
      </c>
      <c r="BQ3073" t="str">
        <f>BS3073 &amp; ":" &amp; BR3073</f>
        <v>AZDEQ_SW:SM 4500-NH3F</v>
      </c>
      <c r="BR3073" t="s">
        <v>5577</v>
      </c>
      <c r="BS3073" t="s">
        <v>1626</v>
      </c>
      <c r="BT3073" t="s">
        <v>5577</v>
      </c>
      <c r="BW3073" t="s">
        <v>5519</v>
      </c>
      <c r="BZ3073" t="s">
        <v>6293</v>
      </c>
      <c r="CA3073" t="s">
        <v>397</v>
      </c>
      <c r="CB3073">
        <v>0.02</v>
      </c>
      <c r="CC3073" t="s">
        <v>1616</v>
      </c>
      <c r="CE3073" t="s">
        <v>5953</v>
      </c>
      <c r="CF3073" t="s">
        <v>1618</v>
      </c>
    </row>
    <row r="3074" spans="1:84" hidden="1" x14ac:dyDescent="0.4">
      <c r="A3074" t="s">
        <v>1626</v>
      </c>
      <c r="B3074" t="s">
        <v>1626</v>
      </c>
      <c r="C3074" t="s">
        <v>5903</v>
      </c>
      <c r="D3074" t="s">
        <v>81</v>
      </c>
      <c r="E3074" t="s">
        <v>82</v>
      </c>
      <c r="F3074" t="s">
        <v>393</v>
      </c>
      <c r="G3074" s="4" t="str">
        <f>TEXT(H3074+I3074,"yyyy-mm-dd""T""hh:mm:ss")&amp;
IF(J3074="MST","-07:00",
IF(J3074="MDT","-06:00",
IF(J3074="PST","-08:00",
IF(J3074="PDT","-07:00",
IF(J3074="UTC","+00:00","+00:00")))))</f>
        <v>2013-11-20T11:40:00-07:00</v>
      </c>
      <c r="H3074" s="1">
        <v>41598</v>
      </c>
      <c r="I3074" s="5">
        <v>0.4861111111111111</v>
      </c>
      <c r="J3074" t="s">
        <v>84</v>
      </c>
      <c r="N3074">
        <v>0.5</v>
      </c>
      <c r="O3074" t="s">
        <v>1628</v>
      </c>
      <c r="U3074">
        <v>9743</v>
      </c>
      <c r="V3074" t="s">
        <v>5512</v>
      </c>
      <c r="W3074" t="s">
        <v>5513</v>
      </c>
      <c r="X3074" t="s">
        <v>3405</v>
      </c>
      <c r="Y3074">
        <v>100034</v>
      </c>
      <c r="Z3074" t="s">
        <v>5514</v>
      </c>
      <c r="AD3074">
        <v>32.187063100000003</v>
      </c>
      <c r="AE3074">
        <v>-110.81660220000001</v>
      </c>
      <c r="AG3074" t="s">
        <v>90</v>
      </c>
      <c r="AH3074" t="s">
        <v>1626</v>
      </c>
      <c r="AI3074" t="s">
        <v>90</v>
      </c>
      <c r="AK3074" t="s">
        <v>1608</v>
      </c>
      <c r="AL3074" t="s">
        <v>6294</v>
      </c>
      <c r="AN3074" t="s">
        <v>1610</v>
      </c>
      <c r="AO3074" t="s">
        <v>1611</v>
      </c>
      <c r="AP3074" t="s">
        <v>422</v>
      </c>
      <c r="AQ3074">
        <v>0.11</v>
      </c>
      <c r="AR3074" t="s">
        <v>1616</v>
      </c>
      <c r="AT3074" t="s">
        <v>1612</v>
      </c>
      <c r="AV3074" t="s">
        <v>96</v>
      </c>
      <c r="BF3074" t="s">
        <v>5516</v>
      </c>
      <c r="BH3074" t="str">
        <f>BI3074 &amp; " " &amp; BJ3074</f>
        <v>0.5 ft</v>
      </c>
      <c r="BI3074">
        <v>0.5</v>
      </c>
      <c r="BJ3074" t="s">
        <v>5517</v>
      </c>
      <c r="BQ3074" t="str">
        <f>BS3074 &amp; ":" &amp; BR3074</f>
        <v>AZDEQ_SW:SM 4500-NH3G</v>
      </c>
      <c r="BR3074" t="s">
        <v>5552</v>
      </c>
      <c r="BS3074" t="s">
        <v>1626</v>
      </c>
      <c r="BT3074" t="s">
        <v>5552</v>
      </c>
      <c r="BW3074" t="s">
        <v>5519</v>
      </c>
      <c r="BZ3074" t="s">
        <v>6295</v>
      </c>
      <c r="CA3074" t="s">
        <v>397</v>
      </c>
      <c r="CB3074">
        <v>0.1</v>
      </c>
      <c r="CC3074" t="s">
        <v>1616</v>
      </c>
      <c r="CE3074" t="s">
        <v>5538</v>
      </c>
      <c r="CF3074" t="s">
        <v>1618</v>
      </c>
    </row>
    <row r="3075" spans="1:84" hidden="1" x14ac:dyDescent="0.4">
      <c r="A3075" t="s">
        <v>1626</v>
      </c>
      <c r="B3075" t="s">
        <v>1626</v>
      </c>
      <c r="C3075" t="s">
        <v>5860</v>
      </c>
      <c r="D3075" t="s">
        <v>81</v>
      </c>
      <c r="E3075" t="s">
        <v>82</v>
      </c>
      <c r="F3075" t="s">
        <v>393</v>
      </c>
      <c r="G3075" s="4" t="str">
        <f>TEXT(H3075+I3075,"yyyy-mm-dd""T""hh:mm:ss")&amp;
IF(J3075="MST","-07:00",
IF(J3075="MDT","-06:00",
IF(J3075="PST","-08:00",
IF(J3075="PDT","-07:00",
IF(J3075="UTC","+00:00","+00:00")))))</f>
        <v>2013-11-13T10:25:00-07:00</v>
      </c>
      <c r="H3075" s="1">
        <v>41591</v>
      </c>
      <c r="I3075" s="5">
        <v>0.43402777777777779</v>
      </c>
      <c r="J3075" t="s">
        <v>84</v>
      </c>
      <c r="N3075">
        <v>0</v>
      </c>
      <c r="O3075" t="s">
        <v>1628</v>
      </c>
      <c r="U3075">
        <v>9460</v>
      </c>
      <c r="V3075" t="s">
        <v>5791</v>
      </c>
      <c r="W3075" t="s">
        <v>3411</v>
      </c>
      <c r="X3075" t="s">
        <v>4459</v>
      </c>
      <c r="Y3075">
        <v>105070</v>
      </c>
      <c r="Z3075" t="e">
        <f>--- SAMPLE TAKEN: Migrated</f>
        <v>#NAME?</v>
      </c>
      <c r="AD3075">
        <v>32.471111100000002</v>
      </c>
      <c r="AE3075">
        <v>-111.3072222</v>
      </c>
      <c r="AG3075" t="s">
        <v>90</v>
      </c>
      <c r="AH3075" t="s">
        <v>1626</v>
      </c>
      <c r="AI3075" t="s">
        <v>90</v>
      </c>
      <c r="AK3075" t="s">
        <v>1608</v>
      </c>
      <c r="AL3075" t="s">
        <v>6296</v>
      </c>
      <c r="AN3075" t="s">
        <v>1610</v>
      </c>
      <c r="AO3075" t="s">
        <v>1670</v>
      </c>
      <c r="AP3075" t="s">
        <v>422</v>
      </c>
      <c r="AQ3075">
        <v>6.85</v>
      </c>
      <c r="AR3075" t="s">
        <v>1616</v>
      </c>
      <c r="AT3075" t="s">
        <v>1612</v>
      </c>
      <c r="AV3075" t="s">
        <v>96</v>
      </c>
      <c r="BQ3075" t="str">
        <f>BS3075 &amp; ":" &amp; BR3075</f>
        <v>AZDEQ_SW:EPA 353.2</v>
      </c>
      <c r="BR3075" t="s">
        <v>1623</v>
      </c>
      <c r="BS3075" t="s">
        <v>1626</v>
      </c>
      <c r="BT3075" t="s">
        <v>1623</v>
      </c>
      <c r="BW3075" t="s">
        <v>3417</v>
      </c>
      <c r="BZ3075" t="s">
        <v>6297</v>
      </c>
      <c r="CA3075" t="s">
        <v>397</v>
      </c>
      <c r="CB3075">
        <v>0.2</v>
      </c>
      <c r="CC3075" t="s">
        <v>1616</v>
      </c>
      <c r="CE3075" t="s">
        <v>5863</v>
      </c>
      <c r="CF3075" t="s">
        <v>1618</v>
      </c>
    </row>
    <row r="3076" spans="1:84" hidden="1" x14ac:dyDescent="0.4">
      <c r="A3076" t="s">
        <v>1626</v>
      </c>
      <c r="B3076" t="s">
        <v>1626</v>
      </c>
      <c r="C3076" t="s">
        <v>5906</v>
      </c>
      <c r="D3076" t="s">
        <v>81</v>
      </c>
      <c r="E3076" t="s">
        <v>82</v>
      </c>
      <c r="F3076" t="s">
        <v>393</v>
      </c>
      <c r="G3076" s="4" t="str">
        <f>TEXT(H3076+I3076,"yyyy-mm-dd""T""hh:mm:ss")&amp;
IF(J3076="MST","-07:00",
IF(J3076="MDT","-06:00",
IF(J3076="PST","-08:00",
IF(J3076="PDT","-07:00",
IF(J3076="UTC","+00:00","+00:00")))))</f>
        <v>2013-05-28T08:02:00-07:00</v>
      </c>
      <c r="H3076" s="1">
        <v>41422</v>
      </c>
      <c r="I3076" s="5">
        <v>0.3347222222222222</v>
      </c>
      <c r="J3076" t="s">
        <v>84</v>
      </c>
      <c r="N3076">
        <v>0</v>
      </c>
      <c r="O3076" t="s">
        <v>1628</v>
      </c>
      <c r="U3076">
        <v>9460</v>
      </c>
      <c r="V3076" t="s">
        <v>5791</v>
      </c>
      <c r="W3076" t="s">
        <v>3411</v>
      </c>
      <c r="X3076" t="s">
        <v>3502</v>
      </c>
      <c r="Y3076">
        <v>105061</v>
      </c>
      <c r="Z3076" t="e">
        <f>--- SAMPLE TAKEN: Migrated</f>
        <v>#NAME?</v>
      </c>
      <c r="AD3076">
        <v>32.337777799999998</v>
      </c>
      <c r="AE3076">
        <v>-111.08138889999999</v>
      </c>
      <c r="AG3076" t="s">
        <v>90</v>
      </c>
      <c r="AH3076" t="s">
        <v>1626</v>
      </c>
      <c r="AI3076" t="s">
        <v>90</v>
      </c>
      <c r="AK3076" t="s">
        <v>1608</v>
      </c>
      <c r="AL3076" t="s">
        <v>6298</v>
      </c>
      <c r="AN3076" t="s">
        <v>1610</v>
      </c>
      <c r="AO3076" t="s">
        <v>421</v>
      </c>
      <c r="AP3076" t="s">
        <v>422</v>
      </c>
      <c r="AQ3076">
        <v>14.9</v>
      </c>
      <c r="AR3076" t="s">
        <v>1616</v>
      </c>
      <c r="AT3076" t="s">
        <v>1612</v>
      </c>
      <c r="AV3076" t="s">
        <v>96</v>
      </c>
      <c r="BQ3076" t="str">
        <f>BS3076 &amp; ":" &amp; BR3076</f>
        <v>AZDEQ_SW:CALCULATION</v>
      </c>
      <c r="BR3076" t="s">
        <v>3416</v>
      </c>
      <c r="BS3076" t="s">
        <v>1626</v>
      </c>
      <c r="BT3076" t="s">
        <v>3416</v>
      </c>
      <c r="BW3076" t="s">
        <v>3417</v>
      </c>
      <c r="BZ3076" t="s">
        <v>6299</v>
      </c>
      <c r="CA3076" t="s">
        <v>397</v>
      </c>
      <c r="CB3076">
        <v>0.8</v>
      </c>
      <c r="CC3076" t="s">
        <v>1616</v>
      </c>
      <c r="CE3076" t="s">
        <v>6033</v>
      </c>
      <c r="CF3076" t="s">
        <v>1618</v>
      </c>
    </row>
    <row r="3077" spans="1:84" hidden="1" x14ac:dyDescent="0.4">
      <c r="A3077" t="s">
        <v>1626</v>
      </c>
      <c r="B3077" t="s">
        <v>1626</v>
      </c>
      <c r="C3077" t="s">
        <v>5856</v>
      </c>
      <c r="D3077" t="s">
        <v>81</v>
      </c>
      <c r="E3077" t="s">
        <v>82</v>
      </c>
      <c r="F3077" t="s">
        <v>393</v>
      </c>
      <c r="G3077" s="4" t="str">
        <f>TEXT(H3077+I3077,"yyyy-mm-dd""T""hh:mm:ss")&amp;
IF(J3077="MST","-07:00",
IF(J3077="MDT","-06:00",
IF(J3077="PST","-08:00",
IF(J3077="PDT","-07:00",
IF(J3077="UTC","+00:00","+00:00")))))</f>
        <v>2013-09-18T10:55:00-07:00</v>
      </c>
      <c r="H3077" s="1">
        <v>41535</v>
      </c>
      <c r="I3077" s="5">
        <v>0.4548611111111111</v>
      </c>
      <c r="J3077" t="s">
        <v>84</v>
      </c>
      <c r="N3077">
        <v>0</v>
      </c>
      <c r="O3077" t="s">
        <v>1628</v>
      </c>
      <c r="U3077">
        <v>9460</v>
      </c>
      <c r="V3077" t="s">
        <v>5791</v>
      </c>
      <c r="W3077" t="s">
        <v>3411</v>
      </c>
      <c r="X3077" t="s">
        <v>4433</v>
      </c>
      <c r="Y3077">
        <v>105064</v>
      </c>
      <c r="Z3077" t="e">
        <f>--- SAMPLE TAKEN: Migrated</f>
        <v>#NAME?</v>
      </c>
      <c r="AD3077">
        <v>32.386200000000002</v>
      </c>
      <c r="AE3077">
        <v>-111.11920000000001</v>
      </c>
      <c r="AG3077" t="s">
        <v>90</v>
      </c>
      <c r="AH3077" t="s">
        <v>1626</v>
      </c>
      <c r="AI3077" t="s">
        <v>90</v>
      </c>
      <c r="AK3077" t="s">
        <v>1608</v>
      </c>
      <c r="AL3077" t="s">
        <v>6300</v>
      </c>
      <c r="AN3077" t="s">
        <v>1700</v>
      </c>
      <c r="AO3077" t="s">
        <v>457</v>
      </c>
      <c r="AP3077" t="s">
        <v>422</v>
      </c>
      <c r="AQ3077">
        <v>2.88</v>
      </c>
      <c r="AR3077" t="s">
        <v>1616</v>
      </c>
      <c r="AT3077" t="s">
        <v>1612</v>
      </c>
      <c r="AV3077" t="s">
        <v>96</v>
      </c>
      <c r="BQ3077" t="str">
        <f>BS3077 &amp; ":" &amp; BR3077</f>
        <v>AZDEQ_SW:EPA 365.1</v>
      </c>
      <c r="BR3077" t="s">
        <v>1726</v>
      </c>
      <c r="BS3077" t="s">
        <v>1626</v>
      </c>
      <c r="BT3077" t="s">
        <v>1726</v>
      </c>
      <c r="BW3077" t="s">
        <v>3417</v>
      </c>
      <c r="BZ3077" t="s">
        <v>6301</v>
      </c>
      <c r="CA3077" t="s">
        <v>397</v>
      </c>
      <c r="CB3077">
        <v>0.5</v>
      </c>
      <c r="CC3077" t="s">
        <v>1616</v>
      </c>
      <c r="CE3077" t="s">
        <v>6078</v>
      </c>
      <c r="CF3077" t="s">
        <v>1618</v>
      </c>
    </row>
    <row r="3078" spans="1:84" hidden="1" x14ac:dyDescent="0.4">
      <c r="A3078" t="s">
        <v>1626</v>
      </c>
      <c r="B3078" t="s">
        <v>1626</v>
      </c>
      <c r="C3078" t="s">
        <v>5925</v>
      </c>
      <c r="D3078" t="s">
        <v>81</v>
      </c>
      <c r="E3078" t="s">
        <v>82</v>
      </c>
      <c r="F3078" t="s">
        <v>393</v>
      </c>
      <c r="G3078" s="4" t="str">
        <f>TEXT(H3078+I3078,"yyyy-mm-dd""T""hh:mm:ss")&amp;
IF(J3078="MST","-07:00",
IF(J3078="MDT","-06:00",
IF(J3078="PST","-08:00",
IF(J3078="PDT","-07:00",
IF(J3078="UTC","+00:00","+00:00")))))</f>
        <v>2013-05-08T12:30:00-07:00</v>
      </c>
      <c r="H3078" s="1">
        <v>41402</v>
      </c>
      <c r="I3078" s="5">
        <v>0.52083333333333337</v>
      </c>
      <c r="J3078" t="s">
        <v>84</v>
      </c>
      <c r="N3078">
        <v>0.5</v>
      </c>
      <c r="O3078" t="s">
        <v>1628</v>
      </c>
      <c r="U3078">
        <v>9743</v>
      </c>
      <c r="V3078" t="s">
        <v>5512</v>
      </c>
      <c r="W3078" t="s">
        <v>5513</v>
      </c>
      <c r="X3078" t="s">
        <v>3388</v>
      </c>
      <c r="Y3078">
        <v>100035</v>
      </c>
      <c r="Z3078" t="s">
        <v>5514</v>
      </c>
      <c r="AD3078">
        <v>32.185352899999998</v>
      </c>
      <c r="AE3078">
        <v>-110.8164731</v>
      </c>
      <c r="AG3078" t="s">
        <v>90</v>
      </c>
      <c r="AH3078" t="s">
        <v>1626</v>
      </c>
      <c r="AI3078" t="s">
        <v>90</v>
      </c>
      <c r="AK3078" t="s">
        <v>1608</v>
      </c>
      <c r="AL3078" t="s">
        <v>6302</v>
      </c>
      <c r="AM3078" t="s">
        <v>92</v>
      </c>
      <c r="AN3078" t="s">
        <v>1610</v>
      </c>
      <c r="AO3078" t="s">
        <v>1611</v>
      </c>
      <c r="AP3078" t="s">
        <v>422</v>
      </c>
      <c r="AT3078" t="s">
        <v>1612</v>
      </c>
      <c r="AV3078" t="s">
        <v>584</v>
      </c>
      <c r="BH3078" t="str">
        <f>BI3078 &amp; " " &amp; BJ3078</f>
        <v>0.5 ft</v>
      </c>
      <c r="BI3078">
        <v>0.5</v>
      </c>
      <c r="BJ3078" t="s">
        <v>5517</v>
      </c>
      <c r="BQ3078" t="str">
        <f>BS3078 &amp; ":" &amp; BR3078</f>
        <v>AZDEQ_SW:SM 4500-NH3G</v>
      </c>
      <c r="BR3078" t="s">
        <v>5552</v>
      </c>
      <c r="BS3078" t="s">
        <v>1626</v>
      </c>
      <c r="BT3078" t="s">
        <v>5552</v>
      </c>
      <c r="BW3078" t="s">
        <v>5519</v>
      </c>
      <c r="BZ3078" t="s">
        <v>6303</v>
      </c>
      <c r="CA3078" t="s">
        <v>397</v>
      </c>
      <c r="CB3078">
        <v>0.1</v>
      </c>
      <c r="CC3078" t="s">
        <v>1616</v>
      </c>
      <c r="CE3078" t="s">
        <v>5763</v>
      </c>
      <c r="CF3078" t="s">
        <v>1618</v>
      </c>
    </row>
    <row r="3079" spans="1:84" hidden="1" x14ac:dyDescent="0.4">
      <c r="A3079" t="s">
        <v>1626</v>
      </c>
      <c r="B3079" t="s">
        <v>1626</v>
      </c>
      <c r="C3079" t="s">
        <v>5843</v>
      </c>
      <c r="D3079" t="s">
        <v>81</v>
      </c>
      <c r="E3079" t="s">
        <v>82</v>
      </c>
      <c r="F3079" t="s">
        <v>393</v>
      </c>
      <c r="G3079" s="4" t="str">
        <f>TEXT(H3079+I3079,"yyyy-mm-dd""T""hh:mm:ss")&amp;
IF(J3079="MST","-07:00",
IF(J3079="MDT","-06:00",
IF(J3079="PST","-08:00",
IF(J3079="PDT","-07:00",
IF(J3079="UTC","+00:00","+00:00")))))</f>
        <v>2013-08-22T08:35:00-07:00</v>
      </c>
      <c r="H3079" s="1">
        <v>41508</v>
      </c>
      <c r="I3079" s="5">
        <v>0.3576388888888889</v>
      </c>
      <c r="J3079" t="s">
        <v>84</v>
      </c>
      <c r="N3079">
        <v>0</v>
      </c>
      <c r="O3079" t="s">
        <v>1628</v>
      </c>
      <c r="U3079">
        <v>9460</v>
      </c>
      <c r="V3079" t="s">
        <v>5791</v>
      </c>
      <c r="W3079" t="s">
        <v>3411</v>
      </c>
      <c r="X3079" t="s">
        <v>4433</v>
      </c>
      <c r="Y3079">
        <v>105064</v>
      </c>
      <c r="Z3079" t="e">
        <f>--- SAMPLE TAKEN: Migrated</f>
        <v>#NAME?</v>
      </c>
      <c r="AD3079">
        <v>32.386200000000002</v>
      </c>
      <c r="AE3079">
        <v>-111.11920000000001</v>
      </c>
      <c r="AG3079" t="s">
        <v>90</v>
      </c>
      <c r="AH3079" t="s">
        <v>1626</v>
      </c>
      <c r="AI3079" t="s">
        <v>90</v>
      </c>
      <c r="AK3079" t="s">
        <v>1608</v>
      </c>
      <c r="AL3079" t="s">
        <v>6304</v>
      </c>
      <c r="AN3079" t="s">
        <v>1610</v>
      </c>
      <c r="AO3079" t="s">
        <v>1611</v>
      </c>
      <c r="AP3079" t="s">
        <v>422</v>
      </c>
      <c r="AQ3079">
        <v>37.799999999999997</v>
      </c>
      <c r="AR3079" t="s">
        <v>1616</v>
      </c>
      <c r="AT3079" t="s">
        <v>1612</v>
      </c>
      <c r="AV3079" t="s">
        <v>96</v>
      </c>
      <c r="BF3079" t="s">
        <v>6305</v>
      </c>
      <c r="BQ3079" t="str">
        <f>BS3079 &amp; ":" &amp; BR3079</f>
        <v>AZDEQ_SW:EPA 350.1</v>
      </c>
      <c r="BR3079" t="s">
        <v>1613</v>
      </c>
      <c r="BS3079" t="s">
        <v>1626</v>
      </c>
      <c r="BT3079" t="s">
        <v>1613</v>
      </c>
      <c r="BW3079" t="s">
        <v>3417</v>
      </c>
      <c r="BZ3079" t="s">
        <v>6306</v>
      </c>
      <c r="CA3079" t="s">
        <v>397</v>
      </c>
      <c r="CB3079">
        <v>2</v>
      </c>
      <c r="CC3079" t="s">
        <v>1616</v>
      </c>
      <c r="CE3079" t="s">
        <v>5847</v>
      </c>
      <c r="CF3079" t="s">
        <v>1618</v>
      </c>
    </row>
    <row r="3080" spans="1:84" hidden="1" x14ac:dyDescent="0.4">
      <c r="A3080" t="s">
        <v>1626</v>
      </c>
      <c r="B3080" t="s">
        <v>1626</v>
      </c>
      <c r="C3080" t="s">
        <v>6049</v>
      </c>
      <c r="D3080" t="s">
        <v>81</v>
      </c>
      <c r="E3080" t="s">
        <v>82</v>
      </c>
      <c r="F3080" t="s">
        <v>393</v>
      </c>
      <c r="G3080" s="4" t="str">
        <f>TEXT(H3080+I3080,"yyyy-mm-dd""T""hh:mm:ss")&amp;
IF(J3080="MST","-07:00",
IF(J3080="MDT","-06:00",
IF(J3080="PST","-08:00",
IF(J3080="PDT","-07:00",
IF(J3080="UTC","+00:00","+00:00")))))</f>
        <v>2013-11-12T11:15:00-07:00</v>
      </c>
      <c r="H3080" s="1">
        <v>41590</v>
      </c>
      <c r="I3080" s="5">
        <v>0.46875</v>
      </c>
      <c r="J3080" t="s">
        <v>84</v>
      </c>
      <c r="N3080">
        <v>0</v>
      </c>
      <c r="O3080" t="s">
        <v>1628</v>
      </c>
      <c r="U3080">
        <v>9460</v>
      </c>
      <c r="V3080" t="s">
        <v>5791</v>
      </c>
      <c r="W3080" t="s">
        <v>3411</v>
      </c>
      <c r="X3080" t="s">
        <v>4433</v>
      </c>
      <c r="Y3080">
        <v>105064</v>
      </c>
      <c r="Z3080" t="e">
        <f>--- SAMPLE TAKEN: Migrated</f>
        <v>#NAME?</v>
      </c>
      <c r="AD3080">
        <v>32.386200000000002</v>
      </c>
      <c r="AE3080">
        <v>-111.11920000000001</v>
      </c>
      <c r="AG3080" t="s">
        <v>90</v>
      </c>
      <c r="AH3080" t="s">
        <v>1626</v>
      </c>
      <c r="AI3080" t="s">
        <v>90</v>
      </c>
      <c r="AK3080" t="s">
        <v>1608</v>
      </c>
      <c r="AL3080" t="s">
        <v>6307</v>
      </c>
      <c r="AN3080" t="s">
        <v>1610</v>
      </c>
      <c r="AO3080" t="s">
        <v>442</v>
      </c>
      <c r="AP3080" t="s">
        <v>422</v>
      </c>
      <c r="AQ3080">
        <v>2.68</v>
      </c>
      <c r="AR3080" t="s">
        <v>1616</v>
      </c>
      <c r="AT3080" t="s">
        <v>1612</v>
      </c>
      <c r="AV3080" t="s">
        <v>96</v>
      </c>
      <c r="BQ3080" t="str">
        <f>BS3080 &amp; ":" &amp; BR3080</f>
        <v>AZDEQ_SW:EPA 351.2</v>
      </c>
      <c r="BR3080" t="s">
        <v>1633</v>
      </c>
      <c r="BS3080" t="s">
        <v>1626</v>
      </c>
      <c r="BT3080" t="s">
        <v>1633</v>
      </c>
      <c r="BW3080" t="s">
        <v>3417</v>
      </c>
      <c r="BZ3080" t="s">
        <v>6308</v>
      </c>
      <c r="CA3080" t="s">
        <v>397</v>
      </c>
      <c r="CB3080">
        <v>0.8</v>
      </c>
      <c r="CC3080" t="s">
        <v>1616</v>
      </c>
      <c r="CE3080" t="s">
        <v>5859</v>
      </c>
      <c r="CF3080" t="s">
        <v>1618</v>
      </c>
    </row>
    <row r="3081" spans="1:84" hidden="1" x14ac:dyDescent="0.4">
      <c r="A3081" t="s">
        <v>1626</v>
      </c>
      <c r="B3081" t="s">
        <v>1626</v>
      </c>
      <c r="C3081" t="s">
        <v>5891</v>
      </c>
      <c r="D3081" t="s">
        <v>81</v>
      </c>
      <c r="E3081" t="s">
        <v>82</v>
      </c>
      <c r="F3081" t="s">
        <v>393</v>
      </c>
      <c r="G3081" s="4" t="str">
        <f>TEXT(H3081+I3081,"yyyy-mm-dd""T""hh:mm:ss")&amp;
IF(J3081="MST","-07:00",
IF(J3081="MDT","-06:00",
IF(J3081="PST","-08:00",
IF(J3081="PDT","-07:00",
IF(J3081="UTC","+00:00","+00:00")))))</f>
        <v>2013-01-30T02:30:00-07:00</v>
      </c>
      <c r="H3081" s="1">
        <v>41304</v>
      </c>
      <c r="I3081" s="5">
        <v>0.10416666666666667</v>
      </c>
      <c r="J3081" t="s">
        <v>84</v>
      </c>
      <c r="N3081">
        <v>0.5</v>
      </c>
      <c r="O3081" t="s">
        <v>1628</v>
      </c>
      <c r="U3081">
        <v>9743</v>
      </c>
      <c r="V3081" t="s">
        <v>5512</v>
      </c>
      <c r="W3081" t="s">
        <v>5513</v>
      </c>
      <c r="X3081" t="s">
        <v>3405</v>
      </c>
      <c r="Y3081">
        <v>100034</v>
      </c>
      <c r="Z3081" t="s">
        <v>5514</v>
      </c>
      <c r="AD3081">
        <v>32.187063100000003</v>
      </c>
      <c r="AE3081">
        <v>-110.81660220000001</v>
      </c>
      <c r="AG3081" t="s">
        <v>90</v>
      </c>
      <c r="AH3081" t="s">
        <v>1626</v>
      </c>
      <c r="AI3081" t="s">
        <v>90</v>
      </c>
      <c r="AK3081" t="s">
        <v>1608</v>
      </c>
      <c r="AL3081" t="s">
        <v>6309</v>
      </c>
      <c r="AN3081" t="s">
        <v>1725</v>
      </c>
      <c r="AO3081" t="s">
        <v>123</v>
      </c>
      <c r="AP3081" t="s">
        <v>422</v>
      </c>
      <c r="AQ3081">
        <v>1.4E-2</v>
      </c>
      <c r="AR3081" t="s">
        <v>1616</v>
      </c>
      <c r="AT3081" t="s">
        <v>1612</v>
      </c>
      <c r="AV3081" t="s">
        <v>96</v>
      </c>
      <c r="BH3081" t="str">
        <f>BI3081 &amp; " " &amp; BJ3081</f>
        <v>0.5 ft</v>
      </c>
      <c r="BI3081">
        <v>0.5</v>
      </c>
      <c r="BJ3081" t="s">
        <v>5517</v>
      </c>
      <c r="BQ3081" t="str">
        <f>BS3081 &amp; ":" &amp; BR3081</f>
        <v>AZDEQ_SW:SM 4500 PE</v>
      </c>
      <c r="BR3081" t="s">
        <v>5518</v>
      </c>
      <c r="BS3081" t="s">
        <v>1626</v>
      </c>
      <c r="BT3081" t="s">
        <v>5518</v>
      </c>
      <c r="BW3081" t="s">
        <v>5519</v>
      </c>
      <c r="BZ3081" t="s">
        <v>6310</v>
      </c>
      <c r="CA3081" t="s">
        <v>397</v>
      </c>
      <c r="CB3081">
        <v>3.0000000000000001E-3</v>
      </c>
      <c r="CC3081" t="s">
        <v>1616</v>
      </c>
      <c r="CE3081" t="s">
        <v>5634</v>
      </c>
      <c r="CF3081" t="s">
        <v>1618</v>
      </c>
    </row>
    <row r="3082" spans="1:84" hidden="1" x14ac:dyDescent="0.4">
      <c r="A3082" t="s">
        <v>1626</v>
      </c>
      <c r="B3082" t="s">
        <v>1626</v>
      </c>
      <c r="C3082" t="s">
        <v>5910</v>
      </c>
      <c r="D3082" t="s">
        <v>81</v>
      </c>
      <c r="E3082" t="s">
        <v>82</v>
      </c>
      <c r="F3082" t="s">
        <v>393</v>
      </c>
      <c r="G3082" s="4" t="str">
        <f>TEXT(H3082+I3082,"yyyy-mm-dd""T""hh:mm:ss")&amp;
IF(J3082="MST","-07:00",
IF(J3082="MDT","-06:00",
IF(J3082="PST","-08:00",
IF(J3082="PDT","-07:00",
IF(J3082="UTC","+00:00","+00:00")))))</f>
        <v>2013-09-11T02:00:00-07:00</v>
      </c>
      <c r="H3082" s="1">
        <v>41528</v>
      </c>
      <c r="I3082" s="5">
        <v>8.3333333333333329E-2</v>
      </c>
      <c r="J3082" t="s">
        <v>84</v>
      </c>
      <c r="N3082">
        <v>0.5</v>
      </c>
      <c r="O3082" t="s">
        <v>1628</v>
      </c>
      <c r="U3082">
        <v>9743</v>
      </c>
      <c r="V3082" t="s">
        <v>5512</v>
      </c>
      <c r="W3082" t="s">
        <v>5513</v>
      </c>
      <c r="X3082" t="s">
        <v>3405</v>
      </c>
      <c r="Y3082">
        <v>100034</v>
      </c>
      <c r="Z3082" t="s">
        <v>5514</v>
      </c>
      <c r="AD3082">
        <v>32.187063100000003</v>
      </c>
      <c r="AE3082">
        <v>-110.81660220000001</v>
      </c>
      <c r="AG3082" t="s">
        <v>90</v>
      </c>
      <c r="AH3082" t="s">
        <v>1626</v>
      </c>
      <c r="AI3082" t="s">
        <v>90</v>
      </c>
      <c r="AK3082" t="s">
        <v>1608</v>
      </c>
      <c r="AL3082" t="s">
        <v>6311</v>
      </c>
      <c r="AN3082" t="s">
        <v>1610</v>
      </c>
      <c r="AO3082" t="s">
        <v>442</v>
      </c>
      <c r="AP3082" t="s">
        <v>422</v>
      </c>
      <c r="AQ3082">
        <v>0.52</v>
      </c>
      <c r="AR3082" t="s">
        <v>1616</v>
      </c>
      <c r="AT3082" t="s">
        <v>1612</v>
      </c>
      <c r="AV3082" t="s">
        <v>96</v>
      </c>
      <c r="BH3082" t="str">
        <f>BI3082 &amp; " " &amp; BJ3082</f>
        <v>0.5 ft</v>
      </c>
      <c r="BI3082">
        <v>0.5</v>
      </c>
      <c r="BJ3082" t="s">
        <v>5517</v>
      </c>
      <c r="BQ3082" t="str">
        <f>BS3082 &amp; ":" &amp; BR3082</f>
        <v>AZDEQ_SW:SM 4500-NH3F</v>
      </c>
      <c r="BR3082" t="s">
        <v>5577</v>
      </c>
      <c r="BS3082" t="s">
        <v>1626</v>
      </c>
      <c r="BT3082" t="s">
        <v>5577</v>
      </c>
      <c r="BW3082" t="s">
        <v>5519</v>
      </c>
      <c r="BZ3082" t="s">
        <v>6312</v>
      </c>
      <c r="CA3082" t="s">
        <v>397</v>
      </c>
      <c r="CB3082">
        <v>0.02</v>
      </c>
      <c r="CC3082" t="s">
        <v>1616</v>
      </c>
      <c r="CE3082" t="s">
        <v>5538</v>
      </c>
      <c r="CF3082" t="s">
        <v>1618</v>
      </c>
    </row>
    <row r="3083" spans="1:84" hidden="1" x14ac:dyDescent="0.4">
      <c r="A3083" t="s">
        <v>1626</v>
      </c>
      <c r="B3083" t="s">
        <v>1626</v>
      </c>
      <c r="C3083" t="s">
        <v>5875</v>
      </c>
      <c r="D3083" t="s">
        <v>81</v>
      </c>
      <c r="E3083" t="s">
        <v>82</v>
      </c>
      <c r="F3083" t="s">
        <v>393</v>
      </c>
      <c r="G3083" s="4" t="str">
        <f>TEXT(H3083+I3083,"yyyy-mm-dd""T""hh:mm:ss")&amp;
IF(J3083="MST","-07:00",
IF(J3083="MDT","-06:00",
IF(J3083="PST","-08:00",
IF(J3083="PDT","-07:00",
IF(J3083="UTC","+00:00","+00:00")))))</f>
        <v>2013-02-25T03:30:00-07:00</v>
      </c>
      <c r="H3083" s="1">
        <v>41330</v>
      </c>
      <c r="I3083" s="5">
        <v>0.14583333333333334</v>
      </c>
      <c r="J3083" t="s">
        <v>84</v>
      </c>
      <c r="N3083">
        <v>0</v>
      </c>
      <c r="O3083" t="s">
        <v>1628</v>
      </c>
      <c r="U3083">
        <v>9460</v>
      </c>
      <c r="V3083" t="s">
        <v>5791</v>
      </c>
      <c r="W3083" t="s">
        <v>3411</v>
      </c>
      <c r="X3083" t="s">
        <v>4433</v>
      </c>
      <c r="Y3083">
        <v>105064</v>
      </c>
      <c r="Z3083" t="e">
        <f>--- SAMPLE TAKEN: Migrated</f>
        <v>#NAME?</v>
      </c>
      <c r="AD3083">
        <v>32.386200000000002</v>
      </c>
      <c r="AE3083">
        <v>-111.11920000000001</v>
      </c>
      <c r="AG3083" t="s">
        <v>90</v>
      </c>
      <c r="AH3083" t="s">
        <v>1626</v>
      </c>
      <c r="AI3083" t="s">
        <v>90</v>
      </c>
      <c r="AK3083" t="s">
        <v>1608</v>
      </c>
      <c r="AL3083" t="s">
        <v>6313</v>
      </c>
      <c r="AN3083" t="s">
        <v>1610</v>
      </c>
      <c r="AO3083" t="s">
        <v>421</v>
      </c>
      <c r="AP3083" t="s">
        <v>422</v>
      </c>
      <c r="AQ3083">
        <v>16.399999999999999</v>
      </c>
      <c r="AR3083" t="s">
        <v>1616</v>
      </c>
      <c r="AT3083" t="s">
        <v>1612</v>
      </c>
      <c r="AV3083" t="s">
        <v>96</v>
      </c>
      <c r="BQ3083" t="str">
        <f>BS3083 &amp; ":" &amp; BR3083</f>
        <v>AZDEQ_SW:CALCULATION</v>
      </c>
      <c r="BR3083" t="s">
        <v>3416</v>
      </c>
      <c r="BS3083" t="s">
        <v>1626</v>
      </c>
      <c r="BT3083" t="s">
        <v>3416</v>
      </c>
      <c r="BW3083" t="s">
        <v>3417</v>
      </c>
      <c r="BZ3083" t="s">
        <v>6314</v>
      </c>
      <c r="CA3083" t="s">
        <v>397</v>
      </c>
      <c r="CB3083">
        <v>0.8</v>
      </c>
      <c r="CC3083" t="s">
        <v>1616</v>
      </c>
      <c r="CE3083" t="s">
        <v>5878</v>
      </c>
      <c r="CF3083" t="s">
        <v>1618</v>
      </c>
    </row>
    <row r="3084" spans="1:84" hidden="1" x14ac:dyDescent="0.4">
      <c r="A3084" t="s">
        <v>1626</v>
      </c>
      <c r="B3084" t="s">
        <v>1626</v>
      </c>
      <c r="C3084" t="s">
        <v>5770</v>
      </c>
      <c r="D3084" t="s">
        <v>81</v>
      </c>
      <c r="E3084" t="s">
        <v>82</v>
      </c>
      <c r="F3084" t="s">
        <v>393</v>
      </c>
      <c r="G3084" s="4" t="str">
        <f>TEXT(H3084+I3084,"yyyy-mm-dd""T""hh:mm:ss")&amp;
IF(J3084="MST","-07:00",
IF(J3084="MDT","-06:00",
IF(J3084="PST","-08:00",
IF(J3084="PDT","-07:00",
IF(J3084="UTC","+00:00","+00:00")))))</f>
        <v>2013-08-07T12:30:00-07:00</v>
      </c>
      <c r="H3084" s="1">
        <v>41493</v>
      </c>
      <c r="I3084" s="5">
        <v>0.52083333333333337</v>
      </c>
      <c r="J3084" t="s">
        <v>84</v>
      </c>
      <c r="N3084">
        <v>0.5</v>
      </c>
      <c r="O3084" t="s">
        <v>1628</v>
      </c>
      <c r="U3084">
        <v>9743</v>
      </c>
      <c r="V3084" t="s">
        <v>5512</v>
      </c>
      <c r="W3084" t="s">
        <v>5513</v>
      </c>
      <c r="X3084" t="s">
        <v>3388</v>
      </c>
      <c r="Y3084">
        <v>100035</v>
      </c>
      <c r="Z3084" t="s">
        <v>5514</v>
      </c>
      <c r="AD3084">
        <v>32.185352899999998</v>
      </c>
      <c r="AE3084">
        <v>-110.8164731</v>
      </c>
      <c r="AG3084" t="s">
        <v>90</v>
      </c>
      <c r="AH3084" t="s">
        <v>1626</v>
      </c>
      <c r="AI3084" t="s">
        <v>90</v>
      </c>
      <c r="AK3084" t="s">
        <v>1608</v>
      </c>
      <c r="AL3084" t="s">
        <v>6315</v>
      </c>
      <c r="AN3084" t="s">
        <v>1700</v>
      </c>
      <c r="AO3084" t="s">
        <v>457</v>
      </c>
      <c r="AP3084" t="s">
        <v>422</v>
      </c>
      <c r="AQ3084">
        <v>0.11</v>
      </c>
      <c r="AR3084" t="s">
        <v>1616</v>
      </c>
      <c r="AT3084" t="s">
        <v>1612</v>
      </c>
      <c r="AV3084" t="s">
        <v>96</v>
      </c>
      <c r="BH3084" t="str">
        <f>BI3084 &amp; " " &amp; BJ3084</f>
        <v>0.5 ft</v>
      </c>
      <c r="BI3084">
        <v>0.5</v>
      </c>
      <c r="BJ3084" t="s">
        <v>5517</v>
      </c>
      <c r="BQ3084" t="str">
        <f>BS3084 &amp; ":" &amp; BR3084</f>
        <v>AZDEQ_SW:SM 4500 PE</v>
      </c>
      <c r="BR3084" t="s">
        <v>5518</v>
      </c>
      <c r="BS3084" t="s">
        <v>1626</v>
      </c>
      <c r="BT3084" t="s">
        <v>5518</v>
      </c>
      <c r="BW3084" t="s">
        <v>5519</v>
      </c>
      <c r="BZ3084" t="s">
        <v>6316</v>
      </c>
      <c r="CA3084" t="s">
        <v>397</v>
      </c>
      <c r="CB3084">
        <v>2.0999999999999999E-3</v>
      </c>
      <c r="CC3084" t="s">
        <v>1616</v>
      </c>
      <c r="CE3084" t="s">
        <v>5773</v>
      </c>
      <c r="CF3084" t="s">
        <v>1618</v>
      </c>
    </row>
    <row r="3085" spans="1:84" hidden="1" x14ac:dyDescent="0.4">
      <c r="A3085" t="s">
        <v>1626</v>
      </c>
      <c r="B3085" t="s">
        <v>1626</v>
      </c>
      <c r="C3085" t="s">
        <v>5960</v>
      </c>
      <c r="D3085" t="s">
        <v>81</v>
      </c>
      <c r="E3085" t="s">
        <v>82</v>
      </c>
      <c r="F3085" t="s">
        <v>393</v>
      </c>
      <c r="G3085" s="4" t="str">
        <f>TEXT(H3085+I3085,"yyyy-mm-dd""T""hh:mm:ss")&amp;
IF(J3085="MST","-07:00",
IF(J3085="MDT","-06:00",
IF(J3085="PST","-08:00",
IF(J3085="PDT","-07:00",
IF(J3085="UTC","+00:00","+00:00")))))</f>
        <v>2013-04-18T12:00:00-07:00</v>
      </c>
      <c r="H3085" s="1">
        <v>41382</v>
      </c>
      <c r="I3085" s="5">
        <v>0.5</v>
      </c>
      <c r="J3085" t="s">
        <v>84</v>
      </c>
      <c r="N3085">
        <v>0</v>
      </c>
      <c r="O3085" t="s">
        <v>1628</v>
      </c>
      <c r="U3085">
        <v>2132</v>
      </c>
      <c r="V3085" t="s">
        <v>5506</v>
      </c>
      <c r="W3085" t="s">
        <v>1606</v>
      </c>
      <c r="X3085" t="s">
        <v>5540</v>
      </c>
      <c r="Y3085">
        <v>100263</v>
      </c>
      <c r="Z3085" t="s">
        <v>5961</v>
      </c>
      <c r="AD3085">
        <v>32.0191667</v>
      </c>
      <c r="AE3085">
        <v>-110.64555559999999</v>
      </c>
      <c r="AG3085" t="s">
        <v>90</v>
      </c>
      <c r="AH3085" t="s">
        <v>1626</v>
      </c>
      <c r="AI3085" t="s">
        <v>90</v>
      </c>
      <c r="AK3085" t="s">
        <v>1608</v>
      </c>
      <c r="AL3085" t="s">
        <v>6317</v>
      </c>
      <c r="AM3085" t="s">
        <v>92</v>
      </c>
      <c r="AN3085" t="s">
        <v>1610</v>
      </c>
      <c r="AO3085" t="s">
        <v>1611</v>
      </c>
      <c r="AP3085" t="s">
        <v>422</v>
      </c>
      <c r="AT3085" t="s">
        <v>1612</v>
      </c>
      <c r="AV3085" t="s">
        <v>584</v>
      </c>
      <c r="BQ3085" t="str">
        <f>BS3085 &amp; ":" &amp; BR3085</f>
        <v>AZDEQ_SW:SM 4500NH3 D</v>
      </c>
      <c r="BR3085" t="s">
        <v>5464</v>
      </c>
      <c r="BS3085" t="s">
        <v>1626</v>
      </c>
      <c r="BT3085" t="s">
        <v>5464</v>
      </c>
      <c r="BW3085" t="s">
        <v>5460</v>
      </c>
      <c r="BZ3085" t="s">
        <v>6318</v>
      </c>
      <c r="CA3085" t="s">
        <v>397</v>
      </c>
      <c r="CB3085">
        <v>0.05</v>
      </c>
      <c r="CC3085" t="s">
        <v>1616</v>
      </c>
      <c r="CE3085" t="s">
        <v>5886</v>
      </c>
      <c r="CF3085" t="s">
        <v>1618</v>
      </c>
    </row>
    <row r="3086" spans="1:84" hidden="1" x14ac:dyDescent="0.4">
      <c r="A3086" t="s">
        <v>1626</v>
      </c>
      <c r="B3086" t="s">
        <v>1626</v>
      </c>
      <c r="C3086" t="s">
        <v>5790</v>
      </c>
      <c r="D3086" t="s">
        <v>81</v>
      </c>
      <c r="E3086" t="s">
        <v>82</v>
      </c>
      <c r="F3086" t="s">
        <v>393</v>
      </c>
      <c r="G3086" s="4" t="str">
        <f>TEXT(H3086+I3086,"yyyy-mm-dd""T""hh:mm:ss")&amp;
IF(J3086="MST","-07:00",
IF(J3086="MDT","-06:00",
IF(J3086="PST","-08:00",
IF(J3086="PDT","-07:00",
IF(J3086="UTC","+00:00","+00:00")))))</f>
        <v>2013-05-30T10:25:00-07:00</v>
      </c>
      <c r="H3086" s="1">
        <v>41424</v>
      </c>
      <c r="I3086" s="5">
        <v>0.43402777777777779</v>
      </c>
      <c r="J3086" t="s">
        <v>84</v>
      </c>
      <c r="N3086">
        <v>0</v>
      </c>
      <c r="O3086" t="s">
        <v>1628</v>
      </c>
      <c r="U3086">
        <v>9460</v>
      </c>
      <c r="V3086" t="s">
        <v>5791</v>
      </c>
      <c r="W3086" t="s">
        <v>3411</v>
      </c>
      <c r="X3086" t="s">
        <v>4459</v>
      </c>
      <c r="Y3086">
        <v>105070</v>
      </c>
      <c r="Z3086" t="e">
        <f>--- SAMPLE TAKEN: Migrated</f>
        <v>#NAME?</v>
      </c>
      <c r="AD3086">
        <v>32.471111100000002</v>
      </c>
      <c r="AE3086">
        <v>-111.3072222</v>
      </c>
      <c r="AG3086" t="s">
        <v>90</v>
      </c>
      <c r="AH3086" t="s">
        <v>1626</v>
      </c>
      <c r="AI3086" t="s">
        <v>90</v>
      </c>
      <c r="AK3086" t="s">
        <v>1608</v>
      </c>
      <c r="AL3086" t="s">
        <v>6319</v>
      </c>
      <c r="AN3086" t="s">
        <v>1610</v>
      </c>
      <c r="AO3086" t="s">
        <v>1670</v>
      </c>
      <c r="AP3086" t="s">
        <v>422</v>
      </c>
      <c r="AQ3086">
        <v>8.89</v>
      </c>
      <c r="AR3086" t="s">
        <v>1616</v>
      </c>
      <c r="AT3086" t="s">
        <v>1612</v>
      </c>
      <c r="AV3086" t="s">
        <v>96</v>
      </c>
      <c r="BQ3086" t="str">
        <f>BS3086 &amp; ":" &amp; BR3086</f>
        <v>AZDEQ_SW:EPA 353.2</v>
      </c>
      <c r="BR3086" t="s">
        <v>1623</v>
      </c>
      <c r="BS3086" t="s">
        <v>1626</v>
      </c>
      <c r="BT3086" t="s">
        <v>1623</v>
      </c>
      <c r="BW3086" t="s">
        <v>3417</v>
      </c>
      <c r="BZ3086" t="s">
        <v>6320</v>
      </c>
      <c r="CA3086" t="s">
        <v>397</v>
      </c>
      <c r="CB3086">
        <v>0.2</v>
      </c>
      <c r="CC3086" t="s">
        <v>1616</v>
      </c>
      <c r="CE3086" t="s">
        <v>5794</v>
      </c>
      <c r="CF3086" t="s">
        <v>1618</v>
      </c>
    </row>
    <row r="3087" spans="1:84" hidden="1" x14ac:dyDescent="0.4">
      <c r="A3087" t="s">
        <v>1626</v>
      </c>
      <c r="B3087" t="s">
        <v>1626</v>
      </c>
      <c r="C3087" t="s">
        <v>5999</v>
      </c>
      <c r="D3087" t="s">
        <v>81</v>
      </c>
      <c r="E3087" t="s">
        <v>82</v>
      </c>
      <c r="F3087" t="s">
        <v>393</v>
      </c>
      <c r="G3087" s="4" t="str">
        <f>TEXT(H3087+I3087,"yyyy-mm-dd""T""hh:mm:ss")&amp;
IF(J3087="MST","-07:00",
IF(J3087="MDT","-06:00",
IF(J3087="PST","-08:00",
IF(J3087="PDT","-07:00",
IF(J3087="UTC","+00:00","+00:00")))))</f>
        <v>2013-11-20T11:30:00-07:00</v>
      </c>
      <c r="H3087" s="1">
        <v>41598</v>
      </c>
      <c r="I3087" s="5">
        <v>0.47916666666666669</v>
      </c>
      <c r="J3087" t="s">
        <v>84</v>
      </c>
      <c r="N3087">
        <v>0.5</v>
      </c>
      <c r="O3087" t="s">
        <v>1628</v>
      </c>
      <c r="U3087">
        <v>9743</v>
      </c>
      <c r="V3087" t="s">
        <v>5512</v>
      </c>
      <c r="W3087" t="s">
        <v>5513</v>
      </c>
      <c r="X3087" t="s">
        <v>3388</v>
      </c>
      <c r="Y3087">
        <v>100035</v>
      </c>
      <c r="Z3087" t="s">
        <v>5514</v>
      </c>
      <c r="AD3087">
        <v>32.185352899999998</v>
      </c>
      <c r="AE3087">
        <v>-110.8164731</v>
      </c>
      <c r="AG3087" t="s">
        <v>90</v>
      </c>
      <c r="AH3087" t="s">
        <v>1626</v>
      </c>
      <c r="AI3087" t="s">
        <v>90</v>
      </c>
      <c r="AK3087" t="s">
        <v>1608</v>
      </c>
      <c r="AL3087" t="s">
        <v>6321</v>
      </c>
      <c r="AN3087" t="s">
        <v>1700</v>
      </c>
      <c r="AO3087" t="s">
        <v>457</v>
      </c>
      <c r="AP3087" t="s">
        <v>422</v>
      </c>
      <c r="AQ3087">
        <v>5.6000000000000001E-2</v>
      </c>
      <c r="AR3087" t="s">
        <v>1616</v>
      </c>
      <c r="AT3087" t="s">
        <v>1612</v>
      </c>
      <c r="AV3087" t="s">
        <v>96</v>
      </c>
      <c r="BH3087" t="str">
        <f>BI3087 &amp; " " &amp; BJ3087</f>
        <v>0.5 ft</v>
      </c>
      <c r="BI3087">
        <v>0.5</v>
      </c>
      <c r="BJ3087" t="s">
        <v>5517</v>
      </c>
      <c r="BQ3087" t="str">
        <f>BS3087 &amp; ":" &amp; BR3087</f>
        <v>AZDEQ_SW:SM 4500 PE</v>
      </c>
      <c r="BR3087" t="s">
        <v>5518</v>
      </c>
      <c r="BS3087" t="s">
        <v>1626</v>
      </c>
      <c r="BT3087" t="s">
        <v>5518</v>
      </c>
      <c r="BW3087" t="s">
        <v>5519</v>
      </c>
      <c r="BZ3087" t="s">
        <v>6322</v>
      </c>
      <c r="CA3087" t="s">
        <v>397</v>
      </c>
      <c r="CB3087">
        <v>2.0999999999999999E-3</v>
      </c>
      <c r="CC3087" t="s">
        <v>1616</v>
      </c>
      <c r="CE3087" t="s">
        <v>5953</v>
      </c>
      <c r="CF3087" t="s">
        <v>1618</v>
      </c>
    </row>
    <row r="3088" spans="1:84" hidden="1" x14ac:dyDescent="0.4">
      <c r="A3088" t="s">
        <v>1626</v>
      </c>
      <c r="B3088" t="s">
        <v>1626</v>
      </c>
      <c r="C3088" t="s">
        <v>5856</v>
      </c>
      <c r="D3088" t="s">
        <v>81</v>
      </c>
      <c r="E3088" t="s">
        <v>82</v>
      </c>
      <c r="F3088" t="s">
        <v>393</v>
      </c>
      <c r="G3088" s="4" t="str">
        <f>TEXT(H3088+I3088,"yyyy-mm-dd""T""hh:mm:ss")&amp;
IF(J3088="MST","-07:00",
IF(J3088="MDT","-06:00",
IF(J3088="PST","-08:00",
IF(J3088="PDT","-07:00",
IF(J3088="UTC","+00:00","+00:00")))))</f>
        <v>2013-09-18T10:55:00-07:00</v>
      </c>
      <c r="H3088" s="1">
        <v>41535</v>
      </c>
      <c r="I3088" s="5">
        <v>0.4548611111111111</v>
      </c>
      <c r="J3088" t="s">
        <v>84</v>
      </c>
      <c r="N3088">
        <v>0</v>
      </c>
      <c r="O3088" t="s">
        <v>1628</v>
      </c>
      <c r="U3088">
        <v>9460</v>
      </c>
      <c r="V3088" t="s">
        <v>5791</v>
      </c>
      <c r="W3088" t="s">
        <v>3411</v>
      </c>
      <c r="X3088" t="s">
        <v>4433</v>
      </c>
      <c r="Y3088">
        <v>105064</v>
      </c>
      <c r="Z3088" t="e">
        <f>--- SAMPLE TAKEN: Migrated</f>
        <v>#NAME?</v>
      </c>
      <c r="AD3088">
        <v>32.386200000000002</v>
      </c>
      <c r="AE3088">
        <v>-111.11920000000001</v>
      </c>
      <c r="AG3088" t="s">
        <v>90</v>
      </c>
      <c r="AH3088" t="s">
        <v>1626</v>
      </c>
      <c r="AI3088" t="s">
        <v>90</v>
      </c>
      <c r="AK3088" t="s">
        <v>1608</v>
      </c>
      <c r="AL3088" t="s">
        <v>6323</v>
      </c>
      <c r="AN3088" t="s">
        <v>1610</v>
      </c>
      <c r="AO3088" t="s">
        <v>442</v>
      </c>
      <c r="AP3088" t="s">
        <v>422</v>
      </c>
      <c r="AQ3088">
        <v>8.6199999999999992</v>
      </c>
      <c r="AR3088" t="s">
        <v>1616</v>
      </c>
      <c r="AT3088" t="s">
        <v>1612</v>
      </c>
      <c r="AV3088" t="s">
        <v>96</v>
      </c>
      <c r="BQ3088" t="str">
        <f>BS3088 &amp; ":" &amp; BR3088</f>
        <v>AZDEQ_SW:EPA 351.2</v>
      </c>
      <c r="BR3088" t="s">
        <v>1633</v>
      </c>
      <c r="BS3088" t="s">
        <v>1626</v>
      </c>
      <c r="BT3088" t="s">
        <v>1633</v>
      </c>
      <c r="BW3088" t="s">
        <v>3417</v>
      </c>
      <c r="BZ3088" t="s">
        <v>6324</v>
      </c>
      <c r="CA3088" t="s">
        <v>397</v>
      </c>
      <c r="CB3088">
        <v>0.8</v>
      </c>
      <c r="CC3088" t="s">
        <v>1616</v>
      </c>
      <c r="CE3088" t="s">
        <v>6078</v>
      </c>
      <c r="CF3088" t="s">
        <v>1618</v>
      </c>
    </row>
    <row r="3089" spans="1:84" hidden="1" x14ac:dyDescent="0.4">
      <c r="A3089" t="s">
        <v>1626</v>
      </c>
      <c r="B3089" t="s">
        <v>1626</v>
      </c>
      <c r="C3089" t="s">
        <v>5969</v>
      </c>
      <c r="D3089" t="s">
        <v>81</v>
      </c>
      <c r="E3089" t="s">
        <v>82</v>
      </c>
      <c r="F3089" t="s">
        <v>393</v>
      </c>
      <c r="G3089" s="4" t="str">
        <f>TEXT(H3089+I3089,"yyyy-mm-dd""T""hh:mm:ss")&amp;
IF(J3089="MST","-07:00",
IF(J3089="MDT","-06:00",
IF(J3089="PST","-08:00",
IF(J3089="PDT","-07:00",
IF(J3089="UTC","+00:00","+00:00")))))</f>
        <v>2013-08-21T02:10:00-07:00</v>
      </c>
      <c r="H3089" s="1">
        <v>41507</v>
      </c>
      <c r="I3089" s="5">
        <v>9.0277777777777776E-2</v>
      </c>
      <c r="J3089" t="s">
        <v>84</v>
      </c>
      <c r="N3089">
        <v>0</v>
      </c>
      <c r="O3089" t="s">
        <v>1628</v>
      </c>
      <c r="U3089">
        <v>9460</v>
      </c>
      <c r="V3089" t="s">
        <v>5791</v>
      </c>
      <c r="W3089" t="s">
        <v>3411</v>
      </c>
      <c r="X3089" t="s">
        <v>4459</v>
      </c>
      <c r="Y3089">
        <v>105070</v>
      </c>
      <c r="Z3089" t="e">
        <f>--- SAMPLE TAKEN: Migrated</f>
        <v>#NAME?</v>
      </c>
      <c r="AD3089">
        <v>32.471111100000002</v>
      </c>
      <c r="AE3089">
        <v>-111.3072222</v>
      </c>
      <c r="AG3089" t="s">
        <v>90</v>
      </c>
      <c r="AH3089" t="s">
        <v>1626</v>
      </c>
      <c r="AI3089" t="s">
        <v>90</v>
      </c>
      <c r="AK3089" t="s">
        <v>1608</v>
      </c>
      <c r="AL3089" t="s">
        <v>6325</v>
      </c>
      <c r="AN3089" t="s">
        <v>1610</v>
      </c>
      <c r="AO3089" t="s">
        <v>1670</v>
      </c>
      <c r="AP3089" t="s">
        <v>422</v>
      </c>
      <c r="AQ3089">
        <v>6.72</v>
      </c>
      <c r="AR3089" t="s">
        <v>1616</v>
      </c>
      <c r="AT3089" t="s">
        <v>1612</v>
      </c>
      <c r="AV3089" t="s">
        <v>96</v>
      </c>
      <c r="BF3089" t="s">
        <v>5845</v>
      </c>
      <c r="BQ3089" t="str">
        <f>BS3089 &amp; ":" &amp; BR3089</f>
        <v>AZDEQ_SW:EPA 353.2</v>
      </c>
      <c r="BR3089" t="s">
        <v>1623</v>
      </c>
      <c r="BS3089" t="s">
        <v>1626</v>
      </c>
      <c r="BT3089" t="s">
        <v>1623</v>
      </c>
      <c r="BW3089" t="s">
        <v>3417</v>
      </c>
      <c r="BZ3089" t="s">
        <v>6326</v>
      </c>
      <c r="CA3089" t="s">
        <v>397</v>
      </c>
      <c r="CB3089">
        <v>0.2</v>
      </c>
      <c r="CC3089" t="s">
        <v>1616</v>
      </c>
      <c r="CE3089" t="s">
        <v>5972</v>
      </c>
      <c r="CF3089" t="s">
        <v>1618</v>
      </c>
    </row>
    <row r="3090" spans="1:84" hidden="1" x14ac:dyDescent="0.4">
      <c r="A3090" t="s">
        <v>1626</v>
      </c>
      <c r="B3090" t="s">
        <v>1626</v>
      </c>
      <c r="C3090" t="s">
        <v>5903</v>
      </c>
      <c r="D3090" t="s">
        <v>81</v>
      </c>
      <c r="E3090" t="s">
        <v>82</v>
      </c>
      <c r="F3090" t="s">
        <v>393</v>
      </c>
      <c r="G3090" s="4" t="str">
        <f>TEXT(H3090+I3090,"yyyy-mm-dd""T""hh:mm:ss")&amp;
IF(J3090="MST","-07:00",
IF(J3090="MDT","-06:00",
IF(J3090="PST","-08:00",
IF(J3090="PDT","-07:00",
IF(J3090="UTC","+00:00","+00:00")))))</f>
        <v>2013-11-20T11:40:00-07:00</v>
      </c>
      <c r="H3090" s="1">
        <v>41598</v>
      </c>
      <c r="I3090" s="5">
        <v>0.4861111111111111</v>
      </c>
      <c r="J3090" t="s">
        <v>84</v>
      </c>
      <c r="N3090">
        <v>0.5</v>
      </c>
      <c r="O3090" t="s">
        <v>1628</v>
      </c>
      <c r="U3090">
        <v>9743</v>
      </c>
      <c r="V3090" t="s">
        <v>5512</v>
      </c>
      <c r="W3090" t="s">
        <v>5513</v>
      </c>
      <c r="X3090" t="s">
        <v>3405</v>
      </c>
      <c r="Y3090">
        <v>100034</v>
      </c>
      <c r="Z3090" t="s">
        <v>5514</v>
      </c>
      <c r="AD3090">
        <v>32.187063100000003</v>
      </c>
      <c r="AE3090">
        <v>-110.81660220000001</v>
      </c>
      <c r="AG3090" t="s">
        <v>90</v>
      </c>
      <c r="AH3090" t="s">
        <v>1626</v>
      </c>
      <c r="AI3090" t="s">
        <v>90</v>
      </c>
      <c r="AK3090" t="s">
        <v>1608</v>
      </c>
      <c r="AL3090" t="s">
        <v>6327</v>
      </c>
      <c r="AN3090" t="s">
        <v>1610</v>
      </c>
      <c r="AO3090" t="s">
        <v>442</v>
      </c>
      <c r="AP3090" t="s">
        <v>422</v>
      </c>
      <c r="AQ3090">
        <v>0.64</v>
      </c>
      <c r="AR3090" t="s">
        <v>1616</v>
      </c>
      <c r="AT3090" t="s">
        <v>1612</v>
      </c>
      <c r="AV3090" t="s">
        <v>96</v>
      </c>
      <c r="BH3090" t="str">
        <f>BI3090 &amp; " " &amp; BJ3090</f>
        <v>0.5 ft</v>
      </c>
      <c r="BI3090">
        <v>0.5</v>
      </c>
      <c r="BJ3090" t="s">
        <v>5517</v>
      </c>
      <c r="BQ3090" t="str">
        <f>BS3090 &amp; ":" &amp; BR3090</f>
        <v>AZDEQ_SW:SM 4500-NH3F</v>
      </c>
      <c r="BR3090" t="s">
        <v>5577</v>
      </c>
      <c r="BS3090" t="s">
        <v>1626</v>
      </c>
      <c r="BT3090" t="s">
        <v>5577</v>
      </c>
      <c r="BW3090" t="s">
        <v>5519</v>
      </c>
      <c r="BZ3090" t="s">
        <v>6328</v>
      </c>
      <c r="CA3090" t="s">
        <v>397</v>
      </c>
      <c r="CB3090">
        <v>0.02</v>
      </c>
      <c r="CC3090" t="s">
        <v>1616</v>
      </c>
      <c r="CE3090" t="s">
        <v>5538</v>
      </c>
      <c r="CF3090" t="s">
        <v>1618</v>
      </c>
    </row>
    <row r="3091" spans="1:84" hidden="1" x14ac:dyDescent="0.4">
      <c r="A3091" t="s">
        <v>1626</v>
      </c>
      <c r="B3091" t="s">
        <v>1626</v>
      </c>
      <c r="C3091" t="s">
        <v>5964</v>
      </c>
      <c r="D3091" t="s">
        <v>81</v>
      </c>
      <c r="E3091" t="s">
        <v>82</v>
      </c>
      <c r="F3091" t="s">
        <v>393</v>
      </c>
      <c r="G3091" s="4" t="str">
        <f>TEXT(H3091+I3091,"yyyy-mm-dd""T""hh:mm:ss")&amp;
IF(J3091="MST","-07:00",
IF(J3091="MDT","-06:00",
IF(J3091="PST","-08:00",
IF(J3091="PDT","-07:00",
IF(J3091="UTC","+00:00","+00:00")))))</f>
        <v>2013-07-10T12:30:00-07:00</v>
      </c>
      <c r="H3091" s="1">
        <v>41465</v>
      </c>
      <c r="I3091" s="5">
        <v>0.52083333333333337</v>
      </c>
      <c r="J3091" t="s">
        <v>84</v>
      </c>
      <c r="N3091">
        <v>0.5</v>
      </c>
      <c r="O3091" t="s">
        <v>1628</v>
      </c>
      <c r="U3091">
        <v>9743</v>
      </c>
      <c r="V3091" t="s">
        <v>5512</v>
      </c>
      <c r="W3091" t="s">
        <v>5513</v>
      </c>
      <c r="X3091" t="s">
        <v>3388</v>
      </c>
      <c r="Y3091">
        <v>100035</v>
      </c>
      <c r="Z3091" t="s">
        <v>5514</v>
      </c>
      <c r="AD3091">
        <v>32.185352899999998</v>
      </c>
      <c r="AE3091">
        <v>-110.8164731</v>
      </c>
      <c r="AG3091" t="s">
        <v>90</v>
      </c>
      <c r="AH3091" t="s">
        <v>1626</v>
      </c>
      <c r="AI3091" t="s">
        <v>90</v>
      </c>
      <c r="AK3091" t="s">
        <v>1608</v>
      </c>
      <c r="AL3091" t="s">
        <v>6329</v>
      </c>
      <c r="AM3091" t="s">
        <v>92</v>
      </c>
      <c r="AN3091" t="s">
        <v>1610</v>
      </c>
      <c r="AO3091" t="s">
        <v>1611</v>
      </c>
      <c r="AP3091" t="s">
        <v>422</v>
      </c>
      <c r="AT3091" t="s">
        <v>1612</v>
      </c>
      <c r="AV3091" t="s">
        <v>584</v>
      </c>
      <c r="BH3091" t="str">
        <f>BI3091 &amp; " " &amp; BJ3091</f>
        <v>0.5 ft</v>
      </c>
      <c r="BI3091">
        <v>0.5</v>
      </c>
      <c r="BJ3091" t="s">
        <v>5517</v>
      </c>
      <c r="BQ3091" t="str">
        <f>BS3091 &amp; ":" &amp; BR3091</f>
        <v>AZDEQ_SW:SM 4500-NH3G</v>
      </c>
      <c r="BR3091" t="s">
        <v>5552</v>
      </c>
      <c r="BS3091" t="s">
        <v>1626</v>
      </c>
      <c r="BT3091" t="s">
        <v>5552</v>
      </c>
      <c r="BW3091" t="s">
        <v>5519</v>
      </c>
      <c r="BZ3091" t="s">
        <v>6330</v>
      </c>
      <c r="CA3091" t="s">
        <v>397</v>
      </c>
      <c r="CB3091">
        <v>0.1</v>
      </c>
      <c r="CC3091" t="s">
        <v>1616</v>
      </c>
      <c r="CE3091" t="s">
        <v>5521</v>
      </c>
      <c r="CF3091" t="s">
        <v>1618</v>
      </c>
    </row>
    <row r="3092" spans="1:84" hidden="1" x14ac:dyDescent="0.4">
      <c r="A3092" t="s">
        <v>1626</v>
      </c>
      <c r="B3092" t="s">
        <v>1626</v>
      </c>
      <c r="C3092" t="s">
        <v>5891</v>
      </c>
      <c r="D3092" t="s">
        <v>81</v>
      </c>
      <c r="E3092" t="s">
        <v>82</v>
      </c>
      <c r="F3092" t="s">
        <v>393</v>
      </c>
      <c r="G3092" s="4" t="str">
        <f>TEXT(H3092+I3092,"yyyy-mm-dd""T""hh:mm:ss")&amp;
IF(J3092="MST","-07:00",
IF(J3092="MDT","-06:00",
IF(J3092="PST","-08:00",
IF(J3092="PDT","-07:00",
IF(J3092="UTC","+00:00","+00:00")))))</f>
        <v>2013-01-30T02:30:00-07:00</v>
      </c>
      <c r="H3092" s="1">
        <v>41304</v>
      </c>
      <c r="I3092" s="5">
        <v>0.10416666666666667</v>
      </c>
      <c r="J3092" t="s">
        <v>84</v>
      </c>
      <c r="N3092">
        <v>0.5</v>
      </c>
      <c r="O3092" t="s">
        <v>1628</v>
      </c>
      <c r="U3092">
        <v>9743</v>
      </c>
      <c r="V3092" t="s">
        <v>5512</v>
      </c>
      <c r="W3092" t="s">
        <v>5513</v>
      </c>
      <c r="X3092" t="s">
        <v>3405</v>
      </c>
      <c r="Y3092">
        <v>100034</v>
      </c>
      <c r="Z3092" t="s">
        <v>5514</v>
      </c>
      <c r="AD3092">
        <v>32.187063100000003</v>
      </c>
      <c r="AE3092">
        <v>-110.81660220000001</v>
      </c>
      <c r="AG3092" t="s">
        <v>90</v>
      </c>
      <c r="AH3092" t="s">
        <v>1626</v>
      </c>
      <c r="AI3092" t="s">
        <v>90</v>
      </c>
      <c r="AK3092" t="s">
        <v>1608</v>
      </c>
      <c r="AL3092" t="s">
        <v>6331</v>
      </c>
      <c r="AN3092" t="s">
        <v>1700</v>
      </c>
      <c r="AO3092" t="s">
        <v>457</v>
      </c>
      <c r="AP3092" t="s">
        <v>422</v>
      </c>
      <c r="AQ3092">
        <v>1.7000000000000001E-2</v>
      </c>
      <c r="AR3092" t="s">
        <v>1616</v>
      </c>
      <c r="AT3092" t="s">
        <v>1612</v>
      </c>
      <c r="AV3092" t="s">
        <v>96</v>
      </c>
      <c r="BF3092" t="s">
        <v>5516</v>
      </c>
      <c r="BH3092" t="str">
        <f>BI3092 &amp; " " &amp; BJ3092</f>
        <v>0.5 ft</v>
      </c>
      <c r="BI3092">
        <v>0.5</v>
      </c>
      <c r="BJ3092" t="s">
        <v>5517</v>
      </c>
      <c r="BQ3092" t="str">
        <f>BS3092 &amp; ":" &amp; BR3092</f>
        <v>AZDEQ_SW:SM 4500 PE</v>
      </c>
      <c r="BR3092" t="s">
        <v>5518</v>
      </c>
      <c r="BS3092" t="s">
        <v>1626</v>
      </c>
      <c r="BT3092" t="s">
        <v>5518</v>
      </c>
      <c r="BW3092" t="s">
        <v>5519</v>
      </c>
      <c r="BZ3092" t="s">
        <v>6332</v>
      </c>
      <c r="CA3092" t="s">
        <v>397</v>
      </c>
      <c r="CB3092">
        <v>2.0999999999999999E-3</v>
      </c>
      <c r="CC3092" t="s">
        <v>1616</v>
      </c>
      <c r="CE3092" t="s">
        <v>5634</v>
      </c>
      <c r="CF3092" t="s">
        <v>1618</v>
      </c>
    </row>
    <row r="3093" spans="1:84" hidden="1" x14ac:dyDescent="0.4">
      <c r="A3093" t="s">
        <v>1626</v>
      </c>
      <c r="B3093" t="s">
        <v>1626</v>
      </c>
      <c r="C3093" t="s">
        <v>5833</v>
      </c>
      <c r="D3093" t="s">
        <v>81</v>
      </c>
      <c r="E3093" t="s">
        <v>82</v>
      </c>
      <c r="F3093" t="s">
        <v>393</v>
      </c>
      <c r="G3093" s="4" t="str">
        <f>TEXT(H3093+I3093,"yyyy-mm-dd""T""hh:mm:ss")&amp;
IF(J3093="MST","-07:00",
IF(J3093="MDT","-06:00",
IF(J3093="PST","-08:00",
IF(J3093="PDT","-07:00",
IF(J3093="UTC","+00:00","+00:00")))))</f>
        <v>2013-02-26T02:22:00-07:00</v>
      </c>
      <c r="H3093" s="1">
        <v>41331</v>
      </c>
      <c r="I3093" s="5">
        <v>9.8611111111111108E-2</v>
      </c>
      <c r="J3093" t="s">
        <v>84</v>
      </c>
      <c r="N3093">
        <v>0</v>
      </c>
      <c r="O3093" t="s">
        <v>1628</v>
      </c>
      <c r="U3093">
        <v>9460</v>
      </c>
      <c r="V3093" t="s">
        <v>5791</v>
      </c>
      <c r="W3093" t="s">
        <v>3411</v>
      </c>
      <c r="X3093" t="s">
        <v>3502</v>
      </c>
      <c r="Y3093">
        <v>105061</v>
      </c>
      <c r="Z3093" t="e">
        <f>--- SAMPLE TAKEN: Migrated</f>
        <v>#NAME?</v>
      </c>
      <c r="AD3093">
        <v>32.337777799999998</v>
      </c>
      <c r="AE3093">
        <v>-111.08138889999999</v>
      </c>
      <c r="AG3093" t="s">
        <v>90</v>
      </c>
      <c r="AH3093" t="s">
        <v>1626</v>
      </c>
      <c r="AI3093" t="s">
        <v>90</v>
      </c>
      <c r="AK3093" t="s">
        <v>1608</v>
      </c>
      <c r="AL3093" t="s">
        <v>6333</v>
      </c>
      <c r="AN3093" t="s">
        <v>1610</v>
      </c>
      <c r="AO3093" t="s">
        <v>1611</v>
      </c>
      <c r="AP3093" t="s">
        <v>422</v>
      </c>
      <c r="AQ3093">
        <v>17.899999999999999</v>
      </c>
      <c r="AR3093" t="s">
        <v>1616</v>
      </c>
      <c r="AT3093" t="s">
        <v>1612</v>
      </c>
      <c r="AV3093" t="s">
        <v>96</v>
      </c>
      <c r="BF3093" t="s">
        <v>6334</v>
      </c>
      <c r="BQ3093" t="str">
        <f>BS3093 &amp; ":" &amp; BR3093</f>
        <v>AZDEQ_SW:EPA 350.1</v>
      </c>
      <c r="BR3093" t="s">
        <v>1613</v>
      </c>
      <c r="BS3093" t="s">
        <v>1626</v>
      </c>
      <c r="BT3093" t="s">
        <v>1613</v>
      </c>
      <c r="BW3093" t="s">
        <v>3417</v>
      </c>
      <c r="BZ3093" t="s">
        <v>6335</v>
      </c>
      <c r="CA3093" t="s">
        <v>397</v>
      </c>
      <c r="CB3093">
        <v>0.01</v>
      </c>
      <c r="CC3093" t="s">
        <v>1616</v>
      </c>
      <c r="CE3093" t="s">
        <v>5836</v>
      </c>
      <c r="CF3093" t="s">
        <v>1618</v>
      </c>
    </row>
    <row r="3094" spans="1:84" hidden="1" x14ac:dyDescent="0.4">
      <c r="A3094" t="s">
        <v>1626</v>
      </c>
      <c r="B3094" t="s">
        <v>1626</v>
      </c>
      <c r="C3094" t="s">
        <v>5954</v>
      </c>
      <c r="D3094" t="s">
        <v>81</v>
      </c>
      <c r="E3094" t="s">
        <v>82</v>
      </c>
      <c r="F3094" t="s">
        <v>393</v>
      </c>
      <c r="G3094" s="4" t="str">
        <f>TEXT(H3094+I3094,"yyyy-mm-dd""T""hh:mm:ss")&amp;
IF(J3094="MST","-07:00",
IF(J3094="MDT","-06:00",
IF(J3094="PST","-08:00",
IF(J3094="PDT","-07:00",
IF(J3094="UTC","+00:00","+00:00")))))</f>
        <v>2013-11-14T10:20:00-07:00</v>
      </c>
      <c r="H3094" s="1">
        <v>41592</v>
      </c>
      <c r="I3094" s="5">
        <v>0.43055555555555558</v>
      </c>
      <c r="J3094" t="s">
        <v>84</v>
      </c>
      <c r="N3094">
        <v>0</v>
      </c>
      <c r="O3094" t="s">
        <v>1628</v>
      </c>
      <c r="U3094">
        <v>9460</v>
      </c>
      <c r="V3094" t="s">
        <v>5791</v>
      </c>
      <c r="W3094" t="s">
        <v>3411</v>
      </c>
      <c r="X3094" t="s">
        <v>3502</v>
      </c>
      <c r="Y3094">
        <v>105061</v>
      </c>
      <c r="Z3094" t="e">
        <f>--- SAMPLE TAKEN: Migrated</f>
        <v>#NAME?</v>
      </c>
      <c r="AD3094">
        <v>32.337777799999998</v>
      </c>
      <c r="AE3094">
        <v>-111.08138889999999</v>
      </c>
      <c r="AG3094" t="s">
        <v>90</v>
      </c>
      <c r="AH3094" t="s">
        <v>1626</v>
      </c>
      <c r="AI3094" t="s">
        <v>90</v>
      </c>
      <c r="AK3094" t="s">
        <v>1608</v>
      </c>
      <c r="AL3094" t="s">
        <v>6336</v>
      </c>
      <c r="AN3094" t="s">
        <v>1610</v>
      </c>
      <c r="AO3094" t="s">
        <v>1670</v>
      </c>
      <c r="AP3094" t="s">
        <v>422</v>
      </c>
      <c r="AQ3094">
        <v>4.3499999999999996</v>
      </c>
      <c r="AR3094" t="s">
        <v>1616</v>
      </c>
      <c r="AT3094" t="s">
        <v>1612</v>
      </c>
      <c r="AV3094" t="s">
        <v>96</v>
      </c>
      <c r="BQ3094" t="str">
        <f>BS3094 &amp; ":" &amp; BR3094</f>
        <v>AZDEQ_SW:EPA 353.2</v>
      </c>
      <c r="BR3094" t="s">
        <v>1623</v>
      </c>
      <c r="BS3094" t="s">
        <v>1626</v>
      </c>
      <c r="BT3094" t="s">
        <v>1623</v>
      </c>
      <c r="BW3094" t="s">
        <v>3417</v>
      </c>
      <c r="BZ3094" t="s">
        <v>6337</v>
      </c>
      <c r="CA3094" t="s">
        <v>397</v>
      </c>
      <c r="CB3094">
        <v>0.2</v>
      </c>
      <c r="CC3094" t="s">
        <v>1616</v>
      </c>
      <c r="CE3094" t="s">
        <v>5957</v>
      </c>
      <c r="CF3094" t="s">
        <v>1618</v>
      </c>
    </row>
    <row r="3095" spans="1:84" hidden="1" x14ac:dyDescent="0.4">
      <c r="A3095" t="s">
        <v>1626</v>
      </c>
      <c r="B3095" t="s">
        <v>1626</v>
      </c>
      <c r="C3095" t="s">
        <v>5999</v>
      </c>
      <c r="D3095" t="s">
        <v>81</v>
      </c>
      <c r="E3095" t="s">
        <v>82</v>
      </c>
      <c r="F3095" t="s">
        <v>393</v>
      </c>
      <c r="G3095" s="4" t="str">
        <f>TEXT(H3095+I3095,"yyyy-mm-dd""T""hh:mm:ss")&amp;
IF(J3095="MST","-07:00",
IF(J3095="MDT","-06:00",
IF(J3095="PST","-08:00",
IF(J3095="PDT","-07:00",
IF(J3095="UTC","+00:00","+00:00")))))</f>
        <v>2013-11-20T11:30:00-07:00</v>
      </c>
      <c r="H3095" s="1">
        <v>41598</v>
      </c>
      <c r="I3095" s="5">
        <v>0.47916666666666669</v>
      </c>
      <c r="J3095" t="s">
        <v>84</v>
      </c>
      <c r="N3095">
        <v>0.5</v>
      </c>
      <c r="O3095" t="s">
        <v>1628</v>
      </c>
      <c r="U3095">
        <v>9743</v>
      </c>
      <c r="V3095" t="s">
        <v>5512</v>
      </c>
      <c r="W3095" t="s">
        <v>5513</v>
      </c>
      <c r="X3095" t="s">
        <v>3388</v>
      </c>
      <c r="Y3095">
        <v>100035</v>
      </c>
      <c r="Z3095" t="s">
        <v>5514</v>
      </c>
      <c r="AD3095">
        <v>32.185352899999998</v>
      </c>
      <c r="AE3095">
        <v>-110.8164731</v>
      </c>
      <c r="AG3095" t="s">
        <v>90</v>
      </c>
      <c r="AH3095" t="s">
        <v>1626</v>
      </c>
      <c r="AI3095" t="s">
        <v>90</v>
      </c>
      <c r="AK3095" t="s">
        <v>1608</v>
      </c>
      <c r="AL3095" t="s">
        <v>6338</v>
      </c>
      <c r="AM3095" t="s">
        <v>92</v>
      </c>
      <c r="AN3095" t="s">
        <v>1610</v>
      </c>
      <c r="AO3095" t="s">
        <v>1611</v>
      </c>
      <c r="AP3095" t="s">
        <v>422</v>
      </c>
      <c r="AT3095" t="s">
        <v>1612</v>
      </c>
      <c r="AV3095" t="s">
        <v>584</v>
      </c>
      <c r="BH3095" t="str">
        <f>BI3095 &amp; " " &amp; BJ3095</f>
        <v>0.5 ft</v>
      </c>
      <c r="BI3095">
        <v>0.5</v>
      </c>
      <c r="BJ3095" t="s">
        <v>5517</v>
      </c>
      <c r="BQ3095" t="str">
        <f>BS3095 &amp; ":" &amp; BR3095</f>
        <v>AZDEQ_SW:SM 4500-NH3G</v>
      </c>
      <c r="BR3095" t="s">
        <v>5552</v>
      </c>
      <c r="BS3095" t="s">
        <v>1626</v>
      </c>
      <c r="BT3095" t="s">
        <v>5552</v>
      </c>
      <c r="BW3095" t="s">
        <v>5519</v>
      </c>
      <c r="BZ3095" t="s">
        <v>6339</v>
      </c>
      <c r="CA3095" t="s">
        <v>397</v>
      </c>
      <c r="CB3095">
        <v>0.1</v>
      </c>
      <c r="CC3095" t="s">
        <v>1616</v>
      </c>
      <c r="CE3095" t="s">
        <v>5953</v>
      </c>
      <c r="CF3095" t="s">
        <v>1618</v>
      </c>
    </row>
    <row r="3096" spans="1:84" hidden="1" x14ac:dyDescent="0.4">
      <c r="A3096" t="s">
        <v>1626</v>
      </c>
      <c r="B3096" t="s">
        <v>1626</v>
      </c>
      <c r="C3096" t="s">
        <v>5944</v>
      </c>
      <c r="D3096" t="s">
        <v>81</v>
      </c>
      <c r="E3096" t="s">
        <v>82</v>
      </c>
      <c r="F3096" t="s">
        <v>393</v>
      </c>
      <c r="G3096" s="4" t="str">
        <f>TEXT(H3096+I3096,"yyyy-mm-dd""T""hh:mm:ss")&amp;
IF(J3096="MST","-07:00",
IF(J3096="MDT","-06:00",
IF(J3096="PST","-08:00",
IF(J3096="PDT","-07:00",
IF(J3096="UTC","+00:00","+00:00")))))</f>
        <v>2013-09-18T08:45:00-07:00</v>
      </c>
      <c r="H3096" s="1">
        <v>41535</v>
      </c>
      <c r="I3096" s="5">
        <v>0.36458333333333331</v>
      </c>
      <c r="J3096" t="s">
        <v>84</v>
      </c>
      <c r="N3096">
        <v>0</v>
      </c>
      <c r="O3096" t="s">
        <v>1628</v>
      </c>
      <c r="U3096">
        <v>9460</v>
      </c>
      <c r="V3096" t="s">
        <v>5791</v>
      </c>
      <c r="W3096" t="s">
        <v>3411</v>
      </c>
      <c r="X3096" t="s">
        <v>4459</v>
      </c>
      <c r="Y3096">
        <v>105070</v>
      </c>
      <c r="Z3096" t="e">
        <f>--- SAMPLE TAKEN: Migrated</f>
        <v>#NAME?</v>
      </c>
      <c r="AD3096">
        <v>32.471111100000002</v>
      </c>
      <c r="AE3096">
        <v>-111.3072222</v>
      </c>
      <c r="AG3096" t="s">
        <v>90</v>
      </c>
      <c r="AH3096" t="s">
        <v>1626</v>
      </c>
      <c r="AI3096" t="s">
        <v>90</v>
      </c>
      <c r="AK3096" t="s">
        <v>1608</v>
      </c>
      <c r="AL3096" t="s">
        <v>6340</v>
      </c>
      <c r="AN3096" t="s">
        <v>1700</v>
      </c>
      <c r="AO3096" t="s">
        <v>457</v>
      </c>
      <c r="AP3096" t="s">
        <v>422</v>
      </c>
      <c r="AQ3096">
        <v>2.87</v>
      </c>
      <c r="AR3096" t="s">
        <v>1616</v>
      </c>
      <c r="AT3096" t="s">
        <v>1612</v>
      </c>
      <c r="AV3096" t="s">
        <v>96</v>
      </c>
      <c r="BQ3096" t="str">
        <f>BS3096 &amp; ":" &amp; BR3096</f>
        <v>AZDEQ_SW:EPA 365.1</v>
      </c>
      <c r="BR3096" t="s">
        <v>1726</v>
      </c>
      <c r="BS3096" t="s">
        <v>1626</v>
      </c>
      <c r="BT3096" t="s">
        <v>1726</v>
      </c>
      <c r="BW3096" t="s">
        <v>3417</v>
      </c>
      <c r="BZ3096" t="s">
        <v>6341</v>
      </c>
      <c r="CA3096" t="s">
        <v>397</v>
      </c>
      <c r="CB3096">
        <v>0.5</v>
      </c>
      <c r="CC3096" t="s">
        <v>1616</v>
      </c>
      <c r="CE3096" t="s">
        <v>5947</v>
      </c>
      <c r="CF3096" t="s">
        <v>1618</v>
      </c>
    </row>
    <row r="3097" spans="1:84" hidden="1" x14ac:dyDescent="0.4">
      <c r="A3097" t="s">
        <v>1626</v>
      </c>
      <c r="B3097" t="s">
        <v>1626</v>
      </c>
      <c r="C3097" t="s">
        <v>6342</v>
      </c>
      <c r="D3097" t="s">
        <v>81</v>
      </c>
      <c r="E3097" t="s">
        <v>82</v>
      </c>
      <c r="F3097" t="s">
        <v>393</v>
      </c>
      <c r="G3097" s="4" t="str">
        <f>TEXT(H3097+I3097,"yyyy-mm-dd""T""hh:mm:ss")&amp;
IF(J3097="MST","-07:00",
IF(J3097="MDT","-06:00",
IF(J3097="PST","-08:00",
IF(J3097="PDT","-07:00",
IF(J3097="UTC","+00:00","+00:00")))))</f>
        <v>2014-10-30T10:20:00-07:00</v>
      </c>
      <c r="H3097" s="1">
        <v>41942</v>
      </c>
      <c r="I3097" s="5">
        <v>0.43055555555555558</v>
      </c>
      <c r="J3097" t="s">
        <v>84</v>
      </c>
      <c r="N3097">
        <v>0.5</v>
      </c>
      <c r="O3097" t="s">
        <v>1628</v>
      </c>
      <c r="U3097">
        <v>9743</v>
      </c>
      <c r="V3097" t="s">
        <v>5512</v>
      </c>
      <c r="W3097" t="s">
        <v>5513</v>
      </c>
      <c r="X3097" t="s">
        <v>3388</v>
      </c>
      <c r="Y3097">
        <v>100035</v>
      </c>
      <c r="Z3097" t="s">
        <v>5514</v>
      </c>
      <c r="AD3097">
        <v>32.185352899999998</v>
      </c>
      <c r="AE3097">
        <v>-110.8164731</v>
      </c>
      <c r="AG3097" t="s">
        <v>90</v>
      </c>
      <c r="AH3097" t="s">
        <v>1626</v>
      </c>
      <c r="AI3097" t="s">
        <v>90</v>
      </c>
      <c r="AK3097" t="s">
        <v>1608</v>
      </c>
      <c r="AL3097" t="s">
        <v>6343</v>
      </c>
      <c r="AN3097" t="s">
        <v>1610</v>
      </c>
      <c r="AO3097" t="s">
        <v>1670</v>
      </c>
      <c r="AP3097" t="s">
        <v>422</v>
      </c>
      <c r="AQ3097">
        <v>0.34</v>
      </c>
      <c r="AR3097" t="s">
        <v>1616</v>
      </c>
      <c r="AT3097" t="s">
        <v>1612</v>
      </c>
      <c r="AV3097" t="s">
        <v>96</v>
      </c>
      <c r="BH3097" t="str">
        <f>BI3097 &amp; " " &amp; BJ3097</f>
        <v>0.5 ft</v>
      </c>
      <c r="BI3097">
        <v>0.5</v>
      </c>
      <c r="BJ3097" t="s">
        <v>5517</v>
      </c>
      <c r="BQ3097" t="str">
        <f>BS3097 &amp; ":" &amp; BR3097</f>
        <v>AZDEQ_SW:SM 4500NO3 E</v>
      </c>
      <c r="BR3097" t="s">
        <v>1851</v>
      </c>
      <c r="BS3097" t="s">
        <v>1626</v>
      </c>
      <c r="BT3097" t="s">
        <v>1851</v>
      </c>
      <c r="BW3097" t="s">
        <v>5519</v>
      </c>
      <c r="BZ3097" t="s">
        <v>6344</v>
      </c>
      <c r="CA3097" t="s">
        <v>397</v>
      </c>
      <c r="CB3097">
        <v>0.1</v>
      </c>
      <c r="CC3097" t="s">
        <v>1616</v>
      </c>
      <c r="CE3097" t="s">
        <v>5767</v>
      </c>
      <c r="CF3097" t="s">
        <v>1618</v>
      </c>
    </row>
    <row r="3098" spans="1:84" hidden="1" x14ac:dyDescent="0.4">
      <c r="A3098" t="s">
        <v>1626</v>
      </c>
      <c r="B3098" t="s">
        <v>1626</v>
      </c>
      <c r="C3098" t="s">
        <v>6345</v>
      </c>
      <c r="D3098" t="s">
        <v>81</v>
      </c>
      <c r="E3098" t="s">
        <v>82</v>
      </c>
      <c r="F3098" t="s">
        <v>393</v>
      </c>
      <c r="G3098" s="4" t="str">
        <f>TEXT(H3098+I3098,"yyyy-mm-dd""T""hh:mm:ss")&amp;
IF(J3098="MST","-07:00",
IF(J3098="MDT","-06:00",
IF(J3098="PST","-08:00",
IF(J3098="PDT","-07:00",
IF(J3098="UTC","+00:00","+00:00")))))</f>
        <v>2014-07-30T01:00:00-07:00</v>
      </c>
      <c r="H3098" s="1">
        <v>41850</v>
      </c>
      <c r="I3098" s="5">
        <v>4.1666666666666664E-2</v>
      </c>
      <c r="J3098" t="s">
        <v>84</v>
      </c>
      <c r="N3098">
        <v>0.5</v>
      </c>
      <c r="O3098" t="s">
        <v>1628</v>
      </c>
      <c r="U3098">
        <v>9743</v>
      </c>
      <c r="V3098" t="s">
        <v>5512</v>
      </c>
      <c r="W3098" t="s">
        <v>5513</v>
      </c>
      <c r="X3098" t="s">
        <v>3405</v>
      </c>
      <c r="Y3098">
        <v>100034</v>
      </c>
      <c r="Z3098" t="s">
        <v>5514</v>
      </c>
      <c r="AD3098">
        <v>32.187063100000003</v>
      </c>
      <c r="AE3098">
        <v>-110.81660220000001</v>
      </c>
      <c r="AG3098" t="s">
        <v>90</v>
      </c>
      <c r="AH3098" t="s">
        <v>1626</v>
      </c>
      <c r="AI3098" t="s">
        <v>90</v>
      </c>
      <c r="AK3098" t="s">
        <v>1608</v>
      </c>
      <c r="AL3098" t="s">
        <v>6346</v>
      </c>
      <c r="AN3098" t="s">
        <v>1725</v>
      </c>
      <c r="AO3098" t="s">
        <v>123</v>
      </c>
      <c r="AP3098" t="s">
        <v>422</v>
      </c>
      <c r="AQ3098">
        <v>3.7000000000000002E-3</v>
      </c>
      <c r="AR3098" t="s">
        <v>1616</v>
      </c>
      <c r="AT3098" t="s">
        <v>1612</v>
      </c>
      <c r="AV3098" t="s">
        <v>96</v>
      </c>
      <c r="BF3098" t="s">
        <v>5516</v>
      </c>
      <c r="BH3098" t="str">
        <f>BI3098 &amp; " " &amp; BJ3098</f>
        <v>0.5 ft</v>
      </c>
      <c r="BI3098">
        <v>0.5</v>
      </c>
      <c r="BJ3098" t="s">
        <v>5517</v>
      </c>
      <c r="BQ3098" t="str">
        <f>BS3098 &amp; ":" &amp; BR3098</f>
        <v>AZDEQ_SW:SM 4500 PE</v>
      </c>
      <c r="BR3098" t="s">
        <v>5518</v>
      </c>
      <c r="BS3098" t="s">
        <v>1626</v>
      </c>
      <c r="BT3098" t="s">
        <v>5518</v>
      </c>
      <c r="BW3098" t="s">
        <v>5519</v>
      </c>
      <c r="BZ3098" t="s">
        <v>6347</v>
      </c>
      <c r="CA3098" t="s">
        <v>397</v>
      </c>
      <c r="CB3098">
        <v>3.0000000000000001E-3</v>
      </c>
      <c r="CC3098" t="s">
        <v>1616</v>
      </c>
      <c r="CE3098" t="s">
        <v>5554</v>
      </c>
      <c r="CF3098" t="s">
        <v>1618</v>
      </c>
    </row>
    <row r="3099" spans="1:84" hidden="1" x14ac:dyDescent="0.4">
      <c r="A3099" t="s">
        <v>1626</v>
      </c>
      <c r="B3099" t="s">
        <v>1626</v>
      </c>
      <c r="C3099" t="s">
        <v>6348</v>
      </c>
      <c r="D3099" t="s">
        <v>81</v>
      </c>
      <c r="E3099" t="s">
        <v>82</v>
      </c>
      <c r="F3099" t="s">
        <v>393</v>
      </c>
      <c r="G3099" s="4" t="str">
        <f>TEXT(H3099+I3099,"yyyy-mm-dd""T""hh:mm:ss")&amp;
IF(J3099="MST","-07:00",
IF(J3099="MDT","-06:00",
IF(J3099="PST","-08:00",
IF(J3099="PDT","-07:00",
IF(J3099="UTC","+00:00","+00:00")))))</f>
        <v>2014-03-27T09:35:00-07:00</v>
      </c>
      <c r="H3099" s="1">
        <v>41725</v>
      </c>
      <c r="I3099" s="5">
        <v>0.39930555555555558</v>
      </c>
      <c r="J3099" t="s">
        <v>84</v>
      </c>
      <c r="N3099">
        <v>0</v>
      </c>
      <c r="O3099" t="s">
        <v>1628</v>
      </c>
      <c r="U3099">
        <v>9487</v>
      </c>
      <c r="V3099" t="s">
        <v>6349</v>
      </c>
      <c r="W3099" t="s">
        <v>3411</v>
      </c>
      <c r="X3099" t="s">
        <v>3502</v>
      </c>
      <c r="Y3099">
        <v>105061</v>
      </c>
      <c r="Z3099" t="e">
        <f>--- SAMPLE TAKEN: Migrated</f>
        <v>#NAME?</v>
      </c>
      <c r="AD3099">
        <v>32.337777799999998</v>
      </c>
      <c r="AE3099">
        <v>-111.08138889999999</v>
      </c>
      <c r="AG3099" t="s">
        <v>90</v>
      </c>
      <c r="AH3099" t="s">
        <v>1626</v>
      </c>
      <c r="AI3099" t="s">
        <v>90</v>
      </c>
      <c r="AK3099" t="s">
        <v>1608</v>
      </c>
      <c r="AL3099" t="s">
        <v>6350</v>
      </c>
      <c r="AN3099" t="s">
        <v>1610</v>
      </c>
      <c r="AO3099" t="s">
        <v>1611</v>
      </c>
      <c r="AP3099" t="s">
        <v>422</v>
      </c>
      <c r="AQ3099">
        <v>0.51</v>
      </c>
      <c r="AR3099" t="s">
        <v>1616</v>
      </c>
      <c r="AT3099" t="s">
        <v>1612</v>
      </c>
      <c r="AV3099" t="s">
        <v>96</v>
      </c>
      <c r="BF3099" t="s">
        <v>6351</v>
      </c>
      <c r="BQ3099" t="str">
        <f>BS3099 &amp; ":" &amp; BR3099</f>
        <v>AZDEQ_SW:EPA 350.1</v>
      </c>
      <c r="BR3099" t="s">
        <v>1613</v>
      </c>
      <c r="BS3099" t="s">
        <v>1626</v>
      </c>
      <c r="BT3099" t="s">
        <v>1613</v>
      </c>
      <c r="BW3099" t="s">
        <v>3417</v>
      </c>
      <c r="BZ3099" t="s">
        <v>6352</v>
      </c>
      <c r="CA3099" t="s">
        <v>397</v>
      </c>
      <c r="CB3099">
        <v>0.5</v>
      </c>
      <c r="CC3099" t="s">
        <v>1616</v>
      </c>
      <c r="CE3099" t="s">
        <v>6353</v>
      </c>
      <c r="CF3099" t="s">
        <v>1618</v>
      </c>
    </row>
    <row r="3100" spans="1:84" hidden="1" x14ac:dyDescent="0.4">
      <c r="A3100" t="s">
        <v>1626</v>
      </c>
      <c r="B3100" t="s">
        <v>1626</v>
      </c>
      <c r="C3100" t="s">
        <v>6354</v>
      </c>
      <c r="D3100" t="s">
        <v>81</v>
      </c>
      <c r="E3100" t="s">
        <v>82</v>
      </c>
      <c r="F3100" t="s">
        <v>393</v>
      </c>
      <c r="G3100" s="4" t="str">
        <f>TEXT(H3100+I3100,"yyyy-mm-dd""T""hh:mm:ss")&amp;
IF(J3100="MST","-07:00",
IF(J3100="MDT","-06:00",
IF(J3100="PST","-08:00",
IF(J3100="PDT","-07:00",
IF(J3100="UTC","+00:00","+00:00")))))</f>
        <v>2014-08-21T01:10:00-07:00</v>
      </c>
      <c r="H3100" s="1">
        <v>41872</v>
      </c>
      <c r="I3100" s="5">
        <v>4.8611111111111112E-2</v>
      </c>
      <c r="J3100" t="s">
        <v>84</v>
      </c>
      <c r="N3100">
        <v>2</v>
      </c>
      <c r="O3100" t="s">
        <v>1628</v>
      </c>
      <c r="U3100">
        <v>2008</v>
      </c>
      <c r="V3100" t="s">
        <v>6355</v>
      </c>
      <c r="W3100" t="s">
        <v>1606</v>
      </c>
      <c r="X3100" t="s">
        <v>1653</v>
      </c>
      <c r="Y3100">
        <v>100183</v>
      </c>
      <c r="Z3100" t="s">
        <v>6356</v>
      </c>
      <c r="AD3100">
        <v>32.387222199999997</v>
      </c>
      <c r="AE3100">
        <v>-110.7111111</v>
      </c>
      <c r="AG3100" t="s">
        <v>90</v>
      </c>
      <c r="AH3100" t="s">
        <v>1626</v>
      </c>
      <c r="AI3100" t="s">
        <v>90</v>
      </c>
      <c r="AK3100" t="s">
        <v>1608</v>
      </c>
      <c r="AL3100" t="s">
        <v>6357</v>
      </c>
      <c r="AM3100" t="s">
        <v>92</v>
      </c>
      <c r="AN3100" t="s">
        <v>1610</v>
      </c>
      <c r="AO3100" t="s">
        <v>1611</v>
      </c>
      <c r="AP3100" t="s">
        <v>422</v>
      </c>
      <c r="AT3100" t="s">
        <v>1612</v>
      </c>
      <c r="AV3100" t="s">
        <v>584</v>
      </c>
      <c r="BQ3100" t="str">
        <f>BS3100 &amp; ":" &amp; BR3100</f>
        <v>AZDEQ_SW:SM 4500-NH3F</v>
      </c>
      <c r="BR3100" t="s">
        <v>5577</v>
      </c>
      <c r="BS3100" t="s">
        <v>1626</v>
      </c>
      <c r="BT3100" t="s">
        <v>5577</v>
      </c>
      <c r="BW3100" t="s">
        <v>5519</v>
      </c>
      <c r="BZ3100" t="s">
        <v>6358</v>
      </c>
      <c r="CA3100" t="s">
        <v>397</v>
      </c>
      <c r="CB3100">
        <v>1</v>
      </c>
      <c r="CC3100" t="s">
        <v>1616</v>
      </c>
      <c r="CE3100" t="s">
        <v>6359</v>
      </c>
      <c r="CF3100" t="s">
        <v>1618</v>
      </c>
    </row>
    <row r="3101" spans="1:84" hidden="1" x14ac:dyDescent="0.4">
      <c r="A3101" t="s">
        <v>1626</v>
      </c>
      <c r="B3101" t="s">
        <v>1626</v>
      </c>
      <c r="C3101" t="s">
        <v>6360</v>
      </c>
      <c r="D3101" t="s">
        <v>81</v>
      </c>
      <c r="E3101" t="s">
        <v>82</v>
      </c>
      <c r="F3101" t="s">
        <v>393</v>
      </c>
      <c r="G3101" s="4" t="str">
        <f>TEXT(H3101+I3101,"yyyy-mm-dd""T""hh:mm:ss")&amp;
IF(J3101="MST","-07:00",
IF(J3101="MDT","-06:00",
IF(J3101="PST","-08:00",
IF(J3101="PDT","-07:00",
IF(J3101="UTC","+00:00","+00:00")))))</f>
        <v>2014-12-11T12:45:00-07:00</v>
      </c>
      <c r="H3101" s="1">
        <v>41984</v>
      </c>
      <c r="I3101" s="5">
        <v>0.53125</v>
      </c>
      <c r="J3101" t="s">
        <v>84</v>
      </c>
      <c r="N3101">
        <v>0.5</v>
      </c>
      <c r="O3101" t="s">
        <v>1628</v>
      </c>
      <c r="U3101">
        <v>9743</v>
      </c>
      <c r="V3101" t="s">
        <v>5512</v>
      </c>
      <c r="W3101" t="s">
        <v>5513</v>
      </c>
      <c r="X3101" t="s">
        <v>3388</v>
      </c>
      <c r="Y3101">
        <v>100035</v>
      </c>
      <c r="Z3101" t="s">
        <v>5514</v>
      </c>
      <c r="AD3101">
        <v>32.185352899999998</v>
      </c>
      <c r="AE3101">
        <v>-110.8164731</v>
      </c>
      <c r="AG3101" t="s">
        <v>90</v>
      </c>
      <c r="AH3101" t="s">
        <v>1626</v>
      </c>
      <c r="AI3101" t="s">
        <v>90</v>
      </c>
      <c r="AK3101" t="s">
        <v>1608</v>
      </c>
      <c r="AL3101" t="s">
        <v>6361</v>
      </c>
      <c r="AN3101" t="s">
        <v>1700</v>
      </c>
      <c r="AO3101" t="s">
        <v>457</v>
      </c>
      <c r="AP3101" t="s">
        <v>422</v>
      </c>
      <c r="AQ3101">
        <v>3.6999999999999998E-2</v>
      </c>
      <c r="AR3101" t="s">
        <v>1616</v>
      </c>
      <c r="AT3101" t="s">
        <v>1612</v>
      </c>
      <c r="AV3101" t="s">
        <v>96</v>
      </c>
      <c r="BH3101" t="str">
        <f>BI3101 &amp; " " &amp; BJ3101</f>
        <v>0.5 ft</v>
      </c>
      <c r="BI3101">
        <v>0.5</v>
      </c>
      <c r="BJ3101" t="s">
        <v>5517</v>
      </c>
      <c r="BQ3101" t="str">
        <f>BS3101 &amp; ":" &amp; BR3101</f>
        <v>AZDEQ_SW:SM 4500 PE</v>
      </c>
      <c r="BR3101" t="s">
        <v>5518</v>
      </c>
      <c r="BS3101" t="s">
        <v>1626</v>
      </c>
      <c r="BT3101" t="s">
        <v>5518</v>
      </c>
      <c r="BW3101" t="s">
        <v>5519</v>
      </c>
      <c r="BZ3101" t="s">
        <v>6362</v>
      </c>
      <c r="CA3101" t="s">
        <v>397</v>
      </c>
      <c r="CB3101">
        <v>0.02</v>
      </c>
      <c r="CC3101" t="s">
        <v>1616</v>
      </c>
      <c r="CE3101" t="s">
        <v>5953</v>
      </c>
      <c r="CF3101" t="s">
        <v>1618</v>
      </c>
    </row>
    <row r="3102" spans="1:84" hidden="1" x14ac:dyDescent="0.4">
      <c r="A3102" t="s">
        <v>1626</v>
      </c>
      <c r="B3102" t="s">
        <v>1626</v>
      </c>
      <c r="C3102" t="s">
        <v>6363</v>
      </c>
      <c r="D3102" t="s">
        <v>81</v>
      </c>
      <c r="E3102" t="s">
        <v>82</v>
      </c>
      <c r="F3102" t="s">
        <v>393</v>
      </c>
      <c r="G3102" s="4" t="str">
        <f>TEXT(H3102+I3102,"yyyy-mm-dd""T""hh:mm:ss")&amp;
IF(J3102="MST","-07:00",
IF(J3102="MDT","-06:00",
IF(J3102="PST","-08:00",
IF(J3102="PDT","-07:00",
IF(J3102="UTC","+00:00","+00:00")))))</f>
        <v>2014-12-11T01:20:00-07:00</v>
      </c>
      <c r="H3102" s="1">
        <v>41984</v>
      </c>
      <c r="I3102" s="5">
        <v>5.5555555555555552E-2</v>
      </c>
      <c r="J3102" t="s">
        <v>84</v>
      </c>
      <c r="N3102">
        <v>0.5</v>
      </c>
      <c r="O3102" t="s">
        <v>1628</v>
      </c>
      <c r="U3102">
        <v>9743</v>
      </c>
      <c r="V3102" t="s">
        <v>5512</v>
      </c>
      <c r="W3102" t="s">
        <v>5513</v>
      </c>
      <c r="X3102" t="s">
        <v>3405</v>
      </c>
      <c r="Y3102">
        <v>100034</v>
      </c>
      <c r="Z3102" t="s">
        <v>5514</v>
      </c>
      <c r="AD3102">
        <v>32.187063100000003</v>
      </c>
      <c r="AE3102">
        <v>-110.81660220000001</v>
      </c>
      <c r="AG3102" t="s">
        <v>90</v>
      </c>
      <c r="AH3102" t="s">
        <v>1626</v>
      </c>
      <c r="AI3102" t="s">
        <v>90</v>
      </c>
      <c r="AK3102" t="s">
        <v>1608</v>
      </c>
      <c r="AL3102" t="s">
        <v>6364</v>
      </c>
      <c r="AN3102" t="s">
        <v>1610</v>
      </c>
      <c r="AO3102" t="s">
        <v>1670</v>
      </c>
      <c r="AP3102" t="s">
        <v>422</v>
      </c>
      <c r="AQ3102">
        <v>0.16</v>
      </c>
      <c r="AR3102" t="s">
        <v>1616</v>
      </c>
      <c r="AT3102" t="s">
        <v>1612</v>
      </c>
      <c r="AV3102" t="s">
        <v>96</v>
      </c>
      <c r="BH3102" t="str">
        <f>BI3102 &amp; " " &amp; BJ3102</f>
        <v>0.5 ft</v>
      </c>
      <c r="BI3102">
        <v>0.5</v>
      </c>
      <c r="BJ3102" t="s">
        <v>5517</v>
      </c>
      <c r="BQ3102" t="str">
        <f>BS3102 &amp; ":" &amp; BR3102</f>
        <v>AZDEQ_SW:SM 4500NO3 E</v>
      </c>
      <c r="BR3102" t="s">
        <v>1851</v>
      </c>
      <c r="BS3102" t="s">
        <v>1626</v>
      </c>
      <c r="BT3102" t="s">
        <v>1851</v>
      </c>
      <c r="BW3102" t="s">
        <v>5519</v>
      </c>
      <c r="BZ3102" t="s">
        <v>6365</v>
      </c>
      <c r="CA3102" t="s">
        <v>397</v>
      </c>
      <c r="CB3102">
        <v>0.1</v>
      </c>
      <c r="CC3102" t="s">
        <v>1616</v>
      </c>
      <c r="CE3102" t="s">
        <v>5773</v>
      </c>
      <c r="CF3102" t="s">
        <v>1618</v>
      </c>
    </row>
    <row r="3103" spans="1:84" hidden="1" x14ac:dyDescent="0.4">
      <c r="A3103" t="s">
        <v>1626</v>
      </c>
      <c r="B3103" t="s">
        <v>1626</v>
      </c>
      <c r="C3103" t="s">
        <v>6366</v>
      </c>
      <c r="D3103" t="s">
        <v>81</v>
      </c>
      <c r="E3103" t="s">
        <v>82</v>
      </c>
      <c r="F3103" t="s">
        <v>393</v>
      </c>
      <c r="G3103" s="4" t="str">
        <f>TEXT(H3103+I3103,"yyyy-mm-dd""T""hh:mm:ss")&amp;
IF(J3103="MST","-07:00",
IF(J3103="MDT","-06:00",
IF(J3103="PST","-08:00",
IF(J3103="PDT","-07:00",
IF(J3103="UTC","+00:00","+00:00")))))</f>
        <v>2014-03-18T12:30:00-07:00</v>
      </c>
      <c r="H3103" s="1">
        <v>41716</v>
      </c>
      <c r="I3103" s="5">
        <v>0.52083333333333337</v>
      </c>
      <c r="J3103" t="s">
        <v>84</v>
      </c>
      <c r="N3103">
        <v>0.5</v>
      </c>
      <c r="O3103" t="s">
        <v>1628</v>
      </c>
      <c r="U3103">
        <v>9743</v>
      </c>
      <c r="V3103" t="s">
        <v>5512</v>
      </c>
      <c r="W3103" t="s">
        <v>5513</v>
      </c>
      <c r="X3103" t="s">
        <v>3388</v>
      </c>
      <c r="Y3103">
        <v>100035</v>
      </c>
      <c r="Z3103" t="s">
        <v>5514</v>
      </c>
      <c r="AD3103">
        <v>32.185352899999998</v>
      </c>
      <c r="AE3103">
        <v>-110.8164731</v>
      </c>
      <c r="AG3103" t="s">
        <v>90</v>
      </c>
      <c r="AH3103" t="s">
        <v>1626</v>
      </c>
      <c r="AI3103" t="s">
        <v>90</v>
      </c>
      <c r="AK3103" t="s">
        <v>1608</v>
      </c>
      <c r="AL3103" t="s">
        <v>6367</v>
      </c>
      <c r="AN3103" t="s">
        <v>1700</v>
      </c>
      <c r="AO3103" t="s">
        <v>457</v>
      </c>
      <c r="AP3103" t="s">
        <v>422</v>
      </c>
      <c r="AQ3103">
        <v>3.9E-2</v>
      </c>
      <c r="AR3103" t="s">
        <v>1616</v>
      </c>
      <c r="AT3103" t="s">
        <v>1612</v>
      </c>
      <c r="AV3103" t="s">
        <v>96</v>
      </c>
      <c r="BH3103" t="str">
        <f>BI3103 &amp; " " &amp; BJ3103</f>
        <v>0.5 ft</v>
      </c>
      <c r="BI3103">
        <v>0.5</v>
      </c>
      <c r="BJ3103" t="s">
        <v>5517</v>
      </c>
      <c r="BQ3103" t="str">
        <f>BS3103 &amp; ":" &amp; BR3103</f>
        <v>AZDEQ_SW:SM 4500 PE</v>
      </c>
      <c r="BR3103" t="s">
        <v>5518</v>
      </c>
      <c r="BS3103" t="s">
        <v>1626</v>
      </c>
      <c r="BT3103" t="s">
        <v>5518</v>
      </c>
      <c r="BW3103" t="s">
        <v>5519</v>
      </c>
      <c r="BZ3103" t="s">
        <v>6368</v>
      </c>
      <c r="CA3103" t="s">
        <v>397</v>
      </c>
      <c r="CB3103">
        <v>2.0999999999999999E-3</v>
      </c>
      <c r="CC3103" t="s">
        <v>1616</v>
      </c>
      <c r="CE3103" t="s">
        <v>5521</v>
      </c>
      <c r="CF3103" t="s">
        <v>1618</v>
      </c>
    </row>
    <row r="3104" spans="1:84" hidden="1" x14ac:dyDescent="0.4">
      <c r="A3104" t="s">
        <v>1626</v>
      </c>
      <c r="B3104" t="s">
        <v>1626</v>
      </c>
      <c r="C3104" t="s">
        <v>6369</v>
      </c>
      <c r="D3104" t="s">
        <v>81</v>
      </c>
      <c r="E3104" t="s">
        <v>82</v>
      </c>
      <c r="F3104" t="s">
        <v>393</v>
      </c>
      <c r="G3104" s="4" t="str">
        <f>TEXT(H3104+I3104,"yyyy-mm-dd""T""hh:mm:ss")&amp;
IF(J3104="MST","-07:00",
IF(J3104="MDT","-06:00",
IF(J3104="PST","-08:00",
IF(J3104="PDT","-07:00",
IF(J3104="UTC","+00:00","+00:00")))))</f>
        <v>2014-01-23T11:35:00-07:00</v>
      </c>
      <c r="H3104" s="1">
        <v>41662</v>
      </c>
      <c r="I3104" s="5">
        <v>0.4826388888888889</v>
      </c>
      <c r="J3104" t="s">
        <v>84</v>
      </c>
      <c r="N3104">
        <v>0</v>
      </c>
      <c r="O3104" t="s">
        <v>1628</v>
      </c>
      <c r="U3104">
        <v>9487</v>
      </c>
      <c r="V3104" t="s">
        <v>6349</v>
      </c>
      <c r="W3104" t="s">
        <v>3411</v>
      </c>
      <c r="X3104" t="s">
        <v>3412</v>
      </c>
      <c r="Y3104">
        <v>105059</v>
      </c>
      <c r="Z3104" t="e">
        <f>--- SAMPLE TAKEN: Migrated</f>
        <v>#NAME?</v>
      </c>
      <c r="AD3104">
        <v>32.2897222</v>
      </c>
      <c r="AE3104">
        <v>-111.035</v>
      </c>
      <c r="AG3104" t="s">
        <v>90</v>
      </c>
      <c r="AH3104" t="s">
        <v>1626</v>
      </c>
      <c r="AI3104" t="s">
        <v>90</v>
      </c>
      <c r="AK3104" t="s">
        <v>1608</v>
      </c>
      <c r="AL3104" t="s">
        <v>6370</v>
      </c>
      <c r="AN3104" t="s">
        <v>1725</v>
      </c>
      <c r="AO3104" t="s">
        <v>123</v>
      </c>
      <c r="AP3104" t="s">
        <v>422</v>
      </c>
      <c r="AQ3104">
        <v>2.0499999999999998</v>
      </c>
      <c r="AR3104" t="s">
        <v>1616</v>
      </c>
      <c r="AT3104" t="s">
        <v>1612</v>
      </c>
      <c r="AV3104" t="s">
        <v>96</v>
      </c>
      <c r="BQ3104" t="str">
        <f>BS3104 &amp; ":" &amp; BR3104</f>
        <v>AZDEQ_SW:EPA 365.1</v>
      </c>
      <c r="BR3104" t="s">
        <v>1726</v>
      </c>
      <c r="BS3104" t="s">
        <v>1626</v>
      </c>
      <c r="BT3104" t="s">
        <v>1726</v>
      </c>
      <c r="BW3104" t="s">
        <v>3417</v>
      </c>
      <c r="BZ3104" t="s">
        <v>6371</v>
      </c>
      <c r="CA3104" t="s">
        <v>397</v>
      </c>
      <c r="CB3104">
        <v>0.5</v>
      </c>
      <c r="CC3104" t="s">
        <v>1616</v>
      </c>
      <c r="CE3104" t="s">
        <v>6372</v>
      </c>
      <c r="CF3104" t="s">
        <v>1618</v>
      </c>
    </row>
    <row r="3105" spans="1:84" hidden="1" x14ac:dyDescent="0.4">
      <c r="A3105" t="s">
        <v>1626</v>
      </c>
      <c r="B3105" t="s">
        <v>1626</v>
      </c>
      <c r="C3105" t="s">
        <v>6348</v>
      </c>
      <c r="D3105" t="s">
        <v>81</v>
      </c>
      <c r="E3105" t="s">
        <v>82</v>
      </c>
      <c r="F3105" t="s">
        <v>393</v>
      </c>
      <c r="G3105" s="4" t="str">
        <f>TEXT(H3105+I3105,"yyyy-mm-dd""T""hh:mm:ss")&amp;
IF(J3105="MST","-07:00",
IF(J3105="MDT","-06:00",
IF(J3105="PST","-08:00",
IF(J3105="PDT","-07:00",
IF(J3105="UTC","+00:00","+00:00")))))</f>
        <v>2014-03-27T09:35:00-07:00</v>
      </c>
      <c r="H3105" s="1">
        <v>41725</v>
      </c>
      <c r="I3105" s="5">
        <v>0.39930555555555558</v>
      </c>
      <c r="J3105" t="s">
        <v>84</v>
      </c>
      <c r="N3105">
        <v>0</v>
      </c>
      <c r="O3105" t="s">
        <v>1628</v>
      </c>
      <c r="U3105">
        <v>9487</v>
      </c>
      <c r="V3105" t="s">
        <v>6349</v>
      </c>
      <c r="W3105" t="s">
        <v>3411</v>
      </c>
      <c r="X3105" t="s">
        <v>3502</v>
      </c>
      <c r="Y3105">
        <v>105061</v>
      </c>
      <c r="Z3105" t="e">
        <f>--- SAMPLE TAKEN: Migrated</f>
        <v>#NAME?</v>
      </c>
      <c r="AD3105">
        <v>32.337777799999998</v>
      </c>
      <c r="AE3105">
        <v>-111.08138889999999</v>
      </c>
      <c r="AG3105" t="s">
        <v>90</v>
      </c>
      <c r="AH3105" t="s">
        <v>1626</v>
      </c>
      <c r="AI3105" t="s">
        <v>90</v>
      </c>
      <c r="AK3105" t="s">
        <v>1608</v>
      </c>
      <c r="AL3105" t="s">
        <v>6373</v>
      </c>
      <c r="AN3105" t="s">
        <v>1610</v>
      </c>
      <c r="AO3105" t="s">
        <v>442</v>
      </c>
      <c r="AP3105" t="s">
        <v>422</v>
      </c>
      <c r="AQ3105">
        <v>2.2999999999999998</v>
      </c>
      <c r="AR3105" t="s">
        <v>1616</v>
      </c>
      <c r="AT3105" t="s">
        <v>1612</v>
      </c>
      <c r="AV3105" t="s">
        <v>96</v>
      </c>
      <c r="BF3105" t="s">
        <v>6064</v>
      </c>
      <c r="BQ3105" t="str">
        <f>BS3105 &amp; ":" &amp; BR3105</f>
        <v>AZDEQ_SW:EPA 351.2</v>
      </c>
      <c r="BR3105" t="s">
        <v>1633</v>
      </c>
      <c r="BS3105" t="s">
        <v>1626</v>
      </c>
      <c r="BT3105" t="s">
        <v>1633</v>
      </c>
      <c r="BW3105" t="s">
        <v>5460</v>
      </c>
      <c r="BZ3105" t="s">
        <v>6374</v>
      </c>
      <c r="CA3105" t="s">
        <v>397</v>
      </c>
      <c r="CB3105">
        <v>0.25</v>
      </c>
      <c r="CC3105" t="s">
        <v>1616</v>
      </c>
      <c r="CE3105" t="s">
        <v>6353</v>
      </c>
      <c r="CF3105" t="s">
        <v>1618</v>
      </c>
    </row>
    <row r="3106" spans="1:84" hidden="1" x14ac:dyDescent="0.4">
      <c r="A3106" t="s">
        <v>1626</v>
      </c>
      <c r="B3106" t="s">
        <v>1626</v>
      </c>
      <c r="C3106" t="s">
        <v>6375</v>
      </c>
      <c r="D3106" t="s">
        <v>81</v>
      </c>
      <c r="E3106" t="s">
        <v>82</v>
      </c>
      <c r="F3106" t="s">
        <v>393</v>
      </c>
      <c r="G3106" s="4" t="str">
        <f>TEXT(H3106+I3106,"yyyy-mm-dd""T""hh:mm:ss")&amp;
IF(J3106="MST","-07:00",
IF(J3106="MDT","-06:00",
IF(J3106="PST","-08:00",
IF(J3106="PDT","-07:00",
IF(J3106="UTC","+00:00","+00:00")))))</f>
        <v>2014-04-29T09:35:00-07:00</v>
      </c>
      <c r="H3106" s="1">
        <v>41758</v>
      </c>
      <c r="I3106" s="5">
        <v>0.39930555555555558</v>
      </c>
      <c r="J3106" t="s">
        <v>84</v>
      </c>
      <c r="N3106">
        <v>0</v>
      </c>
      <c r="O3106" t="s">
        <v>1628</v>
      </c>
      <c r="U3106">
        <v>9487</v>
      </c>
      <c r="V3106" t="s">
        <v>6349</v>
      </c>
      <c r="W3106" t="s">
        <v>3411</v>
      </c>
      <c r="X3106" t="s">
        <v>4433</v>
      </c>
      <c r="Y3106">
        <v>105064</v>
      </c>
      <c r="Z3106" t="e">
        <f>--- SAMPLE TAKEN: Migrated</f>
        <v>#NAME?</v>
      </c>
      <c r="AD3106">
        <v>32.386200000000002</v>
      </c>
      <c r="AE3106">
        <v>-111.11920000000001</v>
      </c>
      <c r="AG3106" t="s">
        <v>90</v>
      </c>
      <c r="AH3106" t="s">
        <v>1626</v>
      </c>
      <c r="AI3106" t="s">
        <v>90</v>
      </c>
      <c r="AK3106" t="s">
        <v>1608</v>
      </c>
      <c r="AL3106" t="s">
        <v>6376</v>
      </c>
      <c r="AN3106" t="s">
        <v>1725</v>
      </c>
      <c r="AO3106" t="s">
        <v>123</v>
      </c>
      <c r="AP3106" t="s">
        <v>422</v>
      </c>
      <c r="AQ3106">
        <v>4.03</v>
      </c>
      <c r="AR3106" t="s">
        <v>1616</v>
      </c>
      <c r="AT3106" t="s">
        <v>1612</v>
      </c>
      <c r="AV3106" t="s">
        <v>96</v>
      </c>
      <c r="BQ3106" t="str">
        <f>BS3106 &amp; ":" &amp; BR3106</f>
        <v>AZDEQ_SW:EPA 365.1</v>
      </c>
      <c r="BR3106" t="s">
        <v>1726</v>
      </c>
      <c r="BS3106" t="s">
        <v>1626</v>
      </c>
      <c r="BT3106" t="s">
        <v>1726</v>
      </c>
      <c r="BW3106" t="s">
        <v>3417</v>
      </c>
      <c r="BZ3106" t="s">
        <v>6377</v>
      </c>
      <c r="CA3106" t="s">
        <v>397</v>
      </c>
      <c r="CB3106">
        <v>0.5</v>
      </c>
      <c r="CC3106" t="s">
        <v>1616</v>
      </c>
      <c r="CE3106" t="s">
        <v>6378</v>
      </c>
      <c r="CF3106" t="s">
        <v>1618</v>
      </c>
    </row>
    <row r="3107" spans="1:84" hidden="1" x14ac:dyDescent="0.4">
      <c r="A3107" t="s">
        <v>1626</v>
      </c>
      <c r="B3107" t="s">
        <v>1626</v>
      </c>
      <c r="C3107" t="s">
        <v>6379</v>
      </c>
      <c r="D3107" t="s">
        <v>81</v>
      </c>
      <c r="E3107" t="s">
        <v>82</v>
      </c>
      <c r="F3107" t="s">
        <v>393</v>
      </c>
      <c r="G3107" s="4" t="str">
        <f>TEXT(H3107+I3107,"yyyy-mm-dd""T""hh:mm:ss")&amp;
IF(J3107="MST","-07:00",
IF(J3107="MDT","-06:00",
IF(J3107="PST","-08:00",
IF(J3107="PDT","-07:00",
IF(J3107="UTC","+00:00","+00:00")))))</f>
        <v>2014-11-25T03:00:00-07:00</v>
      </c>
      <c r="H3107" s="1">
        <v>41968</v>
      </c>
      <c r="I3107" s="5">
        <v>0.125</v>
      </c>
      <c r="J3107" t="s">
        <v>84</v>
      </c>
      <c r="N3107">
        <v>0.5</v>
      </c>
      <c r="O3107" t="s">
        <v>1628</v>
      </c>
      <c r="U3107">
        <v>9743</v>
      </c>
      <c r="V3107" t="s">
        <v>5512</v>
      </c>
      <c r="W3107" t="s">
        <v>5513</v>
      </c>
      <c r="X3107" t="s">
        <v>3405</v>
      </c>
      <c r="Y3107">
        <v>100034</v>
      </c>
      <c r="Z3107" t="s">
        <v>5514</v>
      </c>
      <c r="AD3107">
        <v>32.187063100000003</v>
      </c>
      <c r="AE3107">
        <v>-110.81660220000001</v>
      </c>
      <c r="AG3107" t="s">
        <v>90</v>
      </c>
      <c r="AH3107" t="s">
        <v>1626</v>
      </c>
      <c r="AI3107" t="s">
        <v>90</v>
      </c>
      <c r="AK3107" t="s">
        <v>1608</v>
      </c>
      <c r="AL3107" t="s">
        <v>6380</v>
      </c>
      <c r="AM3107" t="s">
        <v>92</v>
      </c>
      <c r="AN3107" t="s">
        <v>1610</v>
      </c>
      <c r="AO3107" t="s">
        <v>1670</v>
      </c>
      <c r="AP3107" t="s">
        <v>422</v>
      </c>
      <c r="AT3107" t="s">
        <v>1612</v>
      </c>
      <c r="AV3107" t="s">
        <v>584</v>
      </c>
      <c r="BH3107" t="str">
        <f>BI3107 &amp; " " &amp; BJ3107</f>
        <v>0.5 ft</v>
      </c>
      <c r="BI3107">
        <v>0.5</v>
      </c>
      <c r="BJ3107" t="s">
        <v>5517</v>
      </c>
      <c r="BQ3107" t="str">
        <f>BS3107 &amp; ":" &amp; BR3107</f>
        <v>AZDEQ_SW:SM 4500NO3 E</v>
      </c>
      <c r="BR3107" t="s">
        <v>1851</v>
      </c>
      <c r="BS3107" t="s">
        <v>1626</v>
      </c>
      <c r="BT3107" t="s">
        <v>1851</v>
      </c>
      <c r="BW3107" t="s">
        <v>5519</v>
      </c>
      <c r="BZ3107" t="s">
        <v>6381</v>
      </c>
      <c r="CA3107" t="s">
        <v>397</v>
      </c>
      <c r="CB3107">
        <v>0.1</v>
      </c>
      <c r="CC3107" t="s">
        <v>1616</v>
      </c>
      <c r="CE3107" t="s">
        <v>5554</v>
      </c>
      <c r="CF3107" t="s">
        <v>1618</v>
      </c>
    </row>
    <row r="3108" spans="1:84" hidden="1" x14ac:dyDescent="0.4">
      <c r="A3108" t="s">
        <v>1626</v>
      </c>
      <c r="B3108" t="s">
        <v>1626</v>
      </c>
      <c r="C3108" t="s">
        <v>6382</v>
      </c>
      <c r="D3108" t="s">
        <v>81</v>
      </c>
      <c r="E3108" t="s">
        <v>82</v>
      </c>
      <c r="F3108" t="s">
        <v>393</v>
      </c>
      <c r="G3108" s="4" t="str">
        <f>TEXT(H3108+I3108,"yyyy-mm-dd""T""hh:mm:ss")&amp;
IF(J3108="MST","-07:00",
IF(J3108="MDT","-06:00",
IF(J3108="PST","-08:00",
IF(J3108="PDT","-07:00",
IF(J3108="UTC","+00:00","+00:00")))))</f>
        <v>2014-05-26T12:40:00-07:00</v>
      </c>
      <c r="H3108" s="1">
        <v>41785</v>
      </c>
      <c r="I3108" s="5">
        <v>0.52777777777777779</v>
      </c>
      <c r="J3108" t="s">
        <v>84</v>
      </c>
      <c r="N3108">
        <v>0.5</v>
      </c>
      <c r="O3108" t="s">
        <v>1628</v>
      </c>
      <c r="U3108">
        <v>9743</v>
      </c>
      <c r="V3108" t="s">
        <v>5512</v>
      </c>
      <c r="W3108" t="s">
        <v>5513</v>
      </c>
      <c r="X3108" t="s">
        <v>3405</v>
      </c>
      <c r="Y3108">
        <v>100034</v>
      </c>
      <c r="Z3108" t="s">
        <v>5514</v>
      </c>
      <c r="AD3108">
        <v>32.187063100000003</v>
      </c>
      <c r="AE3108">
        <v>-110.81660220000001</v>
      </c>
      <c r="AG3108" t="s">
        <v>90</v>
      </c>
      <c r="AH3108" t="s">
        <v>1626</v>
      </c>
      <c r="AI3108" t="s">
        <v>90</v>
      </c>
      <c r="AK3108" t="s">
        <v>1608</v>
      </c>
      <c r="AL3108" t="s">
        <v>6383</v>
      </c>
      <c r="AN3108" t="s">
        <v>1610</v>
      </c>
      <c r="AO3108" t="s">
        <v>1611</v>
      </c>
      <c r="AP3108" t="s">
        <v>422</v>
      </c>
      <c r="AQ3108">
        <v>0.16</v>
      </c>
      <c r="AR3108" t="s">
        <v>1616</v>
      </c>
      <c r="AT3108" t="s">
        <v>1612</v>
      </c>
      <c r="AV3108" t="s">
        <v>96</v>
      </c>
      <c r="BH3108" t="str">
        <f>BI3108 &amp; " " &amp; BJ3108</f>
        <v>0.5 ft</v>
      </c>
      <c r="BI3108">
        <v>0.5</v>
      </c>
      <c r="BJ3108" t="s">
        <v>5517</v>
      </c>
      <c r="BQ3108" t="str">
        <f>BS3108 &amp; ":" &amp; BR3108</f>
        <v>AZDEQ_SW:SM 4500-NH3F</v>
      </c>
      <c r="BR3108" t="s">
        <v>5577</v>
      </c>
      <c r="BS3108" t="s">
        <v>1626</v>
      </c>
      <c r="BT3108" t="s">
        <v>5577</v>
      </c>
      <c r="BW3108" t="s">
        <v>5519</v>
      </c>
      <c r="BZ3108" t="s">
        <v>6384</v>
      </c>
      <c r="CA3108" t="s">
        <v>397</v>
      </c>
      <c r="CB3108">
        <v>0.1</v>
      </c>
      <c r="CC3108" t="s">
        <v>1616</v>
      </c>
      <c r="CE3108" t="s">
        <v>5767</v>
      </c>
      <c r="CF3108" t="s">
        <v>1618</v>
      </c>
    </row>
    <row r="3109" spans="1:84" hidden="1" x14ac:dyDescent="0.4">
      <c r="A3109" t="s">
        <v>1626</v>
      </c>
      <c r="B3109" t="s">
        <v>1626</v>
      </c>
      <c r="C3109" t="s">
        <v>6385</v>
      </c>
      <c r="D3109" t="s">
        <v>81</v>
      </c>
      <c r="E3109" t="s">
        <v>82</v>
      </c>
      <c r="F3109" t="s">
        <v>393</v>
      </c>
      <c r="G3109" s="4" t="str">
        <f>TEXT(H3109+I3109,"yyyy-mm-dd""T""hh:mm:ss")&amp;
IF(J3109="MST","-07:00",
IF(J3109="MDT","-06:00",
IF(J3109="PST","-08:00",
IF(J3109="PDT","-07:00",
IF(J3109="UTC","+00:00","+00:00")))))</f>
        <v>2014-04-24T08:15:00-07:00</v>
      </c>
      <c r="H3109" s="1">
        <v>41753</v>
      </c>
      <c r="I3109" s="5">
        <v>0.34375</v>
      </c>
      <c r="J3109" t="s">
        <v>84</v>
      </c>
      <c r="N3109">
        <v>0</v>
      </c>
      <c r="O3109" t="s">
        <v>1628</v>
      </c>
      <c r="U3109">
        <v>9487</v>
      </c>
      <c r="V3109" t="s">
        <v>6349</v>
      </c>
      <c r="W3109" t="s">
        <v>3411</v>
      </c>
      <c r="X3109" t="s">
        <v>3412</v>
      </c>
      <c r="Y3109">
        <v>105059</v>
      </c>
      <c r="Z3109" t="e">
        <f>--- SAMPLE TAKEN: Migrated</f>
        <v>#NAME?</v>
      </c>
      <c r="AD3109">
        <v>32.2897222</v>
      </c>
      <c r="AE3109">
        <v>-111.035</v>
      </c>
      <c r="AG3109" t="s">
        <v>90</v>
      </c>
      <c r="AH3109" t="s">
        <v>1626</v>
      </c>
      <c r="AI3109" t="s">
        <v>90</v>
      </c>
      <c r="AK3109" t="s">
        <v>1608</v>
      </c>
      <c r="AL3109" t="s">
        <v>6386</v>
      </c>
      <c r="AN3109" t="s">
        <v>1725</v>
      </c>
      <c r="AO3109" t="s">
        <v>123</v>
      </c>
      <c r="AP3109" t="s">
        <v>422</v>
      </c>
      <c r="AQ3109">
        <v>0.12</v>
      </c>
      <c r="AR3109" t="s">
        <v>1616</v>
      </c>
      <c r="AS3109" t="s">
        <v>6387</v>
      </c>
      <c r="AT3109" t="s">
        <v>1612</v>
      </c>
      <c r="AV3109" t="s">
        <v>96</v>
      </c>
      <c r="BF3109" t="s">
        <v>6388</v>
      </c>
      <c r="BQ3109" t="str">
        <f>BS3109 &amp; ":" &amp; BR3109</f>
        <v>AZDEQ_SW:EPA 365.1</v>
      </c>
      <c r="BR3109" t="s">
        <v>1726</v>
      </c>
      <c r="BS3109" t="s">
        <v>1626</v>
      </c>
      <c r="BT3109" t="s">
        <v>1726</v>
      </c>
      <c r="BW3109" t="s">
        <v>3417</v>
      </c>
      <c r="BZ3109" t="s">
        <v>6389</v>
      </c>
      <c r="CA3109" t="s">
        <v>397</v>
      </c>
      <c r="CB3109">
        <v>0.5</v>
      </c>
      <c r="CC3109" t="s">
        <v>1616</v>
      </c>
      <c r="CE3109" t="s">
        <v>6390</v>
      </c>
      <c r="CF3109" t="s">
        <v>1618</v>
      </c>
    </row>
    <row r="3110" spans="1:84" hidden="1" x14ac:dyDescent="0.4">
      <c r="A3110" t="s">
        <v>1626</v>
      </c>
      <c r="B3110" t="s">
        <v>1626</v>
      </c>
      <c r="C3110" t="s">
        <v>6391</v>
      </c>
      <c r="D3110" t="s">
        <v>81</v>
      </c>
      <c r="E3110" t="s">
        <v>82</v>
      </c>
      <c r="F3110" t="s">
        <v>393</v>
      </c>
      <c r="G3110" s="4" t="str">
        <f>TEXT(H3110+I3110,"yyyy-mm-dd""T""hh:mm:ss")&amp;
IF(J3110="MST","-07:00",
IF(J3110="MDT","-06:00",
IF(J3110="PST","-08:00",
IF(J3110="PDT","-07:00",
IF(J3110="UTC","+00:00","+00:00")))))</f>
        <v>2014-04-14T08:00:00-07:00</v>
      </c>
      <c r="H3110" s="1">
        <v>41743</v>
      </c>
      <c r="I3110" s="5">
        <v>0.33333333333333331</v>
      </c>
      <c r="J3110" t="s">
        <v>84</v>
      </c>
      <c r="N3110">
        <v>0</v>
      </c>
      <c r="O3110" t="s">
        <v>1628</v>
      </c>
      <c r="U3110">
        <v>2152</v>
      </c>
      <c r="V3110" t="s">
        <v>6392</v>
      </c>
      <c r="W3110" t="s">
        <v>1606</v>
      </c>
      <c r="X3110" t="s">
        <v>5457</v>
      </c>
      <c r="Y3110">
        <v>100237</v>
      </c>
      <c r="Z3110" t="s">
        <v>6393</v>
      </c>
      <c r="AD3110">
        <v>32.353711099999998</v>
      </c>
      <c r="AE3110">
        <v>-111.09685</v>
      </c>
      <c r="AG3110" t="s">
        <v>90</v>
      </c>
      <c r="AH3110" t="s">
        <v>1626</v>
      </c>
      <c r="AI3110" t="s">
        <v>90</v>
      </c>
      <c r="AK3110" t="s">
        <v>1608</v>
      </c>
      <c r="AL3110" t="s">
        <v>6394</v>
      </c>
      <c r="AM3110" t="s">
        <v>92</v>
      </c>
      <c r="AN3110" t="s">
        <v>1610</v>
      </c>
      <c r="AO3110" t="s">
        <v>1611</v>
      </c>
      <c r="AP3110" t="s">
        <v>422</v>
      </c>
      <c r="AT3110" t="s">
        <v>1612</v>
      </c>
      <c r="AV3110" t="s">
        <v>584</v>
      </c>
      <c r="BQ3110" t="str">
        <f>BS3110 &amp; ":" &amp; BR3110</f>
        <v>AZDEQ_SW:SM 4500-NH3G</v>
      </c>
      <c r="BR3110" t="s">
        <v>5552</v>
      </c>
      <c r="BS3110" t="s">
        <v>1626</v>
      </c>
      <c r="BT3110" t="s">
        <v>5552</v>
      </c>
      <c r="BW3110" t="s">
        <v>5519</v>
      </c>
      <c r="BZ3110" t="s">
        <v>6395</v>
      </c>
      <c r="CA3110" t="s">
        <v>397</v>
      </c>
      <c r="CB3110">
        <v>1</v>
      </c>
      <c r="CC3110" t="s">
        <v>1616</v>
      </c>
      <c r="CE3110" t="s">
        <v>6396</v>
      </c>
      <c r="CF3110" t="s">
        <v>1618</v>
      </c>
    </row>
    <row r="3111" spans="1:84" hidden="1" x14ac:dyDescent="0.4">
      <c r="A3111" t="s">
        <v>1626</v>
      </c>
      <c r="B3111" t="s">
        <v>1626</v>
      </c>
      <c r="C3111" t="s">
        <v>6397</v>
      </c>
      <c r="D3111" t="s">
        <v>81</v>
      </c>
      <c r="E3111" t="s">
        <v>82</v>
      </c>
      <c r="F3111" t="s">
        <v>393</v>
      </c>
      <c r="G3111" s="4" t="str">
        <f>TEXT(H3111+I3111,"yyyy-mm-dd""T""hh:mm:ss")&amp;
IF(J3111="MST","-07:00",
IF(J3111="MDT","-06:00",
IF(J3111="PST","-08:00",
IF(J3111="PDT","-07:00",
IF(J3111="UTC","+00:00","+00:00")))))</f>
        <v>2014-02-27T12:00:00-07:00</v>
      </c>
      <c r="H3111" s="1">
        <v>41697</v>
      </c>
      <c r="I3111" s="5">
        <v>0.5</v>
      </c>
      <c r="J3111" t="s">
        <v>84</v>
      </c>
      <c r="N3111">
        <v>0.5</v>
      </c>
      <c r="O3111" t="s">
        <v>1628</v>
      </c>
      <c r="U3111">
        <v>9743</v>
      </c>
      <c r="V3111" t="s">
        <v>5512</v>
      </c>
      <c r="W3111" t="s">
        <v>5513</v>
      </c>
      <c r="X3111" t="s">
        <v>3405</v>
      </c>
      <c r="Y3111">
        <v>100034</v>
      </c>
      <c r="Z3111" t="s">
        <v>5514</v>
      </c>
      <c r="AD3111">
        <v>32.187063100000003</v>
      </c>
      <c r="AE3111">
        <v>-110.81660220000001</v>
      </c>
      <c r="AG3111" t="s">
        <v>90</v>
      </c>
      <c r="AH3111" t="s">
        <v>1626</v>
      </c>
      <c r="AI3111" t="s">
        <v>90</v>
      </c>
      <c r="AK3111" t="s">
        <v>1608</v>
      </c>
      <c r="AL3111" t="s">
        <v>6398</v>
      </c>
      <c r="AM3111" t="s">
        <v>92</v>
      </c>
      <c r="AN3111" t="s">
        <v>1725</v>
      </c>
      <c r="AO3111" t="s">
        <v>123</v>
      </c>
      <c r="AP3111" t="s">
        <v>422</v>
      </c>
      <c r="AT3111" t="s">
        <v>1612</v>
      </c>
      <c r="AV3111" t="s">
        <v>584</v>
      </c>
      <c r="BH3111" t="str">
        <f>BI3111 &amp; " " &amp; BJ3111</f>
        <v>0.5 ft</v>
      </c>
      <c r="BI3111">
        <v>0.5</v>
      </c>
      <c r="BJ3111" t="s">
        <v>5517</v>
      </c>
      <c r="BQ3111" t="str">
        <f>BS3111 &amp; ":" &amp; BR3111</f>
        <v>AZDEQ_SW:SM 4500 PE</v>
      </c>
      <c r="BR3111" t="s">
        <v>5518</v>
      </c>
      <c r="BS3111" t="s">
        <v>1626</v>
      </c>
      <c r="BT3111" t="s">
        <v>5518</v>
      </c>
      <c r="BW3111" t="s">
        <v>5519</v>
      </c>
      <c r="BZ3111" t="s">
        <v>6399</v>
      </c>
      <c r="CA3111" t="s">
        <v>397</v>
      </c>
      <c r="CB3111">
        <v>3.0000000000000001E-3</v>
      </c>
      <c r="CC3111" t="s">
        <v>1616</v>
      </c>
      <c r="CE3111" t="s">
        <v>5567</v>
      </c>
      <c r="CF3111" t="s">
        <v>1618</v>
      </c>
    </row>
    <row r="3112" spans="1:84" hidden="1" x14ac:dyDescent="0.4">
      <c r="A3112" t="s">
        <v>1626</v>
      </c>
      <c r="B3112" t="s">
        <v>1626</v>
      </c>
      <c r="C3112" t="s">
        <v>6400</v>
      </c>
      <c r="D3112" t="s">
        <v>81</v>
      </c>
      <c r="E3112" t="s">
        <v>82</v>
      </c>
      <c r="F3112" t="s">
        <v>393</v>
      </c>
      <c r="G3112" s="4" t="str">
        <f>TEXT(H3112+I3112,"yyyy-mm-dd""T""hh:mm:ss")&amp;
IF(J3112="MST","-07:00",
IF(J3112="MDT","-06:00",
IF(J3112="PST","-08:00",
IF(J3112="PDT","-07:00",
IF(J3112="UTC","+00:00","+00:00")))))</f>
        <v>2014-09-24T01:50:00-07:00</v>
      </c>
      <c r="H3112" s="1">
        <v>41906</v>
      </c>
      <c r="I3112" s="5">
        <v>7.6388888888888895E-2</v>
      </c>
      <c r="J3112" t="s">
        <v>84</v>
      </c>
      <c r="N3112">
        <v>0.5</v>
      </c>
      <c r="O3112" t="s">
        <v>1628</v>
      </c>
      <c r="U3112">
        <v>9743</v>
      </c>
      <c r="V3112" t="s">
        <v>5512</v>
      </c>
      <c r="W3112" t="s">
        <v>5513</v>
      </c>
      <c r="X3112" t="s">
        <v>3388</v>
      </c>
      <c r="Y3112">
        <v>100035</v>
      </c>
      <c r="Z3112" t="s">
        <v>5514</v>
      </c>
      <c r="AD3112">
        <v>32.185352899999998</v>
      </c>
      <c r="AE3112">
        <v>-110.8164731</v>
      </c>
      <c r="AG3112" t="s">
        <v>90</v>
      </c>
      <c r="AH3112" t="s">
        <v>1626</v>
      </c>
      <c r="AI3112" t="s">
        <v>90</v>
      </c>
      <c r="AK3112" t="s">
        <v>1608</v>
      </c>
      <c r="AL3112" t="s">
        <v>6401</v>
      </c>
      <c r="AN3112" t="s">
        <v>1700</v>
      </c>
      <c r="AO3112" t="s">
        <v>457</v>
      </c>
      <c r="AP3112" t="s">
        <v>422</v>
      </c>
      <c r="AQ3112">
        <v>0.25</v>
      </c>
      <c r="AR3112" t="s">
        <v>1616</v>
      </c>
      <c r="AT3112" t="s">
        <v>1612</v>
      </c>
      <c r="AV3112" t="s">
        <v>96</v>
      </c>
      <c r="BH3112" t="str">
        <f>BI3112 &amp; " " &amp; BJ3112</f>
        <v>0.5 ft</v>
      </c>
      <c r="BI3112">
        <v>0.5</v>
      </c>
      <c r="BJ3112" t="s">
        <v>5517</v>
      </c>
      <c r="BQ3112" t="str">
        <f>BS3112 &amp; ":" &amp; BR3112</f>
        <v>AZDEQ_SW:SM 4500 PE</v>
      </c>
      <c r="BR3112" t="s">
        <v>5518</v>
      </c>
      <c r="BS3112" t="s">
        <v>1626</v>
      </c>
      <c r="BT3112" t="s">
        <v>5518</v>
      </c>
      <c r="BW3112" t="s">
        <v>5519</v>
      </c>
      <c r="BZ3112" t="s">
        <v>6402</v>
      </c>
      <c r="CA3112" t="s">
        <v>397</v>
      </c>
      <c r="CB3112">
        <v>0.02</v>
      </c>
      <c r="CC3112" t="s">
        <v>1616</v>
      </c>
      <c r="CE3112" t="s">
        <v>5953</v>
      </c>
      <c r="CF3112" t="s">
        <v>1618</v>
      </c>
    </row>
    <row r="3113" spans="1:84" hidden="1" x14ac:dyDescent="0.4">
      <c r="A3113" t="s">
        <v>1626</v>
      </c>
      <c r="B3113" t="s">
        <v>1626</v>
      </c>
      <c r="C3113" t="s">
        <v>6403</v>
      </c>
      <c r="D3113" t="s">
        <v>81</v>
      </c>
      <c r="E3113" t="s">
        <v>82</v>
      </c>
      <c r="F3113" t="s">
        <v>393</v>
      </c>
      <c r="G3113" s="4" t="str">
        <f>TEXT(H3113+I3113,"yyyy-mm-dd""T""hh:mm:ss")&amp;
IF(J3113="MST","-07:00",
IF(J3113="MDT","-06:00",
IF(J3113="PST","-08:00",
IF(J3113="PDT","-07:00",
IF(J3113="UTC","+00:00","+00:00")))))</f>
        <v>2014-12-09T10:18:00-07:00</v>
      </c>
      <c r="H3113" s="1">
        <v>41982</v>
      </c>
      <c r="I3113" s="5">
        <v>0.42916666666666664</v>
      </c>
      <c r="J3113" t="s">
        <v>84</v>
      </c>
      <c r="N3113">
        <v>0</v>
      </c>
      <c r="O3113" t="s">
        <v>1628</v>
      </c>
      <c r="U3113">
        <v>9487</v>
      </c>
      <c r="V3113" t="s">
        <v>6349</v>
      </c>
      <c r="W3113" t="s">
        <v>3411</v>
      </c>
      <c r="X3113" t="s">
        <v>4433</v>
      </c>
      <c r="Y3113">
        <v>105064</v>
      </c>
      <c r="Z3113" t="e">
        <f>--- SAMPLE TAKEN: Migrated</f>
        <v>#NAME?</v>
      </c>
      <c r="AD3113">
        <v>32.386200000000002</v>
      </c>
      <c r="AE3113">
        <v>-111.11920000000001</v>
      </c>
      <c r="AG3113" t="s">
        <v>90</v>
      </c>
      <c r="AH3113" t="s">
        <v>1626</v>
      </c>
      <c r="AI3113" t="s">
        <v>90</v>
      </c>
      <c r="AK3113" t="s">
        <v>1608</v>
      </c>
      <c r="AL3113" t="s">
        <v>6404</v>
      </c>
      <c r="AN3113" t="s">
        <v>1725</v>
      </c>
      <c r="AO3113" t="s">
        <v>123</v>
      </c>
      <c r="AP3113" t="s">
        <v>422</v>
      </c>
      <c r="AQ3113">
        <v>2.12</v>
      </c>
      <c r="AR3113" t="s">
        <v>1616</v>
      </c>
      <c r="AT3113" t="s">
        <v>1612</v>
      </c>
      <c r="AV3113" t="s">
        <v>96</v>
      </c>
      <c r="BQ3113" t="str">
        <f>BS3113 &amp; ":" &amp; BR3113</f>
        <v>AZDEQ_SW:EPA 365.1</v>
      </c>
      <c r="BR3113" t="s">
        <v>1726</v>
      </c>
      <c r="BS3113" t="s">
        <v>1626</v>
      </c>
      <c r="BT3113" t="s">
        <v>1726</v>
      </c>
      <c r="BW3113" t="s">
        <v>3417</v>
      </c>
      <c r="BZ3113" t="s">
        <v>6405</v>
      </c>
      <c r="CA3113" t="s">
        <v>397</v>
      </c>
      <c r="CB3113">
        <v>0.5</v>
      </c>
      <c r="CC3113" t="s">
        <v>1616</v>
      </c>
      <c r="CE3113" t="s">
        <v>6406</v>
      </c>
      <c r="CF3113" t="s">
        <v>1618</v>
      </c>
    </row>
    <row r="3114" spans="1:84" hidden="1" x14ac:dyDescent="0.4">
      <c r="A3114" t="s">
        <v>1626</v>
      </c>
      <c r="B3114" t="s">
        <v>1626</v>
      </c>
      <c r="C3114" t="s">
        <v>6407</v>
      </c>
      <c r="D3114" t="s">
        <v>81</v>
      </c>
      <c r="E3114" t="s">
        <v>82</v>
      </c>
      <c r="F3114" t="s">
        <v>393</v>
      </c>
      <c r="G3114" s="4" t="str">
        <f>TEXT(H3114+I3114,"yyyy-mm-dd""T""hh:mm:ss")&amp;
IF(J3114="MST","-07:00",
IF(J3114="MDT","-06:00",
IF(J3114="PST","-08:00",
IF(J3114="PDT","-07:00",
IF(J3114="UTC","+00:00","+00:00")))))</f>
        <v>2014-04-29T01:45:00-07:00</v>
      </c>
      <c r="H3114" s="1">
        <v>41758</v>
      </c>
      <c r="I3114" s="5">
        <v>7.2916666666666671E-2</v>
      </c>
      <c r="J3114" t="s">
        <v>84</v>
      </c>
      <c r="N3114">
        <v>0.5</v>
      </c>
      <c r="O3114" t="s">
        <v>1628</v>
      </c>
      <c r="U3114">
        <v>9743</v>
      </c>
      <c r="V3114" t="s">
        <v>5512</v>
      </c>
      <c r="W3114" t="s">
        <v>5513</v>
      </c>
      <c r="X3114" t="s">
        <v>3405</v>
      </c>
      <c r="Y3114">
        <v>100034</v>
      </c>
      <c r="Z3114" t="s">
        <v>5514</v>
      </c>
      <c r="AD3114">
        <v>32.187063100000003</v>
      </c>
      <c r="AE3114">
        <v>-110.81660220000001</v>
      </c>
      <c r="AG3114" t="s">
        <v>90</v>
      </c>
      <c r="AH3114" t="s">
        <v>1626</v>
      </c>
      <c r="AI3114" t="s">
        <v>90</v>
      </c>
      <c r="AK3114" t="s">
        <v>1608</v>
      </c>
      <c r="AL3114" t="s">
        <v>6408</v>
      </c>
      <c r="AN3114" t="s">
        <v>1725</v>
      </c>
      <c r="AO3114" t="s">
        <v>123</v>
      </c>
      <c r="AP3114" t="s">
        <v>422</v>
      </c>
      <c r="AQ3114">
        <v>3.0999999999999999E-3</v>
      </c>
      <c r="AR3114" t="s">
        <v>1616</v>
      </c>
      <c r="AT3114" t="s">
        <v>1612</v>
      </c>
      <c r="AV3114" t="s">
        <v>96</v>
      </c>
      <c r="BF3114" t="s">
        <v>5516</v>
      </c>
      <c r="BH3114" t="str">
        <f>BI3114 &amp; " " &amp; BJ3114</f>
        <v>0.5 ft</v>
      </c>
      <c r="BI3114">
        <v>0.5</v>
      </c>
      <c r="BJ3114" t="s">
        <v>5517</v>
      </c>
      <c r="BQ3114" t="str">
        <f>BS3114 &amp; ":" &amp; BR3114</f>
        <v>AZDEQ_SW:SM 4500 PE</v>
      </c>
      <c r="BR3114" t="s">
        <v>5518</v>
      </c>
      <c r="BS3114" t="s">
        <v>1626</v>
      </c>
      <c r="BT3114" t="s">
        <v>5518</v>
      </c>
      <c r="BW3114" t="s">
        <v>5519</v>
      </c>
      <c r="BZ3114" t="s">
        <v>6409</v>
      </c>
      <c r="CA3114" t="s">
        <v>397</v>
      </c>
      <c r="CB3114">
        <v>3.0000000000000001E-3</v>
      </c>
      <c r="CC3114" t="s">
        <v>1616</v>
      </c>
      <c r="CE3114" t="s">
        <v>5767</v>
      </c>
      <c r="CF3114" t="s">
        <v>1618</v>
      </c>
    </row>
    <row r="3115" spans="1:84" hidden="1" x14ac:dyDescent="0.4">
      <c r="A3115" t="s">
        <v>1626</v>
      </c>
      <c r="B3115" t="s">
        <v>1626</v>
      </c>
      <c r="C3115" t="s">
        <v>6410</v>
      </c>
      <c r="D3115" t="s">
        <v>81</v>
      </c>
      <c r="E3115" t="s">
        <v>82</v>
      </c>
      <c r="F3115" t="s">
        <v>393</v>
      </c>
      <c r="G3115" s="4" t="str">
        <f>TEXT(H3115+I3115,"yyyy-mm-dd""T""hh:mm:ss")&amp;
IF(J3115="MST","-07:00",
IF(J3115="MDT","-06:00",
IF(J3115="PST","-08:00",
IF(J3115="PDT","-07:00",
IF(J3115="UTC","+00:00","+00:00")))))</f>
        <v>2014-09-25T12:10:00-07:00</v>
      </c>
      <c r="H3115" s="1">
        <v>41907</v>
      </c>
      <c r="I3115" s="5">
        <v>0.50694444444444442</v>
      </c>
      <c r="J3115" t="s">
        <v>84</v>
      </c>
      <c r="N3115">
        <v>0</v>
      </c>
      <c r="O3115" t="s">
        <v>1628</v>
      </c>
      <c r="U3115">
        <v>9487</v>
      </c>
      <c r="V3115" t="s">
        <v>6349</v>
      </c>
      <c r="W3115" t="s">
        <v>3411</v>
      </c>
      <c r="X3115" t="s">
        <v>6411</v>
      </c>
      <c r="Y3115">
        <v>111155</v>
      </c>
      <c r="Z3115" t="e">
        <f>--- SAMPLE TAKEN: Migrated</f>
        <v>#NAME?</v>
      </c>
      <c r="AD3115">
        <v>32.420999999999999</v>
      </c>
      <c r="AE3115">
        <v>-111.2004</v>
      </c>
      <c r="AG3115" t="s">
        <v>90</v>
      </c>
      <c r="AH3115" t="s">
        <v>1626</v>
      </c>
      <c r="AI3115" t="s">
        <v>90</v>
      </c>
      <c r="AK3115" t="s">
        <v>1608</v>
      </c>
      <c r="AL3115" t="s">
        <v>6412</v>
      </c>
      <c r="AN3115" t="s">
        <v>1700</v>
      </c>
      <c r="AO3115" t="s">
        <v>457</v>
      </c>
      <c r="AP3115" t="s">
        <v>422</v>
      </c>
      <c r="AQ3115">
        <v>2.21</v>
      </c>
      <c r="AR3115" t="s">
        <v>1616</v>
      </c>
      <c r="AT3115" t="s">
        <v>1612</v>
      </c>
      <c r="AV3115" t="s">
        <v>96</v>
      </c>
      <c r="BQ3115" t="str">
        <f>BS3115 &amp; ":" &amp; BR3115</f>
        <v>AZDEQ_SW:EPA 365.1</v>
      </c>
      <c r="BR3115" t="s">
        <v>1726</v>
      </c>
      <c r="BS3115" t="s">
        <v>1626</v>
      </c>
      <c r="BT3115" t="s">
        <v>1726</v>
      </c>
      <c r="BW3115" t="s">
        <v>3417</v>
      </c>
      <c r="BZ3115" t="s">
        <v>6413</v>
      </c>
      <c r="CA3115" t="s">
        <v>397</v>
      </c>
      <c r="CB3115">
        <v>0.5</v>
      </c>
      <c r="CC3115" t="s">
        <v>1616</v>
      </c>
      <c r="CE3115" t="s">
        <v>6414</v>
      </c>
      <c r="CF3115" t="s">
        <v>1618</v>
      </c>
    </row>
    <row r="3116" spans="1:84" hidden="1" x14ac:dyDescent="0.4">
      <c r="A3116" t="s">
        <v>1626</v>
      </c>
      <c r="B3116" t="s">
        <v>1626</v>
      </c>
      <c r="C3116" t="s">
        <v>6415</v>
      </c>
      <c r="D3116" t="s">
        <v>81</v>
      </c>
      <c r="E3116" t="s">
        <v>82</v>
      </c>
      <c r="F3116" t="s">
        <v>393</v>
      </c>
      <c r="G3116" s="4" t="str">
        <f>TEXT(H3116+I3116,"yyyy-mm-dd""T""hh:mm:ss")&amp;
IF(J3116="MST","-07:00",
IF(J3116="MDT","-06:00",
IF(J3116="PST","-08:00",
IF(J3116="PDT","-07:00",
IF(J3116="UTC","+00:00","+00:00")))))</f>
        <v>2014-03-18T01:00:00-07:00</v>
      </c>
      <c r="H3116" s="1">
        <v>41716</v>
      </c>
      <c r="I3116" s="5">
        <v>4.1666666666666664E-2</v>
      </c>
      <c r="J3116" t="s">
        <v>84</v>
      </c>
      <c r="N3116">
        <v>0.5</v>
      </c>
      <c r="O3116" t="s">
        <v>1628</v>
      </c>
      <c r="U3116">
        <v>9743</v>
      </c>
      <c r="V3116" t="s">
        <v>5512</v>
      </c>
      <c r="W3116" t="s">
        <v>5513</v>
      </c>
      <c r="X3116" t="s">
        <v>3405</v>
      </c>
      <c r="Y3116">
        <v>100034</v>
      </c>
      <c r="Z3116" t="s">
        <v>5514</v>
      </c>
      <c r="AD3116">
        <v>32.187063100000003</v>
      </c>
      <c r="AE3116">
        <v>-110.81660220000001</v>
      </c>
      <c r="AG3116" t="s">
        <v>90</v>
      </c>
      <c r="AH3116" t="s">
        <v>1626</v>
      </c>
      <c r="AI3116" t="s">
        <v>90</v>
      </c>
      <c r="AK3116" t="s">
        <v>1608</v>
      </c>
      <c r="AL3116" t="s">
        <v>6416</v>
      </c>
      <c r="AN3116" t="s">
        <v>1610</v>
      </c>
      <c r="AO3116" t="s">
        <v>442</v>
      </c>
      <c r="AP3116" t="s">
        <v>422</v>
      </c>
      <c r="AQ3116">
        <v>1.3</v>
      </c>
      <c r="AR3116" t="s">
        <v>1616</v>
      </c>
      <c r="AT3116" t="s">
        <v>1612</v>
      </c>
      <c r="AV3116" t="s">
        <v>96</v>
      </c>
      <c r="BH3116" t="str">
        <f>BI3116 &amp; " " &amp; BJ3116</f>
        <v>0.5 ft</v>
      </c>
      <c r="BI3116">
        <v>0.5</v>
      </c>
      <c r="BJ3116" t="s">
        <v>5517</v>
      </c>
      <c r="BQ3116" t="str">
        <f>BS3116 &amp; ":" &amp; BR3116</f>
        <v>AZDEQ_SW:SM 4500-NH3F</v>
      </c>
      <c r="BR3116" t="s">
        <v>5577</v>
      </c>
      <c r="BS3116" t="s">
        <v>1626</v>
      </c>
      <c r="BT3116" t="s">
        <v>5577</v>
      </c>
      <c r="BW3116" t="s">
        <v>5519</v>
      </c>
      <c r="BZ3116" t="s">
        <v>6417</v>
      </c>
      <c r="CA3116" t="s">
        <v>397</v>
      </c>
      <c r="CB3116">
        <v>0.02</v>
      </c>
      <c r="CC3116" t="s">
        <v>1616</v>
      </c>
      <c r="CE3116" t="s">
        <v>5597</v>
      </c>
      <c r="CF3116" t="s">
        <v>1618</v>
      </c>
    </row>
    <row r="3117" spans="1:84" hidden="1" x14ac:dyDescent="0.4">
      <c r="A3117" t="s">
        <v>1626</v>
      </c>
      <c r="B3117" t="s">
        <v>1626</v>
      </c>
      <c r="C3117" t="s">
        <v>6407</v>
      </c>
      <c r="D3117" t="s">
        <v>81</v>
      </c>
      <c r="E3117" t="s">
        <v>82</v>
      </c>
      <c r="F3117" t="s">
        <v>393</v>
      </c>
      <c r="G3117" s="4" t="str">
        <f>TEXT(H3117+I3117,"yyyy-mm-dd""T""hh:mm:ss")&amp;
IF(J3117="MST","-07:00",
IF(J3117="MDT","-06:00",
IF(J3117="PST","-08:00",
IF(J3117="PDT","-07:00",
IF(J3117="UTC","+00:00","+00:00")))))</f>
        <v>2014-04-29T01:45:00-07:00</v>
      </c>
      <c r="H3117" s="1">
        <v>41758</v>
      </c>
      <c r="I3117" s="5">
        <v>7.2916666666666671E-2</v>
      </c>
      <c r="J3117" t="s">
        <v>84</v>
      </c>
      <c r="N3117">
        <v>0.5</v>
      </c>
      <c r="O3117" t="s">
        <v>1628</v>
      </c>
      <c r="U3117">
        <v>9743</v>
      </c>
      <c r="V3117" t="s">
        <v>5512</v>
      </c>
      <c r="W3117" t="s">
        <v>5513</v>
      </c>
      <c r="X3117" t="s">
        <v>3405</v>
      </c>
      <c r="Y3117">
        <v>100034</v>
      </c>
      <c r="Z3117" t="s">
        <v>5514</v>
      </c>
      <c r="AD3117">
        <v>32.187063100000003</v>
      </c>
      <c r="AE3117">
        <v>-110.81660220000001</v>
      </c>
      <c r="AG3117" t="s">
        <v>90</v>
      </c>
      <c r="AH3117" t="s">
        <v>1626</v>
      </c>
      <c r="AI3117" t="s">
        <v>90</v>
      </c>
      <c r="AK3117" t="s">
        <v>1608</v>
      </c>
      <c r="AL3117" t="s">
        <v>6418</v>
      </c>
      <c r="AN3117" t="s">
        <v>1610</v>
      </c>
      <c r="AO3117" t="s">
        <v>442</v>
      </c>
      <c r="AP3117" t="s">
        <v>422</v>
      </c>
      <c r="AQ3117">
        <v>1.9</v>
      </c>
      <c r="AR3117" t="s">
        <v>1616</v>
      </c>
      <c r="AT3117" t="s">
        <v>1612</v>
      </c>
      <c r="AV3117" t="s">
        <v>96</v>
      </c>
      <c r="BH3117" t="str">
        <f>BI3117 &amp; " " &amp; BJ3117</f>
        <v>0.5 ft</v>
      </c>
      <c r="BI3117">
        <v>0.5</v>
      </c>
      <c r="BJ3117" t="s">
        <v>5517</v>
      </c>
      <c r="BQ3117" t="str">
        <f>BS3117 &amp; ":" &amp; BR3117</f>
        <v>AZDEQ_SW:SM 4500-NH3F</v>
      </c>
      <c r="BR3117" t="s">
        <v>5577</v>
      </c>
      <c r="BS3117" t="s">
        <v>1626</v>
      </c>
      <c r="BT3117" t="s">
        <v>5577</v>
      </c>
      <c r="BW3117" t="s">
        <v>5519</v>
      </c>
      <c r="BZ3117" t="s">
        <v>6419</v>
      </c>
      <c r="CA3117" t="s">
        <v>397</v>
      </c>
      <c r="CB3117">
        <v>0.02</v>
      </c>
      <c r="CC3117" t="s">
        <v>1616</v>
      </c>
      <c r="CE3117" t="s">
        <v>5767</v>
      </c>
      <c r="CF3117" t="s">
        <v>1618</v>
      </c>
    </row>
    <row r="3118" spans="1:84" hidden="1" x14ac:dyDescent="0.4">
      <c r="A3118" t="s">
        <v>1626</v>
      </c>
      <c r="B3118" t="s">
        <v>1626</v>
      </c>
      <c r="C3118" t="s">
        <v>6420</v>
      </c>
      <c r="D3118" t="s">
        <v>81</v>
      </c>
      <c r="E3118" t="s">
        <v>82</v>
      </c>
      <c r="F3118" t="s">
        <v>393</v>
      </c>
      <c r="G3118" s="4" t="str">
        <f>TEXT(H3118+I3118,"yyyy-mm-dd""T""hh:mm:ss")&amp;
IF(J3118="MST","-07:00",
IF(J3118="MDT","-06:00",
IF(J3118="PST","-08:00",
IF(J3118="PDT","-07:00",
IF(J3118="UTC","+00:00","+00:00")))))</f>
        <v>2014-11-25T02:40:00-07:00</v>
      </c>
      <c r="H3118" s="1">
        <v>41968</v>
      </c>
      <c r="I3118" s="5">
        <v>0.1111111111111111</v>
      </c>
      <c r="J3118" t="s">
        <v>84</v>
      </c>
      <c r="N3118">
        <v>0.5</v>
      </c>
      <c r="O3118" t="s">
        <v>1628</v>
      </c>
      <c r="U3118">
        <v>9743</v>
      </c>
      <c r="V3118" t="s">
        <v>5512</v>
      </c>
      <c r="W3118" t="s">
        <v>5513</v>
      </c>
      <c r="X3118" t="s">
        <v>3388</v>
      </c>
      <c r="Y3118">
        <v>100035</v>
      </c>
      <c r="Z3118" t="s">
        <v>5514</v>
      </c>
      <c r="AD3118">
        <v>32.185352899999998</v>
      </c>
      <c r="AE3118">
        <v>-110.8164731</v>
      </c>
      <c r="AG3118" t="s">
        <v>90</v>
      </c>
      <c r="AH3118" t="s">
        <v>1626</v>
      </c>
      <c r="AI3118" t="s">
        <v>90</v>
      </c>
      <c r="AK3118" t="s">
        <v>1608</v>
      </c>
      <c r="AL3118" t="s">
        <v>6421</v>
      </c>
      <c r="AM3118" t="s">
        <v>92</v>
      </c>
      <c r="AN3118" t="s">
        <v>1725</v>
      </c>
      <c r="AO3118" t="s">
        <v>123</v>
      </c>
      <c r="AP3118" t="s">
        <v>422</v>
      </c>
      <c r="AT3118" t="s">
        <v>1612</v>
      </c>
      <c r="AV3118" t="s">
        <v>584</v>
      </c>
      <c r="BH3118" t="str">
        <f>BI3118 &amp; " " &amp; BJ3118</f>
        <v>0.5 ft</v>
      </c>
      <c r="BI3118">
        <v>0.5</v>
      </c>
      <c r="BJ3118" t="s">
        <v>5517</v>
      </c>
      <c r="BQ3118" t="str">
        <f>BS3118 &amp; ":" &amp; BR3118</f>
        <v>AZDEQ_SW:SM 4500 PE</v>
      </c>
      <c r="BR3118" t="s">
        <v>5518</v>
      </c>
      <c r="BS3118" t="s">
        <v>1626</v>
      </c>
      <c r="BT3118" t="s">
        <v>5518</v>
      </c>
      <c r="BW3118" t="s">
        <v>5519</v>
      </c>
      <c r="BZ3118" t="s">
        <v>6422</v>
      </c>
      <c r="CA3118" t="s">
        <v>397</v>
      </c>
      <c r="CB3118">
        <v>0.01</v>
      </c>
      <c r="CC3118" t="s">
        <v>1616</v>
      </c>
      <c r="CE3118" t="s">
        <v>5538</v>
      </c>
      <c r="CF3118" t="s">
        <v>1618</v>
      </c>
    </row>
    <row r="3119" spans="1:84" hidden="1" x14ac:dyDescent="0.4">
      <c r="A3119" t="s">
        <v>1626</v>
      </c>
      <c r="B3119" t="s">
        <v>1626</v>
      </c>
      <c r="C3119" t="s">
        <v>6410</v>
      </c>
      <c r="D3119" t="s">
        <v>81</v>
      </c>
      <c r="E3119" t="s">
        <v>82</v>
      </c>
      <c r="F3119" t="s">
        <v>393</v>
      </c>
      <c r="G3119" s="4" t="str">
        <f>TEXT(H3119+I3119,"yyyy-mm-dd""T""hh:mm:ss")&amp;
IF(J3119="MST","-07:00",
IF(J3119="MDT","-06:00",
IF(J3119="PST","-08:00",
IF(J3119="PDT","-07:00",
IF(J3119="UTC","+00:00","+00:00")))))</f>
        <v>2014-09-25T12:10:00-07:00</v>
      </c>
      <c r="H3119" s="1">
        <v>41907</v>
      </c>
      <c r="I3119" s="5">
        <v>0.50694444444444442</v>
      </c>
      <c r="J3119" t="s">
        <v>84</v>
      </c>
      <c r="N3119">
        <v>0</v>
      </c>
      <c r="O3119" t="s">
        <v>1628</v>
      </c>
      <c r="U3119">
        <v>9487</v>
      </c>
      <c r="V3119" t="s">
        <v>6349</v>
      </c>
      <c r="W3119" t="s">
        <v>3411</v>
      </c>
      <c r="X3119" t="s">
        <v>6411</v>
      </c>
      <c r="Y3119">
        <v>111155</v>
      </c>
      <c r="Z3119" t="e">
        <f>--- SAMPLE TAKEN: Migrated</f>
        <v>#NAME?</v>
      </c>
      <c r="AD3119">
        <v>32.420999999999999</v>
      </c>
      <c r="AE3119">
        <v>-111.2004</v>
      </c>
      <c r="AG3119" t="s">
        <v>90</v>
      </c>
      <c r="AH3119" t="s">
        <v>1626</v>
      </c>
      <c r="AI3119" t="s">
        <v>90</v>
      </c>
      <c r="AK3119" t="s">
        <v>1608</v>
      </c>
      <c r="AL3119" t="s">
        <v>6423</v>
      </c>
      <c r="AN3119" t="s">
        <v>1610</v>
      </c>
      <c r="AO3119" t="s">
        <v>1670</v>
      </c>
      <c r="AP3119" t="s">
        <v>422</v>
      </c>
      <c r="AQ3119">
        <v>2.77</v>
      </c>
      <c r="AR3119" t="s">
        <v>1616</v>
      </c>
      <c r="AT3119" t="s">
        <v>1612</v>
      </c>
      <c r="AV3119" t="s">
        <v>96</v>
      </c>
      <c r="BQ3119" t="str">
        <f>BS3119 &amp; ":" &amp; BR3119</f>
        <v>AZDEQ_SW:EPA 353.2</v>
      </c>
      <c r="BR3119" t="s">
        <v>1623</v>
      </c>
      <c r="BS3119" t="s">
        <v>1626</v>
      </c>
      <c r="BT3119" t="s">
        <v>1623</v>
      </c>
      <c r="BW3119" t="s">
        <v>3417</v>
      </c>
      <c r="BZ3119" t="s">
        <v>6424</v>
      </c>
      <c r="CA3119" t="s">
        <v>397</v>
      </c>
      <c r="CB3119">
        <v>0.2</v>
      </c>
      <c r="CC3119" t="s">
        <v>1616</v>
      </c>
      <c r="CE3119" t="s">
        <v>6414</v>
      </c>
      <c r="CF3119" t="s">
        <v>1618</v>
      </c>
    </row>
    <row r="3120" spans="1:84" hidden="1" x14ac:dyDescent="0.4">
      <c r="A3120" t="s">
        <v>1626</v>
      </c>
      <c r="B3120" t="s">
        <v>1626</v>
      </c>
      <c r="C3120" t="s">
        <v>6425</v>
      </c>
      <c r="D3120" t="s">
        <v>81</v>
      </c>
      <c r="E3120" t="s">
        <v>82</v>
      </c>
      <c r="F3120" t="s">
        <v>393</v>
      </c>
      <c r="G3120" s="4" t="str">
        <f>TEXT(H3120+I3120,"yyyy-mm-dd""T""hh:mm:ss")&amp;
IF(J3120="MST","-07:00",
IF(J3120="MDT","-06:00",
IF(J3120="PST","-08:00",
IF(J3120="PDT","-07:00",
IF(J3120="UTC","+00:00","+00:00")))))</f>
        <v>2014-01-30T02:00:00-07:00</v>
      </c>
      <c r="H3120" s="1">
        <v>41669</v>
      </c>
      <c r="I3120" s="5">
        <v>8.3333333333333329E-2</v>
      </c>
      <c r="J3120" t="s">
        <v>84</v>
      </c>
      <c r="N3120">
        <v>0.5</v>
      </c>
      <c r="O3120" t="s">
        <v>1628</v>
      </c>
      <c r="U3120">
        <v>9743</v>
      </c>
      <c r="V3120" t="s">
        <v>5512</v>
      </c>
      <c r="W3120" t="s">
        <v>5513</v>
      </c>
      <c r="X3120" t="s">
        <v>3405</v>
      </c>
      <c r="Y3120">
        <v>100034</v>
      </c>
      <c r="Z3120" t="s">
        <v>5514</v>
      </c>
      <c r="AD3120">
        <v>32.187063100000003</v>
      </c>
      <c r="AE3120">
        <v>-110.81660220000001</v>
      </c>
      <c r="AG3120" t="s">
        <v>90</v>
      </c>
      <c r="AH3120" t="s">
        <v>1626</v>
      </c>
      <c r="AI3120" t="s">
        <v>90</v>
      </c>
      <c r="AK3120" t="s">
        <v>1608</v>
      </c>
      <c r="AL3120" t="s">
        <v>6426</v>
      </c>
      <c r="AN3120" t="s">
        <v>1610</v>
      </c>
      <c r="AO3120" t="s">
        <v>442</v>
      </c>
      <c r="AP3120" t="s">
        <v>422</v>
      </c>
      <c r="AQ3120">
        <v>0.51</v>
      </c>
      <c r="AR3120" t="s">
        <v>1616</v>
      </c>
      <c r="AT3120" t="s">
        <v>1612</v>
      </c>
      <c r="AV3120" t="s">
        <v>96</v>
      </c>
      <c r="BH3120" t="str">
        <f>BI3120 &amp; " " &amp; BJ3120</f>
        <v>0.5 ft</v>
      </c>
      <c r="BI3120">
        <v>0.5</v>
      </c>
      <c r="BJ3120" t="s">
        <v>5517</v>
      </c>
      <c r="BQ3120" t="str">
        <f>BS3120 &amp; ":" &amp; BR3120</f>
        <v>AZDEQ_SW:SM 4500-NH3F</v>
      </c>
      <c r="BR3120" t="s">
        <v>5577</v>
      </c>
      <c r="BS3120" t="s">
        <v>1626</v>
      </c>
      <c r="BT3120" t="s">
        <v>5577</v>
      </c>
      <c r="BW3120" t="s">
        <v>5519</v>
      </c>
      <c r="BZ3120" t="s">
        <v>6427</v>
      </c>
      <c r="CA3120" t="s">
        <v>397</v>
      </c>
      <c r="CB3120">
        <v>0.02</v>
      </c>
      <c r="CC3120" t="s">
        <v>1616</v>
      </c>
      <c r="CE3120" t="s">
        <v>5534</v>
      </c>
      <c r="CF3120" t="s">
        <v>1618</v>
      </c>
    </row>
    <row r="3121" spans="1:84" hidden="1" x14ac:dyDescent="0.4">
      <c r="A3121" t="s">
        <v>1626</v>
      </c>
      <c r="B3121" t="s">
        <v>1626</v>
      </c>
      <c r="C3121" t="s">
        <v>6428</v>
      </c>
      <c r="D3121" t="s">
        <v>81</v>
      </c>
      <c r="E3121" t="s">
        <v>82</v>
      </c>
      <c r="F3121" t="s">
        <v>393</v>
      </c>
      <c r="G3121" s="4" t="str">
        <f>TEXT(H3121+I3121,"yyyy-mm-dd""T""hh:mm:ss")&amp;
IF(J3121="MST","-07:00",
IF(J3121="MDT","-06:00",
IF(J3121="PST","-08:00",
IF(J3121="PDT","-07:00",
IF(J3121="UTC","+00:00","+00:00")))))</f>
        <v>2014-09-24T08:35:00-07:00</v>
      </c>
      <c r="H3121" s="1">
        <v>41906</v>
      </c>
      <c r="I3121" s="5">
        <v>0.3576388888888889</v>
      </c>
      <c r="J3121" t="s">
        <v>84</v>
      </c>
      <c r="N3121">
        <v>0</v>
      </c>
      <c r="O3121" t="s">
        <v>1628</v>
      </c>
      <c r="U3121">
        <v>9487</v>
      </c>
      <c r="V3121" t="s">
        <v>6349</v>
      </c>
      <c r="W3121" t="s">
        <v>3411</v>
      </c>
      <c r="X3121" t="s">
        <v>3502</v>
      </c>
      <c r="Y3121">
        <v>105061</v>
      </c>
      <c r="Z3121" t="e">
        <f>--- SAMPLE TAKEN: Migrated</f>
        <v>#NAME?</v>
      </c>
      <c r="AD3121">
        <v>32.337777799999998</v>
      </c>
      <c r="AE3121">
        <v>-111.08138889999999</v>
      </c>
      <c r="AG3121" t="s">
        <v>90</v>
      </c>
      <c r="AH3121" t="s">
        <v>1626</v>
      </c>
      <c r="AI3121" t="s">
        <v>90</v>
      </c>
      <c r="AK3121" t="s">
        <v>1608</v>
      </c>
      <c r="AL3121" t="s">
        <v>6429</v>
      </c>
      <c r="AN3121" t="s">
        <v>1610</v>
      </c>
      <c r="AO3121" t="s">
        <v>421</v>
      </c>
      <c r="AP3121" t="s">
        <v>422</v>
      </c>
      <c r="AQ3121">
        <v>5.0599999999999996</v>
      </c>
      <c r="AR3121" t="s">
        <v>1616</v>
      </c>
      <c r="AT3121" t="s">
        <v>1612</v>
      </c>
      <c r="AV3121" t="s">
        <v>96</v>
      </c>
      <c r="BQ3121" t="str">
        <f>BS3121 &amp; ":" &amp; BR3121</f>
        <v>AZDEQ_SW:CALCULATION</v>
      </c>
      <c r="BR3121" t="s">
        <v>3416</v>
      </c>
      <c r="BS3121" t="s">
        <v>1626</v>
      </c>
      <c r="BT3121" t="s">
        <v>3416</v>
      </c>
      <c r="BW3121" t="s">
        <v>3417</v>
      </c>
      <c r="BZ3121" t="s">
        <v>6430</v>
      </c>
      <c r="CA3121" t="s">
        <v>397</v>
      </c>
      <c r="CB3121">
        <v>0.8</v>
      </c>
      <c r="CC3121" t="s">
        <v>1616</v>
      </c>
      <c r="CE3121" t="s">
        <v>6431</v>
      </c>
      <c r="CF3121" t="s">
        <v>1618</v>
      </c>
    </row>
    <row r="3122" spans="1:84" hidden="1" x14ac:dyDescent="0.4">
      <c r="A3122" t="s">
        <v>1626</v>
      </c>
      <c r="B3122" t="s">
        <v>1626</v>
      </c>
      <c r="C3122" t="s">
        <v>6432</v>
      </c>
      <c r="D3122" t="s">
        <v>81</v>
      </c>
      <c r="E3122" t="s">
        <v>82</v>
      </c>
      <c r="F3122" t="s">
        <v>393</v>
      </c>
      <c r="G3122" s="4" t="str">
        <f>TEXT(H3122+I3122,"yyyy-mm-dd""T""hh:mm:ss")&amp;
IF(J3122="MST","-07:00",
IF(J3122="MDT","-06:00",
IF(J3122="PST","-08:00",
IF(J3122="PDT","-07:00",
IF(J3122="UTC","+00:00","+00:00")))))</f>
        <v>2014-11-17T11:30:00-07:00</v>
      </c>
      <c r="H3122" s="1">
        <v>41960</v>
      </c>
      <c r="I3122" s="5">
        <v>0.47916666666666669</v>
      </c>
      <c r="J3122" t="s">
        <v>84</v>
      </c>
      <c r="N3122">
        <v>0</v>
      </c>
      <c r="O3122" t="s">
        <v>1628</v>
      </c>
      <c r="U3122">
        <v>2168</v>
      </c>
      <c r="V3122" t="s">
        <v>6433</v>
      </c>
      <c r="W3122" t="s">
        <v>1606</v>
      </c>
      <c r="X3122" t="s">
        <v>5457</v>
      </c>
      <c r="Y3122">
        <v>100237</v>
      </c>
      <c r="Z3122" t="s">
        <v>6434</v>
      </c>
      <c r="AD3122">
        <v>32.353711099999998</v>
      </c>
      <c r="AE3122">
        <v>-111.09685</v>
      </c>
      <c r="AG3122" t="s">
        <v>90</v>
      </c>
      <c r="AH3122" t="s">
        <v>1626</v>
      </c>
      <c r="AI3122" t="s">
        <v>90</v>
      </c>
      <c r="AK3122" t="s">
        <v>1608</v>
      </c>
      <c r="AL3122" t="s">
        <v>6435</v>
      </c>
      <c r="AM3122" t="s">
        <v>92</v>
      </c>
      <c r="AN3122" t="s">
        <v>1610</v>
      </c>
      <c r="AO3122" t="s">
        <v>1611</v>
      </c>
      <c r="AP3122" t="s">
        <v>422</v>
      </c>
      <c r="AT3122" t="s">
        <v>1612</v>
      </c>
      <c r="AV3122" t="s">
        <v>584</v>
      </c>
      <c r="BQ3122" t="str">
        <f>BS3122 &amp; ":" &amp; BR3122</f>
        <v>AZDEQ_SW:SM 4500-NH3F</v>
      </c>
      <c r="BR3122" t="s">
        <v>5577</v>
      </c>
      <c r="BS3122" t="s">
        <v>1626</v>
      </c>
      <c r="BT3122" t="s">
        <v>5577</v>
      </c>
      <c r="BW3122" t="s">
        <v>5519</v>
      </c>
      <c r="BZ3122" t="s">
        <v>6436</v>
      </c>
      <c r="CA3122" t="s">
        <v>397</v>
      </c>
      <c r="CB3122">
        <v>1</v>
      </c>
      <c r="CC3122" t="s">
        <v>1616</v>
      </c>
      <c r="CE3122" t="s">
        <v>6437</v>
      </c>
      <c r="CF3122" t="s">
        <v>1618</v>
      </c>
    </row>
    <row r="3123" spans="1:84" hidden="1" x14ac:dyDescent="0.4">
      <c r="A3123" t="s">
        <v>1626</v>
      </c>
      <c r="B3123" t="s">
        <v>1626</v>
      </c>
      <c r="C3123" t="s">
        <v>6366</v>
      </c>
      <c r="D3123" t="s">
        <v>81</v>
      </c>
      <c r="E3123" t="s">
        <v>82</v>
      </c>
      <c r="F3123" t="s">
        <v>393</v>
      </c>
      <c r="G3123" s="4" t="str">
        <f>TEXT(H3123+I3123,"yyyy-mm-dd""T""hh:mm:ss")&amp;
IF(J3123="MST","-07:00",
IF(J3123="MDT","-06:00",
IF(J3123="PST","-08:00",
IF(J3123="PDT","-07:00",
IF(J3123="UTC","+00:00","+00:00")))))</f>
        <v>2014-03-18T12:30:00-07:00</v>
      </c>
      <c r="H3123" s="1">
        <v>41716</v>
      </c>
      <c r="I3123" s="5">
        <v>0.52083333333333337</v>
      </c>
      <c r="J3123" t="s">
        <v>84</v>
      </c>
      <c r="N3123">
        <v>0.5</v>
      </c>
      <c r="O3123" t="s">
        <v>1628</v>
      </c>
      <c r="U3123">
        <v>9743</v>
      </c>
      <c r="V3123" t="s">
        <v>5512</v>
      </c>
      <c r="W3123" t="s">
        <v>5513</v>
      </c>
      <c r="X3123" t="s">
        <v>3388</v>
      </c>
      <c r="Y3123">
        <v>100035</v>
      </c>
      <c r="Z3123" t="s">
        <v>5514</v>
      </c>
      <c r="AD3123">
        <v>32.185352899999998</v>
      </c>
      <c r="AE3123">
        <v>-110.8164731</v>
      </c>
      <c r="AG3123" t="s">
        <v>90</v>
      </c>
      <c r="AH3123" t="s">
        <v>1626</v>
      </c>
      <c r="AI3123" t="s">
        <v>90</v>
      </c>
      <c r="AK3123" t="s">
        <v>1608</v>
      </c>
      <c r="AL3123" t="s">
        <v>6438</v>
      </c>
      <c r="AM3123" t="s">
        <v>92</v>
      </c>
      <c r="AN3123" t="s">
        <v>1610</v>
      </c>
      <c r="AO3123" t="s">
        <v>1611</v>
      </c>
      <c r="AP3123" t="s">
        <v>422</v>
      </c>
      <c r="AT3123" t="s">
        <v>1612</v>
      </c>
      <c r="AV3123" t="s">
        <v>584</v>
      </c>
      <c r="BH3123" t="str">
        <f>BI3123 &amp; " " &amp; BJ3123</f>
        <v>0.5 ft</v>
      </c>
      <c r="BI3123">
        <v>0.5</v>
      </c>
      <c r="BJ3123" t="s">
        <v>5517</v>
      </c>
      <c r="BQ3123" t="str">
        <f>BS3123 &amp; ":" &amp; BR3123</f>
        <v>AZDEQ_SW:SM 4500-NH3G</v>
      </c>
      <c r="BR3123" t="s">
        <v>5552</v>
      </c>
      <c r="BS3123" t="s">
        <v>1626</v>
      </c>
      <c r="BT3123" t="s">
        <v>5552</v>
      </c>
      <c r="BW3123" t="s">
        <v>5519</v>
      </c>
      <c r="BZ3123" t="s">
        <v>6439</v>
      </c>
      <c r="CA3123" t="s">
        <v>397</v>
      </c>
      <c r="CB3123">
        <v>0.1</v>
      </c>
      <c r="CC3123" t="s">
        <v>1616</v>
      </c>
      <c r="CE3123" t="s">
        <v>5521</v>
      </c>
      <c r="CF3123" t="s">
        <v>1618</v>
      </c>
    </row>
    <row r="3124" spans="1:84" hidden="1" x14ac:dyDescent="0.4">
      <c r="A3124" t="s">
        <v>1626</v>
      </c>
      <c r="B3124" t="s">
        <v>1626</v>
      </c>
      <c r="C3124" t="s">
        <v>6440</v>
      </c>
      <c r="D3124" t="s">
        <v>81</v>
      </c>
      <c r="E3124" t="s">
        <v>82</v>
      </c>
      <c r="F3124" t="s">
        <v>393</v>
      </c>
      <c r="G3124" s="4" t="str">
        <f>TEXT(H3124+I3124,"yyyy-mm-dd""T""hh:mm:ss")&amp;
IF(J3124="MST","-07:00",
IF(J3124="MDT","-06:00",
IF(J3124="PST","-08:00",
IF(J3124="PDT","-07:00",
IF(J3124="UTC","+00:00","+00:00")))))</f>
        <v>2014-12-02T11:20:00-07:00</v>
      </c>
      <c r="H3124" s="1">
        <v>41975</v>
      </c>
      <c r="I3124" s="5">
        <v>0.47222222222222221</v>
      </c>
      <c r="J3124" t="s">
        <v>84</v>
      </c>
      <c r="N3124">
        <v>0</v>
      </c>
      <c r="O3124" t="s">
        <v>1628</v>
      </c>
      <c r="U3124">
        <v>9487</v>
      </c>
      <c r="V3124" t="s">
        <v>6349</v>
      </c>
      <c r="W3124" t="s">
        <v>3411</v>
      </c>
      <c r="X3124" t="s">
        <v>4519</v>
      </c>
      <c r="Y3124">
        <v>105068</v>
      </c>
      <c r="Z3124" t="e">
        <f>--- SAMPLE TAKEN: Migrated</f>
        <v>#NAME?</v>
      </c>
      <c r="AD3124">
        <v>32.434166699999999</v>
      </c>
      <c r="AE3124">
        <v>-111.2341667</v>
      </c>
      <c r="AG3124" t="s">
        <v>90</v>
      </c>
      <c r="AH3124" t="s">
        <v>1626</v>
      </c>
      <c r="AI3124" t="s">
        <v>90</v>
      </c>
      <c r="AK3124" t="s">
        <v>1608</v>
      </c>
      <c r="AL3124" t="s">
        <v>6441</v>
      </c>
      <c r="AN3124" t="s">
        <v>1610</v>
      </c>
      <c r="AO3124" t="s">
        <v>442</v>
      </c>
      <c r="AP3124" t="s">
        <v>422</v>
      </c>
      <c r="AQ3124">
        <v>1.19</v>
      </c>
      <c r="AR3124" t="s">
        <v>1616</v>
      </c>
      <c r="AT3124" t="s">
        <v>1612</v>
      </c>
      <c r="AV3124" t="s">
        <v>96</v>
      </c>
      <c r="BQ3124" t="str">
        <f>BS3124 &amp; ":" &amp; BR3124</f>
        <v>AZDEQ_SW:EPA 351.2</v>
      </c>
      <c r="BR3124" t="s">
        <v>1633</v>
      </c>
      <c r="BS3124" t="s">
        <v>1626</v>
      </c>
      <c r="BT3124" t="s">
        <v>1633</v>
      </c>
      <c r="BW3124" t="s">
        <v>3417</v>
      </c>
      <c r="BZ3124" t="s">
        <v>6442</v>
      </c>
      <c r="CA3124" t="s">
        <v>397</v>
      </c>
      <c r="CB3124">
        <v>0.8</v>
      </c>
      <c r="CC3124" t="s">
        <v>1616</v>
      </c>
      <c r="CE3124" t="s">
        <v>6443</v>
      </c>
      <c r="CF3124" t="s">
        <v>1618</v>
      </c>
    </row>
    <row r="3125" spans="1:84" hidden="1" x14ac:dyDescent="0.4">
      <c r="A3125" t="s">
        <v>1626</v>
      </c>
      <c r="B3125" t="s">
        <v>1626</v>
      </c>
      <c r="C3125" t="s">
        <v>6444</v>
      </c>
      <c r="D3125" t="s">
        <v>81</v>
      </c>
      <c r="E3125" t="s">
        <v>82</v>
      </c>
      <c r="F3125" t="s">
        <v>393</v>
      </c>
      <c r="G3125" s="4" t="str">
        <f>TEXT(H3125+I3125,"yyyy-mm-dd""T""hh:mm:ss")&amp;
IF(J3125="MST","-07:00",
IF(J3125="MDT","-06:00",
IF(J3125="PST","-08:00",
IF(J3125="PDT","-07:00",
IF(J3125="UTC","+00:00","+00:00")))))</f>
        <v>2014-04-22T11:05:00-07:00</v>
      </c>
      <c r="H3125" s="1">
        <v>41751</v>
      </c>
      <c r="I3125" s="5">
        <v>0.46180555555555558</v>
      </c>
      <c r="J3125" t="s">
        <v>84</v>
      </c>
      <c r="N3125">
        <v>0</v>
      </c>
      <c r="O3125" t="s">
        <v>1628</v>
      </c>
      <c r="U3125">
        <v>9487</v>
      </c>
      <c r="V3125" t="s">
        <v>6349</v>
      </c>
      <c r="W3125" t="s">
        <v>3411</v>
      </c>
      <c r="X3125" t="s">
        <v>3502</v>
      </c>
      <c r="Y3125">
        <v>105061</v>
      </c>
      <c r="Z3125" t="e">
        <f>--- SAMPLE TAKEN: Migrated</f>
        <v>#NAME?</v>
      </c>
      <c r="AD3125">
        <v>32.337777799999998</v>
      </c>
      <c r="AE3125">
        <v>-111.08138889999999</v>
      </c>
      <c r="AG3125" t="s">
        <v>90</v>
      </c>
      <c r="AH3125" t="s">
        <v>1626</v>
      </c>
      <c r="AI3125" t="s">
        <v>90</v>
      </c>
      <c r="AK3125" t="s">
        <v>1608</v>
      </c>
      <c r="AL3125" t="s">
        <v>6445</v>
      </c>
      <c r="AN3125" t="s">
        <v>1610</v>
      </c>
      <c r="AO3125" t="s">
        <v>1670</v>
      </c>
      <c r="AP3125" t="s">
        <v>422</v>
      </c>
      <c r="AQ3125">
        <v>2.44</v>
      </c>
      <c r="AR3125" t="s">
        <v>1616</v>
      </c>
      <c r="AT3125" t="s">
        <v>1612</v>
      </c>
      <c r="AV3125" t="s">
        <v>96</v>
      </c>
      <c r="BQ3125" t="str">
        <f>BS3125 &amp; ":" &amp; BR3125</f>
        <v>AZDEQ_SW:EPA 353.2</v>
      </c>
      <c r="BR3125" t="s">
        <v>1623</v>
      </c>
      <c r="BS3125" t="s">
        <v>1626</v>
      </c>
      <c r="BT3125" t="s">
        <v>1623</v>
      </c>
      <c r="BW3125" t="s">
        <v>3417</v>
      </c>
      <c r="BZ3125" t="s">
        <v>6446</v>
      </c>
      <c r="CA3125" t="s">
        <v>397</v>
      </c>
      <c r="CB3125">
        <v>0.2</v>
      </c>
      <c r="CC3125" t="s">
        <v>1616</v>
      </c>
      <c r="CE3125" t="s">
        <v>6447</v>
      </c>
      <c r="CF3125" t="s">
        <v>1618</v>
      </c>
    </row>
    <row r="3126" spans="1:84" hidden="1" x14ac:dyDescent="0.4">
      <c r="A3126" t="s">
        <v>1626</v>
      </c>
      <c r="B3126" t="s">
        <v>1626</v>
      </c>
      <c r="C3126" t="s">
        <v>6425</v>
      </c>
      <c r="D3126" t="s">
        <v>81</v>
      </c>
      <c r="E3126" t="s">
        <v>82</v>
      </c>
      <c r="F3126" t="s">
        <v>393</v>
      </c>
      <c r="G3126" s="4" t="str">
        <f>TEXT(H3126+I3126,"yyyy-mm-dd""T""hh:mm:ss")&amp;
IF(J3126="MST","-07:00",
IF(J3126="MDT","-06:00",
IF(J3126="PST","-08:00",
IF(J3126="PDT","-07:00",
IF(J3126="UTC","+00:00","+00:00")))))</f>
        <v>2014-01-30T02:00:00-07:00</v>
      </c>
      <c r="H3126" s="1">
        <v>41669</v>
      </c>
      <c r="I3126" s="5">
        <v>8.3333333333333329E-2</v>
      </c>
      <c r="J3126" t="s">
        <v>84</v>
      </c>
      <c r="N3126">
        <v>0.5</v>
      </c>
      <c r="O3126" t="s">
        <v>1628</v>
      </c>
      <c r="U3126">
        <v>9743</v>
      </c>
      <c r="V3126" t="s">
        <v>5512</v>
      </c>
      <c r="W3126" t="s">
        <v>5513</v>
      </c>
      <c r="X3126" t="s">
        <v>3405</v>
      </c>
      <c r="Y3126">
        <v>100034</v>
      </c>
      <c r="Z3126" t="s">
        <v>5514</v>
      </c>
      <c r="AD3126">
        <v>32.187063100000003</v>
      </c>
      <c r="AE3126">
        <v>-110.81660220000001</v>
      </c>
      <c r="AG3126" t="s">
        <v>90</v>
      </c>
      <c r="AH3126" t="s">
        <v>1626</v>
      </c>
      <c r="AI3126" t="s">
        <v>90</v>
      </c>
      <c r="AK3126" t="s">
        <v>1608</v>
      </c>
      <c r="AL3126" t="s">
        <v>6448</v>
      </c>
      <c r="AM3126" t="s">
        <v>92</v>
      </c>
      <c r="AN3126" t="s">
        <v>1610</v>
      </c>
      <c r="AO3126" t="s">
        <v>1611</v>
      </c>
      <c r="AP3126" t="s">
        <v>422</v>
      </c>
      <c r="AT3126" t="s">
        <v>1612</v>
      </c>
      <c r="AV3126" t="s">
        <v>584</v>
      </c>
      <c r="BH3126" t="str">
        <f>BI3126 &amp; " " &amp; BJ3126</f>
        <v>0.5 ft</v>
      </c>
      <c r="BI3126">
        <v>0.5</v>
      </c>
      <c r="BJ3126" t="s">
        <v>5517</v>
      </c>
      <c r="BQ3126" t="str">
        <f>BS3126 &amp; ":" &amp; BR3126</f>
        <v>AZDEQ_SW:SM 4500-NH3G</v>
      </c>
      <c r="BR3126" t="s">
        <v>5552</v>
      </c>
      <c r="BS3126" t="s">
        <v>1626</v>
      </c>
      <c r="BT3126" t="s">
        <v>5552</v>
      </c>
      <c r="BW3126" t="s">
        <v>5519</v>
      </c>
      <c r="BZ3126" t="s">
        <v>6449</v>
      </c>
      <c r="CA3126" t="s">
        <v>397</v>
      </c>
      <c r="CB3126">
        <v>0.1</v>
      </c>
      <c r="CC3126" t="s">
        <v>1616</v>
      </c>
      <c r="CE3126" t="s">
        <v>5534</v>
      </c>
      <c r="CF3126" t="s">
        <v>1618</v>
      </c>
    </row>
    <row r="3127" spans="1:84" hidden="1" x14ac:dyDescent="0.4">
      <c r="A3127" t="s">
        <v>1626</v>
      </c>
      <c r="B3127" t="s">
        <v>1626</v>
      </c>
      <c r="C3127" t="s">
        <v>6450</v>
      </c>
      <c r="D3127" t="s">
        <v>81</v>
      </c>
      <c r="E3127" t="s">
        <v>82</v>
      </c>
      <c r="F3127" t="s">
        <v>393</v>
      </c>
      <c r="G3127" s="4" t="str">
        <f>TEXT(H3127+I3127,"yyyy-mm-dd""T""hh:mm:ss")&amp;
IF(J3127="MST","-07:00",
IF(J3127="MDT","-06:00",
IF(J3127="PST","-08:00",
IF(J3127="PDT","-07:00",
IF(J3127="UTC","+00:00","+00:00")))))</f>
        <v>2014-11-13T11:15:00-07:00</v>
      </c>
      <c r="H3127" s="1">
        <v>41956</v>
      </c>
      <c r="I3127" s="5">
        <v>0.46875</v>
      </c>
      <c r="J3127" t="s">
        <v>84</v>
      </c>
      <c r="N3127">
        <v>0</v>
      </c>
      <c r="O3127" t="s">
        <v>1628</v>
      </c>
      <c r="U3127">
        <v>2168</v>
      </c>
      <c r="V3127" t="s">
        <v>6433</v>
      </c>
      <c r="W3127" t="s">
        <v>1606</v>
      </c>
      <c r="X3127" t="s">
        <v>4478</v>
      </c>
      <c r="Y3127">
        <v>102835</v>
      </c>
      <c r="Z3127" t="s">
        <v>6451</v>
      </c>
      <c r="AD3127">
        <v>32.336583300000001</v>
      </c>
      <c r="AE3127">
        <v>-110.7873889</v>
      </c>
      <c r="AG3127" t="s">
        <v>90</v>
      </c>
      <c r="AH3127" t="s">
        <v>1626</v>
      </c>
      <c r="AI3127" t="s">
        <v>90</v>
      </c>
      <c r="AK3127" t="s">
        <v>1608</v>
      </c>
      <c r="AL3127" t="s">
        <v>6452</v>
      </c>
      <c r="AN3127" t="s">
        <v>1700</v>
      </c>
      <c r="AO3127" t="s">
        <v>457</v>
      </c>
      <c r="AP3127" t="s">
        <v>422</v>
      </c>
      <c r="AQ3127">
        <v>0.11</v>
      </c>
      <c r="AR3127" t="s">
        <v>1616</v>
      </c>
      <c r="AT3127" t="s">
        <v>1612</v>
      </c>
      <c r="AV3127" t="s">
        <v>96</v>
      </c>
      <c r="BQ3127" t="str">
        <f>BS3127 &amp; ":" &amp; BR3127</f>
        <v>AZDEQ_SW:SM 4500 PE</v>
      </c>
      <c r="BR3127" t="s">
        <v>5518</v>
      </c>
      <c r="BS3127" t="s">
        <v>1626</v>
      </c>
      <c r="BT3127" t="s">
        <v>5518</v>
      </c>
      <c r="BW3127" t="s">
        <v>5519</v>
      </c>
      <c r="BZ3127" t="s">
        <v>6453</v>
      </c>
      <c r="CA3127" t="s">
        <v>397</v>
      </c>
      <c r="CB3127">
        <v>0.02</v>
      </c>
      <c r="CC3127" t="s">
        <v>1616</v>
      </c>
      <c r="CE3127" t="s">
        <v>6454</v>
      </c>
      <c r="CF3127" t="s">
        <v>1618</v>
      </c>
    </row>
    <row r="3128" spans="1:84" hidden="1" x14ac:dyDescent="0.4">
      <c r="A3128" t="s">
        <v>1626</v>
      </c>
      <c r="B3128" t="s">
        <v>1626</v>
      </c>
      <c r="C3128" t="s">
        <v>6455</v>
      </c>
      <c r="D3128" t="s">
        <v>81</v>
      </c>
      <c r="E3128" t="s">
        <v>82</v>
      </c>
      <c r="F3128" t="s">
        <v>393</v>
      </c>
      <c r="G3128" s="4" t="str">
        <f>TEXT(H3128+I3128,"yyyy-mm-dd""T""hh:mm:ss")&amp;
IF(J3128="MST","-07:00",
IF(J3128="MDT","-06:00",
IF(J3128="PST","-08:00",
IF(J3128="PDT","-07:00",
IF(J3128="UTC","+00:00","+00:00")))))</f>
        <v>2014-08-21T12:50:00-07:00</v>
      </c>
      <c r="H3128" s="1">
        <v>41872</v>
      </c>
      <c r="I3128" s="5">
        <v>0.53472222222222221</v>
      </c>
      <c r="J3128" t="s">
        <v>84</v>
      </c>
      <c r="N3128">
        <v>7.5</v>
      </c>
      <c r="O3128" t="s">
        <v>1628</v>
      </c>
      <c r="U3128">
        <v>2008</v>
      </c>
      <c r="V3128" t="s">
        <v>6355</v>
      </c>
      <c r="W3128" t="s">
        <v>1606</v>
      </c>
      <c r="X3128" t="s">
        <v>1653</v>
      </c>
      <c r="Y3128">
        <v>100183</v>
      </c>
      <c r="Z3128" t="s">
        <v>6356</v>
      </c>
      <c r="AD3128">
        <v>32.387222199999997</v>
      </c>
      <c r="AE3128">
        <v>-110.7111111</v>
      </c>
      <c r="AG3128" t="s">
        <v>90</v>
      </c>
      <c r="AH3128" t="s">
        <v>1626</v>
      </c>
      <c r="AI3128" t="s">
        <v>90</v>
      </c>
      <c r="AK3128" t="s">
        <v>1608</v>
      </c>
      <c r="AL3128" t="s">
        <v>6456</v>
      </c>
      <c r="AN3128" t="s">
        <v>1610</v>
      </c>
      <c r="AO3128" t="s">
        <v>1611</v>
      </c>
      <c r="AP3128" t="s">
        <v>422</v>
      </c>
      <c r="AQ3128">
        <v>2</v>
      </c>
      <c r="AR3128" t="s">
        <v>1616</v>
      </c>
      <c r="AT3128" t="s">
        <v>1612</v>
      </c>
      <c r="AV3128" t="s">
        <v>96</v>
      </c>
      <c r="BQ3128" t="str">
        <f>BS3128 &amp; ":" &amp; BR3128</f>
        <v>AZDEQ_SW:SM 4500-NH3F</v>
      </c>
      <c r="BR3128" t="s">
        <v>5577</v>
      </c>
      <c r="BS3128" t="s">
        <v>1626</v>
      </c>
      <c r="BT3128" t="s">
        <v>5577</v>
      </c>
      <c r="BW3128" t="s">
        <v>5519</v>
      </c>
      <c r="BZ3128" t="s">
        <v>6457</v>
      </c>
      <c r="CA3128" t="s">
        <v>397</v>
      </c>
      <c r="CB3128">
        <v>1</v>
      </c>
      <c r="CC3128" t="s">
        <v>1616</v>
      </c>
      <c r="CE3128" t="s">
        <v>6359</v>
      </c>
      <c r="CF3128" t="s">
        <v>1618</v>
      </c>
    </row>
    <row r="3129" spans="1:84" hidden="1" x14ac:dyDescent="0.4">
      <c r="A3129" t="s">
        <v>1626</v>
      </c>
      <c r="B3129" t="s">
        <v>1626</v>
      </c>
      <c r="C3129" t="s">
        <v>6458</v>
      </c>
      <c r="D3129" t="s">
        <v>81</v>
      </c>
      <c r="E3129" t="s">
        <v>82</v>
      </c>
      <c r="F3129" t="s">
        <v>393</v>
      </c>
      <c r="G3129" s="4" t="str">
        <f>TEXT(H3129+I3129,"yyyy-mm-dd""T""hh:mm:ss")&amp;
IF(J3129="MST","-07:00",
IF(J3129="MDT","-06:00",
IF(J3129="PST","-08:00",
IF(J3129="PDT","-07:00",
IF(J3129="UTC","+00:00","+00:00")))))</f>
        <v>2014-05-26T12:30:00-07:00</v>
      </c>
      <c r="H3129" s="1">
        <v>41785</v>
      </c>
      <c r="I3129" s="5">
        <v>0.52083333333333337</v>
      </c>
      <c r="J3129" t="s">
        <v>84</v>
      </c>
      <c r="N3129">
        <v>0.5</v>
      </c>
      <c r="O3129" t="s">
        <v>1628</v>
      </c>
      <c r="U3129">
        <v>9743</v>
      </c>
      <c r="V3129" t="s">
        <v>5512</v>
      </c>
      <c r="W3129" t="s">
        <v>5513</v>
      </c>
      <c r="X3129" t="s">
        <v>3388</v>
      </c>
      <c r="Y3129">
        <v>100035</v>
      </c>
      <c r="Z3129" t="s">
        <v>5514</v>
      </c>
      <c r="AD3129">
        <v>32.185352899999998</v>
      </c>
      <c r="AE3129">
        <v>-110.8164731</v>
      </c>
      <c r="AG3129" t="s">
        <v>90</v>
      </c>
      <c r="AH3129" t="s">
        <v>1626</v>
      </c>
      <c r="AI3129" t="s">
        <v>90</v>
      </c>
      <c r="AK3129" t="s">
        <v>1608</v>
      </c>
      <c r="AL3129" t="s">
        <v>6459</v>
      </c>
      <c r="AM3129" t="s">
        <v>92</v>
      </c>
      <c r="AN3129" t="s">
        <v>1610</v>
      </c>
      <c r="AO3129" t="s">
        <v>1670</v>
      </c>
      <c r="AP3129" t="s">
        <v>422</v>
      </c>
      <c r="AT3129" t="s">
        <v>1612</v>
      </c>
      <c r="AV3129" t="s">
        <v>584</v>
      </c>
      <c r="BH3129" t="str">
        <f>BI3129 &amp; " " &amp; BJ3129</f>
        <v>0.5 ft</v>
      </c>
      <c r="BI3129">
        <v>0.5</v>
      </c>
      <c r="BJ3129" t="s">
        <v>5517</v>
      </c>
      <c r="BQ3129" t="str">
        <f>BS3129 &amp; ":" &amp; BR3129</f>
        <v>AZDEQ_SW:SM 4500NO3 E</v>
      </c>
      <c r="BR3129" t="s">
        <v>1851</v>
      </c>
      <c r="BS3129" t="s">
        <v>1626</v>
      </c>
      <c r="BT3129" t="s">
        <v>1851</v>
      </c>
      <c r="BW3129" t="s">
        <v>5519</v>
      </c>
      <c r="BZ3129" t="s">
        <v>6460</v>
      </c>
      <c r="CA3129" t="s">
        <v>397</v>
      </c>
      <c r="CB3129">
        <v>4.1000000000000002E-2</v>
      </c>
      <c r="CC3129" t="s">
        <v>1616</v>
      </c>
      <c r="CE3129" t="s">
        <v>5763</v>
      </c>
      <c r="CF3129" t="s">
        <v>1618</v>
      </c>
    </row>
    <row r="3130" spans="1:84" hidden="1" x14ac:dyDescent="0.4">
      <c r="A3130" t="s">
        <v>1626</v>
      </c>
      <c r="B3130" t="s">
        <v>1626</v>
      </c>
      <c r="C3130" t="s">
        <v>6403</v>
      </c>
      <c r="D3130" t="s">
        <v>81</v>
      </c>
      <c r="E3130" t="s">
        <v>82</v>
      </c>
      <c r="F3130" t="s">
        <v>393</v>
      </c>
      <c r="G3130" s="4" t="str">
        <f>TEXT(H3130+I3130,"yyyy-mm-dd""T""hh:mm:ss")&amp;
IF(J3130="MST","-07:00",
IF(J3130="MDT","-06:00",
IF(J3130="PST","-08:00",
IF(J3130="PDT","-07:00",
IF(J3130="UTC","+00:00","+00:00")))))</f>
        <v>2014-12-09T10:18:00-07:00</v>
      </c>
      <c r="H3130" s="1">
        <v>41982</v>
      </c>
      <c r="I3130" s="5">
        <v>0.42916666666666664</v>
      </c>
      <c r="J3130" t="s">
        <v>84</v>
      </c>
      <c r="N3130">
        <v>0</v>
      </c>
      <c r="O3130" t="s">
        <v>1628</v>
      </c>
      <c r="U3130">
        <v>9487</v>
      </c>
      <c r="V3130" t="s">
        <v>6349</v>
      </c>
      <c r="W3130" t="s">
        <v>3411</v>
      </c>
      <c r="X3130" t="s">
        <v>4433</v>
      </c>
      <c r="Y3130">
        <v>105064</v>
      </c>
      <c r="Z3130" t="e">
        <f>--- SAMPLE TAKEN: Migrated</f>
        <v>#NAME?</v>
      </c>
      <c r="AD3130">
        <v>32.386200000000002</v>
      </c>
      <c r="AE3130">
        <v>-111.11920000000001</v>
      </c>
      <c r="AG3130" t="s">
        <v>90</v>
      </c>
      <c r="AH3130" t="s">
        <v>1626</v>
      </c>
      <c r="AI3130" t="s">
        <v>90</v>
      </c>
      <c r="AK3130" t="s">
        <v>1608</v>
      </c>
      <c r="AL3130" t="s">
        <v>6461</v>
      </c>
      <c r="AN3130" t="s">
        <v>1610</v>
      </c>
      <c r="AO3130" t="s">
        <v>1611</v>
      </c>
      <c r="AP3130" t="s">
        <v>422</v>
      </c>
      <c r="AQ3130">
        <v>1.06</v>
      </c>
      <c r="AR3130" t="s">
        <v>1616</v>
      </c>
      <c r="AT3130" t="s">
        <v>1612</v>
      </c>
      <c r="AV3130" t="s">
        <v>96</v>
      </c>
      <c r="BF3130" t="s">
        <v>6462</v>
      </c>
      <c r="BQ3130" t="str">
        <f>BS3130 &amp; ":" &amp; BR3130</f>
        <v>AZDEQ_SW:EPA 350.1</v>
      </c>
      <c r="BR3130" t="s">
        <v>1613</v>
      </c>
      <c r="BS3130" t="s">
        <v>1626</v>
      </c>
      <c r="BT3130" t="s">
        <v>1613</v>
      </c>
      <c r="BW3130" t="s">
        <v>3417</v>
      </c>
      <c r="BZ3130" t="s">
        <v>6463</v>
      </c>
      <c r="CA3130" t="s">
        <v>397</v>
      </c>
      <c r="CB3130">
        <v>0.5</v>
      </c>
      <c r="CC3130" t="s">
        <v>1616</v>
      </c>
      <c r="CE3130" t="s">
        <v>6406</v>
      </c>
      <c r="CF3130" t="s">
        <v>1618</v>
      </c>
    </row>
    <row r="3131" spans="1:84" hidden="1" x14ac:dyDescent="0.4">
      <c r="A3131" t="s">
        <v>1626</v>
      </c>
      <c r="B3131" t="s">
        <v>1626</v>
      </c>
      <c r="C3131" t="s">
        <v>6428</v>
      </c>
      <c r="D3131" t="s">
        <v>81</v>
      </c>
      <c r="E3131" t="s">
        <v>82</v>
      </c>
      <c r="F3131" t="s">
        <v>393</v>
      </c>
      <c r="G3131" s="4" t="str">
        <f>TEXT(H3131+I3131,"yyyy-mm-dd""T""hh:mm:ss")&amp;
IF(J3131="MST","-07:00",
IF(J3131="MDT","-06:00",
IF(J3131="PST","-08:00",
IF(J3131="PDT","-07:00",
IF(J3131="UTC","+00:00","+00:00")))))</f>
        <v>2014-09-24T08:35:00-07:00</v>
      </c>
      <c r="H3131" s="1">
        <v>41906</v>
      </c>
      <c r="I3131" s="5">
        <v>0.3576388888888889</v>
      </c>
      <c r="J3131" t="s">
        <v>84</v>
      </c>
      <c r="N3131">
        <v>0</v>
      </c>
      <c r="O3131" t="s">
        <v>1628</v>
      </c>
      <c r="U3131">
        <v>9487</v>
      </c>
      <c r="V3131" t="s">
        <v>6349</v>
      </c>
      <c r="W3131" t="s">
        <v>3411</v>
      </c>
      <c r="X3131" t="s">
        <v>3502</v>
      </c>
      <c r="Y3131">
        <v>105061</v>
      </c>
      <c r="Z3131" t="e">
        <f>--- SAMPLE TAKEN: Migrated</f>
        <v>#NAME?</v>
      </c>
      <c r="AD3131">
        <v>32.337777799999998</v>
      </c>
      <c r="AE3131">
        <v>-111.08138889999999</v>
      </c>
      <c r="AG3131" t="s">
        <v>90</v>
      </c>
      <c r="AH3131" t="s">
        <v>1626</v>
      </c>
      <c r="AI3131" t="s">
        <v>90</v>
      </c>
      <c r="AK3131" t="s">
        <v>1608</v>
      </c>
      <c r="AL3131" t="s">
        <v>6464</v>
      </c>
      <c r="AN3131" t="s">
        <v>1610</v>
      </c>
      <c r="AO3131" t="s">
        <v>1670</v>
      </c>
      <c r="AP3131" t="s">
        <v>422</v>
      </c>
      <c r="AQ3131">
        <v>4.21</v>
      </c>
      <c r="AR3131" t="s">
        <v>1616</v>
      </c>
      <c r="AT3131" t="s">
        <v>1612</v>
      </c>
      <c r="AV3131" t="s">
        <v>96</v>
      </c>
      <c r="BQ3131" t="str">
        <f>BS3131 &amp; ":" &amp; BR3131</f>
        <v>AZDEQ_SW:EPA 353.2</v>
      </c>
      <c r="BR3131" t="s">
        <v>1623</v>
      </c>
      <c r="BS3131" t="s">
        <v>1626</v>
      </c>
      <c r="BT3131" t="s">
        <v>1623</v>
      </c>
      <c r="BW3131" t="s">
        <v>3417</v>
      </c>
      <c r="BZ3131" t="s">
        <v>6465</v>
      </c>
      <c r="CA3131" t="s">
        <v>397</v>
      </c>
      <c r="CB3131">
        <v>0.2</v>
      </c>
      <c r="CC3131" t="s">
        <v>1616</v>
      </c>
      <c r="CE3131" t="s">
        <v>6431</v>
      </c>
      <c r="CF3131" t="s">
        <v>1618</v>
      </c>
    </row>
    <row r="3132" spans="1:84" hidden="1" x14ac:dyDescent="0.4">
      <c r="A3132" t="s">
        <v>1626</v>
      </c>
      <c r="B3132" t="s">
        <v>1626</v>
      </c>
      <c r="C3132" t="s">
        <v>6348</v>
      </c>
      <c r="D3132" t="s">
        <v>81</v>
      </c>
      <c r="E3132" t="s">
        <v>82</v>
      </c>
      <c r="F3132" t="s">
        <v>393</v>
      </c>
      <c r="G3132" s="4" t="str">
        <f>TEXT(H3132+I3132,"yyyy-mm-dd""T""hh:mm:ss")&amp;
IF(J3132="MST","-07:00",
IF(J3132="MDT","-06:00",
IF(J3132="PST","-08:00",
IF(J3132="PDT","-07:00",
IF(J3132="UTC","+00:00","+00:00")))))</f>
        <v>2014-03-27T09:35:00-07:00</v>
      </c>
      <c r="H3132" s="1">
        <v>41725</v>
      </c>
      <c r="I3132" s="5">
        <v>0.39930555555555558</v>
      </c>
      <c r="J3132" t="s">
        <v>84</v>
      </c>
      <c r="N3132">
        <v>0</v>
      </c>
      <c r="O3132" t="s">
        <v>1628</v>
      </c>
      <c r="U3132">
        <v>9487</v>
      </c>
      <c r="V3132" t="s">
        <v>6349</v>
      </c>
      <c r="W3132" t="s">
        <v>3411</v>
      </c>
      <c r="X3132" t="s">
        <v>3502</v>
      </c>
      <c r="Y3132">
        <v>105061</v>
      </c>
      <c r="Z3132" t="e">
        <f>--- SAMPLE TAKEN: Migrated</f>
        <v>#NAME?</v>
      </c>
      <c r="AD3132">
        <v>32.337777799999998</v>
      </c>
      <c r="AE3132">
        <v>-111.08138889999999</v>
      </c>
      <c r="AG3132" t="s">
        <v>90</v>
      </c>
      <c r="AH3132" t="s">
        <v>1626</v>
      </c>
      <c r="AI3132" t="s">
        <v>90</v>
      </c>
      <c r="AK3132" t="s">
        <v>1608</v>
      </c>
      <c r="AL3132" t="s">
        <v>6466</v>
      </c>
      <c r="AN3132" t="s">
        <v>1610</v>
      </c>
      <c r="AO3132" t="s">
        <v>421</v>
      </c>
      <c r="AP3132" t="s">
        <v>422</v>
      </c>
      <c r="AQ3132">
        <v>2.99</v>
      </c>
      <c r="AR3132" t="s">
        <v>1616</v>
      </c>
      <c r="AT3132" t="s">
        <v>1612</v>
      </c>
      <c r="AV3132" t="s">
        <v>96</v>
      </c>
      <c r="BQ3132" t="str">
        <f>BS3132 &amp; ":" &amp; BR3132</f>
        <v>AZDEQ_SW:CALCULATION</v>
      </c>
      <c r="BR3132" t="s">
        <v>3416</v>
      </c>
      <c r="BS3132" t="s">
        <v>1626</v>
      </c>
      <c r="BT3132" t="s">
        <v>3416</v>
      </c>
      <c r="BW3132" t="s">
        <v>3417</v>
      </c>
      <c r="BZ3132" t="s">
        <v>6467</v>
      </c>
      <c r="CA3132" t="s">
        <v>397</v>
      </c>
      <c r="CB3132">
        <v>0.2</v>
      </c>
      <c r="CC3132" t="s">
        <v>1616</v>
      </c>
      <c r="CE3132" t="s">
        <v>6353</v>
      </c>
      <c r="CF3132" t="s">
        <v>1618</v>
      </c>
    </row>
    <row r="3133" spans="1:84" hidden="1" x14ac:dyDescent="0.4">
      <c r="A3133" t="s">
        <v>1626</v>
      </c>
      <c r="B3133" t="s">
        <v>1626</v>
      </c>
      <c r="C3133" t="s">
        <v>6468</v>
      </c>
      <c r="D3133" t="s">
        <v>81</v>
      </c>
      <c r="E3133" t="s">
        <v>82</v>
      </c>
      <c r="F3133" t="s">
        <v>393</v>
      </c>
      <c r="G3133" s="4" t="str">
        <f>TEXT(H3133+I3133,"yyyy-mm-dd""T""hh:mm:ss")&amp;
IF(J3133="MST","-07:00",
IF(J3133="MDT","-06:00",
IF(J3133="PST","-08:00",
IF(J3133="PDT","-07:00",
IF(J3133="UTC","+00:00","+00:00")))))</f>
        <v>2014-09-29T12:05:00-07:00</v>
      </c>
      <c r="H3133" s="1">
        <v>41911</v>
      </c>
      <c r="I3133" s="5">
        <v>0.50347222222222221</v>
      </c>
      <c r="J3133" t="s">
        <v>84</v>
      </c>
      <c r="N3133">
        <v>0</v>
      </c>
      <c r="O3133" t="s">
        <v>1628</v>
      </c>
      <c r="U3133">
        <v>9487</v>
      </c>
      <c r="V3133" t="s">
        <v>6349</v>
      </c>
      <c r="W3133" t="s">
        <v>3411</v>
      </c>
      <c r="X3133" t="s">
        <v>4433</v>
      </c>
      <c r="Y3133">
        <v>105064</v>
      </c>
      <c r="Z3133" t="e">
        <f>--- SAMPLE TAKEN: Migrated</f>
        <v>#NAME?</v>
      </c>
      <c r="AD3133">
        <v>32.386200000000002</v>
      </c>
      <c r="AE3133">
        <v>-111.11920000000001</v>
      </c>
      <c r="AG3133" t="s">
        <v>90</v>
      </c>
      <c r="AH3133" t="s">
        <v>1626</v>
      </c>
      <c r="AI3133" t="s">
        <v>90</v>
      </c>
      <c r="AK3133" t="s">
        <v>1608</v>
      </c>
      <c r="AL3133" t="s">
        <v>6469</v>
      </c>
      <c r="AN3133" t="s">
        <v>1610</v>
      </c>
      <c r="AO3133" t="s">
        <v>442</v>
      </c>
      <c r="AP3133" t="s">
        <v>422</v>
      </c>
      <c r="AQ3133">
        <v>1.05</v>
      </c>
      <c r="AR3133" t="s">
        <v>1616</v>
      </c>
      <c r="AT3133" t="s">
        <v>1612</v>
      </c>
      <c r="AV3133" t="s">
        <v>96</v>
      </c>
      <c r="BQ3133" t="str">
        <f>BS3133 &amp; ":" &amp; BR3133</f>
        <v>AZDEQ_SW:EPA 351.2</v>
      </c>
      <c r="BR3133" t="s">
        <v>1633</v>
      </c>
      <c r="BS3133" t="s">
        <v>1626</v>
      </c>
      <c r="BT3133" t="s">
        <v>1633</v>
      </c>
      <c r="BW3133" t="s">
        <v>3417</v>
      </c>
      <c r="BZ3133" t="s">
        <v>6470</v>
      </c>
      <c r="CA3133" t="s">
        <v>397</v>
      </c>
      <c r="CB3133">
        <v>0.8</v>
      </c>
      <c r="CC3133" t="s">
        <v>1616</v>
      </c>
      <c r="CE3133" t="s">
        <v>6471</v>
      </c>
      <c r="CF3133" t="s">
        <v>1618</v>
      </c>
    </row>
    <row r="3134" spans="1:84" hidden="1" x14ac:dyDescent="0.4">
      <c r="A3134" t="s">
        <v>1626</v>
      </c>
      <c r="B3134" t="s">
        <v>1626</v>
      </c>
      <c r="C3134" t="s">
        <v>6458</v>
      </c>
      <c r="D3134" t="s">
        <v>81</v>
      </c>
      <c r="E3134" t="s">
        <v>82</v>
      </c>
      <c r="F3134" t="s">
        <v>393</v>
      </c>
      <c r="G3134" s="4" t="str">
        <f>TEXT(H3134+I3134,"yyyy-mm-dd""T""hh:mm:ss")&amp;
IF(J3134="MST","-07:00",
IF(J3134="MDT","-06:00",
IF(J3134="PST","-08:00",
IF(J3134="PDT","-07:00",
IF(J3134="UTC","+00:00","+00:00")))))</f>
        <v>2014-05-26T12:30:00-07:00</v>
      </c>
      <c r="H3134" s="1">
        <v>41785</v>
      </c>
      <c r="I3134" s="5">
        <v>0.52083333333333337</v>
      </c>
      <c r="J3134" t="s">
        <v>84</v>
      </c>
      <c r="N3134">
        <v>0.5</v>
      </c>
      <c r="O3134" t="s">
        <v>1628</v>
      </c>
      <c r="U3134">
        <v>9743</v>
      </c>
      <c r="V3134" t="s">
        <v>5512</v>
      </c>
      <c r="W3134" t="s">
        <v>5513</v>
      </c>
      <c r="X3134" t="s">
        <v>3388</v>
      </c>
      <c r="Y3134">
        <v>100035</v>
      </c>
      <c r="Z3134" t="s">
        <v>5514</v>
      </c>
      <c r="AD3134">
        <v>32.185352899999998</v>
      </c>
      <c r="AE3134">
        <v>-110.8164731</v>
      </c>
      <c r="AG3134" t="s">
        <v>90</v>
      </c>
      <c r="AH3134" t="s">
        <v>1626</v>
      </c>
      <c r="AI3134" t="s">
        <v>90</v>
      </c>
      <c r="AK3134" t="s">
        <v>1608</v>
      </c>
      <c r="AL3134" t="s">
        <v>6472</v>
      </c>
      <c r="AN3134" t="s">
        <v>1610</v>
      </c>
      <c r="AO3134" t="s">
        <v>442</v>
      </c>
      <c r="AP3134" t="s">
        <v>422</v>
      </c>
      <c r="AQ3134">
        <v>0.31</v>
      </c>
      <c r="AR3134" t="s">
        <v>1616</v>
      </c>
      <c r="AT3134" t="s">
        <v>1612</v>
      </c>
      <c r="AV3134" t="s">
        <v>96</v>
      </c>
      <c r="BH3134" t="str">
        <f>BI3134 &amp; " " &amp; BJ3134</f>
        <v>0.5 ft</v>
      </c>
      <c r="BI3134">
        <v>0.5</v>
      </c>
      <c r="BJ3134" t="s">
        <v>5517</v>
      </c>
      <c r="BQ3134" t="str">
        <f>BS3134 &amp; ":" &amp; BR3134</f>
        <v>AZDEQ_SW:SM 4500-NH3F</v>
      </c>
      <c r="BR3134" t="s">
        <v>5577</v>
      </c>
      <c r="BS3134" t="s">
        <v>1626</v>
      </c>
      <c r="BT3134" t="s">
        <v>5577</v>
      </c>
      <c r="BW3134" t="s">
        <v>5519</v>
      </c>
      <c r="BZ3134" t="s">
        <v>6473</v>
      </c>
      <c r="CA3134" t="s">
        <v>397</v>
      </c>
      <c r="CB3134">
        <v>0.02</v>
      </c>
      <c r="CC3134" t="s">
        <v>1616</v>
      </c>
      <c r="CE3134" t="s">
        <v>5763</v>
      </c>
      <c r="CF3134" t="s">
        <v>1618</v>
      </c>
    </row>
    <row r="3135" spans="1:84" hidden="1" x14ac:dyDescent="0.4">
      <c r="A3135" t="s">
        <v>1626</v>
      </c>
      <c r="B3135" t="s">
        <v>1626</v>
      </c>
      <c r="C3135" t="s">
        <v>6474</v>
      </c>
      <c r="D3135" t="s">
        <v>81</v>
      </c>
      <c r="E3135" t="s">
        <v>82</v>
      </c>
      <c r="F3135" t="s">
        <v>393</v>
      </c>
      <c r="G3135" s="4" t="str">
        <f>TEXT(H3135+I3135,"yyyy-mm-dd""T""hh:mm:ss")&amp;
IF(J3135="MST","-07:00",
IF(J3135="MDT","-06:00",
IF(J3135="PST","-08:00",
IF(J3135="PDT","-07:00",
IF(J3135="UTC","+00:00","+00:00")))))</f>
        <v>2014-01-29T10:50:00-07:00</v>
      </c>
      <c r="H3135" s="1">
        <v>41668</v>
      </c>
      <c r="I3135" s="5">
        <v>0.4513888888888889</v>
      </c>
      <c r="J3135" t="s">
        <v>84</v>
      </c>
      <c r="N3135">
        <v>0</v>
      </c>
      <c r="O3135" t="s">
        <v>1628</v>
      </c>
      <c r="U3135">
        <v>9487</v>
      </c>
      <c r="V3135" t="s">
        <v>6349</v>
      </c>
      <c r="W3135" t="s">
        <v>3411</v>
      </c>
      <c r="X3135" t="s">
        <v>4433</v>
      </c>
      <c r="Y3135">
        <v>105064</v>
      </c>
      <c r="Z3135" t="e">
        <f>--- SAMPLE TAKEN: Migrated</f>
        <v>#NAME?</v>
      </c>
      <c r="AD3135">
        <v>32.386200000000002</v>
      </c>
      <c r="AE3135">
        <v>-111.11920000000001</v>
      </c>
      <c r="AG3135" t="s">
        <v>90</v>
      </c>
      <c r="AH3135" t="s">
        <v>1626</v>
      </c>
      <c r="AI3135" t="s">
        <v>90</v>
      </c>
      <c r="AK3135" t="s">
        <v>1608</v>
      </c>
      <c r="AL3135" t="s">
        <v>6475</v>
      </c>
      <c r="AN3135" t="s">
        <v>1610</v>
      </c>
      <c r="AO3135" t="s">
        <v>421</v>
      </c>
      <c r="AP3135" t="s">
        <v>422</v>
      </c>
      <c r="AQ3135">
        <v>5.14</v>
      </c>
      <c r="AR3135" t="s">
        <v>1616</v>
      </c>
      <c r="AT3135" t="s">
        <v>1612</v>
      </c>
      <c r="AV3135" t="s">
        <v>96</v>
      </c>
      <c r="BQ3135" t="str">
        <f>BS3135 &amp; ":" &amp; BR3135</f>
        <v>AZDEQ_SW:CALCULATION</v>
      </c>
      <c r="BR3135" t="s">
        <v>3416</v>
      </c>
      <c r="BS3135" t="s">
        <v>1626</v>
      </c>
      <c r="BT3135" t="s">
        <v>3416</v>
      </c>
      <c r="BW3135" t="s">
        <v>3417</v>
      </c>
      <c r="BZ3135" t="s">
        <v>6476</v>
      </c>
      <c r="CA3135" t="s">
        <v>397</v>
      </c>
      <c r="CB3135">
        <v>0.8</v>
      </c>
      <c r="CC3135" t="s">
        <v>1616</v>
      </c>
      <c r="CE3135" t="s">
        <v>6477</v>
      </c>
      <c r="CF3135" t="s">
        <v>1618</v>
      </c>
    </row>
    <row r="3136" spans="1:84" hidden="1" x14ac:dyDescent="0.4">
      <c r="A3136" t="s">
        <v>1626</v>
      </c>
      <c r="B3136" t="s">
        <v>1626</v>
      </c>
      <c r="C3136" t="s">
        <v>6478</v>
      </c>
      <c r="D3136" t="s">
        <v>81</v>
      </c>
      <c r="E3136" t="s">
        <v>82</v>
      </c>
      <c r="F3136" t="s">
        <v>393</v>
      </c>
      <c r="G3136" s="4" t="str">
        <f>TEXT(H3136+I3136,"yyyy-mm-dd""T""hh:mm:ss")&amp;
IF(J3136="MST","-07:00",
IF(J3136="MDT","-06:00",
IF(J3136="PST","-08:00",
IF(J3136="PDT","-07:00",
IF(J3136="UTC","+00:00","+00:00")))))</f>
        <v>2014-01-30T01:40:00-07:00</v>
      </c>
      <c r="H3136" s="1">
        <v>41669</v>
      </c>
      <c r="I3136" s="5">
        <v>6.9444444444444448E-2</v>
      </c>
      <c r="J3136" t="s">
        <v>84</v>
      </c>
      <c r="N3136">
        <v>0.5</v>
      </c>
      <c r="O3136" t="s">
        <v>1628</v>
      </c>
      <c r="U3136">
        <v>9743</v>
      </c>
      <c r="V3136" t="s">
        <v>5512</v>
      </c>
      <c r="W3136" t="s">
        <v>5513</v>
      </c>
      <c r="X3136" t="s">
        <v>3388</v>
      </c>
      <c r="Y3136">
        <v>100035</v>
      </c>
      <c r="Z3136" t="s">
        <v>5514</v>
      </c>
      <c r="AD3136">
        <v>32.185352899999998</v>
      </c>
      <c r="AE3136">
        <v>-110.8164731</v>
      </c>
      <c r="AG3136" t="s">
        <v>90</v>
      </c>
      <c r="AH3136" t="s">
        <v>1626</v>
      </c>
      <c r="AI3136" t="s">
        <v>90</v>
      </c>
      <c r="AK3136" t="s">
        <v>1608</v>
      </c>
      <c r="AL3136" t="s">
        <v>6479</v>
      </c>
      <c r="AN3136" t="s">
        <v>1700</v>
      </c>
      <c r="AO3136" t="s">
        <v>457</v>
      </c>
      <c r="AP3136" t="s">
        <v>422</v>
      </c>
      <c r="AQ3136">
        <v>0.03</v>
      </c>
      <c r="AR3136" t="s">
        <v>1616</v>
      </c>
      <c r="AT3136" t="s">
        <v>1612</v>
      </c>
      <c r="AV3136" t="s">
        <v>96</v>
      </c>
      <c r="BH3136" t="str">
        <f>BI3136 &amp; " " &amp; BJ3136</f>
        <v>0.5 ft</v>
      </c>
      <c r="BI3136">
        <v>0.5</v>
      </c>
      <c r="BJ3136" t="s">
        <v>5517</v>
      </c>
      <c r="BQ3136" t="str">
        <f>BS3136 &amp; ":" &amp; BR3136</f>
        <v>AZDEQ_SW:SM 4500 PE</v>
      </c>
      <c r="BR3136" t="s">
        <v>5518</v>
      </c>
      <c r="BS3136" t="s">
        <v>1626</v>
      </c>
      <c r="BT3136" t="s">
        <v>5518</v>
      </c>
      <c r="BW3136" t="s">
        <v>5519</v>
      </c>
      <c r="BZ3136" t="s">
        <v>6480</v>
      </c>
      <c r="CA3136" t="s">
        <v>397</v>
      </c>
      <c r="CB3136">
        <v>2.0999999999999999E-3</v>
      </c>
      <c r="CC3136" t="s">
        <v>1616</v>
      </c>
      <c r="CE3136" t="s">
        <v>5538</v>
      </c>
      <c r="CF3136" t="s">
        <v>1618</v>
      </c>
    </row>
    <row r="3137" spans="1:84" hidden="1" x14ac:dyDescent="0.4">
      <c r="A3137" t="s">
        <v>1626</v>
      </c>
      <c r="B3137" t="s">
        <v>1626</v>
      </c>
      <c r="C3137" t="s">
        <v>6481</v>
      </c>
      <c r="D3137" t="s">
        <v>81</v>
      </c>
      <c r="E3137" t="s">
        <v>82</v>
      </c>
      <c r="F3137" t="s">
        <v>393</v>
      </c>
      <c r="G3137" s="4" t="str">
        <f>TEXT(H3137+I3137,"yyyy-mm-dd""T""hh:mm:ss")&amp;
IF(J3137="MST","-07:00",
IF(J3137="MDT","-06:00",
IF(J3137="PST","-08:00",
IF(J3137="PDT","-07:00",
IF(J3137="UTC","+00:00","+00:00")))))</f>
        <v>2014-08-27T04:40:00-07:00</v>
      </c>
      <c r="H3137" s="1">
        <v>41878</v>
      </c>
      <c r="I3137" s="5">
        <v>0.19444444444444445</v>
      </c>
      <c r="J3137" t="s">
        <v>84</v>
      </c>
      <c r="N3137">
        <v>0.5</v>
      </c>
      <c r="O3137" t="s">
        <v>1628</v>
      </c>
      <c r="U3137">
        <v>9743</v>
      </c>
      <c r="V3137" t="s">
        <v>5512</v>
      </c>
      <c r="W3137" t="s">
        <v>5513</v>
      </c>
      <c r="X3137" t="s">
        <v>3405</v>
      </c>
      <c r="Y3137">
        <v>100034</v>
      </c>
      <c r="Z3137" t="s">
        <v>5514</v>
      </c>
      <c r="AD3137">
        <v>32.187063100000003</v>
      </c>
      <c r="AE3137">
        <v>-110.81660220000001</v>
      </c>
      <c r="AG3137" t="s">
        <v>90</v>
      </c>
      <c r="AH3137" t="s">
        <v>1626</v>
      </c>
      <c r="AI3137" t="s">
        <v>90</v>
      </c>
      <c r="AK3137" t="s">
        <v>1608</v>
      </c>
      <c r="AL3137" t="s">
        <v>6482</v>
      </c>
      <c r="AN3137" t="s">
        <v>1610</v>
      </c>
      <c r="AO3137" t="s">
        <v>442</v>
      </c>
      <c r="AP3137" t="s">
        <v>422</v>
      </c>
      <c r="AQ3137">
        <v>0.12</v>
      </c>
      <c r="AR3137" t="s">
        <v>1616</v>
      </c>
      <c r="AT3137" t="s">
        <v>1612</v>
      </c>
      <c r="AV3137" t="s">
        <v>96</v>
      </c>
      <c r="BF3137" t="s">
        <v>5516</v>
      </c>
      <c r="BH3137" t="str">
        <f>BI3137 &amp; " " &amp; BJ3137</f>
        <v>0.5 ft</v>
      </c>
      <c r="BI3137">
        <v>0.5</v>
      </c>
      <c r="BJ3137" t="s">
        <v>5517</v>
      </c>
      <c r="BQ3137" t="str">
        <f>BS3137 &amp; ":" &amp; BR3137</f>
        <v>AZDEQ_SW:SM 4500-NH3F</v>
      </c>
      <c r="BR3137" t="s">
        <v>5577</v>
      </c>
      <c r="BS3137" t="s">
        <v>1626</v>
      </c>
      <c r="BT3137" t="s">
        <v>5577</v>
      </c>
      <c r="BW3137" t="s">
        <v>5519</v>
      </c>
      <c r="BZ3137" t="s">
        <v>6483</v>
      </c>
      <c r="CA3137" t="s">
        <v>397</v>
      </c>
      <c r="CB3137">
        <v>0.02</v>
      </c>
      <c r="CC3137" t="s">
        <v>1616</v>
      </c>
      <c r="CE3137" t="s">
        <v>5773</v>
      </c>
      <c r="CF3137" t="s">
        <v>1618</v>
      </c>
    </row>
    <row r="3138" spans="1:84" hidden="1" x14ac:dyDescent="0.4">
      <c r="A3138" t="s">
        <v>1626</v>
      </c>
      <c r="B3138" t="s">
        <v>1626</v>
      </c>
      <c r="C3138" t="s">
        <v>6354</v>
      </c>
      <c r="D3138" t="s">
        <v>81</v>
      </c>
      <c r="E3138" t="s">
        <v>82</v>
      </c>
      <c r="F3138" t="s">
        <v>393</v>
      </c>
      <c r="G3138" s="4" t="str">
        <f>TEXT(H3138+I3138,"yyyy-mm-dd""T""hh:mm:ss")&amp;
IF(J3138="MST","-07:00",
IF(J3138="MDT","-06:00",
IF(J3138="PST","-08:00",
IF(J3138="PDT","-07:00",
IF(J3138="UTC","+00:00","+00:00")))))</f>
        <v>2014-08-21T01:10:00-07:00</v>
      </c>
      <c r="H3138" s="1">
        <v>41872</v>
      </c>
      <c r="I3138" s="5">
        <v>4.8611111111111112E-2</v>
      </c>
      <c r="J3138" t="s">
        <v>84</v>
      </c>
      <c r="N3138">
        <v>2</v>
      </c>
      <c r="O3138" t="s">
        <v>1628</v>
      </c>
      <c r="U3138">
        <v>2008</v>
      </c>
      <c r="V3138" t="s">
        <v>6355</v>
      </c>
      <c r="W3138" t="s">
        <v>1606</v>
      </c>
      <c r="X3138" t="s">
        <v>1653</v>
      </c>
      <c r="Y3138">
        <v>100183</v>
      </c>
      <c r="Z3138" t="s">
        <v>6356</v>
      </c>
      <c r="AD3138">
        <v>32.387222199999997</v>
      </c>
      <c r="AE3138">
        <v>-110.7111111</v>
      </c>
      <c r="AG3138" t="s">
        <v>90</v>
      </c>
      <c r="AH3138" t="s">
        <v>1626</v>
      </c>
      <c r="AI3138" t="s">
        <v>90</v>
      </c>
      <c r="AK3138" t="s">
        <v>1608</v>
      </c>
      <c r="AL3138" t="s">
        <v>6484</v>
      </c>
      <c r="AN3138" t="s">
        <v>1610</v>
      </c>
      <c r="AO3138" t="s">
        <v>442</v>
      </c>
      <c r="AP3138" t="s">
        <v>422</v>
      </c>
      <c r="AQ3138">
        <v>0.76</v>
      </c>
      <c r="AR3138" t="s">
        <v>1616</v>
      </c>
      <c r="AT3138" t="s">
        <v>1612</v>
      </c>
      <c r="AV3138" t="s">
        <v>96</v>
      </c>
      <c r="BQ3138" t="str">
        <f>BS3138 &amp; ":" &amp; BR3138</f>
        <v>AZDEQ_SW:EPA 351.2</v>
      </c>
      <c r="BR3138" t="s">
        <v>1633</v>
      </c>
      <c r="BS3138" t="s">
        <v>1626</v>
      </c>
      <c r="BT3138" t="s">
        <v>1633</v>
      </c>
      <c r="BW3138" t="s">
        <v>5519</v>
      </c>
      <c r="BZ3138" t="s">
        <v>6485</v>
      </c>
      <c r="CA3138" t="s">
        <v>397</v>
      </c>
      <c r="CB3138">
        <v>0.5</v>
      </c>
      <c r="CC3138" t="s">
        <v>1616</v>
      </c>
      <c r="CE3138" t="s">
        <v>6359</v>
      </c>
      <c r="CF3138" t="s">
        <v>1618</v>
      </c>
    </row>
    <row r="3139" spans="1:84" hidden="1" x14ac:dyDescent="0.4">
      <c r="A3139" t="s">
        <v>1626</v>
      </c>
      <c r="B3139" t="s">
        <v>1626</v>
      </c>
      <c r="C3139" t="s">
        <v>6486</v>
      </c>
      <c r="D3139" t="s">
        <v>81</v>
      </c>
      <c r="E3139" t="s">
        <v>82</v>
      </c>
      <c r="F3139" t="s">
        <v>393</v>
      </c>
      <c r="G3139" s="4" t="str">
        <f>TEXT(H3139+I3139,"yyyy-mm-dd""T""hh:mm:ss")&amp;
IF(J3139="MST","-07:00",
IF(J3139="MDT","-06:00",
IF(J3139="PST","-08:00",
IF(J3139="PDT","-07:00",
IF(J3139="UTC","+00:00","+00:00")))))</f>
        <v>2014-04-29T09:16:00-07:00</v>
      </c>
      <c r="H3139" s="1">
        <v>41758</v>
      </c>
      <c r="I3139" s="5">
        <v>0.38611111111111113</v>
      </c>
      <c r="J3139" t="s">
        <v>84</v>
      </c>
      <c r="N3139">
        <v>0.5</v>
      </c>
      <c r="O3139" t="s">
        <v>1628</v>
      </c>
      <c r="U3139">
        <v>9743</v>
      </c>
      <c r="V3139" t="s">
        <v>5512</v>
      </c>
      <c r="W3139" t="s">
        <v>5513</v>
      </c>
      <c r="X3139" t="s">
        <v>3388</v>
      </c>
      <c r="Y3139">
        <v>100035</v>
      </c>
      <c r="Z3139" t="s">
        <v>5514</v>
      </c>
      <c r="AD3139">
        <v>32.185352899999998</v>
      </c>
      <c r="AE3139">
        <v>-110.8164731</v>
      </c>
      <c r="AG3139" t="s">
        <v>90</v>
      </c>
      <c r="AH3139" t="s">
        <v>1626</v>
      </c>
      <c r="AI3139" t="s">
        <v>90</v>
      </c>
      <c r="AK3139" t="s">
        <v>1608</v>
      </c>
      <c r="AL3139" t="s">
        <v>6487</v>
      </c>
      <c r="AN3139" t="s">
        <v>1610</v>
      </c>
      <c r="AO3139" t="s">
        <v>442</v>
      </c>
      <c r="AP3139" t="s">
        <v>422</v>
      </c>
      <c r="AQ3139">
        <v>1.7</v>
      </c>
      <c r="AR3139" t="s">
        <v>1616</v>
      </c>
      <c r="AT3139" t="s">
        <v>1612</v>
      </c>
      <c r="AV3139" t="s">
        <v>96</v>
      </c>
      <c r="BH3139" t="str">
        <f>BI3139 &amp; " " &amp; BJ3139</f>
        <v>0.5 ft</v>
      </c>
      <c r="BI3139">
        <v>0.5</v>
      </c>
      <c r="BJ3139" t="s">
        <v>5517</v>
      </c>
      <c r="BQ3139" t="str">
        <f>BS3139 &amp; ":" &amp; BR3139</f>
        <v>AZDEQ_SW:SM 4500-NH3F</v>
      </c>
      <c r="BR3139" t="s">
        <v>5577</v>
      </c>
      <c r="BS3139" t="s">
        <v>1626</v>
      </c>
      <c r="BT3139" t="s">
        <v>5577</v>
      </c>
      <c r="BW3139" t="s">
        <v>5519</v>
      </c>
      <c r="BZ3139" t="s">
        <v>6488</v>
      </c>
      <c r="CA3139" t="s">
        <v>397</v>
      </c>
      <c r="CB3139">
        <v>0.02</v>
      </c>
      <c r="CC3139" t="s">
        <v>1616</v>
      </c>
      <c r="CE3139" t="s">
        <v>5773</v>
      </c>
      <c r="CF3139" t="s">
        <v>1618</v>
      </c>
    </row>
    <row r="3140" spans="1:84" hidden="1" x14ac:dyDescent="0.4">
      <c r="A3140" t="s">
        <v>1626</v>
      </c>
      <c r="B3140" t="s">
        <v>1626</v>
      </c>
      <c r="C3140" t="s">
        <v>6415</v>
      </c>
      <c r="D3140" t="s">
        <v>81</v>
      </c>
      <c r="E3140" t="s">
        <v>82</v>
      </c>
      <c r="F3140" t="s">
        <v>393</v>
      </c>
      <c r="G3140" s="4" t="str">
        <f>TEXT(H3140+I3140,"yyyy-mm-dd""T""hh:mm:ss")&amp;
IF(J3140="MST","-07:00",
IF(J3140="MDT","-06:00",
IF(J3140="PST","-08:00",
IF(J3140="PDT","-07:00",
IF(J3140="UTC","+00:00","+00:00")))))</f>
        <v>2014-03-18T01:00:00-07:00</v>
      </c>
      <c r="H3140" s="1">
        <v>41716</v>
      </c>
      <c r="I3140" s="5">
        <v>4.1666666666666664E-2</v>
      </c>
      <c r="J3140" t="s">
        <v>84</v>
      </c>
      <c r="N3140">
        <v>0.5</v>
      </c>
      <c r="O3140" t="s">
        <v>1628</v>
      </c>
      <c r="U3140">
        <v>9743</v>
      </c>
      <c r="V3140" t="s">
        <v>5512</v>
      </c>
      <c r="W3140" t="s">
        <v>5513</v>
      </c>
      <c r="X3140" t="s">
        <v>3405</v>
      </c>
      <c r="Y3140">
        <v>100034</v>
      </c>
      <c r="Z3140" t="s">
        <v>5514</v>
      </c>
      <c r="AD3140">
        <v>32.187063100000003</v>
      </c>
      <c r="AE3140">
        <v>-110.81660220000001</v>
      </c>
      <c r="AG3140" t="s">
        <v>90</v>
      </c>
      <c r="AH3140" t="s">
        <v>1626</v>
      </c>
      <c r="AI3140" t="s">
        <v>90</v>
      </c>
      <c r="AK3140" t="s">
        <v>1608</v>
      </c>
      <c r="AL3140" t="s">
        <v>6489</v>
      </c>
      <c r="AM3140" t="s">
        <v>92</v>
      </c>
      <c r="AN3140" t="s">
        <v>1610</v>
      </c>
      <c r="AO3140" t="s">
        <v>1611</v>
      </c>
      <c r="AP3140" t="s">
        <v>422</v>
      </c>
      <c r="AT3140" t="s">
        <v>1612</v>
      </c>
      <c r="AV3140" t="s">
        <v>584</v>
      </c>
      <c r="BH3140" t="str">
        <f>BI3140 &amp; " " &amp; BJ3140</f>
        <v>0.5 ft</v>
      </c>
      <c r="BI3140">
        <v>0.5</v>
      </c>
      <c r="BJ3140" t="s">
        <v>5517</v>
      </c>
      <c r="BQ3140" t="str">
        <f>BS3140 &amp; ":" &amp; BR3140</f>
        <v>AZDEQ_SW:SM 4500-NH3G</v>
      </c>
      <c r="BR3140" t="s">
        <v>5552</v>
      </c>
      <c r="BS3140" t="s">
        <v>1626</v>
      </c>
      <c r="BT3140" t="s">
        <v>5552</v>
      </c>
      <c r="BW3140" t="s">
        <v>5519</v>
      </c>
      <c r="BZ3140" t="s">
        <v>6490</v>
      </c>
      <c r="CA3140" t="s">
        <v>397</v>
      </c>
      <c r="CB3140">
        <v>0.1</v>
      </c>
      <c r="CC3140" t="s">
        <v>1616</v>
      </c>
      <c r="CE3140" t="s">
        <v>5597</v>
      </c>
      <c r="CF3140" t="s">
        <v>1618</v>
      </c>
    </row>
    <row r="3141" spans="1:84" hidden="1" x14ac:dyDescent="0.4">
      <c r="A3141" t="s">
        <v>1626</v>
      </c>
      <c r="B3141" t="s">
        <v>1626</v>
      </c>
      <c r="C3141" t="s">
        <v>6491</v>
      </c>
      <c r="D3141" t="s">
        <v>81</v>
      </c>
      <c r="E3141" t="s">
        <v>82</v>
      </c>
      <c r="F3141" t="s">
        <v>393</v>
      </c>
      <c r="G3141" s="4" t="str">
        <f>TEXT(H3141+I3141,"yyyy-mm-dd""T""hh:mm:ss")&amp;
IF(J3141="MST","-07:00",
IF(J3141="MDT","-06:00",
IF(J3141="PST","-08:00",
IF(J3141="PDT","-07:00",
IF(J3141="UTC","+00:00","+00:00")))))</f>
        <v>2014-08-27T04:20:00-07:00</v>
      </c>
      <c r="H3141" s="1">
        <v>41878</v>
      </c>
      <c r="I3141" s="5">
        <v>0.18055555555555555</v>
      </c>
      <c r="J3141" t="s">
        <v>84</v>
      </c>
      <c r="N3141">
        <v>0.5</v>
      </c>
      <c r="O3141" t="s">
        <v>1628</v>
      </c>
      <c r="U3141">
        <v>9743</v>
      </c>
      <c r="V3141" t="s">
        <v>5512</v>
      </c>
      <c r="W3141" t="s">
        <v>5513</v>
      </c>
      <c r="X3141" t="s">
        <v>3388</v>
      </c>
      <c r="Y3141">
        <v>100035</v>
      </c>
      <c r="Z3141" t="s">
        <v>5514</v>
      </c>
      <c r="AD3141">
        <v>32.185352899999998</v>
      </c>
      <c r="AE3141">
        <v>-110.8164731</v>
      </c>
      <c r="AG3141" t="s">
        <v>90</v>
      </c>
      <c r="AH3141" t="s">
        <v>1626</v>
      </c>
      <c r="AI3141" t="s">
        <v>90</v>
      </c>
      <c r="AK3141" t="s">
        <v>1608</v>
      </c>
      <c r="AL3141" t="s">
        <v>6492</v>
      </c>
      <c r="AN3141" t="s">
        <v>1725</v>
      </c>
      <c r="AO3141" t="s">
        <v>123</v>
      </c>
      <c r="AP3141" t="s">
        <v>422</v>
      </c>
      <c r="AQ3141">
        <v>0.05</v>
      </c>
      <c r="AR3141" t="s">
        <v>1616</v>
      </c>
      <c r="AT3141" t="s">
        <v>1612</v>
      </c>
      <c r="AV3141" t="s">
        <v>96</v>
      </c>
      <c r="BH3141" t="str">
        <f>BI3141 &amp; " " &amp; BJ3141</f>
        <v>0.5 ft</v>
      </c>
      <c r="BI3141">
        <v>0.5</v>
      </c>
      <c r="BJ3141" t="s">
        <v>5517</v>
      </c>
      <c r="BQ3141" t="str">
        <f>BS3141 &amp; ":" &amp; BR3141</f>
        <v>AZDEQ_SW:SM 4500 PE</v>
      </c>
      <c r="BR3141" t="s">
        <v>5518</v>
      </c>
      <c r="BS3141" t="s">
        <v>1626</v>
      </c>
      <c r="BT3141" t="s">
        <v>5518</v>
      </c>
      <c r="BW3141" t="s">
        <v>5519</v>
      </c>
      <c r="BZ3141" t="s">
        <v>6493</v>
      </c>
      <c r="CA3141" t="s">
        <v>397</v>
      </c>
      <c r="CB3141">
        <v>3.0000000000000001E-3</v>
      </c>
      <c r="CC3141" t="s">
        <v>1616</v>
      </c>
      <c r="CE3141" t="s">
        <v>5554</v>
      </c>
      <c r="CF3141" t="s">
        <v>1618</v>
      </c>
    </row>
    <row r="3142" spans="1:84" hidden="1" x14ac:dyDescent="0.4">
      <c r="A3142" t="s">
        <v>1626</v>
      </c>
      <c r="B3142" t="s">
        <v>1626</v>
      </c>
      <c r="C3142" t="s">
        <v>6397</v>
      </c>
      <c r="D3142" t="s">
        <v>81</v>
      </c>
      <c r="E3142" t="s">
        <v>82</v>
      </c>
      <c r="F3142" t="s">
        <v>393</v>
      </c>
      <c r="G3142" s="4" t="str">
        <f>TEXT(H3142+I3142,"yyyy-mm-dd""T""hh:mm:ss")&amp;
IF(J3142="MST","-07:00",
IF(J3142="MDT","-06:00",
IF(J3142="PST","-08:00",
IF(J3142="PDT","-07:00",
IF(J3142="UTC","+00:00","+00:00")))))</f>
        <v>2014-02-27T12:00:00-07:00</v>
      </c>
      <c r="H3142" s="1">
        <v>41697</v>
      </c>
      <c r="I3142" s="5">
        <v>0.5</v>
      </c>
      <c r="J3142" t="s">
        <v>84</v>
      </c>
      <c r="N3142">
        <v>0.5</v>
      </c>
      <c r="O3142" t="s">
        <v>1628</v>
      </c>
      <c r="U3142">
        <v>9743</v>
      </c>
      <c r="V3142" t="s">
        <v>5512</v>
      </c>
      <c r="W3142" t="s">
        <v>5513</v>
      </c>
      <c r="X3142" t="s">
        <v>3405</v>
      </c>
      <c r="Y3142">
        <v>100034</v>
      </c>
      <c r="Z3142" t="s">
        <v>5514</v>
      </c>
      <c r="AD3142">
        <v>32.187063100000003</v>
      </c>
      <c r="AE3142">
        <v>-110.81660220000001</v>
      </c>
      <c r="AG3142" t="s">
        <v>90</v>
      </c>
      <c r="AH3142" t="s">
        <v>1626</v>
      </c>
      <c r="AI3142" t="s">
        <v>90</v>
      </c>
      <c r="AK3142" t="s">
        <v>1608</v>
      </c>
      <c r="AL3142" t="s">
        <v>6494</v>
      </c>
      <c r="AN3142" t="s">
        <v>1610</v>
      </c>
      <c r="AO3142" t="s">
        <v>442</v>
      </c>
      <c r="AP3142" t="s">
        <v>422</v>
      </c>
      <c r="AQ3142">
        <v>0.91</v>
      </c>
      <c r="AR3142" t="s">
        <v>1616</v>
      </c>
      <c r="AT3142" t="s">
        <v>1612</v>
      </c>
      <c r="AV3142" t="s">
        <v>96</v>
      </c>
      <c r="BH3142" t="str">
        <f>BI3142 &amp; " " &amp; BJ3142</f>
        <v>0.5 ft</v>
      </c>
      <c r="BI3142">
        <v>0.5</v>
      </c>
      <c r="BJ3142" t="s">
        <v>5517</v>
      </c>
      <c r="BQ3142" t="str">
        <f>BS3142 &amp; ":" &amp; BR3142</f>
        <v>AZDEQ_SW:SM 4500-NH3F</v>
      </c>
      <c r="BR3142" t="s">
        <v>5577</v>
      </c>
      <c r="BS3142" t="s">
        <v>1626</v>
      </c>
      <c r="BT3142" t="s">
        <v>5577</v>
      </c>
      <c r="BW3142" t="s">
        <v>5519</v>
      </c>
      <c r="BZ3142" t="s">
        <v>6495</v>
      </c>
      <c r="CA3142" t="s">
        <v>397</v>
      </c>
      <c r="CB3142">
        <v>0.02</v>
      </c>
      <c r="CC3142" t="s">
        <v>1616</v>
      </c>
      <c r="CE3142" t="s">
        <v>5567</v>
      </c>
      <c r="CF3142" t="s">
        <v>1618</v>
      </c>
    </row>
    <row r="3143" spans="1:84" hidden="1" x14ac:dyDescent="0.4">
      <c r="A3143" t="s">
        <v>1626</v>
      </c>
      <c r="B3143" t="s">
        <v>1626</v>
      </c>
      <c r="C3143" t="s">
        <v>6375</v>
      </c>
      <c r="D3143" t="s">
        <v>81</v>
      </c>
      <c r="E3143" t="s">
        <v>82</v>
      </c>
      <c r="F3143" t="s">
        <v>393</v>
      </c>
      <c r="G3143" s="4" t="str">
        <f>TEXT(H3143+I3143,"yyyy-mm-dd""T""hh:mm:ss")&amp;
IF(J3143="MST","-07:00",
IF(J3143="MDT","-06:00",
IF(J3143="PST","-08:00",
IF(J3143="PDT","-07:00",
IF(J3143="UTC","+00:00","+00:00")))))</f>
        <v>2014-04-29T09:35:00-07:00</v>
      </c>
      <c r="H3143" s="1">
        <v>41758</v>
      </c>
      <c r="I3143" s="5">
        <v>0.39930555555555558</v>
      </c>
      <c r="J3143" t="s">
        <v>84</v>
      </c>
      <c r="N3143">
        <v>0</v>
      </c>
      <c r="O3143" t="s">
        <v>1628</v>
      </c>
      <c r="U3143">
        <v>9487</v>
      </c>
      <c r="V3143" t="s">
        <v>6349</v>
      </c>
      <c r="W3143" t="s">
        <v>3411</v>
      </c>
      <c r="X3143" t="s">
        <v>4433</v>
      </c>
      <c r="Y3143">
        <v>105064</v>
      </c>
      <c r="Z3143" t="e">
        <f>--- SAMPLE TAKEN: Migrated</f>
        <v>#NAME?</v>
      </c>
      <c r="AD3143">
        <v>32.386200000000002</v>
      </c>
      <c r="AE3143">
        <v>-111.11920000000001</v>
      </c>
      <c r="AG3143" t="s">
        <v>90</v>
      </c>
      <c r="AH3143" t="s">
        <v>1626</v>
      </c>
      <c r="AI3143" t="s">
        <v>90</v>
      </c>
      <c r="AK3143" t="s">
        <v>1608</v>
      </c>
      <c r="AL3143" t="s">
        <v>6496</v>
      </c>
      <c r="AN3143" t="s">
        <v>1610</v>
      </c>
      <c r="AO3143" t="s">
        <v>1670</v>
      </c>
      <c r="AP3143" t="s">
        <v>422</v>
      </c>
      <c r="AQ3143">
        <v>4.95</v>
      </c>
      <c r="AR3143" t="s">
        <v>1616</v>
      </c>
      <c r="AT3143" t="s">
        <v>1612</v>
      </c>
      <c r="AV3143" t="s">
        <v>96</v>
      </c>
      <c r="BQ3143" t="str">
        <f>BS3143 &amp; ":" &amp; BR3143</f>
        <v>AZDEQ_SW:EPA 353.2</v>
      </c>
      <c r="BR3143" t="s">
        <v>1623</v>
      </c>
      <c r="BS3143" t="s">
        <v>1626</v>
      </c>
      <c r="BT3143" t="s">
        <v>1623</v>
      </c>
      <c r="BW3143" t="s">
        <v>3417</v>
      </c>
      <c r="BZ3143" t="s">
        <v>6497</v>
      </c>
      <c r="CA3143" t="s">
        <v>397</v>
      </c>
      <c r="CB3143">
        <v>0.2</v>
      </c>
      <c r="CC3143" t="s">
        <v>1616</v>
      </c>
      <c r="CE3143" t="s">
        <v>6378</v>
      </c>
      <c r="CF3143" t="s">
        <v>1618</v>
      </c>
    </row>
    <row r="3144" spans="1:84" hidden="1" x14ac:dyDescent="0.4">
      <c r="A3144" t="s">
        <v>1626</v>
      </c>
      <c r="B3144" t="s">
        <v>1626</v>
      </c>
      <c r="C3144" t="s">
        <v>6478</v>
      </c>
      <c r="D3144" t="s">
        <v>81</v>
      </c>
      <c r="E3144" t="s">
        <v>82</v>
      </c>
      <c r="F3144" t="s">
        <v>393</v>
      </c>
      <c r="G3144" s="4" t="str">
        <f>TEXT(H3144+I3144,"yyyy-mm-dd""T""hh:mm:ss")&amp;
IF(J3144="MST","-07:00",
IF(J3144="MDT","-06:00",
IF(J3144="PST","-08:00",
IF(J3144="PDT","-07:00",
IF(J3144="UTC","+00:00","+00:00")))))</f>
        <v>2014-01-30T01:40:00-07:00</v>
      </c>
      <c r="H3144" s="1">
        <v>41669</v>
      </c>
      <c r="I3144" s="5">
        <v>6.9444444444444448E-2</v>
      </c>
      <c r="J3144" t="s">
        <v>84</v>
      </c>
      <c r="N3144">
        <v>0.5</v>
      </c>
      <c r="O3144" t="s">
        <v>1628</v>
      </c>
      <c r="U3144">
        <v>9743</v>
      </c>
      <c r="V3144" t="s">
        <v>5512</v>
      </c>
      <c r="W3144" t="s">
        <v>5513</v>
      </c>
      <c r="X3144" t="s">
        <v>3388</v>
      </c>
      <c r="Y3144">
        <v>100035</v>
      </c>
      <c r="Z3144" t="s">
        <v>5514</v>
      </c>
      <c r="AD3144">
        <v>32.185352899999998</v>
      </c>
      <c r="AE3144">
        <v>-110.8164731</v>
      </c>
      <c r="AG3144" t="s">
        <v>90</v>
      </c>
      <c r="AH3144" t="s">
        <v>1626</v>
      </c>
      <c r="AI3144" t="s">
        <v>90</v>
      </c>
      <c r="AK3144" t="s">
        <v>1608</v>
      </c>
      <c r="AL3144" t="s">
        <v>6498</v>
      </c>
      <c r="AN3144" t="s">
        <v>1610</v>
      </c>
      <c r="AO3144" t="s">
        <v>1670</v>
      </c>
      <c r="AP3144" t="s">
        <v>422</v>
      </c>
      <c r="AQ3144">
        <v>0.73</v>
      </c>
      <c r="AR3144" t="s">
        <v>1616</v>
      </c>
      <c r="AT3144" t="s">
        <v>1612</v>
      </c>
      <c r="AV3144" t="s">
        <v>96</v>
      </c>
      <c r="BH3144" t="str">
        <f>BI3144 &amp; " " &amp; BJ3144</f>
        <v>0.5 ft</v>
      </c>
      <c r="BI3144">
        <v>0.5</v>
      </c>
      <c r="BJ3144" t="s">
        <v>5517</v>
      </c>
      <c r="BQ3144" t="str">
        <f>BS3144 &amp; ":" &amp; BR3144</f>
        <v>AZDEQ_SW:SM 4500NO3 E</v>
      </c>
      <c r="BR3144" t="s">
        <v>1851</v>
      </c>
      <c r="BS3144" t="s">
        <v>1626</v>
      </c>
      <c r="BT3144" t="s">
        <v>1851</v>
      </c>
      <c r="BW3144" t="s">
        <v>5519</v>
      </c>
      <c r="BZ3144" t="s">
        <v>6499</v>
      </c>
      <c r="CA3144" t="s">
        <v>397</v>
      </c>
      <c r="CB3144">
        <v>0.21</v>
      </c>
      <c r="CC3144" t="s">
        <v>1616</v>
      </c>
      <c r="CE3144" t="s">
        <v>5538</v>
      </c>
      <c r="CF3144" t="s">
        <v>1618</v>
      </c>
    </row>
    <row r="3145" spans="1:84" hidden="1" x14ac:dyDescent="0.4">
      <c r="A3145" t="s">
        <v>1626</v>
      </c>
      <c r="B3145" t="s">
        <v>1626</v>
      </c>
      <c r="C3145" t="s">
        <v>6458</v>
      </c>
      <c r="D3145" t="s">
        <v>81</v>
      </c>
      <c r="E3145" t="s">
        <v>82</v>
      </c>
      <c r="F3145" t="s">
        <v>393</v>
      </c>
      <c r="G3145" s="4" t="str">
        <f>TEXT(H3145+I3145,"yyyy-mm-dd""T""hh:mm:ss")&amp;
IF(J3145="MST","-07:00",
IF(J3145="MDT","-06:00",
IF(J3145="PST","-08:00",
IF(J3145="PDT","-07:00",
IF(J3145="UTC","+00:00","+00:00")))))</f>
        <v>2014-05-26T12:30:00-07:00</v>
      </c>
      <c r="H3145" s="1">
        <v>41785</v>
      </c>
      <c r="I3145" s="5">
        <v>0.52083333333333337</v>
      </c>
      <c r="J3145" t="s">
        <v>84</v>
      </c>
      <c r="N3145">
        <v>0.5</v>
      </c>
      <c r="O3145" t="s">
        <v>1628</v>
      </c>
      <c r="U3145">
        <v>9743</v>
      </c>
      <c r="V3145" t="s">
        <v>5512</v>
      </c>
      <c r="W3145" t="s">
        <v>5513</v>
      </c>
      <c r="X3145" t="s">
        <v>3388</v>
      </c>
      <c r="Y3145">
        <v>100035</v>
      </c>
      <c r="Z3145" t="s">
        <v>5514</v>
      </c>
      <c r="AD3145">
        <v>32.185352899999998</v>
      </c>
      <c r="AE3145">
        <v>-110.8164731</v>
      </c>
      <c r="AG3145" t="s">
        <v>90</v>
      </c>
      <c r="AH3145" t="s">
        <v>1626</v>
      </c>
      <c r="AI3145" t="s">
        <v>90</v>
      </c>
      <c r="AK3145" t="s">
        <v>1608</v>
      </c>
      <c r="AL3145" t="s">
        <v>6500</v>
      </c>
      <c r="AN3145" t="s">
        <v>1725</v>
      </c>
      <c r="AO3145" t="s">
        <v>123</v>
      </c>
      <c r="AP3145" t="s">
        <v>422</v>
      </c>
      <c r="AQ3145">
        <v>3.8E-3</v>
      </c>
      <c r="AR3145" t="s">
        <v>1616</v>
      </c>
      <c r="AT3145" t="s">
        <v>1612</v>
      </c>
      <c r="AV3145" t="s">
        <v>96</v>
      </c>
      <c r="BF3145" t="s">
        <v>5516</v>
      </c>
      <c r="BH3145" t="str">
        <f>BI3145 &amp; " " &amp; BJ3145</f>
        <v>0.5 ft</v>
      </c>
      <c r="BI3145">
        <v>0.5</v>
      </c>
      <c r="BJ3145" t="s">
        <v>5517</v>
      </c>
      <c r="BQ3145" t="str">
        <f>BS3145 &amp; ":" &amp; BR3145</f>
        <v>AZDEQ_SW:SM 4500 PE</v>
      </c>
      <c r="BR3145" t="s">
        <v>5518</v>
      </c>
      <c r="BS3145" t="s">
        <v>1626</v>
      </c>
      <c r="BT3145" t="s">
        <v>5518</v>
      </c>
      <c r="BW3145" t="s">
        <v>5519</v>
      </c>
      <c r="BZ3145" t="s">
        <v>6501</v>
      </c>
      <c r="CA3145" t="s">
        <v>397</v>
      </c>
      <c r="CB3145">
        <v>3.0000000000000001E-3</v>
      </c>
      <c r="CC3145" t="s">
        <v>1616</v>
      </c>
      <c r="CE3145" t="s">
        <v>5763</v>
      </c>
      <c r="CF3145" t="s">
        <v>1618</v>
      </c>
    </row>
    <row r="3146" spans="1:84" hidden="1" x14ac:dyDescent="0.4">
      <c r="A3146" t="s">
        <v>1626</v>
      </c>
      <c r="B3146" t="s">
        <v>1626</v>
      </c>
      <c r="C3146" t="s">
        <v>6502</v>
      </c>
      <c r="D3146" t="s">
        <v>81</v>
      </c>
      <c r="E3146" t="s">
        <v>82</v>
      </c>
      <c r="F3146" t="s">
        <v>393</v>
      </c>
      <c r="G3146" s="4" t="str">
        <f>TEXT(H3146+I3146,"yyyy-mm-dd""T""hh:mm:ss")&amp;
IF(J3146="MST","-07:00",
IF(J3146="MDT","-06:00",
IF(J3146="PST","-08:00",
IF(J3146="PDT","-07:00",
IF(J3146="UTC","+00:00","+00:00")))))</f>
        <v>2014-07-30T01:15:00-07:00</v>
      </c>
      <c r="H3146" s="1">
        <v>41850</v>
      </c>
      <c r="I3146" s="5">
        <v>5.2083333333333336E-2</v>
      </c>
      <c r="J3146" t="s">
        <v>84</v>
      </c>
      <c r="N3146">
        <v>0.5</v>
      </c>
      <c r="O3146" t="s">
        <v>1628</v>
      </c>
      <c r="U3146">
        <v>9743</v>
      </c>
      <c r="V3146" t="s">
        <v>5512</v>
      </c>
      <c r="W3146" t="s">
        <v>5513</v>
      </c>
      <c r="X3146" t="s">
        <v>3388</v>
      </c>
      <c r="Y3146">
        <v>100035</v>
      </c>
      <c r="Z3146" t="s">
        <v>5514</v>
      </c>
      <c r="AD3146">
        <v>32.185352899999998</v>
      </c>
      <c r="AE3146">
        <v>-110.8164731</v>
      </c>
      <c r="AG3146" t="s">
        <v>90</v>
      </c>
      <c r="AH3146" t="s">
        <v>1626</v>
      </c>
      <c r="AI3146" t="s">
        <v>90</v>
      </c>
      <c r="AK3146" t="s">
        <v>1608</v>
      </c>
      <c r="AL3146" t="s">
        <v>6503</v>
      </c>
      <c r="AM3146" t="s">
        <v>92</v>
      </c>
      <c r="AN3146" t="s">
        <v>1610</v>
      </c>
      <c r="AO3146" t="s">
        <v>1611</v>
      </c>
      <c r="AP3146" t="s">
        <v>422</v>
      </c>
      <c r="AT3146" t="s">
        <v>1612</v>
      </c>
      <c r="AV3146" t="s">
        <v>584</v>
      </c>
      <c r="BH3146" t="str">
        <f>BI3146 &amp; " " &amp; BJ3146</f>
        <v>0.5 ft</v>
      </c>
      <c r="BI3146">
        <v>0.5</v>
      </c>
      <c r="BJ3146" t="s">
        <v>5517</v>
      </c>
      <c r="BQ3146" t="str">
        <f>BS3146 &amp; ":" &amp; BR3146</f>
        <v>AZDEQ_SW:SM 4500-NH3F</v>
      </c>
      <c r="BR3146" t="s">
        <v>5577</v>
      </c>
      <c r="BS3146" t="s">
        <v>1626</v>
      </c>
      <c r="BT3146" t="s">
        <v>5577</v>
      </c>
      <c r="BW3146" t="s">
        <v>5519</v>
      </c>
      <c r="BZ3146" t="s">
        <v>6504</v>
      </c>
      <c r="CA3146" t="s">
        <v>397</v>
      </c>
      <c r="CB3146">
        <v>0.1</v>
      </c>
      <c r="CC3146" t="s">
        <v>1616</v>
      </c>
      <c r="CE3146" t="s">
        <v>5534</v>
      </c>
      <c r="CF3146" t="s">
        <v>1618</v>
      </c>
    </row>
    <row r="3147" spans="1:84" hidden="1" x14ac:dyDescent="0.4">
      <c r="A3147" t="s">
        <v>1626</v>
      </c>
      <c r="B3147" t="s">
        <v>1626</v>
      </c>
      <c r="C3147" t="s">
        <v>6505</v>
      </c>
      <c r="D3147" t="s">
        <v>81</v>
      </c>
      <c r="E3147" t="s">
        <v>82</v>
      </c>
      <c r="F3147" t="s">
        <v>393</v>
      </c>
      <c r="G3147" s="4" t="str">
        <f>TEXT(H3147+I3147,"yyyy-mm-dd""T""hh:mm:ss")&amp;
IF(J3147="MST","-07:00",
IF(J3147="MDT","-06:00",
IF(J3147="PST","-08:00",
IF(J3147="PDT","-07:00",
IF(J3147="UTC","+00:00","+00:00")))))</f>
        <v>2014-02-27T12:30:00-07:00</v>
      </c>
      <c r="H3147" s="1">
        <v>41697</v>
      </c>
      <c r="I3147" s="5">
        <v>0.52083333333333337</v>
      </c>
      <c r="J3147" t="s">
        <v>84</v>
      </c>
      <c r="N3147">
        <v>0.5</v>
      </c>
      <c r="O3147" t="s">
        <v>1628</v>
      </c>
      <c r="U3147">
        <v>9743</v>
      </c>
      <c r="V3147" t="s">
        <v>5512</v>
      </c>
      <c r="W3147" t="s">
        <v>5513</v>
      </c>
      <c r="X3147" t="s">
        <v>3388</v>
      </c>
      <c r="Y3147">
        <v>100035</v>
      </c>
      <c r="Z3147" t="s">
        <v>5514</v>
      </c>
      <c r="AD3147">
        <v>32.185352899999998</v>
      </c>
      <c r="AE3147">
        <v>-110.8164731</v>
      </c>
      <c r="AG3147" t="s">
        <v>90</v>
      </c>
      <c r="AH3147" t="s">
        <v>1626</v>
      </c>
      <c r="AI3147" t="s">
        <v>90</v>
      </c>
      <c r="AK3147" t="s">
        <v>1608</v>
      </c>
      <c r="AL3147" t="s">
        <v>6506</v>
      </c>
      <c r="AM3147" t="s">
        <v>92</v>
      </c>
      <c r="AN3147" t="s">
        <v>1725</v>
      </c>
      <c r="AO3147" t="s">
        <v>123</v>
      </c>
      <c r="AP3147" t="s">
        <v>422</v>
      </c>
      <c r="AT3147" t="s">
        <v>1612</v>
      </c>
      <c r="AV3147" t="s">
        <v>584</v>
      </c>
      <c r="BH3147" t="str">
        <f>BI3147 &amp; " " &amp; BJ3147</f>
        <v>0.5 ft</v>
      </c>
      <c r="BI3147">
        <v>0.5</v>
      </c>
      <c r="BJ3147" t="s">
        <v>5517</v>
      </c>
      <c r="BQ3147" t="str">
        <f>BS3147 &amp; ":" &amp; BR3147</f>
        <v>AZDEQ_SW:SM 4500 PE</v>
      </c>
      <c r="BR3147" t="s">
        <v>5518</v>
      </c>
      <c r="BS3147" t="s">
        <v>1626</v>
      </c>
      <c r="BT3147" t="s">
        <v>5518</v>
      </c>
      <c r="BW3147" t="s">
        <v>5519</v>
      </c>
      <c r="BZ3147" t="s">
        <v>6507</v>
      </c>
      <c r="CA3147" t="s">
        <v>397</v>
      </c>
      <c r="CB3147">
        <v>3.0000000000000001E-3</v>
      </c>
      <c r="CC3147" t="s">
        <v>1616</v>
      </c>
      <c r="CE3147" t="s">
        <v>5634</v>
      </c>
      <c r="CF3147" t="s">
        <v>1618</v>
      </c>
    </row>
    <row r="3148" spans="1:84" hidden="1" x14ac:dyDescent="0.4">
      <c r="A3148" t="s">
        <v>1626</v>
      </c>
      <c r="B3148" t="s">
        <v>1626</v>
      </c>
      <c r="C3148" t="s">
        <v>6508</v>
      </c>
      <c r="D3148" t="s">
        <v>81</v>
      </c>
      <c r="E3148" t="s">
        <v>82</v>
      </c>
      <c r="F3148" t="s">
        <v>393</v>
      </c>
      <c r="G3148" s="4" t="str">
        <f>TEXT(H3148+I3148,"yyyy-mm-dd""T""hh:mm:ss")&amp;
IF(J3148="MST","-07:00",
IF(J3148="MDT","-06:00",
IF(J3148="PST","-08:00",
IF(J3148="PDT","-07:00",
IF(J3148="UTC","+00:00","+00:00")))))</f>
        <v>2014-08-27T09:30:00-07:00</v>
      </c>
      <c r="H3148" s="1">
        <v>41878</v>
      </c>
      <c r="I3148" s="5">
        <v>0.39583333333333331</v>
      </c>
      <c r="J3148" t="s">
        <v>84</v>
      </c>
      <c r="N3148">
        <v>0</v>
      </c>
      <c r="O3148" t="s">
        <v>1628</v>
      </c>
      <c r="U3148">
        <v>2168</v>
      </c>
      <c r="V3148" t="s">
        <v>6433</v>
      </c>
      <c r="W3148" t="s">
        <v>1606</v>
      </c>
      <c r="X3148" t="s">
        <v>4478</v>
      </c>
      <c r="Y3148">
        <v>102835</v>
      </c>
      <c r="Z3148" t="s">
        <v>6509</v>
      </c>
      <c r="AD3148">
        <v>32.336583300000001</v>
      </c>
      <c r="AE3148">
        <v>-110.7873889</v>
      </c>
      <c r="AG3148" t="s">
        <v>90</v>
      </c>
      <c r="AH3148" t="s">
        <v>1626</v>
      </c>
      <c r="AI3148" t="s">
        <v>90</v>
      </c>
      <c r="AK3148" t="s">
        <v>1608</v>
      </c>
      <c r="AL3148" t="s">
        <v>6510</v>
      </c>
      <c r="AM3148" t="s">
        <v>92</v>
      </c>
      <c r="AN3148" t="s">
        <v>1610</v>
      </c>
      <c r="AO3148" t="s">
        <v>1611</v>
      </c>
      <c r="AP3148" t="s">
        <v>422</v>
      </c>
      <c r="AT3148" t="s">
        <v>1612</v>
      </c>
      <c r="AV3148" t="s">
        <v>584</v>
      </c>
      <c r="BQ3148" t="str">
        <f>BS3148 &amp; ":" &amp; BR3148</f>
        <v>AZDEQ_SW:SM 4500-NH3F</v>
      </c>
      <c r="BR3148" t="s">
        <v>5577</v>
      </c>
      <c r="BS3148" t="s">
        <v>1626</v>
      </c>
      <c r="BT3148" t="s">
        <v>5577</v>
      </c>
      <c r="BW3148" t="s">
        <v>5519</v>
      </c>
      <c r="BZ3148" t="s">
        <v>6511</v>
      </c>
      <c r="CA3148" t="s">
        <v>397</v>
      </c>
      <c r="CB3148">
        <v>1</v>
      </c>
      <c r="CC3148" t="s">
        <v>1616</v>
      </c>
      <c r="CE3148" t="s">
        <v>6512</v>
      </c>
      <c r="CF3148" t="s">
        <v>1618</v>
      </c>
    </row>
    <row r="3149" spans="1:84" hidden="1" x14ac:dyDescent="0.4">
      <c r="A3149" t="s">
        <v>1626</v>
      </c>
      <c r="B3149" t="s">
        <v>1626</v>
      </c>
      <c r="C3149" t="s">
        <v>6397</v>
      </c>
      <c r="D3149" t="s">
        <v>81</v>
      </c>
      <c r="E3149" t="s">
        <v>82</v>
      </c>
      <c r="F3149" t="s">
        <v>393</v>
      </c>
      <c r="G3149" s="4" t="str">
        <f>TEXT(H3149+I3149,"yyyy-mm-dd""T""hh:mm:ss")&amp;
IF(J3149="MST","-07:00",
IF(J3149="MDT","-06:00",
IF(J3149="PST","-08:00",
IF(J3149="PDT","-07:00",
IF(J3149="UTC","+00:00","+00:00")))))</f>
        <v>2014-02-27T12:00:00-07:00</v>
      </c>
      <c r="H3149" s="1">
        <v>41697</v>
      </c>
      <c r="I3149" s="5">
        <v>0.5</v>
      </c>
      <c r="J3149" t="s">
        <v>84</v>
      </c>
      <c r="N3149">
        <v>0.5</v>
      </c>
      <c r="O3149" t="s">
        <v>1628</v>
      </c>
      <c r="U3149">
        <v>9743</v>
      </c>
      <c r="V3149" t="s">
        <v>5512</v>
      </c>
      <c r="W3149" t="s">
        <v>5513</v>
      </c>
      <c r="X3149" t="s">
        <v>3405</v>
      </c>
      <c r="Y3149">
        <v>100034</v>
      </c>
      <c r="Z3149" t="s">
        <v>5514</v>
      </c>
      <c r="AD3149">
        <v>32.187063100000003</v>
      </c>
      <c r="AE3149">
        <v>-110.81660220000001</v>
      </c>
      <c r="AG3149" t="s">
        <v>90</v>
      </c>
      <c r="AH3149" t="s">
        <v>1626</v>
      </c>
      <c r="AI3149" t="s">
        <v>90</v>
      </c>
      <c r="AK3149" t="s">
        <v>1608</v>
      </c>
      <c r="AL3149" t="s">
        <v>6513</v>
      </c>
      <c r="AN3149" t="s">
        <v>1610</v>
      </c>
      <c r="AO3149" t="s">
        <v>1670</v>
      </c>
      <c r="AP3149" t="s">
        <v>422</v>
      </c>
      <c r="AQ3149">
        <v>0.28999999999999998</v>
      </c>
      <c r="AR3149" t="s">
        <v>1616</v>
      </c>
      <c r="AT3149" t="s">
        <v>1612</v>
      </c>
      <c r="AV3149" t="s">
        <v>96</v>
      </c>
      <c r="BH3149" t="str">
        <f>BI3149 &amp; " " &amp; BJ3149</f>
        <v>0.5 ft</v>
      </c>
      <c r="BI3149">
        <v>0.5</v>
      </c>
      <c r="BJ3149" t="s">
        <v>5517</v>
      </c>
      <c r="BQ3149" t="str">
        <f>BS3149 &amp; ":" &amp; BR3149</f>
        <v>AZDEQ_SW:SM 4500NO3 E</v>
      </c>
      <c r="BR3149" t="s">
        <v>1851</v>
      </c>
      <c r="BS3149" t="s">
        <v>1626</v>
      </c>
      <c r="BT3149" t="s">
        <v>1851</v>
      </c>
      <c r="BW3149" t="s">
        <v>5519</v>
      </c>
      <c r="BZ3149" t="s">
        <v>6514</v>
      </c>
      <c r="CA3149" t="s">
        <v>397</v>
      </c>
      <c r="CB3149">
        <v>4.1000000000000002E-2</v>
      </c>
      <c r="CC3149" t="s">
        <v>1616</v>
      </c>
      <c r="CE3149" t="s">
        <v>5567</v>
      </c>
      <c r="CF3149" t="s">
        <v>1618</v>
      </c>
    </row>
    <row r="3150" spans="1:84" hidden="1" x14ac:dyDescent="0.4">
      <c r="A3150" t="s">
        <v>1626</v>
      </c>
      <c r="B3150" t="s">
        <v>1626</v>
      </c>
      <c r="C3150" t="s">
        <v>6354</v>
      </c>
      <c r="D3150" t="s">
        <v>81</v>
      </c>
      <c r="E3150" t="s">
        <v>82</v>
      </c>
      <c r="F3150" t="s">
        <v>393</v>
      </c>
      <c r="G3150" s="4" t="str">
        <f>TEXT(H3150+I3150,"yyyy-mm-dd""T""hh:mm:ss")&amp;
IF(J3150="MST","-07:00",
IF(J3150="MDT","-06:00",
IF(J3150="PST","-08:00",
IF(J3150="PDT","-07:00",
IF(J3150="UTC","+00:00","+00:00")))))</f>
        <v>2014-08-21T01:10:00-07:00</v>
      </c>
      <c r="H3150" s="1">
        <v>41872</v>
      </c>
      <c r="I3150" s="5">
        <v>4.8611111111111112E-2</v>
      </c>
      <c r="J3150" t="s">
        <v>84</v>
      </c>
      <c r="N3150">
        <v>2</v>
      </c>
      <c r="O3150" t="s">
        <v>1628</v>
      </c>
      <c r="U3150">
        <v>2008</v>
      </c>
      <c r="V3150" t="s">
        <v>6355</v>
      </c>
      <c r="W3150" t="s">
        <v>1606</v>
      </c>
      <c r="X3150" t="s">
        <v>1653</v>
      </c>
      <c r="Y3150">
        <v>100183</v>
      </c>
      <c r="Z3150" t="s">
        <v>6356</v>
      </c>
      <c r="AD3150">
        <v>32.387222199999997</v>
      </c>
      <c r="AE3150">
        <v>-110.7111111</v>
      </c>
      <c r="AG3150" t="s">
        <v>90</v>
      </c>
      <c r="AH3150" t="s">
        <v>1626</v>
      </c>
      <c r="AI3150" t="s">
        <v>90</v>
      </c>
      <c r="AK3150" t="s">
        <v>1608</v>
      </c>
      <c r="AL3150" t="s">
        <v>6515</v>
      </c>
      <c r="AN3150" t="s">
        <v>1700</v>
      </c>
      <c r="AO3150" t="s">
        <v>457</v>
      </c>
      <c r="AP3150" t="s">
        <v>422</v>
      </c>
      <c r="AQ3150">
        <v>3.5999999999999997E-2</v>
      </c>
      <c r="AR3150" t="s">
        <v>1616</v>
      </c>
      <c r="AT3150" t="s">
        <v>1612</v>
      </c>
      <c r="AV3150" t="s">
        <v>96</v>
      </c>
      <c r="BQ3150" t="str">
        <f>BS3150 &amp; ":" &amp; BR3150</f>
        <v>AZDEQ_SW:SM 4500 PE</v>
      </c>
      <c r="BR3150" t="s">
        <v>5518</v>
      </c>
      <c r="BS3150" t="s">
        <v>1626</v>
      </c>
      <c r="BT3150" t="s">
        <v>5518</v>
      </c>
      <c r="BW3150" t="s">
        <v>5519</v>
      </c>
      <c r="BZ3150" t="s">
        <v>6516</v>
      </c>
      <c r="CA3150" t="s">
        <v>397</v>
      </c>
      <c r="CB3150">
        <v>0.02</v>
      </c>
      <c r="CC3150" t="s">
        <v>1616</v>
      </c>
      <c r="CE3150" t="s">
        <v>6359</v>
      </c>
      <c r="CF3150" t="s">
        <v>1618</v>
      </c>
    </row>
    <row r="3151" spans="1:84" hidden="1" x14ac:dyDescent="0.4">
      <c r="A3151" t="s">
        <v>1626</v>
      </c>
      <c r="B3151" t="s">
        <v>1626</v>
      </c>
      <c r="C3151" t="s">
        <v>6382</v>
      </c>
      <c r="D3151" t="s">
        <v>81</v>
      </c>
      <c r="E3151" t="s">
        <v>82</v>
      </c>
      <c r="F3151" t="s">
        <v>393</v>
      </c>
      <c r="G3151" s="4" t="str">
        <f>TEXT(H3151+I3151,"yyyy-mm-dd""T""hh:mm:ss")&amp;
IF(J3151="MST","-07:00",
IF(J3151="MDT","-06:00",
IF(J3151="PST","-08:00",
IF(J3151="PDT","-07:00",
IF(J3151="UTC","+00:00","+00:00")))))</f>
        <v>2014-05-26T12:40:00-07:00</v>
      </c>
      <c r="H3151" s="1">
        <v>41785</v>
      </c>
      <c r="I3151" s="5">
        <v>0.52777777777777779</v>
      </c>
      <c r="J3151" t="s">
        <v>84</v>
      </c>
      <c r="N3151">
        <v>0.5</v>
      </c>
      <c r="O3151" t="s">
        <v>1628</v>
      </c>
      <c r="U3151">
        <v>9743</v>
      </c>
      <c r="V3151" t="s">
        <v>5512</v>
      </c>
      <c r="W3151" t="s">
        <v>5513</v>
      </c>
      <c r="X3151" t="s">
        <v>3405</v>
      </c>
      <c r="Y3151">
        <v>100034</v>
      </c>
      <c r="Z3151" t="s">
        <v>5514</v>
      </c>
      <c r="AD3151">
        <v>32.187063100000003</v>
      </c>
      <c r="AE3151">
        <v>-110.81660220000001</v>
      </c>
      <c r="AG3151" t="s">
        <v>90</v>
      </c>
      <c r="AH3151" t="s">
        <v>1626</v>
      </c>
      <c r="AI3151" t="s">
        <v>90</v>
      </c>
      <c r="AK3151" t="s">
        <v>1608</v>
      </c>
      <c r="AL3151" t="s">
        <v>6517</v>
      </c>
      <c r="AN3151" t="s">
        <v>1700</v>
      </c>
      <c r="AO3151" t="s">
        <v>457</v>
      </c>
      <c r="AP3151" t="s">
        <v>422</v>
      </c>
      <c r="AQ3151">
        <v>7.9000000000000008E-3</v>
      </c>
      <c r="AR3151" t="s">
        <v>1616</v>
      </c>
      <c r="AT3151" t="s">
        <v>1612</v>
      </c>
      <c r="AV3151" t="s">
        <v>96</v>
      </c>
      <c r="BF3151" t="s">
        <v>5516</v>
      </c>
      <c r="BH3151" t="str">
        <f>BI3151 &amp; " " &amp; BJ3151</f>
        <v>0.5 ft</v>
      </c>
      <c r="BI3151">
        <v>0.5</v>
      </c>
      <c r="BJ3151" t="s">
        <v>5517</v>
      </c>
      <c r="BQ3151" t="str">
        <f>BS3151 &amp; ":" &amp; BR3151</f>
        <v>AZDEQ_SW:SM 4500 PE</v>
      </c>
      <c r="BR3151" t="s">
        <v>5518</v>
      </c>
      <c r="BS3151" t="s">
        <v>1626</v>
      </c>
      <c r="BT3151" t="s">
        <v>5518</v>
      </c>
      <c r="BW3151" t="s">
        <v>5519</v>
      </c>
      <c r="BZ3151" t="s">
        <v>6518</v>
      </c>
      <c r="CA3151" t="s">
        <v>397</v>
      </c>
      <c r="CB3151">
        <v>2.0999999999999999E-3</v>
      </c>
      <c r="CC3151" t="s">
        <v>1616</v>
      </c>
      <c r="CE3151" t="s">
        <v>5767</v>
      </c>
      <c r="CF3151" t="s">
        <v>1618</v>
      </c>
    </row>
    <row r="3152" spans="1:84" hidden="1" x14ac:dyDescent="0.4">
      <c r="A3152" t="s">
        <v>1626</v>
      </c>
      <c r="B3152" t="s">
        <v>1626</v>
      </c>
      <c r="C3152" t="s">
        <v>6458</v>
      </c>
      <c r="D3152" t="s">
        <v>81</v>
      </c>
      <c r="E3152" t="s">
        <v>82</v>
      </c>
      <c r="F3152" t="s">
        <v>393</v>
      </c>
      <c r="G3152" s="4" t="str">
        <f>TEXT(H3152+I3152,"yyyy-mm-dd""T""hh:mm:ss")&amp;
IF(J3152="MST","-07:00",
IF(J3152="MDT","-06:00",
IF(J3152="PST","-08:00",
IF(J3152="PDT","-07:00",
IF(J3152="UTC","+00:00","+00:00")))))</f>
        <v>2014-05-26T12:30:00-07:00</v>
      </c>
      <c r="H3152" s="1">
        <v>41785</v>
      </c>
      <c r="I3152" s="5">
        <v>0.52083333333333337</v>
      </c>
      <c r="J3152" t="s">
        <v>84</v>
      </c>
      <c r="N3152">
        <v>0.5</v>
      </c>
      <c r="O3152" t="s">
        <v>1628</v>
      </c>
      <c r="U3152">
        <v>9743</v>
      </c>
      <c r="V3152" t="s">
        <v>5512</v>
      </c>
      <c r="W3152" t="s">
        <v>5513</v>
      </c>
      <c r="X3152" t="s">
        <v>3388</v>
      </c>
      <c r="Y3152">
        <v>100035</v>
      </c>
      <c r="Z3152" t="s">
        <v>5514</v>
      </c>
      <c r="AD3152">
        <v>32.185352899999998</v>
      </c>
      <c r="AE3152">
        <v>-110.8164731</v>
      </c>
      <c r="AG3152" t="s">
        <v>90</v>
      </c>
      <c r="AH3152" t="s">
        <v>1626</v>
      </c>
      <c r="AI3152" t="s">
        <v>90</v>
      </c>
      <c r="AK3152" t="s">
        <v>1608</v>
      </c>
      <c r="AL3152" t="s">
        <v>6519</v>
      </c>
      <c r="AN3152" t="s">
        <v>1610</v>
      </c>
      <c r="AO3152" t="s">
        <v>1611</v>
      </c>
      <c r="AP3152" t="s">
        <v>422</v>
      </c>
      <c r="AQ3152">
        <v>0.12</v>
      </c>
      <c r="AR3152" t="s">
        <v>1616</v>
      </c>
      <c r="AT3152" t="s">
        <v>1612</v>
      </c>
      <c r="AV3152" t="s">
        <v>96</v>
      </c>
      <c r="BH3152" t="str">
        <f>BI3152 &amp; " " &amp; BJ3152</f>
        <v>0.5 ft</v>
      </c>
      <c r="BI3152">
        <v>0.5</v>
      </c>
      <c r="BJ3152" t="s">
        <v>5517</v>
      </c>
      <c r="BQ3152" t="str">
        <f>BS3152 &amp; ":" &amp; BR3152</f>
        <v>AZDEQ_SW:SM 4500-NH3F</v>
      </c>
      <c r="BR3152" t="s">
        <v>5577</v>
      </c>
      <c r="BS3152" t="s">
        <v>1626</v>
      </c>
      <c r="BT3152" t="s">
        <v>5577</v>
      </c>
      <c r="BW3152" t="s">
        <v>5519</v>
      </c>
      <c r="BZ3152" t="s">
        <v>6520</v>
      </c>
      <c r="CA3152" t="s">
        <v>397</v>
      </c>
      <c r="CB3152">
        <v>0.1</v>
      </c>
      <c r="CC3152" t="s">
        <v>1616</v>
      </c>
      <c r="CE3152" t="s">
        <v>5763</v>
      </c>
      <c r="CF3152" t="s">
        <v>1618</v>
      </c>
    </row>
    <row r="3153" spans="1:84" hidden="1" x14ac:dyDescent="0.4">
      <c r="A3153" t="s">
        <v>1626</v>
      </c>
      <c r="B3153" t="s">
        <v>1626</v>
      </c>
      <c r="C3153" t="s">
        <v>6348</v>
      </c>
      <c r="D3153" t="s">
        <v>81</v>
      </c>
      <c r="E3153" t="s">
        <v>82</v>
      </c>
      <c r="F3153" t="s">
        <v>393</v>
      </c>
      <c r="G3153" s="4" t="str">
        <f>TEXT(H3153+I3153,"yyyy-mm-dd""T""hh:mm:ss")&amp;
IF(J3153="MST","-07:00",
IF(J3153="MDT","-06:00",
IF(J3153="PST","-08:00",
IF(J3153="PDT","-07:00",
IF(J3153="UTC","+00:00","+00:00")))))</f>
        <v>2014-03-27T09:35:00-07:00</v>
      </c>
      <c r="H3153" s="1">
        <v>41725</v>
      </c>
      <c r="I3153" s="5">
        <v>0.39930555555555558</v>
      </c>
      <c r="J3153" t="s">
        <v>84</v>
      </c>
      <c r="N3153">
        <v>0</v>
      </c>
      <c r="O3153" t="s">
        <v>1628</v>
      </c>
      <c r="U3153">
        <v>9487</v>
      </c>
      <c r="V3153" t="s">
        <v>6349</v>
      </c>
      <c r="W3153" t="s">
        <v>3411</v>
      </c>
      <c r="X3153" t="s">
        <v>3502</v>
      </c>
      <c r="Y3153">
        <v>105061</v>
      </c>
      <c r="Z3153" t="e">
        <f>--- SAMPLE TAKEN: Migrated</f>
        <v>#NAME?</v>
      </c>
      <c r="AD3153">
        <v>32.337777799999998</v>
      </c>
      <c r="AE3153">
        <v>-111.08138889999999</v>
      </c>
      <c r="AG3153" t="s">
        <v>90</v>
      </c>
      <c r="AH3153" t="s">
        <v>1626</v>
      </c>
      <c r="AI3153" t="s">
        <v>90</v>
      </c>
      <c r="AK3153" t="s">
        <v>1608</v>
      </c>
      <c r="AL3153" t="s">
        <v>6521</v>
      </c>
      <c r="AN3153" t="s">
        <v>1700</v>
      </c>
      <c r="AO3153" t="s">
        <v>457</v>
      </c>
      <c r="AP3153" t="s">
        <v>422</v>
      </c>
      <c r="AQ3153">
        <v>4.08</v>
      </c>
      <c r="AR3153" t="s">
        <v>1616</v>
      </c>
      <c r="AT3153" t="s">
        <v>1612</v>
      </c>
      <c r="AV3153" t="s">
        <v>96</v>
      </c>
      <c r="BF3153" t="s">
        <v>6522</v>
      </c>
      <c r="BQ3153" t="str">
        <f>BS3153 &amp; ":" &amp; BR3153</f>
        <v>AZDEQ_SW:EPA 365.1</v>
      </c>
      <c r="BR3153" t="s">
        <v>1726</v>
      </c>
      <c r="BS3153" t="s">
        <v>1626</v>
      </c>
      <c r="BT3153" t="s">
        <v>1726</v>
      </c>
      <c r="BW3153" t="s">
        <v>3417</v>
      </c>
      <c r="BZ3153" t="s">
        <v>6523</v>
      </c>
      <c r="CA3153" t="s">
        <v>397</v>
      </c>
      <c r="CB3153">
        <v>1</v>
      </c>
      <c r="CC3153" t="s">
        <v>1616</v>
      </c>
      <c r="CE3153" t="s">
        <v>6353</v>
      </c>
      <c r="CF3153" t="s">
        <v>1618</v>
      </c>
    </row>
    <row r="3154" spans="1:84" hidden="1" x14ac:dyDescent="0.4">
      <c r="A3154" t="s">
        <v>1626</v>
      </c>
      <c r="B3154" t="s">
        <v>1626</v>
      </c>
      <c r="C3154" t="s">
        <v>6428</v>
      </c>
      <c r="D3154" t="s">
        <v>81</v>
      </c>
      <c r="E3154" t="s">
        <v>82</v>
      </c>
      <c r="F3154" t="s">
        <v>393</v>
      </c>
      <c r="G3154" s="4" t="str">
        <f>TEXT(H3154+I3154,"yyyy-mm-dd""T""hh:mm:ss")&amp;
IF(J3154="MST","-07:00",
IF(J3154="MDT","-06:00",
IF(J3154="PST","-08:00",
IF(J3154="PDT","-07:00",
IF(J3154="UTC","+00:00","+00:00")))))</f>
        <v>2014-09-24T08:35:00-07:00</v>
      </c>
      <c r="H3154" s="1">
        <v>41906</v>
      </c>
      <c r="I3154" s="5">
        <v>0.3576388888888889</v>
      </c>
      <c r="J3154" t="s">
        <v>84</v>
      </c>
      <c r="N3154">
        <v>0</v>
      </c>
      <c r="O3154" t="s">
        <v>1628</v>
      </c>
      <c r="U3154">
        <v>9487</v>
      </c>
      <c r="V3154" t="s">
        <v>6349</v>
      </c>
      <c r="W3154" t="s">
        <v>3411</v>
      </c>
      <c r="X3154" t="s">
        <v>3502</v>
      </c>
      <c r="Y3154">
        <v>105061</v>
      </c>
      <c r="Z3154" t="e">
        <f>--- SAMPLE TAKEN: Migrated</f>
        <v>#NAME?</v>
      </c>
      <c r="AD3154">
        <v>32.337777799999998</v>
      </c>
      <c r="AE3154">
        <v>-111.08138889999999</v>
      </c>
      <c r="AG3154" t="s">
        <v>90</v>
      </c>
      <c r="AH3154" t="s">
        <v>1626</v>
      </c>
      <c r="AI3154" t="s">
        <v>90</v>
      </c>
      <c r="AK3154" t="s">
        <v>1608</v>
      </c>
      <c r="AL3154" t="s">
        <v>6524</v>
      </c>
      <c r="AM3154" t="s">
        <v>92</v>
      </c>
      <c r="AN3154" t="s">
        <v>1610</v>
      </c>
      <c r="AO3154" t="s">
        <v>1611</v>
      </c>
      <c r="AP3154" t="s">
        <v>422</v>
      </c>
      <c r="AT3154" t="s">
        <v>1612</v>
      </c>
      <c r="AV3154" t="s">
        <v>584</v>
      </c>
      <c r="BQ3154" t="str">
        <f>BS3154 &amp; ":" &amp; BR3154</f>
        <v>AZDEQ_SW:EPA 350.1</v>
      </c>
      <c r="BR3154" t="s">
        <v>1613</v>
      </c>
      <c r="BS3154" t="s">
        <v>1626</v>
      </c>
      <c r="BT3154" t="s">
        <v>1613</v>
      </c>
      <c r="BW3154" t="s">
        <v>3417</v>
      </c>
      <c r="BZ3154" t="s">
        <v>6525</v>
      </c>
      <c r="CA3154" t="s">
        <v>397</v>
      </c>
      <c r="CB3154">
        <v>0.5</v>
      </c>
      <c r="CC3154" t="s">
        <v>1616</v>
      </c>
      <c r="CE3154" t="s">
        <v>6431</v>
      </c>
      <c r="CF3154" t="s">
        <v>1618</v>
      </c>
    </row>
    <row r="3155" spans="1:84" hidden="1" x14ac:dyDescent="0.4">
      <c r="A3155" t="s">
        <v>1626</v>
      </c>
      <c r="B3155" t="s">
        <v>1626</v>
      </c>
      <c r="C3155" t="s">
        <v>6400</v>
      </c>
      <c r="D3155" t="s">
        <v>81</v>
      </c>
      <c r="E3155" t="s">
        <v>82</v>
      </c>
      <c r="F3155" t="s">
        <v>393</v>
      </c>
      <c r="G3155" s="4" t="str">
        <f>TEXT(H3155+I3155,"yyyy-mm-dd""T""hh:mm:ss")&amp;
IF(J3155="MST","-07:00",
IF(J3155="MDT","-06:00",
IF(J3155="PST","-08:00",
IF(J3155="PDT","-07:00",
IF(J3155="UTC","+00:00","+00:00")))))</f>
        <v>2014-09-24T01:50:00-07:00</v>
      </c>
      <c r="H3155" s="1">
        <v>41906</v>
      </c>
      <c r="I3155" s="5">
        <v>7.6388888888888895E-2</v>
      </c>
      <c r="J3155" t="s">
        <v>84</v>
      </c>
      <c r="N3155">
        <v>0.5</v>
      </c>
      <c r="O3155" t="s">
        <v>1628</v>
      </c>
      <c r="U3155">
        <v>9743</v>
      </c>
      <c r="V3155" t="s">
        <v>5512</v>
      </c>
      <c r="W3155" t="s">
        <v>5513</v>
      </c>
      <c r="X3155" t="s">
        <v>3388</v>
      </c>
      <c r="Y3155">
        <v>100035</v>
      </c>
      <c r="Z3155" t="s">
        <v>5514</v>
      </c>
      <c r="AD3155">
        <v>32.185352899999998</v>
      </c>
      <c r="AE3155">
        <v>-110.8164731</v>
      </c>
      <c r="AG3155" t="s">
        <v>90</v>
      </c>
      <c r="AH3155" t="s">
        <v>1626</v>
      </c>
      <c r="AI3155" t="s">
        <v>90</v>
      </c>
      <c r="AK3155" t="s">
        <v>1608</v>
      </c>
      <c r="AL3155" t="s">
        <v>6526</v>
      </c>
      <c r="AM3155" t="s">
        <v>92</v>
      </c>
      <c r="AN3155" t="s">
        <v>1610</v>
      </c>
      <c r="AO3155" t="s">
        <v>442</v>
      </c>
      <c r="AP3155" t="s">
        <v>422</v>
      </c>
      <c r="AT3155" t="s">
        <v>1612</v>
      </c>
      <c r="AV3155" t="s">
        <v>584</v>
      </c>
      <c r="BH3155" t="str">
        <f>BI3155 &amp; " " &amp; BJ3155</f>
        <v>0.5 ft</v>
      </c>
      <c r="BI3155">
        <v>0.5</v>
      </c>
      <c r="BJ3155" t="s">
        <v>5517</v>
      </c>
      <c r="BQ3155" t="str">
        <f>BS3155 &amp; ":" &amp; BR3155</f>
        <v>AZDEQ_SW:SM 4500-NH3F</v>
      </c>
      <c r="BR3155" t="s">
        <v>5577</v>
      </c>
      <c r="BS3155" t="s">
        <v>1626</v>
      </c>
      <c r="BT3155" t="s">
        <v>5577</v>
      </c>
      <c r="BW3155" t="s">
        <v>5519</v>
      </c>
      <c r="BZ3155" t="s">
        <v>6527</v>
      </c>
      <c r="CA3155" t="s">
        <v>397</v>
      </c>
      <c r="CB3155">
        <v>0.2</v>
      </c>
      <c r="CC3155" t="s">
        <v>1616</v>
      </c>
      <c r="CE3155" t="s">
        <v>5953</v>
      </c>
      <c r="CF3155" t="s">
        <v>1618</v>
      </c>
    </row>
    <row r="3156" spans="1:84" hidden="1" x14ac:dyDescent="0.4">
      <c r="A3156" t="s">
        <v>1626</v>
      </c>
      <c r="B3156" t="s">
        <v>1626</v>
      </c>
      <c r="C3156" t="s">
        <v>6403</v>
      </c>
      <c r="D3156" t="s">
        <v>81</v>
      </c>
      <c r="E3156" t="s">
        <v>82</v>
      </c>
      <c r="F3156" t="s">
        <v>393</v>
      </c>
      <c r="G3156" s="4" t="str">
        <f>TEXT(H3156+I3156,"yyyy-mm-dd""T""hh:mm:ss")&amp;
IF(J3156="MST","-07:00",
IF(J3156="MDT","-06:00",
IF(J3156="PST","-08:00",
IF(J3156="PDT","-07:00",
IF(J3156="UTC","+00:00","+00:00")))))</f>
        <v>2014-12-09T10:18:00-07:00</v>
      </c>
      <c r="H3156" s="1">
        <v>41982</v>
      </c>
      <c r="I3156" s="5">
        <v>0.42916666666666664</v>
      </c>
      <c r="J3156" t="s">
        <v>84</v>
      </c>
      <c r="N3156">
        <v>0</v>
      </c>
      <c r="O3156" t="s">
        <v>1628</v>
      </c>
      <c r="U3156">
        <v>9487</v>
      </c>
      <c r="V3156" t="s">
        <v>6349</v>
      </c>
      <c r="W3156" t="s">
        <v>3411</v>
      </c>
      <c r="X3156" t="s">
        <v>4433</v>
      </c>
      <c r="Y3156">
        <v>105064</v>
      </c>
      <c r="Z3156" t="e">
        <f>--- SAMPLE TAKEN: Migrated</f>
        <v>#NAME?</v>
      </c>
      <c r="AD3156">
        <v>32.386200000000002</v>
      </c>
      <c r="AE3156">
        <v>-111.11920000000001</v>
      </c>
      <c r="AG3156" t="s">
        <v>90</v>
      </c>
      <c r="AH3156" t="s">
        <v>1626</v>
      </c>
      <c r="AI3156" t="s">
        <v>90</v>
      </c>
      <c r="AK3156" t="s">
        <v>1608</v>
      </c>
      <c r="AL3156" t="s">
        <v>6528</v>
      </c>
      <c r="AN3156" t="s">
        <v>1610</v>
      </c>
      <c r="AO3156" t="s">
        <v>1670</v>
      </c>
      <c r="AP3156" t="s">
        <v>422</v>
      </c>
      <c r="AQ3156">
        <v>4.09</v>
      </c>
      <c r="AR3156" t="s">
        <v>1616</v>
      </c>
      <c r="AT3156" t="s">
        <v>1612</v>
      </c>
      <c r="AV3156" t="s">
        <v>96</v>
      </c>
      <c r="BQ3156" t="str">
        <f>BS3156 &amp; ":" &amp; BR3156</f>
        <v>AZDEQ_SW:EPA 353.2</v>
      </c>
      <c r="BR3156" t="s">
        <v>1623</v>
      </c>
      <c r="BS3156" t="s">
        <v>1626</v>
      </c>
      <c r="BT3156" t="s">
        <v>1623</v>
      </c>
      <c r="BW3156" t="s">
        <v>3417</v>
      </c>
      <c r="BZ3156" t="s">
        <v>6529</v>
      </c>
      <c r="CA3156" t="s">
        <v>397</v>
      </c>
      <c r="CB3156">
        <v>0.2</v>
      </c>
      <c r="CC3156" t="s">
        <v>1616</v>
      </c>
      <c r="CE3156" t="s">
        <v>6406</v>
      </c>
      <c r="CF3156" t="s">
        <v>1618</v>
      </c>
    </row>
    <row r="3157" spans="1:84" hidden="1" x14ac:dyDescent="0.4">
      <c r="A3157" t="s">
        <v>1626</v>
      </c>
      <c r="B3157" t="s">
        <v>1626</v>
      </c>
      <c r="C3157" t="s">
        <v>6410</v>
      </c>
      <c r="D3157" t="s">
        <v>81</v>
      </c>
      <c r="E3157" t="s">
        <v>82</v>
      </c>
      <c r="F3157" t="s">
        <v>393</v>
      </c>
      <c r="G3157" s="4" t="str">
        <f>TEXT(H3157+I3157,"yyyy-mm-dd""T""hh:mm:ss")&amp;
IF(J3157="MST","-07:00",
IF(J3157="MDT","-06:00",
IF(J3157="PST","-08:00",
IF(J3157="PDT","-07:00",
IF(J3157="UTC","+00:00","+00:00")))))</f>
        <v>2014-09-25T12:10:00-07:00</v>
      </c>
      <c r="H3157" s="1">
        <v>41907</v>
      </c>
      <c r="I3157" s="5">
        <v>0.50694444444444442</v>
      </c>
      <c r="J3157" t="s">
        <v>84</v>
      </c>
      <c r="N3157">
        <v>0</v>
      </c>
      <c r="O3157" t="s">
        <v>1628</v>
      </c>
      <c r="U3157">
        <v>9487</v>
      </c>
      <c r="V3157" t="s">
        <v>6349</v>
      </c>
      <c r="W3157" t="s">
        <v>3411</v>
      </c>
      <c r="X3157" t="s">
        <v>6411</v>
      </c>
      <c r="Y3157">
        <v>111155</v>
      </c>
      <c r="Z3157" t="e">
        <f>--- SAMPLE TAKEN: Migrated</f>
        <v>#NAME?</v>
      </c>
      <c r="AD3157">
        <v>32.420999999999999</v>
      </c>
      <c r="AE3157">
        <v>-111.2004</v>
      </c>
      <c r="AG3157" t="s">
        <v>90</v>
      </c>
      <c r="AH3157" t="s">
        <v>1626</v>
      </c>
      <c r="AI3157" t="s">
        <v>90</v>
      </c>
      <c r="AK3157" t="s">
        <v>1608</v>
      </c>
      <c r="AL3157" t="s">
        <v>6530</v>
      </c>
      <c r="AN3157" t="s">
        <v>1725</v>
      </c>
      <c r="AO3157" t="s">
        <v>123</v>
      </c>
      <c r="AP3157" t="s">
        <v>422</v>
      </c>
      <c r="AQ3157">
        <v>2.1800000000000002</v>
      </c>
      <c r="AR3157" t="s">
        <v>1616</v>
      </c>
      <c r="AT3157" t="s">
        <v>1612</v>
      </c>
      <c r="AV3157" t="s">
        <v>96</v>
      </c>
      <c r="BQ3157" t="str">
        <f>BS3157 &amp; ":" &amp; BR3157</f>
        <v>AZDEQ_SW:EPA 365.1</v>
      </c>
      <c r="BR3157" t="s">
        <v>1726</v>
      </c>
      <c r="BS3157" t="s">
        <v>1626</v>
      </c>
      <c r="BT3157" t="s">
        <v>1726</v>
      </c>
      <c r="BW3157" t="s">
        <v>3417</v>
      </c>
      <c r="BZ3157" t="s">
        <v>6531</v>
      </c>
      <c r="CA3157" t="s">
        <v>397</v>
      </c>
      <c r="CB3157">
        <v>0.5</v>
      </c>
      <c r="CC3157" t="s">
        <v>1616</v>
      </c>
      <c r="CE3157" t="s">
        <v>6414</v>
      </c>
      <c r="CF3157" t="s">
        <v>1618</v>
      </c>
    </row>
    <row r="3158" spans="1:84" hidden="1" x14ac:dyDescent="0.4">
      <c r="A3158" t="s">
        <v>1626</v>
      </c>
      <c r="B3158" t="s">
        <v>1626</v>
      </c>
      <c r="C3158" t="s">
        <v>6420</v>
      </c>
      <c r="D3158" t="s">
        <v>81</v>
      </c>
      <c r="E3158" t="s">
        <v>82</v>
      </c>
      <c r="F3158" t="s">
        <v>393</v>
      </c>
      <c r="G3158" s="4" t="str">
        <f>TEXT(H3158+I3158,"yyyy-mm-dd""T""hh:mm:ss")&amp;
IF(J3158="MST","-07:00",
IF(J3158="MDT","-06:00",
IF(J3158="PST","-08:00",
IF(J3158="PDT","-07:00",
IF(J3158="UTC","+00:00","+00:00")))))</f>
        <v>2014-11-25T02:40:00-07:00</v>
      </c>
      <c r="H3158" s="1">
        <v>41968</v>
      </c>
      <c r="I3158" s="5">
        <v>0.1111111111111111</v>
      </c>
      <c r="J3158" t="s">
        <v>84</v>
      </c>
      <c r="N3158">
        <v>0.5</v>
      </c>
      <c r="O3158" t="s">
        <v>1628</v>
      </c>
      <c r="U3158">
        <v>9743</v>
      </c>
      <c r="V3158" t="s">
        <v>5512</v>
      </c>
      <c r="W3158" t="s">
        <v>5513</v>
      </c>
      <c r="X3158" t="s">
        <v>3388</v>
      </c>
      <c r="Y3158">
        <v>100035</v>
      </c>
      <c r="Z3158" t="s">
        <v>5514</v>
      </c>
      <c r="AD3158">
        <v>32.185352899999998</v>
      </c>
      <c r="AE3158">
        <v>-110.8164731</v>
      </c>
      <c r="AG3158" t="s">
        <v>90</v>
      </c>
      <c r="AH3158" t="s">
        <v>1626</v>
      </c>
      <c r="AI3158" t="s">
        <v>90</v>
      </c>
      <c r="AK3158" t="s">
        <v>1608</v>
      </c>
      <c r="AL3158" t="s">
        <v>6532</v>
      </c>
      <c r="AM3158" t="s">
        <v>92</v>
      </c>
      <c r="AN3158" t="s">
        <v>1610</v>
      </c>
      <c r="AO3158" t="s">
        <v>1611</v>
      </c>
      <c r="AP3158" t="s">
        <v>422</v>
      </c>
      <c r="AT3158" t="s">
        <v>1612</v>
      </c>
      <c r="AV3158" t="s">
        <v>584</v>
      </c>
      <c r="BH3158" t="str">
        <f>BI3158 &amp; " " &amp; BJ3158</f>
        <v>0.5 ft</v>
      </c>
      <c r="BI3158">
        <v>0.5</v>
      </c>
      <c r="BJ3158" t="s">
        <v>5517</v>
      </c>
      <c r="BQ3158" t="str">
        <f>BS3158 &amp; ":" &amp; BR3158</f>
        <v>AZDEQ_SW:SM 4500-NH3F</v>
      </c>
      <c r="BR3158" t="s">
        <v>5577</v>
      </c>
      <c r="BS3158" t="s">
        <v>1626</v>
      </c>
      <c r="BT3158" t="s">
        <v>5577</v>
      </c>
      <c r="BW3158" t="s">
        <v>5519</v>
      </c>
      <c r="BZ3158" t="s">
        <v>6533</v>
      </c>
      <c r="CA3158" t="s">
        <v>397</v>
      </c>
      <c r="CB3158">
        <v>1</v>
      </c>
      <c r="CC3158" t="s">
        <v>1616</v>
      </c>
      <c r="CE3158" t="s">
        <v>5538</v>
      </c>
      <c r="CF3158" t="s">
        <v>1618</v>
      </c>
    </row>
    <row r="3159" spans="1:84" hidden="1" x14ac:dyDescent="0.4">
      <c r="A3159" t="s">
        <v>1626</v>
      </c>
      <c r="B3159" t="s">
        <v>1626</v>
      </c>
      <c r="C3159" t="s">
        <v>6428</v>
      </c>
      <c r="D3159" t="s">
        <v>81</v>
      </c>
      <c r="E3159" t="s">
        <v>82</v>
      </c>
      <c r="F3159" t="s">
        <v>393</v>
      </c>
      <c r="G3159" s="4" t="str">
        <f>TEXT(H3159+I3159,"yyyy-mm-dd""T""hh:mm:ss")&amp;
IF(J3159="MST","-07:00",
IF(J3159="MDT","-06:00",
IF(J3159="PST","-08:00",
IF(J3159="PDT","-07:00",
IF(J3159="UTC","+00:00","+00:00")))))</f>
        <v>2014-09-24T08:35:00-07:00</v>
      </c>
      <c r="H3159" s="1">
        <v>41906</v>
      </c>
      <c r="I3159" s="5">
        <v>0.3576388888888889</v>
      </c>
      <c r="J3159" t="s">
        <v>84</v>
      </c>
      <c r="N3159">
        <v>0</v>
      </c>
      <c r="O3159" t="s">
        <v>1628</v>
      </c>
      <c r="U3159">
        <v>9487</v>
      </c>
      <c r="V3159" t="s">
        <v>6349</v>
      </c>
      <c r="W3159" t="s">
        <v>3411</v>
      </c>
      <c r="X3159" t="s">
        <v>3502</v>
      </c>
      <c r="Y3159">
        <v>105061</v>
      </c>
      <c r="Z3159" t="e">
        <f>--- SAMPLE TAKEN: Migrated</f>
        <v>#NAME?</v>
      </c>
      <c r="AD3159">
        <v>32.337777799999998</v>
      </c>
      <c r="AE3159">
        <v>-111.08138889999999</v>
      </c>
      <c r="AG3159" t="s">
        <v>90</v>
      </c>
      <c r="AH3159" t="s">
        <v>1626</v>
      </c>
      <c r="AI3159" t="s">
        <v>90</v>
      </c>
      <c r="AK3159" t="s">
        <v>1608</v>
      </c>
      <c r="AL3159" t="s">
        <v>6534</v>
      </c>
      <c r="AN3159" t="s">
        <v>1700</v>
      </c>
      <c r="AO3159" t="s">
        <v>457</v>
      </c>
      <c r="AP3159" t="s">
        <v>422</v>
      </c>
      <c r="AQ3159">
        <v>1.83</v>
      </c>
      <c r="AR3159" t="s">
        <v>1616</v>
      </c>
      <c r="AT3159" t="s">
        <v>1612</v>
      </c>
      <c r="AV3159" t="s">
        <v>96</v>
      </c>
      <c r="BQ3159" t="str">
        <f>BS3159 &amp; ":" &amp; BR3159</f>
        <v>AZDEQ_SW:EPA 365.1</v>
      </c>
      <c r="BR3159" t="s">
        <v>1726</v>
      </c>
      <c r="BS3159" t="s">
        <v>1626</v>
      </c>
      <c r="BT3159" t="s">
        <v>1726</v>
      </c>
      <c r="BW3159" t="s">
        <v>3417</v>
      </c>
      <c r="BZ3159" t="s">
        <v>6535</v>
      </c>
      <c r="CA3159" t="s">
        <v>397</v>
      </c>
      <c r="CB3159">
        <v>0.5</v>
      </c>
      <c r="CC3159" t="s">
        <v>1616</v>
      </c>
      <c r="CE3159" t="s">
        <v>6431</v>
      </c>
      <c r="CF3159" t="s">
        <v>1618</v>
      </c>
    </row>
    <row r="3160" spans="1:84" hidden="1" x14ac:dyDescent="0.4">
      <c r="A3160" t="s">
        <v>1626</v>
      </c>
      <c r="B3160" t="s">
        <v>1626</v>
      </c>
      <c r="C3160" t="s">
        <v>6491</v>
      </c>
      <c r="D3160" t="s">
        <v>81</v>
      </c>
      <c r="E3160" t="s">
        <v>82</v>
      </c>
      <c r="F3160" t="s">
        <v>393</v>
      </c>
      <c r="G3160" s="4" t="str">
        <f>TEXT(H3160+I3160,"yyyy-mm-dd""T""hh:mm:ss")&amp;
IF(J3160="MST","-07:00",
IF(J3160="MDT","-06:00",
IF(J3160="PST","-08:00",
IF(J3160="PDT","-07:00",
IF(J3160="UTC","+00:00","+00:00")))))</f>
        <v>2014-08-27T04:20:00-07:00</v>
      </c>
      <c r="H3160" s="1">
        <v>41878</v>
      </c>
      <c r="I3160" s="5">
        <v>0.18055555555555555</v>
      </c>
      <c r="J3160" t="s">
        <v>84</v>
      </c>
      <c r="N3160">
        <v>0.5</v>
      </c>
      <c r="O3160" t="s">
        <v>1628</v>
      </c>
      <c r="U3160">
        <v>9743</v>
      </c>
      <c r="V3160" t="s">
        <v>5512</v>
      </c>
      <c r="W3160" t="s">
        <v>5513</v>
      </c>
      <c r="X3160" t="s">
        <v>3388</v>
      </c>
      <c r="Y3160">
        <v>100035</v>
      </c>
      <c r="Z3160" t="s">
        <v>5514</v>
      </c>
      <c r="AD3160">
        <v>32.185352899999998</v>
      </c>
      <c r="AE3160">
        <v>-110.8164731</v>
      </c>
      <c r="AG3160" t="s">
        <v>90</v>
      </c>
      <c r="AH3160" t="s">
        <v>1626</v>
      </c>
      <c r="AI3160" t="s">
        <v>90</v>
      </c>
      <c r="AK3160" t="s">
        <v>1608</v>
      </c>
      <c r="AL3160" t="s">
        <v>6536</v>
      </c>
      <c r="AN3160" t="s">
        <v>1610</v>
      </c>
      <c r="AO3160" t="s">
        <v>1670</v>
      </c>
      <c r="AP3160" t="s">
        <v>422</v>
      </c>
      <c r="AQ3160">
        <v>0.23</v>
      </c>
      <c r="AR3160" t="s">
        <v>1616</v>
      </c>
      <c r="AT3160" t="s">
        <v>1612</v>
      </c>
      <c r="AV3160" t="s">
        <v>96</v>
      </c>
      <c r="BH3160" t="str">
        <f>BI3160 &amp; " " &amp; BJ3160</f>
        <v>0.5 ft</v>
      </c>
      <c r="BI3160">
        <v>0.5</v>
      </c>
      <c r="BJ3160" t="s">
        <v>5517</v>
      </c>
      <c r="BQ3160" t="str">
        <f>BS3160 &amp; ":" &amp; BR3160</f>
        <v>AZDEQ_SW:SM 4500NO3 E</v>
      </c>
      <c r="BR3160" t="s">
        <v>1851</v>
      </c>
      <c r="BS3160" t="s">
        <v>1626</v>
      </c>
      <c r="BT3160" t="s">
        <v>1851</v>
      </c>
      <c r="BW3160" t="s">
        <v>5519</v>
      </c>
      <c r="BZ3160" t="s">
        <v>6537</v>
      </c>
      <c r="CA3160" t="s">
        <v>397</v>
      </c>
      <c r="CB3160">
        <v>4.1000000000000002E-2</v>
      </c>
      <c r="CC3160" t="s">
        <v>1616</v>
      </c>
      <c r="CE3160" t="s">
        <v>5554</v>
      </c>
      <c r="CF3160" t="s">
        <v>1618</v>
      </c>
    </row>
    <row r="3161" spans="1:84" hidden="1" x14ac:dyDescent="0.4">
      <c r="A3161" t="s">
        <v>1626</v>
      </c>
      <c r="B3161" t="s">
        <v>1626</v>
      </c>
      <c r="C3161" t="s">
        <v>6481</v>
      </c>
      <c r="D3161" t="s">
        <v>81</v>
      </c>
      <c r="E3161" t="s">
        <v>82</v>
      </c>
      <c r="F3161" t="s">
        <v>393</v>
      </c>
      <c r="G3161" s="4" t="str">
        <f>TEXT(H3161+I3161,"yyyy-mm-dd""T""hh:mm:ss")&amp;
IF(J3161="MST","-07:00",
IF(J3161="MDT","-06:00",
IF(J3161="PST","-08:00",
IF(J3161="PDT","-07:00",
IF(J3161="UTC","+00:00","+00:00")))))</f>
        <v>2014-08-27T04:40:00-07:00</v>
      </c>
      <c r="H3161" s="1">
        <v>41878</v>
      </c>
      <c r="I3161" s="5">
        <v>0.19444444444444445</v>
      </c>
      <c r="J3161" t="s">
        <v>84</v>
      </c>
      <c r="N3161">
        <v>0.5</v>
      </c>
      <c r="O3161" t="s">
        <v>1628</v>
      </c>
      <c r="U3161">
        <v>9743</v>
      </c>
      <c r="V3161" t="s">
        <v>5512</v>
      </c>
      <c r="W3161" t="s">
        <v>5513</v>
      </c>
      <c r="X3161" t="s">
        <v>3405</v>
      </c>
      <c r="Y3161">
        <v>100034</v>
      </c>
      <c r="Z3161" t="s">
        <v>5514</v>
      </c>
      <c r="AD3161">
        <v>32.187063100000003</v>
      </c>
      <c r="AE3161">
        <v>-110.81660220000001</v>
      </c>
      <c r="AG3161" t="s">
        <v>90</v>
      </c>
      <c r="AH3161" t="s">
        <v>1626</v>
      </c>
      <c r="AI3161" t="s">
        <v>90</v>
      </c>
      <c r="AK3161" t="s">
        <v>1608</v>
      </c>
      <c r="AL3161" t="s">
        <v>6538</v>
      </c>
      <c r="AN3161" t="s">
        <v>1700</v>
      </c>
      <c r="AO3161" t="s">
        <v>457</v>
      </c>
      <c r="AP3161" t="s">
        <v>422</v>
      </c>
      <c r="AQ3161">
        <v>0.27</v>
      </c>
      <c r="AR3161" t="s">
        <v>1616</v>
      </c>
      <c r="AT3161" t="s">
        <v>1612</v>
      </c>
      <c r="AV3161" t="s">
        <v>96</v>
      </c>
      <c r="BH3161" t="str">
        <f>BI3161 &amp; " " &amp; BJ3161</f>
        <v>0.5 ft</v>
      </c>
      <c r="BI3161">
        <v>0.5</v>
      </c>
      <c r="BJ3161" t="s">
        <v>5517</v>
      </c>
      <c r="BQ3161" t="str">
        <f>BS3161 &amp; ":" &amp; BR3161</f>
        <v>AZDEQ_SW:SM 4500 PE</v>
      </c>
      <c r="BR3161" t="s">
        <v>5518</v>
      </c>
      <c r="BS3161" t="s">
        <v>1626</v>
      </c>
      <c r="BT3161" t="s">
        <v>5518</v>
      </c>
      <c r="BW3161" t="s">
        <v>5519</v>
      </c>
      <c r="BZ3161" t="s">
        <v>6539</v>
      </c>
      <c r="CA3161" t="s">
        <v>397</v>
      </c>
      <c r="CB3161">
        <v>2.0999999999999999E-3</v>
      </c>
      <c r="CC3161" t="s">
        <v>1616</v>
      </c>
      <c r="CE3161" t="s">
        <v>5773</v>
      </c>
      <c r="CF3161" t="s">
        <v>1618</v>
      </c>
    </row>
    <row r="3162" spans="1:84" hidden="1" x14ac:dyDescent="0.4">
      <c r="A3162" t="s">
        <v>1626</v>
      </c>
      <c r="B3162" t="s">
        <v>1626</v>
      </c>
      <c r="C3162" t="s">
        <v>6345</v>
      </c>
      <c r="D3162" t="s">
        <v>81</v>
      </c>
      <c r="E3162" t="s">
        <v>82</v>
      </c>
      <c r="F3162" t="s">
        <v>393</v>
      </c>
      <c r="G3162" s="4" t="str">
        <f>TEXT(H3162+I3162,"yyyy-mm-dd""T""hh:mm:ss")&amp;
IF(J3162="MST","-07:00",
IF(J3162="MDT","-06:00",
IF(J3162="PST","-08:00",
IF(J3162="PDT","-07:00",
IF(J3162="UTC","+00:00","+00:00")))))</f>
        <v>2014-07-30T01:00:00-07:00</v>
      </c>
      <c r="H3162" s="1">
        <v>41850</v>
      </c>
      <c r="I3162" s="5">
        <v>4.1666666666666664E-2</v>
      </c>
      <c r="J3162" t="s">
        <v>84</v>
      </c>
      <c r="N3162">
        <v>0.5</v>
      </c>
      <c r="O3162" t="s">
        <v>1628</v>
      </c>
      <c r="U3162">
        <v>9743</v>
      </c>
      <c r="V3162" t="s">
        <v>5512</v>
      </c>
      <c r="W3162" t="s">
        <v>5513</v>
      </c>
      <c r="X3162" t="s">
        <v>3405</v>
      </c>
      <c r="Y3162">
        <v>100034</v>
      </c>
      <c r="Z3162" t="s">
        <v>5514</v>
      </c>
      <c r="AD3162">
        <v>32.187063100000003</v>
      </c>
      <c r="AE3162">
        <v>-110.81660220000001</v>
      </c>
      <c r="AG3162" t="s">
        <v>90</v>
      </c>
      <c r="AH3162" t="s">
        <v>1626</v>
      </c>
      <c r="AI3162" t="s">
        <v>90</v>
      </c>
      <c r="AK3162" t="s">
        <v>1608</v>
      </c>
      <c r="AL3162" t="s">
        <v>6540</v>
      </c>
      <c r="AN3162" t="s">
        <v>1610</v>
      </c>
      <c r="AO3162" t="s">
        <v>442</v>
      </c>
      <c r="AP3162" t="s">
        <v>422</v>
      </c>
      <c r="AQ3162">
        <v>1.1000000000000001</v>
      </c>
      <c r="AR3162" t="s">
        <v>1616</v>
      </c>
      <c r="AT3162" t="s">
        <v>1612</v>
      </c>
      <c r="AV3162" t="s">
        <v>96</v>
      </c>
      <c r="BH3162" t="str">
        <f>BI3162 &amp; " " &amp; BJ3162</f>
        <v>0.5 ft</v>
      </c>
      <c r="BI3162">
        <v>0.5</v>
      </c>
      <c r="BJ3162" t="s">
        <v>5517</v>
      </c>
      <c r="BQ3162" t="str">
        <f>BS3162 &amp; ":" &amp; BR3162</f>
        <v>AZDEQ_SW:SM 4500-NH3F</v>
      </c>
      <c r="BR3162" t="s">
        <v>5577</v>
      </c>
      <c r="BS3162" t="s">
        <v>1626</v>
      </c>
      <c r="BT3162" t="s">
        <v>5577</v>
      </c>
      <c r="BW3162" t="s">
        <v>5519</v>
      </c>
      <c r="BZ3162" t="s">
        <v>6541</v>
      </c>
      <c r="CA3162" t="s">
        <v>397</v>
      </c>
      <c r="CB3162">
        <v>0.02</v>
      </c>
      <c r="CC3162" t="s">
        <v>1616</v>
      </c>
      <c r="CE3162" t="s">
        <v>5554</v>
      </c>
      <c r="CF3162" t="s">
        <v>1618</v>
      </c>
    </row>
    <row r="3163" spans="1:84" hidden="1" x14ac:dyDescent="0.4">
      <c r="A3163" t="s">
        <v>1626</v>
      </c>
      <c r="B3163" t="s">
        <v>1626</v>
      </c>
      <c r="C3163" t="s">
        <v>6345</v>
      </c>
      <c r="D3163" t="s">
        <v>81</v>
      </c>
      <c r="E3163" t="s">
        <v>82</v>
      </c>
      <c r="F3163" t="s">
        <v>393</v>
      </c>
      <c r="G3163" s="4" t="str">
        <f>TEXT(H3163+I3163,"yyyy-mm-dd""T""hh:mm:ss")&amp;
IF(J3163="MST","-07:00",
IF(J3163="MDT","-06:00",
IF(J3163="PST","-08:00",
IF(J3163="PDT","-07:00",
IF(J3163="UTC","+00:00","+00:00")))))</f>
        <v>2014-07-30T01:00:00-07:00</v>
      </c>
      <c r="H3163" s="1">
        <v>41850</v>
      </c>
      <c r="I3163" s="5">
        <v>4.1666666666666664E-2</v>
      </c>
      <c r="J3163" t="s">
        <v>84</v>
      </c>
      <c r="N3163">
        <v>0.5</v>
      </c>
      <c r="O3163" t="s">
        <v>1628</v>
      </c>
      <c r="U3163">
        <v>9743</v>
      </c>
      <c r="V3163" t="s">
        <v>5512</v>
      </c>
      <c r="W3163" t="s">
        <v>5513</v>
      </c>
      <c r="X3163" t="s">
        <v>3405</v>
      </c>
      <c r="Y3163">
        <v>100034</v>
      </c>
      <c r="Z3163" t="s">
        <v>5514</v>
      </c>
      <c r="AD3163">
        <v>32.187063100000003</v>
      </c>
      <c r="AE3163">
        <v>-110.81660220000001</v>
      </c>
      <c r="AG3163" t="s">
        <v>90</v>
      </c>
      <c r="AH3163" t="s">
        <v>1626</v>
      </c>
      <c r="AI3163" t="s">
        <v>90</v>
      </c>
      <c r="AK3163" t="s">
        <v>1608</v>
      </c>
      <c r="AL3163" t="s">
        <v>6542</v>
      </c>
      <c r="AN3163" t="s">
        <v>1700</v>
      </c>
      <c r="AO3163" t="s">
        <v>457</v>
      </c>
      <c r="AP3163" t="s">
        <v>422</v>
      </c>
      <c r="AQ3163">
        <v>0.11</v>
      </c>
      <c r="AR3163" t="s">
        <v>1616</v>
      </c>
      <c r="AT3163" t="s">
        <v>1612</v>
      </c>
      <c r="AV3163" t="s">
        <v>96</v>
      </c>
      <c r="BH3163" t="str">
        <f>BI3163 &amp; " " &amp; BJ3163</f>
        <v>0.5 ft</v>
      </c>
      <c r="BI3163">
        <v>0.5</v>
      </c>
      <c r="BJ3163" t="s">
        <v>5517</v>
      </c>
      <c r="BQ3163" t="str">
        <f>BS3163 &amp; ":" &amp; BR3163</f>
        <v>AZDEQ_SW:SM 4500 PE</v>
      </c>
      <c r="BR3163" t="s">
        <v>5518</v>
      </c>
      <c r="BS3163" t="s">
        <v>1626</v>
      </c>
      <c r="BT3163" t="s">
        <v>5518</v>
      </c>
      <c r="BW3163" t="s">
        <v>5519</v>
      </c>
      <c r="BZ3163" t="s">
        <v>6543</v>
      </c>
      <c r="CA3163" t="s">
        <v>397</v>
      </c>
      <c r="CB3163">
        <v>2.0999999999999999E-3</v>
      </c>
      <c r="CC3163" t="s">
        <v>1616</v>
      </c>
      <c r="CE3163" t="s">
        <v>5554</v>
      </c>
      <c r="CF3163" t="s">
        <v>1618</v>
      </c>
    </row>
    <row r="3164" spans="1:84" hidden="1" x14ac:dyDescent="0.4">
      <c r="A3164" t="s">
        <v>1626</v>
      </c>
      <c r="B3164" t="s">
        <v>1626</v>
      </c>
      <c r="C3164" t="s">
        <v>6382</v>
      </c>
      <c r="D3164" t="s">
        <v>81</v>
      </c>
      <c r="E3164" t="s">
        <v>82</v>
      </c>
      <c r="F3164" t="s">
        <v>393</v>
      </c>
      <c r="G3164" s="4" t="str">
        <f>TEXT(H3164+I3164,"yyyy-mm-dd""T""hh:mm:ss")&amp;
IF(J3164="MST","-07:00",
IF(J3164="MDT","-06:00",
IF(J3164="PST","-08:00",
IF(J3164="PDT","-07:00",
IF(J3164="UTC","+00:00","+00:00")))))</f>
        <v>2014-05-26T12:40:00-07:00</v>
      </c>
      <c r="H3164" s="1">
        <v>41785</v>
      </c>
      <c r="I3164" s="5">
        <v>0.52777777777777779</v>
      </c>
      <c r="J3164" t="s">
        <v>84</v>
      </c>
      <c r="N3164">
        <v>0.5</v>
      </c>
      <c r="O3164" t="s">
        <v>1628</v>
      </c>
      <c r="U3164">
        <v>9743</v>
      </c>
      <c r="V3164" t="s">
        <v>5512</v>
      </c>
      <c r="W3164" t="s">
        <v>5513</v>
      </c>
      <c r="X3164" t="s">
        <v>3405</v>
      </c>
      <c r="Y3164">
        <v>100034</v>
      </c>
      <c r="Z3164" t="s">
        <v>5514</v>
      </c>
      <c r="AD3164">
        <v>32.187063100000003</v>
      </c>
      <c r="AE3164">
        <v>-110.81660220000001</v>
      </c>
      <c r="AG3164" t="s">
        <v>90</v>
      </c>
      <c r="AH3164" t="s">
        <v>1626</v>
      </c>
      <c r="AI3164" t="s">
        <v>90</v>
      </c>
      <c r="AK3164" t="s">
        <v>1608</v>
      </c>
      <c r="AL3164" t="s">
        <v>6544</v>
      </c>
      <c r="AN3164" t="s">
        <v>1725</v>
      </c>
      <c r="AO3164" t="s">
        <v>123</v>
      </c>
      <c r="AP3164" t="s">
        <v>422</v>
      </c>
      <c r="AQ3164">
        <v>3.0999999999999999E-3</v>
      </c>
      <c r="AR3164" t="s">
        <v>1616</v>
      </c>
      <c r="AT3164" t="s">
        <v>1612</v>
      </c>
      <c r="AV3164" t="s">
        <v>96</v>
      </c>
      <c r="BF3164" t="s">
        <v>5516</v>
      </c>
      <c r="BH3164" t="str">
        <f>BI3164 &amp; " " &amp; BJ3164</f>
        <v>0.5 ft</v>
      </c>
      <c r="BI3164">
        <v>0.5</v>
      </c>
      <c r="BJ3164" t="s">
        <v>5517</v>
      </c>
      <c r="BQ3164" t="str">
        <f>BS3164 &amp; ":" &amp; BR3164</f>
        <v>AZDEQ_SW:SM 4500 PE</v>
      </c>
      <c r="BR3164" t="s">
        <v>5518</v>
      </c>
      <c r="BS3164" t="s">
        <v>1626</v>
      </c>
      <c r="BT3164" t="s">
        <v>5518</v>
      </c>
      <c r="BW3164" t="s">
        <v>5519</v>
      </c>
      <c r="BZ3164" t="s">
        <v>6545</v>
      </c>
      <c r="CA3164" t="s">
        <v>397</v>
      </c>
      <c r="CB3164">
        <v>3.0000000000000001E-3</v>
      </c>
      <c r="CC3164" t="s">
        <v>1616</v>
      </c>
      <c r="CE3164" t="s">
        <v>5767</v>
      </c>
      <c r="CF3164" t="s">
        <v>1618</v>
      </c>
    </row>
    <row r="3165" spans="1:84" hidden="1" x14ac:dyDescent="0.4">
      <c r="A3165" t="s">
        <v>1626</v>
      </c>
      <c r="B3165" t="s">
        <v>1626</v>
      </c>
      <c r="C3165" t="s">
        <v>6546</v>
      </c>
      <c r="D3165" t="s">
        <v>81</v>
      </c>
      <c r="E3165" t="s">
        <v>82</v>
      </c>
      <c r="F3165" t="s">
        <v>393</v>
      </c>
      <c r="G3165" s="4" t="str">
        <f>TEXT(H3165+I3165,"yyyy-mm-dd""T""hh:mm:ss")&amp;
IF(J3165="MST","-07:00",
IF(J3165="MDT","-06:00",
IF(J3165="PST","-08:00",
IF(J3165="PDT","-07:00",
IF(J3165="UTC","+00:00","+00:00")))))</f>
        <v>2014-12-10T09:50:00-07:00</v>
      </c>
      <c r="H3165" s="1">
        <v>41983</v>
      </c>
      <c r="I3165" s="5">
        <v>0.40972222222222221</v>
      </c>
      <c r="J3165" t="s">
        <v>84</v>
      </c>
      <c r="N3165">
        <v>0</v>
      </c>
      <c r="O3165" t="s">
        <v>1628</v>
      </c>
      <c r="U3165">
        <v>9487</v>
      </c>
      <c r="V3165" t="s">
        <v>6349</v>
      </c>
      <c r="W3165" t="s">
        <v>3411</v>
      </c>
      <c r="X3165" t="s">
        <v>3412</v>
      </c>
      <c r="Y3165">
        <v>105059</v>
      </c>
      <c r="Z3165" t="e">
        <f>--- SAMPLE TAKEN: Migrated</f>
        <v>#NAME?</v>
      </c>
      <c r="AD3165">
        <v>32.2897222</v>
      </c>
      <c r="AE3165">
        <v>-111.035</v>
      </c>
      <c r="AG3165" t="s">
        <v>90</v>
      </c>
      <c r="AH3165" t="s">
        <v>1626</v>
      </c>
      <c r="AI3165" t="s">
        <v>90</v>
      </c>
      <c r="AK3165" t="s">
        <v>1608</v>
      </c>
      <c r="AL3165" t="s">
        <v>6547</v>
      </c>
      <c r="AN3165" t="s">
        <v>1610</v>
      </c>
      <c r="AO3165" t="s">
        <v>442</v>
      </c>
      <c r="AP3165" t="s">
        <v>422</v>
      </c>
      <c r="AQ3165">
        <v>2.34</v>
      </c>
      <c r="AR3165" t="s">
        <v>1616</v>
      </c>
      <c r="AT3165" t="s">
        <v>1612</v>
      </c>
      <c r="AV3165" t="s">
        <v>96</v>
      </c>
      <c r="BQ3165" t="str">
        <f>BS3165 &amp; ":" &amp; BR3165</f>
        <v>AZDEQ_SW:EPA 351.2</v>
      </c>
      <c r="BR3165" t="s">
        <v>1633</v>
      </c>
      <c r="BS3165" t="s">
        <v>1626</v>
      </c>
      <c r="BT3165" t="s">
        <v>1633</v>
      </c>
      <c r="BW3165" t="s">
        <v>3417</v>
      </c>
      <c r="BZ3165" t="s">
        <v>6548</v>
      </c>
      <c r="CA3165" t="s">
        <v>397</v>
      </c>
      <c r="CB3165">
        <v>0.8</v>
      </c>
      <c r="CC3165" t="s">
        <v>1616</v>
      </c>
      <c r="CE3165" t="s">
        <v>6549</v>
      </c>
      <c r="CF3165" t="s">
        <v>1618</v>
      </c>
    </row>
    <row r="3166" spans="1:84" hidden="1" x14ac:dyDescent="0.4">
      <c r="A3166" t="s">
        <v>1626</v>
      </c>
      <c r="B3166" t="s">
        <v>1626</v>
      </c>
      <c r="C3166" t="s">
        <v>6505</v>
      </c>
      <c r="D3166" t="s">
        <v>81</v>
      </c>
      <c r="E3166" t="s">
        <v>82</v>
      </c>
      <c r="F3166" t="s">
        <v>393</v>
      </c>
      <c r="G3166" s="4" t="str">
        <f>TEXT(H3166+I3166,"yyyy-mm-dd""T""hh:mm:ss")&amp;
IF(J3166="MST","-07:00",
IF(J3166="MDT","-06:00",
IF(J3166="PST","-08:00",
IF(J3166="PDT","-07:00",
IF(J3166="UTC","+00:00","+00:00")))))</f>
        <v>2014-02-27T12:30:00-07:00</v>
      </c>
      <c r="H3166" s="1">
        <v>41697</v>
      </c>
      <c r="I3166" s="5">
        <v>0.52083333333333337</v>
      </c>
      <c r="J3166" t="s">
        <v>84</v>
      </c>
      <c r="N3166">
        <v>0.5</v>
      </c>
      <c r="O3166" t="s">
        <v>1628</v>
      </c>
      <c r="U3166">
        <v>9743</v>
      </c>
      <c r="V3166" t="s">
        <v>5512</v>
      </c>
      <c r="W3166" t="s">
        <v>5513</v>
      </c>
      <c r="X3166" t="s">
        <v>3388</v>
      </c>
      <c r="Y3166">
        <v>100035</v>
      </c>
      <c r="Z3166" t="s">
        <v>5514</v>
      </c>
      <c r="AD3166">
        <v>32.185352899999998</v>
      </c>
      <c r="AE3166">
        <v>-110.8164731</v>
      </c>
      <c r="AG3166" t="s">
        <v>90</v>
      </c>
      <c r="AH3166" t="s">
        <v>1626</v>
      </c>
      <c r="AI3166" t="s">
        <v>90</v>
      </c>
      <c r="AK3166" t="s">
        <v>1608</v>
      </c>
      <c r="AL3166" t="s">
        <v>6550</v>
      </c>
      <c r="AN3166" t="s">
        <v>1610</v>
      </c>
      <c r="AO3166" t="s">
        <v>1670</v>
      </c>
      <c r="AP3166" t="s">
        <v>422</v>
      </c>
      <c r="AQ3166">
        <v>0.09</v>
      </c>
      <c r="AR3166" t="s">
        <v>1616</v>
      </c>
      <c r="AT3166" t="s">
        <v>1612</v>
      </c>
      <c r="AV3166" t="s">
        <v>96</v>
      </c>
      <c r="BF3166" t="s">
        <v>5516</v>
      </c>
      <c r="BH3166" t="str">
        <f>BI3166 &amp; " " &amp; BJ3166</f>
        <v>0.5 ft</v>
      </c>
      <c r="BI3166">
        <v>0.5</v>
      </c>
      <c r="BJ3166" t="s">
        <v>5517</v>
      </c>
      <c r="BQ3166" t="str">
        <f>BS3166 &amp; ":" &amp; BR3166</f>
        <v>AZDEQ_SW:SM 4500NO3 E</v>
      </c>
      <c r="BR3166" t="s">
        <v>1851</v>
      </c>
      <c r="BS3166" t="s">
        <v>1626</v>
      </c>
      <c r="BT3166" t="s">
        <v>1851</v>
      </c>
      <c r="BW3166" t="s">
        <v>5519</v>
      </c>
      <c r="BZ3166" t="s">
        <v>6551</v>
      </c>
      <c r="CA3166" t="s">
        <v>397</v>
      </c>
      <c r="CB3166">
        <v>4.1000000000000002E-2</v>
      </c>
      <c r="CC3166" t="s">
        <v>1616</v>
      </c>
      <c r="CE3166" t="s">
        <v>5634</v>
      </c>
      <c r="CF3166" t="s">
        <v>1618</v>
      </c>
    </row>
    <row r="3167" spans="1:84" hidden="1" x14ac:dyDescent="0.4">
      <c r="A3167" t="s">
        <v>1626</v>
      </c>
      <c r="B3167" t="s">
        <v>1626</v>
      </c>
      <c r="C3167" t="s">
        <v>6385</v>
      </c>
      <c r="D3167" t="s">
        <v>81</v>
      </c>
      <c r="E3167" t="s">
        <v>82</v>
      </c>
      <c r="F3167" t="s">
        <v>393</v>
      </c>
      <c r="G3167" s="4" t="str">
        <f>TEXT(H3167+I3167,"yyyy-mm-dd""T""hh:mm:ss")&amp;
IF(J3167="MST","-07:00",
IF(J3167="MDT","-06:00",
IF(J3167="PST","-08:00",
IF(J3167="PDT","-07:00",
IF(J3167="UTC","+00:00","+00:00")))))</f>
        <v>2014-04-24T08:15:00-07:00</v>
      </c>
      <c r="H3167" s="1">
        <v>41753</v>
      </c>
      <c r="I3167" s="5">
        <v>0.34375</v>
      </c>
      <c r="J3167" t="s">
        <v>84</v>
      </c>
      <c r="N3167">
        <v>0</v>
      </c>
      <c r="O3167" t="s">
        <v>1628</v>
      </c>
      <c r="U3167">
        <v>9487</v>
      </c>
      <c r="V3167" t="s">
        <v>6349</v>
      </c>
      <c r="W3167" t="s">
        <v>3411</v>
      </c>
      <c r="X3167" t="s">
        <v>3412</v>
      </c>
      <c r="Y3167">
        <v>105059</v>
      </c>
      <c r="Z3167" t="e">
        <f>--- SAMPLE TAKEN: Migrated</f>
        <v>#NAME?</v>
      </c>
      <c r="AD3167">
        <v>32.2897222</v>
      </c>
      <c r="AE3167">
        <v>-111.035</v>
      </c>
      <c r="AG3167" t="s">
        <v>90</v>
      </c>
      <c r="AH3167" t="s">
        <v>1626</v>
      </c>
      <c r="AI3167" t="s">
        <v>90</v>
      </c>
      <c r="AK3167" t="s">
        <v>1608</v>
      </c>
      <c r="AL3167" t="s">
        <v>6552</v>
      </c>
      <c r="AN3167" t="s">
        <v>1610</v>
      </c>
      <c r="AO3167" t="s">
        <v>1611</v>
      </c>
      <c r="AP3167" t="s">
        <v>422</v>
      </c>
      <c r="AQ3167">
        <v>1.96</v>
      </c>
      <c r="AR3167" t="s">
        <v>1616</v>
      </c>
      <c r="AT3167" t="s">
        <v>1612</v>
      </c>
      <c r="AV3167" t="s">
        <v>96</v>
      </c>
      <c r="BF3167" t="s">
        <v>6553</v>
      </c>
      <c r="BQ3167" t="str">
        <f>BS3167 &amp; ":" &amp; BR3167</f>
        <v>AZDEQ_SW:EPA 350.1</v>
      </c>
      <c r="BR3167" t="s">
        <v>1613</v>
      </c>
      <c r="BS3167" t="s">
        <v>1626</v>
      </c>
      <c r="BT3167" t="s">
        <v>1613</v>
      </c>
      <c r="BW3167" t="s">
        <v>3417</v>
      </c>
      <c r="BZ3167" t="s">
        <v>6554</v>
      </c>
      <c r="CA3167" t="s">
        <v>397</v>
      </c>
      <c r="CB3167">
        <v>0.5</v>
      </c>
      <c r="CC3167" t="s">
        <v>1616</v>
      </c>
      <c r="CE3167" t="s">
        <v>6390</v>
      </c>
      <c r="CF3167" t="s">
        <v>1618</v>
      </c>
    </row>
    <row r="3168" spans="1:84" hidden="1" x14ac:dyDescent="0.4">
      <c r="A3168" t="s">
        <v>1626</v>
      </c>
      <c r="B3168" t="s">
        <v>1626</v>
      </c>
      <c r="C3168" t="s">
        <v>6486</v>
      </c>
      <c r="D3168" t="s">
        <v>81</v>
      </c>
      <c r="E3168" t="s">
        <v>82</v>
      </c>
      <c r="F3168" t="s">
        <v>393</v>
      </c>
      <c r="G3168" s="4" t="str">
        <f>TEXT(H3168+I3168,"yyyy-mm-dd""T""hh:mm:ss")&amp;
IF(J3168="MST","-07:00",
IF(J3168="MDT","-06:00",
IF(J3168="PST","-08:00",
IF(J3168="PDT","-07:00",
IF(J3168="UTC","+00:00","+00:00")))))</f>
        <v>2014-04-29T09:16:00-07:00</v>
      </c>
      <c r="H3168" s="1">
        <v>41758</v>
      </c>
      <c r="I3168" s="5">
        <v>0.38611111111111113</v>
      </c>
      <c r="J3168" t="s">
        <v>84</v>
      </c>
      <c r="N3168">
        <v>0.5</v>
      </c>
      <c r="O3168" t="s">
        <v>1628</v>
      </c>
      <c r="U3168">
        <v>9743</v>
      </c>
      <c r="V3168" t="s">
        <v>5512</v>
      </c>
      <c r="W3168" t="s">
        <v>5513</v>
      </c>
      <c r="X3168" t="s">
        <v>3388</v>
      </c>
      <c r="Y3168">
        <v>100035</v>
      </c>
      <c r="Z3168" t="s">
        <v>5514</v>
      </c>
      <c r="AD3168">
        <v>32.185352899999998</v>
      </c>
      <c r="AE3168">
        <v>-110.8164731</v>
      </c>
      <c r="AG3168" t="s">
        <v>90</v>
      </c>
      <c r="AH3168" t="s">
        <v>1626</v>
      </c>
      <c r="AI3168" t="s">
        <v>90</v>
      </c>
      <c r="AK3168" t="s">
        <v>1608</v>
      </c>
      <c r="AL3168" t="s">
        <v>6555</v>
      </c>
      <c r="AM3168" t="s">
        <v>92</v>
      </c>
      <c r="AN3168" t="s">
        <v>1725</v>
      </c>
      <c r="AO3168" t="s">
        <v>123</v>
      </c>
      <c r="AP3168" t="s">
        <v>422</v>
      </c>
      <c r="AT3168" t="s">
        <v>1612</v>
      </c>
      <c r="AV3168" t="s">
        <v>584</v>
      </c>
      <c r="BH3168" t="str">
        <f>BI3168 &amp; " " &amp; BJ3168</f>
        <v>0.5 ft</v>
      </c>
      <c r="BI3168">
        <v>0.5</v>
      </c>
      <c r="BJ3168" t="s">
        <v>5517</v>
      </c>
      <c r="BQ3168" t="str">
        <f>BS3168 &amp; ":" &amp; BR3168</f>
        <v>AZDEQ_SW:SM 4500 PE</v>
      </c>
      <c r="BR3168" t="s">
        <v>5518</v>
      </c>
      <c r="BS3168" t="s">
        <v>1626</v>
      </c>
      <c r="BT3168" t="s">
        <v>5518</v>
      </c>
      <c r="BW3168" t="s">
        <v>5519</v>
      </c>
      <c r="BZ3168" t="s">
        <v>6556</v>
      </c>
      <c r="CA3168" t="s">
        <v>397</v>
      </c>
      <c r="CB3168">
        <v>3.0000000000000001E-3</v>
      </c>
      <c r="CC3168" t="s">
        <v>1616</v>
      </c>
      <c r="CE3168" t="s">
        <v>5773</v>
      </c>
      <c r="CF3168" t="s">
        <v>1618</v>
      </c>
    </row>
    <row r="3169" spans="1:84" hidden="1" x14ac:dyDescent="0.4">
      <c r="A3169" t="s">
        <v>1626</v>
      </c>
      <c r="B3169" t="s">
        <v>1626</v>
      </c>
      <c r="C3169" t="s">
        <v>6491</v>
      </c>
      <c r="D3169" t="s">
        <v>81</v>
      </c>
      <c r="E3169" t="s">
        <v>82</v>
      </c>
      <c r="F3169" t="s">
        <v>393</v>
      </c>
      <c r="G3169" s="4" t="str">
        <f>TEXT(H3169+I3169,"yyyy-mm-dd""T""hh:mm:ss")&amp;
IF(J3169="MST","-07:00",
IF(J3169="MDT","-06:00",
IF(J3169="PST","-08:00",
IF(J3169="PDT","-07:00",
IF(J3169="UTC","+00:00","+00:00")))))</f>
        <v>2014-08-27T04:20:00-07:00</v>
      </c>
      <c r="H3169" s="1">
        <v>41878</v>
      </c>
      <c r="I3169" s="5">
        <v>0.18055555555555555</v>
      </c>
      <c r="J3169" t="s">
        <v>84</v>
      </c>
      <c r="N3169">
        <v>0.5</v>
      </c>
      <c r="O3169" t="s">
        <v>1628</v>
      </c>
      <c r="U3169">
        <v>9743</v>
      </c>
      <c r="V3169" t="s">
        <v>5512</v>
      </c>
      <c r="W3169" t="s">
        <v>5513</v>
      </c>
      <c r="X3169" t="s">
        <v>3388</v>
      </c>
      <c r="Y3169">
        <v>100035</v>
      </c>
      <c r="Z3169" t="s">
        <v>5514</v>
      </c>
      <c r="AD3169">
        <v>32.185352899999998</v>
      </c>
      <c r="AE3169">
        <v>-110.8164731</v>
      </c>
      <c r="AG3169" t="s">
        <v>90</v>
      </c>
      <c r="AH3169" t="s">
        <v>1626</v>
      </c>
      <c r="AI3169" t="s">
        <v>90</v>
      </c>
      <c r="AK3169" t="s">
        <v>1608</v>
      </c>
      <c r="AL3169" t="s">
        <v>6557</v>
      </c>
      <c r="AN3169" t="s">
        <v>1610</v>
      </c>
      <c r="AO3169" t="s">
        <v>442</v>
      </c>
      <c r="AP3169" t="s">
        <v>422</v>
      </c>
      <c r="AQ3169">
        <v>8.5999999999999993E-2</v>
      </c>
      <c r="AR3169" t="s">
        <v>1616</v>
      </c>
      <c r="AT3169" t="s">
        <v>1612</v>
      </c>
      <c r="AV3169" t="s">
        <v>96</v>
      </c>
      <c r="BF3169" t="s">
        <v>5516</v>
      </c>
      <c r="BH3169" t="str">
        <f>BI3169 &amp; " " &amp; BJ3169</f>
        <v>0.5 ft</v>
      </c>
      <c r="BI3169">
        <v>0.5</v>
      </c>
      <c r="BJ3169" t="s">
        <v>5517</v>
      </c>
      <c r="BQ3169" t="str">
        <f>BS3169 &amp; ":" &amp; BR3169</f>
        <v>AZDEQ_SW:SM 4500-NH3F</v>
      </c>
      <c r="BR3169" t="s">
        <v>5577</v>
      </c>
      <c r="BS3169" t="s">
        <v>1626</v>
      </c>
      <c r="BT3169" t="s">
        <v>5577</v>
      </c>
      <c r="BW3169" t="s">
        <v>5519</v>
      </c>
      <c r="BZ3169" t="s">
        <v>6558</v>
      </c>
      <c r="CA3169" t="s">
        <v>397</v>
      </c>
      <c r="CB3169">
        <v>0.02</v>
      </c>
      <c r="CC3169" t="s">
        <v>1616</v>
      </c>
      <c r="CE3169" t="s">
        <v>5554</v>
      </c>
      <c r="CF3169" t="s">
        <v>1618</v>
      </c>
    </row>
    <row r="3170" spans="1:84" hidden="1" x14ac:dyDescent="0.4">
      <c r="A3170" t="s">
        <v>1626</v>
      </c>
      <c r="B3170" t="s">
        <v>1626</v>
      </c>
      <c r="C3170" t="s">
        <v>6559</v>
      </c>
      <c r="D3170" t="s">
        <v>81</v>
      </c>
      <c r="E3170" t="s">
        <v>82</v>
      </c>
      <c r="F3170" t="s">
        <v>393</v>
      </c>
      <c r="G3170" s="4" t="str">
        <f>TEXT(H3170+I3170,"yyyy-mm-dd""T""hh:mm:ss")&amp;
IF(J3170="MST","-07:00",
IF(J3170="MDT","-06:00",
IF(J3170="PST","-08:00",
IF(J3170="PDT","-07:00",
IF(J3170="UTC","+00:00","+00:00")))))</f>
        <v>2014-10-30T10:30:00-07:00</v>
      </c>
      <c r="H3170" s="1">
        <v>41942</v>
      </c>
      <c r="I3170" s="5">
        <v>0.4375</v>
      </c>
      <c r="J3170" t="s">
        <v>84</v>
      </c>
      <c r="N3170">
        <v>0.5</v>
      </c>
      <c r="O3170" t="s">
        <v>1628</v>
      </c>
      <c r="U3170">
        <v>9743</v>
      </c>
      <c r="V3170" t="s">
        <v>5512</v>
      </c>
      <c r="W3170" t="s">
        <v>5513</v>
      </c>
      <c r="X3170" t="s">
        <v>3405</v>
      </c>
      <c r="Y3170">
        <v>100034</v>
      </c>
      <c r="Z3170" t="s">
        <v>5514</v>
      </c>
      <c r="AD3170">
        <v>32.187063100000003</v>
      </c>
      <c r="AE3170">
        <v>-110.81660220000001</v>
      </c>
      <c r="AG3170" t="s">
        <v>90</v>
      </c>
      <c r="AH3170" t="s">
        <v>1626</v>
      </c>
      <c r="AI3170" t="s">
        <v>90</v>
      </c>
      <c r="AK3170" t="s">
        <v>1608</v>
      </c>
      <c r="AL3170" t="s">
        <v>6560</v>
      </c>
      <c r="AM3170" t="s">
        <v>92</v>
      </c>
      <c r="AN3170" t="s">
        <v>1610</v>
      </c>
      <c r="AO3170" t="s">
        <v>442</v>
      </c>
      <c r="AP3170" t="s">
        <v>422</v>
      </c>
      <c r="AT3170" t="s">
        <v>1612</v>
      </c>
      <c r="AV3170" t="s">
        <v>584</v>
      </c>
      <c r="BH3170" t="str">
        <f>BI3170 &amp; " " &amp; BJ3170</f>
        <v>0.5 ft</v>
      </c>
      <c r="BI3170">
        <v>0.5</v>
      </c>
      <c r="BJ3170" t="s">
        <v>5517</v>
      </c>
      <c r="BQ3170" t="str">
        <f>BS3170 &amp; ":" &amp; BR3170</f>
        <v>AZDEQ_SW:SM 4500-NH3F</v>
      </c>
      <c r="BR3170" t="s">
        <v>5577</v>
      </c>
      <c r="BS3170" t="s">
        <v>1626</v>
      </c>
      <c r="BT3170" t="s">
        <v>5577</v>
      </c>
      <c r="BW3170" t="s">
        <v>5519</v>
      </c>
      <c r="BZ3170" t="s">
        <v>6561</v>
      </c>
      <c r="CA3170" t="s">
        <v>397</v>
      </c>
      <c r="CB3170">
        <v>0.2</v>
      </c>
      <c r="CC3170" t="s">
        <v>1616</v>
      </c>
      <c r="CE3170" t="s">
        <v>5953</v>
      </c>
      <c r="CF3170" t="s">
        <v>1618</v>
      </c>
    </row>
    <row r="3171" spans="1:84" hidden="1" x14ac:dyDescent="0.4">
      <c r="A3171" t="s">
        <v>1626</v>
      </c>
      <c r="B3171" t="s">
        <v>1626</v>
      </c>
      <c r="C3171" t="s">
        <v>6385</v>
      </c>
      <c r="D3171" t="s">
        <v>81</v>
      </c>
      <c r="E3171" t="s">
        <v>82</v>
      </c>
      <c r="F3171" t="s">
        <v>393</v>
      </c>
      <c r="G3171" s="4" t="str">
        <f>TEXT(H3171+I3171,"yyyy-mm-dd""T""hh:mm:ss")&amp;
IF(J3171="MST","-07:00",
IF(J3171="MDT","-06:00",
IF(J3171="PST","-08:00",
IF(J3171="PDT","-07:00",
IF(J3171="UTC","+00:00","+00:00")))))</f>
        <v>2014-04-24T08:15:00-07:00</v>
      </c>
      <c r="H3171" s="1">
        <v>41753</v>
      </c>
      <c r="I3171" s="5">
        <v>0.34375</v>
      </c>
      <c r="J3171" t="s">
        <v>84</v>
      </c>
      <c r="N3171">
        <v>0</v>
      </c>
      <c r="O3171" t="s">
        <v>1628</v>
      </c>
      <c r="U3171">
        <v>9487</v>
      </c>
      <c r="V3171" t="s">
        <v>6349</v>
      </c>
      <c r="W3171" t="s">
        <v>3411</v>
      </c>
      <c r="X3171" t="s">
        <v>3412</v>
      </c>
      <c r="Y3171">
        <v>105059</v>
      </c>
      <c r="Z3171" t="e">
        <f>--- SAMPLE TAKEN: Migrated</f>
        <v>#NAME?</v>
      </c>
      <c r="AD3171">
        <v>32.2897222</v>
      </c>
      <c r="AE3171">
        <v>-111.035</v>
      </c>
      <c r="AG3171" t="s">
        <v>90</v>
      </c>
      <c r="AH3171" t="s">
        <v>1626</v>
      </c>
      <c r="AI3171" t="s">
        <v>90</v>
      </c>
      <c r="AK3171" t="s">
        <v>1608</v>
      </c>
      <c r="AL3171" t="s">
        <v>6562</v>
      </c>
      <c r="AN3171" t="s">
        <v>1610</v>
      </c>
      <c r="AO3171" t="s">
        <v>442</v>
      </c>
      <c r="AP3171" t="s">
        <v>422</v>
      </c>
      <c r="AQ3171">
        <v>3.35</v>
      </c>
      <c r="AR3171" t="s">
        <v>1616</v>
      </c>
      <c r="AT3171" t="s">
        <v>1612</v>
      </c>
      <c r="AV3171" t="s">
        <v>96</v>
      </c>
      <c r="BQ3171" t="str">
        <f>BS3171 &amp; ":" &amp; BR3171</f>
        <v>AZDEQ_SW:EPA 351.2</v>
      </c>
      <c r="BR3171" t="s">
        <v>1633</v>
      </c>
      <c r="BS3171" t="s">
        <v>1626</v>
      </c>
      <c r="BT3171" t="s">
        <v>1633</v>
      </c>
      <c r="BW3171" t="s">
        <v>3417</v>
      </c>
      <c r="BZ3171" t="s">
        <v>6563</v>
      </c>
      <c r="CA3171" t="s">
        <v>397</v>
      </c>
      <c r="CB3171">
        <v>0.8</v>
      </c>
      <c r="CC3171" t="s">
        <v>1616</v>
      </c>
      <c r="CE3171" t="s">
        <v>6390</v>
      </c>
      <c r="CF3171" t="s">
        <v>1618</v>
      </c>
    </row>
    <row r="3172" spans="1:84" hidden="1" x14ac:dyDescent="0.4">
      <c r="A3172" t="s">
        <v>1626</v>
      </c>
      <c r="B3172" t="s">
        <v>1626</v>
      </c>
      <c r="C3172" t="s">
        <v>6546</v>
      </c>
      <c r="D3172" t="s">
        <v>81</v>
      </c>
      <c r="E3172" t="s">
        <v>82</v>
      </c>
      <c r="F3172" t="s">
        <v>393</v>
      </c>
      <c r="G3172" s="4" t="str">
        <f>TEXT(H3172+I3172,"yyyy-mm-dd""T""hh:mm:ss")&amp;
IF(J3172="MST","-07:00",
IF(J3172="MDT","-06:00",
IF(J3172="PST","-08:00",
IF(J3172="PDT","-07:00",
IF(J3172="UTC","+00:00","+00:00")))))</f>
        <v>2014-12-10T09:50:00-07:00</v>
      </c>
      <c r="H3172" s="1">
        <v>41983</v>
      </c>
      <c r="I3172" s="5">
        <v>0.40972222222222221</v>
      </c>
      <c r="J3172" t="s">
        <v>84</v>
      </c>
      <c r="N3172">
        <v>0</v>
      </c>
      <c r="O3172" t="s">
        <v>1628</v>
      </c>
      <c r="U3172">
        <v>9487</v>
      </c>
      <c r="V3172" t="s">
        <v>6349</v>
      </c>
      <c r="W3172" t="s">
        <v>3411</v>
      </c>
      <c r="X3172" t="s">
        <v>3412</v>
      </c>
      <c r="Y3172">
        <v>105059</v>
      </c>
      <c r="Z3172" t="e">
        <f>--- SAMPLE TAKEN: Migrated</f>
        <v>#NAME?</v>
      </c>
      <c r="AD3172">
        <v>32.2897222</v>
      </c>
      <c r="AE3172">
        <v>-111.035</v>
      </c>
      <c r="AG3172" t="s">
        <v>90</v>
      </c>
      <c r="AH3172" t="s">
        <v>1626</v>
      </c>
      <c r="AI3172" t="s">
        <v>90</v>
      </c>
      <c r="AK3172" t="s">
        <v>1608</v>
      </c>
      <c r="AL3172" t="s">
        <v>6564</v>
      </c>
      <c r="AN3172" t="s">
        <v>1725</v>
      </c>
      <c r="AO3172" t="s">
        <v>123</v>
      </c>
      <c r="AP3172" t="s">
        <v>422</v>
      </c>
      <c r="AQ3172">
        <v>1.42</v>
      </c>
      <c r="AR3172" t="s">
        <v>1616</v>
      </c>
      <c r="AT3172" t="s">
        <v>1612</v>
      </c>
      <c r="AV3172" t="s">
        <v>96</v>
      </c>
      <c r="BQ3172" t="str">
        <f>BS3172 &amp; ":" &amp; BR3172</f>
        <v>AZDEQ_SW:EPA 365.1</v>
      </c>
      <c r="BR3172" t="s">
        <v>1726</v>
      </c>
      <c r="BS3172" t="s">
        <v>1626</v>
      </c>
      <c r="BT3172" t="s">
        <v>1726</v>
      </c>
      <c r="BW3172" t="s">
        <v>3417</v>
      </c>
      <c r="BZ3172" t="s">
        <v>6565</v>
      </c>
      <c r="CA3172" t="s">
        <v>397</v>
      </c>
      <c r="CB3172">
        <v>0.5</v>
      </c>
      <c r="CC3172" t="s">
        <v>1616</v>
      </c>
      <c r="CE3172" t="s">
        <v>6549</v>
      </c>
      <c r="CF3172" t="s">
        <v>1618</v>
      </c>
    </row>
    <row r="3173" spans="1:84" hidden="1" x14ac:dyDescent="0.4">
      <c r="A3173" t="s">
        <v>1626</v>
      </c>
      <c r="B3173" t="s">
        <v>1626</v>
      </c>
      <c r="C3173" t="s">
        <v>6505</v>
      </c>
      <c r="D3173" t="s">
        <v>81</v>
      </c>
      <c r="E3173" t="s">
        <v>82</v>
      </c>
      <c r="F3173" t="s">
        <v>393</v>
      </c>
      <c r="G3173" s="4" t="str">
        <f>TEXT(H3173+I3173,"yyyy-mm-dd""T""hh:mm:ss")&amp;
IF(J3173="MST","-07:00",
IF(J3173="MDT","-06:00",
IF(J3173="PST","-08:00",
IF(J3173="PDT","-07:00",
IF(J3173="UTC","+00:00","+00:00")))))</f>
        <v>2014-02-27T12:30:00-07:00</v>
      </c>
      <c r="H3173" s="1">
        <v>41697</v>
      </c>
      <c r="I3173" s="5">
        <v>0.52083333333333337</v>
      </c>
      <c r="J3173" t="s">
        <v>84</v>
      </c>
      <c r="N3173">
        <v>0.5</v>
      </c>
      <c r="O3173" t="s">
        <v>1628</v>
      </c>
      <c r="U3173">
        <v>9743</v>
      </c>
      <c r="V3173" t="s">
        <v>5512</v>
      </c>
      <c r="W3173" t="s">
        <v>5513</v>
      </c>
      <c r="X3173" t="s">
        <v>3388</v>
      </c>
      <c r="Y3173">
        <v>100035</v>
      </c>
      <c r="Z3173" t="s">
        <v>5514</v>
      </c>
      <c r="AD3173">
        <v>32.185352899999998</v>
      </c>
      <c r="AE3173">
        <v>-110.8164731</v>
      </c>
      <c r="AG3173" t="s">
        <v>90</v>
      </c>
      <c r="AH3173" t="s">
        <v>1626</v>
      </c>
      <c r="AI3173" t="s">
        <v>90</v>
      </c>
      <c r="AK3173" t="s">
        <v>1608</v>
      </c>
      <c r="AL3173" t="s">
        <v>6566</v>
      </c>
      <c r="AM3173" t="s">
        <v>92</v>
      </c>
      <c r="AN3173" t="s">
        <v>1610</v>
      </c>
      <c r="AO3173" t="s">
        <v>1611</v>
      </c>
      <c r="AP3173" t="s">
        <v>422</v>
      </c>
      <c r="AT3173" t="s">
        <v>1612</v>
      </c>
      <c r="AV3173" t="s">
        <v>584</v>
      </c>
      <c r="BH3173" t="str">
        <f>BI3173 &amp; " " &amp; BJ3173</f>
        <v>0.5 ft</v>
      </c>
      <c r="BI3173">
        <v>0.5</v>
      </c>
      <c r="BJ3173" t="s">
        <v>5517</v>
      </c>
      <c r="BQ3173" t="str">
        <f>BS3173 &amp; ":" &amp; BR3173</f>
        <v>AZDEQ_SW:SM 4500-NH3G</v>
      </c>
      <c r="BR3173" t="s">
        <v>5552</v>
      </c>
      <c r="BS3173" t="s">
        <v>1626</v>
      </c>
      <c r="BT3173" t="s">
        <v>5552</v>
      </c>
      <c r="BW3173" t="s">
        <v>5519</v>
      </c>
      <c r="BZ3173" t="s">
        <v>6567</v>
      </c>
      <c r="CA3173" t="s">
        <v>397</v>
      </c>
      <c r="CB3173">
        <v>0.1</v>
      </c>
      <c r="CC3173" t="s">
        <v>1616</v>
      </c>
      <c r="CE3173" t="s">
        <v>5634</v>
      </c>
      <c r="CF3173" t="s">
        <v>1618</v>
      </c>
    </row>
    <row r="3174" spans="1:84" hidden="1" x14ac:dyDescent="0.4">
      <c r="A3174" t="s">
        <v>1626</v>
      </c>
      <c r="B3174" t="s">
        <v>1626</v>
      </c>
      <c r="C3174" t="s">
        <v>6415</v>
      </c>
      <c r="D3174" t="s">
        <v>81</v>
      </c>
      <c r="E3174" t="s">
        <v>82</v>
      </c>
      <c r="F3174" t="s">
        <v>393</v>
      </c>
      <c r="G3174" s="4" t="str">
        <f>TEXT(H3174+I3174,"yyyy-mm-dd""T""hh:mm:ss")&amp;
IF(J3174="MST","-07:00",
IF(J3174="MDT","-06:00",
IF(J3174="PST","-08:00",
IF(J3174="PDT","-07:00",
IF(J3174="UTC","+00:00","+00:00")))))</f>
        <v>2014-03-18T01:00:00-07:00</v>
      </c>
      <c r="H3174" s="1">
        <v>41716</v>
      </c>
      <c r="I3174" s="5">
        <v>4.1666666666666664E-2</v>
      </c>
      <c r="J3174" t="s">
        <v>84</v>
      </c>
      <c r="N3174">
        <v>0.5</v>
      </c>
      <c r="O3174" t="s">
        <v>1628</v>
      </c>
      <c r="U3174">
        <v>9743</v>
      </c>
      <c r="V3174" t="s">
        <v>5512</v>
      </c>
      <c r="W3174" t="s">
        <v>5513</v>
      </c>
      <c r="X3174" t="s">
        <v>3405</v>
      </c>
      <c r="Y3174">
        <v>100034</v>
      </c>
      <c r="Z3174" t="s">
        <v>5514</v>
      </c>
      <c r="AD3174">
        <v>32.187063100000003</v>
      </c>
      <c r="AE3174">
        <v>-110.81660220000001</v>
      </c>
      <c r="AG3174" t="s">
        <v>90</v>
      </c>
      <c r="AH3174" t="s">
        <v>1626</v>
      </c>
      <c r="AI3174" t="s">
        <v>90</v>
      </c>
      <c r="AK3174" t="s">
        <v>1608</v>
      </c>
      <c r="AL3174" t="s">
        <v>6568</v>
      </c>
      <c r="AN3174" t="s">
        <v>1700</v>
      </c>
      <c r="AO3174" t="s">
        <v>457</v>
      </c>
      <c r="AP3174" t="s">
        <v>422</v>
      </c>
      <c r="AQ3174">
        <v>3.4000000000000002E-2</v>
      </c>
      <c r="AR3174" t="s">
        <v>1616</v>
      </c>
      <c r="AT3174" t="s">
        <v>1612</v>
      </c>
      <c r="AV3174" t="s">
        <v>96</v>
      </c>
      <c r="BH3174" t="str">
        <f>BI3174 &amp; " " &amp; BJ3174</f>
        <v>0.5 ft</v>
      </c>
      <c r="BI3174">
        <v>0.5</v>
      </c>
      <c r="BJ3174" t="s">
        <v>5517</v>
      </c>
      <c r="BQ3174" t="str">
        <f>BS3174 &amp; ":" &amp; BR3174</f>
        <v>AZDEQ_SW:SM 4500 PE</v>
      </c>
      <c r="BR3174" t="s">
        <v>5518</v>
      </c>
      <c r="BS3174" t="s">
        <v>1626</v>
      </c>
      <c r="BT3174" t="s">
        <v>5518</v>
      </c>
      <c r="BW3174" t="s">
        <v>5519</v>
      </c>
      <c r="BZ3174" t="s">
        <v>6569</v>
      </c>
      <c r="CA3174" t="s">
        <v>397</v>
      </c>
      <c r="CB3174">
        <v>2.0999999999999999E-3</v>
      </c>
      <c r="CC3174" t="s">
        <v>1616</v>
      </c>
      <c r="CE3174" t="s">
        <v>5597</v>
      </c>
      <c r="CF3174" t="s">
        <v>1618</v>
      </c>
    </row>
    <row r="3175" spans="1:84" hidden="1" x14ac:dyDescent="0.4">
      <c r="A3175" t="s">
        <v>1626</v>
      </c>
      <c r="B3175" t="s">
        <v>1626</v>
      </c>
      <c r="C3175" t="s">
        <v>6403</v>
      </c>
      <c r="D3175" t="s">
        <v>81</v>
      </c>
      <c r="E3175" t="s">
        <v>82</v>
      </c>
      <c r="F3175" t="s">
        <v>393</v>
      </c>
      <c r="G3175" s="4" t="str">
        <f>TEXT(H3175+I3175,"yyyy-mm-dd""T""hh:mm:ss")&amp;
IF(J3175="MST","-07:00",
IF(J3175="MDT","-06:00",
IF(J3175="PST","-08:00",
IF(J3175="PDT","-07:00",
IF(J3175="UTC","+00:00","+00:00")))))</f>
        <v>2014-12-09T10:18:00-07:00</v>
      </c>
      <c r="H3175" s="1">
        <v>41982</v>
      </c>
      <c r="I3175" s="5">
        <v>0.42916666666666664</v>
      </c>
      <c r="J3175" t="s">
        <v>84</v>
      </c>
      <c r="N3175">
        <v>0</v>
      </c>
      <c r="O3175" t="s">
        <v>1628</v>
      </c>
      <c r="U3175">
        <v>9487</v>
      </c>
      <c r="V3175" t="s">
        <v>6349</v>
      </c>
      <c r="W3175" t="s">
        <v>3411</v>
      </c>
      <c r="X3175" t="s">
        <v>4433</v>
      </c>
      <c r="Y3175">
        <v>105064</v>
      </c>
      <c r="Z3175" t="e">
        <f>--- SAMPLE TAKEN: Migrated</f>
        <v>#NAME?</v>
      </c>
      <c r="AD3175">
        <v>32.386200000000002</v>
      </c>
      <c r="AE3175">
        <v>-111.11920000000001</v>
      </c>
      <c r="AG3175" t="s">
        <v>90</v>
      </c>
      <c r="AH3175" t="s">
        <v>1626</v>
      </c>
      <c r="AI3175" t="s">
        <v>90</v>
      </c>
      <c r="AK3175" t="s">
        <v>1608</v>
      </c>
      <c r="AL3175" t="s">
        <v>6570</v>
      </c>
      <c r="AN3175" t="s">
        <v>1700</v>
      </c>
      <c r="AO3175" t="s">
        <v>457</v>
      </c>
      <c r="AP3175" t="s">
        <v>422</v>
      </c>
      <c r="AQ3175">
        <v>2.12</v>
      </c>
      <c r="AR3175" t="s">
        <v>1616</v>
      </c>
      <c r="AT3175" t="s">
        <v>1612</v>
      </c>
      <c r="AV3175" t="s">
        <v>96</v>
      </c>
      <c r="BQ3175" t="str">
        <f>BS3175 &amp; ":" &amp; BR3175</f>
        <v>AZDEQ_SW:EPA 365.1</v>
      </c>
      <c r="BR3175" t="s">
        <v>1726</v>
      </c>
      <c r="BS3175" t="s">
        <v>1626</v>
      </c>
      <c r="BT3175" t="s">
        <v>1726</v>
      </c>
      <c r="BW3175" t="s">
        <v>3417</v>
      </c>
      <c r="BZ3175" t="s">
        <v>6571</v>
      </c>
      <c r="CA3175" t="s">
        <v>397</v>
      </c>
      <c r="CB3175">
        <v>0.5</v>
      </c>
      <c r="CC3175" t="s">
        <v>1616</v>
      </c>
      <c r="CE3175" t="s">
        <v>6406</v>
      </c>
      <c r="CF3175" t="s">
        <v>1618</v>
      </c>
    </row>
    <row r="3176" spans="1:84" hidden="1" x14ac:dyDescent="0.4">
      <c r="A3176" t="s">
        <v>1626</v>
      </c>
      <c r="B3176" t="s">
        <v>1626</v>
      </c>
      <c r="C3176" t="s">
        <v>6572</v>
      </c>
      <c r="D3176" t="s">
        <v>81</v>
      </c>
      <c r="E3176" t="s">
        <v>82</v>
      </c>
      <c r="F3176" t="s">
        <v>393</v>
      </c>
      <c r="G3176" s="4" t="str">
        <f>TEXT(H3176+I3176,"yyyy-mm-dd""T""hh:mm:ss")&amp;
IF(J3176="MST","-07:00",
IF(J3176="MDT","-06:00",
IF(J3176="PST","-08:00",
IF(J3176="PDT","-07:00",
IF(J3176="UTC","+00:00","+00:00")))))</f>
        <v>2014-01-28T10:45:00-07:00</v>
      </c>
      <c r="H3176" s="1">
        <v>41667</v>
      </c>
      <c r="I3176" s="5">
        <v>0.44791666666666669</v>
      </c>
      <c r="J3176" t="s">
        <v>84</v>
      </c>
      <c r="N3176">
        <v>0</v>
      </c>
      <c r="O3176" t="s">
        <v>1628</v>
      </c>
      <c r="U3176">
        <v>9487</v>
      </c>
      <c r="V3176" t="s">
        <v>6349</v>
      </c>
      <c r="W3176" t="s">
        <v>3411</v>
      </c>
      <c r="X3176" t="s">
        <v>4459</v>
      </c>
      <c r="Y3176">
        <v>105070</v>
      </c>
      <c r="Z3176" t="e">
        <f>--- SAMPLE TAKEN: Migrated</f>
        <v>#NAME?</v>
      </c>
      <c r="AD3176">
        <v>32.471111100000002</v>
      </c>
      <c r="AE3176">
        <v>-111.3072222</v>
      </c>
      <c r="AG3176" t="s">
        <v>90</v>
      </c>
      <c r="AH3176" t="s">
        <v>1626</v>
      </c>
      <c r="AI3176" t="s">
        <v>90</v>
      </c>
      <c r="AK3176" t="s">
        <v>1608</v>
      </c>
      <c r="AL3176" t="s">
        <v>6573</v>
      </c>
      <c r="AN3176" t="s">
        <v>1725</v>
      </c>
      <c r="AO3176" t="s">
        <v>123</v>
      </c>
      <c r="AP3176" t="s">
        <v>422</v>
      </c>
      <c r="AQ3176">
        <v>1.26</v>
      </c>
      <c r="AR3176" t="s">
        <v>1616</v>
      </c>
      <c r="AT3176" t="s">
        <v>1612</v>
      </c>
      <c r="AV3176" t="s">
        <v>96</v>
      </c>
      <c r="BQ3176" t="str">
        <f>BS3176 &amp; ":" &amp; BR3176</f>
        <v>AZDEQ_SW:EPA 365.1</v>
      </c>
      <c r="BR3176" t="s">
        <v>1726</v>
      </c>
      <c r="BS3176" t="s">
        <v>1626</v>
      </c>
      <c r="BT3176" t="s">
        <v>1726</v>
      </c>
      <c r="BW3176" t="s">
        <v>3417</v>
      </c>
      <c r="BZ3176" t="s">
        <v>6574</v>
      </c>
      <c r="CA3176" t="s">
        <v>397</v>
      </c>
      <c r="CB3176">
        <v>0.5</v>
      </c>
      <c r="CC3176" t="s">
        <v>1616</v>
      </c>
      <c r="CE3176" t="s">
        <v>6575</v>
      </c>
      <c r="CF3176" t="s">
        <v>1618</v>
      </c>
    </row>
    <row r="3177" spans="1:84" hidden="1" x14ac:dyDescent="0.4">
      <c r="A3177" t="s">
        <v>1626</v>
      </c>
      <c r="B3177" t="s">
        <v>1626</v>
      </c>
      <c r="C3177" t="s">
        <v>6576</v>
      </c>
      <c r="D3177" t="s">
        <v>81</v>
      </c>
      <c r="E3177" t="s">
        <v>82</v>
      </c>
      <c r="F3177" t="s">
        <v>393</v>
      </c>
      <c r="G3177" s="4" t="str">
        <f>TEXT(H3177+I3177,"yyyy-mm-dd""T""hh:mm:ss")&amp;
IF(J3177="MST","-07:00",
IF(J3177="MDT","-06:00",
IF(J3177="PST","-08:00",
IF(J3177="PDT","-07:00",
IF(J3177="UTC","+00:00","+00:00")))))</f>
        <v>2014-12-09T01:55:00-07:00</v>
      </c>
      <c r="H3177" s="1">
        <v>41982</v>
      </c>
      <c r="I3177" s="5">
        <v>7.9861111111111105E-2</v>
      </c>
      <c r="J3177" t="s">
        <v>84</v>
      </c>
      <c r="N3177">
        <v>0</v>
      </c>
      <c r="O3177" t="s">
        <v>1628</v>
      </c>
      <c r="U3177">
        <v>9487</v>
      </c>
      <c r="V3177" t="s">
        <v>6349</v>
      </c>
      <c r="W3177" t="s">
        <v>3411</v>
      </c>
      <c r="X3177" t="s">
        <v>3502</v>
      </c>
      <c r="Y3177">
        <v>105061</v>
      </c>
      <c r="Z3177" t="e">
        <f>--- SAMPLE TAKEN: Migrated</f>
        <v>#NAME?</v>
      </c>
      <c r="AD3177">
        <v>32.337777799999998</v>
      </c>
      <c r="AE3177">
        <v>-111.08138889999999</v>
      </c>
      <c r="AG3177" t="s">
        <v>90</v>
      </c>
      <c r="AH3177" t="s">
        <v>1626</v>
      </c>
      <c r="AI3177" t="s">
        <v>90</v>
      </c>
      <c r="AK3177" t="s">
        <v>1608</v>
      </c>
      <c r="AL3177" t="s">
        <v>6577</v>
      </c>
      <c r="AM3177" t="s">
        <v>92</v>
      </c>
      <c r="AN3177" t="s">
        <v>1663</v>
      </c>
      <c r="AO3177" t="s">
        <v>105</v>
      </c>
      <c r="AP3177" t="s">
        <v>422</v>
      </c>
      <c r="AT3177" t="s">
        <v>1612</v>
      </c>
      <c r="AV3177" t="s">
        <v>584</v>
      </c>
      <c r="BQ3177" t="str">
        <f>BS3177 &amp; ":" &amp; BR3177</f>
        <v>AZDEQ_SW:SM 4500 NO2-B</v>
      </c>
      <c r="BR3177" t="s">
        <v>3747</v>
      </c>
      <c r="BS3177" t="s">
        <v>1626</v>
      </c>
      <c r="BT3177" t="s">
        <v>3747</v>
      </c>
      <c r="BW3177" t="s">
        <v>3417</v>
      </c>
      <c r="BZ3177" t="s">
        <v>6578</v>
      </c>
      <c r="CA3177" t="s">
        <v>397</v>
      </c>
      <c r="CB3177">
        <v>0.2</v>
      </c>
      <c r="CC3177" t="s">
        <v>1616</v>
      </c>
      <c r="CE3177" t="s">
        <v>6579</v>
      </c>
      <c r="CF3177" t="s">
        <v>1618</v>
      </c>
    </row>
    <row r="3178" spans="1:84" hidden="1" x14ac:dyDescent="0.4">
      <c r="A3178" t="s">
        <v>1626</v>
      </c>
      <c r="B3178" t="s">
        <v>1626</v>
      </c>
      <c r="C3178" t="s">
        <v>6403</v>
      </c>
      <c r="D3178" t="s">
        <v>81</v>
      </c>
      <c r="E3178" t="s">
        <v>82</v>
      </c>
      <c r="F3178" t="s">
        <v>393</v>
      </c>
      <c r="G3178" s="4" t="str">
        <f>TEXT(H3178+I3178,"yyyy-mm-dd""T""hh:mm:ss")&amp;
IF(J3178="MST","-07:00",
IF(J3178="MDT","-06:00",
IF(J3178="PST","-08:00",
IF(J3178="PDT","-07:00",
IF(J3178="UTC","+00:00","+00:00")))))</f>
        <v>2014-12-09T10:18:00-07:00</v>
      </c>
      <c r="H3178" s="1">
        <v>41982</v>
      </c>
      <c r="I3178" s="5">
        <v>0.42916666666666664</v>
      </c>
      <c r="J3178" t="s">
        <v>84</v>
      </c>
      <c r="N3178">
        <v>0</v>
      </c>
      <c r="O3178" t="s">
        <v>1628</v>
      </c>
      <c r="U3178">
        <v>9487</v>
      </c>
      <c r="V3178" t="s">
        <v>6349</v>
      </c>
      <c r="W3178" t="s">
        <v>3411</v>
      </c>
      <c r="X3178" t="s">
        <v>4433</v>
      </c>
      <c r="Y3178">
        <v>105064</v>
      </c>
      <c r="Z3178" t="e">
        <f>--- SAMPLE TAKEN: Migrated</f>
        <v>#NAME?</v>
      </c>
      <c r="AD3178">
        <v>32.386200000000002</v>
      </c>
      <c r="AE3178">
        <v>-111.11920000000001</v>
      </c>
      <c r="AG3178" t="s">
        <v>90</v>
      </c>
      <c r="AH3178" t="s">
        <v>1626</v>
      </c>
      <c r="AI3178" t="s">
        <v>90</v>
      </c>
      <c r="AK3178" t="s">
        <v>1608</v>
      </c>
      <c r="AL3178" t="s">
        <v>6580</v>
      </c>
      <c r="AN3178" t="s">
        <v>1610</v>
      </c>
      <c r="AO3178" t="s">
        <v>421</v>
      </c>
      <c r="AP3178" t="s">
        <v>422</v>
      </c>
      <c r="AQ3178">
        <v>6.06</v>
      </c>
      <c r="AR3178" t="s">
        <v>1616</v>
      </c>
      <c r="AT3178" t="s">
        <v>1612</v>
      </c>
      <c r="AV3178" t="s">
        <v>96</v>
      </c>
      <c r="BQ3178" t="str">
        <f>BS3178 &amp; ":" &amp; BR3178</f>
        <v>AZDEQ_SW:CALCULATION</v>
      </c>
      <c r="BR3178" t="s">
        <v>3416</v>
      </c>
      <c r="BS3178" t="s">
        <v>1626</v>
      </c>
      <c r="BT3178" t="s">
        <v>3416</v>
      </c>
      <c r="BW3178" t="s">
        <v>3417</v>
      </c>
      <c r="BZ3178" t="s">
        <v>6581</v>
      </c>
      <c r="CA3178" t="s">
        <v>397</v>
      </c>
      <c r="CB3178">
        <v>0.8</v>
      </c>
      <c r="CC3178" t="s">
        <v>1616</v>
      </c>
      <c r="CE3178" t="s">
        <v>6406</v>
      </c>
      <c r="CF3178" t="s">
        <v>1618</v>
      </c>
    </row>
    <row r="3179" spans="1:84" hidden="1" x14ac:dyDescent="0.4">
      <c r="A3179" t="s">
        <v>1626</v>
      </c>
      <c r="B3179" t="s">
        <v>1626</v>
      </c>
      <c r="C3179" t="s">
        <v>6559</v>
      </c>
      <c r="D3179" t="s">
        <v>81</v>
      </c>
      <c r="E3179" t="s">
        <v>82</v>
      </c>
      <c r="F3179" t="s">
        <v>393</v>
      </c>
      <c r="G3179" s="4" t="str">
        <f>TEXT(H3179+I3179,"yyyy-mm-dd""T""hh:mm:ss")&amp;
IF(J3179="MST","-07:00",
IF(J3179="MDT","-06:00",
IF(J3179="PST","-08:00",
IF(J3179="PDT","-07:00",
IF(J3179="UTC","+00:00","+00:00")))))</f>
        <v>2014-10-30T10:30:00-07:00</v>
      </c>
      <c r="H3179" s="1">
        <v>41942</v>
      </c>
      <c r="I3179" s="5">
        <v>0.4375</v>
      </c>
      <c r="J3179" t="s">
        <v>84</v>
      </c>
      <c r="N3179">
        <v>0.5</v>
      </c>
      <c r="O3179" t="s">
        <v>1628</v>
      </c>
      <c r="U3179">
        <v>9743</v>
      </c>
      <c r="V3179" t="s">
        <v>5512</v>
      </c>
      <c r="W3179" t="s">
        <v>5513</v>
      </c>
      <c r="X3179" t="s">
        <v>3405</v>
      </c>
      <c r="Y3179">
        <v>100034</v>
      </c>
      <c r="Z3179" t="s">
        <v>5514</v>
      </c>
      <c r="AD3179">
        <v>32.187063100000003</v>
      </c>
      <c r="AE3179">
        <v>-110.81660220000001</v>
      </c>
      <c r="AG3179" t="s">
        <v>90</v>
      </c>
      <c r="AH3179" t="s">
        <v>1626</v>
      </c>
      <c r="AI3179" t="s">
        <v>90</v>
      </c>
      <c r="AK3179" t="s">
        <v>1608</v>
      </c>
      <c r="AL3179" t="s">
        <v>6582</v>
      </c>
      <c r="AM3179" t="s">
        <v>92</v>
      </c>
      <c r="AN3179" t="s">
        <v>1610</v>
      </c>
      <c r="AO3179" t="s">
        <v>1611</v>
      </c>
      <c r="AP3179" t="s">
        <v>422</v>
      </c>
      <c r="AT3179" t="s">
        <v>1612</v>
      </c>
      <c r="AV3179" t="s">
        <v>584</v>
      </c>
      <c r="BH3179" t="str">
        <f>BI3179 &amp; " " &amp; BJ3179</f>
        <v>0.5 ft</v>
      </c>
      <c r="BI3179">
        <v>0.5</v>
      </c>
      <c r="BJ3179" t="s">
        <v>5517</v>
      </c>
      <c r="BQ3179" t="str">
        <f>BS3179 &amp; ":" &amp; BR3179</f>
        <v>AZDEQ_SW:SM 4500-NH3F</v>
      </c>
      <c r="BR3179" t="s">
        <v>5577</v>
      </c>
      <c r="BS3179" t="s">
        <v>1626</v>
      </c>
      <c r="BT3179" t="s">
        <v>5577</v>
      </c>
      <c r="BW3179" t="s">
        <v>5519</v>
      </c>
      <c r="BZ3179" t="s">
        <v>6583</v>
      </c>
      <c r="CA3179" t="s">
        <v>397</v>
      </c>
      <c r="CB3179">
        <v>1</v>
      </c>
      <c r="CC3179" t="s">
        <v>1616</v>
      </c>
      <c r="CE3179" t="s">
        <v>5953</v>
      </c>
      <c r="CF3179" t="s">
        <v>1618</v>
      </c>
    </row>
    <row r="3180" spans="1:84" hidden="1" x14ac:dyDescent="0.4">
      <c r="A3180" t="s">
        <v>1626</v>
      </c>
      <c r="B3180" t="s">
        <v>1626</v>
      </c>
      <c r="C3180" t="s">
        <v>6428</v>
      </c>
      <c r="D3180" t="s">
        <v>81</v>
      </c>
      <c r="E3180" t="s">
        <v>82</v>
      </c>
      <c r="F3180" t="s">
        <v>393</v>
      </c>
      <c r="G3180" s="4" t="str">
        <f>TEXT(H3180+I3180,"yyyy-mm-dd""T""hh:mm:ss")&amp;
IF(J3180="MST","-07:00",
IF(J3180="MDT","-06:00",
IF(J3180="PST","-08:00",
IF(J3180="PDT","-07:00",
IF(J3180="UTC","+00:00","+00:00")))))</f>
        <v>2014-09-24T08:35:00-07:00</v>
      </c>
      <c r="H3180" s="1">
        <v>41906</v>
      </c>
      <c r="I3180" s="5">
        <v>0.3576388888888889</v>
      </c>
      <c r="J3180" t="s">
        <v>84</v>
      </c>
      <c r="N3180">
        <v>0</v>
      </c>
      <c r="O3180" t="s">
        <v>1628</v>
      </c>
      <c r="U3180">
        <v>9487</v>
      </c>
      <c r="V3180" t="s">
        <v>6349</v>
      </c>
      <c r="W3180" t="s">
        <v>3411</v>
      </c>
      <c r="X3180" t="s">
        <v>3502</v>
      </c>
      <c r="Y3180">
        <v>105061</v>
      </c>
      <c r="Z3180" t="e">
        <f>--- SAMPLE TAKEN: Migrated</f>
        <v>#NAME?</v>
      </c>
      <c r="AD3180">
        <v>32.337777799999998</v>
      </c>
      <c r="AE3180">
        <v>-111.08138889999999</v>
      </c>
      <c r="AG3180" t="s">
        <v>90</v>
      </c>
      <c r="AH3180" t="s">
        <v>1626</v>
      </c>
      <c r="AI3180" t="s">
        <v>90</v>
      </c>
      <c r="AK3180" t="s">
        <v>1608</v>
      </c>
      <c r="AL3180" t="s">
        <v>6584</v>
      </c>
      <c r="AN3180" t="s">
        <v>1725</v>
      </c>
      <c r="AO3180" t="s">
        <v>123</v>
      </c>
      <c r="AP3180" t="s">
        <v>422</v>
      </c>
      <c r="AQ3180">
        <v>1.74</v>
      </c>
      <c r="AR3180" t="s">
        <v>1616</v>
      </c>
      <c r="AT3180" t="s">
        <v>1612</v>
      </c>
      <c r="AV3180" t="s">
        <v>96</v>
      </c>
      <c r="BQ3180" t="str">
        <f>BS3180 &amp; ":" &amp; BR3180</f>
        <v>AZDEQ_SW:EPA 365.1</v>
      </c>
      <c r="BR3180" t="s">
        <v>1726</v>
      </c>
      <c r="BS3180" t="s">
        <v>1626</v>
      </c>
      <c r="BT3180" t="s">
        <v>1726</v>
      </c>
      <c r="BW3180" t="s">
        <v>3417</v>
      </c>
      <c r="BZ3180" t="s">
        <v>6585</v>
      </c>
      <c r="CA3180" t="s">
        <v>397</v>
      </c>
      <c r="CB3180">
        <v>0.5</v>
      </c>
      <c r="CC3180" t="s">
        <v>1616</v>
      </c>
      <c r="CE3180" t="s">
        <v>6431</v>
      </c>
      <c r="CF3180" t="s">
        <v>1618</v>
      </c>
    </row>
    <row r="3181" spans="1:84" hidden="1" x14ac:dyDescent="0.4">
      <c r="A3181" t="s">
        <v>1626</v>
      </c>
      <c r="B3181" t="s">
        <v>1626</v>
      </c>
      <c r="C3181" t="s">
        <v>6440</v>
      </c>
      <c r="D3181" t="s">
        <v>81</v>
      </c>
      <c r="E3181" t="s">
        <v>82</v>
      </c>
      <c r="F3181" t="s">
        <v>393</v>
      </c>
      <c r="G3181" s="4" t="str">
        <f>TEXT(H3181+I3181,"yyyy-mm-dd""T""hh:mm:ss")&amp;
IF(J3181="MST","-07:00",
IF(J3181="MDT","-06:00",
IF(J3181="PST","-08:00",
IF(J3181="PDT","-07:00",
IF(J3181="UTC","+00:00","+00:00")))))</f>
        <v>2014-12-02T11:20:00-07:00</v>
      </c>
      <c r="H3181" s="1">
        <v>41975</v>
      </c>
      <c r="I3181" s="5">
        <v>0.47222222222222221</v>
      </c>
      <c r="J3181" t="s">
        <v>84</v>
      </c>
      <c r="N3181">
        <v>0</v>
      </c>
      <c r="O3181" t="s">
        <v>1628</v>
      </c>
      <c r="U3181">
        <v>9487</v>
      </c>
      <c r="V3181" t="s">
        <v>6349</v>
      </c>
      <c r="W3181" t="s">
        <v>3411</v>
      </c>
      <c r="X3181" t="s">
        <v>4519</v>
      </c>
      <c r="Y3181">
        <v>105068</v>
      </c>
      <c r="Z3181" t="e">
        <f>--- SAMPLE TAKEN: Migrated</f>
        <v>#NAME?</v>
      </c>
      <c r="AD3181">
        <v>32.434166699999999</v>
      </c>
      <c r="AE3181">
        <v>-111.2341667</v>
      </c>
      <c r="AG3181" t="s">
        <v>90</v>
      </c>
      <c r="AH3181" t="s">
        <v>1626</v>
      </c>
      <c r="AI3181" t="s">
        <v>90</v>
      </c>
      <c r="AK3181" t="s">
        <v>1608</v>
      </c>
      <c r="AL3181" t="s">
        <v>6586</v>
      </c>
      <c r="AM3181" t="s">
        <v>92</v>
      </c>
      <c r="AN3181" t="s">
        <v>1610</v>
      </c>
      <c r="AO3181" t="s">
        <v>1611</v>
      </c>
      <c r="AP3181" t="s">
        <v>422</v>
      </c>
      <c r="AT3181" t="s">
        <v>1612</v>
      </c>
      <c r="AV3181" t="s">
        <v>584</v>
      </c>
      <c r="BQ3181" t="str">
        <f>BS3181 &amp; ":" &amp; BR3181</f>
        <v>AZDEQ_SW:EPA 350.1</v>
      </c>
      <c r="BR3181" t="s">
        <v>1613</v>
      </c>
      <c r="BS3181" t="s">
        <v>1626</v>
      </c>
      <c r="BT3181" t="s">
        <v>1613</v>
      </c>
      <c r="BW3181" t="s">
        <v>3417</v>
      </c>
      <c r="BZ3181" t="s">
        <v>6587</v>
      </c>
      <c r="CA3181" t="s">
        <v>397</v>
      </c>
      <c r="CB3181">
        <v>0.5</v>
      </c>
      <c r="CC3181" t="s">
        <v>1616</v>
      </c>
      <c r="CE3181" t="s">
        <v>6443</v>
      </c>
      <c r="CF3181" t="s">
        <v>1618</v>
      </c>
    </row>
    <row r="3182" spans="1:84" hidden="1" x14ac:dyDescent="0.4">
      <c r="A3182" t="s">
        <v>1626</v>
      </c>
      <c r="B3182" t="s">
        <v>1626</v>
      </c>
      <c r="C3182" t="s">
        <v>6588</v>
      </c>
      <c r="D3182" t="s">
        <v>81</v>
      </c>
      <c r="E3182" t="s">
        <v>82</v>
      </c>
      <c r="F3182" t="s">
        <v>393</v>
      </c>
      <c r="G3182" s="4" t="str">
        <f>TEXT(H3182+I3182,"yyyy-mm-dd""T""hh:mm:ss")&amp;
IF(J3182="MST","-07:00",
IF(J3182="MDT","-06:00",
IF(J3182="PST","-08:00",
IF(J3182="PDT","-07:00",
IF(J3182="UTC","+00:00","+00:00")))))</f>
        <v>2014-08-21T01:25:00-07:00</v>
      </c>
      <c r="H3182" s="1">
        <v>41872</v>
      </c>
      <c r="I3182" s="5">
        <v>5.9027777777777776E-2</v>
      </c>
      <c r="J3182" t="s">
        <v>84</v>
      </c>
      <c r="N3182">
        <v>8.5</v>
      </c>
      <c r="O3182" t="s">
        <v>1628</v>
      </c>
      <c r="U3182">
        <v>2008</v>
      </c>
      <c r="V3182" t="s">
        <v>6355</v>
      </c>
      <c r="W3182" t="s">
        <v>1606</v>
      </c>
      <c r="X3182" t="s">
        <v>1653</v>
      </c>
      <c r="Y3182">
        <v>100183</v>
      </c>
      <c r="Z3182" t="s">
        <v>6356</v>
      </c>
      <c r="AD3182">
        <v>32.387222199999997</v>
      </c>
      <c r="AE3182">
        <v>-110.7111111</v>
      </c>
      <c r="AG3182" t="s">
        <v>90</v>
      </c>
      <c r="AH3182" t="s">
        <v>1626</v>
      </c>
      <c r="AI3182" t="s">
        <v>90</v>
      </c>
      <c r="AK3182" t="s">
        <v>1608</v>
      </c>
      <c r="AL3182" t="s">
        <v>6589</v>
      </c>
      <c r="AN3182" t="s">
        <v>1610</v>
      </c>
      <c r="AO3182" t="s">
        <v>442</v>
      </c>
      <c r="AP3182" t="s">
        <v>422</v>
      </c>
      <c r="AQ3182">
        <v>5270</v>
      </c>
      <c r="AR3182" t="s">
        <v>3422</v>
      </c>
      <c r="AT3182" t="s">
        <v>1612</v>
      </c>
      <c r="AV3182" t="s">
        <v>96</v>
      </c>
      <c r="BQ3182" t="str">
        <f>BS3182 &amp; ":" &amp; BR3182</f>
        <v>AZDEQ_SW:SM 4500-NORG,C MOD</v>
      </c>
      <c r="BR3182" t="s">
        <v>6590</v>
      </c>
      <c r="BS3182" t="s">
        <v>1626</v>
      </c>
      <c r="BT3182" t="s">
        <v>6590</v>
      </c>
      <c r="BW3182" t="s">
        <v>1657</v>
      </c>
      <c r="BZ3182" t="s">
        <v>6591</v>
      </c>
      <c r="CA3182" t="s">
        <v>397</v>
      </c>
      <c r="CB3182">
        <v>5</v>
      </c>
      <c r="CC3182" t="s">
        <v>3422</v>
      </c>
      <c r="CE3182" t="s">
        <v>6592</v>
      </c>
      <c r="CF3182" t="s">
        <v>1618</v>
      </c>
    </row>
    <row r="3183" spans="1:84" hidden="1" x14ac:dyDescent="0.4">
      <c r="A3183" t="s">
        <v>1626</v>
      </c>
      <c r="B3183" t="s">
        <v>1626</v>
      </c>
      <c r="C3183" t="s">
        <v>6593</v>
      </c>
      <c r="D3183" t="s">
        <v>81</v>
      </c>
      <c r="E3183" t="s">
        <v>82</v>
      </c>
      <c r="F3183" t="s">
        <v>393</v>
      </c>
      <c r="G3183" s="4" t="str">
        <f>TEXT(H3183+I3183,"yyyy-mm-dd""T""hh:mm:ss")&amp;
IF(J3183="MST","-07:00",
IF(J3183="MDT","-06:00",
IF(J3183="PST","-08:00",
IF(J3183="PDT","-07:00",
IF(J3183="UTC","+00:00","+00:00")))))</f>
        <v>2014-06-30T02:45:00-07:00</v>
      </c>
      <c r="H3183" s="1">
        <v>41820</v>
      </c>
      <c r="I3183" s="5">
        <v>0.11458333333333333</v>
      </c>
      <c r="J3183" t="s">
        <v>84</v>
      </c>
      <c r="N3183">
        <v>0.5</v>
      </c>
      <c r="O3183" t="s">
        <v>1628</v>
      </c>
      <c r="U3183">
        <v>9743</v>
      </c>
      <c r="V3183" t="s">
        <v>5512</v>
      </c>
      <c r="W3183" t="s">
        <v>5513</v>
      </c>
      <c r="X3183" t="s">
        <v>3405</v>
      </c>
      <c r="Y3183">
        <v>100034</v>
      </c>
      <c r="Z3183" t="s">
        <v>5514</v>
      </c>
      <c r="AD3183">
        <v>32.187063100000003</v>
      </c>
      <c r="AE3183">
        <v>-110.81660220000001</v>
      </c>
      <c r="AG3183" t="s">
        <v>90</v>
      </c>
      <c r="AH3183" t="s">
        <v>1626</v>
      </c>
      <c r="AI3183" t="s">
        <v>90</v>
      </c>
      <c r="AK3183" t="s">
        <v>1608</v>
      </c>
      <c r="AL3183" t="s">
        <v>6594</v>
      </c>
      <c r="AN3183" t="s">
        <v>1610</v>
      </c>
      <c r="AO3183" t="s">
        <v>442</v>
      </c>
      <c r="AP3183" t="s">
        <v>422</v>
      </c>
      <c r="AQ3183">
        <v>0.69</v>
      </c>
      <c r="AR3183" t="s">
        <v>1616</v>
      </c>
      <c r="AT3183" t="s">
        <v>1612</v>
      </c>
      <c r="AV3183" t="s">
        <v>96</v>
      </c>
      <c r="BH3183" t="str">
        <f>BI3183 &amp; " " &amp; BJ3183</f>
        <v>0.5 ft</v>
      </c>
      <c r="BI3183">
        <v>0.5</v>
      </c>
      <c r="BJ3183" t="s">
        <v>5517</v>
      </c>
      <c r="BQ3183" t="str">
        <f>BS3183 &amp; ":" &amp; BR3183</f>
        <v>AZDEQ_SW:SM 4500-NH3F</v>
      </c>
      <c r="BR3183" t="s">
        <v>5577</v>
      </c>
      <c r="BS3183" t="s">
        <v>1626</v>
      </c>
      <c r="BT3183" t="s">
        <v>5577</v>
      </c>
      <c r="BW3183" t="s">
        <v>5519</v>
      </c>
      <c r="BZ3183" t="s">
        <v>6595</v>
      </c>
      <c r="CA3183" t="s">
        <v>397</v>
      </c>
      <c r="CB3183">
        <v>0.02</v>
      </c>
      <c r="CC3183" t="s">
        <v>1616</v>
      </c>
      <c r="CE3183" t="s">
        <v>5763</v>
      </c>
      <c r="CF3183" t="s">
        <v>1618</v>
      </c>
    </row>
    <row r="3184" spans="1:84" hidden="1" x14ac:dyDescent="0.4">
      <c r="A3184" t="s">
        <v>1626</v>
      </c>
      <c r="B3184" t="s">
        <v>1626</v>
      </c>
      <c r="C3184" t="s">
        <v>6505</v>
      </c>
      <c r="D3184" t="s">
        <v>81</v>
      </c>
      <c r="E3184" t="s">
        <v>82</v>
      </c>
      <c r="F3184" t="s">
        <v>393</v>
      </c>
      <c r="G3184" s="4" t="str">
        <f>TEXT(H3184+I3184,"yyyy-mm-dd""T""hh:mm:ss")&amp;
IF(J3184="MST","-07:00",
IF(J3184="MDT","-06:00",
IF(J3184="PST","-08:00",
IF(J3184="PDT","-07:00",
IF(J3184="UTC","+00:00","+00:00")))))</f>
        <v>2014-02-27T12:30:00-07:00</v>
      </c>
      <c r="H3184" s="1">
        <v>41697</v>
      </c>
      <c r="I3184" s="5">
        <v>0.52083333333333337</v>
      </c>
      <c r="J3184" t="s">
        <v>84</v>
      </c>
      <c r="N3184">
        <v>0.5</v>
      </c>
      <c r="O3184" t="s">
        <v>1628</v>
      </c>
      <c r="U3184">
        <v>9743</v>
      </c>
      <c r="V3184" t="s">
        <v>5512</v>
      </c>
      <c r="W3184" t="s">
        <v>5513</v>
      </c>
      <c r="X3184" t="s">
        <v>3388</v>
      </c>
      <c r="Y3184">
        <v>100035</v>
      </c>
      <c r="Z3184" t="s">
        <v>5514</v>
      </c>
      <c r="AD3184">
        <v>32.185352899999998</v>
      </c>
      <c r="AE3184">
        <v>-110.8164731</v>
      </c>
      <c r="AG3184" t="s">
        <v>90</v>
      </c>
      <c r="AH3184" t="s">
        <v>1626</v>
      </c>
      <c r="AI3184" t="s">
        <v>90</v>
      </c>
      <c r="AK3184" t="s">
        <v>1608</v>
      </c>
      <c r="AL3184" t="s">
        <v>6596</v>
      </c>
      <c r="AN3184" t="s">
        <v>1610</v>
      </c>
      <c r="AO3184" t="s">
        <v>442</v>
      </c>
      <c r="AP3184" t="s">
        <v>422</v>
      </c>
      <c r="AQ3184">
        <v>0.9</v>
      </c>
      <c r="AR3184" t="s">
        <v>1616</v>
      </c>
      <c r="AT3184" t="s">
        <v>1612</v>
      </c>
      <c r="AV3184" t="s">
        <v>96</v>
      </c>
      <c r="BH3184" t="str">
        <f>BI3184 &amp; " " &amp; BJ3184</f>
        <v>0.5 ft</v>
      </c>
      <c r="BI3184">
        <v>0.5</v>
      </c>
      <c r="BJ3184" t="s">
        <v>5517</v>
      </c>
      <c r="BQ3184" t="str">
        <f>BS3184 &amp; ":" &amp; BR3184</f>
        <v>AZDEQ_SW:SM 4500-NH3F</v>
      </c>
      <c r="BR3184" t="s">
        <v>5577</v>
      </c>
      <c r="BS3184" t="s">
        <v>1626</v>
      </c>
      <c r="BT3184" t="s">
        <v>5577</v>
      </c>
      <c r="BW3184" t="s">
        <v>5519</v>
      </c>
      <c r="BZ3184" t="s">
        <v>6597</v>
      </c>
      <c r="CA3184" t="s">
        <v>397</v>
      </c>
      <c r="CB3184">
        <v>0.02</v>
      </c>
      <c r="CC3184" t="s">
        <v>1616</v>
      </c>
      <c r="CE3184" t="s">
        <v>5634</v>
      </c>
      <c r="CF3184" t="s">
        <v>1618</v>
      </c>
    </row>
    <row r="3185" spans="1:84" hidden="1" x14ac:dyDescent="0.4">
      <c r="A3185" t="s">
        <v>1626</v>
      </c>
      <c r="B3185" t="s">
        <v>1626</v>
      </c>
      <c r="C3185" t="s">
        <v>6468</v>
      </c>
      <c r="D3185" t="s">
        <v>81</v>
      </c>
      <c r="E3185" t="s">
        <v>82</v>
      </c>
      <c r="F3185" t="s">
        <v>393</v>
      </c>
      <c r="G3185" s="4" t="str">
        <f>TEXT(H3185+I3185,"yyyy-mm-dd""T""hh:mm:ss")&amp;
IF(J3185="MST","-07:00",
IF(J3185="MDT","-06:00",
IF(J3185="PST","-08:00",
IF(J3185="PDT","-07:00",
IF(J3185="UTC","+00:00","+00:00")))))</f>
        <v>2014-09-29T12:05:00-07:00</v>
      </c>
      <c r="H3185" s="1">
        <v>41911</v>
      </c>
      <c r="I3185" s="5">
        <v>0.50347222222222221</v>
      </c>
      <c r="J3185" t="s">
        <v>84</v>
      </c>
      <c r="N3185">
        <v>0</v>
      </c>
      <c r="O3185" t="s">
        <v>1628</v>
      </c>
      <c r="U3185">
        <v>9487</v>
      </c>
      <c r="V3185" t="s">
        <v>6349</v>
      </c>
      <c r="W3185" t="s">
        <v>3411</v>
      </c>
      <c r="X3185" t="s">
        <v>4433</v>
      </c>
      <c r="Y3185">
        <v>105064</v>
      </c>
      <c r="Z3185" t="e">
        <f>--- SAMPLE TAKEN: Migrated</f>
        <v>#NAME?</v>
      </c>
      <c r="AD3185">
        <v>32.386200000000002</v>
      </c>
      <c r="AE3185">
        <v>-111.11920000000001</v>
      </c>
      <c r="AG3185" t="s">
        <v>90</v>
      </c>
      <c r="AH3185" t="s">
        <v>1626</v>
      </c>
      <c r="AI3185" t="s">
        <v>90</v>
      </c>
      <c r="AK3185" t="s">
        <v>1608</v>
      </c>
      <c r="AL3185" t="s">
        <v>6598</v>
      </c>
      <c r="AN3185" t="s">
        <v>1725</v>
      </c>
      <c r="AO3185" t="s">
        <v>123</v>
      </c>
      <c r="AP3185" t="s">
        <v>422</v>
      </c>
      <c r="AQ3185">
        <v>2.79</v>
      </c>
      <c r="AR3185" t="s">
        <v>1616</v>
      </c>
      <c r="AT3185" t="s">
        <v>1612</v>
      </c>
      <c r="AV3185" t="s">
        <v>96</v>
      </c>
      <c r="BQ3185" t="str">
        <f>BS3185 &amp; ":" &amp; BR3185</f>
        <v>AZDEQ_SW:EPA 365.1</v>
      </c>
      <c r="BR3185" t="s">
        <v>1726</v>
      </c>
      <c r="BS3185" t="s">
        <v>1626</v>
      </c>
      <c r="BT3185" t="s">
        <v>1726</v>
      </c>
      <c r="BW3185" t="s">
        <v>3417</v>
      </c>
      <c r="BZ3185" t="s">
        <v>6599</v>
      </c>
      <c r="CA3185" t="s">
        <v>397</v>
      </c>
      <c r="CB3185">
        <v>0.5</v>
      </c>
      <c r="CC3185" t="s">
        <v>1616</v>
      </c>
      <c r="CE3185" t="s">
        <v>6471</v>
      </c>
      <c r="CF3185" t="s">
        <v>1618</v>
      </c>
    </row>
    <row r="3186" spans="1:84" hidden="1" x14ac:dyDescent="0.4">
      <c r="A3186" t="s">
        <v>1626</v>
      </c>
      <c r="B3186" t="s">
        <v>1626</v>
      </c>
      <c r="C3186" t="s">
        <v>6379</v>
      </c>
      <c r="D3186" t="s">
        <v>81</v>
      </c>
      <c r="E3186" t="s">
        <v>82</v>
      </c>
      <c r="F3186" t="s">
        <v>393</v>
      </c>
      <c r="G3186" s="4" t="str">
        <f>TEXT(H3186+I3186,"yyyy-mm-dd""T""hh:mm:ss")&amp;
IF(J3186="MST","-07:00",
IF(J3186="MDT","-06:00",
IF(J3186="PST","-08:00",
IF(J3186="PDT","-07:00",
IF(J3186="UTC","+00:00","+00:00")))))</f>
        <v>2014-11-25T03:00:00-07:00</v>
      </c>
      <c r="H3186" s="1">
        <v>41968</v>
      </c>
      <c r="I3186" s="5">
        <v>0.125</v>
      </c>
      <c r="J3186" t="s">
        <v>84</v>
      </c>
      <c r="N3186">
        <v>0.5</v>
      </c>
      <c r="O3186" t="s">
        <v>1628</v>
      </c>
      <c r="U3186">
        <v>9743</v>
      </c>
      <c r="V3186" t="s">
        <v>5512</v>
      </c>
      <c r="W3186" t="s">
        <v>5513</v>
      </c>
      <c r="X3186" t="s">
        <v>3405</v>
      </c>
      <c r="Y3186">
        <v>100034</v>
      </c>
      <c r="Z3186" t="s">
        <v>5514</v>
      </c>
      <c r="AD3186">
        <v>32.187063100000003</v>
      </c>
      <c r="AE3186">
        <v>-110.81660220000001</v>
      </c>
      <c r="AG3186" t="s">
        <v>90</v>
      </c>
      <c r="AH3186" t="s">
        <v>1626</v>
      </c>
      <c r="AI3186" t="s">
        <v>90</v>
      </c>
      <c r="AK3186" t="s">
        <v>1608</v>
      </c>
      <c r="AL3186" t="s">
        <v>6600</v>
      </c>
      <c r="AN3186" t="s">
        <v>1700</v>
      </c>
      <c r="AO3186" t="s">
        <v>457</v>
      </c>
      <c r="AP3186" t="s">
        <v>422</v>
      </c>
      <c r="AQ3186">
        <v>2.7E-2</v>
      </c>
      <c r="AR3186" t="s">
        <v>1616</v>
      </c>
      <c r="AT3186" t="s">
        <v>1612</v>
      </c>
      <c r="AV3186" t="s">
        <v>96</v>
      </c>
      <c r="BH3186" t="str">
        <f>BI3186 &amp; " " &amp; BJ3186</f>
        <v>0.5 ft</v>
      </c>
      <c r="BI3186">
        <v>0.5</v>
      </c>
      <c r="BJ3186" t="s">
        <v>5517</v>
      </c>
      <c r="BQ3186" t="str">
        <f>BS3186 &amp; ":" &amp; BR3186</f>
        <v>AZDEQ_SW:SM 4500 PE</v>
      </c>
      <c r="BR3186" t="s">
        <v>5518</v>
      </c>
      <c r="BS3186" t="s">
        <v>1626</v>
      </c>
      <c r="BT3186" t="s">
        <v>5518</v>
      </c>
      <c r="BW3186" t="s">
        <v>5519</v>
      </c>
      <c r="BZ3186" t="s">
        <v>6601</v>
      </c>
      <c r="CA3186" t="s">
        <v>397</v>
      </c>
      <c r="CB3186">
        <v>0.02</v>
      </c>
      <c r="CC3186" t="s">
        <v>1616</v>
      </c>
      <c r="CE3186" t="s">
        <v>5554</v>
      </c>
      <c r="CF3186" t="s">
        <v>1618</v>
      </c>
    </row>
    <row r="3187" spans="1:84" hidden="1" x14ac:dyDescent="0.4">
      <c r="A3187" t="s">
        <v>1626</v>
      </c>
      <c r="B3187" t="s">
        <v>1626</v>
      </c>
      <c r="C3187" t="s">
        <v>6491</v>
      </c>
      <c r="D3187" t="s">
        <v>81</v>
      </c>
      <c r="E3187" t="s">
        <v>82</v>
      </c>
      <c r="F3187" t="s">
        <v>393</v>
      </c>
      <c r="G3187" s="4" t="str">
        <f>TEXT(H3187+I3187,"yyyy-mm-dd""T""hh:mm:ss")&amp;
IF(J3187="MST","-07:00",
IF(J3187="MDT","-06:00",
IF(J3187="PST","-08:00",
IF(J3187="PDT","-07:00",
IF(J3187="UTC","+00:00","+00:00")))))</f>
        <v>2014-08-27T04:20:00-07:00</v>
      </c>
      <c r="H3187" s="1">
        <v>41878</v>
      </c>
      <c r="I3187" s="5">
        <v>0.18055555555555555</v>
      </c>
      <c r="J3187" t="s">
        <v>84</v>
      </c>
      <c r="N3187">
        <v>0.5</v>
      </c>
      <c r="O3187" t="s">
        <v>1628</v>
      </c>
      <c r="U3187">
        <v>9743</v>
      </c>
      <c r="V3187" t="s">
        <v>5512</v>
      </c>
      <c r="W3187" t="s">
        <v>5513</v>
      </c>
      <c r="X3187" t="s">
        <v>3388</v>
      </c>
      <c r="Y3187">
        <v>100035</v>
      </c>
      <c r="Z3187" t="s">
        <v>5514</v>
      </c>
      <c r="AD3187">
        <v>32.185352899999998</v>
      </c>
      <c r="AE3187">
        <v>-110.8164731</v>
      </c>
      <c r="AG3187" t="s">
        <v>90</v>
      </c>
      <c r="AH3187" t="s">
        <v>1626</v>
      </c>
      <c r="AI3187" t="s">
        <v>90</v>
      </c>
      <c r="AK3187" t="s">
        <v>1608</v>
      </c>
      <c r="AL3187" t="s">
        <v>6602</v>
      </c>
      <c r="AN3187" t="s">
        <v>1610</v>
      </c>
      <c r="AO3187" t="s">
        <v>1611</v>
      </c>
      <c r="AP3187" t="s">
        <v>422</v>
      </c>
      <c r="AQ3187">
        <v>0.14000000000000001</v>
      </c>
      <c r="AR3187" t="s">
        <v>1616</v>
      </c>
      <c r="AT3187" t="s">
        <v>1612</v>
      </c>
      <c r="AV3187" t="s">
        <v>96</v>
      </c>
      <c r="BF3187" t="s">
        <v>5516</v>
      </c>
      <c r="BH3187" t="str">
        <f>BI3187 &amp; " " &amp; BJ3187</f>
        <v>0.5 ft</v>
      </c>
      <c r="BI3187">
        <v>0.5</v>
      </c>
      <c r="BJ3187" t="s">
        <v>5517</v>
      </c>
      <c r="BQ3187" t="str">
        <f>BS3187 &amp; ":" &amp; BR3187</f>
        <v>AZDEQ_SW:SM 4500-NH3F</v>
      </c>
      <c r="BR3187" t="s">
        <v>5577</v>
      </c>
      <c r="BS3187" t="s">
        <v>1626</v>
      </c>
      <c r="BT3187" t="s">
        <v>5577</v>
      </c>
      <c r="BW3187" t="s">
        <v>5519</v>
      </c>
      <c r="BZ3187" t="s">
        <v>6603</v>
      </c>
      <c r="CA3187" t="s">
        <v>397</v>
      </c>
      <c r="CB3187">
        <v>0.1</v>
      </c>
      <c r="CC3187" t="s">
        <v>1616</v>
      </c>
      <c r="CE3187" t="s">
        <v>5554</v>
      </c>
      <c r="CF3187" t="s">
        <v>1618</v>
      </c>
    </row>
    <row r="3188" spans="1:84" hidden="1" x14ac:dyDescent="0.4">
      <c r="A3188" t="s">
        <v>1626</v>
      </c>
      <c r="B3188" t="s">
        <v>1626</v>
      </c>
      <c r="C3188" t="s">
        <v>6400</v>
      </c>
      <c r="D3188" t="s">
        <v>81</v>
      </c>
      <c r="E3188" t="s">
        <v>82</v>
      </c>
      <c r="F3188" t="s">
        <v>393</v>
      </c>
      <c r="G3188" s="4" t="str">
        <f>TEXT(H3188+I3188,"yyyy-mm-dd""T""hh:mm:ss")&amp;
IF(J3188="MST","-07:00",
IF(J3188="MDT","-06:00",
IF(J3188="PST","-08:00",
IF(J3188="PDT","-07:00",
IF(J3188="UTC","+00:00","+00:00")))))</f>
        <v>2014-09-24T01:50:00-07:00</v>
      </c>
      <c r="H3188" s="1">
        <v>41906</v>
      </c>
      <c r="I3188" s="5">
        <v>7.6388888888888895E-2</v>
      </c>
      <c r="J3188" t="s">
        <v>84</v>
      </c>
      <c r="N3188">
        <v>0.5</v>
      </c>
      <c r="O3188" t="s">
        <v>1628</v>
      </c>
      <c r="U3188">
        <v>9743</v>
      </c>
      <c r="V3188" t="s">
        <v>5512</v>
      </c>
      <c r="W3188" t="s">
        <v>5513</v>
      </c>
      <c r="X3188" t="s">
        <v>3388</v>
      </c>
      <c r="Y3188">
        <v>100035</v>
      </c>
      <c r="Z3188" t="s">
        <v>5514</v>
      </c>
      <c r="AD3188">
        <v>32.185352899999998</v>
      </c>
      <c r="AE3188">
        <v>-110.8164731</v>
      </c>
      <c r="AG3188" t="s">
        <v>90</v>
      </c>
      <c r="AH3188" t="s">
        <v>1626</v>
      </c>
      <c r="AI3188" t="s">
        <v>90</v>
      </c>
      <c r="AK3188" t="s">
        <v>1608</v>
      </c>
      <c r="AL3188" t="s">
        <v>6604</v>
      </c>
      <c r="AN3188" t="s">
        <v>1610</v>
      </c>
      <c r="AO3188" t="s">
        <v>1670</v>
      </c>
      <c r="AP3188" t="s">
        <v>422</v>
      </c>
      <c r="AQ3188">
        <v>0.49</v>
      </c>
      <c r="AR3188" t="s">
        <v>1616</v>
      </c>
      <c r="AT3188" t="s">
        <v>1612</v>
      </c>
      <c r="AV3188" t="s">
        <v>96</v>
      </c>
      <c r="BH3188" t="str">
        <f>BI3188 &amp; " " &amp; BJ3188</f>
        <v>0.5 ft</v>
      </c>
      <c r="BI3188">
        <v>0.5</v>
      </c>
      <c r="BJ3188" t="s">
        <v>5517</v>
      </c>
      <c r="BQ3188" t="str">
        <f>BS3188 &amp; ":" &amp; BR3188</f>
        <v>AZDEQ_SW:SM 4500NO3 E</v>
      </c>
      <c r="BR3188" t="s">
        <v>1851</v>
      </c>
      <c r="BS3188" t="s">
        <v>1626</v>
      </c>
      <c r="BT3188" t="s">
        <v>1851</v>
      </c>
      <c r="BW3188" t="s">
        <v>5519</v>
      </c>
      <c r="BZ3188" t="s">
        <v>6605</v>
      </c>
      <c r="CA3188" t="s">
        <v>397</v>
      </c>
      <c r="CB3188">
        <v>0.1</v>
      </c>
      <c r="CC3188" t="s">
        <v>1616</v>
      </c>
      <c r="CE3188" t="s">
        <v>5953</v>
      </c>
      <c r="CF3188" t="s">
        <v>1618</v>
      </c>
    </row>
    <row r="3189" spans="1:84" hidden="1" x14ac:dyDescent="0.4">
      <c r="A3189" t="s">
        <v>1626</v>
      </c>
      <c r="B3189" t="s">
        <v>1626</v>
      </c>
      <c r="C3189" t="s">
        <v>6588</v>
      </c>
      <c r="D3189" t="s">
        <v>81</v>
      </c>
      <c r="E3189" t="s">
        <v>82</v>
      </c>
      <c r="F3189" t="s">
        <v>393</v>
      </c>
      <c r="G3189" s="4" t="str">
        <f>TEXT(H3189+I3189,"yyyy-mm-dd""T""hh:mm:ss")&amp;
IF(J3189="MST","-07:00",
IF(J3189="MDT","-06:00",
IF(J3189="PST","-08:00",
IF(J3189="PDT","-07:00",
IF(J3189="UTC","+00:00","+00:00")))))</f>
        <v>2014-08-21T01:25:00-07:00</v>
      </c>
      <c r="H3189" s="1">
        <v>41872</v>
      </c>
      <c r="I3189" s="5">
        <v>5.9027777777777776E-2</v>
      </c>
      <c r="J3189" t="s">
        <v>84</v>
      </c>
      <c r="N3189">
        <v>8.5</v>
      </c>
      <c r="O3189" t="s">
        <v>1628</v>
      </c>
      <c r="U3189">
        <v>2008</v>
      </c>
      <c r="V3189" t="s">
        <v>6355</v>
      </c>
      <c r="W3189" t="s">
        <v>1606</v>
      </c>
      <c r="X3189" t="s">
        <v>1653</v>
      </c>
      <c r="Y3189">
        <v>100183</v>
      </c>
      <c r="Z3189" t="s">
        <v>6356</v>
      </c>
      <c r="AD3189">
        <v>32.387222199999997</v>
      </c>
      <c r="AE3189">
        <v>-110.7111111</v>
      </c>
      <c r="AG3189" t="s">
        <v>90</v>
      </c>
      <c r="AH3189" t="s">
        <v>1626</v>
      </c>
      <c r="AI3189" t="s">
        <v>90</v>
      </c>
      <c r="AK3189" t="s">
        <v>1608</v>
      </c>
      <c r="AL3189" t="s">
        <v>6606</v>
      </c>
      <c r="AN3189" t="s">
        <v>1610</v>
      </c>
      <c r="AO3189" t="s">
        <v>1611</v>
      </c>
      <c r="AP3189" t="s">
        <v>422</v>
      </c>
      <c r="AQ3189">
        <v>2330</v>
      </c>
      <c r="AR3189" t="s">
        <v>3422</v>
      </c>
      <c r="AT3189" t="s">
        <v>1612</v>
      </c>
      <c r="AV3189" t="s">
        <v>96</v>
      </c>
      <c r="BQ3189" t="str">
        <f>BS3189 &amp; ":" &amp; BR3189</f>
        <v>AZDEQ_SW:SM 4500NH3 BC MOD</v>
      </c>
      <c r="BR3189" t="s">
        <v>6607</v>
      </c>
      <c r="BS3189" t="s">
        <v>1626</v>
      </c>
      <c r="BT3189" t="s">
        <v>6607</v>
      </c>
      <c r="BW3189" t="s">
        <v>1657</v>
      </c>
      <c r="BZ3189" t="s">
        <v>6608</v>
      </c>
      <c r="CA3189" t="s">
        <v>397</v>
      </c>
      <c r="CB3189">
        <v>0.2</v>
      </c>
      <c r="CC3189" t="s">
        <v>3422</v>
      </c>
      <c r="CE3189" t="s">
        <v>6592</v>
      </c>
      <c r="CF3189" t="s">
        <v>1618</v>
      </c>
    </row>
    <row r="3190" spans="1:84" hidden="1" x14ac:dyDescent="0.4">
      <c r="A3190" t="s">
        <v>1626</v>
      </c>
      <c r="B3190" t="s">
        <v>1626</v>
      </c>
      <c r="C3190" t="s">
        <v>6391</v>
      </c>
      <c r="D3190" t="s">
        <v>81</v>
      </c>
      <c r="E3190" t="s">
        <v>82</v>
      </c>
      <c r="F3190" t="s">
        <v>393</v>
      </c>
      <c r="G3190" s="4" t="str">
        <f>TEXT(H3190+I3190,"yyyy-mm-dd""T""hh:mm:ss")&amp;
IF(J3190="MST","-07:00",
IF(J3190="MDT","-06:00",
IF(J3190="PST","-08:00",
IF(J3190="PDT","-07:00",
IF(J3190="UTC","+00:00","+00:00")))))</f>
        <v>2014-04-14T08:00:00-07:00</v>
      </c>
      <c r="H3190" s="1">
        <v>41743</v>
      </c>
      <c r="I3190" s="5">
        <v>0.33333333333333331</v>
      </c>
      <c r="J3190" t="s">
        <v>84</v>
      </c>
      <c r="N3190">
        <v>0</v>
      </c>
      <c r="O3190" t="s">
        <v>1628</v>
      </c>
      <c r="U3190">
        <v>2152</v>
      </c>
      <c r="V3190" t="s">
        <v>6392</v>
      </c>
      <c r="W3190" t="s">
        <v>1606</v>
      </c>
      <c r="X3190" t="s">
        <v>5457</v>
      </c>
      <c r="Y3190">
        <v>100237</v>
      </c>
      <c r="Z3190" t="s">
        <v>6393</v>
      </c>
      <c r="AD3190">
        <v>32.353711099999998</v>
      </c>
      <c r="AE3190">
        <v>-111.09685</v>
      </c>
      <c r="AG3190" t="s">
        <v>90</v>
      </c>
      <c r="AH3190" t="s">
        <v>1626</v>
      </c>
      <c r="AI3190" t="s">
        <v>90</v>
      </c>
      <c r="AK3190" t="s">
        <v>1608</v>
      </c>
      <c r="AL3190" t="s">
        <v>6609</v>
      </c>
      <c r="AN3190" t="s">
        <v>1610</v>
      </c>
      <c r="AO3190" t="s">
        <v>442</v>
      </c>
      <c r="AP3190" t="s">
        <v>422</v>
      </c>
      <c r="AQ3190">
        <v>8.5</v>
      </c>
      <c r="AR3190" t="s">
        <v>1616</v>
      </c>
      <c r="AT3190" t="s">
        <v>1612</v>
      </c>
      <c r="AV3190" t="s">
        <v>96</v>
      </c>
      <c r="BQ3190" t="str">
        <f>BS3190 &amp; ":" &amp; BR3190</f>
        <v>AZDEQ_SW:SM 4500-NH3F</v>
      </c>
      <c r="BR3190" t="s">
        <v>5577</v>
      </c>
      <c r="BS3190" t="s">
        <v>1626</v>
      </c>
      <c r="BT3190" t="s">
        <v>5577</v>
      </c>
      <c r="BW3190" t="s">
        <v>5519</v>
      </c>
      <c r="BZ3190" t="s">
        <v>6610</v>
      </c>
      <c r="CA3190" t="s">
        <v>397</v>
      </c>
      <c r="CB3190">
        <v>0.2</v>
      </c>
      <c r="CC3190" t="s">
        <v>1616</v>
      </c>
      <c r="CE3190" t="s">
        <v>6611</v>
      </c>
      <c r="CF3190" t="s">
        <v>1618</v>
      </c>
    </row>
    <row r="3191" spans="1:84" hidden="1" x14ac:dyDescent="0.4">
      <c r="A3191" t="s">
        <v>1626</v>
      </c>
      <c r="B3191" t="s">
        <v>1626</v>
      </c>
      <c r="C3191" t="s">
        <v>6468</v>
      </c>
      <c r="D3191" t="s">
        <v>81</v>
      </c>
      <c r="E3191" t="s">
        <v>82</v>
      </c>
      <c r="F3191" t="s">
        <v>393</v>
      </c>
      <c r="G3191" s="4" t="str">
        <f>TEXT(H3191+I3191,"yyyy-mm-dd""T""hh:mm:ss")&amp;
IF(J3191="MST","-07:00",
IF(J3191="MDT","-06:00",
IF(J3191="PST","-08:00",
IF(J3191="PDT","-07:00",
IF(J3191="UTC","+00:00","+00:00")))))</f>
        <v>2014-09-29T12:05:00-07:00</v>
      </c>
      <c r="H3191" s="1">
        <v>41911</v>
      </c>
      <c r="I3191" s="5">
        <v>0.50347222222222221</v>
      </c>
      <c r="J3191" t="s">
        <v>84</v>
      </c>
      <c r="N3191">
        <v>0</v>
      </c>
      <c r="O3191" t="s">
        <v>1628</v>
      </c>
      <c r="U3191">
        <v>9487</v>
      </c>
      <c r="V3191" t="s">
        <v>6349</v>
      </c>
      <c r="W3191" t="s">
        <v>3411</v>
      </c>
      <c r="X3191" t="s">
        <v>4433</v>
      </c>
      <c r="Y3191">
        <v>105064</v>
      </c>
      <c r="Z3191" t="e">
        <f>--- SAMPLE TAKEN: Migrated</f>
        <v>#NAME?</v>
      </c>
      <c r="AD3191">
        <v>32.386200000000002</v>
      </c>
      <c r="AE3191">
        <v>-111.11920000000001</v>
      </c>
      <c r="AG3191" t="s">
        <v>90</v>
      </c>
      <c r="AH3191" t="s">
        <v>1626</v>
      </c>
      <c r="AI3191" t="s">
        <v>90</v>
      </c>
      <c r="AK3191" t="s">
        <v>1608</v>
      </c>
      <c r="AL3191" t="s">
        <v>6612</v>
      </c>
      <c r="AM3191" t="s">
        <v>92</v>
      </c>
      <c r="AN3191" t="s">
        <v>1610</v>
      </c>
      <c r="AO3191" t="s">
        <v>1611</v>
      </c>
      <c r="AP3191" t="s">
        <v>422</v>
      </c>
      <c r="AT3191" t="s">
        <v>1612</v>
      </c>
      <c r="AV3191" t="s">
        <v>584</v>
      </c>
      <c r="BQ3191" t="str">
        <f>BS3191 &amp; ":" &amp; BR3191</f>
        <v>AZDEQ_SW:EPA 350.1</v>
      </c>
      <c r="BR3191" t="s">
        <v>1613</v>
      </c>
      <c r="BS3191" t="s">
        <v>1626</v>
      </c>
      <c r="BT3191" t="s">
        <v>1613</v>
      </c>
      <c r="BW3191" t="s">
        <v>3417</v>
      </c>
      <c r="BZ3191" t="s">
        <v>6613</v>
      </c>
      <c r="CA3191" t="s">
        <v>397</v>
      </c>
      <c r="CB3191">
        <v>0.5</v>
      </c>
      <c r="CC3191" t="s">
        <v>1616</v>
      </c>
      <c r="CE3191" t="s">
        <v>6471</v>
      </c>
      <c r="CF3191" t="s">
        <v>1618</v>
      </c>
    </row>
    <row r="3192" spans="1:84" hidden="1" x14ac:dyDescent="0.4">
      <c r="A3192" t="s">
        <v>1626</v>
      </c>
      <c r="B3192" t="s">
        <v>1626</v>
      </c>
      <c r="C3192" t="s">
        <v>6400</v>
      </c>
      <c r="D3192" t="s">
        <v>81</v>
      </c>
      <c r="E3192" t="s">
        <v>82</v>
      </c>
      <c r="F3192" t="s">
        <v>393</v>
      </c>
      <c r="G3192" s="4" t="str">
        <f>TEXT(H3192+I3192,"yyyy-mm-dd""T""hh:mm:ss")&amp;
IF(J3192="MST","-07:00",
IF(J3192="MDT","-06:00",
IF(J3192="PST","-08:00",
IF(J3192="PDT","-07:00",
IF(J3192="UTC","+00:00","+00:00")))))</f>
        <v>2014-09-24T01:50:00-07:00</v>
      </c>
      <c r="H3192" s="1">
        <v>41906</v>
      </c>
      <c r="I3192" s="5">
        <v>7.6388888888888895E-2</v>
      </c>
      <c r="J3192" t="s">
        <v>84</v>
      </c>
      <c r="N3192">
        <v>0.5</v>
      </c>
      <c r="O3192" t="s">
        <v>1628</v>
      </c>
      <c r="U3192">
        <v>9743</v>
      </c>
      <c r="V3192" t="s">
        <v>5512</v>
      </c>
      <c r="W3192" t="s">
        <v>5513</v>
      </c>
      <c r="X3192" t="s">
        <v>3388</v>
      </c>
      <c r="Y3192">
        <v>100035</v>
      </c>
      <c r="Z3192" t="s">
        <v>5514</v>
      </c>
      <c r="AD3192">
        <v>32.185352899999998</v>
      </c>
      <c r="AE3192">
        <v>-110.8164731</v>
      </c>
      <c r="AG3192" t="s">
        <v>90</v>
      </c>
      <c r="AH3192" t="s">
        <v>1626</v>
      </c>
      <c r="AI3192" t="s">
        <v>90</v>
      </c>
      <c r="AK3192" t="s">
        <v>1608</v>
      </c>
      <c r="AL3192" t="s">
        <v>6614</v>
      </c>
      <c r="AN3192" t="s">
        <v>1725</v>
      </c>
      <c r="AO3192" t="s">
        <v>123</v>
      </c>
      <c r="AP3192" t="s">
        <v>422</v>
      </c>
      <c r="AQ3192">
        <v>2.1000000000000001E-2</v>
      </c>
      <c r="AR3192" t="s">
        <v>1616</v>
      </c>
      <c r="AT3192" t="s">
        <v>1612</v>
      </c>
      <c r="AV3192" t="s">
        <v>96</v>
      </c>
      <c r="BH3192" t="str">
        <f>BI3192 &amp; " " &amp; BJ3192</f>
        <v>0.5 ft</v>
      </c>
      <c r="BI3192">
        <v>0.5</v>
      </c>
      <c r="BJ3192" t="s">
        <v>5517</v>
      </c>
      <c r="BQ3192" t="str">
        <f>BS3192 &amp; ":" &amp; BR3192</f>
        <v>AZDEQ_SW:SM 4500 PE</v>
      </c>
      <c r="BR3192" t="s">
        <v>5518</v>
      </c>
      <c r="BS3192" t="s">
        <v>1626</v>
      </c>
      <c r="BT3192" t="s">
        <v>5518</v>
      </c>
      <c r="BW3192" t="s">
        <v>5519</v>
      </c>
      <c r="BZ3192" t="s">
        <v>6615</v>
      </c>
      <c r="CA3192" t="s">
        <v>397</v>
      </c>
      <c r="CB3192">
        <v>0.01</v>
      </c>
      <c r="CC3192" t="s">
        <v>1616</v>
      </c>
      <c r="CE3192" t="s">
        <v>5953</v>
      </c>
      <c r="CF3192" t="s">
        <v>1618</v>
      </c>
    </row>
    <row r="3193" spans="1:84" hidden="1" x14ac:dyDescent="0.4">
      <c r="A3193" t="s">
        <v>1626</v>
      </c>
      <c r="B3193" t="s">
        <v>1626</v>
      </c>
      <c r="C3193" t="s">
        <v>6502</v>
      </c>
      <c r="D3193" t="s">
        <v>81</v>
      </c>
      <c r="E3193" t="s">
        <v>82</v>
      </c>
      <c r="F3193" t="s">
        <v>393</v>
      </c>
      <c r="G3193" s="4" t="str">
        <f>TEXT(H3193+I3193,"yyyy-mm-dd""T""hh:mm:ss")&amp;
IF(J3193="MST","-07:00",
IF(J3193="MDT","-06:00",
IF(J3193="PST","-08:00",
IF(J3193="PDT","-07:00",
IF(J3193="UTC","+00:00","+00:00")))))</f>
        <v>2014-07-30T01:15:00-07:00</v>
      </c>
      <c r="H3193" s="1">
        <v>41850</v>
      </c>
      <c r="I3193" s="5">
        <v>5.2083333333333336E-2</v>
      </c>
      <c r="J3193" t="s">
        <v>84</v>
      </c>
      <c r="N3193">
        <v>0.5</v>
      </c>
      <c r="O3193" t="s">
        <v>1628</v>
      </c>
      <c r="U3193">
        <v>9743</v>
      </c>
      <c r="V3193" t="s">
        <v>5512</v>
      </c>
      <c r="W3193" t="s">
        <v>5513</v>
      </c>
      <c r="X3193" t="s">
        <v>3388</v>
      </c>
      <c r="Y3193">
        <v>100035</v>
      </c>
      <c r="Z3193" t="s">
        <v>5514</v>
      </c>
      <c r="AD3193">
        <v>32.185352899999998</v>
      </c>
      <c r="AE3193">
        <v>-110.8164731</v>
      </c>
      <c r="AG3193" t="s">
        <v>90</v>
      </c>
      <c r="AH3193" t="s">
        <v>1626</v>
      </c>
      <c r="AI3193" t="s">
        <v>90</v>
      </c>
      <c r="AK3193" t="s">
        <v>1608</v>
      </c>
      <c r="AL3193" t="s">
        <v>6616</v>
      </c>
      <c r="AN3193" t="s">
        <v>1610</v>
      </c>
      <c r="AO3193" t="s">
        <v>442</v>
      </c>
      <c r="AP3193" t="s">
        <v>422</v>
      </c>
      <c r="AQ3193">
        <v>0.94</v>
      </c>
      <c r="AR3193" t="s">
        <v>1616</v>
      </c>
      <c r="AT3193" t="s">
        <v>1612</v>
      </c>
      <c r="AV3193" t="s">
        <v>96</v>
      </c>
      <c r="BH3193" t="str">
        <f>BI3193 &amp; " " &amp; BJ3193</f>
        <v>0.5 ft</v>
      </c>
      <c r="BI3193">
        <v>0.5</v>
      </c>
      <c r="BJ3193" t="s">
        <v>5517</v>
      </c>
      <c r="BQ3193" t="str">
        <f>BS3193 &amp; ":" &amp; BR3193</f>
        <v>AZDEQ_SW:SM 4500-NH3F</v>
      </c>
      <c r="BR3193" t="s">
        <v>5577</v>
      </c>
      <c r="BS3193" t="s">
        <v>1626</v>
      </c>
      <c r="BT3193" t="s">
        <v>5577</v>
      </c>
      <c r="BW3193" t="s">
        <v>5519</v>
      </c>
      <c r="BZ3193" t="s">
        <v>6617</v>
      </c>
      <c r="CA3193" t="s">
        <v>397</v>
      </c>
      <c r="CB3193">
        <v>0.02</v>
      </c>
      <c r="CC3193" t="s">
        <v>1616</v>
      </c>
      <c r="CE3193" t="s">
        <v>5534</v>
      </c>
      <c r="CF3193" t="s">
        <v>1618</v>
      </c>
    </row>
    <row r="3194" spans="1:84" hidden="1" x14ac:dyDescent="0.4">
      <c r="A3194" t="s">
        <v>1626</v>
      </c>
      <c r="B3194" t="s">
        <v>1626</v>
      </c>
      <c r="C3194" t="s">
        <v>6391</v>
      </c>
      <c r="D3194" t="s">
        <v>81</v>
      </c>
      <c r="E3194" t="s">
        <v>82</v>
      </c>
      <c r="F3194" t="s">
        <v>393</v>
      </c>
      <c r="G3194" s="4" t="str">
        <f>TEXT(H3194+I3194,"yyyy-mm-dd""T""hh:mm:ss")&amp;
IF(J3194="MST","-07:00",
IF(J3194="MDT","-06:00",
IF(J3194="PST","-08:00",
IF(J3194="PDT","-07:00",
IF(J3194="UTC","+00:00","+00:00")))))</f>
        <v>2014-04-14T08:00:00-07:00</v>
      </c>
      <c r="H3194" s="1">
        <v>41743</v>
      </c>
      <c r="I3194" s="5">
        <v>0.33333333333333331</v>
      </c>
      <c r="J3194" t="s">
        <v>84</v>
      </c>
      <c r="N3194">
        <v>0</v>
      </c>
      <c r="O3194" t="s">
        <v>1628</v>
      </c>
      <c r="U3194">
        <v>2152</v>
      </c>
      <c r="V3194" t="s">
        <v>6392</v>
      </c>
      <c r="W3194" t="s">
        <v>1606</v>
      </c>
      <c r="X3194" t="s">
        <v>5457</v>
      </c>
      <c r="Y3194">
        <v>100237</v>
      </c>
      <c r="Z3194" t="s">
        <v>6393</v>
      </c>
      <c r="AD3194">
        <v>32.353711099999998</v>
      </c>
      <c r="AE3194">
        <v>-111.09685</v>
      </c>
      <c r="AG3194" t="s">
        <v>90</v>
      </c>
      <c r="AH3194" t="s">
        <v>1626</v>
      </c>
      <c r="AI3194" t="s">
        <v>90</v>
      </c>
      <c r="AK3194" t="s">
        <v>1608</v>
      </c>
      <c r="AL3194" t="s">
        <v>6618</v>
      </c>
      <c r="AN3194" t="s">
        <v>1610</v>
      </c>
      <c r="AO3194" t="s">
        <v>1670</v>
      </c>
      <c r="AP3194" t="s">
        <v>422</v>
      </c>
      <c r="AQ3194">
        <v>6.2</v>
      </c>
      <c r="AR3194" t="s">
        <v>1616</v>
      </c>
      <c r="AT3194" t="s">
        <v>1612</v>
      </c>
      <c r="AV3194" t="s">
        <v>96</v>
      </c>
      <c r="BQ3194" t="str">
        <f>BS3194 &amp; ":" &amp; BR3194</f>
        <v>AZDEQ_SW:SM 4500NO3 E</v>
      </c>
      <c r="BR3194" t="s">
        <v>1851</v>
      </c>
      <c r="BS3194" t="s">
        <v>1626</v>
      </c>
      <c r="BT3194" t="s">
        <v>1851</v>
      </c>
      <c r="BW3194" t="s">
        <v>5519</v>
      </c>
      <c r="BZ3194" t="s">
        <v>6619</v>
      </c>
      <c r="CA3194" t="s">
        <v>397</v>
      </c>
      <c r="CB3194">
        <v>2.5</v>
      </c>
      <c r="CC3194" t="s">
        <v>1616</v>
      </c>
      <c r="CE3194" t="s">
        <v>6611</v>
      </c>
      <c r="CF3194" t="s">
        <v>1618</v>
      </c>
    </row>
    <row r="3195" spans="1:84" hidden="1" x14ac:dyDescent="0.4">
      <c r="A3195" t="s">
        <v>1626</v>
      </c>
      <c r="B3195" t="s">
        <v>1626</v>
      </c>
      <c r="C3195" t="s">
        <v>6508</v>
      </c>
      <c r="D3195" t="s">
        <v>81</v>
      </c>
      <c r="E3195" t="s">
        <v>82</v>
      </c>
      <c r="F3195" t="s">
        <v>393</v>
      </c>
      <c r="G3195" s="4" t="str">
        <f>TEXT(H3195+I3195,"yyyy-mm-dd""T""hh:mm:ss")&amp;
IF(J3195="MST","-07:00",
IF(J3195="MDT","-06:00",
IF(J3195="PST","-08:00",
IF(J3195="PDT","-07:00",
IF(J3195="UTC","+00:00","+00:00")))))</f>
        <v>2014-08-27T09:30:00-07:00</v>
      </c>
      <c r="H3195" s="1">
        <v>41878</v>
      </c>
      <c r="I3195" s="5">
        <v>0.39583333333333331</v>
      </c>
      <c r="J3195" t="s">
        <v>84</v>
      </c>
      <c r="N3195">
        <v>0</v>
      </c>
      <c r="O3195" t="s">
        <v>1628</v>
      </c>
      <c r="U3195">
        <v>2168</v>
      </c>
      <c r="V3195" t="s">
        <v>6433</v>
      </c>
      <c r="W3195" t="s">
        <v>1606</v>
      </c>
      <c r="X3195" t="s">
        <v>4478</v>
      </c>
      <c r="Y3195">
        <v>102835</v>
      </c>
      <c r="Z3195" t="s">
        <v>6509</v>
      </c>
      <c r="AD3195">
        <v>32.336583300000001</v>
      </c>
      <c r="AE3195">
        <v>-110.7873889</v>
      </c>
      <c r="AG3195" t="s">
        <v>90</v>
      </c>
      <c r="AH3195" t="s">
        <v>1626</v>
      </c>
      <c r="AI3195" t="s">
        <v>90</v>
      </c>
      <c r="AK3195" t="s">
        <v>1608</v>
      </c>
      <c r="AL3195" t="s">
        <v>6620</v>
      </c>
      <c r="AN3195" t="s">
        <v>1610</v>
      </c>
      <c r="AO3195" t="s">
        <v>1670</v>
      </c>
      <c r="AP3195" t="s">
        <v>422</v>
      </c>
      <c r="AQ3195">
        <v>2.5</v>
      </c>
      <c r="AR3195" t="s">
        <v>1616</v>
      </c>
      <c r="AT3195" t="s">
        <v>1612</v>
      </c>
      <c r="AV3195" t="s">
        <v>96</v>
      </c>
      <c r="BQ3195" t="str">
        <f>BS3195 &amp; ":" &amp; BR3195</f>
        <v>AZDEQ_SW:SM 4500NO3 E</v>
      </c>
      <c r="BR3195" t="s">
        <v>1851</v>
      </c>
      <c r="BS3195" t="s">
        <v>1626</v>
      </c>
      <c r="BT3195" t="s">
        <v>1851</v>
      </c>
      <c r="BW3195" t="s">
        <v>5519</v>
      </c>
      <c r="BZ3195" t="s">
        <v>6621</v>
      </c>
      <c r="CA3195" t="s">
        <v>397</v>
      </c>
      <c r="CB3195">
        <v>1</v>
      </c>
      <c r="CC3195" t="s">
        <v>1616</v>
      </c>
      <c r="CE3195" t="s">
        <v>6512</v>
      </c>
      <c r="CF3195" t="s">
        <v>1618</v>
      </c>
    </row>
    <row r="3196" spans="1:84" hidden="1" x14ac:dyDescent="0.4">
      <c r="A3196" t="s">
        <v>1626</v>
      </c>
      <c r="B3196" t="s">
        <v>1626</v>
      </c>
      <c r="C3196" t="s">
        <v>6478</v>
      </c>
      <c r="D3196" t="s">
        <v>81</v>
      </c>
      <c r="E3196" t="s">
        <v>82</v>
      </c>
      <c r="F3196" t="s">
        <v>393</v>
      </c>
      <c r="G3196" s="4" t="str">
        <f>TEXT(H3196+I3196,"yyyy-mm-dd""T""hh:mm:ss")&amp;
IF(J3196="MST","-07:00",
IF(J3196="MDT","-06:00",
IF(J3196="PST","-08:00",
IF(J3196="PDT","-07:00",
IF(J3196="UTC","+00:00","+00:00")))))</f>
        <v>2014-01-30T01:40:00-07:00</v>
      </c>
      <c r="H3196" s="1">
        <v>41669</v>
      </c>
      <c r="I3196" s="5">
        <v>6.9444444444444448E-2</v>
      </c>
      <c r="J3196" t="s">
        <v>84</v>
      </c>
      <c r="N3196">
        <v>0.5</v>
      </c>
      <c r="O3196" t="s">
        <v>1628</v>
      </c>
      <c r="U3196">
        <v>9743</v>
      </c>
      <c r="V3196" t="s">
        <v>5512</v>
      </c>
      <c r="W3196" t="s">
        <v>5513</v>
      </c>
      <c r="X3196" t="s">
        <v>3388</v>
      </c>
      <c r="Y3196">
        <v>100035</v>
      </c>
      <c r="Z3196" t="s">
        <v>5514</v>
      </c>
      <c r="AD3196">
        <v>32.185352899999998</v>
      </c>
      <c r="AE3196">
        <v>-110.8164731</v>
      </c>
      <c r="AG3196" t="s">
        <v>90</v>
      </c>
      <c r="AH3196" t="s">
        <v>1626</v>
      </c>
      <c r="AI3196" t="s">
        <v>90</v>
      </c>
      <c r="AK3196" t="s">
        <v>1608</v>
      </c>
      <c r="AL3196" t="s">
        <v>6622</v>
      </c>
      <c r="AN3196" t="s">
        <v>1610</v>
      </c>
      <c r="AO3196" t="s">
        <v>442</v>
      </c>
      <c r="AP3196" t="s">
        <v>422</v>
      </c>
      <c r="AQ3196">
        <v>0.66</v>
      </c>
      <c r="AR3196" t="s">
        <v>1616</v>
      </c>
      <c r="AT3196" t="s">
        <v>1612</v>
      </c>
      <c r="AV3196" t="s">
        <v>96</v>
      </c>
      <c r="BH3196" t="str">
        <f>BI3196 &amp; " " &amp; BJ3196</f>
        <v>0.5 ft</v>
      </c>
      <c r="BI3196">
        <v>0.5</v>
      </c>
      <c r="BJ3196" t="s">
        <v>5517</v>
      </c>
      <c r="BQ3196" t="str">
        <f>BS3196 &amp; ":" &amp; BR3196</f>
        <v>AZDEQ_SW:SM 4500-NH3F</v>
      </c>
      <c r="BR3196" t="s">
        <v>5577</v>
      </c>
      <c r="BS3196" t="s">
        <v>1626</v>
      </c>
      <c r="BT3196" t="s">
        <v>5577</v>
      </c>
      <c r="BW3196" t="s">
        <v>5519</v>
      </c>
      <c r="BZ3196" t="s">
        <v>6623</v>
      </c>
      <c r="CA3196" t="s">
        <v>397</v>
      </c>
      <c r="CB3196">
        <v>0.02</v>
      </c>
      <c r="CC3196" t="s">
        <v>1616</v>
      </c>
      <c r="CE3196" t="s">
        <v>5538</v>
      </c>
      <c r="CF3196" t="s">
        <v>1618</v>
      </c>
    </row>
    <row r="3197" spans="1:84" hidden="1" x14ac:dyDescent="0.4">
      <c r="A3197" t="s">
        <v>1626</v>
      </c>
      <c r="B3197" t="s">
        <v>1626</v>
      </c>
      <c r="C3197" t="s">
        <v>6576</v>
      </c>
      <c r="D3197" t="s">
        <v>81</v>
      </c>
      <c r="E3197" t="s">
        <v>82</v>
      </c>
      <c r="F3197" t="s">
        <v>393</v>
      </c>
      <c r="G3197" s="4" t="str">
        <f>TEXT(H3197+I3197,"yyyy-mm-dd""T""hh:mm:ss")&amp;
IF(J3197="MST","-07:00",
IF(J3197="MDT","-06:00",
IF(J3197="PST","-08:00",
IF(J3197="PDT","-07:00",
IF(J3197="UTC","+00:00","+00:00")))))</f>
        <v>2014-12-09T01:55:00-07:00</v>
      </c>
      <c r="H3197" s="1">
        <v>41982</v>
      </c>
      <c r="I3197" s="5">
        <v>7.9861111111111105E-2</v>
      </c>
      <c r="J3197" t="s">
        <v>84</v>
      </c>
      <c r="N3197">
        <v>0</v>
      </c>
      <c r="O3197" t="s">
        <v>1628</v>
      </c>
      <c r="U3197">
        <v>9487</v>
      </c>
      <c r="V3197" t="s">
        <v>6349</v>
      </c>
      <c r="W3197" t="s">
        <v>3411</v>
      </c>
      <c r="X3197" t="s">
        <v>3502</v>
      </c>
      <c r="Y3197">
        <v>105061</v>
      </c>
      <c r="Z3197" t="e">
        <f>--- SAMPLE TAKEN: Migrated</f>
        <v>#NAME?</v>
      </c>
      <c r="AD3197">
        <v>32.337777799999998</v>
      </c>
      <c r="AE3197">
        <v>-111.08138889999999</v>
      </c>
      <c r="AG3197" t="s">
        <v>90</v>
      </c>
      <c r="AH3197" t="s">
        <v>1626</v>
      </c>
      <c r="AI3197" t="s">
        <v>90</v>
      </c>
      <c r="AK3197" t="s">
        <v>1608</v>
      </c>
      <c r="AL3197" t="s">
        <v>6624</v>
      </c>
      <c r="AN3197" t="s">
        <v>1700</v>
      </c>
      <c r="AO3197" t="s">
        <v>457</v>
      </c>
      <c r="AP3197" t="s">
        <v>422</v>
      </c>
      <c r="AQ3197">
        <v>2.41</v>
      </c>
      <c r="AR3197" t="s">
        <v>1616</v>
      </c>
      <c r="AT3197" t="s">
        <v>1612</v>
      </c>
      <c r="AV3197" t="s">
        <v>96</v>
      </c>
      <c r="BQ3197" t="str">
        <f>BS3197 &amp; ":" &amp; BR3197</f>
        <v>AZDEQ_SW:EPA 365.1</v>
      </c>
      <c r="BR3197" t="s">
        <v>1726</v>
      </c>
      <c r="BS3197" t="s">
        <v>1626</v>
      </c>
      <c r="BT3197" t="s">
        <v>1726</v>
      </c>
      <c r="BW3197" t="s">
        <v>3417</v>
      </c>
      <c r="BZ3197" t="s">
        <v>6625</v>
      </c>
      <c r="CA3197" t="s">
        <v>397</v>
      </c>
      <c r="CB3197">
        <v>0.5</v>
      </c>
      <c r="CC3197" t="s">
        <v>1616</v>
      </c>
      <c r="CE3197" t="s">
        <v>6579</v>
      </c>
      <c r="CF3197" t="s">
        <v>1618</v>
      </c>
    </row>
    <row r="3198" spans="1:84" hidden="1" x14ac:dyDescent="0.4">
      <c r="A3198" t="s">
        <v>1626</v>
      </c>
      <c r="B3198" t="s">
        <v>1626</v>
      </c>
      <c r="C3198" t="s">
        <v>6626</v>
      </c>
      <c r="D3198" t="s">
        <v>81</v>
      </c>
      <c r="E3198" t="s">
        <v>82</v>
      </c>
      <c r="F3198" t="s">
        <v>393</v>
      </c>
      <c r="G3198" s="4" t="str">
        <f>TEXT(H3198+I3198,"yyyy-mm-dd""T""hh:mm:ss")&amp;
IF(J3198="MST","-07:00",
IF(J3198="MDT","-06:00",
IF(J3198="PST","-08:00",
IF(J3198="PDT","-07:00",
IF(J3198="UTC","+00:00","+00:00")))))</f>
        <v>2014-09-04T09:40:00-07:00</v>
      </c>
      <c r="H3198" s="1">
        <v>41886</v>
      </c>
      <c r="I3198" s="5">
        <v>0.40277777777777779</v>
      </c>
      <c r="J3198" t="s">
        <v>84</v>
      </c>
      <c r="N3198">
        <v>0</v>
      </c>
      <c r="O3198" t="s">
        <v>1628</v>
      </c>
      <c r="U3198">
        <v>9487</v>
      </c>
      <c r="V3198" t="s">
        <v>6349</v>
      </c>
      <c r="W3198" t="s">
        <v>3411</v>
      </c>
      <c r="X3198" t="s">
        <v>3412</v>
      </c>
      <c r="Y3198">
        <v>105059</v>
      </c>
      <c r="Z3198" t="e">
        <f>--- SAMPLE TAKEN: Migrated</f>
        <v>#NAME?</v>
      </c>
      <c r="AD3198">
        <v>32.2897222</v>
      </c>
      <c r="AE3198">
        <v>-111.035</v>
      </c>
      <c r="AG3198" t="s">
        <v>90</v>
      </c>
      <c r="AH3198" t="s">
        <v>1626</v>
      </c>
      <c r="AI3198" t="s">
        <v>90</v>
      </c>
      <c r="AK3198" t="s">
        <v>1608</v>
      </c>
      <c r="AL3198" t="s">
        <v>6627</v>
      </c>
      <c r="AN3198" t="s">
        <v>1610</v>
      </c>
      <c r="AO3198" t="s">
        <v>421</v>
      </c>
      <c r="AP3198" t="s">
        <v>422</v>
      </c>
      <c r="AQ3198">
        <v>4.55</v>
      </c>
      <c r="AR3198" t="s">
        <v>1616</v>
      </c>
      <c r="AT3198" t="s">
        <v>1612</v>
      </c>
      <c r="AV3198" t="s">
        <v>96</v>
      </c>
      <c r="BQ3198" t="str">
        <f>BS3198 &amp; ":" &amp; BR3198</f>
        <v>AZDEQ_SW:CALCULATION</v>
      </c>
      <c r="BR3198" t="s">
        <v>3416</v>
      </c>
      <c r="BS3198" t="s">
        <v>1626</v>
      </c>
      <c r="BT3198" t="s">
        <v>3416</v>
      </c>
      <c r="BW3198" t="s">
        <v>3417</v>
      </c>
      <c r="BZ3198" t="s">
        <v>6628</v>
      </c>
      <c r="CA3198" t="s">
        <v>397</v>
      </c>
      <c r="CB3198">
        <v>0.8</v>
      </c>
      <c r="CC3198" t="s">
        <v>1616</v>
      </c>
      <c r="CE3198" t="s">
        <v>6629</v>
      </c>
      <c r="CF3198" t="s">
        <v>1618</v>
      </c>
    </row>
    <row r="3199" spans="1:84" hidden="1" x14ac:dyDescent="0.4">
      <c r="A3199" t="s">
        <v>1626</v>
      </c>
      <c r="B3199" t="s">
        <v>1626</v>
      </c>
      <c r="C3199" t="s">
        <v>6486</v>
      </c>
      <c r="D3199" t="s">
        <v>81</v>
      </c>
      <c r="E3199" t="s">
        <v>82</v>
      </c>
      <c r="F3199" t="s">
        <v>393</v>
      </c>
      <c r="G3199" s="4" t="str">
        <f>TEXT(H3199+I3199,"yyyy-mm-dd""T""hh:mm:ss")&amp;
IF(J3199="MST","-07:00",
IF(J3199="MDT","-06:00",
IF(J3199="PST","-08:00",
IF(J3199="PDT","-07:00",
IF(J3199="UTC","+00:00","+00:00")))))</f>
        <v>2014-04-29T09:16:00-07:00</v>
      </c>
      <c r="H3199" s="1">
        <v>41758</v>
      </c>
      <c r="I3199" s="5">
        <v>0.38611111111111113</v>
      </c>
      <c r="J3199" t="s">
        <v>84</v>
      </c>
      <c r="N3199">
        <v>0.5</v>
      </c>
      <c r="O3199" t="s">
        <v>1628</v>
      </c>
      <c r="U3199">
        <v>9743</v>
      </c>
      <c r="V3199" t="s">
        <v>5512</v>
      </c>
      <c r="W3199" t="s">
        <v>5513</v>
      </c>
      <c r="X3199" t="s">
        <v>3388</v>
      </c>
      <c r="Y3199">
        <v>100035</v>
      </c>
      <c r="Z3199" t="s">
        <v>5514</v>
      </c>
      <c r="AD3199">
        <v>32.185352899999998</v>
      </c>
      <c r="AE3199">
        <v>-110.8164731</v>
      </c>
      <c r="AG3199" t="s">
        <v>90</v>
      </c>
      <c r="AH3199" t="s">
        <v>1626</v>
      </c>
      <c r="AI3199" t="s">
        <v>90</v>
      </c>
      <c r="AK3199" t="s">
        <v>1608</v>
      </c>
      <c r="AL3199" t="s">
        <v>6630</v>
      </c>
      <c r="AN3199" t="s">
        <v>1610</v>
      </c>
      <c r="AO3199" t="s">
        <v>1611</v>
      </c>
      <c r="AP3199" t="s">
        <v>422</v>
      </c>
      <c r="AQ3199">
        <v>0.17</v>
      </c>
      <c r="AR3199" t="s">
        <v>1616</v>
      </c>
      <c r="AT3199" t="s">
        <v>1612</v>
      </c>
      <c r="AV3199" t="s">
        <v>96</v>
      </c>
      <c r="BF3199" t="s">
        <v>5516</v>
      </c>
      <c r="BH3199" t="str">
        <f>BI3199 &amp; " " &amp; BJ3199</f>
        <v>0.5 ft</v>
      </c>
      <c r="BI3199">
        <v>0.5</v>
      </c>
      <c r="BJ3199" t="s">
        <v>5517</v>
      </c>
      <c r="BQ3199" t="str">
        <f>BS3199 &amp; ":" &amp; BR3199</f>
        <v>AZDEQ_SW:SM 4500-NH3G</v>
      </c>
      <c r="BR3199" t="s">
        <v>5552</v>
      </c>
      <c r="BS3199" t="s">
        <v>1626</v>
      </c>
      <c r="BT3199" t="s">
        <v>5552</v>
      </c>
      <c r="BW3199" t="s">
        <v>5519</v>
      </c>
      <c r="BZ3199" t="s">
        <v>6631</v>
      </c>
      <c r="CA3199" t="s">
        <v>397</v>
      </c>
      <c r="CB3199">
        <v>0.1</v>
      </c>
      <c r="CC3199" t="s">
        <v>1616</v>
      </c>
      <c r="CE3199" t="s">
        <v>5773</v>
      </c>
      <c r="CF3199" t="s">
        <v>1618</v>
      </c>
    </row>
    <row r="3200" spans="1:84" hidden="1" x14ac:dyDescent="0.4">
      <c r="A3200" t="s">
        <v>1626</v>
      </c>
      <c r="B3200" t="s">
        <v>1626</v>
      </c>
      <c r="C3200" t="s">
        <v>6345</v>
      </c>
      <c r="D3200" t="s">
        <v>81</v>
      </c>
      <c r="E3200" t="s">
        <v>82</v>
      </c>
      <c r="F3200" t="s">
        <v>393</v>
      </c>
      <c r="G3200" s="4" t="str">
        <f>TEXT(H3200+I3200,"yyyy-mm-dd""T""hh:mm:ss")&amp;
IF(J3200="MST","-07:00",
IF(J3200="MDT","-06:00",
IF(J3200="PST","-08:00",
IF(J3200="PDT","-07:00",
IF(J3200="UTC","+00:00","+00:00")))))</f>
        <v>2014-07-30T01:00:00-07:00</v>
      </c>
      <c r="H3200" s="1">
        <v>41850</v>
      </c>
      <c r="I3200" s="5">
        <v>4.1666666666666664E-2</v>
      </c>
      <c r="J3200" t="s">
        <v>84</v>
      </c>
      <c r="N3200">
        <v>0.5</v>
      </c>
      <c r="O3200" t="s">
        <v>1628</v>
      </c>
      <c r="U3200">
        <v>9743</v>
      </c>
      <c r="V3200" t="s">
        <v>5512</v>
      </c>
      <c r="W3200" t="s">
        <v>5513</v>
      </c>
      <c r="X3200" t="s">
        <v>3405</v>
      </c>
      <c r="Y3200">
        <v>100034</v>
      </c>
      <c r="Z3200" t="s">
        <v>5514</v>
      </c>
      <c r="AD3200">
        <v>32.187063100000003</v>
      </c>
      <c r="AE3200">
        <v>-110.81660220000001</v>
      </c>
      <c r="AG3200" t="s">
        <v>90</v>
      </c>
      <c r="AH3200" t="s">
        <v>1626</v>
      </c>
      <c r="AI3200" t="s">
        <v>90</v>
      </c>
      <c r="AK3200" t="s">
        <v>1608</v>
      </c>
      <c r="AL3200" t="s">
        <v>6632</v>
      </c>
      <c r="AN3200" t="s">
        <v>1610</v>
      </c>
      <c r="AO3200" t="s">
        <v>1670</v>
      </c>
      <c r="AP3200" t="s">
        <v>422</v>
      </c>
      <c r="AQ3200">
        <v>0.67</v>
      </c>
      <c r="AR3200" t="s">
        <v>1616</v>
      </c>
      <c r="AT3200" t="s">
        <v>1612</v>
      </c>
      <c r="AV3200" t="s">
        <v>96</v>
      </c>
      <c r="BH3200" t="str">
        <f>BI3200 &amp; " " &amp; BJ3200</f>
        <v>0.5 ft</v>
      </c>
      <c r="BI3200">
        <v>0.5</v>
      </c>
      <c r="BJ3200" t="s">
        <v>5517</v>
      </c>
      <c r="BQ3200" t="str">
        <f>BS3200 &amp; ":" &amp; BR3200</f>
        <v>AZDEQ_SW:SM 4500NO3 E</v>
      </c>
      <c r="BR3200" t="s">
        <v>1851</v>
      </c>
      <c r="BS3200" t="s">
        <v>1626</v>
      </c>
      <c r="BT3200" t="s">
        <v>1851</v>
      </c>
      <c r="BW3200" t="s">
        <v>5519</v>
      </c>
      <c r="BZ3200" t="s">
        <v>6633</v>
      </c>
      <c r="CA3200" t="s">
        <v>397</v>
      </c>
      <c r="CB3200">
        <v>8.2000000000000003E-2</v>
      </c>
      <c r="CC3200" t="s">
        <v>1616</v>
      </c>
      <c r="CE3200" t="s">
        <v>5554</v>
      </c>
      <c r="CF3200" t="s">
        <v>1618</v>
      </c>
    </row>
    <row r="3201" spans="1:84" hidden="1" x14ac:dyDescent="0.4">
      <c r="A3201" t="s">
        <v>1626</v>
      </c>
      <c r="B3201" t="s">
        <v>1626</v>
      </c>
      <c r="C3201" t="s">
        <v>6468</v>
      </c>
      <c r="D3201" t="s">
        <v>81</v>
      </c>
      <c r="E3201" t="s">
        <v>82</v>
      </c>
      <c r="F3201" t="s">
        <v>393</v>
      </c>
      <c r="G3201" s="4" t="str">
        <f>TEXT(H3201+I3201,"yyyy-mm-dd""T""hh:mm:ss")&amp;
IF(J3201="MST","-07:00",
IF(J3201="MDT","-06:00",
IF(J3201="PST","-08:00",
IF(J3201="PDT","-07:00",
IF(J3201="UTC","+00:00","+00:00")))))</f>
        <v>2014-09-29T12:05:00-07:00</v>
      </c>
      <c r="H3201" s="1">
        <v>41911</v>
      </c>
      <c r="I3201" s="5">
        <v>0.50347222222222221</v>
      </c>
      <c r="J3201" t="s">
        <v>84</v>
      </c>
      <c r="N3201">
        <v>0</v>
      </c>
      <c r="O3201" t="s">
        <v>1628</v>
      </c>
      <c r="U3201">
        <v>9487</v>
      </c>
      <c r="V3201" t="s">
        <v>6349</v>
      </c>
      <c r="W3201" t="s">
        <v>3411</v>
      </c>
      <c r="X3201" t="s">
        <v>4433</v>
      </c>
      <c r="Y3201">
        <v>105064</v>
      </c>
      <c r="Z3201" t="e">
        <f>--- SAMPLE TAKEN: Migrated</f>
        <v>#NAME?</v>
      </c>
      <c r="AD3201">
        <v>32.386200000000002</v>
      </c>
      <c r="AE3201">
        <v>-111.11920000000001</v>
      </c>
      <c r="AG3201" t="s">
        <v>90</v>
      </c>
      <c r="AH3201" t="s">
        <v>1626</v>
      </c>
      <c r="AI3201" t="s">
        <v>90</v>
      </c>
      <c r="AK3201" t="s">
        <v>1608</v>
      </c>
      <c r="AL3201" t="s">
        <v>6634</v>
      </c>
      <c r="AN3201" t="s">
        <v>1610</v>
      </c>
      <c r="AO3201" t="s">
        <v>421</v>
      </c>
      <c r="AP3201" t="s">
        <v>422</v>
      </c>
      <c r="AQ3201">
        <v>6.04</v>
      </c>
      <c r="AR3201" t="s">
        <v>1616</v>
      </c>
      <c r="AT3201" t="s">
        <v>1612</v>
      </c>
      <c r="AV3201" t="s">
        <v>96</v>
      </c>
      <c r="BQ3201" t="str">
        <f>BS3201 &amp; ":" &amp; BR3201</f>
        <v>AZDEQ_SW:CALCULATION</v>
      </c>
      <c r="BR3201" t="s">
        <v>3416</v>
      </c>
      <c r="BS3201" t="s">
        <v>1626</v>
      </c>
      <c r="BT3201" t="s">
        <v>3416</v>
      </c>
      <c r="BW3201" t="s">
        <v>3417</v>
      </c>
      <c r="BZ3201" t="s">
        <v>6635</v>
      </c>
      <c r="CA3201" t="s">
        <v>397</v>
      </c>
      <c r="CB3201">
        <v>0.8</v>
      </c>
      <c r="CC3201" t="s">
        <v>1616</v>
      </c>
      <c r="CE3201" t="s">
        <v>6471</v>
      </c>
      <c r="CF3201" t="s">
        <v>1618</v>
      </c>
    </row>
    <row r="3202" spans="1:84" hidden="1" x14ac:dyDescent="0.4">
      <c r="A3202" t="s">
        <v>1626</v>
      </c>
      <c r="B3202" t="s">
        <v>1626</v>
      </c>
      <c r="C3202" t="s">
        <v>6626</v>
      </c>
      <c r="D3202" t="s">
        <v>81</v>
      </c>
      <c r="E3202" t="s">
        <v>82</v>
      </c>
      <c r="F3202" t="s">
        <v>393</v>
      </c>
      <c r="G3202" s="4" t="str">
        <f>TEXT(H3202+I3202,"yyyy-mm-dd""T""hh:mm:ss")&amp;
IF(J3202="MST","-07:00",
IF(J3202="MDT","-06:00",
IF(J3202="PST","-08:00",
IF(J3202="PDT","-07:00",
IF(J3202="UTC","+00:00","+00:00")))))</f>
        <v>2014-09-04T09:40:00-07:00</v>
      </c>
      <c r="H3202" s="1">
        <v>41886</v>
      </c>
      <c r="I3202" s="5">
        <v>0.40277777777777779</v>
      </c>
      <c r="J3202" t="s">
        <v>84</v>
      </c>
      <c r="N3202">
        <v>0</v>
      </c>
      <c r="O3202" t="s">
        <v>1628</v>
      </c>
      <c r="U3202">
        <v>9487</v>
      </c>
      <c r="V3202" t="s">
        <v>6349</v>
      </c>
      <c r="W3202" t="s">
        <v>3411</v>
      </c>
      <c r="X3202" t="s">
        <v>3412</v>
      </c>
      <c r="Y3202">
        <v>105059</v>
      </c>
      <c r="Z3202" t="e">
        <f>--- SAMPLE TAKEN: Migrated</f>
        <v>#NAME?</v>
      </c>
      <c r="AD3202">
        <v>32.2897222</v>
      </c>
      <c r="AE3202">
        <v>-111.035</v>
      </c>
      <c r="AG3202" t="s">
        <v>90</v>
      </c>
      <c r="AH3202" t="s">
        <v>1626</v>
      </c>
      <c r="AI3202" t="s">
        <v>90</v>
      </c>
      <c r="AK3202" t="s">
        <v>1608</v>
      </c>
      <c r="AL3202" t="s">
        <v>6636</v>
      </c>
      <c r="AN3202" t="s">
        <v>1725</v>
      </c>
      <c r="AO3202" t="s">
        <v>123</v>
      </c>
      <c r="AP3202" t="s">
        <v>422</v>
      </c>
      <c r="AQ3202">
        <v>2.02</v>
      </c>
      <c r="AR3202" t="s">
        <v>1616</v>
      </c>
      <c r="AT3202" t="s">
        <v>1612</v>
      </c>
      <c r="AV3202" t="s">
        <v>96</v>
      </c>
      <c r="BQ3202" t="str">
        <f>BS3202 &amp; ":" &amp; BR3202</f>
        <v>AZDEQ_SW:EPA 365.1</v>
      </c>
      <c r="BR3202" t="s">
        <v>1726</v>
      </c>
      <c r="BS3202" t="s">
        <v>1626</v>
      </c>
      <c r="BT3202" t="s">
        <v>1726</v>
      </c>
      <c r="BW3202" t="s">
        <v>3417</v>
      </c>
      <c r="BZ3202" t="s">
        <v>6637</v>
      </c>
      <c r="CA3202" t="s">
        <v>397</v>
      </c>
      <c r="CB3202">
        <v>0.5</v>
      </c>
      <c r="CC3202" t="s">
        <v>1616</v>
      </c>
      <c r="CE3202" t="s">
        <v>6629</v>
      </c>
      <c r="CF3202" t="s">
        <v>1618</v>
      </c>
    </row>
    <row r="3203" spans="1:84" hidden="1" x14ac:dyDescent="0.4">
      <c r="A3203" t="s">
        <v>1626</v>
      </c>
      <c r="B3203" t="s">
        <v>1626</v>
      </c>
      <c r="C3203" t="s">
        <v>6576</v>
      </c>
      <c r="D3203" t="s">
        <v>81</v>
      </c>
      <c r="E3203" t="s">
        <v>82</v>
      </c>
      <c r="F3203" t="s">
        <v>393</v>
      </c>
      <c r="G3203" s="4" t="str">
        <f>TEXT(H3203+I3203,"yyyy-mm-dd""T""hh:mm:ss")&amp;
IF(J3203="MST","-07:00",
IF(J3203="MDT","-06:00",
IF(J3203="PST","-08:00",
IF(J3203="PDT","-07:00",
IF(J3203="UTC","+00:00","+00:00")))))</f>
        <v>2014-12-09T01:55:00-07:00</v>
      </c>
      <c r="H3203" s="1">
        <v>41982</v>
      </c>
      <c r="I3203" s="5">
        <v>7.9861111111111105E-2</v>
      </c>
      <c r="J3203" t="s">
        <v>84</v>
      </c>
      <c r="N3203">
        <v>0</v>
      </c>
      <c r="O3203" t="s">
        <v>1628</v>
      </c>
      <c r="U3203">
        <v>9487</v>
      </c>
      <c r="V3203" t="s">
        <v>6349</v>
      </c>
      <c r="W3203" t="s">
        <v>3411</v>
      </c>
      <c r="X3203" t="s">
        <v>3502</v>
      </c>
      <c r="Y3203">
        <v>105061</v>
      </c>
      <c r="Z3203" t="e">
        <f>--- SAMPLE TAKEN: Migrated</f>
        <v>#NAME?</v>
      </c>
      <c r="AD3203">
        <v>32.337777799999998</v>
      </c>
      <c r="AE3203">
        <v>-111.08138889999999</v>
      </c>
      <c r="AG3203" t="s">
        <v>90</v>
      </c>
      <c r="AH3203" t="s">
        <v>1626</v>
      </c>
      <c r="AI3203" t="s">
        <v>90</v>
      </c>
      <c r="AK3203" t="s">
        <v>1608</v>
      </c>
      <c r="AL3203" t="s">
        <v>6638</v>
      </c>
      <c r="AN3203" t="s">
        <v>1610</v>
      </c>
      <c r="AO3203" t="s">
        <v>1670</v>
      </c>
      <c r="AP3203" t="s">
        <v>422</v>
      </c>
      <c r="AQ3203">
        <v>0.69</v>
      </c>
      <c r="AR3203" t="s">
        <v>1616</v>
      </c>
      <c r="AT3203" t="s">
        <v>1612</v>
      </c>
      <c r="AV3203" t="s">
        <v>96</v>
      </c>
      <c r="BQ3203" t="str">
        <f>BS3203 &amp; ":" &amp; BR3203</f>
        <v>AZDEQ_SW:EPA 353.2</v>
      </c>
      <c r="BR3203" t="s">
        <v>1623</v>
      </c>
      <c r="BS3203" t="s">
        <v>1626</v>
      </c>
      <c r="BT3203" t="s">
        <v>1623</v>
      </c>
      <c r="BW3203" t="s">
        <v>3417</v>
      </c>
      <c r="BZ3203" t="s">
        <v>6639</v>
      </c>
      <c r="CA3203" t="s">
        <v>397</v>
      </c>
      <c r="CB3203">
        <v>0.2</v>
      </c>
      <c r="CC3203" t="s">
        <v>1616</v>
      </c>
      <c r="CE3203" t="s">
        <v>6579</v>
      </c>
      <c r="CF3203" t="s">
        <v>1618</v>
      </c>
    </row>
    <row r="3204" spans="1:84" hidden="1" x14ac:dyDescent="0.4">
      <c r="A3204" t="s">
        <v>1626</v>
      </c>
      <c r="B3204" t="s">
        <v>1626</v>
      </c>
      <c r="C3204" t="s">
        <v>6640</v>
      </c>
      <c r="D3204" t="s">
        <v>81</v>
      </c>
      <c r="E3204" t="s">
        <v>82</v>
      </c>
      <c r="F3204" t="s">
        <v>393</v>
      </c>
      <c r="G3204" s="4" t="str">
        <f>TEXT(H3204+I3204,"yyyy-mm-dd""T""hh:mm:ss")&amp;
IF(J3204="MST","-07:00",
IF(J3204="MDT","-06:00",
IF(J3204="PST","-08:00",
IF(J3204="PDT","-07:00",
IF(J3204="UTC","+00:00","+00:00")))))</f>
        <v>2014-08-27T11:30:00-07:00</v>
      </c>
      <c r="H3204" s="1">
        <v>41878</v>
      </c>
      <c r="I3204" s="5">
        <v>0.47916666666666669</v>
      </c>
      <c r="J3204" t="s">
        <v>84</v>
      </c>
      <c r="N3204">
        <v>0</v>
      </c>
      <c r="O3204" t="s">
        <v>1628</v>
      </c>
      <c r="U3204">
        <v>2168</v>
      </c>
      <c r="V3204" t="s">
        <v>6433</v>
      </c>
      <c r="W3204" t="s">
        <v>1606</v>
      </c>
      <c r="X3204" t="s">
        <v>5457</v>
      </c>
      <c r="Y3204">
        <v>100237</v>
      </c>
      <c r="Z3204" t="s">
        <v>6641</v>
      </c>
      <c r="AD3204">
        <v>32.353711099999998</v>
      </c>
      <c r="AE3204">
        <v>-111.09685</v>
      </c>
      <c r="AG3204" t="s">
        <v>90</v>
      </c>
      <c r="AH3204" t="s">
        <v>1626</v>
      </c>
      <c r="AI3204" t="s">
        <v>90</v>
      </c>
      <c r="AK3204" t="s">
        <v>1608</v>
      </c>
      <c r="AL3204" t="s">
        <v>6642</v>
      </c>
      <c r="AM3204" t="s">
        <v>92</v>
      </c>
      <c r="AN3204" t="s">
        <v>1610</v>
      </c>
      <c r="AO3204" t="s">
        <v>1670</v>
      </c>
      <c r="AP3204" t="s">
        <v>422</v>
      </c>
      <c r="AT3204" t="s">
        <v>1612</v>
      </c>
      <c r="AV3204" t="s">
        <v>584</v>
      </c>
      <c r="BQ3204" t="str">
        <f>BS3204 &amp; ":" &amp; BR3204</f>
        <v>AZDEQ_SW:SM 4500NO3 E</v>
      </c>
      <c r="BR3204" t="s">
        <v>1851</v>
      </c>
      <c r="BS3204" t="s">
        <v>1626</v>
      </c>
      <c r="BT3204" t="s">
        <v>1851</v>
      </c>
      <c r="BW3204" t="s">
        <v>5519</v>
      </c>
      <c r="BZ3204" t="s">
        <v>6643</v>
      </c>
      <c r="CA3204" t="s">
        <v>397</v>
      </c>
      <c r="CB3204">
        <v>0.1</v>
      </c>
      <c r="CC3204" t="s">
        <v>1616</v>
      </c>
      <c r="CE3204" t="s">
        <v>6512</v>
      </c>
      <c r="CF3204" t="s">
        <v>1618</v>
      </c>
    </row>
    <row r="3205" spans="1:84" hidden="1" x14ac:dyDescent="0.4">
      <c r="A3205" t="s">
        <v>1626</v>
      </c>
      <c r="B3205" t="s">
        <v>1626</v>
      </c>
      <c r="C3205" t="s">
        <v>6342</v>
      </c>
      <c r="D3205" t="s">
        <v>81</v>
      </c>
      <c r="E3205" t="s">
        <v>82</v>
      </c>
      <c r="F3205" t="s">
        <v>393</v>
      </c>
      <c r="G3205" s="4" t="str">
        <f>TEXT(H3205+I3205,"yyyy-mm-dd""T""hh:mm:ss")&amp;
IF(J3205="MST","-07:00",
IF(J3205="MDT","-06:00",
IF(J3205="PST","-08:00",
IF(J3205="PDT","-07:00",
IF(J3205="UTC","+00:00","+00:00")))))</f>
        <v>2014-10-30T10:20:00-07:00</v>
      </c>
      <c r="H3205" s="1">
        <v>41942</v>
      </c>
      <c r="I3205" s="5">
        <v>0.43055555555555558</v>
      </c>
      <c r="J3205" t="s">
        <v>84</v>
      </c>
      <c r="N3205">
        <v>0.5</v>
      </c>
      <c r="O3205" t="s">
        <v>1628</v>
      </c>
      <c r="U3205">
        <v>9743</v>
      </c>
      <c r="V3205" t="s">
        <v>5512</v>
      </c>
      <c r="W3205" t="s">
        <v>5513</v>
      </c>
      <c r="X3205" t="s">
        <v>3388</v>
      </c>
      <c r="Y3205">
        <v>100035</v>
      </c>
      <c r="Z3205" t="s">
        <v>5514</v>
      </c>
      <c r="AD3205">
        <v>32.185352899999998</v>
      </c>
      <c r="AE3205">
        <v>-110.8164731</v>
      </c>
      <c r="AG3205" t="s">
        <v>90</v>
      </c>
      <c r="AH3205" t="s">
        <v>1626</v>
      </c>
      <c r="AI3205" t="s">
        <v>90</v>
      </c>
      <c r="AK3205" t="s">
        <v>1608</v>
      </c>
      <c r="AL3205" t="s">
        <v>6644</v>
      </c>
      <c r="AM3205" t="s">
        <v>92</v>
      </c>
      <c r="AN3205" t="s">
        <v>1725</v>
      </c>
      <c r="AO3205" t="s">
        <v>123</v>
      </c>
      <c r="AP3205" t="s">
        <v>422</v>
      </c>
      <c r="AT3205" t="s">
        <v>1612</v>
      </c>
      <c r="AV3205" t="s">
        <v>584</v>
      </c>
      <c r="BH3205" t="str">
        <f>BI3205 &amp; " " &amp; BJ3205</f>
        <v>0.5 ft</v>
      </c>
      <c r="BI3205">
        <v>0.5</v>
      </c>
      <c r="BJ3205" t="s">
        <v>5517</v>
      </c>
      <c r="BQ3205" t="str">
        <f>BS3205 &amp; ":" &amp; BR3205</f>
        <v>AZDEQ_SW:SM 4500 PE</v>
      </c>
      <c r="BR3205" t="s">
        <v>5518</v>
      </c>
      <c r="BS3205" t="s">
        <v>1626</v>
      </c>
      <c r="BT3205" t="s">
        <v>5518</v>
      </c>
      <c r="BW3205" t="s">
        <v>5519</v>
      </c>
      <c r="BZ3205" t="s">
        <v>6645</v>
      </c>
      <c r="CA3205" t="s">
        <v>397</v>
      </c>
      <c r="CB3205">
        <v>0.01</v>
      </c>
      <c r="CC3205" t="s">
        <v>1616</v>
      </c>
      <c r="CE3205" t="s">
        <v>5767</v>
      </c>
      <c r="CF3205" t="s">
        <v>1618</v>
      </c>
    </row>
    <row r="3206" spans="1:84" hidden="1" x14ac:dyDescent="0.4">
      <c r="A3206" t="s">
        <v>1626</v>
      </c>
      <c r="B3206" t="s">
        <v>1626</v>
      </c>
      <c r="C3206" t="s">
        <v>6626</v>
      </c>
      <c r="D3206" t="s">
        <v>81</v>
      </c>
      <c r="E3206" t="s">
        <v>82</v>
      </c>
      <c r="F3206" t="s">
        <v>393</v>
      </c>
      <c r="G3206" s="4" t="str">
        <f>TEXT(H3206+I3206,"yyyy-mm-dd""T""hh:mm:ss")&amp;
IF(J3206="MST","-07:00",
IF(J3206="MDT","-06:00",
IF(J3206="PST","-08:00",
IF(J3206="PDT","-07:00",
IF(J3206="UTC","+00:00","+00:00")))))</f>
        <v>2014-09-04T09:40:00-07:00</v>
      </c>
      <c r="H3206" s="1">
        <v>41886</v>
      </c>
      <c r="I3206" s="5">
        <v>0.40277777777777779</v>
      </c>
      <c r="J3206" t="s">
        <v>84</v>
      </c>
      <c r="N3206">
        <v>0</v>
      </c>
      <c r="O3206" t="s">
        <v>1628</v>
      </c>
      <c r="U3206">
        <v>9487</v>
      </c>
      <c r="V3206" t="s">
        <v>6349</v>
      </c>
      <c r="W3206" t="s">
        <v>3411</v>
      </c>
      <c r="X3206" t="s">
        <v>3412</v>
      </c>
      <c r="Y3206">
        <v>105059</v>
      </c>
      <c r="Z3206" t="e">
        <f>--- SAMPLE TAKEN: Migrated</f>
        <v>#NAME?</v>
      </c>
      <c r="AD3206">
        <v>32.2897222</v>
      </c>
      <c r="AE3206">
        <v>-111.035</v>
      </c>
      <c r="AG3206" t="s">
        <v>90</v>
      </c>
      <c r="AH3206" t="s">
        <v>1626</v>
      </c>
      <c r="AI3206" t="s">
        <v>90</v>
      </c>
      <c r="AK3206" t="s">
        <v>1608</v>
      </c>
      <c r="AL3206" t="s">
        <v>6646</v>
      </c>
      <c r="AN3206" t="s">
        <v>1610</v>
      </c>
      <c r="AO3206" t="s">
        <v>1611</v>
      </c>
      <c r="AP3206" t="s">
        <v>422</v>
      </c>
      <c r="AQ3206">
        <v>0.95</v>
      </c>
      <c r="AR3206" t="s">
        <v>1616</v>
      </c>
      <c r="AT3206" t="s">
        <v>1612</v>
      </c>
      <c r="AV3206" t="s">
        <v>96</v>
      </c>
      <c r="BF3206" t="s">
        <v>6647</v>
      </c>
      <c r="BQ3206" t="str">
        <f>BS3206 &amp; ":" &amp; BR3206</f>
        <v>AZDEQ_SW:EPA 350.1</v>
      </c>
      <c r="BR3206" t="s">
        <v>1613</v>
      </c>
      <c r="BS3206" t="s">
        <v>1626</v>
      </c>
      <c r="BT3206" t="s">
        <v>1613</v>
      </c>
      <c r="BW3206" t="s">
        <v>3417</v>
      </c>
      <c r="BZ3206" t="s">
        <v>6648</v>
      </c>
      <c r="CA3206" t="s">
        <v>397</v>
      </c>
      <c r="CB3206">
        <v>0.5</v>
      </c>
      <c r="CC3206" t="s">
        <v>1616</v>
      </c>
      <c r="CE3206" t="s">
        <v>6629</v>
      </c>
      <c r="CF3206" t="s">
        <v>1618</v>
      </c>
    </row>
    <row r="3207" spans="1:84" hidden="1" x14ac:dyDescent="0.4">
      <c r="A3207" t="s">
        <v>1626</v>
      </c>
      <c r="B3207" t="s">
        <v>1626</v>
      </c>
      <c r="C3207" t="s">
        <v>6508</v>
      </c>
      <c r="D3207" t="s">
        <v>81</v>
      </c>
      <c r="E3207" t="s">
        <v>82</v>
      </c>
      <c r="F3207" t="s">
        <v>393</v>
      </c>
      <c r="G3207" s="4" t="str">
        <f>TEXT(H3207+I3207,"yyyy-mm-dd""T""hh:mm:ss")&amp;
IF(J3207="MST","-07:00",
IF(J3207="MDT","-06:00",
IF(J3207="PST","-08:00",
IF(J3207="PDT","-07:00",
IF(J3207="UTC","+00:00","+00:00")))))</f>
        <v>2014-08-27T09:30:00-07:00</v>
      </c>
      <c r="H3207" s="1">
        <v>41878</v>
      </c>
      <c r="I3207" s="5">
        <v>0.39583333333333331</v>
      </c>
      <c r="J3207" t="s">
        <v>84</v>
      </c>
      <c r="N3207">
        <v>0</v>
      </c>
      <c r="O3207" t="s">
        <v>1628</v>
      </c>
      <c r="U3207">
        <v>2168</v>
      </c>
      <c r="V3207" t="s">
        <v>6433</v>
      </c>
      <c r="W3207" t="s">
        <v>1606</v>
      </c>
      <c r="X3207" t="s">
        <v>4478</v>
      </c>
      <c r="Y3207">
        <v>102835</v>
      </c>
      <c r="Z3207" t="s">
        <v>6509</v>
      </c>
      <c r="AD3207">
        <v>32.336583300000001</v>
      </c>
      <c r="AE3207">
        <v>-110.7873889</v>
      </c>
      <c r="AG3207" t="s">
        <v>90</v>
      </c>
      <c r="AH3207" t="s">
        <v>1626</v>
      </c>
      <c r="AI3207" t="s">
        <v>90</v>
      </c>
      <c r="AK3207" t="s">
        <v>1608</v>
      </c>
      <c r="AL3207" t="s">
        <v>6649</v>
      </c>
      <c r="AN3207" t="s">
        <v>1610</v>
      </c>
      <c r="AO3207" t="s">
        <v>442</v>
      </c>
      <c r="AP3207" t="s">
        <v>422</v>
      </c>
      <c r="AQ3207">
        <v>1.3</v>
      </c>
      <c r="AR3207" t="s">
        <v>1616</v>
      </c>
      <c r="AT3207" t="s">
        <v>1612</v>
      </c>
      <c r="AV3207" t="s">
        <v>96</v>
      </c>
      <c r="BQ3207" t="str">
        <f>BS3207 &amp; ":" &amp; BR3207</f>
        <v>AZDEQ_SW:EPA 351.2</v>
      </c>
      <c r="BR3207" t="s">
        <v>1633</v>
      </c>
      <c r="BS3207" t="s">
        <v>1626</v>
      </c>
      <c r="BT3207" t="s">
        <v>1633</v>
      </c>
      <c r="BW3207" t="s">
        <v>5519</v>
      </c>
      <c r="BZ3207" t="s">
        <v>6650</v>
      </c>
      <c r="CA3207" t="s">
        <v>397</v>
      </c>
      <c r="CB3207">
        <v>0.5</v>
      </c>
      <c r="CC3207" t="s">
        <v>1616</v>
      </c>
      <c r="CE3207" t="s">
        <v>6512</v>
      </c>
      <c r="CF3207" t="s">
        <v>1618</v>
      </c>
    </row>
    <row r="3208" spans="1:84" hidden="1" x14ac:dyDescent="0.4">
      <c r="A3208" t="s">
        <v>1626</v>
      </c>
      <c r="B3208" t="s">
        <v>1626</v>
      </c>
      <c r="C3208" t="s">
        <v>6481</v>
      </c>
      <c r="D3208" t="s">
        <v>81</v>
      </c>
      <c r="E3208" t="s">
        <v>82</v>
      </c>
      <c r="F3208" t="s">
        <v>393</v>
      </c>
      <c r="G3208" s="4" t="str">
        <f>TEXT(H3208+I3208,"yyyy-mm-dd""T""hh:mm:ss")&amp;
IF(J3208="MST","-07:00",
IF(J3208="MDT","-06:00",
IF(J3208="PST","-08:00",
IF(J3208="PDT","-07:00",
IF(J3208="UTC","+00:00","+00:00")))))</f>
        <v>2014-08-27T04:40:00-07:00</v>
      </c>
      <c r="H3208" s="1">
        <v>41878</v>
      </c>
      <c r="I3208" s="5">
        <v>0.19444444444444445</v>
      </c>
      <c r="J3208" t="s">
        <v>84</v>
      </c>
      <c r="N3208">
        <v>0.5</v>
      </c>
      <c r="O3208" t="s">
        <v>1628</v>
      </c>
      <c r="U3208">
        <v>9743</v>
      </c>
      <c r="V3208" t="s">
        <v>5512</v>
      </c>
      <c r="W3208" t="s">
        <v>5513</v>
      </c>
      <c r="X3208" t="s">
        <v>3405</v>
      </c>
      <c r="Y3208">
        <v>100034</v>
      </c>
      <c r="Z3208" t="s">
        <v>5514</v>
      </c>
      <c r="AD3208">
        <v>32.187063100000003</v>
      </c>
      <c r="AE3208">
        <v>-110.81660220000001</v>
      </c>
      <c r="AG3208" t="s">
        <v>90</v>
      </c>
      <c r="AH3208" t="s">
        <v>1626</v>
      </c>
      <c r="AI3208" t="s">
        <v>90</v>
      </c>
      <c r="AK3208" t="s">
        <v>1608</v>
      </c>
      <c r="AL3208" t="s">
        <v>6651</v>
      </c>
      <c r="AN3208" t="s">
        <v>1610</v>
      </c>
      <c r="AO3208" t="s">
        <v>1670</v>
      </c>
      <c r="AP3208" t="s">
        <v>422</v>
      </c>
      <c r="AQ3208">
        <v>0.28999999999999998</v>
      </c>
      <c r="AR3208" t="s">
        <v>1616</v>
      </c>
      <c r="AT3208" t="s">
        <v>1612</v>
      </c>
      <c r="AV3208" t="s">
        <v>96</v>
      </c>
      <c r="BH3208" t="str">
        <f>BI3208 &amp; " " &amp; BJ3208</f>
        <v>0.5 ft</v>
      </c>
      <c r="BI3208">
        <v>0.5</v>
      </c>
      <c r="BJ3208" t="s">
        <v>5517</v>
      </c>
      <c r="BQ3208" t="str">
        <f>BS3208 &amp; ":" &amp; BR3208</f>
        <v>AZDEQ_SW:SM 4500NO3 E</v>
      </c>
      <c r="BR3208" t="s">
        <v>1851</v>
      </c>
      <c r="BS3208" t="s">
        <v>1626</v>
      </c>
      <c r="BT3208" t="s">
        <v>1851</v>
      </c>
      <c r="BW3208" t="s">
        <v>5519</v>
      </c>
      <c r="BZ3208" t="s">
        <v>6652</v>
      </c>
      <c r="CA3208" t="s">
        <v>397</v>
      </c>
      <c r="CB3208">
        <v>4.1000000000000002E-2</v>
      </c>
      <c r="CC3208" t="s">
        <v>1616</v>
      </c>
      <c r="CE3208" t="s">
        <v>5773</v>
      </c>
      <c r="CF3208" t="s">
        <v>1618</v>
      </c>
    </row>
    <row r="3209" spans="1:84" hidden="1" x14ac:dyDescent="0.4">
      <c r="A3209" t="s">
        <v>1626</v>
      </c>
      <c r="B3209" t="s">
        <v>1626</v>
      </c>
      <c r="C3209" t="s">
        <v>6588</v>
      </c>
      <c r="D3209" t="s">
        <v>81</v>
      </c>
      <c r="E3209" t="s">
        <v>82</v>
      </c>
      <c r="F3209" t="s">
        <v>393</v>
      </c>
      <c r="G3209" s="4" t="str">
        <f>TEXT(H3209+I3209,"yyyy-mm-dd""T""hh:mm:ss")&amp;
IF(J3209="MST","-07:00",
IF(J3209="MDT","-06:00",
IF(J3209="PST","-08:00",
IF(J3209="PDT","-07:00",
IF(J3209="UTC","+00:00","+00:00")))))</f>
        <v>2014-08-21T01:25:00-07:00</v>
      </c>
      <c r="H3209" s="1">
        <v>41872</v>
      </c>
      <c r="I3209" s="5">
        <v>5.9027777777777776E-2</v>
      </c>
      <c r="J3209" t="s">
        <v>84</v>
      </c>
      <c r="N3209">
        <v>8.5</v>
      </c>
      <c r="O3209" t="s">
        <v>1628</v>
      </c>
      <c r="U3209">
        <v>2008</v>
      </c>
      <c r="V3209" t="s">
        <v>6355</v>
      </c>
      <c r="W3209" t="s">
        <v>1606</v>
      </c>
      <c r="X3209" t="s">
        <v>1653</v>
      </c>
      <c r="Y3209">
        <v>100183</v>
      </c>
      <c r="Z3209" t="s">
        <v>6356</v>
      </c>
      <c r="AD3209">
        <v>32.387222199999997</v>
      </c>
      <c r="AE3209">
        <v>-110.7111111</v>
      </c>
      <c r="AG3209" t="s">
        <v>90</v>
      </c>
      <c r="AH3209" t="s">
        <v>1626</v>
      </c>
      <c r="AI3209" t="s">
        <v>90</v>
      </c>
      <c r="AK3209" t="s">
        <v>1608</v>
      </c>
      <c r="AL3209" t="s">
        <v>6653</v>
      </c>
      <c r="AN3209" t="s">
        <v>1610</v>
      </c>
      <c r="AO3209" t="s">
        <v>1670</v>
      </c>
      <c r="AP3209" t="s">
        <v>422</v>
      </c>
      <c r="AQ3209">
        <v>0.94299999999999995</v>
      </c>
      <c r="AR3209" t="s">
        <v>3422</v>
      </c>
      <c r="AT3209" t="s">
        <v>1612</v>
      </c>
      <c r="AV3209" t="s">
        <v>96</v>
      </c>
      <c r="BQ3209" t="str">
        <f>BS3209 &amp; ":" &amp; BR3209</f>
        <v>AZDEQ_SW:SM 4500NO3 E MOD</v>
      </c>
      <c r="BR3209" t="s">
        <v>6654</v>
      </c>
      <c r="BS3209" t="s">
        <v>1626</v>
      </c>
      <c r="BT3209" t="s">
        <v>6654</v>
      </c>
      <c r="BW3209" t="s">
        <v>1657</v>
      </c>
      <c r="BZ3209" t="s">
        <v>6655</v>
      </c>
      <c r="CA3209" t="s">
        <v>397</v>
      </c>
      <c r="CB3209">
        <v>1</v>
      </c>
      <c r="CC3209" t="s">
        <v>3422</v>
      </c>
      <c r="CE3209" t="s">
        <v>6592</v>
      </c>
      <c r="CF3209" t="s">
        <v>1618</v>
      </c>
    </row>
    <row r="3210" spans="1:84" hidden="1" x14ac:dyDescent="0.4">
      <c r="A3210" t="s">
        <v>1626</v>
      </c>
      <c r="B3210" t="s">
        <v>1626</v>
      </c>
      <c r="C3210" t="s">
        <v>6375</v>
      </c>
      <c r="D3210" t="s">
        <v>81</v>
      </c>
      <c r="E3210" t="s">
        <v>82</v>
      </c>
      <c r="F3210" t="s">
        <v>393</v>
      </c>
      <c r="G3210" s="4" t="str">
        <f>TEXT(H3210+I3210,"yyyy-mm-dd""T""hh:mm:ss")&amp;
IF(J3210="MST","-07:00",
IF(J3210="MDT","-06:00",
IF(J3210="PST","-08:00",
IF(J3210="PDT","-07:00",
IF(J3210="UTC","+00:00","+00:00")))))</f>
        <v>2014-04-29T09:35:00-07:00</v>
      </c>
      <c r="H3210" s="1">
        <v>41758</v>
      </c>
      <c r="I3210" s="5">
        <v>0.39930555555555558</v>
      </c>
      <c r="J3210" t="s">
        <v>84</v>
      </c>
      <c r="N3210">
        <v>0</v>
      </c>
      <c r="O3210" t="s">
        <v>1628</v>
      </c>
      <c r="U3210">
        <v>9487</v>
      </c>
      <c r="V3210" t="s">
        <v>6349</v>
      </c>
      <c r="W3210" t="s">
        <v>3411</v>
      </c>
      <c r="X3210" t="s">
        <v>4433</v>
      </c>
      <c r="Y3210">
        <v>105064</v>
      </c>
      <c r="Z3210" t="e">
        <f>--- SAMPLE TAKEN: Migrated</f>
        <v>#NAME?</v>
      </c>
      <c r="AD3210">
        <v>32.386200000000002</v>
      </c>
      <c r="AE3210">
        <v>-111.11920000000001</v>
      </c>
      <c r="AG3210" t="s">
        <v>90</v>
      </c>
      <c r="AH3210" t="s">
        <v>1626</v>
      </c>
      <c r="AI3210" t="s">
        <v>90</v>
      </c>
      <c r="AK3210" t="s">
        <v>1608</v>
      </c>
      <c r="AL3210" t="s">
        <v>6656</v>
      </c>
      <c r="AN3210" t="s">
        <v>1610</v>
      </c>
      <c r="AO3210" t="s">
        <v>442</v>
      </c>
      <c r="AP3210" t="s">
        <v>422</v>
      </c>
      <c r="AQ3210">
        <v>1.21</v>
      </c>
      <c r="AR3210" t="s">
        <v>1616</v>
      </c>
      <c r="AT3210" t="s">
        <v>1612</v>
      </c>
      <c r="AV3210" t="s">
        <v>96</v>
      </c>
      <c r="BQ3210" t="str">
        <f>BS3210 &amp; ":" &amp; BR3210</f>
        <v>AZDEQ_SW:EPA 351.2</v>
      </c>
      <c r="BR3210" t="s">
        <v>1633</v>
      </c>
      <c r="BS3210" t="s">
        <v>1626</v>
      </c>
      <c r="BT3210" t="s">
        <v>1633</v>
      </c>
      <c r="BW3210" t="s">
        <v>3417</v>
      </c>
      <c r="BZ3210" t="s">
        <v>6657</v>
      </c>
      <c r="CA3210" t="s">
        <v>397</v>
      </c>
      <c r="CB3210">
        <v>0.8</v>
      </c>
      <c r="CC3210" t="s">
        <v>1616</v>
      </c>
      <c r="CE3210" t="s">
        <v>6378</v>
      </c>
      <c r="CF3210" t="s">
        <v>1618</v>
      </c>
    </row>
    <row r="3211" spans="1:84" hidden="1" x14ac:dyDescent="0.4">
      <c r="A3211" t="s">
        <v>1626</v>
      </c>
      <c r="B3211" t="s">
        <v>1626</v>
      </c>
      <c r="C3211" t="s">
        <v>6403</v>
      </c>
      <c r="D3211" t="s">
        <v>81</v>
      </c>
      <c r="E3211" t="s">
        <v>82</v>
      </c>
      <c r="F3211" t="s">
        <v>393</v>
      </c>
      <c r="G3211" s="4" t="str">
        <f>TEXT(H3211+I3211,"yyyy-mm-dd""T""hh:mm:ss")&amp;
IF(J3211="MST","-07:00",
IF(J3211="MDT","-06:00",
IF(J3211="PST","-08:00",
IF(J3211="PDT","-07:00",
IF(J3211="UTC","+00:00","+00:00")))))</f>
        <v>2014-12-09T10:18:00-07:00</v>
      </c>
      <c r="H3211" s="1">
        <v>41982</v>
      </c>
      <c r="I3211" s="5">
        <v>0.42916666666666664</v>
      </c>
      <c r="J3211" t="s">
        <v>84</v>
      </c>
      <c r="N3211">
        <v>0</v>
      </c>
      <c r="O3211" t="s">
        <v>1628</v>
      </c>
      <c r="U3211">
        <v>9487</v>
      </c>
      <c r="V3211" t="s">
        <v>6349</v>
      </c>
      <c r="W3211" t="s">
        <v>3411</v>
      </c>
      <c r="X3211" t="s">
        <v>4433</v>
      </c>
      <c r="Y3211">
        <v>105064</v>
      </c>
      <c r="Z3211" t="e">
        <f>--- SAMPLE TAKEN: Migrated</f>
        <v>#NAME?</v>
      </c>
      <c r="AD3211">
        <v>32.386200000000002</v>
      </c>
      <c r="AE3211">
        <v>-111.11920000000001</v>
      </c>
      <c r="AG3211" t="s">
        <v>90</v>
      </c>
      <c r="AH3211" t="s">
        <v>1626</v>
      </c>
      <c r="AI3211" t="s">
        <v>90</v>
      </c>
      <c r="AK3211" t="s">
        <v>1608</v>
      </c>
      <c r="AL3211" t="s">
        <v>6658</v>
      </c>
      <c r="AN3211" t="s">
        <v>1610</v>
      </c>
      <c r="AO3211" t="s">
        <v>442</v>
      </c>
      <c r="AP3211" t="s">
        <v>422</v>
      </c>
      <c r="AQ3211">
        <v>1.97</v>
      </c>
      <c r="AR3211" t="s">
        <v>1616</v>
      </c>
      <c r="AT3211" t="s">
        <v>1612</v>
      </c>
      <c r="AV3211" t="s">
        <v>96</v>
      </c>
      <c r="BQ3211" t="str">
        <f>BS3211 &amp; ":" &amp; BR3211</f>
        <v>AZDEQ_SW:EPA 351.2</v>
      </c>
      <c r="BR3211" t="s">
        <v>1633</v>
      </c>
      <c r="BS3211" t="s">
        <v>1626</v>
      </c>
      <c r="BT3211" t="s">
        <v>1633</v>
      </c>
      <c r="BW3211" t="s">
        <v>3417</v>
      </c>
      <c r="BZ3211" t="s">
        <v>6659</v>
      </c>
      <c r="CA3211" t="s">
        <v>397</v>
      </c>
      <c r="CB3211">
        <v>0.8</v>
      </c>
      <c r="CC3211" t="s">
        <v>1616</v>
      </c>
      <c r="CE3211" t="s">
        <v>6406</v>
      </c>
      <c r="CF3211" t="s">
        <v>1618</v>
      </c>
    </row>
    <row r="3212" spans="1:84" hidden="1" x14ac:dyDescent="0.4">
      <c r="A3212" t="s">
        <v>1626</v>
      </c>
      <c r="B3212" t="s">
        <v>1626</v>
      </c>
      <c r="C3212" t="s">
        <v>6385</v>
      </c>
      <c r="D3212" t="s">
        <v>81</v>
      </c>
      <c r="E3212" t="s">
        <v>82</v>
      </c>
      <c r="F3212" t="s">
        <v>393</v>
      </c>
      <c r="G3212" s="4" t="str">
        <f>TEXT(H3212+I3212,"yyyy-mm-dd""T""hh:mm:ss")&amp;
IF(J3212="MST","-07:00",
IF(J3212="MDT","-06:00",
IF(J3212="PST","-08:00",
IF(J3212="PDT","-07:00",
IF(J3212="UTC","+00:00","+00:00")))))</f>
        <v>2014-04-24T08:15:00-07:00</v>
      </c>
      <c r="H3212" s="1">
        <v>41753</v>
      </c>
      <c r="I3212" s="5">
        <v>0.34375</v>
      </c>
      <c r="J3212" t="s">
        <v>84</v>
      </c>
      <c r="N3212">
        <v>0</v>
      </c>
      <c r="O3212" t="s">
        <v>1628</v>
      </c>
      <c r="U3212">
        <v>9487</v>
      </c>
      <c r="V3212" t="s">
        <v>6349</v>
      </c>
      <c r="W3212" t="s">
        <v>3411</v>
      </c>
      <c r="X3212" t="s">
        <v>3412</v>
      </c>
      <c r="Y3212">
        <v>105059</v>
      </c>
      <c r="Z3212" t="e">
        <f>--- SAMPLE TAKEN: Migrated</f>
        <v>#NAME?</v>
      </c>
      <c r="AD3212">
        <v>32.2897222</v>
      </c>
      <c r="AE3212">
        <v>-111.035</v>
      </c>
      <c r="AG3212" t="s">
        <v>90</v>
      </c>
      <c r="AH3212" t="s">
        <v>1626</v>
      </c>
      <c r="AI3212" t="s">
        <v>90</v>
      </c>
      <c r="AK3212" t="s">
        <v>1608</v>
      </c>
      <c r="AL3212" t="s">
        <v>6660</v>
      </c>
      <c r="AN3212" t="s">
        <v>1610</v>
      </c>
      <c r="AO3212" t="s">
        <v>421</v>
      </c>
      <c r="AP3212" t="s">
        <v>422</v>
      </c>
      <c r="AQ3212">
        <v>4.92</v>
      </c>
      <c r="AR3212" t="s">
        <v>1616</v>
      </c>
      <c r="AT3212" t="s">
        <v>1612</v>
      </c>
      <c r="AV3212" t="s">
        <v>96</v>
      </c>
      <c r="BQ3212" t="str">
        <f>BS3212 &amp; ":" &amp; BR3212</f>
        <v>AZDEQ_SW:CALCULATION</v>
      </c>
      <c r="BR3212" t="s">
        <v>3416</v>
      </c>
      <c r="BS3212" t="s">
        <v>1626</v>
      </c>
      <c r="BT3212" t="s">
        <v>3416</v>
      </c>
      <c r="BW3212" t="s">
        <v>3417</v>
      </c>
      <c r="BZ3212" t="s">
        <v>6661</v>
      </c>
      <c r="CA3212" t="s">
        <v>397</v>
      </c>
      <c r="CB3212">
        <v>0.8</v>
      </c>
      <c r="CC3212" t="s">
        <v>1616</v>
      </c>
      <c r="CE3212" t="s">
        <v>6390</v>
      </c>
      <c r="CF3212" t="s">
        <v>1618</v>
      </c>
    </row>
    <row r="3213" spans="1:84" hidden="1" x14ac:dyDescent="0.4">
      <c r="A3213" t="s">
        <v>1626</v>
      </c>
      <c r="B3213" t="s">
        <v>1626</v>
      </c>
      <c r="C3213" t="s">
        <v>6662</v>
      </c>
      <c r="D3213" t="s">
        <v>81</v>
      </c>
      <c r="E3213" t="s">
        <v>82</v>
      </c>
      <c r="F3213" t="s">
        <v>393</v>
      </c>
      <c r="G3213" s="4" t="str">
        <f>TEXT(H3213+I3213,"yyyy-mm-dd""T""hh:mm:ss")&amp;
IF(J3213="MST","-07:00",
IF(J3213="MDT","-06:00",
IF(J3213="PST","-08:00",
IF(J3213="PDT","-07:00",
IF(J3213="UTC","+00:00","+00:00")))))</f>
        <v>2014-09-24T02:00:00-07:00</v>
      </c>
      <c r="H3213" s="1">
        <v>41906</v>
      </c>
      <c r="I3213" s="5">
        <v>8.3333333333333329E-2</v>
      </c>
      <c r="J3213" t="s">
        <v>84</v>
      </c>
      <c r="N3213">
        <v>0.5</v>
      </c>
      <c r="O3213" t="s">
        <v>1628</v>
      </c>
      <c r="U3213">
        <v>9743</v>
      </c>
      <c r="V3213" t="s">
        <v>5512</v>
      </c>
      <c r="W3213" t="s">
        <v>5513</v>
      </c>
      <c r="X3213" t="s">
        <v>3405</v>
      </c>
      <c r="Y3213">
        <v>100034</v>
      </c>
      <c r="Z3213" t="s">
        <v>5514</v>
      </c>
      <c r="AD3213">
        <v>32.187063100000003</v>
      </c>
      <c r="AE3213">
        <v>-110.81660220000001</v>
      </c>
      <c r="AG3213" t="s">
        <v>90</v>
      </c>
      <c r="AH3213" t="s">
        <v>1626</v>
      </c>
      <c r="AI3213" t="s">
        <v>90</v>
      </c>
      <c r="AK3213" t="s">
        <v>1608</v>
      </c>
      <c r="AL3213" t="s">
        <v>6663</v>
      </c>
      <c r="AM3213" t="s">
        <v>92</v>
      </c>
      <c r="AN3213" t="s">
        <v>1610</v>
      </c>
      <c r="AO3213" t="s">
        <v>442</v>
      </c>
      <c r="AP3213" t="s">
        <v>422</v>
      </c>
      <c r="AT3213" t="s">
        <v>1612</v>
      </c>
      <c r="AV3213" t="s">
        <v>584</v>
      </c>
      <c r="BH3213" t="str">
        <f>BI3213 &amp; " " &amp; BJ3213</f>
        <v>0.5 ft</v>
      </c>
      <c r="BI3213">
        <v>0.5</v>
      </c>
      <c r="BJ3213" t="s">
        <v>5517</v>
      </c>
      <c r="BQ3213" t="str">
        <f>BS3213 &amp; ":" &amp; BR3213</f>
        <v>AZDEQ_SW:SM 4500-NH3F</v>
      </c>
      <c r="BR3213" t="s">
        <v>5577</v>
      </c>
      <c r="BS3213" t="s">
        <v>1626</v>
      </c>
      <c r="BT3213" t="s">
        <v>5577</v>
      </c>
      <c r="BW3213" t="s">
        <v>5519</v>
      </c>
      <c r="BZ3213" t="s">
        <v>6664</v>
      </c>
      <c r="CA3213" t="s">
        <v>397</v>
      </c>
      <c r="CB3213">
        <v>0.2</v>
      </c>
      <c r="CC3213" t="s">
        <v>1616</v>
      </c>
      <c r="CE3213" t="s">
        <v>5634</v>
      </c>
      <c r="CF3213" t="s">
        <v>1618</v>
      </c>
    </row>
    <row r="3214" spans="1:84" hidden="1" x14ac:dyDescent="0.4">
      <c r="A3214" t="s">
        <v>1626</v>
      </c>
      <c r="B3214" t="s">
        <v>1626</v>
      </c>
      <c r="C3214" t="s">
        <v>6369</v>
      </c>
      <c r="D3214" t="s">
        <v>81</v>
      </c>
      <c r="E3214" t="s">
        <v>82</v>
      </c>
      <c r="F3214" t="s">
        <v>393</v>
      </c>
      <c r="G3214" s="4" t="str">
        <f>TEXT(H3214+I3214,"yyyy-mm-dd""T""hh:mm:ss")&amp;
IF(J3214="MST","-07:00",
IF(J3214="MDT","-06:00",
IF(J3214="PST","-08:00",
IF(J3214="PDT","-07:00",
IF(J3214="UTC","+00:00","+00:00")))))</f>
        <v>2014-01-23T11:35:00-07:00</v>
      </c>
      <c r="H3214" s="1">
        <v>41662</v>
      </c>
      <c r="I3214" s="5">
        <v>0.4826388888888889</v>
      </c>
      <c r="J3214" t="s">
        <v>84</v>
      </c>
      <c r="N3214">
        <v>0</v>
      </c>
      <c r="O3214" t="s">
        <v>1628</v>
      </c>
      <c r="U3214">
        <v>9487</v>
      </c>
      <c r="V3214" t="s">
        <v>6349</v>
      </c>
      <c r="W3214" t="s">
        <v>3411</v>
      </c>
      <c r="X3214" t="s">
        <v>3412</v>
      </c>
      <c r="Y3214">
        <v>105059</v>
      </c>
      <c r="Z3214" t="e">
        <f>--- SAMPLE TAKEN: Migrated</f>
        <v>#NAME?</v>
      </c>
      <c r="AD3214">
        <v>32.2897222</v>
      </c>
      <c r="AE3214">
        <v>-111.035</v>
      </c>
      <c r="AG3214" t="s">
        <v>90</v>
      </c>
      <c r="AH3214" t="s">
        <v>1626</v>
      </c>
      <c r="AI3214" t="s">
        <v>90</v>
      </c>
      <c r="AK3214" t="s">
        <v>1608</v>
      </c>
      <c r="AL3214" t="s">
        <v>6665</v>
      </c>
      <c r="AN3214" t="s">
        <v>1610</v>
      </c>
      <c r="AO3214" t="s">
        <v>421</v>
      </c>
      <c r="AP3214" t="s">
        <v>422</v>
      </c>
      <c r="AQ3214">
        <v>7.1</v>
      </c>
      <c r="AR3214" t="s">
        <v>1616</v>
      </c>
      <c r="AT3214" t="s">
        <v>1612</v>
      </c>
      <c r="AV3214" t="s">
        <v>96</v>
      </c>
      <c r="BQ3214" t="str">
        <f>BS3214 &amp; ":" &amp; BR3214</f>
        <v>AZDEQ_SW:CALCULATION</v>
      </c>
      <c r="BR3214" t="s">
        <v>3416</v>
      </c>
      <c r="BS3214" t="s">
        <v>1626</v>
      </c>
      <c r="BT3214" t="s">
        <v>3416</v>
      </c>
      <c r="BW3214" t="s">
        <v>3417</v>
      </c>
      <c r="BZ3214" t="s">
        <v>6666</v>
      </c>
      <c r="CA3214" t="s">
        <v>397</v>
      </c>
      <c r="CB3214">
        <v>0.8</v>
      </c>
      <c r="CC3214" t="s">
        <v>1616</v>
      </c>
      <c r="CE3214" t="s">
        <v>6372</v>
      </c>
      <c r="CF3214" t="s">
        <v>1618</v>
      </c>
    </row>
    <row r="3215" spans="1:84" hidden="1" x14ac:dyDescent="0.4">
      <c r="A3215" t="s">
        <v>1626</v>
      </c>
      <c r="B3215" t="s">
        <v>1626</v>
      </c>
      <c r="C3215" t="s">
        <v>6502</v>
      </c>
      <c r="D3215" t="s">
        <v>81</v>
      </c>
      <c r="E3215" t="s">
        <v>82</v>
      </c>
      <c r="F3215" t="s">
        <v>393</v>
      </c>
      <c r="G3215" s="4" t="str">
        <f>TEXT(H3215+I3215,"yyyy-mm-dd""T""hh:mm:ss")&amp;
IF(J3215="MST","-07:00",
IF(J3215="MDT","-06:00",
IF(J3215="PST","-08:00",
IF(J3215="PDT","-07:00",
IF(J3215="UTC","+00:00","+00:00")))))</f>
        <v>2014-07-30T01:15:00-07:00</v>
      </c>
      <c r="H3215" s="1">
        <v>41850</v>
      </c>
      <c r="I3215" s="5">
        <v>5.2083333333333336E-2</v>
      </c>
      <c r="J3215" t="s">
        <v>84</v>
      </c>
      <c r="N3215">
        <v>0.5</v>
      </c>
      <c r="O3215" t="s">
        <v>1628</v>
      </c>
      <c r="U3215">
        <v>9743</v>
      </c>
      <c r="V3215" t="s">
        <v>5512</v>
      </c>
      <c r="W3215" t="s">
        <v>5513</v>
      </c>
      <c r="X3215" t="s">
        <v>3388</v>
      </c>
      <c r="Y3215">
        <v>100035</v>
      </c>
      <c r="Z3215" t="s">
        <v>5514</v>
      </c>
      <c r="AD3215">
        <v>32.185352899999998</v>
      </c>
      <c r="AE3215">
        <v>-110.8164731</v>
      </c>
      <c r="AG3215" t="s">
        <v>90</v>
      </c>
      <c r="AH3215" t="s">
        <v>1626</v>
      </c>
      <c r="AI3215" t="s">
        <v>90</v>
      </c>
      <c r="AK3215" t="s">
        <v>1608</v>
      </c>
      <c r="AL3215" t="s">
        <v>6667</v>
      </c>
      <c r="AN3215" t="s">
        <v>1610</v>
      </c>
      <c r="AO3215" t="s">
        <v>1670</v>
      </c>
      <c r="AP3215" t="s">
        <v>422</v>
      </c>
      <c r="AQ3215">
        <v>2.5</v>
      </c>
      <c r="AR3215" t="s">
        <v>1616</v>
      </c>
      <c r="AT3215" t="s">
        <v>1612</v>
      </c>
      <c r="AV3215" t="s">
        <v>96</v>
      </c>
      <c r="BH3215" t="str">
        <f>BI3215 &amp; " " &amp; BJ3215</f>
        <v>0.5 ft</v>
      </c>
      <c r="BI3215">
        <v>0.5</v>
      </c>
      <c r="BJ3215" t="s">
        <v>5517</v>
      </c>
      <c r="BQ3215" t="str">
        <f>BS3215 &amp; ":" &amp; BR3215</f>
        <v>AZDEQ_SW:SM 4500NO3 E</v>
      </c>
      <c r="BR3215" t="s">
        <v>1851</v>
      </c>
      <c r="BS3215" t="s">
        <v>1626</v>
      </c>
      <c r="BT3215" t="s">
        <v>1851</v>
      </c>
      <c r="BW3215" t="s">
        <v>5519</v>
      </c>
      <c r="BZ3215" t="s">
        <v>6668</v>
      </c>
      <c r="CA3215" t="s">
        <v>397</v>
      </c>
      <c r="CB3215">
        <v>0.41</v>
      </c>
      <c r="CC3215" t="s">
        <v>1616</v>
      </c>
      <c r="CE3215" t="s">
        <v>5534</v>
      </c>
      <c r="CF3215" t="s">
        <v>1618</v>
      </c>
    </row>
    <row r="3216" spans="1:84" hidden="1" x14ac:dyDescent="0.4">
      <c r="A3216" t="s">
        <v>1626</v>
      </c>
      <c r="B3216" t="s">
        <v>1626</v>
      </c>
      <c r="C3216" t="s">
        <v>6546</v>
      </c>
      <c r="D3216" t="s">
        <v>81</v>
      </c>
      <c r="E3216" t="s">
        <v>82</v>
      </c>
      <c r="F3216" t="s">
        <v>393</v>
      </c>
      <c r="G3216" s="4" t="str">
        <f>TEXT(H3216+I3216,"yyyy-mm-dd""T""hh:mm:ss")&amp;
IF(J3216="MST","-07:00",
IF(J3216="MDT","-06:00",
IF(J3216="PST","-08:00",
IF(J3216="PDT","-07:00",
IF(J3216="UTC","+00:00","+00:00")))))</f>
        <v>2014-12-10T09:50:00-07:00</v>
      </c>
      <c r="H3216" s="1">
        <v>41983</v>
      </c>
      <c r="I3216" s="5">
        <v>0.40972222222222221</v>
      </c>
      <c r="J3216" t="s">
        <v>84</v>
      </c>
      <c r="N3216">
        <v>0</v>
      </c>
      <c r="O3216" t="s">
        <v>1628</v>
      </c>
      <c r="U3216">
        <v>9487</v>
      </c>
      <c r="V3216" t="s">
        <v>6349</v>
      </c>
      <c r="W3216" t="s">
        <v>3411</v>
      </c>
      <c r="X3216" t="s">
        <v>3412</v>
      </c>
      <c r="Y3216">
        <v>105059</v>
      </c>
      <c r="Z3216" t="e">
        <f>--- SAMPLE TAKEN: Migrated</f>
        <v>#NAME?</v>
      </c>
      <c r="AD3216">
        <v>32.2897222</v>
      </c>
      <c r="AE3216">
        <v>-111.035</v>
      </c>
      <c r="AG3216" t="s">
        <v>90</v>
      </c>
      <c r="AH3216" t="s">
        <v>1626</v>
      </c>
      <c r="AI3216" t="s">
        <v>90</v>
      </c>
      <c r="AK3216" t="s">
        <v>1608</v>
      </c>
      <c r="AL3216" t="s">
        <v>6669</v>
      </c>
      <c r="AN3216" t="s">
        <v>1610</v>
      </c>
      <c r="AO3216" t="s">
        <v>421</v>
      </c>
      <c r="AP3216" t="s">
        <v>422</v>
      </c>
      <c r="AQ3216">
        <v>5.78</v>
      </c>
      <c r="AR3216" t="s">
        <v>1616</v>
      </c>
      <c r="AT3216" t="s">
        <v>1612</v>
      </c>
      <c r="AV3216" t="s">
        <v>96</v>
      </c>
      <c r="BQ3216" t="str">
        <f>BS3216 &amp; ":" &amp; BR3216</f>
        <v>AZDEQ_SW:CALCULATION</v>
      </c>
      <c r="BR3216" t="s">
        <v>3416</v>
      </c>
      <c r="BS3216" t="s">
        <v>1626</v>
      </c>
      <c r="BT3216" t="s">
        <v>3416</v>
      </c>
      <c r="BW3216" t="s">
        <v>3417</v>
      </c>
      <c r="BZ3216" t="s">
        <v>6670</v>
      </c>
      <c r="CA3216" t="s">
        <v>397</v>
      </c>
      <c r="CB3216">
        <v>0.8</v>
      </c>
      <c r="CC3216" t="s">
        <v>1616</v>
      </c>
      <c r="CE3216" t="s">
        <v>6549</v>
      </c>
      <c r="CF3216" t="s">
        <v>1618</v>
      </c>
    </row>
    <row r="3217" spans="1:84" hidden="1" x14ac:dyDescent="0.4">
      <c r="A3217" t="s">
        <v>1626</v>
      </c>
      <c r="B3217" t="s">
        <v>1626</v>
      </c>
      <c r="C3217" t="s">
        <v>6379</v>
      </c>
      <c r="D3217" t="s">
        <v>81</v>
      </c>
      <c r="E3217" t="s">
        <v>82</v>
      </c>
      <c r="F3217" t="s">
        <v>393</v>
      </c>
      <c r="G3217" s="4" t="str">
        <f>TEXT(H3217+I3217,"yyyy-mm-dd""T""hh:mm:ss")&amp;
IF(J3217="MST","-07:00",
IF(J3217="MDT","-06:00",
IF(J3217="PST","-08:00",
IF(J3217="PDT","-07:00",
IF(J3217="UTC","+00:00","+00:00")))))</f>
        <v>2014-11-25T03:00:00-07:00</v>
      </c>
      <c r="H3217" s="1">
        <v>41968</v>
      </c>
      <c r="I3217" s="5">
        <v>0.125</v>
      </c>
      <c r="J3217" t="s">
        <v>84</v>
      </c>
      <c r="N3217">
        <v>0.5</v>
      </c>
      <c r="O3217" t="s">
        <v>1628</v>
      </c>
      <c r="U3217">
        <v>9743</v>
      </c>
      <c r="V3217" t="s">
        <v>5512</v>
      </c>
      <c r="W3217" t="s">
        <v>5513</v>
      </c>
      <c r="X3217" t="s">
        <v>3405</v>
      </c>
      <c r="Y3217">
        <v>100034</v>
      </c>
      <c r="Z3217" t="s">
        <v>5514</v>
      </c>
      <c r="AD3217">
        <v>32.187063100000003</v>
      </c>
      <c r="AE3217">
        <v>-110.81660220000001</v>
      </c>
      <c r="AG3217" t="s">
        <v>90</v>
      </c>
      <c r="AH3217" t="s">
        <v>1626</v>
      </c>
      <c r="AI3217" t="s">
        <v>90</v>
      </c>
      <c r="AK3217" t="s">
        <v>1608</v>
      </c>
      <c r="AL3217" t="s">
        <v>6671</v>
      </c>
      <c r="AN3217" t="s">
        <v>1610</v>
      </c>
      <c r="AO3217" t="s">
        <v>442</v>
      </c>
      <c r="AP3217" t="s">
        <v>422</v>
      </c>
      <c r="AQ3217">
        <v>0.2</v>
      </c>
      <c r="AR3217" t="s">
        <v>1616</v>
      </c>
      <c r="AT3217" t="s">
        <v>1612</v>
      </c>
      <c r="AV3217" t="s">
        <v>96</v>
      </c>
      <c r="BH3217" t="str">
        <f>BI3217 &amp; " " &amp; BJ3217</f>
        <v>0.5 ft</v>
      </c>
      <c r="BI3217">
        <v>0.5</v>
      </c>
      <c r="BJ3217" t="s">
        <v>5517</v>
      </c>
      <c r="BQ3217" t="str">
        <f>BS3217 &amp; ":" &amp; BR3217</f>
        <v>AZDEQ_SW:SM 4500-NH3F</v>
      </c>
      <c r="BR3217" t="s">
        <v>5577</v>
      </c>
      <c r="BS3217" t="s">
        <v>1626</v>
      </c>
      <c r="BT3217" t="s">
        <v>5577</v>
      </c>
      <c r="BW3217" t="s">
        <v>5519</v>
      </c>
      <c r="BZ3217" t="s">
        <v>6672</v>
      </c>
      <c r="CA3217" t="s">
        <v>397</v>
      </c>
      <c r="CB3217">
        <v>0.2</v>
      </c>
      <c r="CC3217" t="s">
        <v>1616</v>
      </c>
      <c r="CE3217" t="s">
        <v>5554</v>
      </c>
      <c r="CF3217" t="s">
        <v>1618</v>
      </c>
    </row>
    <row r="3218" spans="1:84" hidden="1" x14ac:dyDescent="0.4">
      <c r="A3218" t="s">
        <v>1626</v>
      </c>
      <c r="B3218" t="s">
        <v>1626</v>
      </c>
      <c r="C3218" t="s">
        <v>6486</v>
      </c>
      <c r="D3218" t="s">
        <v>81</v>
      </c>
      <c r="E3218" t="s">
        <v>82</v>
      </c>
      <c r="F3218" t="s">
        <v>393</v>
      </c>
      <c r="G3218" s="4" t="str">
        <f>TEXT(H3218+I3218,"yyyy-mm-dd""T""hh:mm:ss")&amp;
IF(J3218="MST","-07:00",
IF(J3218="MDT","-06:00",
IF(J3218="PST","-08:00",
IF(J3218="PDT","-07:00",
IF(J3218="UTC","+00:00","+00:00")))))</f>
        <v>2014-04-29T09:16:00-07:00</v>
      </c>
      <c r="H3218" s="1">
        <v>41758</v>
      </c>
      <c r="I3218" s="5">
        <v>0.38611111111111113</v>
      </c>
      <c r="J3218" t="s">
        <v>84</v>
      </c>
      <c r="N3218">
        <v>0.5</v>
      </c>
      <c r="O3218" t="s">
        <v>1628</v>
      </c>
      <c r="U3218">
        <v>9743</v>
      </c>
      <c r="V3218" t="s">
        <v>5512</v>
      </c>
      <c r="W3218" t="s">
        <v>5513</v>
      </c>
      <c r="X3218" t="s">
        <v>3388</v>
      </c>
      <c r="Y3218">
        <v>100035</v>
      </c>
      <c r="Z3218" t="s">
        <v>5514</v>
      </c>
      <c r="AD3218">
        <v>32.185352899999998</v>
      </c>
      <c r="AE3218">
        <v>-110.8164731</v>
      </c>
      <c r="AG3218" t="s">
        <v>90</v>
      </c>
      <c r="AH3218" t="s">
        <v>1626</v>
      </c>
      <c r="AI3218" t="s">
        <v>90</v>
      </c>
      <c r="AK3218" t="s">
        <v>1608</v>
      </c>
      <c r="AL3218" t="s">
        <v>6673</v>
      </c>
      <c r="AN3218" t="s">
        <v>1610</v>
      </c>
      <c r="AO3218" t="s">
        <v>1670</v>
      </c>
      <c r="AP3218" t="s">
        <v>422</v>
      </c>
      <c r="AQ3218">
        <v>0.1</v>
      </c>
      <c r="AR3218" t="s">
        <v>1616</v>
      </c>
      <c r="AT3218" t="s">
        <v>1612</v>
      </c>
      <c r="AV3218" t="s">
        <v>96</v>
      </c>
      <c r="BH3218" t="str">
        <f>BI3218 &amp; " " &amp; BJ3218</f>
        <v>0.5 ft</v>
      </c>
      <c r="BI3218">
        <v>0.5</v>
      </c>
      <c r="BJ3218" t="s">
        <v>5517</v>
      </c>
      <c r="BQ3218" t="str">
        <f>BS3218 &amp; ":" &amp; BR3218</f>
        <v>AZDEQ_SW:SM 4500NO3 E</v>
      </c>
      <c r="BR3218" t="s">
        <v>1851</v>
      </c>
      <c r="BS3218" t="s">
        <v>1626</v>
      </c>
      <c r="BT3218" t="s">
        <v>1851</v>
      </c>
      <c r="BW3218" t="s">
        <v>5519</v>
      </c>
      <c r="BZ3218" t="s">
        <v>6674</v>
      </c>
      <c r="CA3218" t="s">
        <v>397</v>
      </c>
      <c r="CB3218">
        <v>4.1000000000000002E-2</v>
      </c>
      <c r="CC3218" t="s">
        <v>1616</v>
      </c>
      <c r="CE3218" t="s">
        <v>5773</v>
      </c>
      <c r="CF3218" t="s">
        <v>1618</v>
      </c>
    </row>
    <row r="3219" spans="1:84" hidden="1" x14ac:dyDescent="0.4">
      <c r="A3219" t="s">
        <v>1626</v>
      </c>
      <c r="B3219" t="s">
        <v>1626</v>
      </c>
      <c r="C3219" t="s">
        <v>6468</v>
      </c>
      <c r="D3219" t="s">
        <v>81</v>
      </c>
      <c r="E3219" t="s">
        <v>82</v>
      </c>
      <c r="F3219" t="s">
        <v>393</v>
      </c>
      <c r="G3219" s="4" t="str">
        <f>TEXT(H3219+I3219,"yyyy-mm-dd""T""hh:mm:ss")&amp;
IF(J3219="MST","-07:00",
IF(J3219="MDT","-06:00",
IF(J3219="PST","-08:00",
IF(J3219="PDT","-07:00",
IF(J3219="UTC","+00:00","+00:00")))))</f>
        <v>2014-09-29T12:05:00-07:00</v>
      </c>
      <c r="H3219" s="1">
        <v>41911</v>
      </c>
      <c r="I3219" s="5">
        <v>0.50347222222222221</v>
      </c>
      <c r="J3219" t="s">
        <v>84</v>
      </c>
      <c r="N3219">
        <v>0</v>
      </c>
      <c r="O3219" t="s">
        <v>1628</v>
      </c>
      <c r="U3219">
        <v>9487</v>
      </c>
      <c r="V3219" t="s">
        <v>6349</v>
      </c>
      <c r="W3219" t="s">
        <v>3411</v>
      </c>
      <c r="X3219" t="s">
        <v>4433</v>
      </c>
      <c r="Y3219">
        <v>105064</v>
      </c>
      <c r="Z3219" t="e">
        <f>--- SAMPLE TAKEN: Migrated</f>
        <v>#NAME?</v>
      </c>
      <c r="AD3219">
        <v>32.386200000000002</v>
      </c>
      <c r="AE3219">
        <v>-111.11920000000001</v>
      </c>
      <c r="AG3219" t="s">
        <v>90</v>
      </c>
      <c r="AH3219" t="s">
        <v>1626</v>
      </c>
      <c r="AI3219" t="s">
        <v>90</v>
      </c>
      <c r="AK3219" t="s">
        <v>1608</v>
      </c>
      <c r="AL3219" t="s">
        <v>6675</v>
      </c>
      <c r="AN3219" t="s">
        <v>1610</v>
      </c>
      <c r="AO3219" t="s">
        <v>1670</v>
      </c>
      <c r="AP3219" t="s">
        <v>422</v>
      </c>
      <c r="AQ3219">
        <v>4.99</v>
      </c>
      <c r="AR3219" t="s">
        <v>1616</v>
      </c>
      <c r="AT3219" t="s">
        <v>1612</v>
      </c>
      <c r="AV3219" t="s">
        <v>96</v>
      </c>
      <c r="BQ3219" t="str">
        <f>BS3219 &amp; ":" &amp; BR3219</f>
        <v>AZDEQ_SW:EPA 353.2</v>
      </c>
      <c r="BR3219" t="s">
        <v>1623</v>
      </c>
      <c r="BS3219" t="s">
        <v>1626</v>
      </c>
      <c r="BT3219" t="s">
        <v>1623</v>
      </c>
      <c r="BW3219" t="s">
        <v>3417</v>
      </c>
      <c r="BZ3219" t="s">
        <v>6676</v>
      </c>
      <c r="CA3219" t="s">
        <v>397</v>
      </c>
      <c r="CB3219">
        <v>0.2</v>
      </c>
      <c r="CC3219" t="s">
        <v>1616</v>
      </c>
      <c r="CE3219" t="s">
        <v>6471</v>
      </c>
      <c r="CF3219" t="s">
        <v>1618</v>
      </c>
    </row>
    <row r="3220" spans="1:84" hidden="1" x14ac:dyDescent="0.4">
      <c r="A3220" t="s">
        <v>1626</v>
      </c>
      <c r="B3220" t="s">
        <v>1626</v>
      </c>
      <c r="C3220" t="s">
        <v>6677</v>
      </c>
      <c r="D3220" t="s">
        <v>81</v>
      </c>
      <c r="E3220" t="s">
        <v>82</v>
      </c>
      <c r="F3220" t="s">
        <v>393</v>
      </c>
      <c r="G3220" s="4" t="str">
        <f>TEXT(H3220+I3220,"yyyy-mm-dd""T""hh:mm:ss")&amp;
IF(J3220="MST","-07:00",
IF(J3220="MDT","-06:00",
IF(J3220="PST","-08:00",
IF(J3220="PDT","-07:00",
IF(J3220="UTC","+00:00","+00:00")))))</f>
        <v>2014-05-29T08:40:00-07:00</v>
      </c>
      <c r="H3220" s="1">
        <v>41788</v>
      </c>
      <c r="I3220" s="5">
        <v>0.3611111111111111</v>
      </c>
      <c r="J3220" t="s">
        <v>84</v>
      </c>
      <c r="N3220">
        <v>0</v>
      </c>
      <c r="O3220" t="s">
        <v>1628</v>
      </c>
      <c r="U3220">
        <v>9487</v>
      </c>
      <c r="V3220" t="s">
        <v>6349</v>
      </c>
      <c r="W3220" t="s">
        <v>3411</v>
      </c>
      <c r="X3220" t="s">
        <v>4519</v>
      </c>
      <c r="Y3220">
        <v>105068</v>
      </c>
      <c r="Z3220" t="e">
        <f>--- SAMPLE TAKEN: Migrated</f>
        <v>#NAME?</v>
      </c>
      <c r="AD3220">
        <v>32.434166699999999</v>
      </c>
      <c r="AE3220">
        <v>-111.2341667</v>
      </c>
      <c r="AG3220" t="s">
        <v>90</v>
      </c>
      <c r="AH3220" t="s">
        <v>1626</v>
      </c>
      <c r="AI3220" t="s">
        <v>90</v>
      </c>
      <c r="AK3220" t="s">
        <v>1608</v>
      </c>
      <c r="AL3220" t="s">
        <v>6678</v>
      </c>
      <c r="AN3220" t="s">
        <v>1610</v>
      </c>
      <c r="AO3220" t="s">
        <v>421</v>
      </c>
      <c r="AP3220" t="s">
        <v>422</v>
      </c>
      <c r="AQ3220">
        <v>5.74</v>
      </c>
      <c r="AR3220" t="s">
        <v>1616</v>
      </c>
      <c r="AT3220" t="s">
        <v>1612</v>
      </c>
      <c r="AV3220" t="s">
        <v>96</v>
      </c>
      <c r="BF3220" t="s">
        <v>6679</v>
      </c>
      <c r="BQ3220" t="str">
        <f>BS3220 &amp; ":" &amp; BR3220</f>
        <v>AZDEQ_SW:CALCULATION</v>
      </c>
      <c r="BR3220" t="s">
        <v>3416</v>
      </c>
      <c r="BS3220" t="s">
        <v>1626</v>
      </c>
      <c r="BT3220" t="s">
        <v>3416</v>
      </c>
      <c r="BW3220" t="s">
        <v>3417</v>
      </c>
      <c r="BZ3220" t="s">
        <v>6680</v>
      </c>
      <c r="CA3220" t="s">
        <v>397</v>
      </c>
      <c r="CB3220">
        <v>0.8</v>
      </c>
      <c r="CC3220" t="s">
        <v>1616</v>
      </c>
      <c r="CE3220" t="s">
        <v>6681</v>
      </c>
      <c r="CF3220" t="s">
        <v>1618</v>
      </c>
    </row>
    <row r="3221" spans="1:84" hidden="1" x14ac:dyDescent="0.4">
      <c r="A3221" t="s">
        <v>1626</v>
      </c>
      <c r="B3221" t="s">
        <v>1626</v>
      </c>
      <c r="C3221" t="s">
        <v>6440</v>
      </c>
      <c r="D3221" t="s">
        <v>81</v>
      </c>
      <c r="E3221" t="s">
        <v>82</v>
      </c>
      <c r="F3221" t="s">
        <v>393</v>
      </c>
      <c r="G3221" s="4" t="str">
        <f>TEXT(H3221+I3221,"yyyy-mm-dd""T""hh:mm:ss")&amp;
IF(J3221="MST","-07:00",
IF(J3221="MDT","-06:00",
IF(J3221="PST","-08:00",
IF(J3221="PDT","-07:00",
IF(J3221="UTC","+00:00","+00:00")))))</f>
        <v>2014-12-02T11:20:00-07:00</v>
      </c>
      <c r="H3221" s="1">
        <v>41975</v>
      </c>
      <c r="I3221" s="5">
        <v>0.47222222222222221</v>
      </c>
      <c r="J3221" t="s">
        <v>84</v>
      </c>
      <c r="N3221">
        <v>0</v>
      </c>
      <c r="O3221" t="s">
        <v>1628</v>
      </c>
      <c r="U3221">
        <v>9487</v>
      </c>
      <c r="V3221" t="s">
        <v>6349</v>
      </c>
      <c r="W3221" t="s">
        <v>3411</v>
      </c>
      <c r="X3221" t="s">
        <v>4519</v>
      </c>
      <c r="Y3221">
        <v>105068</v>
      </c>
      <c r="Z3221" t="e">
        <f>--- SAMPLE TAKEN: Migrated</f>
        <v>#NAME?</v>
      </c>
      <c r="AD3221">
        <v>32.434166699999999</v>
      </c>
      <c r="AE3221">
        <v>-111.2341667</v>
      </c>
      <c r="AG3221" t="s">
        <v>90</v>
      </c>
      <c r="AH3221" t="s">
        <v>1626</v>
      </c>
      <c r="AI3221" t="s">
        <v>90</v>
      </c>
      <c r="AK3221" t="s">
        <v>1608</v>
      </c>
      <c r="AL3221" t="s">
        <v>6682</v>
      </c>
      <c r="AN3221" t="s">
        <v>1610</v>
      </c>
      <c r="AO3221" t="s">
        <v>1670</v>
      </c>
      <c r="AP3221" t="s">
        <v>422</v>
      </c>
      <c r="AQ3221">
        <v>1.38</v>
      </c>
      <c r="AR3221" t="s">
        <v>1616</v>
      </c>
      <c r="AT3221" t="s">
        <v>1612</v>
      </c>
      <c r="AV3221" t="s">
        <v>96</v>
      </c>
      <c r="BQ3221" t="str">
        <f>BS3221 &amp; ":" &amp; BR3221</f>
        <v>AZDEQ_SW:EPA 353.2</v>
      </c>
      <c r="BR3221" t="s">
        <v>1623</v>
      </c>
      <c r="BS3221" t="s">
        <v>1626</v>
      </c>
      <c r="BT3221" t="s">
        <v>1623</v>
      </c>
      <c r="BW3221" t="s">
        <v>3417</v>
      </c>
      <c r="BZ3221" t="s">
        <v>6683</v>
      </c>
      <c r="CA3221" t="s">
        <v>397</v>
      </c>
      <c r="CB3221">
        <v>0.2</v>
      </c>
      <c r="CC3221" t="s">
        <v>1616</v>
      </c>
      <c r="CE3221" t="s">
        <v>6443</v>
      </c>
      <c r="CF3221" t="s">
        <v>1618</v>
      </c>
    </row>
    <row r="3222" spans="1:84" hidden="1" x14ac:dyDescent="0.4">
      <c r="A3222" t="s">
        <v>1626</v>
      </c>
      <c r="B3222" t="s">
        <v>1626</v>
      </c>
      <c r="C3222" t="s">
        <v>6559</v>
      </c>
      <c r="D3222" t="s">
        <v>81</v>
      </c>
      <c r="E3222" t="s">
        <v>82</v>
      </c>
      <c r="F3222" t="s">
        <v>393</v>
      </c>
      <c r="G3222" s="4" t="str">
        <f>TEXT(H3222+I3222,"yyyy-mm-dd""T""hh:mm:ss")&amp;
IF(J3222="MST","-07:00",
IF(J3222="MDT","-06:00",
IF(J3222="PST","-08:00",
IF(J3222="PDT","-07:00",
IF(J3222="UTC","+00:00","+00:00")))))</f>
        <v>2014-10-30T10:30:00-07:00</v>
      </c>
      <c r="H3222" s="1">
        <v>41942</v>
      </c>
      <c r="I3222" s="5">
        <v>0.4375</v>
      </c>
      <c r="J3222" t="s">
        <v>84</v>
      </c>
      <c r="N3222">
        <v>0.5</v>
      </c>
      <c r="O3222" t="s">
        <v>1628</v>
      </c>
      <c r="U3222">
        <v>9743</v>
      </c>
      <c r="V3222" t="s">
        <v>5512</v>
      </c>
      <c r="W3222" t="s">
        <v>5513</v>
      </c>
      <c r="X3222" t="s">
        <v>3405</v>
      </c>
      <c r="Y3222">
        <v>100034</v>
      </c>
      <c r="Z3222" t="s">
        <v>5514</v>
      </c>
      <c r="AD3222">
        <v>32.187063100000003</v>
      </c>
      <c r="AE3222">
        <v>-110.81660220000001</v>
      </c>
      <c r="AG3222" t="s">
        <v>90</v>
      </c>
      <c r="AH3222" t="s">
        <v>1626</v>
      </c>
      <c r="AI3222" t="s">
        <v>90</v>
      </c>
      <c r="AK3222" t="s">
        <v>1608</v>
      </c>
      <c r="AL3222" t="s">
        <v>6684</v>
      </c>
      <c r="AN3222" t="s">
        <v>1700</v>
      </c>
      <c r="AO3222" t="s">
        <v>457</v>
      </c>
      <c r="AP3222" t="s">
        <v>422</v>
      </c>
      <c r="AQ3222">
        <v>0.23</v>
      </c>
      <c r="AR3222" t="s">
        <v>1616</v>
      </c>
      <c r="AT3222" t="s">
        <v>1612</v>
      </c>
      <c r="AV3222" t="s">
        <v>96</v>
      </c>
      <c r="BH3222" t="str">
        <f>BI3222 &amp; " " &amp; BJ3222</f>
        <v>0.5 ft</v>
      </c>
      <c r="BI3222">
        <v>0.5</v>
      </c>
      <c r="BJ3222" t="s">
        <v>5517</v>
      </c>
      <c r="BQ3222" t="str">
        <f>BS3222 &amp; ":" &amp; BR3222</f>
        <v>AZDEQ_SW:SM 4500 PE</v>
      </c>
      <c r="BR3222" t="s">
        <v>5518</v>
      </c>
      <c r="BS3222" t="s">
        <v>1626</v>
      </c>
      <c r="BT3222" t="s">
        <v>5518</v>
      </c>
      <c r="BW3222" t="s">
        <v>5519</v>
      </c>
      <c r="BZ3222" t="s">
        <v>6685</v>
      </c>
      <c r="CA3222" t="s">
        <v>397</v>
      </c>
      <c r="CB3222">
        <v>0.02</v>
      </c>
      <c r="CC3222" t="s">
        <v>1616</v>
      </c>
      <c r="CE3222" t="s">
        <v>5953</v>
      </c>
      <c r="CF3222" t="s">
        <v>1618</v>
      </c>
    </row>
    <row r="3223" spans="1:84" hidden="1" x14ac:dyDescent="0.4">
      <c r="A3223" t="s">
        <v>1626</v>
      </c>
      <c r="B3223" t="s">
        <v>1626</v>
      </c>
      <c r="C3223" t="s">
        <v>6391</v>
      </c>
      <c r="D3223" t="s">
        <v>81</v>
      </c>
      <c r="E3223" t="s">
        <v>82</v>
      </c>
      <c r="F3223" t="s">
        <v>393</v>
      </c>
      <c r="G3223" s="4" t="str">
        <f>TEXT(H3223+I3223,"yyyy-mm-dd""T""hh:mm:ss")&amp;
IF(J3223="MST","-07:00",
IF(J3223="MDT","-06:00",
IF(J3223="PST","-08:00",
IF(J3223="PDT","-07:00",
IF(J3223="UTC","+00:00","+00:00")))))</f>
        <v>2014-04-14T08:00:00-07:00</v>
      </c>
      <c r="H3223" s="1">
        <v>41743</v>
      </c>
      <c r="I3223" s="5">
        <v>0.33333333333333331</v>
      </c>
      <c r="J3223" t="s">
        <v>84</v>
      </c>
      <c r="N3223">
        <v>0</v>
      </c>
      <c r="O3223" t="s">
        <v>1628</v>
      </c>
      <c r="U3223">
        <v>2152</v>
      </c>
      <c r="V3223" t="s">
        <v>6392</v>
      </c>
      <c r="W3223" t="s">
        <v>1606</v>
      </c>
      <c r="X3223" t="s">
        <v>5457</v>
      </c>
      <c r="Y3223">
        <v>100237</v>
      </c>
      <c r="Z3223" t="s">
        <v>6393</v>
      </c>
      <c r="AD3223">
        <v>32.353711099999998</v>
      </c>
      <c r="AE3223">
        <v>-111.09685</v>
      </c>
      <c r="AG3223" t="s">
        <v>90</v>
      </c>
      <c r="AH3223" t="s">
        <v>1626</v>
      </c>
      <c r="AI3223" t="s">
        <v>90</v>
      </c>
      <c r="AK3223" t="s">
        <v>1608</v>
      </c>
      <c r="AL3223" t="s">
        <v>6686</v>
      </c>
      <c r="AN3223" t="s">
        <v>1700</v>
      </c>
      <c r="AO3223" t="s">
        <v>457</v>
      </c>
      <c r="AP3223" t="s">
        <v>422</v>
      </c>
      <c r="AQ3223">
        <v>2.7</v>
      </c>
      <c r="AR3223" t="s">
        <v>1616</v>
      </c>
      <c r="AT3223" t="s">
        <v>1612</v>
      </c>
      <c r="AV3223" t="s">
        <v>96</v>
      </c>
      <c r="BQ3223" t="str">
        <f>BS3223 &amp; ":" &amp; BR3223</f>
        <v>AZDEQ_SW:SM 4500 PE</v>
      </c>
      <c r="BR3223" t="s">
        <v>5518</v>
      </c>
      <c r="BS3223" t="s">
        <v>1626</v>
      </c>
      <c r="BT3223" t="s">
        <v>5518</v>
      </c>
      <c r="BW3223" t="s">
        <v>5519</v>
      </c>
      <c r="BZ3223" t="s">
        <v>6687</v>
      </c>
      <c r="CA3223" t="s">
        <v>397</v>
      </c>
      <c r="CB3223">
        <v>0.2</v>
      </c>
      <c r="CC3223" t="s">
        <v>1616</v>
      </c>
      <c r="CE3223" t="s">
        <v>6611</v>
      </c>
      <c r="CF3223" t="s">
        <v>1618</v>
      </c>
    </row>
    <row r="3224" spans="1:84" hidden="1" x14ac:dyDescent="0.4">
      <c r="A3224" t="s">
        <v>1626</v>
      </c>
      <c r="B3224" t="s">
        <v>1626</v>
      </c>
      <c r="C3224" t="s">
        <v>6360</v>
      </c>
      <c r="D3224" t="s">
        <v>81</v>
      </c>
      <c r="E3224" t="s">
        <v>82</v>
      </c>
      <c r="F3224" t="s">
        <v>393</v>
      </c>
      <c r="G3224" s="4" t="str">
        <f>TEXT(H3224+I3224,"yyyy-mm-dd""T""hh:mm:ss")&amp;
IF(J3224="MST","-07:00",
IF(J3224="MDT","-06:00",
IF(J3224="PST","-08:00",
IF(J3224="PDT","-07:00",
IF(J3224="UTC","+00:00","+00:00")))))</f>
        <v>2014-12-11T12:45:00-07:00</v>
      </c>
      <c r="H3224" s="1">
        <v>41984</v>
      </c>
      <c r="I3224" s="5">
        <v>0.53125</v>
      </c>
      <c r="J3224" t="s">
        <v>84</v>
      </c>
      <c r="N3224">
        <v>0.5</v>
      </c>
      <c r="O3224" t="s">
        <v>1628</v>
      </c>
      <c r="U3224">
        <v>9743</v>
      </c>
      <c r="V3224" t="s">
        <v>5512</v>
      </c>
      <c r="W3224" t="s">
        <v>5513</v>
      </c>
      <c r="X3224" t="s">
        <v>3388</v>
      </c>
      <c r="Y3224">
        <v>100035</v>
      </c>
      <c r="Z3224" t="s">
        <v>5514</v>
      </c>
      <c r="AD3224">
        <v>32.185352899999998</v>
      </c>
      <c r="AE3224">
        <v>-110.8164731</v>
      </c>
      <c r="AG3224" t="s">
        <v>90</v>
      </c>
      <c r="AH3224" t="s">
        <v>1626</v>
      </c>
      <c r="AI3224" t="s">
        <v>90</v>
      </c>
      <c r="AK3224" t="s">
        <v>1608</v>
      </c>
      <c r="AL3224" t="s">
        <v>6688</v>
      </c>
      <c r="AM3224" t="s">
        <v>92</v>
      </c>
      <c r="AN3224" t="s">
        <v>1610</v>
      </c>
      <c r="AO3224" t="s">
        <v>442</v>
      </c>
      <c r="AP3224" t="s">
        <v>422</v>
      </c>
      <c r="AT3224" t="s">
        <v>1612</v>
      </c>
      <c r="AV3224" t="s">
        <v>584</v>
      </c>
      <c r="BH3224" t="str">
        <f>BI3224 &amp; " " &amp; BJ3224</f>
        <v>0.5 ft</v>
      </c>
      <c r="BI3224">
        <v>0.5</v>
      </c>
      <c r="BJ3224" t="s">
        <v>5517</v>
      </c>
      <c r="BQ3224" t="str">
        <f>BS3224 &amp; ":" &amp; BR3224</f>
        <v>AZDEQ_SW:SM 4500-NH3F</v>
      </c>
      <c r="BR3224" t="s">
        <v>5577</v>
      </c>
      <c r="BS3224" t="s">
        <v>1626</v>
      </c>
      <c r="BT3224" t="s">
        <v>5577</v>
      </c>
      <c r="BW3224" t="s">
        <v>5519</v>
      </c>
      <c r="BZ3224" t="s">
        <v>6689</v>
      </c>
      <c r="CA3224" t="s">
        <v>397</v>
      </c>
      <c r="CB3224">
        <v>0.2</v>
      </c>
      <c r="CC3224" t="s">
        <v>1616</v>
      </c>
      <c r="CE3224" t="s">
        <v>5953</v>
      </c>
      <c r="CF3224" t="s">
        <v>1618</v>
      </c>
    </row>
    <row r="3225" spans="1:84" hidden="1" x14ac:dyDescent="0.4">
      <c r="A3225" t="s">
        <v>1626</v>
      </c>
      <c r="B3225" t="s">
        <v>1626</v>
      </c>
      <c r="C3225" t="s">
        <v>6486</v>
      </c>
      <c r="D3225" t="s">
        <v>81</v>
      </c>
      <c r="E3225" t="s">
        <v>82</v>
      </c>
      <c r="F3225" t="s">
        <v>393</v>
      </c>
      <c r="G3225" s="4" t="str">
        <f>TEXT(H3225+I3225,"yyyy-mm-dd""T""hh:mm:ss")&amp;
IF(J3225="MST","-07:00",
IF(J3225="MDT","-06:00",
IF(J3225="PST","-08:00",
IF(J3225="PDT","-07:00",
IF(J3225="UTC","+00:00","+00:00")))))</f>
        <v>2014-04-29T09:16:00-07:00</v>
      </c>
      <c r="H3225" s="1">
        <v>41758</v>
      </c>
      <c r="I3225" s="5">
        <v>0.38611111111111113</v>
      </c>
      <c r="J3225" t="s">
        <v>84</v>
      </c>
      <c r="N3225">
        <v>0.5</v>
      </c>
      <c r="O3225" t="s">
        <v>1628</v>
      </c>
      <c r="U3225">
        <v>9743</v>
      </c>
      <c r="V3225" t="s">
        <v>5512</v>
      </c>
      <c r="W3225" t="s">
        <v>5513</v>
      </c>
      <c r="X3225" t="s">
        <v>3388</v>
      </c>
      <c r="Y3225">
        <v>100035</v>
      </c>
      <c r="Z3225" t="s">
        <v>5514</v>
      </c>
      <c r="AD3225">
        <v>32.185352899999998</v>
      </c>
      <c r="AE3225">
        <v>-110.8164731</v>
      </c>
      <c r="AG3225" t="s">
        <v>90</v>
      </c>
      <c r="AH3225" t="s">
        <v>1626</v>
      </c>
      <c r="AI3225" t="s">
        <v>90</v>
      </c>
      <c r="AK3225" t="s">
        <v>1608</v>
      </c>
      <c r="AL3225" t="s">
        <v>6690</v>
      </c>
      <c r="AN3225" t="s">
        <v>1700</v>
      </c>
      <c r="AO3225" t="s">
        <v>457</v>
      </c>
      <c r="AP3225" t="s">
        <v>422</v>
      </c>
      <c r="AQ3225">
        <v>0.04</v>
      </c>
      <c r="AR3225" t="s">
        <v>1616</v>
      </c>
      <c r="AT3225" t="s">
        <v>1612</v>
      </c>
      <c r="AV3225" t="s">
        <v>96</v>
      </c>
      <c r="BH3225" t="str">
        <f>BI3225 &amp; " " &amp; BJ3225</f>
        <v>0.5 ft</v>
      </c>
      <c r="BI3225">
        <v>0.5</v>
      </c>
      <c r="BJ3225" t="s">
        <v>5517</v>
      </c>
      <c r="BQ3225" t="str">
        <f>BS3225 &amp; ":" &amp; BR3225</f>
        <v>AZDEQ_SW:SM 4500 PE</v>
      </c>
      <c r="BR3225" t="s">
        <v>5518</v>
      </c>
      <c r="BS3225" t="s">
        <v>1626</v>
      </c>
      <c r="BT3225" t="s">
        <v>5518</v>
      </c>
      <c r="BW3225" t="s">
        <v>5519</v>
      </c>
      <c r="BZ3225" t="s">
        <v>6691</v>
      </c>
      <c r="CA3225" t="s">
        <v>397</v>
      </c>
      <c r="CB3225">
        <v>2.0999999999999999E-3</v>
      </c>
      <c r="CC3225" t="s">
        <v>1616</v>
      </c>
      <c r="CE3225" t="s">
        <v>5773</v>
      </c>
      <c r="CF3225" t="s">
        <v>1618</v>
      </c>
    </row>
    <row r="3226" spans="1:84" hidden="1" x14ac:dyDescent="0.4">
      <c r="A3226" t="s">
        <v>1626</v>
      </c>
      <c r="B3226" t="s">
        <v>1626</v>
      </c>
      <c r="C3226" t="s">
        <v>6572</v>
      </c>
      <c r="D3226" t="s">
        <v>81</v>
      </c>
      <c r="E3226" t="s">
        <v>82</v>
      </c>
      <c r="F3226" t="s">
        <v>393</v>
      </c>
      <c r="G3226" s="4" t="str">
        <f>TEXT(H3226+I3226,"yyyy-mm-dd""T""hh:mm:ss")&amp;
IF(J3226="MST","-07:00",
IF(J3226="MDT","-06:00",
IF(J3226="PST","-08:00",
IF(J3226="PDT","-07:00",
IF(J3226="UTC","+00:00","+00:00")))))</f>
        <v>2014-01-28T10:45:00-07:00</v>
      </c>
      <c r="H3226" s="1">
        <v>41667</v>
      </c>
      <c r="I3226" s="5">
        <v>0.44791666666666669</v>
      </c>
      <c r="J3226" t="s">
        <v>84</v>
      </c>
      <c r="N3226">
        <v>0</v>
      </c>
      <c r="O3226" t="s">
        <v>1628</v>
      </c>
      <c r="U3226">
        <v>9487</v>
      </c>
      <c r="V3226" t="s">
        <v>6349</v>
      </c>
      <c r="W3226" t="s">
        <v>3411</v>
      </c>
      <c r="X3226" t="s">
        <v>4459</v>
      </c>
      <c r="Y3226">
        <v>105070</v>
      </c>
      <c r="Z3226" t="e">
        <f>--- SAMPLE TAKEN: Migrated</f>
        <v>#NAME?</v>
      </c>
      <c r="AD3226">
        <v>32.471111100000002</v>
      </c>
      <c r="AE3226">
        <v>-111.3072222</v>
      </c>
      <c r="AG3226" t="s">
        <v>90</v>
      </c>
      <c r="AH3226" t="s">
        <v>1626</v>
      </c>
      <c r="AI3226" t="s">
        <v>90</v>
      </c>
      <c r="AK3226" t="s">
        <v>1608</v>
      </c>
      <c r="AL3226" t="s">
        <v>6692</v>
      </c>
      <c r="AN3226" t="s">
        <v>1610</v>
      </c>
      <c r="AO3226" t="s">
        <v>442</v>
      </c>
      <c r="AP3226" t="s">
        <v>422</v>
      </c>
      <c r="AQ3226">
        <v>1.25</v>
      </c>
      <c r="AR3226" t="s">
        <v>1616</v>
      </c>
      <c r="AT3226" t="s">
        <v>1612</v>
      </c>
      <c r="AV3226" t="s">
        <v>96</v>
      </c>
      <c r="BQ3226" t="str">
        <f>BS3226 &amp; ":" &amp; BR3226</f>
        <v>AZDEQ_SW:EPA 351.2</v>
      </c>
      <c r="BR3226" t="s">
        <v>1633</v>
      </c>
      <c r="BS3226" t="s">
        <v>1626</v>
      </c>
      <c r="BT3226" t="s">
        <v>1633</v>
      </c>
      <c r="BW3226" t="s">
        <v>3417</v>
      </c>
      <c r="BZ3226" t="s">
        <v>6693</v>
      </c>
      <c r="CA3226" t="s">
        <v>397</v>
      </c>
      <c r="CB3226">
        <v>0.8</v>
      </c>
      <c r="CC3226" t="s">
        <v>1616</v>
      </c>
      <c r="CE3226" t="s">
        <v>6575</v>
      </c>
      <c r="CF3226" t="s">
        <v>1618</v>
      </c>
    </row>
    <row r="3227" spans="1:84" hidden="1" x14ac:dyDescent="0.4">
      <c r="A3227" t="s">
        <v>1626</v>
      </c>
      <c r="B3227" t="s">
        <v>1626</v>
      </c>
      <c r="C3227" t="s">
        <v>6694</v>
      </c>
      <c r="D3227" t="s">
        <v>81</v>
      </c>
      <c r="E3227" t="s">
        <v>82</v>
      </c>
      <c r="F3227" t="s">
        <v>393</v>
      </c>
      <c r="G3227" s="4" t="str">
        <f>TEXT(H3227+I3227,"yyyy-mm-dd""T""hh:mm:ss")&amp;
IF(J3227="MST","-07:00",
IF(J3227="MDT","-06:00",
IF(J3227="PST","-08:00",
IF(J3227="PDT","-07:00",
IF(J3227="UTC","+00:00","+00:00")))))</f>
        <v>2014-06-30T02:30:00-07:00</v>
      </c>
      <c r="H3227" s="1">
        <v>41820</v>
      </c>
      <c r="I3227" s="5">
        <v>0.10416666666666667</v>
      </c>
      <c r="J3227" t="s">
        <v>84</v>
      </c>
      <c r="N3227">
        <v>0.5</v>
      </c>
      <c r="O3227" t="s">
        <v>1628</v>
      </c>
      <c r="U3227">
        <v>9743</v>
      </c>
      <c r="V3227" t="s">
        <v>5512</v>
      </c>
      <c r="W3227" t="s">
        <v>5513</v>
      </c>
      <c r="X3227" t="s">
        <v>3388</v>
      </c>
      <c r="Y3227">
        <v>100035</v>
      </c>
      <c r="Z3227" t="s">
        <v>5514</v>
      </c>
      <c r="AD3227">
        <v>32.185352899999998</v>
      </c>
      <c r="AE3227">
        <v>-110.8164731</v>
      </c>
      <c r="AG3227" t="s">
        <v>90</v>
      </c>
      <c r="AH3227" t="s">
        <v>1626</v>
      </c>
      <c r="AI3227" t="s">
        <v>90</v>
      </c>
      <c r="AK3227" t="s">
        <v>1608</v>
      </c>
      <c r="AL3227" t="s">
        <v>6695</v>
      </c>
      <c r="AN3227" t="s">
        <v>1700</v>
      </c>
      <c r="AO3227" t="s">
        <v>457</v>
      </c>
      <c r="AP3227" t="s">
        <v>422</v>
      </c>
      <c r="AQ3227">
        <v>2.1999999999999999E-2</v>
      </c>
      <c r="AR3227" t="s">
        <v>1616</v>
      </c>
      <c r="AT3227" t="s">
        <v>1612</v>
      </c>
      <c r="AV3227" t="s">
        <v>96</v>
      </c>
      <c r="BH3227" t="str">
        <f>BI3227 &amp; " " &amp; BJ3227</f>
        <v>0.5 ft</v>
      </c>
      <c r="BI3227">
        <v>0.5</v>
      </c>
      <c r="BJ3227" t="s">
        <v>5517</v>
      </c>
      <c r="BQ3227" t="str">
        <f>BS3227 &amp; ":" &amp; BR3227</f>
        <v>AZDEQ_SW:SM 4500 PE</v>
      </c>
      <c r="BR3227" t="s">
        <v>5518</v>
      </c>
      <c r="BS3227" t="s">
        <v>1626</v>
      </c>
      <c r="BT3227" t="s">
        <v>5518</v>
      </c>
      <c r="BW3227" t="s">
        <v>5519</v>
      </c>
      <c r="BZ3227" t="s">
        <v>6696</v>
      </c>
      <c r="CA3227" t="s">
        <v>397</v>
      </c>
      <c r="CB3227">
        <v>2.0999999999999999E-3</v>
      </c>
      <c r="CC3227" t="s">
        <v>1616</v>
      </c>
      <c r="CE3227" t="s">
        <v>5534</v>
      </c>
      <c r="CF3227" t="s">
        <v>1618</v>
      </c>
    </row>
    <row r="3228" spans="1:84" hidden="1" x14ac:dyDescent="0.4">
      <c r="A3228" t="s">
        <v>1626</v>
      </c>
      <c r="B3228" t="s">
        <v>1626</v>
      </c>
      <c r="C3228" t="s">
        <v>6382</v>
      </c>
      <c r="D3228" t="s">
        <v>81</v>
      </c>
      <c r="E3228" t="s">
        <v>82</v>
      </c>
      <c r="F3228" t="s">
        <v>393</v>
      </c>
      <c r="G3228" s="4" t="str">
        <f>TEXT(H3228+I3228,"yyyy-mm-dd""T""hh:mm:ss")&amp;
IF(J3228="MST","-07:00",
IF(J3228="MDT","-06:00",
IF(J3228="PST","-08:00",
IF(J3228="PDT","-07:00",
IF(J3228="UTC","+00:00","+00:00")))))</f>
        <v>2014-05-26T12:40:00-07:00</v>
      </c>
      <c r="H3228" s="1">
        <v>41785</v>
      </c>
      <c r="I3228" s="5">
        <v>0.52777777777777779</v>
      </c>
      <c r="J3228" t="s">
        <v>84</v>
      </c>
      <c r="N3228">
        <v>0.5</v>
      </c>
      <c r="O3228" t="s">
        <v>1628</v>
      </c>
      <c r="U3228">
        <v>9743</v>
      </c>
      <c r="V3228" t="s">
        <v>5512</v>
      </c>
      <c r="W3228" t="s">
        <v>5513</v>
      </c>
      <c r="X3228" t="s">
        <v>3405</v>
      </c>
      <c r="Y3228">
        <v>100034</v>
      </c>
      <c r="Z3228" t="s">
        <v>5514</v>
      </c>
      <c r="AD3228">
        <v>32.187063100000003</v>
      </c>
      <c r="AE3228">
        <v>-110.81660220000001</v>
      </c>
      <c r="AG3228" t="s">
        <v>90</v>
      </c>
      <c r="AH3228" t="s">
        <v>1626</v>
      </c>
      <c r="AI3228" t="s">
        <v>90</v>
      </c>
      <c r="AK3228" t="s">
        <v>1608</v>
      </c>
      <c r="AL3228" t="s">
        <v>6697</v>
      </c>
      <c r="AM3228" t="s">
        <v>92</v>
      </c>
      <c r="AN3228" t="s">
        <v>1610</v>
      </c>
      <c r="AO3228" t="s">
        <v>1670</v>
      </c>
      <c r="AP3228" t="s">
        <v>422</v>
      </c>
      <c r="AT3228" t="s">
        <v>1612</v>
      </c>
      <c r="AV3228" t="s">
        <v>584</v>
      </c>
      <c r="BH3228" t="str">
        <f>BI3228 &amp; " " &amp; BJ3228</f>
        <v>0.5 ft</v>
      </c>
      <c r="BI3228">
        <v>0.5</v>
      </c>
      <c r="BJ3228" t="s">
        <v>5517</v>
      </c>
      <c r="BQ3228" t="str">
        <f>BS3228 &amp; ":" &amp; BR3228</f>
        <v>AZDEQ_SW:SM 4500NO3 E</v>
      </c>
      <c r="BR3228" t="s">
        <v>1851</v>
      </c>
      <c r="BS3228" t="s">
        <v>1626</v>
      </c>
      <c r="BT3228" t="s">
        <v>1851</v>
      </c>
      <c r="BW3228" t="s">
        <v>5519</v>
      </c>
      <c r="BZ3228" t="s">
        <v>6698</v>
      </c>
      <c r="CA3228" t="s">
        <v>397</v>
      </c>
      <c r="CB3228">
        <v>4.1000000000000002E-2</v>
      </c>
      <c r="CC3228" t="s">
        <v>1616</v>
      </c>
      <c r="CE3228" t="s">
        <v>5767</v>
      </c>
      <c r="CF3228" t="s">
        <v>1618</v>
      </c>
    </row>
    <row r="3229" spans="1:84" hidden="1" x14ac:dyDescent="0.4">
      <c r="A3229" t="s">
        <v>1626</v>
      </c>
      <c r="B3229" t="s">
        <v>1626</v>
      </c>
      <c r="C3229" t="s">
        <v>6677</v>
      </c>
      <c r="D3229" t="s">
        <v>81</v>
      </c>
      <c r="E3229" t="s">
        <v>82</v>
      </c>
      <c r="F3229" t="s">
        <v>393</v>
      </c>
      <c r="G3229" s="4" t="str">
        <f>TEXT(H3229+I3229,"yyyy-mm-dd""T""hh:mm:ss")&amp;
IF(J3229="MST","-07:00",
IF(J3229="MDT","-06:00",
IF(J3229="PST","-08:00",
IF(J3229="PDT","-07:00",
IF(J3229="UTC","+00:00","+00:00")))))</f>
        <v>2014-05-29T08:40:00-07:00</v>
      </c>
      <c r="H3229" s="1">
        <v>41788</v>
      </c>
      <c r="I3229" s="5">
        <v>0.3611111111111111</v>
      </c>
      <c r="J3229" t="s">
        <v>84</v>
      </c>
      <c r="N3229">
        <v>0</v>
      </c>
      <c r="O3229" t="s">
        <v>1628</v>
      </c>
      <c r="U3229">
        <v>9487</v>
      </c>
      <c r="V3229" t="s">
        <v>6349</v>
      </c>
      <c r="W3229" t="s">
        <v>3411</v>
      </c>
      <c r="X3229" t="s">
        <v>4519</v>
      </c>
      <c r="Y3229">
        <v>105068</v>
      </c>
      <c r="Z3229" t="e">
        <f>--- SAMPLE TAKEN: Migrated</f>
        <v>#NAME?</v>
      </c>
      <c r="AD3229">
        <v>32.434166699999999</v>
      </c>
      <c r="AE3229">
        <v>-111.2341667</v>
      </c>
      <c r="AG3229" t="s">
        <v>90</v>
      </c>
      <c r="AH3229" t="s">
        <v>1626</v>
      </c>
      <c r="AI3229" t="s">
        <v>90</v>
      </c>
      <c r="AK3229" t="s">
        <v>1608</v>
      </c>
      <c r="AL3229" t="s">
        <v>6699</v>
      </c>
      <c r="AN3229" t="s">
        <v>1610</v>
      </c>
      <c r="AO3229" t="s">
        <v>442</v>
      </c>
      <c r="AP3229" t="s">
        <v>422</v>
      </c>
      <c r="AQ3229">
        <v>0.86</v>
      </c>
      <c r="AR3229" t="s">
        <v>1616</v>
      </c>
      <c r="AT3229" t="s">
        <v>1612</v>
      </c>
      <c r="AV3229" t="s">
        <v>96</v>
      </c>
      <c r="BF3229" t="s">
        <v>6679</v>
      </c>
      <c r="BQ3229" t="str">
        <f>BS3229 &amp; ":" &amp; BR3229</f>
        <v>AZDEQ_SW:EPA 351.2</v>
      </c>
      <c r="BR3229" t="s">
        <v>1633</v>
      </c>
      <c r="BS3229" t="s">
        <v>1626</v>
      </c>
      <c r="BT3229" t="s">
        <v>1633</v>
      </c>
      <c r="BW3229" t="s">
        <v>3417</v>
      </c>
      <c r="BZ3229" t="s">
        <v>6700</v>
      </c>
      <c r="CA3229" t="s">
        <v>397</v>
      </c>
      <c r="CB3229">
        <v>0.8</v>
      </c>
      <c r="CC3229" t="s">
        <v>1616</v>
      </c>
      <c r="CE3229" t="s">
        <v>6681</v>
      </c>
      <c r="CF3229" t="s">
        <v>1618</v>
      </c>
    </row>
    <row r="3230" spans="1:84" hidden="1" x14ac:dyDescent="0.4">
      <c r="A3230" t="s">
        <v>1626</v>
      </c>
      <c r="B3230" t="s">
        <v>1626</v>
      </c>
      <c r="C3230" t="s">
        <v>6450</v>
      </c>
      <c r="D3230" t="s">
        <v>81</v>
      </c>
      <c r="E3230" t="s">
        <v>82</v>
      </c>
      <c r="F3230" t="s">
        <v>393</v>
      </c>
      <c r="G3230" s="4" t="str">
        <f>TEXT(H3230+I3230,"yyyy-mm-dd""T""hh:mm:ss")&amp;
IF(J3230="MST","-07:00",
IF(J3230="MDT","-06:00",
IF(J3230="PST","-08:00",
IF(J3230="PDT","-07:00",
IF(J3230="UTC","+00:00","+00:00")))))</f>
        <v>2014-11-13T11:15:00-07:00</v>
      </c>
      <c r="H3230" s="1">
        <v>41956</v>
      </c>
      <c r="I3230" s="5">
        <v>0.46875</v>
      </c>
      <c r="J3230" t="s">
        <v>84</v>
      </c>
      <c r="N3230">
        <v>0</v>
      </c>
      <c r="O3230" t="s">
        <v>1628</v>
      </c>
      <c r="U3230">
        <v>2168</v>
      </c>
      <c r="V3230" t="s">
        <v>6433</v>
      </c>
      <c r="W3230" t="s">
        <v>1606</v>
      </c>
      <c r="X3230" t="s">
        <v>4478</v>
      </c>
      <c r="Y3230">
        <v>102835</v>
      </c>
      <c r="Z3230" t="s">
        <v>6451</v>
      </c>
      <c r="AD3230">
        <v>32.336583300000001</v>
      </c>
      <c r="AE3230">
        <v>-110.7873889</v>
      </c>
      <c r="AG3230" t="s">
        <v>90</v>
      </c>
      <c r="AH3230" t="s">
        <v>1626</v>
      </c>
      <c r="AI3230" t="s">
        <v>90</v>
      </c>
      <c r="AK3230" t="s">
        <v>1608</v>
      </c>
      <c r="AL3230" t="s">
        <v>6701</v>
      </c>
      <c r="AM3230" t="s">
        <v>92</v>
      </c>
      <c r="AN3230" t="s">
        <v>1610</v>
      </c>
      <c r="AO3230" t="s">
        <v>442</v>
      </c>
      <c r="AP3230" t="s">
        <v>422</v>
      </c>
      <c r="AT3230" t="s">
        <v>1612</v>
      </c>
      <c r="AV3230" t="s">
        <v>584</v>
      </c>
      <c r="BQ3230" t="str">
        <f>BS3230 &amp; ":" &amp; BR3230</f>
        <v>AZDEQ_SW:SM 4500-NH3F</v>
      </c>
      <c r="BR3230" t="s">
        <v>5577</v>
      </c>
      <c r="BS3230" t="s">
        <v>1626</v>
      </c>
      <c r="BT3230" t="s">
        <v>5577</v>
      </c>
      <c r="BW3230" t="s">
        <v>5519</v>
      </c>
      <c r="BZ3230" t="s">
        <v>6702</v>
      </c>
      <c r="CA3230" t="s">
        <v>397</v>
      </c>
      <c r="CB3230">
        <v>0.2</v>
      </c>
      <c r="CC3230" t="s">
        <v>1616</v>
      </c>
      <c r="CE3230" t="s">
        <v>6454</v>
      </c>
      <c r="CF3230" t="s">
        <v>1618</v>
      </c>
    </row>
    <row r="3231" spans="1:84" hidden="1" x14ac:dyDescent="0.4">
      <c r="A3231" t="s">
        <v>1626</v>
      </c>
      <c r="B3231" t="s">
        <v>1626</v>
      </c>
      <c r="C3231" t="s">
        <v>6640</v>
      </c>
      <c r="D3231" t="s">
        <v>81</v>
      </c>
      <c r="E3231" t="s">
        <v>82</v>
      </c>
      <c r="F3231" t="s">
        <v>393</v>
      </c>
      <c r="G3231" s="4" t="str">
        <f>TEXT(H3231+I3231,"yyyy-mm-dd""T""hh:mm:ss")&amp;
IF(J3231="MST","-07:00",
IF(J3231="MDT","-06:00",
IF(J3231="PST","-08:00",
IF(J3231="PDT","-07:00",
IF(J3231="UTC","+00:00","+00:00")))))</f>
        <v>2014-08-27T11:30:00-07:00</v>
      </c>
      <c r="H3231" s="1">
        <v>41878</v>
      </c>
      <c r="I3231" s="5">
        <v>0.47916666666666669</v>
      </c>
      <c r="J3231" t="s">
        <v>84</v>
      </c>
      <c r="N3231">
        <v>0</v>
      </c>
      <c r="O3231" t="s">
        <v>1628</v>
      </c>
      <c r="U3231">
        <v>2168</v>
      </c>
      <c r="V3231" t="s">
        <v>6433</v>
      </c>
      <c r="W3231" t="s">
        <v>1606</v>
      </c>
      <c r="X3231" t="s">
        <v>5457</v>
      </c>
      <c r="Y3231">
        <v>100237</v>
      </c>
      <c r="Z3231" t="s">
        <v>6641</v>
      </c>
      <c r="AD3231">
        <v>32.353711099999998</v>
      </c>
      <c r="AE3231">
        <v>-111.09685</v>
      </c>
      <c r="AG3231" t="s">
        <v>90</v>
      </c>
      <c r="AH3231" t="s">
        <v>1626</v>
      </c>
      <c r="AI3231" t="s">
        <v>90</v>
      </c>
      <c r="AK3231" t="s">
        <v>1608</v>
      </c>
      <c r="AL3231" t="s">
        <v>6703</v>
      </c>
      <c r="AM3231" t="s">
        <v>92</v>
      </c>
      <c r="AN3231" t="s">
        <v>1610</v>
      </c>
      <c r="AO3231" t="s">
        <v>1611</v>
      </c>
      <c r="AP3231" t="s">
        <v>422</v>
      </c>
      <c r="AT3231" t="s">
        <v>1612</v>
      </c>
      <c r="AV3231" t="s">
        <v>584</v>
      </c>
      <c r="BQ3231" t="str">
        <f>BS3231 &amp; ":" &amp; BR3231</f>
        <v>AZDEQ_SW:SM 4500-NH3F</v>
      </c>
      <c r="BR3231" t="s">
        <v>5577</v>
      </c>
      <c r="BS3231" t="s">
        <v>1626</v>
      </c>
      <c r="BT3231" t="s">
        <v>5577</v>
      </c>
      <c r="BW3231" t="s">
        <v>5519</v>
      </c>
      <c r="BZ3231" t="s">
        <v>6704</v>
      </c>
      <c r="CA3231" t="s">
        <v>397</v>
      </c>
      <c r="CB3231">
        <v>1</v>
      </c>
      <c r="CC3231" t="s">
        <v>1616</v>
      </c>
      <c r="CE3231" t="s">
        <v>6512</v>
      </c>
      <c r="CF3231" t="s">
        <v>1618</v>
      </c>
    </row>
    <row r="3232" spans="1:84" hidden="1" x14ac:dyDescent="0.4">
      <c r="A3232" t="s">
        <v>1626</v>
      </c>
      <c r="B3232" t="s">
        <v>1626</v>
      </c>
      <c r="C3232" t="s">
        <v>6444</v>
      </c>
      <c r="D3232" t="s">
        <v>81</v>
      </c>
      <c r="E3232" t="s">
        <v>82</v>
      </c>
      <c r="F3232" t="s">
        <v>393</v>
      </c>
      <c r="G3232" s="4" t="str">
        <f>TEXT(H3232+I3232,"yyyy-mm-dd""T""hh:mm:ss")&amp;
IF(J3232="MST","-07:00",
IF(J3232="MDT","-06:00",
IF(J3232="PST","-08:00",
IF(J3232="PDT","-07:00",
IF(J3232="UTC","+00:00","+00:00")))))</f>
        <v>2014-04-22T11:05:00-07:00</v>
      </c>
      <c r="H3232" s="1">
        <v>41751</v>
      </c>
      <c r="I3232" s="5">
        <v>0.46180555555555558</v>
      </c>
      <c r="J3232" t="s">
        <v>84</v>
      </c>
      <c r="N3232">
        <v>0</v>
      </c>
      <c r="O3232" t="s">
        <v>1628</v>
      </c>
      <c r="U3232">
        <v>9487</v>
      </c>
      <c r="V3232" t="s">
        <v>6349</v>
      </c>
      <c r="W3232" t="s">
        <v>3411</v>
      </c>
      <c r="X3232" t="s">
        <v>3502</v>
      </c>
      <c r="Y3232">
        <v>105061</v>
      </c>
      <c r="Z3232" t="e">
        <f>--- SAMPLE TAKEN: Migrated</f>
        <v>#NAME?</v>
      </c>
      <c r="AD3232">
        <v>32.337777799999998</v>
      </c>
      <c r="AE3232">
        <v>-111.08138889999999</v>
      </c>
      <c r="AG3232" t="s">
        <v>90</v>
      </c>
      <c r="AH3232" t="s">
        <v>1626</v>
      </c>
      <c r="AI3232" t="s">
        <v>90</v>
      </c>
      <c r="AK3232" t="s">
        <v>1608</v>
      </c>
      <c r="AL3232" t="s">
        <v>6705</v>
      </c>
      <c r="AN3232" t="s">
        <v>1725</v>
      </c>
      <c r="AO3232" t="s">
        <v>123</v>
      </c>
      <c r="AP3232" t="s">
        <v>422</v>
      </c>
      <c r="AQ3232">
        <v>2.4700000000000002</v>
      </c>
      <c r="AR3232" t="s">
        <v>1616</v>
      </c>
      <c r="AT3232" t="s">
        <v>1612</v>
      </c>
      <c r="AV3232" t="s">
        <v>96</v>
      </c>
      <c r="BQ3232" t="str">
        <f>BS3232 &amp; ":" &amp; BR3232</f>
        <v>AZDEQ_SW:EPA 365.1</v>
      </c>
      <c r="BR3232" t="s">
        <v>1726</v>
      </c>
      <c r="BS3232" t="s">
        <v>1626</v>
      </c>
      <c r="BT3232" t="s">
        <v>1726</v>
      </c>
      <c r="BW3232" t="s">
        <v>3417</v>
      </c>
      <c r="BZ3232" t="s">
        <v>6706</v>
      </c>
      <c r="CA3232" t="s">
        <v>397</v>
      </c>
      <c r="CB3232">
        <v>0.5</v>
      </c>
      <c r="CC3232" t="s">
        <v>1616</v>
      </c>
      <c r="CE3232" t="s">
        <v>6447</v>
      </c>
      <c r="CF3232" t="s">
        <v>1618</v>
      </c>
    </row>
    <row r="3233" spans="1:84" hidden="1" x14ac:dyDescent="0.4">
      <c r="A3233" t="s">
        <v>1626</v>
      </c>
      <c r="B3233" t="s">
        <v>1626</v>
      </c>
      <c r="C3233" t="s">
        <v>6410</v>
      </c>
      <c r="D3233" t="s">
        <v>81</v>
      </c>
      <c r="E3233" t="s">
        <v>82</v>
      </c>
      <c r="F3233" t="s">
        <v>393</v>
      </c>
      <c r="G3233" s="4" t="str">
        <f>TEXT(H3233+I3233,"yyyy-mm-dd""T""hh:mm:ss")&amp;
IF(J3233="MST","-07:00",
IF(J3233="MDT","-06:00",
IF(J3233="PST","-08:00",
IF(J3233="PDT","-07:00",
IF(J3233="UTC","+00:00","+00:00")))))</f>
        <v>2014-09-25T12:10:00-07:00</v>
      </c>
      <c r="H3233" s="1">
        <v>41907</v>
      </c>
      <c r="I3233" s="5">
        <v>0.50694444444444442</v>
      </c>
      <c r="J3233" t="s">
        <v>84</v>
      </c>
      <c r="N3233">
        <v>0</v>
      </c>
      <c r="O3233" t="s">
        <v>1628</v>
      </c>
      <c r="U3233">
        <v>9487</v>
      </c>
      <c r="V3233" t="s">
        <v>6349</v>
      </c>
      <c r="W3233" t="s">
        <v>3411</v>
      </c>
      <c r="X3233" t="s">
        <v>6411</v>
      </c>
      <c r="Y3233">
        <v>111155</v>
      </c>
      <c r="Z3233" t="e">
        <f>--- SAMPLE TAKEN: Migrated</f>
        <v>#NAME?</v>
      </c>
      <c r="AD3233">
        <v>32.420999999999999</v>
      </c>
      <c r="AE3233">
        <v>-111.2004</v>
      </c>
      <c r="AG3233" t="s">
        <v>90</v>
      </c>
      <c r="AH3233" t="s">
        <v>1626</v>
      </c>
      <c r="AI3233" t="s">
        <v>90</v>
      </c>
      <c r="AK3233" t="s">
        <v>1608</v>
      </c>
      <c r="AL3233" t="s">
        <v>6707</v>
      </c>
      <c r="AM3233" t="s">
        <v>92</v>
      </c>
      <c r="AN3233" t="s">
        <v>1610</v>
      </c>
      <c r="AO3233" t="s">
        <v>1611</v>
      </c>
      <c r="AP3233" t="s">
        <v>422</v>
      </c>
      <c r="AT3233" t="s">
        <v>1612</v>
      </c>
      <c r="AV3233" t="s">
        <v>584</v>
      </c>
      <c r="BQ3233" t="str">
        <f>BS3233 &amp; ":" &amp; BR3233</f>
        <v>AZDEQ_SW:EPA 350.1</v>
      </c>
      <c r="BR3233" t="s">
        <v>1613</v>
      </c>
      <c r="BS3233" t="s">
        <v>1626</v>
      </c>
      <c r="BT3233" t="s">
        <v>1613</v>
      </c>
      <c r="BW3233" t="s">
        <v>3417</v>
      </c>
      <c r="BZ3233" t="s">
        <v>6708</v>
      </c>
      <c r="CA3233" t="s">
        <v>397</v>
      </c>
      <c r="CB3233">
        <v>0.5</v>
      </c>
      <c r="CC3233" t="s">
        <v>1616</v>
      </c>
      <c r="CE3233" t="s">
        <v>6414</v>
      </c>
      <c r="CF3233" t="s">
        <v>1618</v>
      </c>
    </row>
    <row r="3234" spans="1:84" hidden="1" x14ac:dyDescent="0.4">
      <c r="A3234" t="s">
        <v>1626</v>
      </c>
      <c r="B3234" t="s">
        <v>1626</v>
      </c>
      <c r="C3234" t="s">
        <v>6382</v>
      </c>
      <c r="D3234" t="s">
        <v>81</v>
      </c>
      <c r="E3234" t="s">
        <v>82</v>
      </c>
      <c r="F3234" t="s">
        <v>393</v>
      </c>
      <c r="G3234" s="4" t="str">
        <f>TEXT(H3234+I3234,"yyyy-mm-dd""T""hh:mm:ss")&amp;
IF(J3234="MST","-07:00",
IF(J3234="MDT","-06:00",
IF(J3234="PST","-08:00",
IF(J3234="PDT","-07:00",
IF(J3234="UTC","+00:00","+00:00")))))</f>
        <v>2014-05-26T12:40:00-07:00</v>
      </c>
      <c r="H3234" s="1">
        <v>41785</v>
      </c>
      <c r="I3234" s="5">
        <v>0.52777777777777779</v>
      </c>
      <c r="J3234" t="s">
        <v>84</v>
      </c>
      <c r="N3234">
        <v>0.5</v>
      </c>
      <c r="O3234" t="s">
        <v>1628</v>
      </c>
      <c r="U3234">
        <v>9743</v>
      </c>
      <c r="V3234" t="s">
        <v>5512</v>
      </c>
      <c r="W3234" t="s">
        <v>5513</v>
      </c>
      <c r="X3234" t="s">
        <v>3405</v>
      </c>
      <c r="Y3234">
        <v>100034</v>
      </c>
      <c r="Z3234" t="s">
        <v>5514</v>
      </c>
      <c r="AD3234">
        <v>32.187063100000003</v>
      </c>
      <c r="AE3234">
        <v>-110.81660220000001</v>
      </c>
      <c r="AG3234" t="s">
        <v>90</v>
      </c>
      <c r="AH3234" t="s">
        <v>1626</v>
      </c>
      <c r="AI3234" t="s">
        <v>90</v>
      </c>
      <c r="AK3234" t="s">
        <v>1608</v>
      </c>
      <c r="AL3234" t="s">
        <v>6709</v>
      </c>
      <c r="AN3234" t="s">
        <v>1610</v>
      </c>
      <c r="AO3234" t="s">
        <v>442</v>
      </c>
      <c r="AP3234" t="s">
        <v>422</v>
      </c>
      <c r="AQ3234">
        <v>0.45</v>
      </c>
      <c r="AR3234" t="s">
        <v>1616</v>
      </c>
      <c r="AT3234" t="s">
        <v>1612</v>
      </c>
      <c r="AV3234" t="s">
        <v>96</v>
      </c>
      <c r="BH3234" t="str">
        <f>BI3234 &amp; " " &amp; BJ3234</f>
        <v>0.5 ft</v>
      </c>
      <c r="BI3234">
        <v>0.5</v>
      </c>
      <c r="BJ3234" t="s">
        <v>5517</v>
      </c>
      <c r="BQ3234" t="str">
        <f>BS3234 &amp; ":" &amp; BR3234</f>
        <v>AZDEQ_SW:SM 4500-NH3F</v>
      </c>
      <c r="BR3234" t="s">
        <v>5577</v>
      </c>
      <c r="BS3234" t="s">
        <v>1626</v>
      </c>
      <c r="BT3234" t="s">
        <v>5577</v>
      </c>
      <c r="BW3234" t="s">
        <v>5519</v>
      </c>
      <c r="BZ3234" t="s">
        <v>6710</v>
      </c>
      <c r="CA3234" t="s">
        <v>397</v>
      </c>
      <c r="CB3234">
        <v>0.02</v>
      </c>
      <c r="CC3234" t="s">
        <v>1616</v>
      </c>
      <c r="CE3234" t="s">
        <v>5767</v>
      </c>
      <c r="CF3234" t="s">
        <v>1618</v>
      </c>
    </row>
    <row r="3235" spans="1:84" hidden="1" x14ac:dyDescent="0.4">
      <c r="A3235" t="s">
        <v>1626</v>
      </c>
      <c r="B3235" t="s">
        <v>1626</v>
      </c>
      <c r="C3235" t="s">
        <v>6576</v>
      </c>
      <c r="D3235" t="s">
        <v>81</v>
      </c>
      <c r="E3235" t="s">
        <v>82</v>
      </c>
      <c r="F3235" t="s">
        <v>393</v>
      </c>
      <c r="G3235" s="4" t="str">
        <f>TEXT(H3235+I3235,"yyyy-mm-dd""T""hh:mm:ss")&amp;
IF(J3235="MST","-07:00",
IF(J3235="MDT","-06:00",
IF(J3235="PST","-08:00",
IF(J3235="PDT","-07:00",
IF(J3235="UTC","+00:00","+00:00")))))</f>
        <v>2014-12-09T01:55:00-07:00</v>
      </c>
      <c r="H3235" s="1">
        <v>41982</v>
      </c>
      <c r="I3235" s="5">
        <v>7.9861111111111105E-2</v>
      </c>
      <c r="J3235" t="s">
        <v>84</v>
      </c>
      <c r="N3235">
        <v>0</v>
      </c>
      <c r="O3235" t="s">
        <v>1628</v>
      </c>
      <c r="U3235">
        <v>9487</v>
      </c>
      <c r="V3235" t="s">
        <v>6349</v>
      </c>
      <c r="W3235" t="s">
        <v>3411</v>
      </c>
      <c r="X3235" t="s">
        <v>3502</v>
      </c>
      <c r="Y3235">
        <v>105061</v>
      </c>
      <c r="Z3235" t="e">
        <f>--- SAMPLE TAKEN: Migrated</f>
        <v>#NAME?</v>
      </c>
      <c r="AD3235">
        <v>32.337777799999998</v>
      </c>
      <c r="AE3235">
        <v>-111.08138889999999</v>
      </c>
      <c r="AG3235" t="s">
        <v>90</v>
      </c>
      <c r="AH3235" t="s">
        <v>1626</v>
      </c>
      <c r="AI3235" t="s">
        <v>90</v>
      </c>
      <c r="AK3235" t="s">
        <v>1608</v>
      </c>
      <c r="AL3235" t="s">
        <v>6711</v>
      </c>
      <c r="AN3235" t="s">
        <v>1610</v>
      </c>
      <c r="AO3235" t="s">
        <v>1611</v>
      </c>
      <c r="AP3235" t="s">
        <v>422</v>
      </c>
      <c r="AQ3235">
        <v>0.7</v>
      </c>
      <c r="AR3235" t="s">
        <v>1616</v>
      </c>
      <c r="AT3235" t="s">
        <v>1612</v>
      </c>
      <c r="AV3235" t="s">
        <v>96</v>
      </c>
      <c r="BF3235" t="s">
        <v>6712</v>
      </c>
      <c r="BQ3235" t="str">
        <f>BS3235 &amp; ":" &amp; BR3235</f>
        <v>AZDEQ_SW:EPA 350.1</v>
      </c>
      <c r="BR3235" t="s">
        <v>1613</v>
      </c>
      <c r="BS3235" t="s">
        <v>1626</v>
      </c>
      <c r="BT3235" t="s">
        <v>1613</v>
      </c>
      <c r="BW3235" t="s">
        <v>3417</v>
      </c>
      <c r="BZ3235" t="s">
        <v>6713</v>
      </c>
      <c r="CA3235" t="s">
        <v>397</v>
      </c>
      <c r="CB3235">
        <v>0.5</v>
      </c>
      <c r="CC3235" t="s">
        <v>1616</v>
      </c>
      <c r="CE3235" t="s">
        <v>6579</v>
      </c>
      <c r="CF3235" t="s">
        <v>1618</v>
      </c>
    </row>
    <row r="3236" spans="1:84" hidden="1" x14ac:dyDescent="0.4">
      <c r="A3236" t="s">
        <v>1626</v>
      </c>
      <c r="B3236" t="s">
        <v>1626</v>
      </c>
      <c r="C3236" t="s">
        <v>6572</v>
      </c>
      <c r="D3236" t="s">
        <v>81</v>
      </c>
      <c r="E3236" t="s">
        <v>82</v>
      </c>
      <c r="F3236" t="s">
        <v>393</v>
      </c>
      <c r="G3236" s="4" t="str">
        <f>TEXT(H3236+I3236,"yyyy-mm-dd""T""hh:mm:ss")&amp;
IF(J3236="MST","-07:00",
IF(J3236="MDT","-06:00",
IF(J3236="PST","-08:00",
IF(J3236="PDT","-07:00",
IF(J3236="UTC","+00:00","+00:00")))))</f>
        <v>2014-01-28T10:45:00-07:00</v>
      </c>
      <c r="H3236" s="1">
        <v>41667</v>
      </c>
      <c r="I3236" s="5">
        <v>0.44791666666666669</v>
      </c>
      <c r="J3236" t="s">
        <v>84</v>
      </c>
      <c r="N3236">
        <v>0</v>
      </c>
      <c r="O3236" t="s">
        <v>1628</v>
      </c>
      <c r="U3236">
        <v>9487</v>
      </c>
      <c r="V3236" t="s">
        <v>6349</v>
      </c>
      <c r="W3236" t="s">
        <v>3411</v>
      </c>
      <c r="X3236" t="s">
        <v>4459</v>
      </c>
      <c r="Y3236">
        <v>105070</v>
      </c>
      <c r="Z3236" t="e">
        <f>--- SAMPLE TAKEN: Migrated</f>
        <v>#NAME?</v>
      </c>
      <c r="AD3236">
        <v>32.471111100000002</v>
      </c>
      <c r="AE3236">
        <v>-111.3072222</v>
      </c>
      <c r="AG3236" t="s">
        <v>90</v>
      </c>
      <c r="AH3236" t="s">
        <v>1626</v>
      </c>
      <c r="AI3236" t="s">
        <v>90</v>
      </c>
      <c r="AK3236" t="s">
        <v>1608</v>
      </c>
      <c r="AL3236" t="s">
        <v>6714</v>
      </c>
      <c r="AN3236" t="s">
        <v>1610</v>
      </c>
      <c r="AO3236" t="s">
        <v>421</v>
      </c>
      <c r="AP3236" t="s">
        <v>422</v>
      </c>
      <c r="AQ3236">
        <v>4.0599999999999996</v>
      </c>
      <c r="AR3236" t="s">
        <v>1616</v>
      </c>
      <c r="AT3236" t="s">
        <v>1612</v>
      </c>
      <c r="AV3236" t="s">
        <v>96</v>
      </c>
      <c r="BQ3236" t="str">
        <f>BS3236 &amp; ":" &amp; BR3236</f>
        <v>AZDEQ_SW:CALCULATION</v>
      </c>
      <c r="BR3236" t="s">
        <v>3416</v>
      </c>
      <c r="BS3236" t="s">
        <v>1626</v>
      </c>
      <c r="BT3236" t="s">
        <v>3416</v>
      </c>
      <c r="BW3236" t="s">
        <v>3417</v>
      </c>
      <c r="BZ3236" t="s">
        <v>6715</v>
      </c>
      <c r="CA3236" t="s">
        <v>397</v>
      </c>
      <c r="CB3236">
        <v>0.8</v>
      </c>
      <c r="CC3236" t="s">
        <v>1616</v>
      </c>
      <c r="CE3236" t="s">
        <v>6575</v>
      </c>
      <c r="CF3236" t="s">
        <v>1618</v>
      </c>
    </row>
    <row r="3237" spans="1:84" hidden="1" x14ac:dyDescent="0.4">
      <c r="A3237" t="s">
        <v>1626</v>
      </c>
      <c r="B3237" t="s">
        <v>1626</v>
      </c>
      <c r="C3237" t="s">
        <v>6626</v>
      </c>
      <c r="D3237" t="s">
        <v>81</v>
      </c>
      <c r="E3237" t="s">
        <v>82</v>
      </c>
      <c r="F3237" t="s">
        <v>393</v>
      </c>
      <c r="G3237" s="4" t="str">
        <f>TEXT(H3237+I3237,"yyyy-mm-dd""T""hh:mm:ss")&amp;
IF(J3237="MST","-07:00",
IF(J3237="MDT","-06:00",
IF(J3237="PST","-08:00",
IF(J3237="PDT","-07:00",
IF(J3237="UTC","+00:00","+00:00")))))</f>
        <v>2014-09-04T09:40:00-07:00</v>
      </c>
      <c r="H3237" s="1">
        <v>41886</v>
      </c>
      <c r="I3237" s="5">
        <v>0.40277777777777779</v>
      </c>
      <c r="J3237" t="s">
        <v>84</v>
      </c>
      <c r="N3237">
        <v>0</v>
      </c>
      <c r="O3237" t="s">
        <v>1628</v>
      </c>
      <c r="U3237">
        <v>9487</v>
      </c>
      <c r="V3237" t="s">
        <v>6349</v>
      </c>
      <c r="W3237" t="s">
        <v>3411</v>
      </c>
      <c r="X3237" t="s">
        <v>3412</v>
      </c>
      <c r="Y3237">
        <v>105059</v>
      </c>
      <c r="Z3237" t="e">
        <f>--- SAMPLE TAKEN: Migrated</f>
        <v>#NAME?</v>
      </c>
      <c r="AD3237">
        <v>32.2897222</v>
      </c>
      <c r="AE3237">
        <v>-111.035</v>
      </c>
      <c r="AG3237" t="s">
        <v>90</v>
      </c>
      <c r="AH3237" t="s">
        <v>1626</v>
      </c>
      <c r="AI3237" t="s">
        <v>90</v>
      </c>
      <c r="AK3237" t="s">
        <v>1608</v>
      </c>
      <c r="AL3237" t="s">
        <v>6716</v>
      </c>
      <c r="AN3237" t="s">
        <v>1610</v>
      </c>
      <c r="AO3237" t="s">
        <v>1670</v>
      </c>
      <c r="AP3237" t="s">
        <v>422</v>
      </c>
      <c r="AQ3237">
        <v>2.6</v>
      </c>
      <c r="AR3237" t="s">
        <v>1616</v>
      </c>
      <c r="AT3237" t="s">
        <v>1612</v>
      </c>
      <c r="AV3237" t="s">
        <v>96</v>
      </c>
      <c r="BQ3237" t="str">
        <f>BS3237 &amp; ":" &amp; BR3237</f>
        <v>AZDEQ_SW:EPA 353.2</v>
      </c>
      <c r="BR3237" t="s">
        <v>1623</v>
      </c>
      <c r="BS3237" t="s">
        <v>1626</v>
      </c>
      <c r="BT3237" t="s">
        <v>1623</v>
      </c>
      <c r="BW3237" t="s">
        <v>3417</v>
      </c>
      <c r="BZ3237" t="s">
        <v>6717</v>
      </c>
      <c r="CA3237" t="s">
        <v>397</v>
      </c>
      <c r="CB3237">
        <v>0.2</v>
      </c>
      <c r="CC3237" t="s">
        <v>1616</v>
      </c>
      <c r="CE3237" t="s">
        <v>6629</v>
      </c>
      <c r="CF3237" t="s">
        <v>1618</v>
      </c>
    </row>
    <row r="3238" spans="1:84" hidden="1" x14ac:dyDescent="0.4">
      <c r="A3238" t="s">
        <v>1626</v>
      </c>
      <c r="B3238" t="s">
        <v>1626</v>
      </c>
      <c r="C3238" t="s">
        <v>6369</v>
      </c>
      <c r="D3238" t="s">
        <v>81</v>
      </c>
      <c r="E3238" t="s">
        <v>82</v>
      </c>
      <c r="F3238" t="s">
        <v>393</v>
      </c>
      <c r="G3238" s="4" t="str">
        <f>TEXT(H3238+I3238,"yyyy-mm-dd""T""hh:mm:ss")&amp;
IF(J3238="MST","-07:00",
IF(J3238="MDT","-06:00",
IF(J3238="PST","-08:00",
IF(J3238="PDT","-07:00",
IF(J3238="UTC","+00:00","+00:00")))))</f>
        <v>2014-01-23T11:35:00-07:00</v>
      </c>
      <c r="H3238" s="1">
        <v>41662</v>
      </c>
      <c r="I3238" s="5">
        <v>0.4826388888888889</v>
      </c>
      <c r="J3238" t="s">
        <v>84</v>
      </c>
      <c r="N3238">
        <v>0</v>
      </c>
      <c r="O3238" t="s">
        <v>1628</v>
      </c>
      <c r="U3238">
        <v>9487</v>
      </c>
      <c r="V3238" t="s">
        <v>6349</v>
      </c>
      <c r="W3238" t="s">
        <v>3411</v>
      </c>
      <c r="X3238" t="s">
        <v>3412</v>
      </c>
      <c r="Y3238">
        <v>105059</v>
      </c>
      <c r="Z3238" t="e">
        <f>--- SAMPLE TAKEN: Migrated</f>
        <v>#NAME?</v>
      </c>
      <c r="AD3238">
        <v>32.2897222</v>
      </c>
      <c r="AE3238">
        <v>-111.035</v>
      </c>
      <c r="AG3238" t="s">
        <v>90</v>
      </c>
      <c r="AH3238" t="s">
        <v>1626</v>
      </c>
      <c r="AI3238" t="s">
        <v>90</v>
      </c>
      <c r="AK3238" t="s">
        <v>1608</v>
      </c>
      <c r="AL3238" t="s">
        <v>6718</v>
      </c>
      <c r="AN3238" t="s">
        <v>1610</v>
      </c>
      <c r="AO3238" t="s">
        <v>1670</v>
      </c>
      <c r="AP3238" t="s">
        <v>422</v>
      </c>
      <c r="AQ3238">
        <v>4.25</v>
      </c>
      <c r="AR3238" t="s">
        <v>1616</v>
      </c>
      <c r="AT3238" t="s">
        <v>1612</v>
      </c>
      <c r="AV3238" t="s">
        <v>96</v>
      </c>
      <c r="BQ3238" t="str">
        <f>BS3238 &amp; ":" &amp; BR3238</f>
        <v>AZDEQ_SW:EPA 353.2</v>
      </c>
      <c r="BR3238" t="s">
        <v>1623</v>
      </c>
      <c r="BS3238" t="s">
        <v>1626</v>
      </c>
      <c r="BT3238" t="s">
        <v>1623</v>
      </c>
      <c r="BW3238" t="s">
        <v>3417</v>
      </c>
      <c r="BZ3238" t="s">
        <v>6719</v>
      </c>
      <c r="CA3238" t="s">
        <v>397</v>
      </c>
      <c r="CB3238">
        <v>0.2</v>
      </c>
      <c r="CC3238" t="s">
        <v>1616</v>
      </c>
      <c r="CE3238" t="s">
        <v>6372</v>
      </c>
      <c r="CF3238" t="s">
        <v>1618</v>
      </c>
    </row>
    <row r="3239" spans="1:84" hidden="1" x14ac:dyDescent="0.4">
      <c r="A3239" t="s">
        <v>1626</v>
      </c>
      <c r="B3239" t="s">
        <v>1626</v>
      </c>
      <c r="C3239" t="s">
        <v>6369</v>
      </c>
      <c r="D3239" t="s">
        <v>81</v>
      </c>
      <c r="E3239" t="s">
        <v>82</v>
      </c>
      <c r="F3239" t="s">
        <v>393</v>
      </c>
      <c r="G3239" s="4" t="str">
        <f>TEXT(H3239+I3239,"yyyy-mm-dd""T""hh:mm:ss")&amp;
IF(J3239="MST","-07:00",
IF(J3239="MDT","-06:00",
IF(J3239="PST","-08:00",
IF(J3239="PDT","-07:00",
IF(J3239="UTC","+00:00","+00:00")))))</f>
        <v>2014-01-23T11:35:00-07:00</v>
      </c>
      <c r="H3239" s="1">
        <v>41662</v>
      </c>
      <c r="I3239" s="5">
        <v>0.4826388888888889</v>
      </c>
      <c r="J3239" t="s">
        <v>84</v>
      </c>
      <c r="N3239">
        <v>0</v>
      </c>
      <c r="O3239" t="s">
        <v>1628</v>
      </c>
      <c r="U3239">
        <v>9487</v>
      </c>
      <c r="V3239" t="s">
        <v>6349</v>
      </c>
      <c r="W3239" t="s">
        <v>3411</v>
      </c>
      <c r="X3239" t="s">
        <v>3412</v>
      </c>
      <c r="Y3239">
        <v>105059</v>
      </c>
      <c r="Z3239" t="e">
        <f>--- SAMPLE TAKEN: Migrated</f>
        <v>#NAME?</v>
      </c>
      <c r="AD3239">
        <v>32.2897222</v>
      </c>
      <c r="AE3239">
        <v>-111.035</v>
      </c>
      <c r="AG3239" t="s">
        <v>90</v>
      </c>
      <c r="AH3239" t="s">
        <v>1626</v>
      </c>
      <c r="AI3239" t="s">
        <v>90</v>
      </c>
      <c r="AK3239" t="s">
        <v>1608</v>
      </c>
      <c r="AL3239" t="s">
        <v>6720</v>
      </c>
      <c r="AN3239" t="s">
        <v>1700</v>
      </c>
      <c r="AO3239" t="s">
        <v>457</v>
      </c>
      <c r="AP3239" t="s">
        <v>422</v>
      </c>
      <c r="AQ3239">
        <v>2.2999999999999998</v>
      </c>
      <c r="AR3239" t="s">
        <v>1616</v>
      </c>
      <c r="AT3239" t="s">
        <v>1612</v>
      </c>
      <c r="AV3239" t="s">
        <v>96</v>
      </c>
      <c r="BQ3239" t="str">
        <f>BS3239 &amp; ":" &amp; BR3239</f>
        <v>AZDEQ_SW:EPA 365.1</v>
      </c>
      <c r="BR3239" t="s">
        <v>1726</v>
      </c>
      <c r="BS3239" t="s">
        <v>1626</v>
      </c>
      <c r="BT3239" t="s">
        <v>1726</v>
      </c>
      <c r="BW3239" t="s">
        <v>3417</v>
      </c>
      <c r="BZ3239" t="s">
        <v>6721</v>
      </c>
      <c r="CA3239" t="s">
        <v>397</v>
      </c>
      <c r="CB3239">
        <v>0.5</v>
      </c>
      <c r="CC3239" t="s">
        <v>1616</v>
      </c>
      <c r="CE3239" t="s">
        <v>6372</v>
      </c>
      <c r="CF3239" t="s">
        <v>1618</v>
      </c>
    </row>
    <row r="3240" spans="1:84" hidden="1" x14ac:dyDescent="0.4">
      <c r="A3240" t="s">
        <v>1626</v>
      </c>
      <c r="B3240" t="s">
        <v>1626</v>
      </c>
      <c r="C3240" t="s">
        <v>6397</v>
      </c>
      <c r="D3240" t="s">
        <v>81</v>
      </c>
      <c r="E3240" t="s">
        <v>82</v>
      </c>
      <c r="F3240" t="s">
        <v>393</v>
      </c>
      <c r="G3240" s="4" t="str">
        <f>TEXT(H3240+I3240,"yyyy-mm-dd""T""hh:mm:ss")&amp;
IF(J3240="MST","-07:00",
IF(J3240="MDT","-06:00",
IF(J3240="PST","-08:00",
IF(J3240="PDT","-07:00",
IF(J3240="UTC","+00:00","+00:00")))))</f>
        <v>2014-02-27T12:00:00-07:00</v>
      </c>
      <c r="H3240" s="1">
        <v>41697</v>
      </c>
      <c r="I3240" s="5">
        <v>0.5</v>
      </c>
      <c r="J3240" t="s">
        <v>84</v>
      </c>
      <c r="N3240">
        <v>0.5</v>
      </c>
      <c r="O3240" t="s">
        <v>1628</v>
      </c>
      <c r="U3240">
        <v>9743</v>
      </c>
      <c r="V3240" t="s">
        <v>5512</v>
      </c>
      <c r="W3240" t="s">
        <v>5513</v>
      </c>
      <c r="X3240" t="s">
        <v>3405</v>
      </c>
      <c r="Y3240">
        <v>100034</v>
      </c>
      <c r="Z3240" t="s">
        <v>5514</v>
      </c>
      <c r="AD3240">
        <v>32.187063100000003</v>
      </c>
      <c r="AE3240">
        <v>-110.81660220000001</v>
      </c>
      <c r="AG3240" t="s">
        <v>90</v>
      </c>
      <c r="AH3240" t="s">
        <v>1626</v>
      </c>
      <c r="AI3240" t="s">
        <v>90</v>
      </c>
      <c r="AK3240" t="s">
        <v>1608</v>
      </c>
      <c r="AL3240" t="s">
        <v>6722</v>
      </c>
      <c r="AM3240" t="s">
        <v>92</v>
      </c>
      <c r="AN3240" t="s">
        <v>1610</v>
      </c>
      <c r="AO3240" t="s">
        <v>1611</v>
      </c>
      <c r="AP3240" t="s">
        <v>422</v>
      </c>
      <c r="AT3240" t="s">
        <v>1612</v>
      </c>
      <c r="AV3240" t="s">
        <v>584</v>
      </c>
      <c r="BH3240" t="str">
        <f>BI3240 &amp; " " &amp; BJ3240</f>
        <v>0.5 ft</v>
      </c>
      <c r="BI3240">
        <v>0.5</v>
      </c>
      <c r="BJ3240" t="s">
        <v>5517</v>
      </c>
      <c r="BQ3240" t="str">
        <f>BS3240 &amp; ":" &amp; BR3240</f>
        <v>AZDEQ_SW:SM 4500-NH3G</v>
      </c>
      <c r="BR3240" t="s">
        <v>5552</v>
      </c>
      <c r="BS3240" t="s">
        <v>1626</v>
      </c>
      <c r="BT3240" t="s">
        <v>5552</v>
      </c>
      <c r="BW3240" t="s">
        <v>5519</v>
      </c>
      <c r="BZ3240" t="s">
        <v>6723</v>
      </c>
      <c r="CA3240" t="s">
        <v>397</v>
      </c>
      <c r="CB3240">
        <v>0.1</v>
      </c>
      <c r="CC3240" t="s">
        <v>1616</v>
      </c>
      <c r="CE3240" t="s">
        <v>5567</v>
      </c>
      <c r="CF3240" t="s">
        <v>1618</v>
      </c>
    </row>
    <row r="3241" spans="1:84" hidden="1" x14ac:dyDescent="0.4">
      <c r="A3241" t="s">
        <v>1626</v>
      </c>
      <c r="B3241" t="s">
        <v>1626</v>
      </c>
      <c r="C3241" t="s">
        <v>6491</v>
      </c>
      <c r="D3241" t="s">
        <v>81</v>
      </c>
      <c r="E3241" t="s">
        <v>82</v>
      </c>
      <c r="F3241" t="s">
        <v>393</v>
      </c>
      <c r="G3241" s="4" t="str">
        <f>TEXT(H3241+I3241,"yyyy-mm-dd""T""hh:mm:ss")&amp;
IF(J3241="MST","-07:00",
IF(J3241="MDT","-06:00",
IF(J3241="PST","-08:00",
IF(J3241="PDT","-07:00",
IF(J3241="UTC","+00:00","+00:00")))))</f>
        <v>2014-08-27T04:20:00-07:00</v>
      </c>
      <c r="H3241" s="1">
        <v>41878</v>
      </c>
      <c r="I3241" s="5">
        <v>0.18055555555555555</v>
      </c>
      <c r="J3241" t="s">
        <v>84</v>
      </c>
      <c r="N3241">
        <v>0.5</v>
      </c>
      <c r="O3241" t="s">
        <v>1628</v>
      </c>
      <c r="U3241">
        <v>9743</v>
      </c>
      <c r="V3241" t="s">
        <v>5512</v>
      </c>
      <c r="W3241" t="s">
        <v>5513</v>
      </c>
      <c r="X3241" t="s">
        <v>3388</v>
      </c>
      <c r="Y3241">
        <v>100035</v>
      </c>
      <c r="Z3241" t="s">
        <v>5514</v>
      </c>
      <c r="AD3241">
        <v>32.185352899999998</v>
      </c>
      <c r="AE3241">
        <v>-110.8164731</v>
      </c>
      <c r="AG3241" t="s">
        <v>90</v>
      </c>
      <c r="AH3241" t="s">
        <v>1626</v>
      </c>
      <c r="AI3241" t="s">
        <v>90</v>
      </c>
      <c r="AK3241" t="s">
        <v>1608</v>
      </c>
      <c r="AL3241" t="s">
        <v>6724</v>
      </c>
      <c r="AN3241" t="s">
        <v>1700</v>
      </c>
      <c r="AO3241" t="s">
        <v>457</v>
      </c>
      <c r="AP3241" t="s">
        <v>422</v>
      </c>
      <c r="AQ3241">
        <v>0.32</v>
      </c>
      <c r="AR3241" t="s">
        <v>1616</v>
      </c>
      <c r="AT3241" t="s">
        <v>1612</v>
      </c>
      <c r="AV3241" t="s">
        <v>96</v>
      </c>
      <c r="BH3241" t="str">
        <f>BI3241 &amp; " " &amp; BJ3241</f>
        <v>0.5 ft</v>
      </c>
      <c r="BI3241">
        <v>0.5</v>
      </c>
      <c r="BJ3241" t="s">
        <v>5517</v>
      </c>
      <c r="BQ3241" t="str">
        <f>BS3241 &amp; ":" &amp; BR3241</f>
        <v>AZDEQ_SW:SM 4500 PE</v>
      </c>
      <c r="BR3241" t="s">
        <v>5518</v>
      </c>
      <c r="BS3241" t="s">
        <v>1626</v>
      </c>
      <c r="BT3241" t="s">
        <v>5518</v>
      </c>
      <c r="BW3241" t="s">
        <v>5519</v>
      </c>
      <c r="BZ3241" t="s">
        <v>6725</v>
      </c>
      <c r="CA3241" t="s">
        <v>397</v>
      </c>
      <c r="CB3241">
        <v>2.0999999999999999E-3</v>
      </c>
      <c r="CC3241" t="s">
        <v>1616</v>
      </c>
      <c r="CE3241" t="s">
        <v>5554</v>
      </c>
      <c r="CF3241" t="s">
        <v>1618</v>
      </c>
    </row>
    <row r="3242" spans="1:84" hidden="1" x14ac:dyDescent="0.4">
      <c r="A3242" t="s">
        <v>1626</v>
      </c>
      <c r="B3242" t="s">
        <v>1626</v>
      </c>
      <c r="C3242" t="s">
        <v>6474</v>
      </c>
      <c r="D3242" t="s">
        <v>81</v>
      </c>
      <c r="E3242" t="s">
        <v>82</v>
      </c>
      <c r="F3242" t="s">
        <v>393</v>
      </c>
      <c r="G3242" s="4" t="str">
        <f>TEXT(H3242+I3242,"yyyy-mm-dd""T""hh:mm:ss")&amp;
IF(J3242="MST","-07:00",
IF(J3242="MDT","-06:00",
IF(J3242="PST","-08:00",
IF(J3242="PDT","-07:00",
IF(J3242="UTC","+00:00","+00:00")))))</f>
        <v>2014-01-29T10:50:00-07:00</v>
      </c>
      <c r="H3242" s="1">
        <v>41668</v>
      </c>
      <c r="I3242" s="5">
        <v>0.4513888888888889</v>
      </c>
      <c r="J3242" t="s">
        <v>84</v>
      </c>
      <c r="N3242">
        <v>0</v>
      </c>
      <c r="O3242" t="s">
        <v>1628</v>
      </c>
      <c r="U3242">
        <v>9487</v>
      </c>
      <c r="V3242" t="s">
        <v>6349</v>
      </c>
      <c r="W3242" t="s">
        <v>3411</v>
      </c>
      <c r="X3242" t="s">
        <v>4433</v>
      </c>
      <c r="Y3242">
        <v>105064</v>
      </c>
      <c r="Z3242" t="e">
        <f>--- SAMPLE TAKEN: Migrated</f>
        <v>#NAME?</v>
      </c>
      <c r="AD3242">
        <v>32.386200000000002</v>
      </c>
      <c r="AE3242">
        <v>-111.11920000000001</v>
      </c>
      <c r="AG3242" t="s">
        <v>90</v>
      </c>
      <c r="AH3242" t="s">
        <v>1626</v>
      </c>
      <c r="AI3242" t="s">
        <v>90</v>
      </c>
      <c r="AK3242" t="s">
        <v>1608</v>
      </c>
      <c r="AL3242" t="s">
        <v>6726</v>
      </c>
      <c r="AN3242" t="s">
        <v>1725</v>
      </c>
      <c r="AO3242" t="s">
        <v>123</v>
      </c>
      <c r="AP3242" t="s">
        <v>422</v>
      </c>
      <c r="AQ3242">
        <v>1.65</v>
      </c>
      <c r="AR3242" t="s">
        <v>1616</v>
      </c>
      <c r="AT3242" t="s">
        <v>1612</v>
      </c>
      <c r="AV3242" t="s">
        <v>96</v>
      </c>
      <c r="BQ3242" t="str">
        <f>BS3242 &amp; ":" &amp; BR3242</f>
        <v>AZDEQ_SW:EPA 365.1</v>
      </c>
      <c r="BR3242" t="s">
        <v>1726</v>
      </c>
      <c r="BS3242" t="s">
        <v>1626</v>
      </c>
      <c r="BT3242" t="s">
        <v>1726</v>
      </c>
      <c r="BW3242" t="s">
        <v>3417</v>
      </c>
      <c r="BZ3242" t="s">
        <v>6727</v>
      </c>
      <c r="CA3242" t="s">
        <v>397</v>
      </c>
      <c r="CB3242">
        <v>0.5</v>
      </c>
      <c r="CC3242" t="s">
        <v>1616</v>
      </c>
      <c r="CE3242" t="s">
        <v>6477</v>
      </c>
      <c r="CF3242" t="s">
        <v>1618</v>
      </c>
    </row>
    <row r="3243" spans="1:84" hidden="1" x14ac:dyDescent="0.4">
      <c r="A3243" t="s">
        <v>1626</v>
      </c>
      <c r="B3243" t="s">
        <v>1626</v>
      </c>
      <c r="C3243" t="s">
        <v>6474</v>
      </c>
      <c r="D3243" t="s">
        <v>81</v>
      </c>
      <c r="E3243" t="s">
        <v>82</v>
      </c>
      <c r="F3243" t="s">
        <v>393</v>
      </c>
      <c r="G3243" s="4" t="str">
        <f>TEXT(H3243+I3243,"yyyy-mm-dd""T""hh:mm:ss")&amp;
IF(J3243="MST","-07:00",
IF(J3243="MDT","-06:00",
IF(J3243="PST","-08:00",
IF(J3243="PDT","-07:00",
IF(J3243="UTC","+00:00","+00:00")))))</f>
        <v>2014-01-29T10:50:00-07:00</v>
      </c>
      <c r="H3243" s="1">
        <v>41668</v>
      </c>
      <c r="I3243" s="5">
        <v>0.4513888888888889</v>
      </c>
      <c r="J3243" t="s">
        <v>84</v>
      </c>
      <c r="N3243">
        <v>0</v>
      </c>
      <c r="O3243" t="s">
        <v>1628</v>
      </c>
      <c r="U3243">
        <v>9487</v>
      </c>
      <c r="V3243" t="s">
        <v>6349</v>
      </c>
      <c r="W3243" t="s">
        <v>3411</v>
      </c>
      <c r="X3243" t="s">
        <v>4433</v>
      </c>
      <c r="Y3243">
        <v>105064</v>
      </c>
      <c r="Z3243" t="e">
        <f>--- SAMPLE TAKEN: Migrated</f>
        <v>#NAME?</v>
      </c>
      <c r="AD3243">
        <v>32.386200000000002</v>
      </c>
      <c r="AE3243">
        <v>-111.11920000000001</v>
      </c>
      <c r="AG3243" t="s">
        <v>90</v>
      </c>
      <c r="AH3243" t="s">
        <v>1626</v>
      </c>
      <c r="AI3243" t="s">
        <v>90</v>
      </c>
      <c r="AK3243" t="s">
        <v>1608</v>
      </c>
      <c r="AL3243" t="s">
        <v>6728</v>
      </c>
      <c r="AM3243" t="s">
        <v>92</v>
      </c>
      <c r="AN3243" t="s">
        <v>1610</v>
      </c>
      <c r="AO3243" t="s">
        <v>1611</v>
      </c>
      <c r="AP3243" t="s">
        <v>422</v>
      </c>
      <c r="AT3243" t="s">
        <v>1612</v>
      </c>
      <c r="AV3243" t="s">
        <v>584</v>
      </c>
      <c r="BQ3243" t="str">
        <f>BS3243 &amp; ":" &amp; BR3243</f>
        <v>AZDEQ_SW:EPA 350.1</v>
      </c>
      <c r="BR3243" t="s">
        <v>1613</v>
      </c>
      <c r="BS3243" t="s">
        <v>1626</v>
      </c>
      <c r="BT3243" t="s">
        <v>1613</v>
      </c>
      <c r="BW3243" t="s">
        <v>3417</v>
      </c>
      <c r="BZ3243" t="s">
        <v>6729</v>
      </c>
      <c r="CA3243" t="s">
        <v>397</v>
      </c>
      <c r="CB3243">
        <v>0.5</v>
      </c>
      <c r="CC3243" t="s">
        <v>1616</v>
      </c>
      <c r="CE3243" t="s">
        <v>6477</v>
      </c>
      <c r="CF3243" t="s">
        <v>1618</v>
      </c>
    </row>
    <row r="3244" spans="1:84" hidden="1" x14ac:dyDescent="0.4">
      <c r="A3244" t="s">
        <v>1626</v>
      </c>
      <c r="B3244" t="s">
        <v>1626</v>
      </c>
      <c r="C3244" t="s">
        <v>6428</v>
      </c>
      <c r="D3244" t="s">
        <v>81</v>
      </c>
      <c r="E3244" t="s">
        <v>82</v>
      </c>
      <c r="F3244" t="s">
        <v>393</v>
      </c>
      <c r="G3244" s="4" t="str">
        <f>TEXT(H3244+I3244,"yyyy-mm-dd""T""hh:mm:ss")&amp;
IF(J3244="MST","-07:00",
IF(J3244="MDT","-06:00",
IF(J3244="PST","-08:00",
IF(J3244="PDT","-07:00",
IF(J3244="UTC","+00:00","+00:00")))))</f>
        <v>2014-09-24T08:35:00-07:00</v>
      </c>
      <c r="H3244" s="1">
        <v>41906</v>
      </c>
      <c r="I3244" s="5">
        <v>0.3576388888888889</v>
      </c>
      <c r="J3244" t="s">
        <v>84</v>
      </c>
      <c r="N3244">
        <v>0</v>
      </c>
      <c r="O3244" t="s">
        <v>1628</v>
      </c>
      <c r="U3244">
        <v>9487</v>
      </c>
      <c r="V3244" t="s">
        <v>6349</v>
      </c>
      <c r="W3244" t="s">
        <v>3411</v>
      </c>
      <c r="X3244" t="s">
        <v>3502</v>
      </c>
      <c r="Y3244">
        <v>105061</v>
      </c>
      <c r="Z3244" t="e">
        <f>--- SAMPLE TAKEN: Migrated</f>
        <v>#NAME?</v>
      </c>
      <c r="AD3244">
        <v>32.337777799999998</v>
      </c>
      <c r="AE3244">
        <v>-111.08138889999999</v>
      </c>
      <c r="AG3244" t="s">
        <v>90</v>
      </c>
      <c r="AH3244" t="s">
        <v>1626</v>
      </c>
      <c r="AI3244" t="s">
        <v>90</v>
      </c>
      <c r="AK3244" t="s">
        <v>1608</v>
      </c>
      <c r="AL3244" t="s">
        <v>6730</v>
      </c>
      <c r="AN3244" t="s">
        <v>1610</v>
      </c>
      <c r="AO3244" t="s">
        <v>442</v>
      </c>
      <c r="AP3244" t="s">
        <v>422</v>
      </c>
      <c r="AQ3244">
        <v>0.85</v>
      </c>
      <c r="AR3244" t="s">
        <v>1616</v>
      </c>
      <c r="AT3244" t="s">
        <v>1612</v>
      </c>
      <c r="AV3244" t="s">
        <v>96</v>
      </c>
      <c r="BQ3244" t="str">
        <f>BS3244 &amp; ":" &amp; BR3244</f>
        <v>AZDEQ_SW:EPA 351.2</v>
      </c>
      <c r="BR3244" t="s">
        <v>1633</v>
      </c>
      <c r="BS3244" t="s">
        <v>1626</v>
      </c>
      <c r="BT3244" t="s">
        <v>1633</v>
      </c>
      <c r="BW3244" t="s">
        <v>3417</v>
      </c>
      <c r="BZ3244" t="s">
        <v>6731</v>
      </c>
      <c r="CA3244" t="s">
        <v>397</v>
      </c>
      <c r="CB3244">
        <v>0.8</v>
      </c>
      <c r="CC3244" t="s">
        <v>1616</v>
      </c>
      <c r="CE3244" t="s">
        <v>6431</v>
      </c>
      <c r="CF3244" t="s">
        <v>1618</v>
      </c>
    </row>
    <row r="3245" spans="1:84" hidden="1" x14ac:dyDescent="0.4">
      <c r="A3245" t="s">
        <v>1626</v>
      </c>
      <c r="B3245" t="s">
        <v>1626</v>
      </c>
      <c r="C3245" t="s">
        <v>6444</v>
      </c>
      <c r="D3245" t="s">
        <v>81</v>
      </c>
      <c r="E3245" t="s">
        <v>82</v>
      </c>
      <c r="F3245" t="s">
        <v>393</v>
      </c>
      <c r="G3245" s="4" t="str">
        <f>TEXT(H3245+I3245,"yyyy-mm-dd""T""hh:mm:ss")&amp;
IF(J3245="MST","-07:00",
IF(J3245="MDT","-06:00",
IF(J3245="PST","-08:00",
IF(J3245="PDT","-07:00",
IF(J3245="UTC","+00:00","+00:00")))))</f>
        <v>2014-04-22T11:05:00-07:00</v>
      </c>
      <c r="H3245" s="1">
        <v>41751</v>
      </c>
      <c r="I3245" s="5">
        <v>0.46180555555555558</v>
      </c>
      <c r="J3245" t="s">
        <v>84</v>
      </c>
      <c r="N3245">
        <v>0</v>
      </c>
      <c r="O3245" t="s">
        <v>1628</v>
      </c>
      <c r="U3245">
        <v>9487</v>
      </c>
      <c r="V3245" t="s">
        <v>6349</v>
      </c>
      <c r="W3245" t="s">
        <v>3411</v>
      </c>
      <c r="X3245" t="s">
        <v>3502</v>
      </c>
      <c r="Y3245">
        <v>105061</v>
      </c>
      <c r="Z3245" t="e">
        <f>--- SAMPLE TAKEN: Migrated</f>
        <v>#NAME?</v>
      </c>
      <c r="AD3245">
        <v>32.337777799999998</v>
      </c>
      <c r="AE3245">
        <v>-111.08138889999999</v>
      </c>
      <c r="AG3245" t="s">
        <v>90</v>
      </c>
      <c r="AH3245" t="s">
        <v>1626</v>
      </c>
      <c r="AI3245" t="s">
        <v>90</v>
      </c>
      <c r="AK3245" t="s">
        <v>1608</v>
      </c>
      <c r="AL3245" t="s">
        <v>6732</v>
      </c>
      <c r="AN3245" t="s">
        <v>1610</v>
      </c>
      <c r="AO3245" t="s">
        <v>442</v>
      </c>
      <c r="AP3245" t="s">
        <v>422</v>
      </c>
      <c r="AQ3245">
        <v>1.23</v>
      </c>
      <c r="AR3245" t="s">
        <v>1616</v>
      </c>
      <c r="AT3245" t="s">
        <v>1612</v>
      </c>
      <c r="AV3245" t="s">
        <v>96</v>
      </c>
      <c r="BQ3245" t="str">
        <f>BS3245 &amp; ":" &amp; BR3245</f>
        <v>AZDEQ_SW:EPA 351.2</v>
      </c>
      <c r="BR3245" t="s">
        <v>1633</v>
      </c>
      <c r="BS3245" t="s">
        <v>1626</v>
      </c>
      <c r="BT3245" t="s">
        <v>1633</v>
      </c>
      <c r="BW3245" t="s">
        <v>3417</v>
      </c>
      <c r="BZ3245" t="s">
        <v>6733</v>
      </c>
      <c r="CA3245" t="s">
        <v>397</v>
      </c>
      <c r="CB3245">
        <v>0.8</v>
      </c>
      <c r="CC3245" t="s">
        <v>1616</v>
      </c>
      <c r="CE3245" t="s">
        <v>6447</v>
      </c>
      <c r="CF3245" t="s">
        <v>1618</v>
      </c>
    </row>
    <row r="3246" spans="1:84" hidden="1" x14ac:dyDescent="0.4">
      <c r="A3246" t="s">
        <v>1626</v>
      </c>
      <c r="B3246" t="s">
        <v>1626</v>
      </c>
      <c r="C3246" t="s">
        <v>6455</v>
      </c>
      <c r="D3246" t="s">
        <v>81</v>
      </c>
      <c r="E3246" t="s">
        <v>82</v>
      </c>
      <c r="F3246" t="s">
        <v>393</v>
      </c>
      <c r="G3246" s="4" t="str">
        <f>TEXT(H3246+I3246,"yyyy-mm-dd""T""hh:mm:ss")&amp;
IF(J3246="MST","-07:00",
IF(J3246="MDT","-06:00",
IF(J3246="PST","-08:00",
IF(J3246="PDT","-07:00",
IF(J3246="UTC","+00:00","+00:00")))))</f>
        <v>2014-08-21T12:50:00-07:00</v>
      </c>
      <c r="H3246" s="1">
        <v>41872</v>
      </c>
      <c r="I3246" s="5">
        <v>0.53472222222222221</v>
      </c>
      <c r="J3246" t="s">
        <v>84</v>
      </c>
      <c r="N3246">
        <v>7.5</v>
      </c>
      <c r="O3246" t="s">
        <v>1628</v>
      </c>
      <c r="U3246">
        <v>2008</v>
      </c>
      <c r="V3246" t="s">
        <v>6355</v>
      </c>
      <c r="W3246" t="s">
        <v>1606</v>
      </c>
      <c r="X3246" t="s">
        <v>1653</v>
      </c>
      <c r="Y3246">
        <v>100183</v>
      </c>
      <c r="Z3246" t="s">
        <v>6356</v>
      </c>
      <c r="AD3246">
        <v>32.387222199999997</v>
      </c>
      <c r="AE3246">
        <v>-110.7111111</v>
      </c>
      <c r="AG3246" t="s">
        <v>90</v>
      </c>
      <c r="AH3246" t="s">
        <v>1626</v>
      </c>
      <c r="AI3246" t="s">
        <v>90</v>
      </c>
      <c r="AK3246" t="s">
        <v>1608</v>
      </c>
      <c r="AL3246" t="s">
        <v>6734</v>
      </c>
      <c r="AN3246" t="s">
        <v>1610</v>
      </c>
      <c r="AO3246" t="s">
        <v>442</v>
      </c>
      <c r="AP3246" t="s">
        <v>422</v>
      </c>
      <c r="AQ3246">
        <v>3.4</v>
      </c>
      <c r="AR3246" t="s">
        <v>1616</v>
      </c>
      <c r="AT3246" t="s">
        <v>1612</v>
      </c>
      <c r="AV3246" t="s">
        <v>96</v>
      </c>
      <c r="BQ3246" t="str">
        <f>BS3246 &amp; ":" &amp; BR3246</f>
        <v>AZDEQ_SW:EPA 351.2</v>
      </c>
      <c r="BR3246" t="s">
        <v>1633</v>
      </c>
      <c r="BS3246" t="s">
        <v>1626</v>
      </c>
      <c r="BT3246" t="s">
        <v>1633</v>
      </c>
      <c r="BW3246" t="s">
        <v>5519</v>
      </c>
      <c r="BZ3246" t="s">
        <v>6735</v>
      </c>
      <c r="CA3246" t="s">
        <v>397</v>
      </c>
      <c r="CB3246">
        <v>0.5</v>
      </c>
      <c r="CC3246" t="s">
        <v>1616</v>
      </c>
      <c r="CE3246" t="s">
        <v>6359</v>
      </c>
      <c r="CF3246" t="s">
        <v>1618</v>
      </c>
    </row>
    <row r="3247" spans="1:84" hidden="1" x14ac:dyDescent="0.4">
      <c r="A3247" t="s">
        <v>1626</v>
      </c>
      <c r="B3247" t="s">
        <v>1626</v>
      </c>
      <c r="C3247" t="s">
        <v>6576</v>
      </c>
      <c r="D3247" t="s">
        <v>81</v>
      </c>
      <c r="E3247" t="s">
        <v>82</v>
      </c>
      <c r="F3247" t="s">
        <v>393</v>
      </c>
      <c r="G3247" s="4" t="str">
        <f>TEXT(H3247+I3247,"yyyy-mm-dd""T""hh:mm:ss")&amp;
IF(J3247="MST","-07:00",
IF(J3247="MDT","-06:00",
IF(J3247="PST","-08:00",
IF(J3247="PDT","-07:00",
IF(J3247="UTC","+00:00","+00:00")))))</f>
        <v>2014-12-09T01:55:00-07:00</v>
      </c>
      <c r="H3247" s="1">
        <v>41982</v>
      </c>
      <c r="I3247" s="5">
        <v>7.9861111111111105E-2</v>
      </c>
      <c r="J3247" t="s">
        <v>84</v>
      </c>
      <c r="N3247">
        <v>0</v>
      </c>
      <c r="O3247" t="s">
        <v>1628</v>
      </c>
      <c r="U3247">
        <v>9487</v>
      </c>
      <c r="V3247" t="s">
        <v>6349</v>
      </c>
      <c r="W3247" t="s">
        <v>3411</v>
      </c>
      <c r="X3247" t="s">
        <v>3502</v>
      </c>
      <c r="Y3247">
        <v>105061</v>
      </c>
      <c r="Z3247" t="e">
        <f>--- SAMPLE TAKEN: Migrated</f>
        <v>#NAME?</v>
      </c>
      <c r="AD3247">
        <v>32.337777799999998</v>
      </c>
      <c r="AE3247">
        <v>-111.08138889999999</v>
      </c>
      <c r="AG3247" t="s">
        <v>90</v>
      </c>
      <c r="AH3247" t="s">
        <v>1626</v>
      </c>
      <c r="AI3247" t="s">
        <v>90</v>
      </c>
      <c r="AK3247" t="s">
        <v>1608</v>
      </c>
      <c r="AL3247" t="s">
        <v>6736</v>
      </c>
      <c r="AN3247" t="s">
        <v>1610</v>
      </c>
      <c r="AO3247" t="s">
        <v>421</v>
      </c>
      <c r="AP3247" t="s">
        <v>422</v>
      </c>
      <c r="AQ3247">
        <v>2.1800000000000002</v>
      </c>
      <c r="AR3247" t="s">
        <v>1616</v>
      </c>
      <c r="AT3247" t="s">
        <v>1612</v>
      </c>
      <c r="AV3247" t="s">
        <v>96</v>
      </c>
      <c r="BQ3247" t="str">
        <f>BS3247 &amp; ":" &amp; BR3247</f>
        <v>AZDEQ_SW:CALCULATION</v>
      </c>
      <c r="BR3247" t="s">
        <v>3416</v>
      </c>
      <c r="BS3247" t="s">
        <v>1626</v>
      </c>
      <c r="BT3247" t="s">
        <v>3416</v>
      </c>
      <c r="BW3247" t="s">
        <v>3417</v>
      </c>
      <c r="BZ3247" t="s">
        <v>6737</v>
      </c>
      <c r="CA3247" t="s">
        <v>397</v>
      </c>
      <c r="CB3247">
        <v>0.8</v>
      </c>
      <c r="CC3247" t="s">
        <v>1616</v>
      </c>
      <c r="CE3247" t="s">
        <v>6579</v>
      </c>
      <c r="CF3247" t="s">
        <v>1618</v>
      </c>
    </row>
    <row r="3248" spans="1:84" hidden="1" x14ac:dyDescent="0.4">
      <c r="A3248" t="s">
        <v>1626</v>
      </c>
      <c r="B3248" t="s">
        <v>1626</v>
      </c>
      <c r="C3248" t="s">
        <v>6626</v>
      </c>
      <c r="D3248" t="s">
        <v>81</v>
      </c>
      <c r="E3248" t="s">
        <v>82</v>
      </c>
      <c r="F3248" t="s">
        <v>393</v>
      </c>
      <c r="G3248" s="4" t="str">
        <f>TEXT(H3248+I3248,"yyyy-mm-dd""T""hh:mm:ss")&amp;
IF(J3248="MST","-07:00",
IF(J3248="MDT","-06:00",
IF(J3248="PST","-08:00",
IF(J3248="PDT","-07:00",
IF(J3248="UTC","+00:00","+00:00")))))</f>
        <v>2014-09-04T09:40:00-07:00</v>
      </c>
      <c r="H3248" s="1">
        <v>41886</v>
      </c>
      <c r="I3248" s="5">
        <v>0.40277777777777779</v>
      </c>
      <c r="J3248" t="s">
        <v>84</v>
      </c>
      <c r="N3248">
        <v>0</v>
      </c>
      <c r="O3248" t="s">
        <v>1628</v>
      </c>
      <c r="U3248">
        <v>9487</v>
      </c>
      <c r="V3248" t="s">
        <v>6349</v>
      </c>
      <c r="W3248" t="s">
        <v>3411</v>
      </c>
      <c r="X3248" t="s">
        <v>3412</v>
      </c>
      <c r="Y3248">
        <v>105059</v>
      </c>
      <c r="Z3248" t="e">
        <f>--- SAMPLE TAKEN: Migrated</f>
        <v>#NAME?</v>
      </c>
      <c r="AD3248">
        <v>32.2897222</v>
      </c>
      <c r="AE3248">
        <v>-111.035</v>
      </c>
      <c r="AG3248" t="s">
        <v>90</v>
      </c>
      <c r="AH3248" t="s">
        <v>1626</v>
      </c>
      <c r="AI3248" t="s">
        <v>90</v>
      </c>
      <c r="AK3248" t="s">
        <v>1608</v>
      </c>
      <c r="AL3248" t="s">
        <v>6738</v>
      </c>
      <c r="AN3248" t="s">
        <v>1610</v>
      </c>
      <c r="AO3248" t="s">
        <v>442</v>
      </c>
      <c r="AP3248" t="s">
        <v>422</v>
      </c>
      <c r="AQ3248">
        <v>1.95</v>
      </c>
      <c r="AR3248" t="s">
        <v>1616</v>
      </c>
      <c r="AT3248" t="s">
        <v>1612</v>
      </c>
      <c r="AV3248" t="s">
        <v>96</v>
      </c>
      <c r="BQ3248" t="str">
        <f>BS3248 &amp; ":" &amp; BR3248</f>
        <v>AZDEQ_SW:EPA 351.2</v>
      </c>
      <c r="BR3248" t="s">
        <v>1633</v>
      </c>
      <c r="BS3248" t="s">
        <v>1626</v>
      </c>
      <c r="BT3248" t="s">
        <v>1633</v>
      </c>
      <c r="BW3248" t="s">
        <v>3417</v>
      </c>
      <c r="BZ3248" t="s">
        <v>6739</v>
      </c>
      <c r="CA3248" t="s">
        <v>397</v>
      </c>
      <c r="CB3248">
        <v>0.8</v>
      </c>
      <c r="CC3248" t="s">
        <v>1616</v>
      </c>
      <c r="CE3248" t="s">
        <v>6629</v>
      </c>
      <c r="CF3248" t="s">
        <v>1618</v>
      </c>
    </row>
    <row r="3249" spans="1:84" hidden="1" x14ac:dyDescent="0.4">
      <c r="A3249" t="s">
        <v>1626</v>
      </c>
      <c r="B3249" t="s">
        <v>1626</v>
      </c>
      <c r="C3249" t="s">
        <v>6369</v>
      </c>
      <c r="D3249" t="s">
        <v>81</v>
      </c>
      <c r="E3249" t="s">
        <v>82</v>
      </c>
      <c r="F3249" t="s">
        <v>393</v>
      </c>
      <c r="G3249" s="4" t="str">
        <f>TEXT(H3249+I3249,"yyyy-mm-dd""T""hh:mm:ss")&amp;
IF(J3249="MST","-07:00",
IF(J3249="MDT","-06:00",
IF(J3249="PST","-08:00",
IF(J3249="PDT","-07:00",
IF(J3249="UTC","+00:00","+00:00")))))</f>
        <v>2014-01-23T11:35:00-07:00</v>
      </c>
      <c r="H3249" s="1">
        <v>41662</v>
      </c>
      <c r="I3249" s="5">
        <v>0.4826388888888889</v>
      </c>
      <c r="J3249" t="s">
        <v>84</v>
      </c>
      <c r="N3249">
        <v>0</v>
      </c>
      <c r="O3249" t="s">
        <v>1628</v>
      </c>
      <c r="U3249">
        <v>9487</v>
      </c>
      <c r="V3249" t="s">
        <v>6349</v>
      </c>
      <c r="W3249" t="s">
        <v>3411</v>
      </c>
      <c r="X3249" t="s">
        <v>3412</v>
      </c>
      <c r="Y3249">
        <v>105059</v>
      </c>
      <c r="Z3249" t="e">
        <f>--- SAMPLE TAKEN: Migrated</f>
        <v>#NAME?</v>
      </c>
      <c r="AD3249">
        <v>32.2897222</v>
      </c>
      <c r="AE3249">
        <v>-111.035</v>
      </c>
      <c r="AG3249" t="s">
        <v>90</v>
      </c>
      <c r="AH3249" t="s">
        <v>1626</v>
      </c>
      <c r="AI3249" t="s">
        <v>90</v>
      </c>
      <c r="AK3249" t="s">
        <v>1608</v>
      </c>
      <c r="AL3249" t="s">
        <v>6740</v>
      </c>
      <c r="AN3249" t="s">
        <v>1610</v>
      </c>
      <c r="AO3249" t="s">
        <v>1611</v>
      </c>
      <c r="AP3249" t="s">
        <v>422</v>
      </c>
      <c r="AQ3249">
        <v>1.24</v>
      </c>
      <c r="AR3249" t="s">
        <v>1616</v>
      </c>
      <c r="AT3249" t="s">
        <v>1612</v>
      </c>
      <c r="AV3249" t="s">
        <v>96</v>
      </c>
      <c r="BF3249" t="s">
        <v>6741</v>
      </c>
      <c r="BQ3249" t="str">
        <f>BS3249 &amp; ":" &amp; BR3249</f>
        <v>AZDEQ_SW:EPA 350.1</v>
      </c>
      <c r="BR3249" t="s">
        <v>1613</v>
      </c>
      <c r="BS3249" t="s">
        <v>1626</v>
      </c>
      <c r="BT3249" t="s">
        <v>1613</v>
      </c>
      <c r="BW3249" t="s">
        <v>3417</v>
      </c>
      <c r="BZ3249" t="s">
        <v>6742</v>
      </c>
      <c r="CA3249" t="s">
        <v>397</v>
      </c>
      <c r="CB3249">
        <v>0.5</v>
      </c>
      <c r="CC3249" t="s">
        <v>1616</v>
      </c>
      <c r="CE3249" t="s">
        <v>6372</v>
      </c>
      <c r="CF3249" t="s">
        <v>1618</v>
      </c>
    </row>
    <row r="3250" spans="1:84" hidden="1" x14ac:dyDescent="0.4">
      <c r="A3250" t="s">
        <v>1626</v>
      </c>
      <c r="B3250" t="s">
        <v>1626</v>
      </c>
      <c r="C3250" t="s">
        <v>6481</v>
      </c>
      <c r="D3250" t="s">
        <v>81</v>
      </c>
      <c r="E3250" t="s">
        <v>82</v>
      </c>
      <c r="F3250" t="s">
        <v>393</v>
      </c>
      <c r="G3250" s="4" t="str">
        <f>TEXT(H3250+I3250,"yyyy-mm-dd""T""hh:mm:ss")&amp;
IF(J3250="MST","-07:00",
IF(J3250="MDT","-06:00",
IF(J3250="PST","-08:00",
IF(J3250="PDT","-07:00",
IF(J3250="UTC","+00:00","+00:00")))))</f>
        <v>2014-08-27T04:40:00-07:00</v>
      </c>
      <c r="H3250" s="1">
        <v>41878</v>
      </c>
      <c r="I3250" s="5">
        <v>0.19444444444444445</v>
      </c>
      <c r="J3250" t="s">
        <v>84</v>
      </c>
      <c r="N3250">
        <v>0.5</v>
      </c>
      <c r="O3250" t="s">
        <v>1628</v>
      </c>
      <c r="U3250">
        <v>9743</v>
      </c>
      <c r="V3250" t="s">
        <v>5512</v>
      </c>
      <c r="W3250" t="s">
        <v>5513</v>
      </c>
      <c r="X3250" t="s">
        <v>3405</v>
      </c>
      <c r="Y3250">
        <v>100034</v>
      </c>
      <c r="Z3250" t="s">
        <v>5514</v>
      </c>
      <c r="AD3250">
        <v>32.187063100000003</v>
      </c>
      <c r="AE3250">
        <v>-110.81660220000001</v>
      </c>
      <c r="AG3250" t="s">
        <v>90</v>
      </c>
      <c r="AH3250" t="s">
        <v>1626</v>
      </c>
      <c r="AI3250" t="s">
        <v>90</v>
      </c>
      <c r="AK3250" t="s">
        <v>1608</v>
      </c>
      <c r="AL3250" t="s">
        <v>6743</v>
      </c>
      <c r="AN3250" t="s">
        <v>1610</v>
      </c>
      <c r="AO3250" t="s">
        <v>1611</v>
      </c>
      <c r="AP3250" t="s">
        <v>422</v>
      </c>
      <c r="AQ3250">
        <v>0.15</v>
      </c>
      <c r="AR3250" t="s">
        <v>1616</v>
      </c>
      <c r="AT3250" t="s">
        <v>1612</v>
      </c>
      <c r="AV3250" t="s">
        <v>96</v>
      </c>
      <c r="BF3250" t="s">
        <v>5516</v>
      </c>
      <c r="BH3250" t="str">
        <f>BI3250 &amp; " " &amp; BJ3250</f>
        <v>0.5 ft</v>
      </c>
      <c r="BI3250">
        <v>0.5</v>
      </c>
      <c r="BJ3250" t="s">
        <v>5517</v>
      </c>
      <c r="BQ3250" t="str">
        <f>BS3250 &amp; ":" &amp; BR3250</f>
        <v>AZDEQ_SW:SM 4500-NH3F</v>
      </c>
      <c r="BR3250" t="s">
        <v>5577</v>
      </c>
      <c r="BS3250" t="s">
        <v>1626</v>
      </c>
      <c r="BT3250" t="s">
        <v>5577</v>
      </c>
      <c r="BW3250" t="s">
        <v>5519</v>
      </c>
      <c r="BZ3250" t="s">
        <v>6744</v>
      </c>
      <c r="CA3250" t="s">
        <v>397</v>
      </c>
      <c r="CB3250">
        <v>0.1</v>
      </c>
      <c r="CC3250" t="s">
        <v>1616</v>
      </c>
      <c r="CE3250" t="s">
        <v>5773</v>
      </c>
      <c r="CF3250" t="s">
        <v>1618</v>
      </c>
    </row>
    <row r="3251" spans="1:84" hidden="1" x14ac:dyDescent="0.4">
      <c r="A3251" t="s">
        <v>1626</v>
      </c>
      <c r="B3251" t="s">
        <v>1626</v>
      </c>
      <c r="C3251" t="s">
        <v>6363</v>
      </c>
      <c r="D3251" t="s">
        <v>81</v>
      </c>
      <c r="E3251" t="s">
        <v>82</v>
      </c>
      <c r="F3251" t="s">
        <v>393</v>
      </c>
      <c r="G3251" s="4" t="str">
        <f>TEXT(H3251+I3251,"yyyy-mm-dd""T""hh:mm:ss")&amp;
IF(J3251="MST","-07:00",
IF(J3251="MDT","-06:00",
IF(J3251="PST","-08:00",
IF(J3251="PDT","-07:00",
IF(J3251="UTC","+00:00","+00:00")))))</f>
        <v>2014-12-11T01:20:00-07:00</v>
      </c>
      <c r="H3251" s="1">
        <v>41984</v>
      </c>
      <c r="I3251" s="5">
        <v>5.5555555555555552E-2</v>
      </c>
      <c r="J3251" t="s">
        <v>84</v>
      </c>
      <c r="N3251">
        <v>0.5</v>
      </c>
      <c r="O3251" t="s">
        <v>1628</v>
      </c>
      <c r="U3251">
        <v>9743</v>
      </c>
      <c r="V3251" t="s">
        <v>5512</v>
      </c>
      <c r="W3251" t="s">
        <v>5513</v>
      </c>
      <c r="X3251" t="s">
        <v>3405</v>
      </c>
      <c r="Y3251">
        <v>100034</v>
      </c>
      <c r="Z3251" t="s">
        <v>5514</v>
      </c>
      <c r="AD3251">
        <v>32.187063100000003</v>
      </c>
      <c r="AE3251">
        <v>-110.81660220000001</v>
      </c>
      <c r="AG3251" t="s">
        <v>90</v>
      </c>
      <c r="AH3251" t="s">
        <v>1626</v>
      </c>
      <c r="AI3251" t="s">
        <v>90</v>
      </c>
      <c r="AK3251" t="s">
        <v>1608</v>
      </c>
      <c r="AL3251" t="s">
        <v>6745</v>
      </c>
      <c r="AM3251" t="s">
        <v>92</v>
      </c>
      <c r="AN3251" t="s">
        <v>1610</v>
      </c>
      <c r="AO3251" t="s">
        <v>442</v>
      </c>
      <c r="AP3251" t="s">
        <v>422</v>
      </c>
      <c r="AT3251" t="s">
        <v>1612</v>
      </c>
      <c r="AV3251" t="s">
        <v>584</v>
      </c>
      <c r="BH3251" t="str">
        <f>BI3251 &amp; " " &amp; BJ3251</f>
        <v>0.5 ft</v>
      </c>
      <c r="BI3251">
        <v>0.5</v>
      </c>
      <c r="BJ3251" t="s">
        <v>5517</v>
      </c>
      <c r="BQ3251" t="str">
        <f>BS3251 &amp; ":" &amp; BR3251</f>
        <v>AZDEQ_SW:SM 4500-NH3F</v>
      </c>
      <c r="BR3251" t="s">
        <v>5577</v>
      </c>
      <c r="BS3251" t="s">
        <v>1626</v>
      </c>
      <c r="BT3251" t="s">
        <v>5577</v>
      </c>
      <c r="BW3251" t="s">
        <v>5519</v>
      </c>
      <c r="BZ3251" t="s">
        <v>6746</v>
      </c>
      <c r="CA3251" t="s">
        <v>397</v>
      </c>
      <c r="CB3251">
        <v>0.2</v>
      </c>
      <c r="CC3251" t="s">
        <v>1616</v>
      </c>
      <c r="CE3251" t="s">
        <v>5773</v>
      </c>
      <c r="CF3251" t="s">
        <v>1618</v>
      </c>
    </row>
    <row r="3252" spans="1:84" hidden="1" x14ac:dyDescent="0.4">
      <c r="A3252" t="s">
        <v>1626</v>
      </c>
      <c r="B3252" t="s">
        <v>1626</v>
      </c>
      <c r="C3252" t="s">
        <v>6375</v>
      </c>
      <c r="D3252" t="s">
        <v>81</v>
      </c>
      <c r="E3252" t="s">
        <v>82</v>
      </c>
      <c r="F3252" t="s">
        <v>393</v>
      </c>
      <c r="G3252" s="4" t="str">
        <f>TEXT(H3252+I3252,"yyyy-mm-dd""T""hh:mm:ss")&amp;
IF(J3252="MST","-07:00",
IF(J3252="MDT","-06:00",
IF(J3252="PST","-08:00",
IF(J3252="PDT","-07:00",
IF(J3252="UTC","+00:00","+00:00")))))</f>
        <v>2014-04-29T09:35:00-07:00</v>
      </c>
      <c r="H3252" s="1">
        <v>41758</v>
      </c>
      <c r="I3252" s="5">
        <v>0.39930555555555558</v>
      </c>
      <c r="J3252" t="s">
        <v>84</v>
      </c>
      <c r="N3252">
        <v>0</v>
      </c>
      <c r="O3252" t="s">
        <v>1628</v>
      </c>
      <c r="U3252">
        <v>9487</v>
      </c>
      <c r="V3252" t="s">
        <v>6349</v>
      </c>
      <c r="W3252" t="s">
        <v>3411</v>
      </c>
      <c r="X3252" t="s">
        <v>4433</v>
      </c>
      <c r="Y3252">
        <v>105064</v>
      </c>
      <c r="Z3252" t="e">
        <f>--- SAMPLE TAKEN: Migrated</f>
        <v>#NAME?</v>
      </c>
      <c r="AD3252">
        <v>32.386200000000002</v>
      </c>
      <c r="AE3252">
        <v>-111.11920000000001</v>
      </c>
      <c r="AG3252" t="s">
        <v>90</v>
      </c>
      <c r="AH3252" t="s">
        <v>1626</v>
      </c>
      <c r="AI3252" t="s">
        <v>90</v>
      </c>
      <c r="AK3252" t="s">
        <v>1608</v>
      </c>
      <c r="AL3252" t="s">
        <v>6747</v>
      </c>
      <c r="AM3252" t="s">
        <v>92</v>
      </c>
      <c r="AN3252" t="s">
        <v>1610</v>
      </c>
      <c r="AO3252" t="s">
        <v>1611</v>
      </c>
      <c r="AP3252" t="s">
        <v>422</v>
      </c>
      <c r="AT3252" t="s">
        <v>1612</v>
      </c>
      <c r="AV3252" t="s">
        <v>584</v>
      </c>
      <c r="BQ3252" t="str">
        <f>BS3252 &amp; ":" &amp; BR3252</f>
        <v>AZDEQ_SW:EPA 350.1</v>
      </c>
      <c r="BR3252" t="s">
        <v>1613</v>
      </c>
      <c r="BS3252" t="s">
        <v>1626</v>
      </c>
      <c r="BT3252" t="s">
        <v>1613</v>
      </c>
      <c r="BW3252" t="s">
        <v>3417</v>
      </c>
      <c r="BZ3252" t="s">
        <v>6748</v>
      </c>
      <c r="CA3252" t="s">
        <v>397</v>
      </c>
      <c r="CB3252">
        <v>0.5</v>
      </c>
      <c r="CC3252" t="s">
        <v>1616</v>
      </c>
      <c r="CE3252" t="s">
        <v>6378</v>
      </c>
      <c r="CF3252" t="s">
        <v>1618</v>
      </c>
    </row>
    <row r="3253" spans="1:84" hidden="1" x14ac:dyDescent="0.4">
      <c r="A3253" t="s">
        <v>1626</v>
      </c>
      <c r="B3253" t="s">
        <v>1626</v>
      </c>
      <c r="C3253" t="s">
        <v>6559</v>
      </c>
      <c r="D3253" t="s">
        <v>81</v>
      </c>
      <c r="E3253" t="s">
        <v>82</v>
      </c>
      <c r="F3253" t="s">
        <v>393</v>
      </c>
      <c r="G3253" s="4" t="str">
        <f>TEXT(H3253+I3253,"yyyy-mm-dd""T""hh:mm:ss")&amp;
IF(J3253="MST","-07:00",
IF(J3253="MDT","-06:00",
IF(J3253="PST","-08:00",
IF(J3253="PDT","-07:00",
IF(J3253="UTC","+00:00","+00:00")))))</f>
        <v>2014-10-30T10:30:00-07:00</v>
      </c>
      <c r="H3253" s="1">
        <v>41942</v>
      </c>
      <c r="I3253" s="5">
        <v>0.4375</v>
      </c>
      <c r="J3253" t="s">
        <v>84</v>
      </c>
      <c r="N3253">
        <v>0.5</v>
      </c>
      <c r="O3253" t="s">
        <v>1628</v>
      </c>
      <c r="U3253">
        <v>9743</v>
      </c>
      <c r="V3253" t="s">
        <v>5512</v>
      </c>
      <c r="W3253" t="s">
        <v>5513</v>
      </c>
      <c r="X3253" t="s">
        <v>3405</v>
      </c>
      <c r="Y3253">
        <v>100034</v>
      </c>
      <c r="Z3253" t="s">
        <v>5514</v>
      </c>
      <c r="AD3253">
        <v>32.187063100000003</v>
      </c>
      <c r="AE3253">
        <v>-110.81660220000001</v>
      </c>
      <c r="AG3253" t="s">
        <v>90</v>
      </c>
      <c r="AH3253" t="s">
        <v>1626</v>
      </c>
      <c r="AI3253" t="s">
        <v>90</v>
      </c>
      <c r="AK3253" t="s">
        <v>1608</v>
      </c>
      <c r="AL3253" t="s">
        <v>6749</v>
      </c>
      <c r="AN3253" t="s">
        <v>1610</v>
      </c>
      <c r="AO3253" t="s">
        <v>1670</v>
      </c>
      <c r="AP3253" t="s">
        <v>422</v>
      </c>
      <c r="AQ3253">
        <v>0.33</v>
      </c>
      <c r="AR3253" t="s">
        <v>1616</v>
      </c>
      <c r="AT3253" t="s">
        <v>1612</v>
      </c>
      <c r="AV3253" t="s">
        <v>96</v>
      </c>
      <c r="BH3253" t="str">
        <f>BI3253 &amp; " " &amp; BJ3253</f>
        <v>0.5 ft</v>
      </c>
      <c r="BI3253">
        <v>0.5</v>
      </c>
      <c r="BJ3253" t="s">
        <v>5517</v>
      </c>
      <c r="BQ3253" t="str">
        <f>BS3253 &amp; ":" &amp; BR3253</f>
        <v>AZDEQ_SW:SM 4500NO3 E</v>
      </c>
      <c r="BR3253" t="s">
        <v>1851</v>
      </c>
      <c r="BS3253" t="s">
        <v>1626</v>
      </c>
      <c r="BT3253" t="s">
        <v>1851</v>
      </c>
      <c r="BW3253" t="s">
        <v>5519</v>
      </c>
      <c r="BZ3253" t="s">
        <v>6750</v>
      </c>
      <c r="CA3253" t="s">
        <v>397</v>
      </c>
      <c r="CB3253">
        <v>0.1</v>
      </c>
      <c r="CC3253" t="s">
        <v>1616</v>
      </c>
      <c r="CE3253" t="s">
        <v>5953</v>
      </c>
      <c r="CF3253" t="s">
        <v>1618</v>
      </c>
    </row>
    <row r="3254" spans="1:84" hidden="1" x14ac:dyDescent="0.4">
      <c r="A3254" t="s">
        <v>1626</v>
      </c>
      <c r="B3254" t="s">
        <v>1626</v>
      </c>
      <c r="C3254" t="s">
        <v>6432</v>
      </c>
      <c r="D3254" t="s">
        <v>81</v>
      </c>
      <c r="E3254" t="s">
        <v>82</v>
      </c>
      <c r="F3254" t="s">
        <v>393</v>
      </c>
      <c r="G3254" s="4" t="str">
        <f>TEXT(H3254+I3254,"yyyy-mm-dd""T""hh:mm:ss")&amp;
IF(J3254="MST","-07:00",
IF(J3254="MDT","-06:00",
IF(J3254="PST","-08:00",
IF(J3254="PDT","-07:00",
IF(J3254="UTC","+00:00","+00:00")))))</f>
        <v>2014-11-17T11:30:00-07:00</v>
      </c>
      <c r="H3254" s="1">
        <v>41960</v>
      </c>
      <c r="I3254" s="5">
        <v>0.47916666666666669</v>
      </c>
      <c r="J3254" t="s">
        <v>84</v>
      </c>
      <c r="N3254">
        <v>0</v>
      </c>
      <c r="O3254" t="s">
        <v>1628</v>
      </c>
      <c r="U3254">
        <v>2168</v>
      </c>
      <c r="V3254" t="s">
        <v>6433</v>
      </c>
      <c r="W3254" t="s">
        <v>1606</v>
      </c>
      <c r="X3254" t="s">
        <v>5457</v>
      </c>
      <c r="Y3254">
        <v>100237</v>
      </c>
      <c r="Z3254" t="s">
        <v>6434</v>
      </c>
      <c r="AD3254">
        <v>32.353711099999998</v>
      </c>
      <c r="AE3254">
        <v>-111.09685</v>
      </c>
      <c r="AG3254" t="s">
        <v>90</v>
      </c>
      <c r="AH3254" t="s">
        <v>1626</v>
      </c>
      <c r="AI3254" t="s">
        <v>90</v>
      </c>
      <c r="AK3254" t="s">
        <v>1608</v>
      </c>
      <c r="AL3254" t="s">
        <v>6751</v>
      </c>
      <c r="AN3254" t="s">
        <v>1700</v>
      </c>
      <c r="AO3254" t="s">
        <v>457</v>
      </c>
      <c r="AP3254" t="s">
        <v>422</v>
      </c>
      <c r="AQ3254">
        <v>2.9</v>
      </c>
      <c r="AR3254" t="s">
        <v>1616</v>
      </c>
      <c r="AT3254" t="s">
        <v>1612</v>
      </c>
      <c r="AV3254" t="s">
        <v>96</v>
      </c>
      <c r="BQ3254" t="str">
        <f>BS3254 &amp; ":" &amp; BR3254</f>
        <v>AZDEQ_SW:SM 4500 PE</v>
      </c>
      <c r="BR3254" t="s">
        <v>5518</v>
      </c>
      <c r="BS3254" t="s">
        <v>1626</v>
      </c>
      <c r="BT3254" t="s">
        <v>5518</v>
      </c>
      <c r="BW3254" t="s">
        <v>5519</v>
      </c>
      <c r="BZ3254" t="s">
        <v>6752</v>
      </c>
      <c r="CA3254" t="s">
        <v>397</v>
      </c>
      <c r="CB3254">
        <v>0.5</v>
      </c>
      <c r="CC3254" t="s">
        <v>1616</v>
      </c>
      <c r="CE3254" t="s">
        <v>6437</v>
      </c>
      <c r="CF3254" t="s">
        <v>1618</v>
      </c>
    </row>
    <row r="3255" spans="1:84" hidden="1" x14ac:dyDescent="0.4">
      <c r="A3255" t="s">
        <v>1626</v>
      </c>
      <c r="B3255" t="s">
        <v>1626</v>
      </c>
      <c r="C3255" t="s">
        <v>6694</v>
      </c>
      <c r="D3255" t="s">
        <v>81</v>
      </c>
      <c r="E3255" t="s">
        <v>82</v>
      </c>
      <c r="F3255" t="s">
        <v>393</v>
      </c>
      <c r="G3255" s="4" t="str">
        <f>TEXT(H3255+I3255,"yyyy-mm-dd""T""hh:mm:ss")&amp;
IF(J3255="MST","-07:00",
IF(J3255="MDT","-06:00",
IF(J3255="PST","-08:00",
IF(J3255="PDT","-07:00",
IF(J3255="UTC","+00:00","+00:00")))))</f>
        <v>2014-06-30T02:30:00-07:00</v>
      </c>
      <c r="H3255" s="1">
        <v>41820</v>
      </c>
      <c r="I3255" s="5">
        <v>0.10416666666666667</v>
      </c>
      <c r="J3255" t="s">
        <v>84</v>
      </c>
      <c r="N3255">
        <v>0.5</v>
      </c>
      <c r="O3255" t="s">
        <v>1628</v>
      </c>
      <c r="U3255">
        <v>9743</v>
      </c>
      <c r="V3255" t="s">
        <v>5512</v>
      </c>
      <c r="W3255" t="s">
        <v>5513</v>
      </c>
      <c r="X3255" t="s">
        <v>3388</v>
      </c>
      <c r="Y3255">
        <v>100035</v>
      </c>
      <c r="Z3255" t="s">
        <v>5514</v>
      </c>
      <c r="AD3255">
        <v>32.185352899999998</v>
      </c>
      <c r="AE3255">
        <v>-110.8164731</v>
      </c>
      <c r="AG3255" t="s">
        <v>90</v>
      </c>
      <c r="AH3255" t="s">
        <v>1626</v>
      </c>
      <c r="AI3255" t="s">
        <v>90</v>
      </c>
      <c r="AK3255" t="s">
        <v>1608</v>
      </c>
      <c r="AL3255" t="s">
        <v>6753</v>
      </c>
      <c r="AN3255" t="s">
        <v>1610</v>
      </c>
      <c r="AO3255" t="s">
        <v>442</v>
      </c>
      <c r="AP3255" t="s">
        <v>422</v>
      </c>
      <c r="AQ3255">
        <v>0.23</v>
      </c>
      <c r="AR3255" t="s">
        <v>1616</v>
      </c>
      <c r="AT3255" t="s">
        <v>1612</v>
      </c>
      <c r="AV3255" t="s">
        <v>96</v>
      </c>
      <c r="BH3255" t="str">
        <f>BI3255 &amp; " " &amp; BJ3255</f>
        <v>0.5 ft</v>
      </c>
      <c r="BI3255">
        <v>0.5</v>
      </c>
      <c r="BJ3255" t="s">
        <v>5517</v>
      </c>
      <c r="BQ3255" t="str">
        <f>BS3255 &amp; ":" &amp; BR3255</f>
        <v>AZDEQ_SW:SM 4500-NH3F</v>
      </c>
      <c r="BR3255" t="s">
        <v>5577</v>
      </c>
      <c r="BS3255" t="s">
        <v>1626</v>
      </c>
      <c r="BT3255" t="s">
        <v>5577</v>
      </c>
      <c r="BW3255" t="s">
        <v>5519</v>
      </c>
      <c r="BZ3255" t="s">
        <v>6754</v>
      </c>
      <c r="CA3255" t="s">
        <v>397</v>
      </c>
      <c r="CB3255">
        <v>0.02</v>
      </c>
      <c r="CC3255" t="s">
        <v>1616</v>
      </c>
      <c r="CE3255" t="s">
        <v>5534</v>
      </c>
      <c r="CF3255" t="s">
        <v>1618</v>
      </c>
    </row>
    <row r="3256" spans="1:84" hidden="1" x14ac:dyDescent="0.4">
      <c r="A3256" t="s">
        <v>1626</v>
      </c>
      <c r="B3256" t="s">
        <v>1626</v>
      </c>
      <c r="C3256" t="s">
        <v>6342</v>
      </c>
      <c r="D3256" t="s">
        <v>81</v>
      </c>
      <c r="E3256" t="s">
        <v>82</v>
      </c>
      <c r="F3256" t="s">
        <v>393</v>
      </c>
      <c r="G3256" s="4" t="str">
        <f>TEXT(H3256+I3256,"yyyy-mm-dd""T""hh:mm:ss")&amp;
IF(J3256="MST","-07:00",
IF(J3256="MDT","-06:00",
IF(J3256="PST","-08:00",
IF(J3256="PDT","-07:00",
IF(J3256="UTC","+00:00","+00:00")))))</f>
        <v>2014-10-30T10:20:00-07:00</v>
      </c>
      <c r="H3256" s="1">
        <v>41942</v>
      </c>
      <c r="I3256" s="5">
        <v>0.43055555555555558</v>
      </c>
      <c r="J3256" t="s">
        <v>84</v>
      </c>
      <c r="N3256">
        <v>0.5</v>
      </c>
      <c r="O3256" t="s">
        <v>1628</v>
      </c>
      <c r="U3256">
        <v>9743</v>
      </c>
      <c r="V3256" t="s">
        <v>5512</v>
      </c>
      <c r="W3256" t="s">
        <v>5513</v>
      </c>
      <c r="X3256" t="s">
        <v>3388</v>
      </c>
      <c r="Y3256">
        <v>100035</v>
      </c>
      <c r="Z3256" t="s">
        <v>5514</v>
      </c>
      <c r="AD3256">
        <v>32.185352899999998</v>
      </c>
      <c r="AE3256">
        <v>-110.8164731</v>
      </c>
      <c r="AG3256" t="s">
        <v>90</v>
      </c>
      <c r="AH3256" t="s">
        <v>1626</v>
      </c>
      <c r="AI3256" t="s">
        <v>90</v>
      </c>
      <c r="AK3256" t="s">
        <v>1608</v>
      </c>
      <c r="AL3256" t="s">
        <v>6755</v>
      </c>
      <c r="AN3256" t="s">
        <v>1700</v>
      </c>
      <c r="AO3256" t="s">
        <v>457</v>
      </c>
      <c r="AP3256" t="s">
        <v>422</v>
      </c>
      <c r="AQ3256">
        <v>0.21</v>
      </c>
      <c r="AR3256" t="s">
        <v>1616</v>
      </c>
      <c r="AT3256" t="s">
        <v>1612</v>
      </c>
      <c r="AV3256" t="s">
        <v>96</v>
      </c>
      <c r="BH3256" t="str">
        <f>BI3256 &amp; " " &amp; BJ3256</f>
        <v>0.5 ft</v>
      </c>
      <c r="BI3256">
        <v>0.5</v>
      </c>
      <c r="BJ3256" t="s">
        <v>5517</v>
      </c>
      <c r="BQ3256" t="str">
        <f>BS3256 &amp; ":" &amp; BR3256</f>
        <v>AZDEQ_SW:SM 4500 PE</v>
      </c>
      <c r="BR3256" t="s">
        <v>5518</v>
      </c>
      <c r="BS3256" t="s">
        <v>1626</v>
      </c>
      <c r="BT3256" t="s">
        <v>5518</v>
      </c>
      <c r="BW3256" t="s">
        <v>5519</v>
      </c>
      <c r="BZ3256" t="s">
        <v>6756</v>
      </c>
      <c r="CA3256" t="s">
        <v>397</v>
      </c>
      <c r="CB3256">
        <v>0.02</v>
      </c>
      <c r="CC3256" t="s">
        <v>1616</v>
      </c>
      <c r="CE3256" t="s">
        <v>5767</v>
      </c>
      <c r="CF3256" t="s">
        <v>1618</v>
      </c>
    </row>
    <row r="3257" spans="1:84" hidden="1" x14ac:dyDescent="0.4">
      <c r="A3257" t="s">
        <v>1626</v>
      </c>
      <c r="B3257" t="s">
        <v>1626</v>
      </c>
      <c r="C3257" t="s">
        <v>6572</v>
      </c>
      <c r="D3257" t="s">
        <v>81</v>
      </c>
      <c r="E3257" t="s">
        <v>82</v>
      </c>
      <c r="F3257" t="s">
        <v>393</v>
      </c>
      <c r="G3257" s="4" t="str">
        <f>TEXT(H3257+I3257,"yyyy-mm-dd""T""hh:mm:ss")&amp;
IF(J3257="MST","-07:00",
IF(J3257="MDT","-06:00",
IF(J3257="PST","-08:00",
IF(J3257="PDT","-07:00",
IF(J3257="UTC","+00:00","+00:00")))))</f>
        <v>2014-01-28T10:45:00-07:00</v>
      </c>
      <c r="H3257" s="1">
        <v>41667</v>
      </c>
      <c r="I3257" s="5">
        <v>0.44791666666666669</v>
      </c>
      <c r="J3257" t="s">
        <v>84</v>
      </c>
      <c r="N3257">
        <v>0</v>
      </c>
      <c r="O3257" t="s">
        <v>1628</v>
      </c>
      <c r="U3257">
        <v>9487</v>
      </c>
      <c r="V3257" t="s">
        <v>6349</v>
      </c>
      <c r="W3257" t="s">
        <v>3411</v>
      </c>
      <c r="X3257" t="s">
        <v>4459</v>
      </c>
      <c r="Y3257">
        <v>105070</v>
      </c>
      <c r="Z3257" t="e">
        <f>--- SAMPLE TAKEN: Migrated</f>
        <v>#NAME?</v>
      </c>
      <c r="AD3257">
        <v>32.471111100000002</v>
      </c>
      <c r="AE3257">
        <v>-111.3072222</v>
      </c>
      <c r="AG3257" t="s">
        <v>90</v>
      </c>
      <c r="AH3257" t="s">
        <v>1626</v>
      </c>
      <c r="AI3257" t="s">
        <v>90</v>
      </c>
      <c r="AK3257" t="s">
        <v>1608</v>
      </c>
      <c r="AL3257" t="s">
        <v>6757</v>
      </c>
      <c r="AN3257" t="s">
        <v>1610</v>
      </c>
      <c r="AO3257" t="s">
        <v>1670</v>
      </c>
      <c r="AP3257" t="s">
        <v>422</v>
      </c>
      <c r="AQ3257">
        <v>2.81</v>
      </c>
      <c r="AR3257" t="s">
        <v>1616</v>
      </c>
      <c r="AT3257" t="s">
        <v>1612</v>
      </c>
      <c r="AV3257" t="s">
        <v>96</v>
      </c>
      <c r="BQ3257" t="str">
        <f>BS3257 &amp; ":" &amp; BR3257</f>
        <v>AZDEQ_SW:EPA 353.2</v>
      </c>
      <c r="BR3257" t="s">
        <v>1623</v>
      </c>
      <c r="BS3257" t="s">
        <v>1626</v>
      </c>
      <c r="BT3257" t="s">
        <v>1623</v>
      </c>
      <c r="BW3257" t="s">
        <v>3417</v>
      </c>
      <c r="BZ3257" t="s">
        <v>6758</v>
      </c>
      <c r="CA3257" t="s">
        <v>397</v>
      </c>
      <c r="CB3257">
        <v>0.2</v>
      </c>
      <c r="CC3257" t="s">
        <v>1616</v>
      </c>
      <c r="CE3257" t="s">
        <v>6575</v>
      </c>
      <c r="CF3257" t="s">
        <v>1618</v>
      </c>
    </row>
    <row r="3258" spans="1:84" hidden="1" x14ac:dyDescent="0.4">
      <c r="A3258" t="s">
        <v>1626</v>
      </c>
      <c r="B3258" t="s">
        <v>1626</v>
      </c>
      <c r="C3258" t="s">
        <v>6410</v>
      </c>
      <c r="D3258" t="s">
        <v>81</v>
      </c>
      <c r="E3258" t="s">
        <v>82</v>
      </c>
      <c r="F3258" t="s">
        <v>393</v>
      </c>
      <c r="G3258" s="4" t="str">
        <f>TEXT(H3258+I3258,"yyyy-mm-dd""T""hh:mm:ss")&amp;
IF(J3258="MST","-07:00",
IF(J3258="MDT","-06:00",
IF(J3258="PST","-08:00",
IF(J3258="PDT","-07:00",
IF(J3258="UTC","+00:00","+00:00")))))</f>
        <v>2014-09-25T12:10:00-07:00</v>
      </c>
      <c r="H3258" s="1">
        <v>41907</v>
      </c>
      <c r="I3258" s="5">
        <v>0.50694444444444442</v>
      </c>
      <c r="J3258" t="s">
        <v>84</v>
      </c>
      <c r="N3258">
        <v>0</v>
      </c>
      <c r="O3258" t="s">
        <v>1628</v>
      </c>
      <c r="U3258">
        <v>9487</v>
      </c>
      <c r="V3258" t="s">
        <v>6349</v>
      </c>
      <c r="W3258" t="s">
        <v>3411</v>
      </c>
      <c r="X3258" t="s">
        <v>6411</v>
      </c>
      <c r="Y3258">
        <v>111155</v>
      </c>
      <c r="Z3258" t="e">
        <f>--- SAMPLE TAKEN: Migrated</f>
        <v>#NAME?</v>
      </c>
      <c r="AD3258">
        <v>32.420999999999999</v>
      </c>
      <c r="AE3258">
        <v>-111.2004</v>
      </c>
      <c r="AG3258" t="s">
        <v>90</v>
      </c>
      <c r="AH3258" t="s">
        <v>1626</v>
      </c>
      <c r="AI3258" t="s">
        <v>90</v>
      </c>
      <c r="AK3258" t="s">
        <v>1608</v>
      </c>
      <c r="AL3258" t="s">
        <v>6759</v>
      </c>
      <c r="AN3258" t="s">
        <v>1610</v>
      </c>
      <c r="AO3258" t="s">
        <v>421</v>
      </c>
      <c r="AP3258" t="s">
        <v>422</v>
      </c>
      <c r="AQ3258">
        <v>3.52</v>
      </c>
      <c r="AR3258" t="s">
        <v>1616</v>
      </c>
      <c r="AT3258" t="s">
        <v>1612</v>
      </c>
      <c r="AV3258" t="s">
        <v>96</v>
      </c>
      <c r="BQ3258" t="str">
        <f>BS3258 &amp; ":" &amp; BR3258</f>
        <v>AZDEQ_SW:CALCULATION</v>
      </c>
      <c r="BR3258" t="s">
        <v>3416</v>
      </c>
      <c r="BS3258" t="s">
        <v>1626</v>
      </c>
      <c r="BT3258" t="s">
        <v>3416</v>
      </c>
      <c r="BW3258" t="s">
        <v>3417</v>
      </c>
      <c r="BZ3258" t="s">
        <v>6760</v>
      </c>
      <c r="CA3258" t="s">
        <v>397</v>
      </c>
      <c r="CB3258">
        <v>0.8</v>
      </c>
      <c r="CC3258" t="s">
        <v>1616</v>
      </c>
      <c r="CE3258" t="s">
        <v>6414</v>
      </c>
      <c r="CF3258" t="s">
        <v>1618</v>
      </c>
    </row>
    <row r="3259" spans="1:84" hidden="1" x14ac:dyDescent="0.4">
      <c r="A3259" t="s">
        <v>1626</v>
      </c>
      <c r="B3259" t="s">
        <v>1626</v>
      </c>
      <c r="C3259" t="s">
        <v>6662</v>
      </c>
      <c r="D3259" t="s">
        <v>81</v>
      </c>
      <c r="E3259" t="s">
        <v>82</v>
      </c>
      <c r="F3259" t="s">
        <v>393</v>
      </c>
      <c r="G3259" s="4" t="str">
        <f>TEXT(H3259+I3259,"yyyy-mm-dd""T""hh:mm:ss")&amp;
IF(J3259="MST","-07:00",
IF(J3259="MDT","-06:00",
IF(J3259="PST","-08:00",
IF(J3259="PDT","-07:00",
IF(J3259="UTC","+00:00","+00:00")))))</f>
        <v>2014-09-24T02:00:00-07:00</v>
      </c>
      <c r="H3259" s="1">
        <v>41906</v>
      </c>
      <c r="I3259" s="5">
        <v>8.3333333333333329E-2</v>
      </c>
      <c r="J3259" t="s">
        <v>84</v>
      </c>
      <c r="N3259">
        <v>0.5</v>
      </c>
      <c r="O3259" t="s">
        <v>1628</v>
      </c>
      <c r="U3259">
        <v>9743</v>
      </c>
      <c r="V3259" t="s">
        <v>5512</v>
      </c>
      <c r="W3259" t="s">
        <v>5513</v>
      </c>
      <c r="X3259" t="s">
        <v>3405</v>
      </c>
      <c r="Y3259">
        <v>100034</v>
      </c>
      <c r="Z3259" t="s">
        <v>5514</v>
      </c>
      <c r="AD3259">
        <v>32.187063100000003</v>
      </c>
      <c r="AE3259">
        <v>-110.81660220000001</v>
      </c>
      <c r="AG3259" t="s">
        <v>90</v>
      </c>
      <c r="AH3259" t="s">
        <v>1626</v>
      </c>
      <c r="AI3259" t="s">
        <v>90</v>
      </c>
      <c r="AK3259" t="s">
        <v>1608</v>
      </c>
      <c r="AL3259" t="s">
        <v>6761</v>
      </c>
      <c r="AN3259" t="s">
        <v>1725</v>
      </c>
      <c r="AO3259" t="s">
        <v>123</v>
      </c>
      <c r="AP3259" t="s">
        <v>422</v>
      </c>
      <c r="AQ3259">
        <v>0.02</v>
      </c>
      <c r="AR3259" t="s">
        <v>1616</v>
      </c>
      <c r="AT3259" t="s">
        <v>1612</v>
      </c>
      <c r="AV3259" t="s">
        <v>96</v>
      </c>
      <c r="BH3259" t="str">
        <f>BI3259 &amp; " " &amp; BJ3259</f>
        <v>0.5 ft</v>
      </c>
      <c r="BI3259">
        <v>0.5</v>
      </c>
      <c r="BJ3259" t="s">
        <v>5517</v>
      </c>
      <c r="BQ3259" t="str">
        <f>BS3259 &amp; ":" &amp; BR3259</f>
        <v>AZDEQ_SW:SM 4500 PE</v>
      </c>
      <c r="BR3259" t="s">
        <v>5518</v>
      </c>
      <c r="BS3259" t="s">
        <v>1626</v>
      </c>
      <c r="BT3259" t="s">
        <v>5518</v>
      </c>
      <c r="BW3259" t="s">
        <v>5519</v>
      </c>
      <c r="BZ3259" t="s">
        <v>6762</v>
      </c>
      <c r="CA3259" t="s">
        <v>397</v>
      </c>
      <c r="CB3259">
        <v>0.01</v>
      </c>
      <c r="CC3259" t="s">
        <v>1616</v>
      </c>
      <c r="CE3259" t="s">
        <v>5634</v>
      </c>
      <c r="CF3259" t="s">
        <v>1618</v>
      </c>
    </row>
    <row r="3260" spans="1:84" hidden="1" x14ac:dyDescent="0.4">
      <c r="A3260" t="s">
        <v>1626</v>
      </c>
      <c r="B3260" t="s">
        <v>1626</v>
      </c>
      <c r="C3260" t="s">
        <v>6593</v>
      </c>
      <c r="D3260" t="s">
        <v>81</v>
      </c>
      <c r="E3260" t="s">
        <v>82</v>
      </c>
      <c r="F3260" t="s">
        <v>393</v>
      </c>
      <c r="G3260" s="4" t="str">
        <f>TEXT(H3260+I3260,"yyyy-mm-dd""T""hh:mm:ss")&amp;
IF(J3260="MST","-07:00",
IF(J3260="MDT","-06:00",
IF(J3260="PST","-08:00",
IF(J3260="PDT","-07:00",
IF(J3260="UTC","+00:00","+00:00")))))</f>
        <v>2014-06-30T02:45:00-07:00</v>
      </c>
      <c r="H3260" s="1">
        <v>41820</v>
      </c>
      <c r="I3260" s="5">
        <v>0.11458333333333333</v>
      </c>
      <c r="J3260" t="s">
        <v>84</v>
      </c>
      <c r="N3260">
        <v>0.5</v>
      </c>
      <c r="O3260" t="s">
        <v>1628</v>
      </c>
      <c r="U3260">
        <v>9743</v>
      </c>
      <c r="V3260" t="s">
        <v>5512</v>
      </c>
      <c r="W3260" t="s">
        <v>5513</v>
      </c>
      <c r="X3260" t="s">
        <v>3405</v>
      </c>
      <c r="Y3260">
        <v>100034</v>
      </c>
      <c r="Z3260" t="s">
        <v>5514</v>
      </c>
      <c r="AD3260">
        <v>32.187063100000003</v>
      </c>
      <c r="AE3260">
        <v>-110.81660220000001</v>
      </c>
      <c r="AG3260" t="s">
        <v>90</v>
      </c>
      <c r="AH3260" t="s">
        <v>1626</v>
      </c>
      <c r="AI3260" t="s">
        <v>90</v>
      </c>
      <c r="AK3260" t="s">
        <v>1608</v>
      </c>
      <c r="AL3260" t="s">
        <v>6763</v>
      </c>
      <c r="AM3260" t="s">
        <v>92</v>
      </c>
      <c r="AN3260" t="s">
        <v>1725</v>
      </c>
      <c r="AO3260" t="s">
        <v>123</v>
      </c>
      <c r="AP3260" t="s">
        <v>422</v>
      </c>
      <c r="AT3260" t="s">
        <v>1612</v>
      </c>
      <c r="AV3260" t="s">
        <v>584</v>
      </c>
      <c r="BH3260" t="str">
        <f>BI3260 &amp; " " &amp; BJ3260</f>
        <v>0.5 ft</v>
      </c>
      <c r="BI3260">
        <v>0.5</v>
      </c>
      <c r="BJ3260" t="s">
        <v>5517</v>
      </c>
      <c r="BQ3260" t="str">
        <f>BS3260 &amp; ":" &amp; BR3260</f>
        <v>AZDEQ_SW:SM 4500 PE</v>
      </c>
      <c r="BR3260" t="s">
        <v>5518</v>
      </c>
      <c r="BS3260" t="s">
        <v>1626</v>
      </c>
      <c r="BT3260" t="s">
        <v>5518</v>
      </c>
      <c r="BW3260" t="s">
        <v>5519</v>
      </c>
      <c r="BZ3260" t="s">
        <v>6764</v>
      </c>
      <c r="CA3260" t="s">
        <v>397</v>
      </c>
      <c r="CB3260">
        <v>3.0000000000000001E-3</v>
      </c>
      <c r="CC3260" t="s">
        <v>1616</v>
      </c>
      <c r="CE3260" t="s">
        <v>5763</v>
      </c>
      <c r="CF3260" t="s">
        <v>1618</v>
      </c>
    </row>
    <row r="3261" spans="1:84" hidden="1" x14ac:dyDescent="0.4">
      <c r="A3261" t="s">
        <v>1626</v>
      </c>
      <c r="B3261" t="s">
        <v>1626</v>
      </c>
      <c r="C3261" t="s">
        <v>6415</v>
      </c>
      <c r="D3261" t="s">
        <v>81</v>
      </c>
      <c r="E3261" t="s">
        <v>82</v>
      </c>
      <c r="F3261" t="s">
        <v>393</v>
      </c>
      <c r="G3261" s="4" t="str">
        <f>TEXT(H3261+I3261,"yyyy-mm-dd""T""hh:mm:ss")&amp;
IF(J3261="MST","-07:00",
IF(J3261="MDT","-06:00",
IF(J3261="PST","-08:00",
IF(J3261="PDT","-07:00",
IF(J3261="UTC","+00:00","+00:00")))))</f>
        <v>2014-03-18T01:00:00-07:00</v>
      </c>
      <c r="H3261" s="1">
        <v>41716</v>
      </c>
      <c r="I3261" s="5">
        <v>4.1666666666666664E-2</v>
      </c>
      <c r="J3261" t="s">
        <v>84</v>
      </c>
      <c r="N3261">
        <v>0.5</v>
      </c>
      <c r="O3261" t="s">
        <v>1628</v>
      </c>
      <c r="U3261">
        <v>9743</v>
      </c>
      <c r="V3261" t="s">
        <v>5512</v>
      </c>
      <c r="W3261" t="s">
        <v>5513</v>
      </c>
      <c r="X3261" t="s">
        <v>3405</v>
      </c>
      <c r="Y3261">
        <v>100034</v>
      </c>
      <c r="Z3261" t="s">
        <v>5514</v>
      </c>
      <c r="AD3261">
        <v>32.187063100000003</v>
      </c>
      <c r="AE3261">
        <v>-110.81660220000001</v>
      </c>
      <c r="AG3261" t="s">
        <v>90</v>
      </c>
      <c r="AH3261" t="s">
        <v>1626</v>
      </c>
      <c r="AI3261" t="s">
        <v>90</v>
      </c>
      <c r="AK3261" t="s">
        <v>1608</v>
      </c>
      <c r="AL3261" t="s">
        <v>6765</v>
      </c>
      <c r="AN3261" t="s">
        <v>1610</v>
      </c>
      <c r="AO3261" t="s">
        <v>1670</v>
      </c>
      <c r="AP3261" t="s">
        <v>422</v>
      </c>
      <c r="AQ3261">
        <v>0.72</v>
      </c>
      <c r="AR3261" t="s">
        <v>1616</v>
      </c>
      <c r="AT3261" t="s">
        <v>1612</v>
      </c>
      <c r="AV3261" t="s">
        <v>96</v>
      </c>
      <c r="BH3261" t="str">
        <f>BI3261 &amp; " " &amp; BJ3261</f>
        <v>0.5 ft</v>
      </c>
      <c r="BI3261">
        <v>0.5</v>
      </c>
      <c r="BJ3261" t="s">
        <v>5517</v>
      </c>
      <c r="BQ3261" t="str">
        <f>BS3261 &amp; ":" &amp; BR3261</f>
        <v>AZDEQ_SW:SM 4500NO3 E</v>
      </c>
      <c r="BR3261" t="s">
        <v>1851</v>
      </c>
      <c r="BS3261" t="s">
        <v>1626</v>
      </c>
      <c r="BT3261" t="s">
        <v>1851</v>
      </c>
      <c r="BW3261" t="s">
        <v>5519</v>
      </c>
      <c r="BZ3261" t="s">
        <v>6766</v>
      </c>
      <c r="CA3261" t="s">
        <v>397</v>
      </c>
      <c r="CB3261">
        <v>8.2000000000000003E-2</v>
      </c>
      <c r="CC3261" t="s">
        <v>1616</v>
      </c>
      <c r="CE3261" t="s">
        <v>5597</v>
      </c>
      <c r="CF3261" t="s">
        <v>1618</v>
      </c>
    </row>
    <row r="3262" spans="1:84" hidden="1" x14ac:dyDescent="0.4">
      <c r="A3262" t="s">
        <v>1626</v>
      </c>
      <c r="B3262" t="s">
        <v>1626</v>
      </c>
      <c r="C3262" t="s">
        <v>6694</v>
      </c>
      <c r="D3262" t="s">
        <v>81</v>
      </c>
      <c r="E3262" t="s">
        <v>82</v>
      </c>
      <c r="F3262" t="s">
        <v>393</v>
      </c>
      <c r="G3262" s="4" t="str">
        <f>TEXT(H3262+I3262,"yyyy-mm-dd""T""hh:mm:ss")&amp;
IF(J3262="MST","-07:00",
IF(J3262="MDT","-06:00",
IF(J3262="PST","-08:00",
IF(J3262="PDT","-07:00",
IF(J3262="UTC","+00:00","+00:00")))))</f>
        <v>2014-06-30T02:30:00-07:00</v>
      </c>
      <c r="H3262" s="1">
        <v>41820</v>
      </c>
      <c r="I3262" s="5">
        <v>0.10416666666666667</v>
      </c>
      <c r="J3262" t="s">
        <v>84</v>
      </c>
      <c r="N3262">
        <v>0.5</v>
      </c>
      <c r="O3262" t="s">
        <v>1628</v>
      </c>
      <c r="U3262">
        <v>9743</v>
      </c>
      <c r="V3262" t="s">
        <v>5512</v>
      </c>
      <c r="W3262" t="s">
        <v>5513</v>
      </c>
      <c r="X3262" t="s">
        <v>3388</v>
      </c>
      <c r="Y3262">
        <v>100035</v>
      </c>
      <c r="Z3262" t="s">
        <v>5514</v>
      </c>
      <c r="AD3262">
        <v>32.185352899999998</v>
      </c>
      <c r="AE3262">
        <v>-110.8164731</v>
      </c>
      <c r="AG3262" t="s">
        <v>90</v>
      </c>
      <c r="AH3262" t="s">
        <v>1626</v>
      </c>
      <c r="AI3262" t="s">
        <v>90</v>
      </c>
      <c r="AK3262" t="s">
        <v>1608</v>
      </c>
      <c r="AL3262" t="s">
        <v>6767</v>
      </c>
      <c r="AM3262" t="s">
        <v>92</v>
      </c>
      <c r="AN3262" t="s">
        <v>1725</v>
      </c>
      <c r="AO3262" t="s">
        <v>123</v>
      </c>
      <c r="AP3262" t="s">
        <v>422</v>
      </c>
      <c r="AT3262" t="s">
        <v>1612</v>
      </c>
      <c r="AV3262" t="s">
        <v>584</v>
      </c>
      <c r="BH3262" t="str">
        <f>BI3262 &amp; " " &amp; BJ3262</f>
        <v>0.5 ft</v>
      </c>
      <c r="BI3262">
        <v>0.5</v>
      </c>
      <c r="BJ3262" t="s">
        <v>5517</v>
      </c>
      <c r="BQ3262" t="str">
        <f>BS3262 &amp; ":" &amp; BR3262</f>
        <v>AZDEQ_SW:SM 4500 PE</v>
      </c>
      <c r="BR3262" t="s">
        <v>5518</v>
      </c>
      <c r="BS3262" t="s">
        <v>1626</v>
      </c>
      <c r="BT3262" t="s">
        <v>5518</v>
      </c>
      <c r="BW3262" t="s">
        <v>5519</v>
      </c>
      <c r="BZ3262" t="s">
        <v>6768</v>
      </c>
      <c r="CA3262" t="s">
        <v>397</v>
      </c>
      <c r="CB3262">
        <v>3.0000000000000001E-3</v>
      </c>
      <c r="CC3262" t="s">
        <v>1616</v>
      </c>
      <c r="CE3262" t="s">
        <v>5534</v>
      </c>
      <c r="CF3262" t="s">
        <v>1618</v>
      </c>
    </row>
    <row r="3263" spans="1:84" hidden="1" x14ac:dyDescent="0.4">
      <c r="A3263" t="s">
        <v>1626</v>
      </c>
      <c r="B3263" t="s">
        <v>1626</v>
      </c>
      <c r="C3263" t="s">
        <v>6432</v>
      </c>
      <c r="D3263" t="s">
        <v>81</v>
      </c>
      <c r="E3263" t="s">
        <v>82</v>
      </c>
      <c r="F3263" t="s">
        <v>393</v>
      </c>
      <c r="G3263" s="4" t="str">
        <f>TEXT(H3263+I3263,"yyyy-mm-dd""T""hh:mm:ss")&amp;
IF(J3263="MST","-07:00",
IF(J3263="MDT","-06:00",
IF(J3263="PST","-08:00",
IF(J3263="PDT","-07:00",
IF(J3263="UTC","+00:00","+00:00")))))</f>
        <v>2014-11-17T11:30:00-07:00</v>
      </c>
      <c r="H3263" s="1">
        <v>41960</v>
      </c>
      <c r="I3263" s="5">
        <v>0.47916666666666669</v>
      </c>
      <c r="J3263" t="s">
        <v>84</v>
      </c>
      <c r="N3263">
        <v>0</v>
      </c>
      <c r="O3263" t="s">
        <v>1628</v>
      </c>
      <c r="U3263">
        <v>2168</v>
      </c>
      <c r="V3263" t="s">
        <v>6433</v>
      </c>
      <c r="W3263" t="s">
        <v>1606</v>
      </c>
      <c r="X3263" t="s">
        <v>5457</v>
      </c>
      <c r="Y3263">
        <v>100237</v>
      </c>
      <c r="Z3263" t="s">
        <v>6434</v>
      </c>
      <c r="AD3263">
        <v>32.353711099999998</v>
      </c>
      <c r="AE3263">
        <v>-111.09685</v>
      </c>
      <c r="AG3263" t="s">
        <v>90</v>
      </c>
      <c r="AH3263" t="s">
        <v>1626</v>
      </c>
      <c r="AI3263" t="s">
        <v>90</v>
      </c>
      <c r="AK3263" t="s">
        <v>1608</v>
      </c>
      <c r="AL3263" t="s">
        <v>6769</v>
      </c>
      <c r="AN3263" t="s">
        <v>1610</v>
      </c>
      <c r="AO3263" t="s">
        <v>442</v>
      </c>
      <c r="AP3263" t="s">
        <v>422</v>
      </c>
      <c r="AQ3263">
        <v>0.35</v>
      </c>
      <c r="AR3263" t="s">
        <v>1616</v>
      </c>
      <c r="AT3263" t="s">
        <v>1612</v>
      </c>
      <c r="AV3263" t="s">
        <v>96</v>
      </c>
      <c r="BQ3263" t="str">
        <f>BS3263 &amp; ":" &amp; BR3263</f>
        <v>AZDEQ_SW:SM 4500-NH3F</v>
      </c>
      <c r="BR3263" t="s">
        <v>5577</v>
      </c>
      <c r="BS3263" t="s">
        <v>1626</v>
      </c>
      <c r="BT3263" t="s">
        <v>5577</v>
      </c>
      <c r="BW3263" t="s">
        <v>5519</v>
      </c>
      <c r="BZ3263" t="s">
        <v>6770</v>
      </c>
      <c r="CA3263" t="s">
        <v>397</v>
      </c>
      <c r="CB3263">
        <v>0.2</v>
      </c>
      <c r="CC3263" t="s">
        <v>1616</v>
      </c>
      <c r="CE3263" t="s">
        <v>6437</v>
      </c>
      <c r="CF3263" t="s">
        <v>1618</v>
      </c>
    </row>
    <row r="3264" spans="1:84" hidden="1" x14ac:dyDescent="0.4">
      <c r="A3264" t="s">
        <v>1626</v>
      </c>
      <c r="B3264" t="s">
        <v>1626</v>
      </c>
      <c r="C3264" t="s">
        <v>6440</v>
      </c>
      <c r="D3264" t="s">
        <v>81</v>
      </c>
      <c r="E3264" t="s">
        <v>82</v>
      </c>
      <c r="F3264" t="s">
        <v>393</v>
      </c>
      <c r="G3264" s="4" t="str">
        <f>TEXT(H3264+I3264,"yyyy-mm-dd""T""hh:mm:ss")&amp;
IF(J3264="MST","-07:00",
IF(J3264="MDT","-06:00",
IF(J3264="PST","-08:00",
IF(J3264="PDT","-07:00",
IF(J3264="UTC","+00:00","+00:00")))))</f>
        <v>2014-12-02T11:20:00-07:00</v>
      </c>
      <c r="H3264" s="1">
        <v>41975</v>
      </c>
      <c r="I3264" s="5">
        <v>0.47222222222222221</v>
      </c>
      <c r="J3264" t="s">
        <v>84</v>
      </c>
      <c r="N3264">
        <v>0</v>
      </c>
      <c r="O3264" t="s">
        <v>1628</v>
      </c>
      <c r="U3264">
        <v>9487</v>
      </c>
      <c r="V3264" t="s">
        <v>6349</v>
      </c>
      <c r="W3264" t="s">
        <v>3411</v>
      </c>
      <c r="X3264" t="s">
        <v>4519</v>
      </c>
      <c r="Y3264">
        <v>105068</v>
      </c>
      <c r="Z3264" t="e">
        <f>--- SAMPLE TAKEN: Migrated</f>
        <v>#NAME?</v>
      </c>
      <c r="AD3264">
        <v>32.434166699999999</v>
      </c>
      <c r="AE3264">
        <v>-111.2341667</v>
      </c>
      <c r="AG3264" t="s">
        <v>90</v>
      </c>
      <c r="AH3264" t="s">
        <v>1626</v>
      </c>
      <c r="AI3264" t="s">
        <v>90</v>
      </c>
      <c r="AK3264" t="s">
        <v>1608</v>
      </c>
      <c r="AL3264" t="s">
        <v>6771</v>
      </c>
      <c r="AN3264" t="s">
        <v>1610</v>
      </c>
      <c r="AO3264" t="s">
        <v>421</v>
      </c>
      <c r="AP3264" t="s">
        <v>422</v>
      </c>
      <c r="AQ3264">
        <v>2.57</v>
      </c>
      <c r="AR3264" t="s">
        <v>1616</v>
      </c>
      <c r="AT3264" t="s">
        <v>1612</v>
      </c>
      <c r="AV3264" t="s">
        <v>96</v>
      </c>
      <c r="BQ3264" t="str">
        <f>BS3264 &amp; ":" &amp; BR3264</f>
        <v>AZDEQ_SW:CALCULATION</v>
      </c>
      <c r="BR3264" t="s">
        <v>3416</v>
      </c>
      <c r="BS3264" t="s">
        <v>1626</v>
      </c>
      <c r="BT3264" t="s">
        <v>3416</v>
      </c>
      <c r="BW3264" t="s">
        <v>3417</v>
      </c>
      <c r="BZ3264" t="s">
        <v>6772</v>
      </c>
      <c r="CA3264" t="s">
        <v>397</v>
      </c>
      <c r="CB3264">
        <v>0.8</v>
      </c>
      <c r="CC3264" t="s">
        <v>1616</v>
      </c>
      <c r="CE3264" t="s">
        <v>6443</v>
      </c>
      <c r="CF3264" t="s">
        <v>1618</v>
      </c>
    </row>
    <row r="3265" spans="1:84" hidden="1" x14ac:dyDescent="0.4">
      <c r="A3265" t="s">
        <v>1626</v>
      </c>
      <c r="B3265" t="s">
        <v>1626</v>
      </c>
      <c r="C3265" t="s">
        <v>6410</v>
      </c>
      <c r="D3265" t="s">
        <v>81</v>
      </c>
      <c r="E3265" t="s">
        <v>82</v>
      </c>
      <c r="F3265" t="s">
        <v>393</v>
      </c>
      <c r="G3265" s="4" t="str">
        <f>TEXT(H3265+I3265,"yyyy-mm-dd""T""hh:mm:ss")&amp;
IF(J3265="MST","-07:00",
IF(J3265="MDT","-06:00",
IF(J3265="PST","-08:00",
IF(J3265="PDT","-07:00",
IF(J3265="UTC","+00:00","+00:00")))))</f>
        <v>2014-09-25T12:10:00-07:00</v>
      </c>
      <c r="H3265" s="1">
        <v>41907</v>
      </c>
      <c r="I3265" s="5">
        <v>0.50694444444444442</v>
      </c>
      <c r="J3265" t="s">
        <v>84</v>
      </c>
      <c r="N3265">
        <v>0</v>
      </c>
      <c r="O3265" t="s">
        <v>1628</v>
      </c>
      <c r="U3265">
        <v>9487</v>
      </c>
      <c r="V3265" t="s">
        <v>6349</v>
      </c>
      <c r="W3265" t="s">
        <v>3411</v>
      </c>
      <c r="X3265" t="s">
        <v>6411</v>
      </c>
      <c r="Y3265">
        <v>111155</v>
      </c>
      <c r="Z3265" t="e">
        <f>--- SAMPLE TAKEN: Migrated</f>
        <v>#NAME?</v>
      </c>
      <c r="AD3265">
        <v>32.420999999999999</v>
      </c>
      <c r="AE3265">
        <v>-111.2004</v>
      </c>
      <c r="AG3265" t="s">
        <v>90</v>
      </c>
      <c r="AH3265" t="s">
        <v>1626</v>
      </c>
      <c r="AI3265" t="s">
        <v>90</v>
      </c>
      <c r="AK3265" t="s">
        <v>1608</v>
      </c>
      <c r="AL3265" t="s">
        <v>6773</v>
      </c>
      <c r="AN3265" t="s">
        <v>1610</v>
      </c>
      <c r="AO3265" t="s">
        <v>442</v>
      </c>
      <c r="AP3265" t="s">
        <v>422</v>
      </c>
      <c r="AQ3265">
        <v>0.74</v>
      </c>
      <c r="AR3265" t="s">
        <v>1616</v>
      </c>
      <c r="AS3265" t="s">
        <v>6387</v>
      </c>
      <c r="AT3265" t="s">
        <v>1612</v>
      </c>
      <c r="AV3265" t="s">
        <v>96</v>
      </c>
      <c r="BF3265" t="s">
        <v>6388</v>
      </c>
      <c r="BQ3265" t="str">
        <f>BS3265 &amp; ":" &amp; BR3265</f>
        <v>AZDEQ_SW:EPA 351.2</v>
      </c>
      <c r="BR3265" t="s">
        <v>1633</v>
      </c>
      <c r="BS3265" t="s">
        <v>1626</v>
      </c>
      <c r="BT3265" t="s">
        <v>1633</v>
      </c>
      <c r="BW3265" t="s">
        <v>3417</v>
      </c>
      <c r="BZ3265" t="s">
        <v>6774</v>
      </c>
      <c r="CA3265" t="s">
        <v>397</v>
      </c>
      <c r="CB3265">
        <v>0.8</v>
      </c>
      <c r="CC3265" t="s">
        <v>1616</v>
      </c>
      <c r="CE3265" t="s">
        <v>6414</v>
      </c>
      <c r="CF3265" t="s">
        <v>1618</v>
      </c>
    </row>
    <row r="3266" spans="1:84" hidden="1" x14ac:dyDescent="0.4">
      <c r="A3266" t="s">
        <v>1626</v>
      </c>
      <c r="B3266" t="s">
        <v>1626</v>
      </c>
      <c r="C3266" t="s">
        <v>6576</v>
      </c>
      <c r="D3266" t="s">
        <v>81</v>
      </c>
      <c r="E3266" t="s">
        <v>82</v>
      </c>
      <c r="F3266" t="s">
        <v>393</v>
      </c>
      <c r="G3266" s="4" t="str">
        <f>TEXT(H3266+I3266,"yyyy-mm-dd""T""hh:mm:ss")&amp;
IF(J3266="MST","-07:00",
IF(J3266="MDT","-06:00",
IF(J3266="PST","-08:00",
IF(J3266="PDT","-07:00",
IF(J3266="UTC","+00:00","+00:00")))))</f>
        <v>2014-12-09T01:55:00-07:00</v>
      </c>
      <c r="H3266" s="1">
        <v>41982</v>
      </c>
      <c r="I3266" s="5">
        <v>7.9861111111111105E-2</v>
      </c>
      <c r="J3266" t="s">
        <v>84</v>
      </c>
      <c r="N3266">
        <v>0</v>
      </c>
      <c r="O3266" t="s">
        <v>1628</v>
      </c>
      <c r="U3266">
        <v>9487</v>
      </c>
      <c r="V3266" t="s">
        <v>6349</v>
      </c>
      <c r="W3266" t="s">
        <v>3411</v>
      </c>
      <c r="X3266" t="s">
        <v>3502</v>
      </c>
      <c r="Y3266">
        <v>105061</v>
      </c>
      <c r="Z3266" t="e">
        <f>--- SAMPLE TAKEN: Migrated</f>
        <v>#NAME?</v>
      </c>
      <c r="AD3266">
        <v>32.337777799999998</v>
      </c>
      <c r="AE3266">
        <v>-111.08138889999999</v>
      </c>
      <c r="AG3266" t="s">
        <v>90</v>
      </c>
      <c r="AH3266" t="s">
        <v>1626</v>
      </c>
      <c r="AI3266" t="s">
        <v>90</v>
      </c>
      <c r="AK3266" t="s">
        <v>1608</v>
      </c>
      <c r="AL3266" t="s">
        <v>6775</v>
      </c>
      <c r="AN3266" t="s">
        <v>1610</v>
      </c>
      <c r="AO3266" t="s">
        <v>442</v>
      </c>
      <c r="AP3266" t="s">
        <v>422</v>
      </c>
      <c r="AQ3266">
        <v>1.49</v>
      </c>
      <c r="AR3266" t="s">
        <v>1616</v>
      </c>
      <c r="AT3266" t="s">
        <v>1612</v>
      </c>
      <c r="AV3266" t="s">
        <v>96</v>
      </c>
      <c r="BQ3266" t="str">
        <f>BS3266 &amp; ":" &amp; BR3266</f>
        <v>AZDEQ_SW:EPA 351.2</v>
      </c>
      <c r="BR3266" t="s">
        <v>1633</v>
      </c>
      <c r="BS3266" t="s">
        <v>1626</v>
      </c>
      <c r="BT3266" t="s">
        <v>1633</v>
      </c>
      <c r="BW3266" t="s">
        <v>3417</v>
      </c>
      <c r="BZ3266" t="s">
        <v>6776</v>
      </c>
      <c r="CA3266" t="s">
        <v>397</v>
      </c>
      <c r="CB3266">
        <v>0.8</v>
      </c>
      <c r="CC3266" t="s">
        <v>1616</v>
      </c>
      <c r="CE3266" t="s">
        <v>6579</v>
      </c>
      <c r="CF3266" t="s">
        <v>1618</v>
      </c>
    </row>
    <row r="3267" spans="1:84" hidden="1" x14ac:dyDescent="0.4">
      <c r="A3267" t="s">
        <v>1626</v>
      </c>
      <c r="B3267" t="s">
        <v>1626</v>
      </c>
      <c r="C3267" t="s">
        <v>6662</v>
      </c>
      <c r="D3267" t="s">
        <v>81</v>
      </c>
      <c r="E3267" t="s">
        <v>82</v>
      </c>
      <c r="F3267" t="s">
        <v>393</v>
      </c>
      <c r="G3267" s="4" t="str">
        <f>TEXT(H3267+I3267,"yyyy-mm-dd""T""hh:mm:ss")&amp;
IF(J3267="MST","-07:00",
IF(J3267="MDT","-06:00",
IF(J3267="PST","-08:00",
IF(J3267="PDT","-07:00",
IF(J3267="UTC","+00:00","+00:00")))))</f>
        <v>2014-09-24T02:00:00-07:00</v>
      </c>
      <c r="H3267" s="1">
        <v>41906</v>
      </c>
      <c r="I3267" s="5">
        <v>8.3333333333333329E-2</v>
      </c>
      <c r="J3267" t="s">
        <v>84</v>
      </c>
      <c r="N3267">
        <v>0.5</v>
      </c>
      <c r="O3267" t="s">
        <v>1628</v>
      </c>
      <c r="U3267">
        <v>9743</v>
      </c>
      <c r="V3267" t="s">
        <v>5512</v>
      </c>
      <c r="W3267" t="s">
        <v>5513</v>
      </c>
      <c r="X3267" t="s">
        <v>3405</v>
      </c>
      <c r="Y3267">
        <v>100034</v>
      </c>
      <c r="Z3267" t="s">
        <v>5514</v>
      </c>
      <c r="AD3267">
        <v>32.187063100000003</v>
      </c>
      <c r="AE3267">
        <v>-110.81660220000001</v>
      </c>
      <c r="AG3267" t="s">
        <v>90</v>
      </c>
      <c r="AH3267" t="s">
        <v>1626</v>
      </c>
      <c r="AI3267" t="s">
        <v>90</v>
      </c>
      <c r="AK3267" t="s">
        <v>1608</v>
      </c>
      <c r="AL3267" t="s">
        <v>6777</v>
      </c>
      <c r="AM3267" t="s">
        <v>92</v>
      </c>
      <c r="AN3267" t="s">
        <v>1610</v>
      </c>
      <c r="AO3267" t="s">
        <v>1611</v>
      </c>
      <c r="AP3267" t="s">
        <v>422</v>
      </c>
      <c r="AT3267" t="s">
        <v>1612</v>
      </c>
      <c r="AV3267" t="s">
        <v>584</v>
      </c>
      <c r="BH3267" t="str">
        <f>BI3267 &amp; " " &amp; BJ3267</f>
        <v>0.5 ft</v>
      </c>
      <c r="BI3267">
        <v>0.5</v>
      </c>
      <c r="BJ3267" t="s">
        <v>5517</v>
      </c>
      <c r="BQ3267" t="str">
        <f>BS3267 &amp; ":" &amp; BR3267</f>
        <v>AZDEQ_SW:SM 4500-NH3F</v>
      </c>
      <c r="BR3267" t="s">
        <v>5577</v>
      </c>
      <c r="BS3267" t="s">
        <v>1626</v>
      </c>
      <c r="BT3267" t="s">
        <v>5577</v>
      </c>
      <c r="BW3267" t="s">
        <v>5519</v>
      </c>
      <c r="BZ3267" t="s">
        <v>6778</v>
      </c>
      <c r="CA3267" t="s">
        <v>397</v>
      </c>
      <c r="CB3267">
        <v>1</v>
      </c>
      <c r="CC3267" t="s">
        <v>1616</v>
      </c>
      <c r="CE3267" t="s">
        <v>5634</v>
      </c>
      <c r="CF3267" t="s">
        <v>1618</v>
      </c>
    </row>
    <row r="3268" spans="1:84" hidden="1" x14ac:dyDescent="0.4">
      <c r="A3268" t="s">
        <v>1626</v>
      </c>
      <c r="B3268" t="s">
        <v>1626</v>
      </c>
      <c r="C3268" t="s">
        <v>6502</v>
      </c>
      <c r="D3268" t="s">
        <v>81</v>
      </c>
      <c r="E3268" t="s">
        <v>82</v>
      </c>
      <c r="F3268" t="s">
        <v>393</v>
      </c>
      <c r="G3268" s="4" t="str">
        <f>TEXT(H3268+I3268,"yyyy-mm-dd""T""hh:mm:ss")&amp;
IF(J3268="MST","-07:00",
IF(J3268="MDT","-06:00",
IF(J3268="PST","-08:00",
IF(J3268="PDT","-07:00",
IF(J3268="UTC","+00:00","+00:00")))))</f>
        <v>2014-07-30T01:15:00-07:00</v>
      </c>
      <c r="H3268" s="1">
        <v>41850</v>
      </c>
      <c r="I3268" s="5">
        <v>5.2083333333333336E-2</v>
      </c>
      <c r="J3268" t="s">
        <v>84</v>
      </c>
      <c r="N3268">
        <v>0.5</v>
      </c>
      <c r="O3268" t="s">
        <v>1628</v>
      </c>
      <c r="U3268">
        <v>9743</v>
      </c>
      <c r="V3268" t="s">
        <v>5512</v>
      </c>
      <c r="W3268" t="s">
        <v>5513</v>
      </c>
      <c r="X3268" t="s">
        <v>3388</v>
      </c>
      <c r="Y3268">
        <v>100035</v>
      </c>
      <c r="Z3268" t="s">
        <v>5514</v>
      </c>
      <c r="AD3268">
        <v>32.185352899999998</v>
      </c>
      <c r="AE3268">
        <v>-110.8164731</v>
      </c>
      <c r="AG3268" t="s">
        <v>90</v>
      </c>
      <c r="AH3268" t="s">
        <v>1626</v>
      </c>
      <c r="AI3268" t="s">
        <v>90</v>
      </c>
      <c r="AK3268" t="s">
        <v>1608</v>
      </c>
      <c r="AL3268" t="s">
        <v>6779</v>
      </c>
      <c r="AN3268" t="s">
        <v>1700</v>
      </c>
      <c r="AO3268" t="s">
        <v>457</v>
      </c>
      <c r="AP3268" t="s">
        <v>422</v>
      </c>
      <c r="AQ3268">
        <v>6.4000000000000001E-2</v>
      </c>
      <c r="AR3268" t="s">
        <v>1616</v>
      </c>
      <c r="AT3268" t="s">
        <v>1612</v>
      </c>
      <c r="AV3268" t="s">
        <v>96</v>
      </c>
      <c r="BH3268" t="str">
        <f>BI3268 &amp; " " &amp; BJ3268</f>
        <v>0.5 ft</v>
      </c>
      <c r="BI3268">
        <v>0.5</v>
      </c>
      <c r="BJ3268" t="s">
        <v>5517</v>
      </c>
      <c r="BQ3268" t="str">
        <f>BS3268 &amp; ":" &amp; BR3268</f>
        <v>AZDEQ_SW:SM 4500 PE</v>
      </c>
      <c r="BR3268" t="s">
        <v>5518</v>
      </c>
      <c r="BS3268" t="s">
        <v>1626</v>
      </c>
      <c r="BT3268" t="s">
        <v>5518</v>
      </c>
      <c r="BW3268" t="s">
        <v>5519</v>
      </c>
      <c r="BZ3268" t="s">
        <v>6780</v>
      </c>
      <c r="CA3268" t="s">
        <v>397</v>
      </c>
      <c r="CB3268">
        <v>2.0999999999999999E-3</v>
      </c>
      <c r="CC3268" t="s">
        <v>1616</v>
      </c>
      <c r="CE3268" t="s">
        <v>5534</v>
      </c>
      <c r="CF3268" t="s">
        <v>1618</v>
      </c>
    </row>
    <row r="3269" spans="1:84" hidden="1" x14ac:dyDescent="0.4">
      <c r="A3269" t="s">
        <v>1626</v>
      </c>
      <c r="B3269" t="s">
        <v>1626</v>
      </c>
      <c r="C3269" t="s">
        <v>6474</v>
      </c>
      <c r="D3269" t="s">
        <v>81</v>
      </c>
      <c r="E3269" t="s">
        <v>82</v>
      </c>
      <c r="F3269" t="s">
        <v>393</v>
      </c>
      <c r="G3269" s="4" t="str">
        <f>TEXT(H3269+I3269,"yyyy-mm-dd""T""hh:mm:ss")&amp;
IF(J3269="MST","-07:00",
IF(J3269="MDT","-06:00",
IF(J3269="PST","-08:00",
IF(J3269="PDT","-07:00",
IF(J3269="UTC","+00:00","+00:00")))))</f>
        <v>2014-01-29T10:50:00-07:00</v>
      </c>
      <c r="H3269" s="1">
        <v>41668</v>
      </c>
      <c r="I3269" s="5">
        <v>0.4513888888888889</v>
      </c>
      <c r="J3269" t="s">
        <v>84</v>
      </c>
      <c r="N3269">
        <v>0</v>
      </c>
      <c r="O3269" t="s">
        <v>1628</v>
      </c>
      <c r="U3269">
        <v>9487</v>
      </c>
      <c r="V3269" t="s">
        <v>6349</v>
      </c>
      <c r="W3269" t="s">
        <v>3411</v>
      </c>
      <c r="X3269" t="s">
        <v>4433</v>
      </c>
      <c r="Y3269">
        <v>105064</v>
      </c>
      <c r="Z3269" t="e">
        <f>--- SAMPLE TAKEN: Migrated</f>
        <v>#NAME?</v>
      </c>
      <c r="AD3269">
        <v>32.386200000000002</v>
      </c>
      <c r="AE3269">
        <v>-111.11920000000001</v>
      </c>
      <c r="AG3269" t="s">
        <v>90</v>
      </c>
      <c r="AH3269" t="s">
        <v>1626</v>
      </c>
      <c r="AI3269" t="s">
        <v>90</v>
      </c>
      <c r="AK3269" t="s">
        <v>1608</v>
      </c>
      <c r="AL3269" t="s">
        <v>6781</v>
      </c>
      <c r="AN3269" t="s">
        <v>1610</v>
      </c>
      <c r="AO3269" t="s">
        <v>442</v>
      </c>
      <c r="AP3269" t="s">
        <v>422</v>
      </c>
      <c r="AQ3269">
        <v>1.37</v>
      </c>
      <c r="AR3269" t="s">
        <v>1616</v>
      </c>
      <c r="AT3269" t="s">
        <v>1612</v>
      </c>
      <c r="AV3269" t="s">
        <v>96</v>
      </c>
      <c r="BQ3269" t="str">
        <f>BS3269 &amp; ":" &amp; BR3269</f>
        <v>AZDEQ_SW:EPA 351.2</v>
      </c>
      <c r="BR3269" t="s">
        <v>1633</v>
      </c>
      <c r="BS3269" t="s">
        <v>1626</v>
      </c>
      <c r="BT3269" t="s">
        <v>1633</v>
      </c>
      <c r="BW3269" t="s">
        <v>3417</v>
      </c>
      <c r="BZ3269" t="s">
        <v>6782</v>
      </c>
      <c r="CA3269" t="s">
        <v>397</v>
      </c>
      <c r="CB3269">
        <v>0.8</v>
      </c>
      <c r="CC3269" t="s">
        <v>1616</v>
      </c>
      <c r="CE3269" t="s">
        <v>6477</v>
      </c>
      <c r="CF3269" t="s">
        <v>1618</v>
      </c>
    </row>
    <row r="3270" spans="1:84" hidden="1" x14ac:dyDescent="0.4">
      <c r="A3270" t="s">
        <v>1626</v>
      </c>
      <c r="B3270" t="s">
        <v>1626</v>
      </c>
      <c r="C3270" t="s">
        <v>6420</v>
      </c>
      <c r="D3270" t="s">
        <v>81</v>
      </c>
      <c r="E3270" t="s">
        <v>82</v>
      </c>
      <c r="F3270" t="s">
        <v>393</v>
      </c>
      <c r="G3270" s="4" t="str">
        <f>TEXT(H3270+I3270,"yyyy-mm-dd""T""hh:mm:ss")&amp;
IF(J3270="MST","-07:00",
IF(J3270="MDT","-06:00",
IF(J3270="PST","-08:00",
IF(J3270="PDT","-07:00",
IF(J3270="UTC","+00:00","+00:00")))))</f>
        <v>2014-11-25T02:40:00-07:00</v>
      </c>
      <c r="H3270" s="1">
        <v>41968</v>
      </c>
      <c r="I3270" s="5">
        <v>0.1111111111111111</v>
      </c>
      <c r="J3270" t="s">
        <v>84</v>
      </c>
      <c r="N3270">
        <v>0.5</v>
      </c>
      <c r="O3270" t="s">
        <v>1628</v>
      </c>
      <c r="U3270">
        <v>9743</v>
      </c>
      <c r="V3270" t="s">
        <v>5512</v>
      </c>
      <c r="W3270" t="s">
        <v>5513</v>
      </c>
      <c r="X3270" t="s">
        <v>3388</v>
      </c>
      <c r="Y3270">
        <v>100035</v>
      </c>
      <c r="Z3270" t="s">
        <v>5514</v>
      </c>
      <c r="AD3270">
        <v>32.185352899999998</v>
      </c>
      <c r="AE3270">
        <v>-110.8164731</v>
      </c>
      <c r="AG3270" t="s">
        <v>90</v>
      </c>
      <c r="AH3270" t="s">
        <v>1626</v>
      </c>
      <c r="AI3270" t="s">
        <v>90</v>
      </c>
      <c r="AK3270" t="s">
        <v>1608</v>
      </c>
      <c r="AL3270" t="s">
        <v>6783</v>
      </c>
      <c r="AM3270" t="s">
        <v>92</v>
      </c>
      <c r="AN3270" t="s">
        <v>1610</v>
      </c>
      <c r="AO3270" t="s">
        <v>1670</v>
      </c>
      <c r="AP3270" t="s">
        <v>422</v>
      </c>
      <c r="AT3270" t="s">
        <v>1612</v>
      </c>
      <c r="AV3270" t="s">
        <v>584</v>
      </c>
      <c r="BH3270" t="str">
        <f>BI3270 &amp; " " &amp; BJ3270</f>
        <v>0.5 ft</v>
      </c>
      <c r="BI3270">
        <v>0.5</v>
      </c>
      <c r="BJ3270" t="s">
        <v>5517</v>
      </c>
      <c r="BQ3270" t="str">
        <f>BS3270 &amp; ":" &amp; BR3270</f>
        <v>AZDEQ_SW:SM 4500NO3 E</v>
      </c>
      <c r="BR3270" t="s">
        <v>1851</v>
      </c>
      <c r="BS3270" t="s">
        <v>1626</v>
      </c>
      <c r="BT3270" t="s">
        <v>1851</v>
      </c>
      <c r="BW3270" t="s">
        <v>5519</v>
      </c>
      <c r="BZ3270" t="s">
        <v>6784</v>
      </c>
      <c r="CA3270" t="s">
        <v>397</v>
      </c>
      <c r="CB3270">
        <v>0.1</v>
      </c>
      <c r="CC3270" t="s">
        <v>1616</v>
      </c>
      <c r="CE3270" t="s">
        <v>5538</v>
      </c>
      <c r="CF3270" t="s">
        <v>1618</v>
      </c>
    </row>
    <row r="3271" spans="1:84" hidden="1" x14ac:dyDescent="0.4">
      <c r="A3271" t="s">
        <v>1626</v>
      </c>
      <c r="B3271" t="s">
        <v>1626</v>
      </c>
      <c r="C3271" t="s">
        <v>6694</v>
      </c>
      <c r="D3271" t="s">
        <v>81</v>
      </c>
      <c r="E3271" t="s">
        <v>82</v>
      </c>
      <c r="F3271" t="s">
        <v>393</v>
      </c>
      <c r="G3271" s="4" t="str">
        <f>TEXT(H3271+I3271,"yyyy-mm-dd""T""hh:mm:ss")&amp;
IF(J3271="MST","-07:00",
IF(J3271="MDT","-06:00",
IF(J3271="PST","-08:00",
IF(J3271="PDT","-07:00",
IF(J3271="UTC","+00:00","+00:00")))))</f>
        <v>2014-06-30T02:30:00-07:00</v>
      </c>
      <c r="H3271" s="1">
        <v>41820</v>
      </c>
      <c r="I3271" s="5">
        <v>0.10416666666666667</v>
      </c>
      <c r="J3271" t="s">
        <v>84</v>
      </c>
      <c r="N3271">
        <v>0.5</v>
      </c>
      <c r="O3271" t="s">
        <v>1628</v>
      </c>
      <c r="U3271">
        <v>9743</v>
      </c>
      <c r="V3271" t="s">
        <v>5512</v>
      </c>
      <c r="W3271" t="s">
        <v>5513</v>
      </c>
      <c r="X3271" t="s">
        <v>3388</v>
      </c>
      <c r="Y3271">
        <v>100035</v>
      </c>
      <c r="Z3271" t="s">
        <v>5514</v>
      </c>
      <c r="AD3271">
        <v>32.185352899999998</v>
      </c>
      <c r="AE3271">
        <v>-110.8164731</v>
      </c>
      <c r="AG3271" t="s">
        <v>90</v>
      </c>
      <c r="AH3271" t="s">
        <v>1626</v>
      </c>
      <c r="AI3271" t="s">
        <v>90</v>
      </c>
      <c r="AK3271" t="s">
        <v>1608</v>
      </c>
      <c r="AL3271" t="s">
        <v>6785</v>
      </c>
      <c r="AM3271" t="s">
        <v>92</v>
      </c>
      <c r="AN3271" t="s">
        <v>1610</v>
      </c>
      <c r="AO3271" t="s">
        <v>1611</v>
      </c>
      <c r="AP3271" t="s">
        <v>422</v>
      </c>
      <c r="AT3271" t="s">
        <v>1612</v>
      </c>
      <c r="AV3271" t="s">
        <v>584</v>
      </c>
      <c r="BH3271" t="str">
        <f>BI3271 &amp; " " &amp; BJ3271</f>
        <v>0.5 ft</v>
      </c>
      <c r="BI3271">
        <v>0.5</v>
      </c>
      <c r="BJ3271" t="s">
        <v>5517</v>
      </c>
      <c r="BQ3271" t="str">
        <f>BS3271 &amp; ":" &amp; BR3271</f>
        <v>AZDEQ_SW:SM 4500-NH3F</v>
      </c>
      <c r="BR3271" t="s">
        <v>5577</v>
      </c>
      <c r="BS3271" t="s">
        <v>1626</v>
      </c>
      <c r="BT3271" t="s">
        <v>5577</v>
      </c>
      <c r="BW3271" t="s">
        <v>5519</v>
      </c>
      <c r="BZ3271" t="s">
        <v>6786</v>
      </c>
      <c r="CA3271" t="s">
        <v>397</v>
      </c>
      <c r="CB3271">
        <v>0.1</v>
      </c>
      <c r="CC3271" t="s">
        <v>1616</v>
      </c>
      <c r="CE3271" t="s">
        <v>5534</v>
      </c>
      <c r="CF3271" t="s">
        <v>1618</v>
      </c>
    </row>
    <row r="3272" spans="1:84" hidden="1" x14ac:dyDescent="0.4">
      <c r="A3272" t="s">
        <v>1626</v>
      </c>
      <c r="B3272" t="s">
        <v>1626</v>
      </c>
      <c r="C3272" t="s">
        <v>6375</v>
      </c>
      <c r="D3272" t="s">
        <v>81</v>
      </c>
      <c r="E3272" t="s">
        <v>82</v>
      </c>
      <c r="F3272" t="s">
        <v>393</v>
      </c>
      <c r="G3272" s="4" t="str">
        <f>TEXT(H3272+I3272,"yyyy-mm-dd""T""hh:mm:ss")&amp;
IF(J3272="MST","-07:00",
IF(J3272="MDT","-06:00",
IF(J3272="PST","-08:00",
IF(J3272="PDT","-07:00",
IF(J3272="UTC","+00:00","+00:00")))))</f>
        <v>2014-04-29T09:35:00-07:00</v>
      </c>
      <c r="H3272" s="1">
        <v>41758</v>
      </c>
      <c r="I3272" s="5">
        <v>0.39930555555555558</v>
      </c>
      <c r="J3272" t="s">
        <v>84</v>
      </c>
      <c r="N3272">
        <v>0</v>
      </c>
      <c r="O3272" t="s">
        <v>1628</v>
      </c>
      <c r="U3272">
        <v>9487</v>
      </c>
      <c r="V3272" t="s">
        <v>6349</v>
      </c>
      <c r="W3272" t="s">
        <v>3411</v>
      </c>
      <c r="X3272" t="s">
        <v>4433</v>
      </c>
      <c r="Y3272">
        <v>105064</v>
      </c>
      <c r="Z3272" t="e">
        <f>--- SAMPLE TAKEN: Migrated</f>
        <v>#NAME?</v>
      </c>
      <c r="AD3272">
        <v>32.386200000000002</v>
      </c>
      <c r="AE3272">
        <v>-111.11920000000001</v>
      </c>
      <c r="AG3272" t="s">
        <v>90</v>
      </c>
      <c r="AH3272" t="s">
        <v>1626</v>
      </c>
      <c r="AI3272" t="s">
        <v>90</v>
      </c>
      <c r="AK3272" t="s">
        <v>1608</v>
      </c>
      <c r="AL3272" t="s">
        <v>6787</v>
      </c>
      <c r="AN3272" t="s">
        <v>1610</v>
      </c>
      <c r="AO3272" t="s">
        <v>421</v>
      </c>
      <c r="AP3272" t="s">
        <v>422</v>
      </c>
      <c r="AQ3272">
        <v>6.16</v>
      </c>
      <c r="AR3272" t="s">
        <v>1616</v>
      </c>
      <c r="AT3272" t="s">
        <v>1612</v>
      </c>
      <c r="AV3272" t="s">
        <v>96</v>
      </c>
      <c r="BQ3272" t="str">
        <f>BS3272 &amp; ":" &amp; BR3272</f>
        <v>AZDEQ_SW:CALCULATION</v>
      </c>
      <c r="BR3272" t="s">
        <v>3416</v>
      </c>
      <c r="BS3272" t="s">
        <v>1626</v>
      </c>
      <c r="BT3272" t="s">
        <v>3416</v>
      </c>
      <c r="BW3272" t="s">
        <v>3417</v>
      </c>
      <c r="BZ3272" t="s">
        <v>6788</v>
      </c>
      <c r="CA3272" t="s">
        <v>397</v>
      </c>
      <c r="CB3272">
        <v>0.8</v>
      </c>
      <c r="CC3272" t="s">
        <v>1616</v>
      </c>
      <c r="CE3272" t="s">
        <v>6378</v>
      </c>
      <c r="CF3272" t="s">
        <v>1618</v>
      </c>
    </row>
    <row r="3273" spans="1:84" hidden="1" x14ac:dyDescent="0.4">
      <c r="A3273" t="s">
        <v>1626</v>
      </c>
      <c r="B3273" t="s">
        <v>1626</v>
      </c>
      <c r="C3273" t="s">
        <v>6468</v>
      </c>
      <c r="D3273" t="s">
        <v>81</v>
      </c>
      <c r="E3273" t="s">
        <v>82</v>
      </c>
      <c r="F3273" t="s">
        <v>393</v>
      </c>
      <c r="G3273" s="4" t="str">
        <f>TEXT(H3273+I3273,"yyyy-mm-dd""T""hh:mm:ss")&amp;
IF(J3273="MST","-07:00",
IF(J3273="MDT","-06:00",
IF(J3273="PST","-08:00",
IF(J3273="PDT","-07:00",
IF(J3273="UTC","+00:00","+00:00")))))</f>
        <v>2014-09-29T12:05:00-07:00</v>
      </c>
      <c r="H3273" s="1">
        <v>41911</v>
      </c>
      <c r="I3273" s="5">
        <v>0.50347222222222221</v>
      </c>
      <c r="J3273" t="s">
        <v>84</v>
      </c>
      <c r="N3273">
        <v>0</v>
      </c>
      <c r="O3273" t="s">
        <v>1628</v>
      </c>
      <c r="U3273">
        <v>9487</v>
      </c>
      <c r="V3273" t="s">
        <v>6349</v>
      </c>
      <c r="W3273" t="s">
        <v>3411</v>
      </c>
      <c r="X3273" t="s">
        <v>4433</v>
      </c>
      <c r="Y3273">
        <v>105064</v>
      </c>
      <c r="Z3273" t="e">
        <f>--- SAMPLE TAKEN: Migrated</f>
        <v>#NAME?</v>
      </c>
      <c r="AD3273">
        <v>32.386200000000002</v>
      </c>
      <c r="AE3273">
        <v>-111.11920000000001</v>
      </c>
      <c r="AG3273" t="s">
        <v>90</v>
      </c>
      <c r="AH3273" t="s">
        <v>1626</v>
      </c>
      <c r="AI3273" t="s">
        <v>90</v>
      </c>
      <c r="AK3273" t="s">
        <v>1608</v>
      </c>
      <c r="AL3273" t="s">
        <v>6789</v>
      </c>
      <c r="AN3273" t="s">
        <v>1700</v>
      </c>
      <c r="AO3273" t="s">
        <v>457</v>
      </c>
      <c r="AP3273" t="s">
        <v>422</v>
      </c>
      <c r="AQ3273">
        <v>2.89</v>
      </c>
      <c r="AR3273" t="s">
        <v>1616</v>
      </c>
      <c r="AT3273" t="s">
        <v>1612</v>
      </c>
      <c r="AV3273" t="s">
        <v>96</v>
      </c>
      <c r="BQ3273" t="str">
        <f>BS3273 &amp; ":" &amp; BR3273</f>
        <v>AZDEQ_SW:EPA 365.1</v>
      </c>
      <c r="BR3273" t="s">
        <v>1726</v>
      </c>
      <c r="BS3273" t="s">
        <v>1626</v>
      </c>
      <c r="BT3273" t="s">
        <v>1726</v>
      </c>
      <c r="BW3273" t="s">
        <v>3417</v>
      </c>
      <c r="BZ3273" t="s">
        <v>6790</v>
      </c>
      <c r="CA3273" t="s">
        <v>397</v>
      </c>
      <c r="CB3273">
        <v>0.5</v>
      </c>
      <c r="CC3273" t="s">
        <v>1616</v>
      </c>
      <c r="CE3273" t="s">
        <v>6471</v>
      </c>
      <c r="CF3273" t="s">
        <v>1618</v>
      </c>
    </row>
    <row r="3274" spans="1:84" hidden="1" x14ac:dyDescent="0.4">
      <c r="A3274" t="s">
        <v>1626</v>
      </c>
      <c r="B3274" t="s">
        <v>1626</v>
      </c>
      <c r="C3274" t="s">
        <v>6385</v>
      </c>
      <c r="D3274" t="s">
        <v>81</v>
      </c>
      <c r="E3274" t="s">
        <v>82</v>
      </c>
      <c r="F3274" t="s">
        <v>393</v>
      </c>
      <c r="G3274" s="4" t="str">
        <f>TEXT(H3274+I3274,"yyyy-mm-dd""T""hh:mm:ss")&amp;
IF(J3274="MST","-07:00",
IF(J3274="MDT","-06:00",
IF(J3274="PST","-08:00",
IF(J3274="PDT","-07:00",
IF(J3274="UTC","+00:00","+00:00")))))</f>
        <v>2014-04-24T08:15:00-07:00</v>
      </c>
      <c r="H3274" s="1">
        <v>41753</v>
      </c>
      <c r="I3274" s="5">
        <v>0.34375</v>
      </c>
      <c r="J3274" t="s">
        <v>84</v>
      </c>
      <c r="N3274">
        <v>0</v>
      </c>
      <c r="O3274" t="s">
        <v>1628</v>
      </c>
      <c r="U3274">
        <v>9487</v>
      </c>
      <c r="V3274" t="s">
        <v>6349</v>
      </c>
      <c r="W3274" t="s">
        <v>3411</v>
      </c>
      <c r="X3274" t="s">
        <v>3412</v>
      </c>
      <c r="Y3274">
        <v>105059</v>
      </c>
      <c r="Z3274" t="e">
        <f>--- SAMPLE TAKEN: Migrated</f>
        <v>#NAME?</v>
      </c>
      <c r="AD3274">
        <v>32.2897222</v>
      </c>
      <c r="AE3274">
        <v>-111.035</v>
      </c>
      <c r="AG3274" t="s">
        <v>90</v>
      </c>
      <c r="AH3274" t="s">
        <v>1626</v>
      </c>
      <c r="AI3274" t="s">
        <v>90</v>
      </c>
      <c r="AK3274" t="s">
        <v>1608</v>
      </c>
      <c r="AL3274" t="s">
        <v>6791</v>
      </c>
      <c r="AN3274" t="s">
        <v>1700</v>
      </c>
      <c r="AO3274" t="s">
        <v>457</v>
      </c>
      <c r="AP3274" t="s">
        <v>422</v>
      </c>
      <c r="AQ3274">
        <v>0.19</v>
      </c>
      <c r="AR3274" t="s">
        <v>1616</v>
      </c>
      <c r="AS3274" t="s">
        <v>6387</v>
      </c>
      <c r="AT3274" t="s">
        <v>1612</v>
      </c>
      <c r="AV3274" t="s">
        <v>96</v>
      </c>
      <c r="BF3274" t="s">
        <v>6388</v>
      </c>
      <c r="BQ3274" t="str">
        <f>BS3274 &amp; ":" &amp; BR3274</f>
        <v>AZDEQ_SW:EPA 365.1</v>
      </c>
      <c r="BR3274" t="s">
        <v>1726</v>
      </c>
      <c r="BS3274" t="s">
        <v>1626</v>
      </c>
      <c r="BT3274" t="s">
        <v>1726</v>
      </c>
      <c r="BW3274" t="s">
        <v>3417</v>
      </c>
      <c r="BZ3274" t="s">
        <v>6792</v>
      </c>
      <c r="CA3274" t="s">
        <v>397</v>
      </c>
      <c r="CB3274">
        <v>0.5</v>
      </c>
      <c r="CC3274" t="s">
        <v>1616</v>
      </c>
      <c r="CE3274" t="s">
        <v>6390</v>
      </c>
      <c r="CF3274" t="s">
        <v>1618</v>
      </c>
    </row>
    <row r="3275" spans="1:84" hidden="1" x14ac:dyDescent="0.4">
      <c r="A3275" t="s">
        <v>1626</v>
      </c>
      <c r="B3275" t="s">
        <v>1626</v>
      </c>
      <c r="C3275" t="s">
        <v>6360</v>
      </c>
      <c r="D3275" t="s">
        <v>81</v>
      </c>
      <c r="E3275" t="s">
        <v>82</v>
      </c>
      <c r="F3275" t="s">
        <v>393</v>
      </c>
      <c r="G3275" s="4" t="str">
        <f>TEXT(H3275+I3275,"yyyy-mm-dd""T""hh:mm:ss")&amp;
IF(J3275="MST","-07:00",
IF(J3275="MDT","-06:00",
IF(J3275="PST","-08:00",
IF(J3275="PDT","-07:00",
IF(J3275="UTC","+00:00","+00:00")))))</f>
        <v>2014-12-11T12:45:00-07:00</v>
      </c>
      <c r="H3275" s="1">
        <v>41984</v>
      </c>
      <c r="I3275" s="5">
        <v>0.53125</v>
      </c>
      <c r="J3275" t="s">
        <v>84</v>
      </c>
      <c r="N3275">
        <v>0.5</v>
      </c>
      <c r="O3275" t="s">
        <v>1628</v>
      </c>
      <c r="U3275">
        <v>9743</v>
      </c>
      <c r="V3275" t="s">
        <v>5512</v>
      </c>
      <c r="W3275" t="s">
        <v>5513</v>
      </c>
      <c r="X3275" t="s">
        <v>3388</v>
      </c>
      <c r="Y3275">
        <v>100035</v>
      </c>
      <c r="Z3275" t="s">
        <v>5514</v>
      </c>
      <c r="AD3275">
        <v>32.185352899999998</v>
      </c>
      <c r="AE3275">
        <v>-110.8164731</v>
      </c>
      <c r="AG3275" t="s">
        <v>90</v>
      </c>
      <c r="AH3275" t="s">
        <v>1626</v>
      </c>
      <c r="AI3275" t="s">
        <v>90</v>
      </c>
      <c r="AK3275" t="s">
        <v>1608</v>
      </c>
      <c r="AL3275" t="s">
        <v>6793</v>
      </c>
      <c r="AM3275" t="s">
        <v>92</v>
      </c>
      <c r="AN3275" t="s">
        <v>1610</v>
      </c>
      <c r="AO3275" t="s">
        <v>1611</v>
      </c>
      <c r="AP3275" t="s">
        <v>422</v>
      </c>
      <c r="AT3275" t="s">
        <v>1612</v>
      </c>
      <c r="AV3275" t="s">
        <v>584</v>
      </c>
      <c r="BH3275" t="str">
        <f>BI3275 &amp; " " &amp; BJ3275</f>
        <v>0.5 ft</v>
      </c>
      <c r="BI3275">
        <v>0.5</v>
      </c>
      <c r="BJ3275" t="s">
        <v>5517</v>
      </c>
      <c r="BQ3275" t="str">
        <f>BS3275 &amp; ":" &amp; BR3275</f>
        <v>AZDEQ_SW:SM 4500-NH3F</v>
      </c>
      <c r="BR3275" t="s">
        <v>5577</v>
      </c>
      <c r="BS3275" t="s">
        <v>1626</v>
      </c>
      <c r="BT3275" t="s">
        <v>5577</v>
      </c>
      <c r="BW3275" t="s">
        <v>5519</v>
      </c>
      <c r="BZ3275" t="s">
        <v>6794</v>
      </c>
      <c r="CA3275" t="s">
        <v>397</v>
      </c>
      <c r="CB3275">
        <v>1</v>
      </c>
      <c r="CC3275" t="s">
        <v>1616</v>
      </c>
      <c r="CE3275" t="s">
        <v>5953</v>
      </c>
      <c r="CF3275" t="s">
        <v>1618</v>
      </c>
    </row>
    <row r="3276" spans="1:84" hidden="1" x14ac:dyDescent="0.4">
      <c r="A3276" t="s">
        <v>1626</v>
      </c>
      <c r="B3276" t="s">
        <v>1626</v>
      </c>
      <c r="C3276" t="s">
        <v>6640</v>
      </c>
      <c r="D3276" t="s">
        <v>81</v>
      </c>
      <c r="E3276" t="s">
        <v>82</v>
      </c>
      <c r="F3276" t="s">
        <v>393</v>
      </c>
      <c r="G3276" s="4" t="str">
        <f>TEXT(H3276+I3276,"yyyy-mm-dd""T""hh:mm:ss")&amp;
IF(J3276="MST","-07:00",
IF(J3276="MDT","-06:00",
IF(J3276="PST","-08:00",
IF(J3276="PDT","-07:00",
IF(J3276="UTC","+00:00","+00:00")))))</f>
        <v>2014-08-27T11:30:00-07:00</v>
      </c>
      <c r="H3276" s="1">
        <v>41878</v>
      </c>
      <c r="I3276" s="5">
        <v>0.47916666666666669</v>
      </c>
      <c r="J3276" t="s">
        <v>84</v>
      </c>
      <c r="N3276">
        <v>0</v>
      </c>
      <c r="O3276" t="s">
        <v>1628</v>
      </c>
      <c r="U3276">
        <v>2168</v>
      </c>
      <c r="V3276" t="s">
        <v>6433</v>
      </c>
      <c r="W3276" t="s">
        <v>1606</v>
      </c>
      <c r="X3276" t="s">
        <v>5457</v>
      </c>
      <c r="Y3276">
        <v>100237</v>
      </c>
      <c r="Z3276" t="s">
        <v>6641</v>
      </c>
      <c r="AD3276">
        <v>32.353711099999998</v>
      </c>
      <c r="AE3276">
        <v>-111.09685</v>
      </c>
      <c r="AG3276" t="s">
        <v>90</v>
      </c>
      <c r="AH3276" t="s">
        <v>1626</v>
      </c>
      <c r="AI3276" t="s">
        <v>90</v>
      </c>
      <c r="AK3276" t="s">
        <v>1608</v>
      </c>
      <c r="AL3276" t="s">
        <v>6795</v>
      </c>
      <c r="AM3276" t="s">
        <v>92</v>
      </c>
      <c r="AN3276" t="s">
        <v>1610</v>
      </c>
      <c r="AO3276" t="s">
        <v>442</v>
      </c>
      <c r="AP3276" t="s">
        <v>422</v>
      </c>
      <c r="AT3276" t="s">
        <v>1612</v>
      </c>
      <c r="AV3276" t="s">
        <v>584</v>
      </c>
      <c r="BQ3276" t="str">
        <f>BS3276 &amp; ":" &amp; BR3276</f>
        <v>AZDEQ_SW:EPA 351.2</v>
      </c>
      <c r="BR3276" t="s">
        <v>1633</v>
      </c>
      <c r="BS3276" t="s">
        <v>1626</v>
      </c>
      <c r="BT3276" t="s">
        <v>1633</v>
      </c>
      <c r="BW3276" t="s">
        <v>5519</v>
      </c>
      <c r="BZ3276" t="s">
        <v>6796</v>
      </c>
      <c r="CA3276" t="s">
        <v>397</v>
      </c>
      <c r="CB3276">
        <v>0.5</v>
      </c>
      <c r="CC3276" t="s">
        <v>1616</v>
      </c>
      <c r="CE3276" t="s">
        <v>6512</v>
      </c>
      <c r="CF3276" t="s">
        <v>1618</v>
      </c>
    </row>
    <row r="3277" spans="1:84" hidden="1" x14ac:dyDescent="0.4">
      <c r="A3277" t="s">
        <v>1626</v>
      </c>
      <c r="B3277" t="s">
        <v>1626</v>
      </c>
      <c r="C3277" t="s">
        <v>6345</v>
      </c>
      <c r="D3277" t="s">
        <v>81</v>
      </c>
      <c r="E3277" t="s">
        <v>82</v>
      </c>
      <c r="F3277" t="s">
        <v>393</v>
      </c>
      <c r="G3277" s="4" t="str">
        <f>TEXT(H3277+I3277,"yyyy-mm-dd""T""hh:mm:ss")&amp;
IF(J3277="MST","-07:00",
IF(J3277="MDT","-06:00",
IF(J3277="PST","-08:00",
IF(J3277="PDT","-07:00",
IF(J3277="UTC","+00:00","+00:00")))))</f>
        <v>2014-07-30T01:00:00-07:00</v>
      </c>
      <c r="H3277" s="1">
        <v>41850</v>
      </c>
      <c r="I3277" s="5">
        <v>4.1666666666666664E-2</v>
      </c>
      <c r="J3277" t="s">
        <v>84</v>
      </c>
      <c r="N3277">
        <v>0.5</v>
      </c>
      <c r="O3277" t="s">
        <v>1628</v>
      </c>
      <c r="U3277">
        <v>9743</v>
      </c>
      <c r="V3277" t="s">
        <v>5512</v>
      </c>
      <c r="W3277" t="s">
        <v>5513</v>
      </c>
      <c r="X3277" t="s">
        <v>3405</v>
      </c>
      <c r="Y3277">
        <v>100034</v>
      </c>
      <c r="Z3277" t="s">
        <v>5514</v>
      </c>
      <c r="AD3277">
        <v>32.187063100000003</v>
      </c>
      <c r="AE3277">
        <v>-110.81660220000001</v>
      </c>
      <c r="AG3277" t="s">
        <v>90</v>
      </c>
      <c r="AH3277" t="s">
        <v>1626</v>
      </c>
      <c r="AI3277" t="s">
        <v>90</v>
      </c>
      <c r="AK3277" t="s">
        <v>1608</v>
      </c>
      <c r="AL3277" t="s">
        <v>6797</v>
      </c>
      <c r="AM3277" t="s">
        <v>92</v>
      </c>
      <c r="AN3277" t="s">
        <v>1610</v>
      </c>
      <c r="AO3277" t="s">
        <v>1611</v>
      </c>
      <c r="AP3277" t="s">
        <v>422</v>
      </c>
      <c r="AT3277" t="s">
        <v>1612</v>
      </c>
      <c r="AV3277" t="s">
        <v>584</v>
      </c>
      <c r="BH3277" t="str">
        <f>BI3277 &amp; " " &amp; BJ3277</f>
        <v>0.5 ft</v>
      </c>
      <c r="BI3277">
        <v>0.5</v>
      </c>
      <c r="BJ3277" t="s">
        <v>5517</v>
      </c>
      <c r="BQ3277" t="str">
        <f>BS3277 &amp; ":" &amp; BR3277</f>
        <v>AZDEQ_SW:SM 4500-NH3F</v>
      </c>
      <c r="BR3277" t="s">
        <v>5577</v>
      </c>
      <c r="BS3277" t="s">
        <v>1626</v>
      </c>
      <c r="BT3277" t="s">
        <v>5577</v>
      </c>
      <c r="BW3277" t="s">
        <v>5519</v>
      </c>
      <c r="BZ3277" t="s">
        <v>6798</v>
      </c>
      <c r="CA3277" t="s">
        <v>397</v>
      </c>
      <c r="CB3277">
        <v>0.1</v>
      </c>
      <c r="CC3277" t="s">
        <v>1616</v>
      </c>
      <c r="CE3277" t="s">
        <v>5554</v>
      </c>
      <c r="CF3277" t="s">
        <v>1618</v>
      </c>
    </row>
    <row r="3278" spans="1:84" hidden="1" x14ac:dyDescent="0.4">
      <c r="A3278" t="s">
        <v>1626</v>
      </c>
      <c r="B3278" t="s">
        <v>1626</v>
      </c>
      <c r="C3278" t="s">
        <v>6450</v>
      </c>
      <c r="D3278" t="s">
        <v>81</v>
      </c>
      <c r="E3278" t="s">
        <v>82</v>
      </c>
      <c r="F3278" t="s">
        <v>393</v>
      </c>
      <c r="G3278" s="4" t="str">
        <f>TEXT(H3278+I3278,"yyyy-mm-dd""T""hh:mm:ss")&amp;
IF(J3278="MST","-07:00",
IF(J3278="MDT","-06:00",
IF(J3278="PST","-08:00",
IF(J3278="PDT","-07:00",
IF(J3278="UTC","+00:00","+00:00")))))</f>
        <v>2014-11-13T11:15:00-07:00</v>
      </c>
      <c r="H3278" s="1">
        <v>41956</v>
      </c>
      <c r="I3278" s="5">
        <v>0.46875</v>
      </c>
      <c r="J3278" t="s">
        <v>84</v>
      </c>
      <c r="N3278">
        <v>0</v>
      </c>
      <c r="O3278" t="s">
        <v>1628</v>
      </c>
      <c r="U3278">
        <v>2168</v>
      </c>
      <c r="V3278" t="s">
        <v>6433</v>
      </c>
      <c r="W3278" t="s">
        <v>1606</v>
      </c>
      <c r="X3278" t="s">
        <v>4478</v>
      </c>
      <c r="Y3278">
        <v>102835</v>
      </c>
      <c r="Z3278" t="s">
        <v>6451</v>
      </c>
      <c r="AD3278">
        <v>32.336583300000001</v>
      </c>
      <c r="AE3278">
        <v>-110.7873889</v>
      </c>
      <c r="AG3278" t="s">
        <v>90</v>
      </c>
      <c r="AH3278" t="s">
        <v>1626</v>
      </c>
      <c r="AI3278" t="s">
        <v>90</v>
      </c>
      <c r="AK3278" t="s">
        <v>1608</v>
      </c>
      <c r="AL3278" t="s">
        <v>6799</v>
      </c>
      <c r="AM3278" t="s">
        <v>92</v>
      </c>
      <c r="AN3278" t="s">
        <v>1610</v>
      </c>
      <c r="AO3278" t="s">
        <v>1611</v>
      </c>
      <c r="AP3278" t="s">
        <v>422</v>
      </c>
      <c r="AT3278" t="s">
        <v>1612</v>
      </c>
      <c r="AV3278" t="s">
        <v>584</v>
      </c>
      <c r="BQ3278" t="str">
        <f>BS3278 &amp; ":" &amp; BR3278</f>
        <v>AZDEQ_SW:SM 4500-NH3F</v>
      </c>
      <c r="BR3278" t="s">
        <v>5577</v>
      </c>
      <c r="BS3278" t="s">
        <v>1626</v>
      </c>
      <c r="BT3278" t="s">
        <v>5577</v>
      </c>
      <c r="BW3278" t="s">
        <v>5519</v>
      </c>
      <c r="BZ3278" t="s">
        <v>6800</v>
      </c>
      <c r="CA3278" t="s">
        <v>397</v>
      </c>
      <c r="CB3278">
        <v>1</v>
      </c>
      <c r="CC3278" t="s">
        <v>1616</v>
      </c>
      <c r="CE3278" t="s">
        <v>6454</v>
      </c>
      <c r="CF3278" t="s">
        <v>1618</v>
      </c>
    </row>
    <row r="3279" spans="1:84" hidden="1" x14ac:dyDescent="0.4">
      <c r="A3279" t="s">
        <v>1626</v>
      </c>
      <c r="B3279" t="s">
        <v>1626</v>
      </c>
      <c r="C3279" t="s">
        <v>6363</v>
      </c>
      <c r="D3279" t="s">
        <v>81</v>
      </c>
      <c r="E3279" t="s">
        <v>82</v>
      </c>
      <c r="F3279" t="s">
        <v>393</v>
      </c>
      <c r="G3279" s="4" t="str">
        <f>TEXT(H3279+I3279,"yyyy-mm-dd""T""hh:mm:ss")&amp;
IF(J3279="MST","-07:00",
IF(J3279="MDT","-06:00",
IF(J3279="PST","-08:00",
IF(J3279="PDT","-07:00",
IF(J3279="UTC","+00:00","+00:00")))))</f>
        <v>2014-12-11T01:20:00-07:00</v>
      </c>
      <c r="H3279" s="1">
        <v>41984</v>
      </c>
      <c r="I3279" s="5">
        <v>5.5555555555555552E-2</v>
      </c>
      <c r="J3279" t="s">
        <v>84</v>
      </c>
      <c r="N3279">
        <v>0.5</v>
      </c>
      <c r="O3279" t="s">
        <v>1628</v>
      </c>
      <c r="U3279">
        <v>9743</v>
      </c>
      <c r="V3279" t="s">
        <v>5512</v>
      </c>
      <c r="W3279" t="s">
        <v>5513</v>
      </c>
      <c r="X3279" t="s">
        <v>3405</v>
      </c>
      <c r="Y3279">
        <v>100034</v>
      </c>
      <c r="Z3279" t="s">
        <v>5514</v>
      </c>
      <c r="AD3279">
        <v>32.187063100000003</v>
      </c>
      <c r="AE3279">
        <v>-110.81660220000001</v>
      </c>
      <c r="AG3279" t="s">
        <v>90</v>
      </c>
      <c r="AH3279" t="s">
        <v>1626</v>
      </c>
      <c r="AI3279" t="s">
        <v>90</v>
      </c>
      <c r="AK3279" t="s">
        <v>1608</v>
      </c>
      <c r="AL3279" t="s">
        <v>6801</v>
      </c>
      <c r="AN3279" t="s">
        <v>1700</v>
      </c>
      <c r="AO3279" t="s">
        <v>457</v>
      </c>
      <c r="AP3279" t="s">
        <v>422</v>
      </c>
      <c r="AQ3279">
        <v>6.2E-2</v>
      </c>
      <c r="AR3279" t="s">
        <v>1616</v>
      </c>
      <c r="AT3279" t="s">
        <v>1612</v>
      </c>
      <c r="AV3279" t="s">
        <v>96</v>
      </c>
      <c r="BH3279" t="str">
        <f>BI3279 &amp; " " &amp; BJ3279</f>
        <v>0.5 ft</v>
      </c>
      <c r="BI3279">
        <v>0.5</v>
      </c>
      <c r="BJ3279" t="s">
        <v>5517</v>
      </c>
      <c r="BQ3279" t="str">
        <f>BS3279 &amp; ":" &amp; BR3279</f>
        <v>AZDEQ_SW:SM 4500 PE</v>
      </c>
      <c r="BR3279" t="s">
        <v>5518</v>
      </c>
      <c r="BS3279" t="s">
        <v>1626</v>
      </c>
      <c r="BT3279" t="s">
        <v>5518</v>
      </c>
      <c r="BW3279" t="s">
        <v>5519</v>
      </c>
      <c r="BZ3279" t="s">
        <v>6802</v>
      </c>
      <c r="CA3279" t="s">
        <v>397</v>
      </c>
      <c r="CB3279">
        <v>0.02</v>
      </c>
      <c r="CC3279" t="s">
        <v>1616</v>
      </c>
      <c r="CE3279" t="s">
        <v>5773</v>
      </c>
      <c r="CF3279" t="s">
        <v>1618</v>
      </c>
    </row>
    <row r="3280" spans="1:84" hidden="1" x14ac:dyDescent="0.4">
      <c r="A3280" t="s">
        <v>1626</v>
      </c>
      <c r="B3280" t="s">
        <v>1626</v>
      </c>
      <c r="C3280" t="s">
        <v>6626</v>
      </c>
      <c r="D3280" t="s">
        <v>81</v>
      </c>
      <c r="E3280" t="s">
        <v>82</v>
      </c>
      <c r="F3280" t="s">
        <v>393</v>
      </c>
      <c r="G3280" s="4" t="str">
        <f>TEXT(H3280+I3280,"yyyy-mm-dd""T""hh:mm:ss")&amp;
IF(J3280="MST","-07:00",
IF(J3280="MDT","-06:00",
IF(J3280="PST","-08:00",
IF(J3280="PDT","-07:00",
IF(J3280="UTC","+00:00","+00:00")))))</f>
        <v>2014-09-04T09:40:00-07:00</v>
      </c>
      <c r="H3280" s="1">
        <v>41886</v>
      </c>
      <c r="I3280" s="5">
        <v>0.40277777777777779</v>
      </c>
      <c r="J3280" t="s">
        <v>84</v>
      </c>
      <c r="N3280">
        <v>0</v>
      </c>
      <c r="O3280" t="s">
        <v>1628</v>
      </c>
      <c r="U3280">
        <v>9487</v>
      </c>
      <c r="V3280" t="s">
        <v>6349</v>
      </c>
      <c r="W3280" t="s">
        <v>3411</v>
      </c>
      <c r="X3280" t="s">
        <v>3412</v>
      </c>
      <c r="Y3280">
        <v>105059</v>
      </c>
      <c r="Z3280" t="e">
        <f>--- SAMPLE TAKEN: Migrated</f>
        <v>#NAME?</v>
      </c>
      <c r="AD3280">
        <v>32.2897222</v>
      </c>
      <c r="AE3280">
        <v>-111.035</v>
      </c>
      <c r="AG3280" t="s">
        <v>90</v>
      </c>
      <c r="AH3280" t="s">
        <v>1626</v>
      </c>
      <c r="AI3280" t="s">
        <v>90</v>
      </c>
      <c r="AK3280" t="s">
        <v>1608</v>
      </c>
      <c r="AL3280" t="s">
        <v>6803</v>
      </c>
      <c r="AN3280" t="s">
        <v>1700</v>
      </c>
      <c r="AO3280" t="s">
        <v>457</v>
      </c>
      <c r="AP3280" t="s">
        <v>422</v>
      </c>
      <c r="AQ3280">
        <v>2.11</v>
      </c>
      <c r="AR3280" t="s">
        <v>1616</v>
      </c>
      <c r="AT3280" t="s">
        <v>1612</v>
      </c>
      <c r="AV3280" t="s">
        <v>96</v>
      </c>
      <c r="BQ3280" t="str">
        <f>BS3280 &amp; ":" &amp; BR3280</f>
        <v>AZDEQ_SW:EPA 365.1</v>
      </c>
      <c r="BR3280" t="s">
        <v>1726</v>
      </c>
      <c r="BS3280" t="s">
        <v>1626</v>
      </c>
      <c r="BT3280" t="s">
        <v>1726</v>
      </c>
      <c r="BW3280" t="s">
        <v>3417</v>
      </c>
      <c r="BZ3280" t="s">
        <v>6804</v>
      </c>
      <c r="CA3280" t="s">
        <v>397</v>
      </c>
      <c r="CB3280">
        <v>0.5</v>
      </c>
      <c r="CC3280" t="s">
        <v>1616</v>
      </c>
      <c r="CE3280" t="s">
        <v>6629</v>
      </c>
      <c r="CF3280" t="s">
        <v>1618</v>
      </c>
    </row>
    <row r="3281" spans="1:84" hidden="1" x14ac:dyDescent="0.4">
      <c r="A3281" t="s">
        <v>1626</v>
      </c>
      <c r="B3281" t="s">
        <v>1626</v>
      </c>
      <c r="C3281" t="s">
        <v>6572</v>
      </c>
      <c r="D3281" t="s">
        <v>81</v>
      </c>
      <c r="E3281" t="s">
        <v>82</v>
      </c>
      <c r="F3281" t="s">
        <v>393</v>
      </c>
      <c r="G3281" s="4" t="str">
        <f>TEXT(H3281+I3281,"yyyy-mm-dd""T""hh:mm:ss")&amp;
IF(J3281="MST","-07:00",
IF(J3281="MDT","-06:00",
IF(J3281="PST","-08:00",
IF(J3281="PDT","-07:00",
IF(J3281="UTC","+00:00","+00:00")))))</f>
        <v>2014-01-28T10:45:00-07:00</v>
      </c>
      <c r="H3281" s="1">
        <v>41667</v>
      </c>
      <c r="I3281" s="5">
        <v>0.44791666666666669</v>
      </c>
      <c r="J3281" t="s">
        <v>84</v>
      </c>
      <c r="N3281">
        <v>0</v>
      </c>
      <c r="O3281" t="s">
        <v>1628</v>
      </c>
      <c r="U3281">
        <v>9487</v>
      </c>
      <c r="V3281" t="s">
        <v>6349</v>
      </c>
      <c r="W3281" t="s">
        <v>3411</v>
      </c>
      <c r="X3281" t="s">
        <v>4459</v>
      </c>
      <c r="Y3281">
        <v>105070</v>
      </c>
      <c r="Z3281" t="e">
        <f>--- SAMPLE TAKEN: Migrated</f>
        <v>#NAME?</v>
      </c>
      <c r="AD3281">
        <v>32.471111100000002</v>
      </c>
      <c r="AE3281">
        <v>-111.3072222</v>
      </c>
      <c r="AG3281" t="s">
        <v>90</v>
      </c>
      <c r="AH3281" t="s">
        <v>1626</v>
      </c>
      <c r="AI3281" t="s">
        <v>90</v>
      </c>
      <c r="AK3281" t="s">
        <v>1608</v>
      </c>
      <c r="AL3281" t="s">
        <v>6805</v>
      </c>
      <c r="AM3281" t="s">
        <v>92</v>
      </c>
      <c r="AN3281" t="s">
        <v>1610</v>
      </c>
      <c r="AO3281" t="s">
        <v>1611</v>
      </c>
      <c r="AP3281" t="s">
        <v>422</v>
      </c>
      <c r="AT3281" t="s">
        <v>1612</v>
      </c>
      <c r="AV3281" t="s">
        <v>584</v>
      </c>
      <c r="BQ3281" t="str">
        <f>BS3281 &amp; ":" &amp; BR3281</f>
        <v>AZDEQ_SW:EPA 350.1</v>
      </c>
      <c r="BR3281" t="s">
        <v>1613</v>
      </c>
      <c r="BS3281" t="s">
        <v>1626</v>
      </c>
      <c r="BT3281" t="s">
        <v>1613</v>
      </c>
      <c r="BW3281" t="s">
        <v>3417</v>
      </c>
      <c r="BZ3281" t="s">
        <v>6806</v>
      </c>
      <c r="CA3281" t="s">
        <v>397</v>
      </c>
      <c r="CB3281">
        <v>0.5</v>
      </c>
      <c r="CC3281" t="s">
        <v>1616</v>
      </c>
      <c r="CE3281" t="s">
        <v>6575</v>
      </c>
      <c r="CF3281" t="s">
        <v>1618</v>
      </c>
    </row>
    <row r="3282" spans="1:84" hidden="1" x14ac:dyDescent="0.4">
      <c r="A3282" t="s">
        <v>1626</v>
      </c>
      <c r="B3282" t="s">
        <v>1626</v>
      </c>
      <c r="C3282" t="s">
        <v>6415</v>
      </c>
      <c r="D3282" t="s">
        <v>81</v>
      </c>
      <c r="E3282" t="s">
        <v>82</v>
      </c>
      <c r="F3282" t="s">
        <v>393</v>
      </c>
      <c r="G3282" s="4" t="str">
        <f>TEXT(H3282+I3282,"yyyy-mm-dd""T""hh:mm:ss")&amp;
IF(J3282="MST","-07:00",
IF(J3282="MDT","-06:00",
IF(J3282="PST","-08:00",
IF(J3282="PDT","-07:00",
IF(J3282="UTC","+00:00","+00:00")))))</f>
        <v>2014-03-18T01:00:00-07:00</v>
      </c>
      <c r="H3282" s="1">
        <v>41716</v>
      </c>
      <c r="I3282" s="5">
        <v>4.1666666666666664E-2</v>
      </c>
      <c r="J3282" t="s">
        <v>84</v>
      </c>
      <c r="N3282">
        <v>0.5</v>
      </c>
      <c r="O3282" t="s">
        <v>1628</v>
      </c>
      <c r="U3282">
        <v>9743</v>
      </c>
      <c r="V3282" t="s">
        <v>5512</v>
      </c>
      <c r="W3282" t="s">
        <v>5513</v>
      </c>
      <c r="X3282" t="s">
        <v>3405</v>
      </c>
      <c r="Y3282">
        <v>100034</v>
      </c>
      <c r="Z3282" t="s">
        <v>5514</v>
      </c>
      <c r="AD3282">
        <v>32.187063100000003</v>
      </c>
      <c r="AE3282">
        <v>-110.81660220000001</v>
      </c>
      <c r="AG3282" t="s">
        <v>90</v>
      </c>
      <c r="AH3282" t="s">
        <v>1626</v>
      </c>
      <c r="AI3282" t="s">
        <v>90</v>
      </c>
      <c r="AK3282" t="s">
        <v>1608</v>
      </c>
      <c r="AL3282" t="s">
        <v>6807</v>
      </c>
      <c r="AM3282" t="s">
        <v>92</v>
      </c>
      <c r="AN3282" t="s">
        <v>1725</v>
      </c>
      <c r="AO3282" t="s">
        <v>123</v>
      </c>
      <c r="AP3282" t="s">
        <v>422</v>
      </c>
      <c r="AT3282" t="s">
        <v>1612</v>
      </c>
      <c r="AV3282" t="s">
        <v>584</v>
      </c>
      <c r="BH3282" t="str">
        <f>BI3282 &amp; " " &amp; BJ3282</f>
        <v>0.5 ft</v>
      </c>
      <c r="BI3282">
        <v>0.5</v>
      </c>
      <c r="BJ3282" t="s">
        <v>5517</v>
      </c>
      <c r="BQ3282" t="str">
        <f>BS3282 &amp; ":" &amp; BR3282</f>
        <v>AZDEQ_SW:SM 4500 PE</v>
      </c>
      <c r="BR3282" t="s">
        <v>5518</v>
      </c>
      <c r="BS3282" t="s">
        <v>1626</v>
      </c>
      <c r="BT3282" t="s">
        <v>5518</v>
      </c>
      <c r="BW3282" t="s">
        <v>5519</v>
      </c>
      <c r="BZ3282" t="s">
        <v>6808</v>
      </c>
      <c r="CA3282" t="s">
        <v>397</v>
      </c>
      <c r="CB3282">
        <v>3.0000000000000001E-3</v>
      </c>
      <c r="CC3282" t="s">
        <v>1616</v>
      </c>
      <c r="CE3282" t="s">
        <v>5597</v>
      </c>
      <c r="CF3282" t="s">
        <v>1618</v>
      </c>
    </row>
    <row r="3283" spans="1:84" hidden="1" x14ac:dyDescent="0.4">
      <c r="A3283" t="s">
        <v>1626</v>
      </c>
      <c r="B3283" t="s">
        <v>1626</v>
      </c>
      <c r="C3283" t="s">
        <v>6694</v>
      </c>
      <c r="D3283" t="s">
        <v>81</v>
      </c>
      <c r="E3283" t="s">
        <v>82</v>
      </c>
      <c r="F3283" t="s">
        <v>393</v>
      </c>
      <c r="G3283" s="4" t="str">
        <f>TEXT(H3283+I3283,"yyyy-mm-dd""T""hh:mm:ss")&amp;
IF(J3283="MST","-07:00",
IF(J3283="MDT","-06:00",
IF(J3283="PST","-08:00",
IF(J3283="PDT","-07:00",
IF(J3283="UTC","+00:00","+00:00")))))</f>
        <v>2014-06-30T02:30:00-07:00</v>
      </c>
      <c r="H3283" s="1">
        <v>41820</v>
      </c>
      <c r="I3283" s="5">
        <v>0.10416666666666667</v>
      </c>
      <c r="J3283" t="s">
        <v>84</v>
      </c>
      <c r="N3283">
        <v>0.5</v>
      </c>
      <c r="O3283" t="s">
        <v>1628</v>
      </c>
      <c r="U3283">
        <v>9743</v>
      </c>
      <c r="V3283" t="s">
        <v>5512</v>
      </c>
      <c r="W3283" t="s">
        <v>5513</v>
      </c>
      <c r="X3283" t="s">
        <v>3388</v>
      </c>
      <c r="Y3283">
        <v>100035</v>
      </c>
      <c r="Z3283" t="s">
        <v>5514</v>
      </c>
      <c r="AD3283">
        <v>32.185352899999998</v>
      </c>
      <c r="AE3283">
        <v>-110.8164731</v>
      </c>
      <c r="AG3283" t="s">
        <v>90</v>
      </c>
      <c r="AH3283" t="s">
        <v>1626</v>
      </c>
      <c r="AI3283" t="s">
        <v>90</v>
      </c>
      <c r="AK3283" t="s">
        <v>1608</v>
      </c>
      <c r="AL3283" t="s">
        <v>6809</v>
      </c>
      <c r="AN3283" t="s">
        <v>1610</v>
      </c>
      <c r="AO3283" t="s">
        <v>1670</v>
      </c>
      <c r="AP3283" t="s">
        <v>422</v>
      </c>
      <c r="AQ3283">
        <v>6.3E-2</v>
      </c>
      <c r="AR3283" t="s">
        <v>1616</v>
      </c>
      <c r="AT3283" t="s">
        <v>1612</v>
      </c>
      <c r="AV3283" t="s">
        <v>96</v>
      </c>
      <c r="BF3283" t="s">
        <v>5516</v>
      </c>
      <c r="BH3283" t="str">
        <f>BI3283 &amp; " " &amp; BJ3283</f>
        <v>0.5 ft</v>
      </c>
      <c r="BI3283">
        <v>0.5</v>
      </c>
      <c r="BJ3283" t="s">
        <v>5517</v>
      </c>
      <c r="BQ3283" t="str">
        <f>BS3283 &amp; ":" &amp; BR3283</f>
        <v>AZDEQ_SW:SM 4500NO3 E</v>
      </c>
      <c r="BR3283" t="s">
        <v>1851</v>
      </c>
      <c r="BS3283" t="s">
        <v>1626</v>
      </c>
      <c r="BT3283" t="s">
        <v>1851</v>
      </c>
      <c r="BW3283" t="s">
        <v>5519</v>
      </c>
      <c r="BZ3283" t="s">
        <v>6810</v>
      </c>
      <c r="CA3283" t="s">
        <v>397</v>
      </c>
      <c r="CB3283">
        <v>4.1000000000000002E-2</v>
      </c>
      <c r="CC3283" t="s">
        <v>1616</v>
      </c>
      <c r="CE3283" t="s">
        <v>5534</v>
      </c>
      <c r="CF3283" t="s">
        <v>1618</v>
      </c>
    </row>
    <row r="3284" spans="1:84" hidden="1" x14ac:dyDescent="0.4">
      <c r="A3284" t="s">
        <v>1626</v>
      </c>
      <c r="B3284" t="s">
        <v>1626</v>
      </c>
      <c r="C3284" t="s">
        <v>6440</v>
      </c>
      <c r="D3284" t="s">
        <v>81</v>
      </c>
      <c r="E3284" t="s">
        <v>82</v>
      </c>
      <c r="F3284" t="s">
        <v>393</v>
      </c>
      <c r="G3284" s="4" t="str">
        <f>TEXT(H3284+I3284,"yyyy-mm-dd""T""hh:mm:ss")&amp;
IF(J3284="MST","-07:00",
IF(J3284="MDT","-06:00",
IF(J3284="PST","-08:00",
IF(J3284="PDT","-07:00",
IF(J3284="UTC","+00:00","+00:00")))))</f>
        <v>2014-12-02T11:20:00-07:00</v>
      </c>
      <c r="H3284" s="1">
        <v>41975</v>
      </c>
      <c r="I3284" s="5">
        <v>0.47222222222222221</v>
      </c>
      <c r="J3284" t="s">
        <v>84</v>
      </c>
      <c r="N3284">
        <v>0</v>
      </c>
      <c r="O3284" t="s">
        <v>1628</v>
      </c>
      <c r="U3284">
        <v>9487</v>
      </c>
      <c r="V3284" t="s">
        <v>6349</v>
      </c>
      <c r="W3284" t="s">
        <v>3411</v>
      </c>
      <c r="X3284" t="s">
        <v>4519</v>
      </c>
      <c r="Y3284">
        <v>105068</v>
      </c>
      <c r="Z3284" t="e">
        <f>--- SAMPLE TAKEN: Migrated</f>
        <v>#NAME?</v>
      </c>
      <c r="AD3284">
        <v>32.434166699999999</v>
      </c>
      <c r="AE3284">
        <v>-111.2341667</v>
      </c>
      <c r="AG3284" t="s">
        <v>90</v>
      </c>
      <c r="AH3284" t="s">
        <v>1626</v>
      </c>
      <c r="AI3284" t="s">
        <v>90</v>
      </c>
      <c r="AK3284" t="s">
        <v>1608</v>
      </c>
      <c r="AL3284" t="s">
        <v>6811</v>
      </c>
      <c r="AN3284" t="s">
        <v>1725</v>
      </c>
      <c r="AO3284" t="s">
        <v>123</v>
      </c>
      <c r="AP3284" t="s">
        <v>422</v>
      </c>
      <c r="AQ3284">
        <v>2.56</v>
      </c>
      <c r="AR3284" t="s">
        <v>1616</v>
      </c>
      <c r="AT3284" t="s">
        <v>1612</v>
      </c>
      <c r="AV3284" t="s">
        <v>96</v>
      </c>
      <c r="BQ3284" t="str">
        <f>BS3284 &amp; ":" &amp; BR3284</f>
        <v>AZDEQ_SW:EPA 365.1</v>
      </c>
      <c r="BR3284" t="s">
        <v>1726</v>
      </c>
      <c r="BS3284" t="s">
        <v>1626</v>
      </c>
      <c r="BT3284" t="s">
        <v>1726</v>
      </c>
      <c r="BW3284" t="s">
        <v>3417</v>
      </c>
      <c r="BZ3284" t="s">
        <v>6812</v>
      </c>
      <c r="CA3284" t="s">
        <v>397</v>
      </c>
      <c r="CB3284">
        <v>0.5</v>
      </c>
      <c r="CC3284" t="s">
        <v>1616</v>
      </c>
      <c r="CE3284" t="s">
        <v>6443</v>
      </c>
      <c r="CF3284" t="s">
        <v>1618</v>
      </c>
    </row>
    <row r="3285" spans="1:84" hidden="1" x14ac:dyDescent="0.4">
      <c r="A3285" t="s">
        <v>1626</v>
      </c>
      <c r="B3285" t="s">
        <v>1626</v>
      </c>
      <c r="C3285" t="s">
        <v>6502</v>
      </c>
      <c r="D3285" t="s">
        <v>81</v>
      </c>
      <c r="E3285" t="s">
        <v>82</v>
      </c>
      <c r="F3285" t="s">
        <v>393</v>
      </c>
      <c r="G3285" s="4" t="str">
        <f>TEXT(H3285+I3285,"yyyy-mm-dd""T""hh:mm:ss")&amp;
IF(J3285="MST","-07:00",
IF(J3285="MDT","-06:00",
IF(J3285="PST","-08:00",
IF(J3285="PDT","-07:00",
IF(J3285="UTC","+00:00","+00:00")))))</f>
        <v>2014-07-30T01:15:00-07:00</v>
      </c>
      <c r="H3285" s="1">
        <v>41850</v>
      </c>
      <c r="I3285" s="5">
        <v>5.2083333333333336E-2</v>
      </c>
      <c r="J3285" t="s">
        <v>84</v>
      </c>
      <c r="N3285">
        <v>0.5</v>
      </c>
      <c r="O3285" t="s">
        <v>1628</v>
      </c>
      <c r="U3285">
        <v>9743</v>
      </c>
      <c r="V3285" t="s">
        <v>5512</v>
      </c>
      <c r="W3285" t="s">
        <v>5513</v>
      </c>
      <c r="X3285" t="s">
        <v>3388</v>
      </c>
      <c r="Y3285">
        <v>100035</v>
      </c>
      <c r="Z3285" t="s">
        <v>5514</v>
      </c>
      <c r="AD3285">
        <v>32.185352899999998</v>
      </c>
      <c r="AE3285">
        <v>-110.8164731</v>
      </c>
      <c r="AG3285" t="s">
        <v>90</v>
      </c>
      <c r="AH3285" t="s">
        <v>1626</v>
      </c>
      <c r="AI3285" t="s">
        <v>90</v>
      </c>
      <c r="AK3285" t="s">
        <v>1608</v>
      </c>
      <c r="AL3285" t="s">
        <v>6813</v>
      </c>
      <c r="AN3285" t="s">
        <v>1725</v>
      </c>
      <c r="AO3285" t="s">
        <v>123</v>
      </c>
      <c r="AP3285" t="s">
        <v>422</v>
      </c>
      <c r="AQ3285">
        <v>5.1000000000000004E-3</v>
      </c>
      <c r="AR3285" t="s">
        <v>1616</v>
      </c>
      <c r="AT3285" t="s">
        <v>1612</v>
      </c>
      <c r="AV3285" t="s">
        <v>96</v>
      </c>
      <c r="BF3285" t="s">
        <v>5516</v>
      </c>
      <c r="BH3285" t="str">
        <f>BI3285 &amp; " " &amp; BJ3285</f>
        <v>0.5 ft</v>
      </c>
      <c r="BI3285">
        <v>0.5</v>
      </c>
      <c r="BJ3285" t="s">
        <v>5517</v>
      </c>
      <c r="BQ3285" t="str">
        <f>BS3285 &amp; ":" &amp; BR3285</f>
        <v>AZDEQ_SW:SM 4500 PE</v>
      </c>
      <c r="BR3285" t="s">
        <v>5518</v>
      </c>
      <c r="BS3285" t="s">
        <v>1626</v>
      </c>
      <c r="BT3285" t="s">
        <v>5518</v>
      </c>
      <c r="BW3285" t="s">
        <v>5519</v>
      </c>
      <c r="BZ3285" t="s">
        <v>6814</v>
      </c>
      <c r="CA3285" t="s">
        <v>397</v>
      </c>
      <c r="CB3285">
        <v>3.0000000000000001E-3</v>
      </c>
      <c r="CC3285" t="s">
        <v>1616</v>
      </c>
      <c r="CE3285" t="s">
        <v>5534</v>
      </c>
      <c r="CF3285" t="s">
        <v>1618</v>
      </c>
    </row>
    <row r="3286" spans="1:84" hidden="1" x14ac:dyDescent="0.4">
      <c r="A3286" t="s">
        <v>1626</v>
      </c>
      <c r="B3286" t="s">
        <v>1626</v>
      </c>
      <c r="C3286" t="s">
        <v>6677</v>
      </c>
      <c r="D3286" t="s">
        <v>81</v>
      </c>
      <c r="E3286" t="s">
        <v>82</v>
      </c>
      <c r="F3286" t="s">
        <v>393</v>
      </c>
      <c r="G3286" s="4" t="str">
        <f>TEXT(H3286+I3286,"yyyy-mm-dd""T""hh:mm:ss")&amp;
IF(J3286="MST","-07:00",
IF(J3286="MDT","-06:00",
IF(J3286="PST","-08:00",
IF(J3286="PDT","-07:00",
IF(J3286="UTC","+00:00","+00:00")))))</f>
        <v>2014-05-29T08:40:00-07:00</v>
      </c>
      <c r="H3286" s="1">
        <v>41788</v>
      </c>
      <c r="I3286" s="5">
        <v>0.3611111111111111</v>
      </c>
      <c r="J3286" t="s">
        <v>84</v>
      </c>
      <c r="N3286">
        <v>0</v>
      </c>
      <c r="O3286" t="s">
        <v>1628</v>
      </c>
      <c r="U3286">
        <v>9487</v>
      </c>
      <c r="V3286" t="s">
        <v>6349</v>
      </c>
      <c r="W3286" t="s">
        <v>3411</v>
      </c>
      <c r="X3286" t="s">
        <v>4519</v>
      </c>
      <c r="Y3286">
        <v>105068</v>
      </c>
      <c r="Z3286" t="e">
        <f>--- SAMPLE TAKEN: Migrated</f>
        <v>#NAME?</v>
      </c>
      <c r="AD3286">
        <v>32.434166699999999</v>
      </c>
      <c r="AE3286">
        <v>-111.2341667</v>
      </c>
      <c r="AG3286" t="s">
        <v>90</v>
      </c>
      <c r="AH3286" t="s">
        <v>1626</v>
      </c>
      <c r="AI3286" t="s">
        <v>90</v>
      </c>
      <c r="AK3286" t="s">
        <v>1608</v>
      </c>
      <c r="AL3286" t="s">
        <v>6815</v>
      </c>
      <c r="AM3286" t="s">
        <v>92</v>
      </c>
      <c r="AN3286" t="s">
        <v>1610</v>
      </c>
      <c r="AO3286" t="s">
        <v>1611</v>
      </c>
      <c r="AP3286" t="s">
        <v>422</v>
      </c>
      <c r="AT3286" t="s">
        <v>1612</v>
      </c>
      <c r="AV3286" t="s">
        <v>584</v>
      </c>
      <c r="BF3286" t="s">
        <v>6679</v>
      </c>
      <c r="BQ3286" t="str">
        <f>BS3286 &amp; ":" &amp; BR3286</f>
        <v>AZDEQ_SW:EPA 350.1</v>
      </c>
      <c r="BR3286" t="s">
        <v>1613</v>
      </c>
      <c r="BS3286" t="s">
        <v>1626</v>
      </c>
      <c r="BT3286" t="s">
        <v>1613</v>
      </c>
      <c r="BW3286" t="s">
        <v>3417</v>
      </c>
      <c r="BZ3286" t="s">
        <v>6816</v>
      </c>
      <c r="CA3286" t="s">
        <v>397</v>
      </c>
      <c r="CB3286">
        <v>0.5</v>
      </c>
      <c r="CC3286" t="s">
        <v>1616</v>
      </c>
      <c r="CE3286" t="s">
        <v>6817</v>
      </c>
      <c r="CF3286" t="s">
        <v>1618</v>
      </c>
    </row>
    <row r="3287" spans="1:84" hidden="1" x14ac:dyDescent="0.4">
      <c r="A3287" t="s">
        <v>1626</v>
      </c>
      <c r="B3287" t="s">
        <v>1626</v>
      </c>
      <c r="C3287" t="s">
        <v>6640</v>
      </c>
      <c r="D3287" t="s">
        <v>81</v>
      </c>
      <c r="E3287" t="s">
        <v>82</v>
      </c>
      <c r="F3287" t="s">
        <v>393</v>
      </c>
      <c r="G3287" s="4" t="str">
        <f>TEXT(H3287+I3287,"yyyy-mm-dd""T""hh:mm:ss")&amp;
IF(J3287="MST","-07:00",
IF(J3287="MDT","-06:00",
IF(J3287="PST","-08:00",
IF(J3287="PDT","-07:00",
IF(J3287="UTC","+00:00","+00:00")))))</f>
        <v>2014-08-27T11:30:00-07:00</v>
      </c>
      <c r="H3287" s="1">
        <v>41878</v>
      </c>
      <c r="I3287" s="5">
        <v>0.47916666666666669</v>
      </c>
      <c r="J3287" t="s">
        <v>84</v>
      </c>
      <c r="N3287">
        <v>0</v>
      </c>
      <c r="O3287" t="s">
        <v>1628</v>
      </c>
      <c r="U3287">
        <v>2168</v>
      </c>
      <c r="V3287" t="s">
        <v>6433</v>
      </c>
      <c r="W3287" t="s">
        <v>1606</v>
      </c>
      <c r="X3287" t="s">
        <v>5457</v>
      </c>
      <c r="Y3287">
        <v>100237</v>
      </c>
      <c r="Z3287" t="s">
        <v>6641</v>
      </c>
      <c r="AD3287">
        <v>32.353711099999998</v>
      </c>
      <c r="AE3287">
        <v>-111.09685</v>
      </c>
      <c r="AG3287" t="s">
        <v>90</v>
      </c>
      <c r="AH3287" t="s">
        <v>1626</v>
      </c>
      <c r="AI3287" t="s">
        <v>90</v>
      </c>
      <c r="AK3287" t="s">
        <v>1608</v>
      </c>
      <c r="AL3287" t="s">
        <v>6818</v>
      </c>
      <c r="AN3287" t="s">
        <v>1700</v>
      </c>
      <c r="AO3287" t="s">
        <v>457</v>
      </c>
      <c r="AP3287" t="s">
        <v>422</v>
      </c>
      <c r="AQ3287">
        <v>0.21</v>
      </c>
      <c r="AR3287" t="s">
        <v>1616</v>
      </c>
      <c r="AT3287" t="s">
        <v>1612</v>
      </c>
      <c r="AV3287" t="s">
        <v>96</v>
      </c>
      <c r="BQ3287" t="str">
        <f>BS3287 &amp; ":" &amp; BR3287</f>
        <v>AZDEQ_SW:SM 4500 PE</v>
      </c>
      <c r="BR3287" t="s">
        <v>5518</v>
      </c>
      <c r="BS3287" t="s">
        <v>1626</v>
      </c>
      <c r="BT3287" t="s">
        <v>5518</v>
      </c>
      <c r="BW3287" t="s">
        <v>5519</v>
      </c>
      <c r="BZ3287" t="s">
        <v>6819</v>
      </c>
      <c r="CA3287" t="s">
        <v>397</v>
      </c>
      <c r="CB3287">
        <v>0.02</v>
      </c>
      <c r="CC3287" t="s">
        <v>1616</v>
      </c>
      <c r="CE3287" t="s">
        <v>6512</v>
      </c>
      <c r="CF3287" t="s">
        <v>1618</v>
      </c>
    </row>
    <row r="3288" spans="1:84" hidden="1" x14ac:dyDescent="0.4">
      <c r="A3288" t="s">
        <v>1626</v>
      </c>
      <c r="B3288" t="s">
        <v>1626</v>
      </c>
      <c r="C3288" t="s">
        <v>6458</v>
      </c>
      <c r="D3288" t="s">
        <v>81</v>
      </c>
      <c r="E3288" t="s">
        <v>82</v>
      </c>
      <c r="F3288" t="s">
        <v>393</v>
      </c>
      <c r="G3288" s="4" t="str">
        <f>TEXT(H3288+I3288,"yyyy-mm-dd""T""hh:mm:ss")&amp;
IF(J3288="MST","-07:00",
IF(J3288="MDT","-06:00",
IF(J3288="PST","-08:00",
IF(J3288="PDT","-07:00",
IF(J3288="UTC","+00:00","+00:00")))))</f>
        <v>2014-05-26T12:30:00-07:00</v>
      </c>
      <c r="H3288" s="1">
        <v>41785</v>
      </c>
      <c r="I3288" s="5">
        <v>0.52083333333333337</v>
      </c>
      <c r="J3288" t="s">
        <v>84</v>
      </c>
      <c r="N3288">
        <v>0.5</v>
      </c>
      <c r="O3288" t="s">
        <v>1628</v>
      </c>
      <c r="U3288">
        <v>9743</v>
      </c>
      <c r="V3288" t="s">
        <v>5512</v>
      </c>
      <c r="W3288" t="s">
        <v>5513</v>
      </c>
      <c r="X3288" t="s">
        <v>3388</v>
      </c>
      <c r="Y3288">
        <v>100035</v>
      </c>
      <c r="Z3288" t="s">
        <v>5514</v>
      </c>
      <c r="AD3288">
        <v>32.185352899999998</v>
      </c>
      <c r="AE3288">
        <v>-110.8164731</v>
      </c>
      <c r="AG3288" t="s">
        <v>90</v>
      </c>
      <c r="AH3288" t="s">
        <v>1626</v>
      </c>
      <c r="AI3288" t="s">
        <v>90</v>
      </c>
      <c r="AK3288" t="s">
        <v>1608</v>
      </c>
      <c r="AL3288" t="s">
        <v>6820</v>
      </c>
      <c r="AN3288" t="s">
        <v>1700</v>
      </c>
      <c r="AO3288" t="s">
        <v>457</v>
      </c>
      <c r="AP3288" t="s">
        <v>422</v>
      </c>
      <c r="AQ3288">
        <v>5.7000000000000002E-3</v>
      </c>
      <c r="AR3288" t="s">
        <v>1616</v>
      </c>
      <c r="AT3288" t="s">
        <v>1612</v>
      </c>
      <c r="AV3288" t="s">
        <v>96</v>
      </c>
      <c r="BF3288" t="s">
        <v>5516</v>
      </c>
      <c r="BH3288" t="str">
        <f>BI3288 &amp; " " &amp; BJ3288</f>
        <v>0.5 ft</v>
      </c>
      <c r="BI3288">
        <v>0.5</v>
      </c>
      <c r="BJ3288" t="s">
        <v>5517</v>
      </c>
      <c r="BQ3288" t="str">
        <f>BS3288 &amp; ":" &amp; BR3288</f>
        <v>AZDEQ_SW:SM 4500 PE</v>
      </c>
      <c r="BR3288" t="s">
        <v>5518</v>
      </c>
      <c r="BS3288" t="s">
        <v>1626</v>
      </c>
      <c r="BT3288" t="s">
        <v>5518</v>
      </c>
      <c r="BW3288" t="s">
        <v>5519</v>
      </c>
      <c r="BZ3288" t="s">
        <v>6821</v>
      </c>
      <c r="CA3288" t="s">
        <v>397</v>
      </c>
      <c r="CB3288">
        <v>2.0999999999999999E-3</v>
      </c>
      <c r="CC3288" t="s">
        <v>1616</v>
      </c>
      <c r="CE3288" t="s">
        <v>5763</v>
      </c>
      <c r="CF3288" t="s">
        <v>1618</v>
      </c>
    </row>
    <row r="3289" spans="1:84" hidden="1" x14ac:dyDescent="0.4">
      <c r="A3289" t="s">
        <v>1626</v>
      </c>
      <c r="B3289" t="s">
        <v>1626</v>
      </c>
      <c r="C3289" t="s">
        <v>6677</v>
      </c>
      <c r="D3289" t="s">
        <v>81</v>
      </c>
      <c r="E3289" t="s">
        <v>82</v>
      </c>
      <c r="F3289" t="s">
        <v>393</v>
      </c>
      <c r="G3289" s="4" t="str">
        <f>TEXT(H3289+I3289,"yyyy-mm-dd""T""hh:mm:ss")&amp;
IF(J3289="MST","-07:00",
IF(J3289="MDT","-06:00",
IF(J3289="PST","-08:00",
IF(J3289="PDT","-07:00",
IF(J3289="UTC","+00:00","+00:00")))))</f>
        <v>2014-05-29T08:40:00-07:00</v>
      </c>
      <c r="H3289" s="1">
        <v>41788</v>
      </c>
      <c r="I3289" s="5">
        <v>0.3611111111111111</v>
      </c>
      <c r="J3289" t="s">
        <v>84</v>
      </c>
      <c r="N3289">
        <v>0</v>
      </c>
      <c r="O3289" t="s">
        <v>1628</v>
      </c>
      <c r="U3289">
        <v>9487</v>
      </c>
      <c r="V3289" t="s">
        <v>6349</v>
      </c>
      <c r="W3289" t="s">
        <v>3411</v>
      </c>
      <c r="X3289" t="s">
        <v>4519</v>
      </c>
      <c r="Y3289">
        <v>105068</v>
      </c>
      <c r="Z3289" t="e">
        <f>--- SAMPLE TAKEN: Migrated</f>
        <v>#NAME?</v>
      </c>
      <c r="AD3289">
        <v>32.434166699999999</v>
      </c>
      <c r="AE3289">
        <v>-111.2341667</v>
      </c>
      <c r="AG3289" t="s">
        <v>90</v>
      </c>
      <c r="AH3289" t="s">
        <v>1626</v>
      </c>
      <c r="AI3289" t="s">
        <v>90</v>
      </c>
      <c r="AK3289" t="s">
        <v>1608</v>
      </c>
      <c r="AL3289" t="s">
        <v>6822</v>
      </c>
      <c r="AN3289" t="s">
        <v>1700</v>
      </c>
      <c r="AO3289" t="s">
        <v>457</v>
      </c>
      <c r="AP3289" t="s">
        <v>422</v>
      </c>
      <c r="AQ3289">
        <v>4.4800000000000004</v>
      </c>
      <c r="AR3289" t="s">
        <v>1616</v>
      </c>
      <c r="AT3289" t="s">
        <v>1612</v>
      </c>
      <c r="AV3289" t="s">
        <v>96</v>
      </c>
      <c r="BQ3289" t="str">
        <f>BS3289 &amp; ":" &amp; BR3289</f>
        <v>AZDEQ_SW:EPA 365.1</v>
      </c>
      <c r="BR3289" t="s">
        <v>1726</v>
      </c>
      <c r="BS3289" t="s">
        <v>1626</v>
      </c>
      <c r="BT3289" t="s">
        <v>1726</v>
      </c>
      <c r="BW3289" t="s">
        <v>3417</v>
      </c>
      <c r="BZ3289" t="s">
        <v>6823</v>
      </c>
      <c r="CA3289" t="s">
        <v>397</v>
      </c>
      <c r="CB3289">
        <v>0.5</v>
      </c>
      <c r="CC3289" t="s">
        <v>1616</v>
      </c>
      <c r="CE3289" t="s">
        <v>6817</v>
      </c>
      <c r="CF3289" t="s">
        <v>1618</v>
      </c>
    </row>
    <row r="3290" spans="1:84" hidden="1" x14ac:dyDescent="0.4">
      <c r="A3290" t="s">
        <v>1626</v>
      </c>
      <c r="B3290" t="s">
        <v>1626</v>
      </c>
      <c r="C3290" t="s">
        <v>6369</v>
      </c>
      <c r="D3290" t="s">
        <v>81</v>
      </c>
      <c r="E3290" t="s">
        <v>82</v>
      </c>
      <c r="F3290" t="s">
        <v>393</v>
      </c>
      <c r="G3290" s="4" t="str">
        <f>TEXT(H3290+I3290,"yyyy-mm-dd""T""hh:mm:ss")&amp;
IF(J3290="MST","-07:00",
IF(J3290="MDT","-06:00",
IF(J3290="PST","-08:00",
IF(J3290="PDT","-07:00",
IF(J3290="UTC","+00:00","+00:00")))))</f>
        <v>2014-01-23T11:35:00-07:00</v>
      </c>
      <c r="H3290" s="1">
        <v>41662</v>
      </c>
      <c r="I3290" s="5">
        <v>0.4826388888888889</v>
      </c>
      <c r="J3290" t="s">
        <v>84</v>
      </c>
      <c r="N3290">
        <v>0</v>
      </c>
      <c r="O3290" t="s">
        <v>1628</v>
      </c>
      <c r="U3290">
        <v>9487</v>
      </c>
      <c r="V3290" t="s">
        <v>6349</v>
      </c>
      <c r="W3290" t="s">
        <v>3411</v>
      </c>
      <c r="X3290" t="s">
        <v>3412</v>
      </c>
      <c r="Y3290">
        <v>105059</v>
      </c>
      <c r="Z3290" t="e">
        <f>--- SAMPLE TAKEN: Migrated</f>
        <v>#NAME?</v>
      </c>
      <c r="AD3290">
        <v>32.2897222</v>
      </c>
      <c r="AE3290">
        <v>-111.035</v>
      </c>
      <c r="AG3290" t="s">
        <v>90</v>
      </c>
      <c r="AH3290" t="s">
        <v>1626</v>
      </c>
      <c r="AI3290" t="s">
        <v>90</v>
      </c>
      <c r="AK3290" t="s">
        <v>1608</v>
      </c>
      <c r="AL3290" t="s">
        <v>6824</v>
      </c>
      <c r="AN3290" t="s">
        <v>1610</v>
      </c>
      <c r="AO3290" t="s">
        <v>442</v>
      </c>
      <c r="AP3290" t="s">
        <v>422</v>
      </c>
      <c r="AQ3290">
        <v>2.85</v>
      </c>
      <c r="AR3290" t="s">
        <v>1616</v>
      </c>
      <c r="AT3290" t="s">
        <v>1612</v>
      </c>
      <c r="AV3290" t="s">
        <v>96</v>
      </c>
      <c r="BQ3290" t="str">
        <f>BS3290 &amp; ":" &amp; BR3290</f>
        <v>AZDEQ_SW:EPA 351.2</v>
      </c>
      <c r="BR3290" t="s">
        <v>1633</v>
      </c>
      <c r="BS3290" t="s">
        <v>1626</v>
      </c>
      <c r="BT3290" t="s">
        <v>1633</v>
      </c>
      <c r="BW3290" t="s">
        <v>3417</v>
      </c>
      <c r="BZ3290" t="s">
        <v>6825</v>
      </c>
      <c r="CA3290" t="s">
        <v>397</v>
      </c>
      <c r="CB3290">
        <v>0.8</v>
      </c>
      <c r="CC3290" t="s">
        <v>1616</v>
      </c>
      <c r="CE3290" t="s">
        <v>6372</v>
      </c>
      <c r="CF3290" t="s">
        <v>1618</v>
      </c>
    </row>
    <row r="3291" spans="1:84" hidden="1" x14ac:dyDescent="0.4">
      <c r="A3291" t="s">
        <v>1626</v>
      </c>
      <c r="B3291" t="s">
        <v>1626</v>
      </c>
      <c r="C3291" t="s">
        <v>6508</v>
      </c>
      <c r="D3291" t="s">
        <v>81</v>
      </c>
      <c r="E3291" t="s">
        <v>82</v>
      </c>
      <c r="F3291" t="s">
        <v>393</v>
      </c>
      <c r="G3291" s="4" t="str">
        <f>TEXT(H3291+I3291,"yyyy-mm-dd""T""hh:mm:ss")&amp;
IF(J3291="MST","-07:00",
IF(J3291="MDT","-06:00",
IF(J3291="PST","-08:00",
IF(J3291="PDT","-07:00",
IF(J3291="UTC","+00:00","+00:00")))))</f>
        <v>2014-08-27T09:30:00-07:00</v>
      </c>
      <c r="H3291" s="1">
        <v>41878</v>
      </c>
      <c r="I3291" s="5">
        <v>0.39583333333333331</v>
      </c>
      <c r="J3291" t="s">
        <v>84</v>
      </c>
      <c r="N3291">
        <v>0</v>
      </c>
      <c r="O3291" t="s">
        <v>1628</v>
      </c>
      <c r="U3291">
        <v>2168</v>
      </c>
      <c r="V3291" t="s">
        <v>6433</v>
      </c>
      <c r="W3291" t="s">
        <v>1606</v>
      </c>
      <c r="X3291" t="s">
        <v>4478</v>
      </c>
      <c r="Y3291">
        <v>102835</v>
      </c>
      <c r="Z3291" t="s">
        <v>6509</v>
      </c>
      <c r="AD3291">
        <v>32.336583300000001</v>
      </c>
      <c r="AE3291">
        <v>-110.7873889</v>
      </c>
      <c r="AG3291" t="s">
        <v>90</v>
      </c>
      <c r="AH3291" t="s">
        <v>1626</v>
      </c>
      <c r="AI3291" t="s">
        <v>90</v>
      </c>
      <c r="AK3291" t="s">
        <v>1608</v>
      </c>
      <c r="AL3291" t="s">
        <v>6826</v>
      </c>
      <c r="AN3291" t="s">
        <v>1700</v>
      </c>
      <c r="AO3291" t="s">
        <v>457</v>
      </c>
      <c r="AP3291" t="s">
        <v>422</v>
      </c>
      <c r="AQ3291">
        <v>1.3</v>
      </c>
      <c r="AR3291" t="s">
        <v>1616</v>
      </c>
      <c r="AT3291" t="s">
        <v>1612</v>
      </c>
      <c r="AV3291" t="s">
        <v>96</v>
      </c>
      <c r="BQ3291" t="str">
        <f>BS3291 &amp; ":" &amp; BR3291</f>
        <v>AZDEQ_SW:SM 4500 PE</v>
      </c>
      <c r="BR3291" t="s">
        <v>5518</v>
      </c>
      <c r="BS3291" t="s">
        <v>1626</v>
      </c>
      <c r="BT3291" t="s">
        <v>5518</v>
      </c>
      <c r="BW3291" t="s">
        <v>5519</v>
      </c>
      <c r="BZ3291" t="s">
        <v>6827</v>
      </c>
      <c r="CA3291" t="s">
        <v>397</v>
      </c>
      <c r="CB3291">
        <v>0.02</v>
      </c>
      <c r="CC3291" t="s">
        <v>1616</v>
      </c>
      <c r="CE3291" t="s">
        <v>6512</v>
      </c>
      <c r="CF3291" t="s">
        <v>1618</v>
      </c>
    </row>
    <row r="3292" spans="1:84" hidden="1" x14ac:dyDescent="0.4">
      <c r="A3292" t="s">
        <v>1626</v>
      </c>
      <c r="B3292" t="s">
        <v>1626</v>
      </c>
      <c r="C3292" t="s">
        <v>6481</v>
      </c>
      <c r="D3292" t="s">
        <v>81</v>
      </c>
      <c r="E3292" t="s">
        <v>82</v>
      </c>
      <c r="F3292" t="s">
        <v>393</v>
      </c>
      <c r="G3292" s="4" t="str">
        <f>TEXT(H3292+I3292,"yyyy-mm-dd""T""hh:mm:ss")&amp;
IF(J3292="MST","-07:00",
IF(J3292="MDT","-06:00",
IF(J3292="PST","-08:00",
IF(J3292="PDT","-07:00",
IF(J3292="UTC","+00:00","+00:00")))))</f>
        <v>2014-08-27T04:40:00-07:00</v>
      </c>
      <c r="H3292" s="1">
        <v>41878</v>
      </c>
      <c r="I3292" s="5">
        <v>0.19444444444444445</v>
      </c>
      <c r="J3292" t="s">
        <v>84</v>
      </c>
      <c r="N3292">
        <v>0.5</v>
      </c>
      <c r="O3292" t="s">
        <v>1628</v>
      </c>
      <c r="U3292">
        <v>9743</v>
      </c>
      <c r="V3292" t="s">
        <v>5512</v>
      </c>
      <c r="W3292" t="s">
        <v>5513</v>
      </c>
      <c r="X3292" t="s">
        <v>3405</v>
      </c>
      <c r="Y3292">
        <v>100034</v>
      </c>
      <c r="Z3292" t="s">
        <v>5514</v>
      </c>
      <c r="AD3292">
        <v>32.187063100000003</v>
      </c>
      <c r="AE3292">
        <v>-110.81660220000001</v>
      </c>
      <c r="AG3292" t="s">
        <v>90</v>
      </c>
      <c r="AH3292" t="s">
        <v>1626</v>
      </c>
      <c r="AI3292" t="s">
        <v>90</v>
      </c>
      <c r="AK3292" t="s">
        <v>1608</v>
      </c>
      <c r="AL3292" t="s">
        <v>6828</v>
      </c>
      <c r="AN3292" t="s">
        <v>1725</v>
      </c>
      <c r="AO3292" t="s">
        <v>123</v>
      </c>
      <c r="AP3292" t="s">
        <v>422</v>
      </c>
      <c r="AQ3292">
        <v>5.0999999999999997E-2</v>
      </c>
      <c r="AR3292" t="s">
        <v>1616</v>
      </c>
      <c r="AT3292" t="s">
        <v>1612</v>
      </c>
      <c r="AV3292" t="s">
        <v>96</v>
      </c>
      <c r="BH3292" t="str">
        <f>BI3292 &amp; " " &amp; BJ3292</f>
        <v>0.5 ft</v>
      </c>
      <c r="BI3292">
        <v>0.5</v>
      </c>
      <c r="BJ3292" t="s">
        <v>5517</v>
      </c>
      <c r="BQ3292" t="str">
        <f>BS3292 &amp; ":" &amp; BR3292</f>
        <v>AZDEQ_SW:SM 4500 PE</v>
      </c>
      <c r="BR3292" t="s">
        <v>5518</v>
      </c>
      <c r="BS3292" t="s">
        <v>1626</v>
      </c>
      <c r="BT3292" t="s">
        <v>5518</v>
      </c>
      <c r="BW3292" t="s">
        <v>5519</v>
      </c>
      <c r="BZ3292" t="s">
        <v>6829</v>
      </c>
      <c r="CA3292" t="s">
        <v>397</v>
      </c>
      <c r="CB3292">
        <v>3.0000000000000001E-3</v>
      </c>
      <c r="CC3292" t="s">
        <v>1616</v>
      </c>
      <c r="CE3292" t="s">
        <v>5773</v>
      </c>
      <c r="CF3292" t="s">
        <v>1618</v>
      </c>
    </row>
    <row r="3293" spans="1:84" hidden="1" x14ac:dyDescent="0.4">
      <c r="A3293" t="s">
        <v>1626</v>
      </c>
      <c r="B3293" t="s">
        <v>1626</v>
      </c>
      <c r="C3293" t="s">
        <v>6478</v>
      </c>
      <c r="D3293" t="s">
        <v>81</v>
      </c>
      <c r="E3293" t="s">
        <v>82</v>
      </c>
      <c r="F3293" t="s">
        <v>393</v>
      </c>
      <c r="G3293" s="4" t="str">
        <f>TEXT(H3293+I3293,"yyyy-mm-dd""T""hh:mm:ss")&amp;
IF(J3293="MST","-07:00",
IF(J3293="MDT","-06:00",
IF(J3293="PST","-08:00",
IF(J3293="PDT","-07:00",
IF(J3293="UTC","+00:00","+00:00")))))</f>
        <v>2014-01-30T01:40:00-07:00</v>
      </c>
      <c r="H3293" s="1">
        <v>41669</v>
      </c>
      <c r="I3293" s="5">
        <v>6.9444444444444448E-2</v>
      </c>
      <c r="J3293" t="s">
        <v>84</v>
      </c>
      <c r="N3293">
        <v>0.5</v>
      </c>
      <c r="O3293" t="s">
        <v>1628</v>
      </c>
      <c r="U3293">
        <v>9743</v>
      </c>
      <c r="V3293" t="s">
        <v>5512</v>
      </c>
      <c r="W3293" t="s">
        <v>5513</v>
      </c>
      <c r="X3293" t="s">
        <v>3388</v>
      </c>
      <c r="Y3293">
        <v>100035</v>
      </c>
      <c r="Z3293" t="s">
        <v>5514</v>
      </c>
      <c r="AD3293">
        <v>32.185352899999998</v>
      </c>
      <c r="AE3293">
        <v>-110.8164731</v>
      </c>
      <c r="AG3293" t="s">
        <v>90</v>
      </c>
      <c r="AH3293" t="s">
        <v>1626</v>
      </c>
      <c r="AI3293" t="s">
        <v>90</v>
      </c>
      <c r="AK3293" t="s">
        <v>1608</v>
      </c>
      <c r="AL3293" t="s">
        <v>6830</v>
      </c>
      <c r="AM3293" t="s">
        <v>92</v>
      </c>
      <c r="AN3293" t="s">
        <v>1610</v>
      </c>
      <c r="AO3293" t="s">
        <v>1611</v>
      </c>
      <c r="AP3293" t="s">
        <v>422</v>
      </c>
      <c r="AT3293" t="s">
        <v>1612</v>
      </c>
      <c r="AV3293" t="s">
        <v>584</v>
      </c>
      <c r="BH3293" t="str">
        <f>BI3293 &amp; " " &amp; BJ3293</f>
        <v>0.5 ft</v>
      </c>
      <c r="BI3293">
        <v>0.5</v>
      </c>
      <c r="BJ3293" t="s">
        <v>5517</v>
      </c>
      <c r="BQ3293" t="str">
        <f>BS3293 &amp; ":" &amp; BR3293</f>
        <v>AZDEQ_SW:SM 4500-NH3G</v>
      </c>
      <c r="BR3293" t="s">
        <v>5552</v>
      </c>
      <c r="BS3293" t="s">
        <v>1626</v>
      </c>
      <c r="BT3293" t="s">
        <v>5552</v>
      </c>
      <c r="BW3293" t="s">
        <v>5519</v>
      </c>
      <c r="BZ3293" t="s">
        <v>6831</v>
      </c>
      <c r="CA3293" t="s">
        <v>397</v>
      </c>
      <c r="CB3293">
        <v>0.1</v>
      </c>
      <c r="CC3293" t="s">
        <v>1616</v>
      </c>
      <c r="CE3293" t="s">
        <v>5538</v>
      </c>
      <c r="CF3293" t="s">
        <v>1618</v>
      </c>
    </row>
    <row r="3294" spans="1:84" hidden="1" x14ac:dyDescent="0.4">
      <c r="A3294" t="s">
        <v>1626</v>
      </c>
      <c r="B3294" t="s">
        <v>1626</v>
      </c>
      <c r="C3294" t="s">
        <v>6593</v>
      </c>
      <c r="D3294" t="s">
        <v>81</v>
      </c>
      <c r="E3294" t="s">
        <v>82</v>
      </c>
      <c r="F3294" t="s">
        <v>393</v>
      </c>
      <c r="G3294" s="4" t="str">
        <f>TEXT(H3294+I3294,"yyyy-mm-dd""T""hh:mm:ss")&amp;
IF(J3294="MST","-07:00",
IF(J3294="MDT","-06:00",
IF(J3294="PST","-08:00",
IF(J3294="PDT","-07:00",
IF(J3294="UTC","+00:00","+00:00")))))</f>
        <v>2014-06-30T02:45:00-07:00</v>
      </c>
      <c r="H3294" s="1">
        <v>41820</v>
      </c>
      <c r="I3294" s="5">
        <v>0.11458333333333333</v>
      </c>
      <c r="J3294" t="s">
        <v>84</v>
      </c>
      <c r="N3294">
        <v>0.5</v>
      </c>
      <c r="O3294" t="s">
        <v>1628</v>
      </c>
      <c r="U3294">
        <v>9743</v>
      </c>
      <c r="V3294" t="s">
        <v>5512</v>
      </c>
      <c r="W3294" t="s">
        <v>5513</v>
      </c>
      <c r="X3294" t="s">
        <v>3405</v>
      </c>
      <c r="Y3294">
        <v>100034</v>
      </c>
      <c r="Z3294" t="s">
        <v>5514</v>
      </c>
      <c r="AD3294">
        <v>32.187063100000003</v>
      </c>
      <c r="AE3294">
        <v>-110.81660220000001</v>
      </c>
      <c r="AG3294" t="s">
        <v>90</v>
      </c>
      <c r="AH3294" t="s">
        <v>1626</v>
      </c>
      <c r="AI3294" t="s">
        <v>90</v>
      </c>
      <c r="AK3294" t="s">
        <v>1608</v>
      </c>
      <c r="AL3294" t="s">
        <v>6832</v>
      </c>
      <c r="AN3294" t="s">
        <v>1610</v>
      </c>
      <c r="AO3294" t="s">
        <v>1670</v>
      </c>
      <c r="AP3294" t="s">
        <v>422</v>
      </c>
      <c r="AQ3294">
        <v>9.1999999999999998E-2</v>
      </c>
      <c r="AR3294" t="s">
        <v>1616</v>
      </c>
      <c r="AT3294" t="s">
        <v>1612</v>
      </c>
      <c r="AV3294" t="s">
        <v>96</v>
      </c>
      <c r="BF3294" t="s">
        <v>5516</v>
      </c>
      <c r="BH3294" t="str">
        <f>BI3294 &amp; " " &amp; BJ3294</f>
        <v>0.5 ft</v>
      </c>
      <c r="BI3294">
        <v>0.5</v>
      </c>
      <c r="BJ3294" t="s">
        <v>5517</v>
      </c>
      <c r="BQ3294" t="str">
        <f>BS3294 &amp; ":" &amp; BR3294</f>
        <v>AZDEQ_SW:SM 4500NO3 E</v>
      </c>
      <c r="BR3294" t="s">
        <v>1851</v>
      </c>
      <c r="BS3294" t="s">
        <v>1626</v>
      </c>
      <c r="BT3294" t="s">
        <v>1851</v>
      </c>
      <c r="BW3294" t="s">
        <v>5519</v>
      </c>
      <c r="BZ3294" t="s">
        <v>6833</v>
      </c>
      <c r="CA3294" t="s">
        <v>397</v>
      </c>
      <c r="CB3294">
        <v>4.1000000000000002E-2</v>
      </c>
      <c r="CC3294" t="s">
        <v>1616</v>
      </c>
      <c r="CE3294" t="s">
        <v>5763</v>
      </c>
      <c r="CF3294" t="s">
        <v>1618</v>
      </c>
    </row>
    <row r="3295" spans="1:84" hidden="1" x14ac:dyDescent="0.4">
      <c r="A3295" t="s">
        <v>1626</v>
      </c>
      <c r="B3295" t="s">
        <v>1626</v>
      </c>
      <c r="C3295" t="s">
        <v>6478</v>
      </c>
      <c r="D3295" t="s">
        <v>81</v>
      </c>
      <c r="E3295" t="s">
        <v>82</v>
      </c>
      <c r="F3295" t="s">
        <v>393</v>
      </c>
      <c r="G3295" s="4" t="str">
        <f>TEXT(H3295+I3295,"yyyy-mm-dd""T""hh:mm:ss")&amp;
IF(J3295="MST","-07:00",
IF(J3295="MDT","-06:00",
IF(J3295="PST","-08:00",
IF(J3295="PDT","-07:00",
IF(J3295="UTC","+00:00","+00:00")))))</f>
        <v>2014-01-30T01:40:00-07:00</v>
      </c>
      <c r="H3295" s="1">
        <v>41669</v>
      </c>
      <c r="I3295" s="5">
        <v>6.9444444444444448E-2</v>
      </c>
      <c r="J3295" t="s">
        <v>84</v>
      </c>
      <c r="N3295">
        <v>0.5</v>
      </c>
      <c r="O3295" t="s">
        <v>1628</v>
      </c>
      <c r="U3295">
        <v>9743</v>
      </c>
      <c r="V3295" t="s">
        <v>5512</v>
      </c>
      <c r="W3295" t="s">
        <v>5513</v>
      </c>
      <c r="X3295" t="s">
        <v>3388</v>
      </c>
      <c r="Y3295">
        <v>100035</v>
      </c>
      <c r="Z3295" t="s">
        <v>5514</v>
      </c>
      <c r="AD3295">
        <v>32.185352899999998</v>
      </c>
      <c r="AE3295">
        <v>-110.8164731</v>
      </c>
      <c r="AG3295" t="s">
        <v>90</v>
      </c>
      <c r="AH3295" t="s">
        <v>1626</v>
      </c>
      <c r="AI3295" t="s">
        <v>90</v>
      </c>
      <c r="AK3295" t="s">
        <v>1608</v>
      </c>
      <c r="AL3295" t="s">
        <v>6834</v>
      </c>
      <c r="AN3295" t="s">
        <v>1725</v>
      </c>
      <c r="AO3295" t="s">
        <v>123</v>
      </c>
      <c r="AP3295" t="s">
        <v>422</v>
      </c>
      <c r="AQ3295">
        <v>1.4E-2</v>
      </c>
      <c r="AR3295" t="s">
        <v>1616</v>
      </c>
      <c r="AT3295" t="s">
        <v>1612</v>
      </c>
      <c r="AV3295" t="s">
        <v>96</v>
      </c>
      <c r="BH3295" t="str">
        <f>BI3295 &amp; " " &amp; BJ3295</f>
        <v>0.5 ft</v>
      </c>
      <c r="BI3295">
        <v>0.5</v>
      </c>
      <c r="BJ3295" t="s">
        <v>5517</v>
      </c>
      <c r="BQ3295" t="str">
        <f>BS3295 &amp; ":" &amp; BR3295</f>
        <v>AZDEQ_SW:SM 4500 PE</v>
      </c>
      <c r="BR3295" t="s">
        <v>5518</v>
      </c>
      <c r="BS3295" t="s">
        <v>1626</v>
      </c>
      <c r="BT3295" t="s">
        <v>5518</v>
      </c>
      <c r="BW3295" t="s">
        <v>5519</v>
      </c>
      <c r="BZ3295" t="s">
        <v>6835</v>
      </c>
      <c r="CA3295" t="s">
        <v>397</v>
      </c>
      <c r="CB3295">
        <v>3.0000000000000001E-3</v>
      </c>
      <c r="CC3295" t="s">
        <v>1616</v>
      </c>
      <c r="CE3295" t="s">
        <v>5538</v>
      </c>
      <c r="CF3295" t="s">
        <v>1618</v>
      </c>
    </row>
    <row r="3296" spans="1:84" hidden="1" x14ac:dyDescent="0.4">
      <c r="A3296" t="s">
        <v>1626</v>
      </c>
      <c r="B3296" t="s">
        <v>1626</v>
      </c>
      <c r="C3296" t="s">
        <v>6455</v>
      </c>
      <c r="D3296" t="s">
        <v>81</v>
      </c>
      <c r="E3296" t="s">
        <v>82</v>
      </c>
      <c r="F3296" t="s">
        <v>393</v>
      </c>
      <c r="G3296" s="4" t="str">
        <f>TEXT(H3296+I3296,"yyyy-mm-dd""T""hh:mm:ss")&amp;
IF(J3296="MST","-07:00",
IF(J3296="MDT","-06:00",
IF(J3296="PST","-08:00",
IF(J3296="PDT","-07:00",
IF(J3296="UTC","+00:00","+00:00")))))</f>
        <v>2014-08-21T12:50:00-07:00</v>
      </c>
      <c r="H3296" s="1">
        <v>41872</v>
      </c>
      <c r="I3296" s="5">
        <v>0.53472222222222221</v>
      </c>
      <c r="J3296" t="s">
        <v>84</v>
      </c>
      <c r="N3296">
        <v>7.5</v>
      </c>
      <c r="O3296" t="s">
        <v>1628</v>
      </c>
      <c r="U3296">
        <v>2008</v>
      </c>
      <c r="V3296" t="s">
        <v>6355</v>
      </c>
      <c r="W3296" t="s">
        <v>1606</v>
      </c>
      <c r="X3296" t="s">
        <v>1653</v>
      </c>
      <c r="Y3296">
        <v>100183</v>
      </c>
      <c r="Z3296" t="s">
        <v>6356</v>
      </c>
      <c r="AD3296">
        <v>32.387222199999997</v>
      </c>
      <c r="AE3296">
        <v>-110.7111111</v>
      </c>
      <c r="AG3296" t="s">
        <v>90</v>
      </c>
      <c r="AH3296" t="s">
        <v>1626</v>
      </c>
      <c r="AI3296" t="s">
        <v>90</v>
      </c>
      <c r="AK3296" t="s">
        <v>1608</v>
      </c>
      <c r="AL3296" t="s">
        <v>6836</v>
      </c>
      <c r="AM3296" t="s">
        <v>92</v>
      </c>
      <c r="AN3296" t="s">
        <v>1610</v>
      </c>
      <c r="AO3296" t="s">
        <v>1670</v>
      </c>
      <c r="AP3296" t="s">
        <v>422</v>
      </c>
      <c r="AT3296" t="s">
        <v>1612</v>
      </c>
      <c r="AV3296" t="s">
        <v>584</v>
      </c>
      <c r="BQ3296" t="str">
        <f>BS3296 &amp; ":" &amp; BR3296</f>
        <v>AZDEQ_SW:SM 4500NO3 E</v>
      </c>
      <c r="BR3296" t="s">
        <v>1851</v>
      </c>
      <c r="BS3296" t="s">
        <v>1626</v>
      </c>
      <c r="BT3296" t="s">
        <v>1851</v>
      </c>
      <c r="BW3296" t="s">
        <v>5519</v>
      </c>
      <c r="BZ3296" t="s">
        <v>6837</v>
      </c>
      <c r="CA3296" t="s">
        <v>397</v>
      </c>
      <c r="CB3296">
        <v>0.1</v>
      </c>
      <c r="CC3296" t="s">
        <v>1616</v>
      </c>
      <c r="CE3296" t="s">
        <v>6359</v>
      </c>
      <c r="CF3296" t="s">
        <v>1618</v>
      </c>
    </row>
    <row r="3297" spans="1:84" hidden="1" x14ac:dyDescent="0.4">
      <c r="A3297" t="s">
        <v>1626</v>
      </c>
      <c r="B3297" t="s">
        <v>1626</v>
      </c>
      <c r="C3297" t="s">
        <v>6505</v>
      </c>
      <c r="D3297" t="s">
        <v>81</v>
      </c>
      <c r="E3297" t="s">
        <v>82</v>
      </c>
      <c r="F3297" t="s">
        <v>393</v>
      </c>
      <c r="G3297" s="4" t="str">
        <f>TEXT(H3297+I3297,"yyyy-mm-dd""T""hh:mm:ss")&amp;
IF(J3297="MST","-07:00",
IF(J3297="MDT","-06:00",
IF(J3297="PST","-08:00",
IF(J3297="PDT","-07:00",
IF(J3297="UTC","+00:00","+00:00")))))</f>
        <v>2014-02-27T12:30:00-07:00</v>
      </c>
      <c r="H3297" s="1">
        <v>41697</v>
      </c>
      <c r="I3297" s="5">
        <v>0.52083333333333337</v>
      </c>
      <c r="J3297" t="s">
        <v>84</v>
      </c>
      <c r="N3297">
        <v>0.5</v>
      </c>
      <c r="O3297" t="s">
        <v>1628</v>
      </c>
      <c r="U3297">
        <v>9743</v>
      </c>
      <c r="V3297" t="s">
        <v>5512</v>
      </c>
      <c r="W3297" t="s">
        <v>5513</v>
      </c>
      <c r="X3297" t="s">
        <v>3388</v>
      </c>
      <c r="Y3297">
        <v>100035</v>
      </c>
      <c r="Z3297" t="s">
        <v>5514</v>
      </c>
      <c r="AD3297">
        <v>32.185352899999998</v>
      </c>
      <c r="AE3297">
        <v>-110.8164731</v>
      </c>
      <c r="AG3297" t="s">
        <v>90</v>
      </c>
      <c r="AH3297" t="s">
        <v>1626</v>
      </c>
      <c r="AI3297" t="s">
        <v>90</v>
      </c>
      <c r="AK3297" t="s">
        <v>1608</v>
      </c>
      <c r="AL3297" t="s">
        <v>6838</v>
      </c>
      <c r="AN3297" t="s">
        <v>1700</v>
      </c>
      <c r="AO3297" t="s">
        <v>457</v>
      </c>
      <c r="AP3297" t="s">
        <v>422</v>
      </c>
      <c r="AQ3297">
        <v>0.92</v>
      </c>
      <c r="AR3297" t="s">
        <v>1616</v>
      </c>
      <c r="AT3297" t="s">
        <v>1612</v>
      </c>
      <c r="AV3297" t="s">
        <v>96</v>
      </c>
      <c r="BH3297" t="str">
        <f>BI3297 &amp; " " &amp; BJ3297</f>
        <v>0.5 ft</v>
      </c>
      <c r="BI3297">
        <v>0.5</v>
      </c>
      <c r="BJ3297" t="s">
        <v>5517</v>
      </c>
      <c r="BQ3297" t="str">
        <f>BS3297 &amp; ":" &amp; BR3297</f>
        <v>AZDEQ_SW:SM 4500 PE</v>
      </c>
      <c r="BR3297" t="s">
        <v>5518</v>
      </c>
      <c r="BS3297" t="s">
        <v>1626</v>
      </c>
      <c r="BT3297" t="s">
        <v>5518</v>
      </c>
      <c r="BW3297" t="s">
        <v>5519</v>
      </c>
      <c r="BZ3297" t="s">
        <v>6839</v>
      </c>
      <c r="CA3297" t="s">
        <v>397</v>
      </c>
      <c r="CB3297">
        <v>1.0999999999999999E-2</v>
      </c>
      <c r="CC3297" t="s">
        <v>1616</v>
      </c>
      <c r="CE3297" t="s">
        <v>5634</v>
      </c>
      <c r="CF3297" t="s">
        <v>1618</v>
      </c>
    </row>
    <row r="3298" spans="1:84" hidden="1" x14ac:dyDescent="0.4">
      <c r="A3298" t="s">
        <v>1626</v>
      </c>
      <c r="B3298" t="s">
        <v>1626</v>
      </c>
      <c r="C3298" t="s">
        <v>6348</v>
      </c>
      <c r="D3298" t="s">
        <v>81</v>
      </c>
      <c r="E3298" t="s">
        <v>82</v>
      </c>
      <c r="F3298" t="s">
        <v>393</v>
      </c>
      <c r="G3298" s="4" t="str">
        <f>TEXT(H3298+I3298,"yyyy-mm-dd""T""hh:mm:ss")&amp;
IF(J3298="MST","-07:00",
IF(J3298="MDT","-06:00",
IF(J3298="PST","-08:00",
IF(J3298="PDT","-07:00",
IF(J3298="UTC","+00:00","+00:00")))))</f>
        <v>2014-03-27T09:35:00-07:00</v>
      </c>
      <c r="H3298" s="1">
        <v>41725</v>
      </c>
      <c r="I3298" s="5">
        <v>0.39930555555555558</v>
      </c>
      <c r="J3298" t="s">
        <v>84</v>
      </c>
      <c r="N3298">
        <v>0</v>
      </c>
      <c r="O3298" t="s">
        <v>1628</v>
      </c>
      <c r="U3298">
        <v>9487</v>
      </c>
      <c r="V3298" t="s">
        <v>6349</v>
      </c>
      <c r="W3298" t="s">
        <v>3411</v>
      </c>
      <c r="X3298" t="s">
        <v>3502</v>
      </c>
      <c r="Y3298">
        <v>105061</v>
      </c>
      <c r="Z3298" t="e">
        <f>--- SAMPLE TAKEN: Migrated</f>
        <v>#NAME?</v>
      </c>
      <c r="AD3298">
        <v>32.337777799999998</v>
      </c>
      <c r="AE3298">
        <v>-111.08138889999999</v>
      </c>
      <c r="AG3298" t="s">
        <v>90</v>
      </c>
      <c r="AH3298" t="s">
        <v>1626</v>
      </c>
      <c r="AI3298" t="s">
        <v>90</v>
      </c>
      <c r="AK3298" t="s">
        <v>1608</v>
      </c>
      <c r="AL3298" t="s">
        <v>6840</v>
      </c>
      <c r="AN3298" t="s">
        <v>1725</v>
      </c>
      <c r="AO3298" t="s">
        <v>123</v>
      </c>
      <c r="AP3298" t="s">
        <v>422</v>
      </c>
      <c r="AQ3298">
        <v>3.51</v>
      </c>
      <c r="AR3298" t="s">
        <v>1616</v>
      </c>
      <c r="AT3298" t="s">
        <v>1612</v>
      </c>
      <c r="AV3298" t="s">
        <v>96</v>
      </c>
      <c r="BQ3298" t="str">
        <f>BS3298 &amp; ":" &amp; BR3298</f>
        <v>AZDEQ_SW:EPA 365.1</v>
      </c>
      <c r="BR3298" t="s">
        <v>1726</v>
      </c>
      <c r="BS3298" t="s">
        <v>1626</v>
      </c>
      <c r="BT3298" t="s">
        <v>1726</v>
      </c>
      <c r="BW3298" t="s">
        <v>3417</v>
      </c>
      <c r="BZ3298" t="s">
        <v>6841</v>
      </c>
      <c r="CA3298" t="s">
        <v>397</v>
      </c>
      <c r="CB3298">
        <v>0.5</v>
      </c>
      <c r="CC3298" t="s">
        <v>1616</v>
      </c>
      <c r="CE3298" t="s">
        <v>6353</v>
      </c>
      <c r="CF3298" t="s">
        <v>1618</v>
      </c>
    </row>
    <row r="3299" spans="1:84" hidden="1" x14ac:dyDescent="0.4">
      <c r="A3299" t="s">
        <v>1626</v>
      </c>
      <c r="B3299" t="s">
        <v>1626</v>
      </c>
      <c r="C3299" t="s">
        <v>6593</v>
      </c>
      <c r="D3299" t="s">
        <v>81</v>
      </c>
      <c r="E3299" t="s">
        <v>82</v>
      </c>
      <c r="F3299" t="s">
        <v>393</v>
      </c>
      <c r="G3299" s="4" t="str">
        <f>TEXT(H3299+I3299,"yyyy-mm-dd""T""hh:mm:ss")&amp;
IF(J3299="MST","-07:00",
IF(J3299="MDT","-06:00",
IF(J3299="PST","-08:00",
IF(J3299="PDT","-07:00",
IF(J3299="UTC","+00:00","+00:00")))))</f>
        <v>2014-06-30T02:45:00-07:00</v>
      </c>
      <c r="H3299" s="1">
        <v>41820</v>
      </c>
      <c r="I3299" s="5">
        <v>0.11458333333333333</v>
      </c>
      <c r="J3299" t="s">
        <v>84</v>
      </c>
      <c r="N3299">
        <v>0.5</v>
      </c>
      <c r="O3299" t="s">
        <v>1628</v>
      </c>
      <c r="U3299">
        <v>9743</v>
      </c>
      <c r="V3299" t="s">
        <v>5512</v>
      </c>
      <c r="W3299" t="s">
        <v>5513</v>
      </c>
      <c r="X3299" t="s">
        <v>3405</v>
      </c>
      <c r="Y3299">
        <v>100034</v>
      </c>
      <c r="Z3299" t="s">
        <v>5514</v>
      </c>
      <c r="AD3299">
        <v>32.187063100000003</v>
      </c>
      <c r="AE3299">
        <v>-110.81660220000001</v>
      </c>
      <c r="AG3299" t="s">
        <v>90</v>
      </c>
      <c r="AH3299" t="s">
        <v>1626</v>
      </c>
      <c r="AI3299" t="s">
        <v>90</v>
      </c>
      <c r="AK3299" t="s">
        <v>1608</v>
      </c>
      <c r="AL3299" t="s">
        <v>6842</v>
      </c>
      <c r="AN3299" t="s">
        <v>1610</v>
      </c>
      <c r="AO3299" t="s">
        <v>1611</v>
      </c>
      <c r="AP3299" t="s">
        <v>422</v>
      </c>
      <c r="AQ3299">
        <v>0.15</v>
      </c>
      <c r="AR3299" t="s">
        <v>1616</v>
      </c>
      <c r="AT3299" t="s">
        <v>1612</v>
      </c>
      <c r="AV3299" t="s">
        <v>96</v>
      </c>
      <c r="BF3299" t="s">
        <v>5516</v>
      </c>
      <c r="BH3299" t="str">
        <f>BI3299 &amp; " " &amp; BJ3299</f>
        <v>0.5 ft</v>
      </c>
      <c r="BI3299">
        <v>0.5</v>
      </c>
      <c r="BJ3299" t="s">
        <v>5517</v>
      </c>
      <c r="BQ3299" t="str">
        <f>BS3299 &amp; ":" &amp; BR3299</f>
        <v>AZDEQ_SW:SM 4500-NH3F</v>
      </c>
      <c r="BR3299" t="s">
        <v>5577</v>
      </c>
      <c r="BS3299" t="s">
        <v>1626</v>
      </c>
      <c r="BT3299" t="s">
        <v>5577</v>
      </c>
      <c r="BW3299" t="s">
        <v>5519</v>
      </c>
      <c r="BZ3299" t="s">
        <v>6843</v>
      </c>
      <c r="CA3299" t="s">
        <v>397</v>
      </c>
      <c r="CB3299">
        <v>0.1</v>
      </c>
      <c r="CC3299" t="s">
        <v>1616</v>
      </c>
      <c r="CE3299" t="s">
        <v>5763</v>
      </c>
      <c r="CF3299" t="s">
        <v>1618</v>
      </c>
    </row>
    <row r="3300" spans="1:84" hidden="1" x14ac:dyDescent="0.4">
      <c r="A3300" t="s">
        <v>1626</v>
      </c>
      <c r="B3300" t="s">
        <v>1626</v>
      </c>
      <c r="C3300" t="s">
        <v>6576</v>
      </c>
      <c r="D3300" t="s">
        <v>81</v>
      </c>
      <c r="E3300" t="s">
        <v>82</v>
      </c>
      <c r="F3300" t="s">
        <v>393</v>
      </c>
      <c r="G3300" s="4" t="str">
        <f>TEXT(H3300+I3300,"yyyy-mm-dd""T""hh:mm:ss")&amp;
IF(J3300="MST","-07:00",
IF(J3300="MDT","-06:00",
IF(J3300="PST","-08:00",
IF(J3300="PDT","-07:00",
IF(J3300="UTC","+00:00","+00:00")))))</f>
        <v>2014-12-09T01:55:00-07:00</v>
      </c>
      <c r="H3300" s="1">
        <v>41982</v>
      </c>
      <c r="I3300" s="5">
        <v>7.9861111111111105E-2</v>
      </c>
      <c r="J3300" t="s">
        <v>84</v>
      </c>
      <c r="N3300">
        <v>0</v>
      </c>
      <c r="O3300" t="s">
        <v>1628</v>
      </c>
      <c r="U3300">
        <v>9487</v>
      </c>
      <c r="V3300" t="s">
        <v>6349</v>
      </c>
      <c r="W3300" t="s">
        <v>3411</v>
      </c>
      <c r="X3300" t="s">
        <v>3502</v>
      </c>
      <c r="Y3300">
        <v>105061</v>
      </c>
      <c r="Z3300" t="e">
        <f>--- SAMPLE TAKEN: Migrated</f>
        <v>#NAME?</v>
      </c>
      <c r="AD3300">
        <v>32.337777799999998</v>
      </c>
      <c r="AE3300">
        <v>-111.08138889999999</v>
      </c>
      <c r="AG3300" t="s">
        <v>90</v>
      </c>
      <c r="AH3300" t="s">
        <v>1626</v>
      </c>
      <c r="AI3300" t="s">
        <v>90</v>
      </c>
      <c r="AK3300" t="s">
        <v>1608</v>
      </c>
      <c r="AL3300" t="s">
        <v>6844</v>
      </c>
      <c r="AN3300" t="s">
        <v>1725</v>
      </c>
      <c r="AO3300" t="s">
        <v>123</v>
      </c>
      <c r="AP3300" t="s">
        <v>422</v>
      </c>
      <c r="AQ3300">
        <v>2.36</v>
      </c>
      <c r="AR3300" t="s">
        <v>1616</v>
      </c>
      <c r="AT3300" t="s">
        <v>1612</v>
      </c>
      <c r="AV3300" t="s">
        <v>96</v>
      </c>
      <c r="BQ3300" t="str">
        <f>BS3300 &amp; ":" &amp; BR3300</f>
        <v>AZDEQ_SW:EPA 365.1</v>
      </c>
      <c r="BR3300" t="s">
        <v>1726</v>
      </c>
      <c r="BS3300" t="s">
        <v>1626</v>
      </c>
      <c r="BT3300" t="s">
        <v>1726</v>
      </c>
      <c r="BW3300" t="s">
        <v>3417</v>
      </c>
      <c r="BZ3300" t="s">
        <v>6845</v>
      </c>
      <c r="CA3300" t="s">
        <v>397</v>
      </c>
      <c r="CB3300">
        <v>0.5</v>
      </c>
      <c r="CC3300" t="s">
        <v>1616</v>
      </c>
      <c r="CE3300" t="s">
        <v>6579</v>
      </c>
      <c r="CF3300" t="s">
        <v>1618</v>
      </c>
    </row>
    <row r="3301" spans="1:84" hidden="1" x14ac:dyDescent="0.4">
      <c r="A3301" t="s">
        <v>1626</v>
      </c>
      <c r="B3301" t="s">
        <v>1626</v>
      </c>
      <c r="C3301" t="s">
        <v>6559</v>
      </c>
      <c r="D3301" t="s">
        <v>81</v>
      </c>
      <c r="E3301" t="s">
        <v>82</v>
      </c>
      <c r="F3301" t="s">
        <v>393</v>
      </c>
      <c r="G3301" s="4" t="str">
        <f>TEXT(H3301+I3301,"yyyy-mm-dd""T""hh:mm:ss")&amp;
IF(J3301="MST","-07:00",
IF(J3301="MDT","-06:00",
IF(J3301="PST","-08:00",
IF(J3301="PDT","-07:00",
IF(J3301="UTC","+00:00","+00:00")))))</f>
        <v>2014-10-30T10:30:00-07:00</v>
      </c>
      <c r="H3301" s="1">
        <v>41942</v>
      </c>
      <c r="I3301" s="5">
        <v>0.4375</v>
      </c>
      <c r="J3301" t="s">
        <v>84</v>
      </c>
      <c r="N3301">
        <v>0.5</v>
      </c>
      <c r="O3301" t="s">
        <v>1628</v>
      </c>
      <c r="U3301">
        <v>9743</v>
      </c>
      <c r="V3301" t="s">
        <v>5512</v>
      </c>
      <c r="W3301" t="s">
        <v>5513</v>
      </c>
      <c r="X3301" t="s">
        <v>3405</v>
      </c>
      <c r="Y3301">
        <v>100034</v>
      </c>
      <c r="Z3301" t="s">
        <v>5514</v>
      </c>
      <c r="AD3301">
        <v>32.187063100000003</v>
      </c>
      <c r="AE3301">
        <v>-110.81660220000001</v>
      </c>
      <c r="AG3301" t="s">
        <v>90</v>
      </c>
      <c r="AH3301" t="s">
        <v>1626</v>
      </c>
      <c r="AI3301" t="s">
        <v>90</v>
      </c>
      <c r="AK3301" t="s">
        <v>1608</v>
      </c>
      <c r="AL3301" t="s">
        <v>6846</v>
      </c>
      <c r="AM3301" t="s">
        <v>92</v>
      </c>
      <c r="AN3301" t="s">
        <v>1725</v>
      </c>
      <c r="AO3301" t="s">
        <v>123</v>
      </c>
      <c r="AP3301" t="s">
        <v>422</v>
      </c>
      <c r="AT3301" t="s">
        <v>1612</v>
      </c>
      <c r="AV3301" t="s">
        <v>584</v>
      </c>
      <c r="BH3301" t="str">
        <f>BI3301 &amp; " " &amp; BJ3301</f>
        <v>0.5 ft</v>
      </c>
      <c r="BI3301">
        <v>0.5</v>
      </c>
      <c r="BJ3301" t="s">
        <v>5517</v>
      </c>
      <c r="BQ3301" t="str">
        <f>BS3301 &amp; ":" &amp; BR3301</f>
        <v>AZDEQ_SW:SM 4500 PE</v>
      </c>
      <c r="BR3301" t="s">
        <v>5518</v>
      </c>
      <c r="BS3301" t="s">
        <v>1626</v>
      </c>
      <c r="BT3301" t="s">
        <v>5518</v>
      </c>
      <c r="BW3301" t="s">
        <v>5519</v>
      </c>
      <c r="BZ3301" t="s">
        <v>6847</v>
      </c>
      <c r="CA3301" t="s">
        <v>397</v>
      </c>
      <c r="CB3301">
        <v>0.01</v>
      </c>
      <c r="CC3301" t="s">
        <v>1616</v>
      </c>
      <c r="CE3301" t="s">
        <v>5953</v>
      </c>
      <c r="CF3301" t="s">
        <v>1618</v>
      </c>
    </row>
    <row r="3302" spans="1:84" hidden="1" x14ac:dyDescent="0.4">
      <c r="A3302" t="s">
        <v>1626</v>
      </c>
      <c r="B3302" t="s">
        <v>1626</v>
      </c>
      <c r="C3302" t="s">
        <v>6360</v>
      </c>
      <c r="D3302" t="s">
        <v>81</v>
      </c>
      <c r="E3302" t="s">
        <v>82</v>
      </c>
      <c r="F3302" t="s">
        <v>393</v>
      </c>
      <c r="G3302" s="4" t="str">
        <f>TEXT(H3302+I3302,"yyyy-mm-dd""T""hh:mm:ss")&amp;
IF(J3302="MST","-07:00",
IF(J3302="MDT","-06:00",
IF(J3302="PST","-08:00",
IF(J3302="PDT","-07:00",
IF(J3302="UTC","+00:00","+00:00")))))</f>
        <v>2014-12-11T12:45:00-07:00</v>
      </c>
      <c r="H3302" s="1">
        <v>41984</v>
      </c>
      <c r="I3302" s="5">
        <v>0.53125</v>
      </c>
      <c r="J3302" t="s">
        <v>84</v>
      </c>
      <c r="N3302">
        <v>0.5</v>
      </c>
      <c r="O3302" t="s">
        <v>1628</v>
      </c>
      <c r="U3302">
        <v>9743</v>
      </c>
      <c r="V3302" t="s">
        <v>5512</v>
      </c>
      <c r="W3302" t="s">
        <v>5513</v>
      </c>
      <c r="X3302" t="s">
        <v>3388</v>
      </c>
      <c r="Y3302">
        <v>100035</v>
      </c>
      <c r="Z3302" t="s">
        <v>5514</v>
      </c>
      <c r="AD3302">
        <v>32.185352899999998</v>
      </c>
      <c r="AE3302">
        <v>-110.8164731</v>
      </c>
      <c r="AG3302" t="s">
        <v>90</v>
      </c>
      <c r="AH3302" t="s">
        <v>1626</v>
      </c>
      <c r="AI3302" t="s">
        <v>90</v>
      </c>
      <c r="AK3302" t="s">
        <v>1608</v>
      </c>
      <c r="AL3302" t="s">
        <v>6848</v>
      </c>
      <c r="AM3302" t="s">
        <v>92</v>
      </c>
      <c r="AN3302" t="s">
        <v>1725</v>
      </c>
      <c r="AO3302" t="s">
        <v>123</v>
      </c>
      <c r="AP3302" t="s">
        <v>422</v>
      </c>
      <c r="AT3302" t="s">
        <v>1612</v>
      </c>
      <c r="AV3302" t="s">
        <v>584</v>
      </c>
      <c r="BH3302" t="str">
        <f>BI3302 &amp; " " &amp; BJ3302</f>
        <v>0.5 ft</v>
      </c>
      <c r="BI3302">
        <v>0.5</v>
      </c>
      <c r="BJ3302" t="s">
        <v>5517</v>
      </c>
      <c r="BQ3302" t="str">
        <f>BS3302 &amp; ":" &amp; BR3302</f>
        <v>AZDEQ_SW:SM 4500 PE</v>
      </c>
      <c r="BR3302" t="s">
        <v>5518</v>
      </c>
      <c r="BS3302" t="s">
        <v>1626</v>
      </c>
      <c r="BT3302" t="s">
        <v>5518</v>
      </c>
      <c r="BW3302" t="s">
        <v>5519</v>
      </c>
      <c r="BZ3302" t="s">
        <v>6849</v>
      </c>
      <c r="CA3302" t="s">
        <v>397</v>
      </c>
      <c r="CB3302">
        <v>0.01</v>
      </c>
      <c r="CC3302" t="s">
        <v>1616</v>
      </c>
      <c r="CE3302" t="s">
        <v>5953</v>
      </c>
      <c r="CF3302" t="s">
        <v>1618</v>
      </c>
    </row>
    <row r="3303" spans="1:84" hidden="1" x14ac:dyDescent="0.4">
      <c r="A3303" t="s">
        <v>1626</v>
      </c>
      <c r="B3303" t="s">
        <v>1626</v>
      </c>
      <c r="C3303" t="s">
        <v>6576</v>
      </c>
      <c r="D3303" t="s">
        <v>81</v>
      </c>
      <c r="E3303" t="s">
        <v>82</v>
      </c>
      <c r="F3303" t="s">
        <v>393</v>
      </c>
      <c r="G3303" s="4" t="str">
        <f>TEXT(H3303+I3303,"yyyy-mm-dd""T""hh:mm:ss")&amp;
IF(J3303="MST","-07:00",
IF(J3303="MDT","-06:00",
IF(J3303="PST","-08:00",
IF(J3303="PDT","-07:00",
IF(J3303="UTC","+00:00","+00:00")))))</f>
        <v>2014-12-09T01:55:00-07:00</v>
      </c>
      <c r="H3303" s="1">
        <v>41982</v>
      </c>
      <c r="I3303" s="5">
        <v>7.9861111111111105E-2</v>
      </c>
      <c r="J3303" t="s">
        <v>84</v>
      </c>
      <c r="N3303">
        <v>0</v>
      </c>
      <c r="O3303" t="s">
        <v>1628</v>
      </c>
      <c r="U3303">
        <v>9487</v>
      </c>
      <c r="V3303" t="s">
        <v>6349</v>
      </c>
      <c r="W3303" t="s">
        <v>3411</v>
      </c>
      <c r="X3303" t="s">
        <v>3502</v>
      </c>
      <c r="Y3303">
        <v>105061</v>
      </c>
      <c r="Z3303" t="e">
        <f>--- SAMPLE TAKEN: Migrated</f>
        <v>#NAME?</v>
      </c>
      <c r="AD3303">
        <v>32.337777799999998</v>
      </c>
      <c r="AE3303">
        <v>-111.08138889999999</v>
      </c>
      <c r="AG3303" t="s">
        <v>90</v>
      </c>
      <c r="AH3303" t="s">
        <v>1626</v>
      </c>
      <c r="AI3303" t="s">
        <v>90</v>
      </c>
      <c r="AK3303" t="s">
        <v>1608</v>
      </c>
      <c r="AL3303" t="s">
        <v>6850</v>
      </c>
      <c r="AN3303" t="s">
        <v>1610</v>
      </c>
      <c r="AO3303" t="s">
        <v>111</v>
      </c>
      <c r="AP3303" t="s">
        <v>422</v>
      </c>
      <c r="AQ3303">
        <v>0.69</v>
      </c>
      <c r="AR3303" t="s">
        <v>1616</v>
      </c>
      <c r="AT3303" t="s">
        <v>1612</v>
      </c>
      <c r="AV3303" t="s">
        <v>96</v>
      </c>
      <c r="BQ3303" t="str">
        <f>BS3303 &amp; ":" &amp; BR3303</f>
        <v>AZDEQ_SW:CALCULATION</v>
      </c>
      <c r="BR3303" t="s">
        <v>3416</v>
      </c>
      <c r="BS3303" t="s">
        <v>1626</v>
      </c>
      <c r="BT3303" t="s">
        <v>3416</v>
      </c>
      <c r="BW3303" t="s">
        <v>3417</v>
      </c>
      <c r="BZ3303" t="s">
        <v>6851</v>
      </c>
      <c r="CA3303" t="s">
        <v>397</v>
      </c>
      <c r="CB3303">
        <v>0.2</v>
      </c>
      <c r="CC3303" t="s">
        <v>1616</v>
      </c>
      <c r="CE3303" t="s">
        <v>6579</v>
      </c>
      <c r="CF3303" t="s">
        <v>1618</v>
      </c>
    </row>
    <row r="3304" spans="1:84" hidden="1" x14ac:dyDescent="0.4">
      <c r="A3304" t="s">
        <v>1626</v>
      </c>
      <c r="B3304" t="s">
        <v>1626</v>
      </c>
      <c r="C3304" t="s">
        <v>6450</v>
      </c>
      <c r="D3304" t="s">
        <v>81</v>
      </c>
      <c r="E3304" t="s">
        <v>82</v>
      </c>
      <c r="F3304" t="s">
        <v>393</v>
      </c>
      <c r="G3304" s="4" t="str">
        <f>TEXT(H3304+I3304,"yyyy-mm-dd""T""hh:mm:ss")&amp;
IF(J3304="MST","-07:00",
IF(J3304="MDT","-06:00",
IF(J3304="PST","-08:00",
IF(J3304="PDT","-07:00",
IF(J3304="UTC","+00:00","+00:00")))))</f>
        <v>2014-11-13T11:15:00-07:00</v>
      </c>
      <c r="H3304" s="1">
        <v>41956</v>
      </c>
      <c r="I3304" s="5">
        <v>0.46875</v>
      </c>
      <c r="J3304" t="s">
        <v>84</v>
      </c>
      <c r="N3304">
        <v>0</v>
      </c>
      <c r="O3304" t="s">
        <v>1628</v>
      </c>
      <c r="U3304">
        <v>2168</v>
      </c>
      <c r="V3304" t="s">
        <v>6433</v>
      </c>
      <c r="W3304" t="s">
        <v>1606</v>
      </c>
      <c r="X3304" t="s">
        <v>4478</v>
      </c>
      <c r="Y3304">
        <v>102835</v>
      </c>
      <c r="Z3304" t="s">
        <v>6451</v>
      </c>
      <c r="AD3304">
        <v>32.336583300000001</v>
      </c>
      <c r="AE3304">
        <v>-110.7873889</v>
      </c>
      <c r="AG3304" t="s">
        <v>90</v>
      </c>
      <c r="AH3304" t="s">
        <v>1626</v>
      </c>
      <c r="AI3304" t="s">
        <v>90</v>
      </c>
      <c r="AK3304" t="s">
        <v>1608</v>
      </c>
      <c r="AL3304" t="s">
        <v>6852</v>
      </c>
      <c r="AM3304" t="s">
        <v>92</v>
      </c>
      <c r="AN3304" t="s">
        <v>1610</v>
      </c>
      <c r="AO3304" t="s">
        <v>1670</v>
      </c>
      <c r="AP3304" t="s">
        <v>422</v>
      </c>
      <c r="AT3304" t="s">
        <v>1612</v>
      </c>
      <c r="AV3304" t="s">
        <v>584</v>
      </c>
      <c r="BQ3304" t="str">
        <f>BS3304 &amp; ":" &amp; BR3304</f>
        <v>AZDEQ_SW:SM 4500NO3 E</v>
      </c>
      <c r="BR3304" t="s">
        <v>1851</v>
      </c>
      <c r="BS3304" t="s">
        <v>1626</v>
      </c>
      <c r="BT3304" t="s">
        <v>1851</v>
      </c>
      <c r="BW3304" t="s">
        <v>5519</v>
      </c>
      <c r="BZ3304" t="s">
        <v>6853</v>
      </c>
      <c r="CA3304" t="s">
        <v>397</v>
      </c>
      <c r="CB3304">
        <v>0.1</v>
      </c>
      <c r="CC3304" t="s">
        <v>1616</v>
      </c>
      <c r="CE3304" t="s">
        <v>6454</v>
      </c>
      <c r="CF3304" t="s">
        <v>1618</v>
      </c>
    </row>
    <row r="3305" spans="1:84" hidden="1" x14ac:dyDescent="0.4">
      <c r="A3305" t="s">
        <v>1626</v>
      </c>
      <c r="B3305" t="s">
        <v>1626</v>
      </c>
      <c r="C3305" t="s">
        <v>6425</v>
      </c>
      <c r="D3305" t="s">
        <v>81</v>
      </c>
      <c r="E3305" t="s">
        <v>82</v>
      </c>
      <c r="F3305" t="s">
        <v>393</v>
      </c>
      <c r="G3305" s="4" t="str">
        <f>TEXT(H3305+I3305,"yyyy-mm-dd""T""hh:mm:ss")&amp;
IF(J3305="MST","-07:00",
IF(J3305="MDT","-06:00",
IF(J3305="PST","-08:00",
IF(J3305="PDT","-07:00",
IF(J3305="UTC","+00:00","+00:00")))))</f>
        <v>2014-01-30T02:00:00-07:00</v>
      </c>
      <c r="H3305" s="1">
        <v>41669</v>
      </c>
      <c r="I3305" s="5">
        <v>8.3333333333333329E-2</v>
      </c>
      <c r="J3305" t="s">
        <v>84</v>
      </c>
      <c r="N3305">
        <v>0.5</v>
      </c>
      <c r="O3305" t="s">
        <v>1628</v>
      </c>
      <c r="U3305">
        <v>9743</v>
      </c>
      <c r="V3305" t="s">
        <v>5512</v>
      </c>
      <c r="W3305" t="s">
        <v>5513</v>
      </c>
      <c r="X3305" t="s">
        <v>3405</v>
      </c>
      <c r="Y3305">
        <v>100034</v>
      </c>
      <c r="Z3305" t="s">
        <v>5514</v>
      </c>
      <c r="AD3305">
        <v>32.187063100000003</v>
      </c>
      <c r="AE3305">
        <v>-110.81660220000001</v>
      </c>
      <c r="AG3305" t="s">
        <v>90</v>
      </c>
      <c r="AH3305" t="s">
        <v>1626</v>
      </c>
      <c r="AI3305" t="s">
        <v>90</v>
      </c>
      <c r="AK3305" t="s">
        <v>1608</v>
      </c>
      <c r="AL3305" t="s">
        <v>6854</v>
      </c>
      <c r="AN3305" t="s">
        <v>1610</v>
      </c>
      <c r="AO3305" t="s">
        <v>1670</v>
      </c>
      <c r="AP3305" t="s">
        <v>422</v>
      </c>
      <c r="AQ3305">
        <v>0.5</v>
      </c>
      <c r="AR3305" t="s">
        <v>1616</v>
      </c>
      <c r="AT3305" t="s">
        <v>1612</v>
      </c>
      <c r="AV3305" t="s">
        <v>96</v>
      </c>
      <c r="BH3305" t="str">
        <f>BI3305 &amp; " " &amp; BJ3305</f>
        <v>0.5 ft</v>
      </c>
      <c r="BI3305">
        <v>0.5</v>
      </c>
      <c r="BJ3305" t="s">
        <v>5517</v>
      </c>
      <c r="BQ3305" t="str">
        <f>BS3305 &amp; ":" &amp; BR3305</f>
        <v>AZDEQ_SW:SM 4500NO3 E</v>
      </c>
      <c r="BR3305" t="s">
        <v>1851</v>
      </c>
      <c r="BS3305" t="s">
        <v>1626</v>
      </c>
      <c r="BT3305" t="s">
        <v>1851</v>
      </c>
      <c r="BW3305" t="s">
        <v>5519</v>
      </c>
      <c r="BZ3305" t="s">
        <v>6855</v>
      </c>
      <c r="CA3305" t="s">
        <v>397</v>
      </c>
      <c r="CB3305">
        <v>4.1000000000000002E-2</v>
      </c>
      <c r="CC3305" t="s">
        <v>1616</v>
      </c>
      <c r="CE3305" t="s">
        <v>5534</v>
      </c>
      <c r="CF3305" t="s">
        <v>1618</v>
      </c>
    </row>
    <row r="3306" spans="1:84" hidden="1" x14ac:dyDescent="0.4">
      <c r="A3306" t="s">
        <v>1626</v>
      </c>
      <c r="B3306" t="s">
        <v>1626</v>
      </c>
      <c r="C3306" t="s">
        <v>6397</v>
      </c>
      <c r="D3306" t="s">
        <v>81</v>
      </c>
      <c r="E3306" t="s">
        <v>82</v>
      </c>
      <c r="F3306" t="s">
        <v>393</v>
      </c>
      <c r="G3306" s="4" t="str">
        <f>TEXT(H3306+I3306,"yyyy-mm-dd""T""hh:mm:ss")&amp;
IF(J3306="MST","-07:00",
IF(J3306="MDT","-06:00",
IF(J3306="PST","-08:00",
IF(J3306="PDT","-07:00",
IF(J3306="UTC","+00:00","+00:00")))))</f>
        <v>2014-02-27T12:00:00-07:00</v>
      </c>
      <c r="H3306" s="1">
        <v>41697</v>
      </c>
      <c r="I3306" s="5">
        <v>0.5</v>
      </c>
      <c r="J3306" t="s">
        <v>84</v>
      </c>
      <c r="N3306">
        <v>0.5</v>
      </c>
      <c r="O3306" t="s">
        <v>1628</v>
      </c>
      <c r="U3306">
        <v>9743</v>
      </c>
      <c r="V3306" t="s">
        <v>5512</v>
      </c>
      <c r="W3306" t="s">
        <v>5513</v>
      </c>
      <c r="X3306" t="s">
        <v>3405</v>
      </c>
      <c r="Y3306">
        <v>100034</v>
      </c>
      <c r="Z3306" t="s">
        <v>5514</v>
      </c>
      <c r="AD3306">
        <v>32.187063100000003</v>
      </c>
      <c r="AE3306">
        <v>-110.81660220000001</v>
      </c>
      <c r="AG3306" t="s">
        <v>90</v>
      </c>
      <c r="AH3306" t="s">
        <v>1626</v>
      </c>
      <c r="AI3306" t="s">
        <v>90</v>
      </c>
      <c r="AK3306" t="s">
        <v>1608</v>
      </c>
      <c r="AL3306" t="s">
        <v>6856</v>
      </c>
      <c r="AN3306" t="s">
        <v>1700</v>
      </c>
      <c r="AO3306" t="s">
        <v>457</v>
      </c>
      <c r="AP3306" t="s">
        <v>422</v>
      </c>
      <c r="AQ3306">
        <v>2.2000000000000002</v>
      </c>
      <c r="AR3306" t="s">
        <v>1616</v>
      </c>
      <c r="AT3306" t="s">
        <v>1612</v>
      </c>
      <c r="AV3306" t="s">
        <v>96</v>
      </c>
      <c r="BH3306" t="str">
        <f>BI3306 &amp; " " &amp; BJ3306</f>
        <v>0.5 ft</v>
      </c>
      <c r="BI3306">
        <v>0.5</v>
      </c>
      <c r="BJ3306" t="s">
        <v>5517</v>
      </c>
      <c r="BQ3306" t="str">
        <f>BS3306 &amp; ":" &amp; BR3306</f>
        <v>AZDEQ_SW:SM 4500 PE</v>
      </c>
      <c r="BR3306" t="s">
        <v>5518</v>
      </c>
      <c r="BS3306" t="s">
        <v>1626</v>
      </c>
      <c r="BT3306" t="s">
        <v>5518</v>
      </c>
      <c r="BW3306" t="s">
        <v>5519</v>
      </c>
      <c r="BZ3306" t="s">
        <v>6857</v>
      </c>
      <c r="CA3306" t="s">
        <v>397</v>
      </c>
      <c r="CB3306">
        <v>2.1000000000000001E-2</v>
      </c>
      <c r="CC3306" t="s">
        <v>1616</v>
      </c>
      <c r="CE3306" t="s">
        <v>5567</v>
      </c>
      <c r="CF3306" t="s">
        <v>1618</v>
      </c>
    </row>
    <row r="3307" spans="1:84" hidden="1" x14ac:dyDescent="0.4">
      <c r="A3307" t="s">
        <v>1626</v>
      </c>
      <c r="B3307" t="s">
        <v>1626</v>
      </c>
      <c r="C3307" t="s">
        <v>6360</v>
      </c>
      <c r="D3307" t="s">
        <v>81</v>
      </c>
      <c r="E3307" t="s">
        <v>82</v>
      </c>
      <c r="F3307" t="s">
        <v>393</v>
      </c>
      <c r="G3307" s="4" t="str">
        <f>TEXT(H3307+I3307,"yyyy-mm-dd""T""hh:mm:ss")&amp;
IF(J3307="MST","-07:00",
IF(J3307="MDT","-06:00",
IF(J3307="PST","-08:00",
IF(J3307="PDT","-07:00",
IF(J3307="UTC","+00:00","+00:00")))))</f>
        <v>2014-12-11T12:45:00-07:00</v>
      </c>
      <c r="H3307" s="1">
        <v>41984</v>
      </c>
      <c r="I3307" s="5">
        <v>0.53125</v>
      </c>
      <c r="J3307" t="s">
        <v>84</v>
      </c>
      <c r="N3307">
        <v>0.5</v>
      </c>
      <c r="O3307" t="s">
        <v>1628</v>
      </c>
      <c r="U3307">
        <v>9743</v>
      </c>
      <c r="V3307" t="s">
        <v>5512</v>
      </c>
      <c r="W3307" t="s">
        <v>5513</v>
      </c>
      <c r="X3307" t="s">
        <v>3388</v>
      </c>
      <c r="Y3307">
        <v>100035</v>
      </c>
      <c r="Z3307" t="s">
        <v>5514</v>
      </c>
      <c r="AD3307">
        <v>32.185352899999998</v>
      </c>
      <c r="AE3307">
        <v>-110.8164731</v>
      </c>
      <c r="AG3307" t="s">
        <v>90</v>
      </c>
      <c r="AH3307" t="s">
        <v>1626</v>
      </c>
      <c r="AI3307" t="s">
        <v>90</v>
      </c>
      <c r="AK3307" t="s">
        <v>1608</v>
      </c>
      <c r="AL3307" t="s">
        <v>6858</v>
      </c>
      <c r="AN3307" t="s">
        <v>1610</v>
      </c>
      <c r="AO3307" t="s">
        <v>1670</v>
      </c>
      <c r="AP3307" t="s">
        <v>422</v>
      </c>
      <c r="AQ3307">
        <v>0.39</v>
      </c>
      <c r="AR3307" t="s">
        <v>1616</v>
      </c>
      <c r="AT3307" t="s">
        <v>1612</v>
      </c>
      <c r="AV3307" t="s">
        <v>96</v>
      </c>
      <c r="BH3307" t="str">
        <f>BI3307 &amp; " " &amp; BJ3307</f>
        <v>0.5 ft</v>
      </c>
      <c r="BI3307">
        <v>0.5</v>
      </c>
      <c r="BJ3307" t="s">
        <v>5517</v>
      </c>
      <c r="BQ3307" t="str">
        <f>BS3307 &amp; ":" &amp; BR3307</f>
        <v>AZDEQ_SW:SM 4500NO3 E</v>
      </c>
      <c r="BR3307" t="s">
        <v>1851</v>
      </c>
      <c r="BS3307" t="s">
        <v>1626</v>
      </c>
      <c r="BT3307" t="s">
        <v>1851</v>
      </c>
      <c r="BW3307" t="s">
        <v>5519</v>
      </c>
      <c r="BZ3307" t="s">
        <v>6859</v>
      </c>
      <c r="CA3307" t="s">
        <v>397</v>
      </c>
      <c r="CB3307">
        <v>0.1</v>
      </c>
      <c r="CC3307" t="s">
        <v>1616</v>
      </c>
      <c r="CE3307" t="s">
        <v>5953</v>
      </c>
      <c r="CF3307" t="s">
        <v>1618</v>
      </c>
    </row>
    <row r="3308" spans="1:84" hidden="1" x14ac:dyDescent="0.4">
      <c r="A3308" t="s">
        <v>1626</v>
      </c>
      <c r="B3308" t="s">
        <v>1626</v>
      </c>
      <c r="C3308" t="s">
        <v>6420</v>
      </c>
      <c r="D3308" t="s">
        <v>81</v>
      </c>
      <c r="E3308" t="s">
        <v>82</v>
      </c>
      <c r="F3308" t="s">
        <v>393</v>
      </c>
      <c r="G3308" s="4" t="str">
        <f>TEXT(H3308+I3308,"yyyy-mm-dd""T""hh:mm:ss")&amp;
IF(J3308="MST","-07:00",
IF(J3308="MDT","-06:00",
IF(J3308="PST","-08:00",
IF(J3308="PDT","-07:00",
IF(J3308="UTC","+00:00","+00:00")))))</f>
        <v>2014-11-25T02:40:00-07:00</v>
      </c>
      <c r="H3308" s="1">
        <v>41968</v>
      </c>
      <c r="I3308" s="5">
        <v>0.1111111111111111</v>
      </c>
      <c r="J3308" t="s">
        <v>84</v>
      </c>
      <c r="N3308">
        <v>0.5</v>
      </c>
      <c r="O3308" t="s">
        <v>1628</v>
      </c>
      <c r="U3308">
        <v>9743</v>
      </c>
      <c r="V3308" t="s">
        <v>5512</v>
      </c>
      <c r="W3308" t="s">
        <v>5513</v>
      </c>
      <c r="X3308" t="s">
        <v>3388</v>
      </c>
      <c r="Y3308">
        <v>100035</v>
      </c>
      <c r="Z3308" t="s">
        <v>5514</v>
      </c>
      <c r="AD3308">
        <v>32.185352899999998</v>
      </c>
      <c r="AE3308">
        <v>-110.8164731</v>
      </c>
      <c r="AG3308" t="s">
        <v>90</v>
      </c>
      <c r="AH3308" t="s">
        <v>1626</v>
      </c>
      <c r="AI3308" t="s">
        <v>90</v>
      </c>
      <c r="AK3308" t="s">
        <v>1608</v>
      </c>
      <c r="AL3308" t="s">
        <v>6860</v>
      </c>
      <c r="AN3308" t="s">
        <v>1700</v>
      </c>
      <c r="AO3308" t="s">
        <v>457</v>
      </c>
      <c r="AP3308" t="s">
        <v>422</v>
      </c>
      <c r="AQ3308">
        <v>2.8000000000000001E-2</v>
      </c>
      <c r="AR3308" t="s">
        <v>1616</v>
      </c>
      <c r="AT3308" t="s">
        <v>1612</v>
      </c>
      <c r="AV3308" t="s">
        <v>96</v>
      </c>
      <c r="BH3308" t="str">
        <f>BI3308 &amp; " " &amp; BJ3308</f>
        <v>0.5 ft</v>
      </c>
      <c r="BI3308">
        <v>0.5</v>
      </c>
      <c r="BJ3308" t="s">
        <v>5517</v>
      </c>
      <c r="BQ3308" t="str">
        <f>BS3308 &amp; ":" &amp; BR3308</f>
        <v>AZDEQ_SW:SM 4500 PE</v>
      </c>
      <c r="BR3308" t="s">
        <v>5518</v>
      </c>
      <c r="BS3308" t="s">
        <v>1626</v>
      </c>
      <c r="BT3308" t="s">
        <v>5518</v>
      </c>
      <c r="BW3308" t="s">
        <v>5519</v>
      </c>
      <c r="BZ3308" t="s">
        <v>6861</v>
      </c>
      <c r="CA3308" t="s">
        <v>397</v>
      </c>
      <c r="CB3308">
        <v>0.02</v>
      </c>
      <c r="CC3308" t="s">
        <v>1616</v>
      </c>
      <c r="CE3308" t="s">
        <v>5538</v>
      </c>
      <c r="CF3308" t="s">
        <v>1618</v>
      </c>
    </row>
    <row r="3309" spans="1:84" hidden="1" x14ac:dyDescent="0.4">
      <c r="A3309" t="s">
        <v>1626</v>
      </c>
      <c r="B3309" t="s">
        <v>1626</v>
      </c>
      <c r="C3309" t="s">
        <v>6366</v>
      </c>
      <c r="D3309" t="s">
        <v>81</v>
      </c>
      <c r="E3309" t="s">
        <v>82</v>
      </c>
      <c r="F3309" t="s">
        <v>393</v>
      </c>
      <c r="G3309" s="4" t="str">
        <f>TEXT(H3309+I3309,"yyyy-mm-dd""T""hh:mm:ss")&amp;
IF(J3309="MST","-07:00",
IF(J3309="MDT","-06:00",
IF(J3309="PST","-08:00",
IF(J3309="PDT","-07:00",
IF(J3309="UTC","+00:00","+00:00")))))</f>
        <v>2014-03-18T12:30:00-07:00</v>
      </c>
      <c r="H3309" s="1">
        <v>41716</v>
      </c>
      <c r="I3309" s="5">
        <v>0.52083333333333337</v>
      </c>
      <c r="J3309" t="s">
        <v>84</v>
      </c>
      <c r="N3309">
        <v>0.5</v>
      </c>
      <c r="O3309" t="s">
        <v>1628</v>
      </c>
      <c r="U3309">
        <v>9743</v>
      </c>
      <c r="V3309" t="s">
        <v>5512</v>
      </c>
      <c r="W3309" t="s">
        <v>5513</v>
      </c>
      <c r="X3309" t="s">
        <v>3388</v>
      </c>
      <c r="Y3309">
        <v>100035</v>
      </c>
      <c r="Z3309" t="s">
        <v>5514</v>
      </c>
      <c r="AD3309">
        <v>32.185352899999998</v>
      </c>
      <c r="AE3309">
        <v>-110.8164731</v>
      </c>
      <c r="AG3309" t="s">
        <v>90</v>
      </c>
      <c r="AH3309" t="s">
        <v>1626</v>
      </c>
      <c r="AI3309" t="s">
        <v>90</v>
      </c>
      <c r="AK3309" t="s">
        <v>1608</v>
      </c>
      <c r="AL3309" t="s">
        <v>6862</v>
      </c>
      <c r="AM3309" t="s">
        <v>92</v>
      </c>
      <c r="AN3309" t="s">
        <v>1725</v>
      </c>
      <c r="AO3309" t="s">
        <v>123</v>
      </c>
      <c r="AP3309" t="s">
        <v>422</v>
      </c>
      <c r="AT3309" t="s">
        <v>1612</v>
      </c>
      <c r="AV3309" t="s">
        <v>584</v>
      </c>
      <c r="BH3309" t="str">
        <f>BI3309 &amp; " " &amp; BJ3309</f>
        <v>0.5 ft</v>
      </c>
      <c r="BI3309">
        <v>0.5</v>
      </c>
      <c r="BJ3309" t="s">
        <v>5517</v>
      </c>
      <c r="BQ3309" t="str">
        <f>BS3309 &amp; ":" &amp; BR3309</f>
        <v>AZDEQ_SW:SM 4500 PE</v>
      </c>
      <c r="BR3309" t="s">
        <v>5518</v>
      </c>
      <c r="BS3309" t="s">
        <v>1626</v>
      </c>
      <c r="BT3309" t="s">
        <v>5518</v>
      </c>
      <c r="BW3309" t="s">
        <v>5519</v>
      </c>
      <c r="BZ3309" t="s">
        <v>6863</v>
      </c>
      <c r="CA3309" t="s">
        <v>397</v>
      </c>
      <c r="CB3309">
        <v>3.0000000000000001E-3</v>
      </c>
      <c r="CC3309" t="s">
        <v>1616</v>
      </c>
      <c r="CE3309" t="s">
        <v>5521</v>
      </c>
      <c r="CF3309" t="s">
        <v>1618</v>
      </c>
    </row>
    <row r="3310" spans="1:84" hidden="1" x14ac:dyDescent="0.4">
      <c r="A3310" t="s">
        <v>1626</v>
      </c>
      <c r="B3310" t="s">
        <v>1626</v>
      </c>
      <c r="C3310" t="s">
        <v>6407</v>
      </c>
      <c r="D3310" t="s">
        <v>81</v>
      </c>
      <c r="E3310" t="s">
        <v>82</v>
      </c>
      <c r="F3310" t="s">
        <v>393</v>
      </c>
      <c r="G3310" s="4" t="str">
        <f>TEXT(H3310+I3310,"yyyy-mm-dd""T""hh:mm:ss")&amp;
IF(J3310="MST","-07:00",
IF(J3310="MDT","-06:00",
IF(J3310="PST","-08:00",
IF(J3310="PDT","-07:00",
IF(J3310="UTC","+00:00","+00:00")))))</f>
        <v>2014-04-29T01:45:00-07:00</v>
      </c>
      <c r="H3310" s="1">
        <v>41758</v>
      </c>
      <c r="I3310" s="5">
        <v>7.2916666666666671E-2</v>
      </c>
      <c r="J3310" t="s">
        <v>84</v>
      </c>
      <c r="N3310">
        <v>0.5</v>
      </c>
      <c r="O3310" t="s">
        <v>1628</v>
      </c>
      <c r="U3310">
        <v>9743</v>
      </c>
      <c r="V3310" t="s">
        <v>5512</v>
      </c>
      <c r="W3310" t="s">
        <v>5513</v>
      </c>
      <c r="X3310" t="s">
        <v>3405</v>
      </c>
      <c r="Y3310">
        <v>100034</v>
      </c>
      <c r="Z3310" t="s">
        <v>5514</v>
      </c>
      <c r="AD3310">
        <v>32.187063100000003</v>
      </c>
      <c r="AE3310">
        <v>-110.81660220000001</v>
      </c>
      <c r="AG3310" t="s">
        <v>90</v>
      </c>
      <c r="AH3310" t="s">
        <v>1626</v>
      </c>
      <c r="AI3310" t="s">
        <v>90</v>
      </c>
      <c r="AK3310" t="s">
        <v>1608</v>
      </c>
      <c r="AL3310" t="s">
        <v>6864</v>
      </c>
      <c r="AN3310" t="s">
        <v>1610</v>
      </c>
      <c r="AO3310" t="s">
        <v>1611</v>
      </c>
      <c r="AP3310" t="s">
        <v>422</v>
      </c>
      <c r="AQ3310">
        <v>0.2</v>
      </c>
      <c r="AR3310" t="s">
        <v>1616</v>
      </c>
      <c r="AT3310" t="s">
        <v>1612</v>
      </c>
      <c r="AV3310" t="s">
        <v>96</v>
      </c>
      <c r="BF3310" t="s">
        <v>5516</v>
      </c>
      <c r="BH3310" t="str">
        <f>BI3310 &amp; " " &amp; BJ3310</f>
        <v>0.5 ft</v>
      </c>
      <c r="BI3310">
        <v>0.5</v>
      </c>
      <c r="BJ3310" t="s">
        <v>5517</v>
      </c>
      <c r="BQ3310" t="str">
        <f>BS3310 &amp; ":" &amp; BR3310</f>
        <v>AZDEQ_SW:SM 4500-NH3G</v>
      </c>
      <c r="BR3310" t="s">
        <v>5552</v>
      </c>
      <c r="BS3310" t="s">
        <v>1626</v>
      </c>
      <c r="BT3310" t="s">
        <v>5552</v>
      </c>
      <c r="BW3310" t="s">
        <v>5519</v>
      </c>
      <c r="BZ3310" t="s">
        <v>6865</v>
      </c>
      <c r="CA3310" t="s">
        <v>397</v>
      </c>
      <c r="CB3310">
        <v>0.1</v>
      </c>
      <c r="CC3310" t="s">
        <v>1616</v>
      </c>
      <c r="CE3310" t="s">
        <v>5767</v>
      </c>
      <c r="CF3310" t="s">
        <v>1618</v>
      </c>
    </row>
    <row r="3311" spans="1:84" hidden="1" x14ac:dyDescent="0.4">
      <c r="A3311" t="s">
        <v>1626</v>
      </c>
      <c r="B3311" t="s">
        <v>1626</v>
      </c>
      <c r="C3311" t="s">
        <v>6474</v>
      </c>
      <c r="D3311" t="s">
        <v>81</v>
      </c>
      <c r="E3311" t="s">
        <v>82</v>
      </c>
      <c r="F3311" t="s">
        <v>393</v>
      </c>
      <c r="G3311" s="4" t="str">
        <f>TEXT(H3311+I3311,"yyyy-mm-dd""T""hh:mm:ss")&amp;
IF(J3311="MST","-07:00",
IF(J3311="MDT","-06:00",
IF(J3311="PST","-08:00",
IF(J3311="PDT","-07:00",
IF(J3311="UTC","+00:00","+00:00")))))</f>
        <v>2014-01-29T10:50:00-07:00</v>
      </c>
      <c r="H3311" s="1">
        <v>41668</v>
      </c>
      <c r="I3311" s="5">
        <v>0.4513888888888889</v>
      </c>
      <c r="J3311" t="s">
        <v>84</v>
      </c>
      <c r="N3311">
        <v>0</v>
      </c>
      <c r="O3311" t="s">
        <v>1628</v>
      </c>
      <c r="U3311">
        <v>9487</v>
      </c>
      <c r="V3311" t="s">
        <v>6349</v>
      </c>
      <c r="W3311" t="s">
        <v>3411</v>
      </c>
      <c r="X3311" t="s">
        <v>4433</v>
      </c>
      <c r="Y3311">
        <v>105064</v>
      </c>
      <c r="Z3311" t="e">
        <f>--- SAMPLE TAKEN: Migrated</f>
        <v>#NAME?</v>
      </c>
      <c r="AD3311">
        <v>32.386200000000002</v>
      </c>
      <c r="AE3311">
        <v>-111.11920000000001</v>
      </c>
      <c r="AG3311" t="s">
        <v>90</v>
      </c>
      <c r="AH3311" t="s">
        <v>1626</v>
      </c>
      <c r="AI3311" t="s">
        <v>90</v>
      </c>
      <c r="AK3311" t="s">
        <v>1608</v>
      </c>
      <c r="AL3311" t="s">
        <v>6866</v>
      </c>
      <c r="AN3311" t="s">
        <v>1700</v>
      </c>
      <c r="AO3311" t="s">
        <v>457</v>
      </c>
      <c r="AP3311" t="s">
        <v>422</v>
      </c>
      <c r="AQ3311">
        <v>1.89</v>
      </c>
      <c r="AR3311" t="s">
        <v>1616</v>
      </c>
      <c r="AT3311" t="s">
        <v>1612</v>
      </c>
      <c r="AV3311" t="s">
        <v>96</v>
      </c>
      <c r="BQ3311" t="str">
        <f>BS3311 &amp; ":" &amp; BR3311</f>
        <v>AZDEQ_SW:EPA 365.1</v>
      </c>
      <c r="BR3311" t="s">
        <v>1726</v>
      </c>
      <c r="BS3311" t="s">
        <v>1626</v>
      </c>
      <c r="BT3311" t="s">
        <v>1726</v>
      </c>
      <c r="BW3311" t="s">
        <v>3417</v>
      </c>
      <c r="BZ3311" t="s">
        <v>6867</v>
      </c>
      <c r="CA3311" t="s">
        <v>397</v>
      </c>
      <c r="CB3311">
        <v>0.5</v>
      </c>
      <c r="CC3311" t="s">
        <v>1616</v>
      </c>
      <c r="CE3311" t="s">
        <v>6477</v>
      </c>
      <c r="CF3311" t="s">
        <v>1618</v>
      </c>
    </row>
    <row r="3312" spans="1:84" hidden="1" x14ac:dyDescent="0.4">
      <c r="A3312" t="s">
        <v>1626</v>
      </c>
      <c r="B3312" t="s">
        <v>1626</v>
      </c>
      <c r="C3312" t="s">
        <v>6546</v>
      </c>
      <c r="D3312" t="s">
        <v>81</v>
      </c>
      <c r="E3312" t="s">
        <v>82</v>
      </c>
      <c r="F3312" t="s">
        <v>393</v>
      </c>
      <c r="G3312" s="4" t="str">
        <f>TEXT(H3312+I3312,"yyyy-mm-dd""T""hh:mm:ss")&amp;
IF(J3312="MST","-07:00",
IF(J3312="MDT","-06:00",
IF(J3312="PST","-08:00",
IF(J3312="PDT","-07:00",
IF(J3312="UTC","+00:00","+00:00")))))</f>
        <v>2014-12-10T09:50:00-07:00</v>
      </c>
      <c r="H3312" s="1">
        <v>41983</v>
      </c>
      <c r="I3312" s="5">
        <v>0.40972222222222221</v>
      </c>
      <c r="J3312" t="s">
        <v>84</v>
      </c>
      <c r="N3312">
        <v>0</v>
      </c>
      <c r="O3312" t="s">
        <v>1628</v>
      </c>
      <c r="U3312">
        <v>9487</v>
      </c>
      <c r="V3312" t="s">
        <v>6349</v>
      </c>
      <c r="W3312" t="s">
        <v>3411</v>
      </c>
      <c r="X3312" t="s">
        <v>3412</v>
      </c>
      <c r="Y3312">
        <v>105059</v>
      </c>
      <c r="Z3312" t="e">
        <f>--- SAMPLE TAKEN: Migrated</f>
        <v>#NAME?</v>
      </c>
      <c r="AD3312">
        <v>32.2897222</v>
      </c>
      <c r="AE3312">
        <v>-111.035</v>
      </c>
      <c r="AG3312" t="s">
        <v>90</v>
      </c>
      <c r="AH3312" t="s">
        <v>1626</v>
      </c>
      <c r="AI3312" t="s">
        <v>90</v>
      </c>
      <c r="AK3312" t="s">
        <v>1608</v>
      </c>
      <c r="AL3312" t="s">
        <v>6868</v>
      </c>
      <c r="AN3312" t="s">
        <v>1610</v>
      </c>
      <c r="AO3312" t="s">
        <v>1670</v>
      </c>
      <c r="AP3312" t="s">
        <v>422</v>
      </c>
      <c r="AQ3312">
        <v>3.44</v>
      </c>
      <c r="AR3312" t="s">
        <v>1616</v>
      </c>
      <c r="AT3312" t="s">
        <v>1612</v>
      </c>
      <c r="AV3312" t="s">
        <v>96</v>
      </c>
      <c r="BQ3312" t="str">
        <f>BS3312 &amp; ":" &amp; BR3312</f>
        <v>AZDEQ_SW:EPA 353.2</v>
      </c>
      <c r="BR3312" t="s">
        <v>1623</v>
      </c>
      <c r="BS3312" t="s">
        <v>1626</v>
      </c>
      <c r="BT3312" t="s">
        <v>1623</v>
      </c>
      <c r="BW3312" t="s">
        <v>3417</v>
      </c>
      <c r="BZ3312" t="s">
        <v>6869</v>
      </c>
      <c r="CA3312" t="s">
        <v>397</v>
      </c>
      <c r="CB3312">
        <v>0.2</v>
      </c>
      <c r="CC3312" t="s">
        <v>1616</v>
      </c>
      <c r="CE3312" t="s">
        <v>6549</v>
      </c>
      <c r="CF3312" t="s">
        <v>1618</v>
      </c>
    </row>
    <row r="3313" spans="1:84" hidden="1" x14ac:dyDescent="0.4">
      <c r="A3313" t="s">
        <v>1626</v>
      </c>
      <c r="B3313" t="s">
        <v>1626</v>
      </c>
      <c r="C3313" t="s">
        <v>6662</v>
      </c>
      <c r="D3313" t="s">
        <v>81</v>
      </c>
      <c r="E3313" t="s">
        <v>82</v>
      </c>
      <c r="F3313" t="s">
        <v>393</v>
      </c>
      <c r="G3313" s="4" t="str">
        <f>TEXT(H3313+I3313,"yyyy-mm-dd""T""hh:mm:ss")&amp;
IF(J3313="MST","-07:00",
IF(J3313="MDT","-06:00",
IF(J3313="PST","-08:00",
IF(J3313="PDT","-07:00",
IF(J3313="UTC","+00:00","+00:00")))))</f>
        <v>2014-09-24T02:00:00-07:00</v>
      </c>
      <c r="H3313" s="1">
        <v>41906</v>
      </c>
      <c r="I3313" s="5">
        <v>8.3333333333333329E-2</v>
      </c>
      <c r="J3313" t="s">
        <v>84</v>
      </c>
      <c r="N3313">
        <v>0.5</v>
      </c>
      <c r="O3313" t="s">
        <v>1628</v>
      </c>
      <c r="U3313">
        <v>9743</v>
      </c>
      <c r="V3313" t="s">
        <v>5512</v>
      </c>
      <c r="W3313" t="s">
        <v>5513</v>
      </c>
      <c r="X3313" t="s">
        <v>3405</v>
      </c>
      <c r="Y3313">
        <v>100034</v>
      </c>
      <c r="Z3313" t="s">
        <v>5514</v>
      </c>
      <c r="AD3313">
        <v>32.187063100000003</v>
      </c>
      <c r="AE3313">
        <v>-110.81660220000001</v>
      </c>
      <c r="AG3313" t="s">
        <v>90</v>
      </c>
      <c r="AH3313" t="s">
        <v>1626</v>
      </c>
      <c r="AI3313" t="s">
        <v>90</v>
      </c>
      <c r="AK3313" t="s">
        <v>1608</v>
      </c>
      <c r="AL3313" t="s">
        <v>6870</v>
      </c>
      <c r="AN3313" t="s">
        <v>1700</v>
      </c>
      <c r="AO3313" t="s">
        <v>457</v>
      </c>
      <c r="AP3313" t="s">
        <v>422</v>
      </c>
      <c r="AQ3313">
        <v>0.24</v>
      </c>
      <c r="AR3313" t="s">
        <v>1616</v>
      </c>
      <c r="AT3313" t="s">
        <v>1612</v>
      </c>
      <c r="AV3313" t="s">
        <v>96</v>
      </c>
      <c r="BH3313" t="str">
        <f>BI3313 &amp; " " &amp; BJ3313</f>
        <v>0.5 ft</v>
      </c>
      <c r="BI3313">
        <v>0.5</v>
      </c>
      <c r="BJ3313" t="s">
        <v>5517</v>
      </c>
      <c r="BQ3313" t="str">
        <f>BS3313 &amp; ":" &amp; BR3313</f>
        <v>AZDEQ_SW:SM 4500 PE</v>
      </c>
      <c r="BR3313" t="s">
        <v>5518</v>
      </c>
      <c r="BS3313" t="s">
        <v>1626</v>
      </c>
      <c r="BT3313" t="s">
        <v>5518</v>
      </c>
      <c r="BW3313" t="s">
        <v>5519</v>
      </c>
      <c r="BZ3313" t="s">
        <v>6871</v>
      </c>
      <c r="CA3313" t="s">
        <v>397</v>
      </c>
      <c r="CB3313">
        <v>0.02</v>
      </c>
      <c r="CC3313" t="s">
        <v>1616</v>
      </c>
      <c r="CE3313" t="s">
        <v>5634</v>
      </c>
      <c r="CF3313" t="s">
        <v>1618</v>
      </c>
    </row>
    <row r="3314" spans="1:84" hidden="1" x14ac:dyDescent="0.4">
      <c r="A3314" t="s">
        <v>1626</v>
      </c>
      <c r="B3314" t="s">
        <v>1626</v>
      </c>
      <c r="C3314" t="s">
        <v>6420</v>
      </c>
      <c r="D3314" t="s">
        <v>81</v>
      </c>
      <c r="E3314" t="s">
        <v>82</v>
      </c>
      <c r="F3314" t="s">
        <v>393</v>
      </c>
      <c r="G3314" s="4" t="str">
        <f>TEXT(H3314+I3314,"yyyy-mm-dd""T""hh:mm:ss")&amp;
IF(J3314="MST","-07:00",
IF(J3314="MDT","-06:00",
IF(J3314="PST","-08:00",
IF(J3314="PDT","-07:00",
IF(J3314="UTC","+00:00","+00:00")))))</f>
        <v>2014-11-25T02:40:00-07:00</v>
      </c>
      <c r="H3314" s="1">
        <v>41968</v>
      </c>
      <c r="I3314" s="5">
        <v>0.1111111111111111</v>
      </c>
      <c r="J3314" t="s">
        <v>84</v>
      </c>
      <c r="N3314">
        <v>0.5</v>
      </c>
      <c r="O3314" t="s">
        <v>1628</v>
      </c>
      <c r="U3314">
        <v>9743</v>
      </c>
      <c r="V3314" t="s">
        <v>5512</v>
      </c>
      <c r="W3314" t="s">
        <v>5513</v>
      </c>
      <c r="X3314" t="s">
        <v>3388</v>
      </c>
      <c r="Y3314">
        <v>100035</v>
      </c>
      <c r="Z3314" t="s">
        <v>5514</v>
      </c>
      <c r="AD3314">
        <v>32.185352899999998</v>
      </c>
      <c r="AE3314">
        <v>-110.8164731</v>
      </c>
      <c r="AG3314" t="s">
        <v>90</v>
      </c>
      <c r="AH3314" t="s">
        <v>1626</v>
      </c>
      <c r="AI3314" t="s">
        <v>90</v>
      </c>
      <c r="AK3314" t="s">
        <v>1608</v>
      </c>
      <c r="AL3314" t="s">
        <v>6872</v>
      </c>
      <c r="AM3314" t="s">
        <v>92</v>
      </c>
      <c r="AN3314" t="s">
        <v>1610</v>
      </c>
      <c r="AO3314" t="s">
        <v>442</v>
      </c>
      <c r="AP3314" t="s">
        <v>422</v>
      </c>
      <c r="AT3314" t="s">
        <v>1612</v>
      </c>
      <c r="AV3314" t="s">
        <v>584</v>
      </c>
      <c r="BH3314" t="str">
        <f>BI3314 &amp; " " &amp; BJ3314</f>
        <v>0.5 ft</v>
      </c>
      <c r="BI3314">
        <v>0.5</v>
      </c>
      <c r="BJ3314" t="s">
        <v>5517</v>
      </c>
      <c r="BQ3314" t="str">
        <f>BS3314 &amp; ":" &amp; BR3314</f>
        <v>AZDEQ_SW:SM 4500-NH3F</v>
      </c>
      <c r="BR3314" t="s">
        <v>5577</v>
      </c>
      <c r="BS3314" t="s">
        <v>1626</v>
      </c>
      <c r="BT3314" t="s">
        <v>5577</v>
      </c>
      <c r="BW3314" t="s">
        <v>5519</v>
      </c>
      <c r="BZ3314" t="s">
        <v>6873</v>
      </c>
      <c r="CA3314" t="s">
        <v>397</v>
      </c>
      <c r="CB3314">
        <v>0.2</v>
      </c>
      <c r="CC3314" t="s">
        <v>1616</v>
      </c>
      <c r="CE3314" t="s">
        <v>5538</v>
      </c>
      <c r="CF3314" t="s">
        <v>1618</v>
      </c>
    </row>
    <row r="3315" spans="1:84" hidden="1" x14ac:dyDescent="0.4">
      <c r="A3315" t="s">
        <v>1626</v>
      </c>
      <c r="B3315" t="s">
        <v>1626</v>
      </c>
      <c r="C3315" t="s">
        <v>6375</v>
      </c>
      <c r="D3315" t="s">
        <v>81</v>
      </c>
      <c r="E3315" t="s">
        <v>82</v>
      </c>
      <c r="F3315" t="s">
        <v>393</v>
      </c>
      <c r="G3315" s="4" t="str">
        <f>TEXT(H3315+I3315,"yyyy-mm-dd""T""hh:mm:ss")&amp;
IF(J3315="MST","-07:00",
IF(J3315="MDT","-06:00",
IF(J3315="PST","-08:00",
IF(J3315="PDT","-07:00",
IF(J3315="UTC","+00:00","+00:00")))))</f>
        <v>2014-04-29T09:35:00-07:00</v>
      </c>
      <c r="H3315" s="1">
        <v>41758</v>
      </c>
      <c r="I3315" s="5">
        <v>0.39930555555555558</v>
      </c>
      <c r="J3315" t="s">
        <v>84</v>
      </c>
      <c r="N3315">
        <v>0</v>
      </c>
      <c r="O3315" t="s">
        <v>1628</v>
      </c>
      <c r="U3315">
        <v>9487</v>
      </c>
      <c r="V3315" t="s">
        <v>6349</v>
      </c>
      <c r="W3315" t="s">
        <v>3411</v>
      </c>
      <c r="X3315" t="s">
        <v>4433</v>
      </c>
      <c r="Y3315">
        <v>105064</v>
      </c>
      <c r="Z3315" t="e">
        <f>--- SAMPLE TAKEN: Migrated</f>
        <v>#NAME?</v>
      </c>
      <c r="AD3315">
        <v>32.386200000000002</v>
      </c>
      <c r="AE3315">
        <v>-111.11920000000001</v>
      </c>
      <c r="AG3315" t="s">
        <v>90</v>
      </c>
      <c r="AH3315" t="s">
        <v>1626</v>
      </c>
      <c r="AI3315" t="s">
        <v>90</v>
      </c>
      <c r="AK3315" t="s">
        <v>1608</v>
      </c>
      <c r="AL3315" t="s">
        <v>6874</v>
      </c>
      <c r="AN3315" t="s">
        <v>1700</v>
      </c>
      <c r="AO3315" t="s">
        <v>457</v>
      </c>
      <c r="AP3315" t="s">
        <v>422</v>
      </c>
      <c r="AQ3315">
        <v>4.28</v>
      </c>
      <c r="AR3315" t="s">
        <v>1616</v>
      </c>
      <c r="AT3315" t="s">
        <v>1612</v>
      </c>
      <c r="AV3315" t="s">
        <v>96</v>
      </c>
      <c r="BQ3315" t="str">
        <f>BS3315 &amp; ":" &amp; BR3315</f>
        <v>AZDEQ_SW:EPA 365.1</v>
      </c>
      <c r="BR3315" t="s">
        <v>1726</v>
      </c>
      <c r="BS3315" t="s">
        <v>1626</v>
      </c>
      <c r="BT3315" t="s">
        <v>1726</v>
      </c>
      <c r="BW3315" t="s">
        <v>3417</v>
      </c>
      <c r="BZ3315" t="s">
        <v>6875</v>
      </c>
      <c r="CA3315" t="s">
        <v>397</v>
      </c>
      <c r="CB3315">
        <v>0.5</v>
      </c>
      <c r="CC3315" t="s">
        <v>1616</v>
      </c>
      <c r="CE3315" t="s">
        <v>6378</v>
      </c>
      <c r="CF3315" t="s">
        <v>1618</v>
      </c>
    </row>
    <row r="3316" spans="1:84" hidden="1" x14ac:dyDescent="0.4">
      <c r="A3316" t="s">
        <v>1626</v>
      </c>
      <c r="B3316" t="s">
        <v>1626</v>
      </c>
      <c r="C3316" t="s">
        <v>6354</v>
      </c>
      <c r="D3316" t="s">
        <v>81</v>
      </c>
      <c r="E3316" t="s">
        <v>82</v>
      </c>
      <c r="F3316" t="s">
        <v>393</v>
      </c>
      <c r="G3316" s="4" t="str">
        <f>TEXT(H3316+I3316,"yyyy-mm-dd""T""hh:mm:ss")&amp;
IF(J3316="MST","-07:00",
IF(J3316="MDT","-06:00",
IF(J3316="PST","-08:00",
IF(J3316="PDT","-07:00",
IF(J3316="UTC","+00:00","+00:00")))))</f>
        <v>2014-08-21T01:10:00-07:00</v>
      </c>
      <c r="H3316" s="1">
        <v>41872</v>
      </c>
      <c r="I3316" s="5">
        <v>4.8611111111111112E-2</v>
      </c>
      <c r="J3316" t="s">
        <v>84</v>
      </c>
      <c r="N3316">
        <v>2</v>
      </c>
      <c r="O3316" t="s">
        <v>1628</v>
      </c>
      <c r="U3316">
        <v>2008</v>
      </c>
      <c r="V3316" t="s">
        <v>6355</v>
      </c>
      <c r="W3316" t="s">
        <v>1606</v>
      </c>
      <c r="X3316" t="s">
        <v>1653</v>
      </c>
      <c r="Y3316">
        <v>100183</v>
      </c>
      <c r="Z3316" t="s">
        <v>6356</v>
      </c>
      <c r="AD3316">
        <v>32.387222199999997</v>
      </c>
      <c r="AE3316">
        <v>-110.7111111</v>
      </c>
      <c r="AG3316" t="s">
        <v>90</v>
      </c>
      <c r="AH3316" t="s">
        <v>1626</v>
      </c>
      <c r="AI3316" t="s">
        <v>90</v>
      </c>
      <c r="AK3316" t="s">
        <v>1608</v>
      </c>
      <c r="AL3316" t="s">
        <v>6876</v>
      </c>
      <c r="AM3316" t="s">
        <v>92</v>
      </c>
      <c r="AN3316" t="s">
        <v>1610</v>
      </c>
      <c r="AO3316" t="s">
        <v>1670</v>
      </c>
      <c r="AP3316" t="s">
        <v>422</v>
      </c>
      <c r="AT3316" t="s">
        <v>1612</v>
      </c>
      <c r="AV3316" t="s">
        <v>584</v>
      </c>
      <c r="BQ3316" t="str">
        <f>BS3316 &amp; ":" &amp; BR3316</f>
        <v>AZDEQ_SW:SM 4500NO3 E</v>
      </c>
      <c r="BR3316" t="s">
        <v>1851</v>
      </c>
      <c r="BS3316" t="s">
        <v>1626</v>
      </c>
      <c r="BT3316" t="s">
        <v>1851</v>
      </c>
      <c r="BW3316" t="s">
        <v>5519</v>
      </c>
      <c r="BZ3316" t="s">
        <v>6877</v>
      </c>
      <c r="CA3316" t="s">
        <v>397</v>
      </c>
      <c r="CB3316">
        <v>0.1</v>
      </c>
      <c r="CC3316" t="s">
        <v>1616</v>
      </c>
      <c r="CE3316" t="s">
        <v>6359</v>
      </c>
      <c r="CF3316" t="s">
        <v>1618</v>
      </c>
    </row>
    <row r="3317" spans="1:84" hidden="1" x14ac:dyDescent="0.4">
      <c r="A3317" t="s">
        <v>1626</v>
      </c>
      <c r="B3317" t="s">
        <v>1626</v>
      </c>
      <c r="C3317" t="s">
        <v>6366</v>
      </c>
      <c r="D3317" t="s">
        <v>81</v>
      </c>
      <c r="E3317" t="s">
        <v>82</v>
      </c>
      <c r="F3317" t="s">
        <v>393</v>
      </c>
      <c r="G3317" s="4" t="str">
        <f>TEXT(H3317+I3317,"yyyy-mm-dd""T""hh:mm:ss")&amp;
IF(J3317="MST","-07:00",
IF(J3317="MDT","-06:00",
IF(J3317="PST","-08:00",
IF(J3317="PDT","-07:00",
IF(J3317="UTC","+00:00","+00:00")))))</f>
        <v>2014-03-18T12:30:00-07:00</v>
      </c>
      <c r="H3317" s="1">
        <v>41716</v>
      </c>
      <c r="I3317" s="5">
        <v>0.52083333333333337</v>
      </c>
      <c r="J3317" t="s">
        <v>84</v>
      </c>
      <c r="N3317">
        <v>0.5</v>
      </c>
      <c r="O3317" t="s">
        <v>1628</v>
      </c>
      <c r="U3317">
        <v>9743</v>
      </c>
      <c r="V3317" t="s">
        <v>5512</v>
      </c>
      <c r="W3317" t="s">
        <v>5513</v>
      </c>
      <c r="X3317" t="s">
        <v>3388</v>
      </c>
      <c r="Y3317">
        <v>100035</v>
      </c>
      <c r="Z3317" t="s">
        <v>5514</v>
      </c>
      <c r="AD3317">
        <v>32.185352899999998</v>
      </c>
      <c r="AE3317">
        <v>-110.8164731</v>
      </c>
      <c r="AG3317" t="s">
        <v>90</v>
      </c>
      <c r="AH3317" t="s">
        <v>1626</v>
      </c>
      <c r="AI3317" t="s">
        <v>90</v>
      </c>
      <c r="AK3317" t="s">
        <v>1608</v>
      </c>
      <c r="AL3317" t="s">
        <v>6878</v>
      </c>
      <c r="AN3317" t="s">
        <v>1610</v>
      </c>
      <c r="AO3317" t="s">
        <v>442</v>
      </c>
      <c r="AP3317" t="s">
        <v>422</v>
      </c>
      <c r="AQ3317">
        <v>1.7</v>
      </c>
      <c r="AR3317" t="s">
        <v>1616</v>
      </c>
      <c r="AT3317" t="s">
        <v>1612</v>
      </c>
      <c r="AV3317" t="s">
        <v>96</v>
      </c>
      <c r="BH3317" t="str">
        <f>BI3317 &amp; " " &amp; BJ3317</f>
        <v>0.5 ft</v>
      </c>
      <c r="BI3317">
        <v>0.5</v>
      </c>
      <c r="BJ3317" t="s">
        <v>5517</v>
      </c>
      <c r="BQ3317" t="str">
        <f>BS3317 &amp; ":" &amp; BR3317</f>
        <v>AZDEQ_SW:SM 4500-NH3F</v>
      </c>
      <c r="BR3317" t="s">
        <v>5577</v>
      </c>
      <c r="BS3317" t="s">
        <v>1626</v>
      </c>
      <c r="BT3317" t="s">
        <v>5577</v>
      </c>
      <c r="BW3317" t="s">
        <v>5519</v>
      </c>
      <c r="BZ3317" t="s">
        <v>6879</v>
      </c>
      <c r="CA3317" t="s">
        <v>397</v>
      </c>
      <c r="CB3317">
        <v>0.02</v>
      </c>
      <c r="CC3317" t="s">
        <v>1616</v>
      </c>
      <c r="CE3317" t="s">
        <v>5521</v>
      </c>
      <c r="CF3317" t="s">
        <v>1618</v>
      </c>
    </row>
    <row r="3318" spans="1:84" hidden="1" x14ac:dyDescent="0.4">
      <c r="A3318" t="s">
        <v>1626</v>
      </c>
      <c r="B3318" t="s">
        <v>1626</v>
      </c>
      <c r="C3318" t="s">
        <v>6677</v>
      </c>
      <c r="D3318" t="s">
        <v>81</v>
      </c>
      <c r="E3318" t="s">
        <v>82</v>
      </c>
      <c r="F3318" t="s">
        <v>393</v>
      </c>
      <c r="G3318" s="4" t="str">
        <f>TEXT(H3318+I3318,"yyyy-mm-dd""T""hh:mm:ss")&amp;
IF(J3318="MST","-07:00",
IF(J3318="MDT","-06:00",
IF(J3318="PST","-08:00",
IF(J3318="PDT","-07:00",
IF(J3318="UTC","+00:00","+00:00")))))</f>
        <v>2014-05-29T08:40:00-07:00</v>
      </c>
      <c r="H3318" s="1">
        <v>41788</v>
      </c>
      <c r="I3318" s="5">
        <v>0.3611111111111111</v>
      </c>
      <c r="J3318" t="s">
        <v>84</v>
      </c>
      <c r="N3318">
        <v>0</v>
      </c>
      <c r="O3318" t="s">
        <v>1628</v>
      </c>
      <c r="U3318">
        <v>9487</v>
      </c>
      <c r="V3318" t="s">
        <v>6349</v>
      </c>
      <c r="W3318" t="s">
        <v>3411</v>
      </c>
      <c r="X3318" t="s">
        <v>4519</v>
      </c>
      <c r="Y3318">
        <v>105068</v>
      </c>
      <c r="Z3318" t="e">
        <f>--- SAMPLE TAKEN: Migrated</f>
        <v>#NAME?</v>
      </c>
      <c r="AD3318">
        <v>32.434166699999999</v>
      </c>
      <c r="AE3318">
        <v>-111.2341667</v>
      </c>
      <c r="AG3318" t="s">
        <v>90</v>
      </c>
      <c r="AH3318" t="s">
        <v>1626</v>
      </c>
      <c r="AI3318" t="s">
        <v>90</v>
      </c>
      <c r="AK3318" t="s">
        <v>1608</v>
      </c>
      <c r="AL3318" t="s">
        <v>6880</v>
      </c>
      <c r="AN3318" t="s">
        <v>1725</v>
      </c>
      <c r="AO3318" t="s">
        <v>123</v>
      </c>
      <c r="AP3318" t="s">
        <v>422</v>
      </c>
      <c r="AQ3318">
        <v>4.13</v>
      </c>
      <c r="AR3318" t="s">
        <v>1616</v>
      </c>
      <c r="AT3318" t="s">
        <v>1612</v>
      </c>
      <c r="AV3318" t="s">
        <v>96</v>
      </c>
      <c r="BQ3318" t="str">
        <f>BS3318 &amp; ":" &amp; BR3318</f>
        <v>AZDEQ_SW:EPA 365.1</v>
      </c>
      <c r="BR3318" t="s">
        <v>1726</v>
      </c>
      <c r="BS3318" t="s">
        <v>1626</v>
      </c>
      <c r="BT3318" t="s">
        <v>1726</v>
      </c>
      <c r="BW3318" t="s">
        <v>3417</v>
      </c>
      <c r="BZ3318" t="s">
        <v>6881</v>
      </c>
      <c r="CA3318" t="s">
        <v>397</v>
      </c>
      <c r="CB3318">
        <v>0.5</v>
      </c>
      <c r="CC3318" t="s">
        <v>1616</v>
      </c>
      <c r="CE3318" t="s">
        <v>6681</v>
      </c>
      <c r="CF3318" t="s">
        <v>1618</v>
      </c>
    </row>
    <row r="3319" spans="1:84" hidden="1" x14ac:dyDescent="0.4">
      <c r="A3319" t="s">
        <v>1626</v>
      </c>
      <c r="B3319" t="s">
        <v>1626</v>
      </c>
      <c r="C3319" t="s">
        <v>6425</v>
      </c>
      <c r="D3319" t="s">
        <v>81</v>
      </c>
      <c r="E3319" t="s">
        <v>82</v>
      </c>
      <c r="F3319" t="s">
        <v>393</v>
      </c>
      <c r="G3319" s="4" t="str">
        <f>TEXT(H3319+I3319,"yyyy-mm-dd""T""hh:mm:ss")&amp;
IF(J3319="MST","-07:00",
IF(J3319="MDT","-06:00",
IF(J3319="PST","-08:00",
IF(J3319="PDT","-07:00",
IF(J3319="UTC","+00:00","+00:00")))))</f>
        <v>2014-01-30T02:00:00-07:00</v>
      </c>
      <c r="H3319" s="1">
        <v>41669</v>
      </c>
      <c r="I3319" s="5">
        <v>8.3333333333333329E-2</v>
      </c>
      <c r="J3319" t="s">
        <v>84</v>
      </c>
      <c r="N3319">
        <v>0.5</v>
      </c>
      <c r="O3319" t="s">
        <v>1628</v>
      </c>
      <c r="U3319">
        <v>9743</v>
      </c>
      <c r="V3319" t="s">
        <v>5512</v>
      </c>
      <c r="W3319" t="s">
        <v>5513</v>
      </c>
      <c r="X3319" t="s">
        <v>3405</v>
      </c>
      <c r="Y3319">
        <v>100034</v>
      </c>
      <c r="Z3319" t="s">
        <v>5514</v>
      </c>
      <c r="AD3319">
        <v>32.187063100000003</v>
      </c>
      <c r="AE3319">
        <v>-110.81660220000001</v>
      </c>
      <c r="AG3319" t="s">
        <v>90</v>
      </c>
      <c r="AH3319" t="s">
        <v>1626</v>
      </c>
      <c r="AI3319" t="s">
        <v>90</v>
      </c>
      <c r="AK3319" t="s">
        <v>1608</v>
      </c>
      <c r="AL3319" t="s">
        <v>6882</v>
      </c>
      <c r="AN3319" t="s">
        <v>1700</v>
      </c>
      <c r="AO3319" t="s">
        <v>457</v>
      </c>
      <c r="AP3319" t="s">
        <v>422</v>
      </c>
      <c r="AQ3319">
        <v>2.4E-2</v>
      </c>
      <c r="AR3319" t="s">
        <v>1616</v>
      </c>
      <c r="AT3319" t="s">
        <v>1612</v>
      </c>
      <c r="AV3319" t="s">
        <v>96</v>
      </c>
      <c r="BH3319" t="str">
        <f>BI3319 &amp; " " &amp; BJ3319</f>
        <v>0.5 ft</v>
      </c>
      <c r="BI3319">
        <v>0.5</v>
      </c>
      <c r="BJ3319" t="s">
        <v>5517</v>
      </c>
      <c r="BQ3319" t="str">
        <f>BS3319 &amp; ":" &amp; BR3319</f>
        <v>AZDEQ_SW:SM 4500 PE</v>
      </c>
      <c r="BR3319" t="s">
        <v>5518</v>
      </c>
      <c r="BS3319" t="s">
        <v>1626</v>
      </c>
      <c r="BT3319" t="s">
        <v>5518</v>
      </c>
      <c r="BW3319" t="s">
        <v>5519</v>
      </c>
      <c r="BZ3319" t="s">
        <v>6883</v>
      </c>
      <c r="CA3319" t="s">
        <v>397</v>
      </c>
      <c r="CB3319">
        <v>2.0999999999999999E-3</v>
      </c>
      <c r="CC3319" t="s">
        <v>1616</v>
      </c>
      <c r="CE3319" t="s">
        <v>5534</v>
      </c>
      <c r="CF3319" t="s">
        <v>1618</v>
      </c>
    </row>
    <row r="3320" spans="1:84" hidden="1" x14ac:dyDescent="0.4">
      <c r="A3320" t="s">
        <v>1626</v>
      </c>
      <c r="B3320" t="s">
        <v>1626</v>
      </c>
      <c r="C3320" t="s">
        <v>6474</v>
      </c>
      <c r="D3320" t="s">
        <v>81</v>
      </c>
      <c r="E3320" t="s">
        <v>82</v>
      </c>
      <c r="F3320" t="s">
        <v>393</v>
      </c>
      <c r="G3320" s="4" t="str">
        <f>TEXT(H3320+I3320,"yyyy-mm-dd""T""hh:mm:ss")&amp;
IF(J3320="MST","-07:00",
IF(J3320="MDT","-06:00",
IF(J3320="PST","-08:00",
IF(J3320="PDT","-07:00",
IF(J3320="UTC","+00:00","+00:00")))))</f>
        <v>2014-01-29T10:50:00-07:00</v>
      </c>
      <c r="H3320" s="1">
        <v>41668</v>
      </c>
      <c r="I3320" s="5">
        <v>0.4513888888888889</v>
      </c>
      <c r="J3320" t="s">
        <v>84</v>
      </c>
      <c r="N3320">
        <v>0</v>
      </c>
      <c r="O3320" t="s">
        <v>1628</v>
      </c>
      <c r="U3320">
        <v>9487</v>
      </c>
      <c r="V3320" t="s">
        <v>6349</v>
      </c>
      <c r="W3320" t="s">
        <v>3411</v>
      </c>
      <c r="X3320" t="s">
        <v>4433</v>
      </c>
      <c r="Y3320">
        <v>105064</v>
      </c>
      <c r="Z3320" t="e">
        <f>--- SAMPLE TAKEN: Migrated</f>
        <v>#NAME?</v>
      </c>
      <c r="AD3320">
        <v>32.386200000000002</v>
      </c>
      <c r="AE3320">
        <v>-111.11920000000001</v>
      </c>
      <c r="AG3320" t="s">
        <v>90</v>
      </c>
      <c r="AH3320" t="s">
        <v>1626</v>
      </c>
      <c r="AI3320" t="s">
        <v>90</v>
      </c>
      <c r="AK3320" t="s">
        <v>1608</v>
      </c>
      <c r="AL3320" t="s">
        <v>6884</v>
      </c>
      <c r="AN3320" t="s">
        <v>1610</v>
      </c>
      <c r="AO3320" t="s">
        <v>1670</v>
      </c>
      <c r="AP3320" t="s">
        <v>422</v>
      </c>
      <c r="AQ3320">
        <v>3.77</v>
      </c>
      <c r="AR3320" t="s">
        <v>1616</v>
      </c>
      <c r="AT3320" t="s">
        <v>1612</v>
      </c>
      <c r="AV3320" t="s">
        <v>96</v>
      </c>
      <c r="BQ3320" t="str">
        <f>BS3320 &amp; ":" &amp; BR3320</f>
        <v>AZDEQ_SW:EPA 353.2</v>
      </c>
      <c r="BR3320" t="s">
        <v>1623</v>
      </c>
      <c r="BS3320" t="s">
        <v>1626</v>
      </c>
      <c r="BT3320" t="s">
        <v>1623</v>
      </c>
      <c r="BW3320" t="s">
        <v>3417</v>
      </c>
      <c r="BZ3320" t="s">
        <v>6885</v>
      </c>
      <c r="CA3320" t="s">
        <v>397</v>
      </c>
      <c r="CB3320">
        <v>0.2</v>
      </c>
      <c r="CC3320" t="s">
        <v>1616</v>
      </c>
      <c r="CE3320" t="s">
        <v>6477</v>
      </c>
      <c r="CF3320" t="s">
        <v>1618</v>
      </c>
    </row>
    <row r="3321" spans="1:84" hidden="1" x14ac:dyDescent="0.4">
      <c r="A3321" t="s">
        <v>1626</v>
      </c>
      <c r="B3321" t="s">
        <v>1626</v>
      </c>
      <c r="C3321" t="s">
        <v>6455</v>
      </c>
      <c r="D3321" t="s">
        <v>81</v>
      </c>
      <c r="E3321" t="s">
        <v>82</v>
      </c>
      <c r="F3321" t="s">
        <v>393</v>
      </c>
      <c r="G3321" s="4" t="str">
        <f>TEXT(H3321+I3321,"yyyy-mm-dd""T""hh:mm:ss")&amp;
IF(J3321="MST","-07:00",
IF(J3321="MDT","-06:00",
IF(J3321="PST","-08:00",
IF(J3321="PDT","-07:00",
IF(J3321="UTC","+00:00","+00:00")))))</f>
        <v>2014-08-21T12:50:00-07:00</v>
      </c>
      <c r="H3321" s="1">
        <v>41872</v>
      </c>
      <c r="I3321" s="5">
        <v>0.53472222222222221</v>
      </c>
      <c r="J3321" t="s">
        <v>84</v>
      </c>
      <c r="N3321">
        <v>7.5</v>
      </c>
      <c r="O3321" t="s">
        <v>1628</v>
      </c>
      <c r="U3321">
        <v>2008</v>
      </c>
      <c r="V3321" t="s">
        <v>6355</v>
      </c>
      <c r="W3321" t="s">
        <v>1606</v>
      </c>
      <c r="X3321" t="s">
        <v>1653</v>
      </c>
      <c r="Y3321">
        <v>100183</v>
      </c>
      <c r="Z3321" t="s">
        <v>6356</v>
      </c>
      <c r="AD3321">
        <v>32.387222199999997</v>
      </c>
      <c r="AE3321">
        <v>-110.7111111</v>
      </c>
      <c r="AG3321" t="s">
        <v>90</v>
      </c>
      <c r="AH3321" t="s">
        <v>1626</v>
      </c>
      <c r="AI3321" t="s">
        <v>90</v>
      </c>
      <c r="AK3321" t="s">
        <v>1608</v>
      </c>
      <c r="AL3321" t="s">
        <v>6886</v>
      </c>
      <c r="AN3321" t="s">
        <v>1700</v>
      </c>
      <c r="AO3321" t="s">
        <v>457</v>
      </c>
      <c r="AP3321" t="s">
        <v>422</v>
      </c>
      <c r="AQ3321">
        <v>6.8000000000000005E-2</v>
      </c>
      <c r="AR3321" t="s">
        <v>1616</v>
      </c>
      <c r="AT3321" t="s">
        <v>1612</v>
      </c>
      <c r="AV3321" t="s">
        <v>96</v>
      </c>
      <c r="BQ3321" t="str">
        <f>BS3321 &amp; ":" &amp; BR3321</f>
        <v>AZDEQ_SW:SM 4500 PE</v>
      </c>
      <c r="BR3321" t="s">
        <v>5518</v>
      </c>
      <c r="BS3321" t="s">
        <v>1626</v>
      </c>
      <c r="BT3321" t="s">
        <v>5518</v>
      </c>
      <c r="BW3321" t="s">
        <v>5519</v>
      </c>
      <c r="BZ3321" t="s">
        <v>6887</v>
      </c>
      <c r="CA3321" t="s">
        <v>397</v>
      </c>
      <c r="CB3321">
        <v>0.02</v>
      </c>
      <c r="CC3321" t="s">
        <v>1616</v>
      </c>
      <c r="CE3321" t="s">
        <v>6359</v>
      </c>
      <c r="CF3321" t="s">
        <v>1618</v>
      </c>
    </row>
    <row r="3322" spans="1:84" hidden="1" x14ac:dyDescent="0.4">
      <c r="A3322" t="s">
        <v>1626</v>
      </c>
      <c r="B3322" t="s">
        <v>1626</v>
      </c>
      <c r="C3322" t="s">
        <v>6432</v>
      </c>
      <c r="D3322" t="s">
        <v>81</v>
      </c>
      <c r="E3322" t="s">
        <v>82</v>
      </c>
      <c r="F3322" t="s">
        <v>393</v>
      </c>
      <c r="G3322" s="4" t="str">
        <f>TEXT(H3322+I3322,"yyyy-mm-dd""T""hh:mm:ss")&amp;
IF(J3322="MST","-07:00",
IF(J3322="MDT","-06:00",
IF(J3322="PST","-08:00",
IF(J3322="PDT","-07:00",
IF(J3322="UTC","+00:00","+00:00")))))</f>
        <v>2014-11-17T11:30:00-07:00</v>
      </c>
      <c r="H3322" s="1">
        <v>41960</v>
      </c>
      <c r="I3322" s="5">
        <v>0.47916666666666669</v>
      </c>
      <c r="J3322" t="s">
        <v>84</v>
      </c>
      <c r="N3322">
        <v>0</v>
      </c>
      <c r="O3322" t="s">
        <v>1628</v>
      </c>
      <c r="U3322">
        <v>2168</v>
      </c>
      <c r="V3322" t="s">
        <v>6433</v>
      </c>
      <c r="W3322" t="s">
        <v>1606</v>
      </c>
      <c r="X3322" t="s">
        <v>5457</v>
      </c>
      <c r="Y3322">
        <v>100237</v>
      </c>
      <c r="Z3322" t="s">
        <v>6434</v>
      </c>
      <c r="AD3322">
        <v>32.353711099999998</v>
      </c>
      <c r="AE3322">
        <v>-111.09685</v>
      </c>
      <c r="AG3322" t="s">
        <v>90</v>
      </c>
      <c r="AH3322" t="s">
        <v>1626</v>
      </c>
      <c r="AI3322" t="s">
        <v>90</v>
      </c>
      <c r="AK3322" t="s">
        <v>1608</v>
      </c>
      <c r="AL3322" t="s">
        <v>6888</v>
      </c>
      <c r="AN3322" t="s">
        <v>1610</v>
      </c>
      <c r="AO3322" t="s">
        <v>1670</v>
      </c>
      <c r="AP3322" t="s">
        <v>422</v>
      </c>
      <c r="AQ3322">
        <v>0.56000000000000005</v>
      </c>
      <c r="AR3322" t="s">
        <v>1616</v>
      </c>
      <c r="AT3322" t="s">
        <v>1612</v>
      </c>
      <c r="AV3322" t="s">
        <v>96</v>
      </c>
      <c r="BQ3322" t="str">
        <f>BS3322 &amp; ":" &amp; BR3322</f>
        <v>AZDEQ_SW:SM 4500NO3 E</v>
      </c>
      <c r="BR3322" t="s">
        <v>1851</v>
      </c>
      <c r="BS3322" t="s">
        <v>1626</v>
      </c>
      <c r="BT3322" t="s">
        <v>1851</v>
      </c>
      <c r="BW3322" t="s">
        <v>5519</v>
      </c>
      <c r="BZ3322" t="s">
        <v>6889</v>
      </c>
      <c r="CA3322" t="s">
        <v>397</v>
      </c>
      <c r="CB3322">
        <v>0.2</v>
      </c>
      <c r="CC3322" t="s">
        <v>1616</v>
      </c>
      <c r="CE3322" t="s">
        <v>6437</v>
      </c>
      <c r="CF3322" t="s">
        <v>1618</v>
      </c>
    </row>
    <row r="3323" spans="1:84" hidden="1" x14ac:dyDescent="0.4">
      <c r="A3323" t="s">
        <v>1626</v>
      </c>
      <c r="B3323" t="s">
        <v>1626</v>
      </c>
      <c r="C3323" t="s">
        <v>6593</v>
      </c>
      <c r="D3323" t="s">
        <v>81</v>
      </c>
      <c r="E3323" t="s">
        <v>82</v>
      </c>
      <c r="F3323" t="s">
        <v>393</v>
      </c>
      <c r="G3323" s="4" t="str">
        <f>TEXT(H3323+I3323,"yyyy-mm-dd""T""hh:mm:ss")&amp;
IF(J3323="MST","-07:00",
IF(J3323="MDT","-06:00",
IF(J3323="PST","-08:00",
IF(J3323="PDT","-07:00",
IF(J3323="UTC","+00:00","+00:00")))))</f>
        <v>2014-06-30T02:45:00-07:00</v>
      </c>
      <c r="H3323" s="1">
        <v>41820</v>
      </c>
      <c r="I3323" s="5">
        <v>0.11458333333333333</v>
      </c>
      <c r="J3323" t="s">
        <v>84</v>
      </c>
      <c r="N3323">
        <v>0.5</v>
      </c>
      <c r="O3323" t="s">
        <v>1628</v>
      </c>
      <c r="U3323">
        <v>9743</v>
      </c>
      <c r="V3323" t="s">
        <v>5512</v>
      </c>
      <c r="W3323" t="s">
        <v>5513</v>
      </c>
      <c r="X3323" t="s">
        <v>3405</v>
      </c>
      <c r="Y3323">
        <v>100034</v>
      </c>
      <c r="Z3323" t="s">
        <v>5514</v>
      </c>
      <c r="AD3323">
        <v>32.187063100000003</v>
      </c>
      <c r="AE3323">
        <v>-110.81660220000001</v>
      </c>
      <c r="AG3323" t="s">
        <v>90</v>
      </c>
      <c r="AH3323" t="s">
        <v>1626</v>
      </c>
      <c r="AI3323" t="s">
        <v>90</v>
      </c>
      <c r="AK3323" t="s">
        <v>1608</v>
      </c>
      <c r="AL3323" t="s">
        <v>6890</v>
      </c>
      <c r="AN3323" t="s">
        <v>1700</v>
      </c>
      <c r="AO3323" t="s">
        <v>457</v>
      </c>
      <c r="AP3323" t="s">
        <v>422</v>
      </c>
      <c r="AQ3323">
        <v>2.3E-2</v>
      </c>
      <c r="AR3323" t="s">
        <v>1616</v>
      </c>
      <c r="AT3323" t="s">
        <v>1612</v>
      </c>
      <c r="AV3323" t="s">
        <v>96</v>
      </c>
      <c r="BH3323" t="str">
        <f>BI3323 &amp; " " &amp; BJ3323</f>
        <v>0.5 ft</v>
      </c>
      <c r="BI3323">
        <v>0.5</v>
      </c>
      <c r="BJ3323" t="s">
        <v>5517</v>
      </c>
      <c r="BQ3323" t="str">
        <f>BS3323 &amp; ":" &amp; BR3323</f>
        <v>AZDEQ_SW:SM 4500 PE</v>
      </c>
      <c r="BR3323" t="s">
        <v>5518</v>
      </c>
      <c r="BS3323" t="s">
        <v>1626</v>
      </c>
      <c r="BT3323" t="s">
        <v>5518</v>
      </c>
      <c r="BW3323" t="s">
        <v>5519</v>
      </c>
      <c r="BZ3323" t="s">
        <v>6891</v>
      </c>
      <c r="CA3323" t="s">
        <v>397</v>
      </c>
      <c r="CB3323">
        <v>2.0999999999999999E-3</v>
      </c>
      <c r="CC3323" t="s">
        <v>1616</v>
      </c>
      <c r="CE3323" t="s">
        <v>5763</v>
      </c>
      <c r="CF3323" t="s">
        <v>1618</v>
      </c>
    </row>
    <row r="3324" spans="1:84" hidden="1" x14ac:dyDescent="0.4">
      <c r="A3324" t="s">
        <v>1626</v>
      </c>
      <c r="B3324" t="s">
        <v>1626</v>
      </c>
      <c r="C3324" t="s">
        <v>6425</v>
      </c>
      <c r="D3324" t="s">
        <v>81</v>
      </c>
      <c r="E3324" t="s">
        <v>82</v>
      </c>
      <c r="F3324" t="s">
        <v>393</v>
      </c>
      <c r="G3324" s="4" t="str">
        <f>TEXT(H3324+I3324,"yyyy-mm-dd""T""hh:mm:ss")&amp;
IF(J3324="MST","-07:00",
IF(J3324="MDT","-06:00",
IF(J3324="PST","-08:00",
IF(J3324="PDT","-07:00",
IF(J3324="UTC","+00:00","+00:00")))))</f>
        <v>2014-01-30T02:00:00-07:00</v>
      </c>
      <c r="H3324" s="1">
        <v>41669</v>
      </c>
      <c r="I3324" s="5">
        <v>8.3333333333333329E-2</v>
      </c>
      <c r="J3324" t="s">
        <v>84</v>
      </c>
      <c r="N3324">
        <v>0.5</v>
      </c>
      <c r="O3324" t="s">
        <v>1628</v>
      </c>
      <c r="U3324">
        <v>9743</v>
      </c>
      <c r="V3324" t="s">
        <v>5512</v>
      </c>
      <c r="W3324" t="s">
        <v>5513</v>
      </c>
      <c r="X3324" t="s">
        <v>3405</v>
      </c>
      <c r="Y3324">
        <v>100034</v>
      </c>
      <c r="Z3324" t="s">
        <v>5514</v>
      </c>
      <c r="AD3324">
        <v>32.187063100000003</v>
      </c>
      <c r="AE3324">
        <v>-110.81660220000001</v>
      </c>
      <c r="AG3324" t="s">
        <v>90</v>
      </c>
      <c r="AH3324" t="s">
        <v>1626</v>
      </c>
      <c r="AI3324" t="s">
        <v>90</v>
      </c>
      <c r="AK3324" t="s">
        <v>1608</v>
      </c>
      <c r="AL3324" t="s">
        <v>6892</v>
      </c>
      <c r="AN3324" t="s">
        <v>1725</v>
      </c>
      <c r="AO3324" t="s">
        <v>123</v>
      </c>
      <c r="AP3324" t="s">
        <v>422</v>
      </c>
      <c r="AQ3324">
        <v>9.0999999999999998E-2</v>
      </c>
      <c r="AR3324" t="s">
        <v>1616</v>
      </c>
      <c r="AT3324" t="s">
        <v>1612</v>
      </c>
      <c r="AV3324" t="s">
        <v>96</v>
      </c>
      <c r="BH3324" t="str">
        <f>BI3324 &amp; " " &amp; BJ3324</f>
        <v>0.5 ft</v>
      </c>
      <c r="BI3324">
        <v>0.5</v>
      </c>
      <c r="BJ3324" t="s">
        <v>5517</v>
      </c>
      <c r="BQ3324" t="str">
        <f>BS3324 &amp; ":" &amp; BR3324</f>
        <v>AZDEQ_SW:SM 4500 PE</v>
      </c>
      <c r="BR3324" t="s">
        <v>5518</v>
      </c>
      <c r="BS3324" t="s">
        <v>1626</v>
      </c>
      <c r="BT3324" t="s">
        <v>5518</v>
      </c>
      <c r="BW3324" t="s">
        <v>5519</v>
      </c>
      <c r="BZ3324" t="s">
        <v>6893</v>
      </c>
      <c r="CA3324" t="s">
        <v>397</v>
      </c>
      <c r="CB3324">
        <v>3.0000000000000001E-3</v>
      </c>
      <c r="CC3324" t="s">
        <v>1616</v>
      </c>
      <c r="CE3324" t="s">
        <v>5534</v>
      </c>
      <c r="CF3324" t="s">
        <v>1618</v>
      </c>
    </row>
    <row r="3325" spans="1:84" hidden="1" x14ac:dyDescent="0.4">
      <c r="A3325" t="s">
        <v>1626</v>
      </c>
      <c r="B3325" t="s">
        <v>1626</v>
      </c>
      <c r="C3325" t="s">
        <v>6677</v>
      </c>
      <c r="D3325" t="s">
        <v>81</v>
      </c>
      <c r="E3325" t="s">
        <v>82</v>
      </c>
      <c r="F3325" t="s">
        <v>393</v>
      </c>
      <c r="G3325" s="4" t="str">
        <f>TEXT(H3325+I3325,"yyyy-mm-dd""T""hh:mm:ss")&amp;
IF(J3325="MST","-07:00",
IF(J3325="MDT","-06:00",
IF(J3325="PST","-08:00",
IF(J3325="PDT","-07:00",
IF(J3325="UTC","+00:00","+00:00")))))</f>
        <v>2014-05-29T08:40:00-07:00</v>
      </c>
      <c r="H3325" s="1">
        <v>41788</v>
      </c>
      <c r="I3325" s="5">
        <v>0.3611111111111111</v>
      </c>
      <c r="J3325" t="s">
        <v>84</v>
      </c>
      <c r="N3325">
        <v>0</v>
      </c>
      <c r="O3325" t="s">
        <v>1628</v>
      </c>
      <c r="U3325">
        <v>9487</v>
      </c>
      <c r="V3325" t="s">
        <v>6349</v>
      </c>
      <c r="W3325" t="s">
        <v>3411</v>
      </c>
      <c r="X3325" t="s">
        <v>4519</v>
      </c>
      <c r="Y3325">
        <v>105068</v>
      </c>
      <c r="Z3325" t="e">
        <f>--- SAMPLE TAKEN: Migrated</f>
        <v>#NAME?</v>
      </c>
      <c r="AD3325">
        <v>32.434166699999999</v>
      </c>
      <c r="AE3325">
        <v>-111.2341667</v>
      </c>
      <c r="AG3325" t="s">
        <v>90</v>
      </c>
      <c r="AH3325" t="s">
        <v>1626</v>
      </c>
      <c r="AI3325" t="s">
        <v>90</v>
      </c>
      <c r="AK3325" t="s">
        <v>1608</v>
      </c>
      <c r="AL3325" t="s">
        <v>6894</v>
      </c>
      <c r="AN3325" t="s">
        <v>1610</v>
      </c>
      <c r="AO3325" t="s">
        <v>1670</v>
      </c>
      <c r="AP3325" t="s">
        <v>422</v>
      </c>
      <c r="AQ3325">
        <v>4.88</v>
      </c>
      <c r="AR3325" t="s">
        <v>1616</v>
      </c>
      <c r="AT3325" t="s">
        <v>1612</v>
      </c>
      <c r="AV3325" t="s">
        <v>96</v>
      </c>
      <c r="BQ3325" t="str">
        <f>BS3325 &amp; ":" &amp; BR3325</f>
        <v>AZDEQ_SW:EPA 353.2</v>
      </c>
      <c r="BR3325" t="s">
        <v>1623</v>
      </c>
      <c r="BS3325" t="s">
        <v>1626</v>
      </c>
      <c r="BT3325" t="s">
        <v>1623</v>
      </c>
      <c r="BW3325" t="s">
        <v>3417</v>
      </c>
      <c r="BZ3325" t="s">
        <v>6895</v>
      </c>
      <c r="CA3325" t="s">
        <v>397</v>
      </c>
      <c r="CB3325">
        <v>0.2</v>
      </c>
      <c r="CC3325" t="s">
        <v>1616</v>
      </c>
      <c r="CE3325" t="s">
        <v>6681</v>
      </c>
      <c r="CF3325" t="s">
        <v>1618</v>
      </c>
    </row>
    <row r="3326" spans="1:84" hidden="1" x14ac:dyDescent="0.4">
      <c r="A3326" t="s">
        <v>1626</v>
      </c>
      <c r="B3326" t="s">
        <v>1626</v>
      </c>
      <c r="C3326" t="s">
        <v>6546</v>
      </c>
      <c r="D3326" t="s">
        <v>81</v>
      </c>
      <c r="E3326" t="s">
        <v>82</v>
      </c>
      <c r="F3326" t="s">
        <v>393</v>
      </c>
      <c r="G3326" s="4" t="str">
        <f>TEXT(H3326+I3326,"yyyy-mm-dd""T""hh:mm:ss")&amp;
IF(J3326="MST","-07:00",
IF(J3326="MDT","-06:00",
IF(J3326="PST","-08:00",
IF(J3326="PDT","-07:00",
IF(J3326="UTC","+00:00","+00:00")))))</f>
        <v>2014-12-10T09:50:00-07:00</v>
      </c>
      <c r="H3326" s="1">
        <v>41983</v>
      </c>
      <c r="I3326" s="5">
        <v>0.40972222222222221</v>
      </c>
      <c r="J3326" t="s">
        <v>84</v>
      </c>
      <c r="N3326">
        <v>0</v>
      </c>
      <c r="O3326" t="s">
        <v>1628</v>
      </c>
      <c r="U3326">
        <v>9487</v>
      </c>
      <c r="V3326" t="s">
        <v>6349</v>
      </c>
      <c r="W3326" t="s">
        <v>3411</v>
      </c>
      <c r="X3326" t="s">
        <v>3412</v>
      </c>
      <c r="Y3326">
        <v>105059</v>
      </c>
      <c r="Z3326" t="e">
        <f>--- SAMPLE TAKEN: Migrated</f>
        <v>#NAME?</v>
      </c>
      <c r="AD3326">
        <v>32.2897222</v>
      </c>
      <c r="AE3326">
        <v>-111.035</v>
      </c>
      <c r="AG3326" t="s">
        <v>90</v>
      </c>
      <c r="AH3326" t="s">
        <v>1626</v>
      </c>
      <c r="AI3326" t="s">
        <v>90</v>
      </c>
      <c r="AK3326" t="s">
        <v>1608</v>
      </c>
      <c r="AL3326" t="s">
        <v>6896</v>
      </c>
      <c r="AN3326" t="s">
        <v>1700</v>
      </c>
      <c r="AO3326" t="s">
        <v>457</v>
      </c>
      <c r="AP3326" t="s">
        <v>422</v>
      </c>
      <c r="AQ3326">
        <v>1.47</v>
      </c>
      <c r="AR3326" t="s">
        <v>1616</v>
      </c>
      <c r="AT3326" t="s">
        <v>1612</v>
      </c>
      <c r="AV3326" t="s">
        <v>96</v>
      </c>
      <c r="BQ3326" t="str">
        <f>BS3326 &amp; ":" &amp; BR3326</f>
        <v>AZDEQ_SW:EPA 365.1</v>
      </c>
      <c r="BR3326" t="s">
        <v>1726</v>
      </c>
      <c r="BS3326" t="s">
        <v>1626</v>
      </c>
      <c r="BT3326" t="s">
        <v>1726</v>
      </c>
      <c r="BW3326" t="s">
        <v>3417</v>
      </c>
      <c r="BZ3326" t="s">
        <v>6897</v>
      </c>
      <c r="CA3326" t="s">
        <v>397</v>
      </c>
      <c r="CB3326">
        <v>0.5</v>
      </c>
      <c r="CC3326" t="s">
        <v>1616</v>
      </c>
      <c r="CE3326" t="s">
        <v>6549</v>
      </c>
      <c r="CF3326" t="s">
        <v>1618</v>
      </c>
    </row>
    <row r="3327" spans="1:84" hidden="1" x14ac:dyDescent="0.4">
      <c r="A3327" t="s">
        <v>1626</v>
      </c>
      <c r="B3327" t="s">
        <v>1626</v>
      </c>
      <c r="C3327" t="s">
        <v>6363</v>
      </c>
      <c r="D3327" t="s">
        <v>81</v>
      </c>
      <c r="E3327" t="s">
        <v>82</v>
      </c>
      <c r="F3327" t="s">
        <v>393</v>
      </c>
      <c r="G3327" s="4" t="str">
        <f>TEXT(H3327+I3327,"yyyy-mm-dd""T""hh:mm:ss")&amp;
IF(J3327="MST","-07:00",
IF(J3327="MDT","-06:00",
IF(J3327="PST","-08:00",
IF(J3327="PDT","-07:00",
IF(J3327="UTC","+00:00","+00:00")))))</f>
        <v>2014-12-11T01:20:00-07:00</v>
      </c>
      <c r="H3327" s="1">
        <v>41984</v>
      </c>
      <c r="I3327" s="5">
        <v>5.5555555555555552E-2</v>
      </c>
      <c r="J3327" t="s">
        <v>84</v>
      </c>
      <c r="N3327">
        <v>0.5</v>
      </c>
      <c r="O3327" t="s">
        <v>1628</v>
      </c>
      <c r="U3327">
        <v>9743</v>
      </c>
      <c r="V3327" t="s">
        <v>5512</v>
      </c>
      <c r="W3327" t="s">
        <v>5513</v>
      </c>
      <c r="X3327" t="s">
        <v>3405</v>
      </c>
      <c r="Y3327">
        <v>100034</v>
      </c>
      <c r="Z3327" t="s">
        <v>5514</v>
      </c>
      <c r="AD3327">
        <v>32.187063100000003</v>
      </c>
      <c r="AE3327">
        <v>-110.81660220000001</v>
      </c>
      <c r="AG3327" t="s">
        <v>90</v>
      </c>
      <c r="AH3327" t="s">
        <v>1626</v>
      </c>
      <c r="AI3327" t="s">
        <v>90</v>
      </c>
      <c r="AK3327" t="s">
        <v>1608</v>
      </c>
      <c r="AL3327" t="s">
        <v>6898</v>
      </c>
      <c r="AM3327" t="s">
        <v>92</v>
      </c>
      <c r="AN3327" t="s">
        <v>1610</v>
      </c>
      <c r="AO3327" t="s">
        <v>1611</v>
      </c>
      <c r="AP3327" t="s">
        <v>422</v>
      </c>
      <c r="AT3327" t="s">
        <v>1612</v>
      </c>
      <c r="AV3327" t="s">
        <v>584</v>
      </c>
      <c r="BH3327" t="str">
        <f>BI3327 &amp; " " &amp; BJ3327</f>
        <v>0.5 ft</v>
      </c>
      <c r="BI3327">
        <v>0.5</v>
      </c>
      <c r="BJ3327" t="s">
        <v>5517</v>
      </c>
      <c r="BQ3327" t="str">
        <f>BS3327 &amp; ":" &amp; BR3327</f>
        <v>AZDEQ_SW:SM 4500-NH3F</v>
      </c>
      <c r="BR3327" t="s">
        <v>5577</v>
      </c>
      <c r="BS3327" t="s">
        <v>1626</v>
      </c>
      <c r="BT3327" t="s">
        <v>5577</v>
      </c>
      <c r="BW3327" t="s">
        <v>5519</v>
      </c>
      <c r="BZ3327" t="s">
        <v>6899</v>
      </c>
      <c r="CA3327" t="s">
        <v>397</v>
      </c>
      <c r="CB3327">
        <v>1</v>
      </c>
      <c r="CC3327" t="s">
        <v>1616</v>
      </c>
      <c r="CE3327" t="s">
        <v>5773</v>
      </c>
      <c r="CF3327" t="s">
        <v>1618</v>
      </c>
    </row>
    <row r="3328" spans="1:84" hidden="1" x14ac:dyDescent="0.4">
      <c r="A3328" t="s">
        <v>1626</v>
      </c>
      <c r="B3328" t="s">
        <v>1626</v>
      </c>
      <c r="C3328" t="s">
        <v>6342</v>
      </c>
      <c r="D3328" t="s">
        <v>81</v>
      </c>
      <c r="E3328" t="s">
        <v>82</v>
      </c>
      <c r="F3328" t="s">
        <v>393</v>
      </c>
      <c r="G3328" s="4" t="str">
        <f>TEXT(H3328+I3328,"yyyy-mm-dd""T""hh:mm:ss")&amp;
IF(J3328="MST","-07:00",
IF(J3328="MDT","-06:00",
IF(J3328="PST","-08:00",
IF(J3328="PDT","-07:00",
IF(J3328="UTC","+00:00","+00:00")))))</f>
        <v>2014-10-30T10:20:00-07:00</v>
      </c>
      <c r="H3328" s="1">
        <v>41942</v>
      </c>
      <c r="I3328" s="5">
        <v>0.43055555555555558</v>
      </c>
      <c r="J3328" t="s">
        <v>84</v>
      </c>
      <c r="N3328">
        <v>0.5</v>
      </c>
      <c r="O3328" t="s">
        <v>1628</v>
      </c>
      <c r="U3328">
        <v>9743</v>
      </c>
      <c r="V3328" t="s">
        <v>5512</v>
      </c>
      <c r="W3328" t="s">
        <v>5513</v>
      </c>
      <c r="X3328" t="s">
        <v>3388</v>
      </c>
      <c r="Y3328">
        <v>100035</v>
      </c>
      <c r="Z3328" t="s">
        <v>5514</v>
      </c>
      <c r="AD3328">
        <v>32.185352899999998</v>
      </c>
      <c r="AE3328">
        <v>-110.8164731</v>
      </c>
      <c r="AG3328" t="s">
        <v>90</v>
      </c>
      <c r="AH3328" t="s">
        <v>1626</v>
      </c>
      <c r="AI3328" t="s">
        <v>90</v>
      </c>
      <c r="AK3328" t="s">
        <v>1608</v>
      </c>
      <c r="AL3328" t="s">
        <v>6900</v>
      </c>
      <c r="AM3328" t="s">
        <v>92</v>
      </c>
      <c r="AN3328" t="s">
        <v>1610</v>
      </c>
      <c r="AO3328" t="s">
        <v>1611</v>
      </c>
      <c r="AP3328" t="s">
        <v>422</v>
      </c>
      <c r="AT3328" t="s">
        <v>1612</v>
      </c>
      <c r="AV3328" t="s">
        <v>584</v>
      </c>
      <c r="BH3328" t="str">
        <f>BI3328 &amp; " " &amp; BJ3328</f>
        <v>0.5 ft</v>
      </c>
      <c r="BI3328">
        <v>0.5</v>
      </c>
      <c r="BJ3328" t="s">
        <v>5517</v>
      </c>
      <c r="BQ3328" t="str">
        <f>BS3328 &amp; ":" &amp; BR3328</f>
        <v>AZDEQ_SW:SM 4500-NH3F</v>
      </c>
      <c r="BR3328" t="s">
        <v>5577</v>
      </c>
      <c r="BS3328" t="s">
        <v>1626</v>
      </c>
      <c r="BT3328" t="s">
        <v>5577</v>
      </c>
      <c r="BW3328" t="s">
        <v>5519</v>
      </c>
      <c r="BZ3328" t="s">
        <v>6901</v>
      </c>
      <c r="CA3328" t="s">
        <v>397</v>
      </c>
      <c r="CB3328">
        <v>1</v>
      </c>
      <c r="CC3328" t="s">
        <v>1616</v>
      </c>
      <c r="CE3328" t="s">
        <v>5767</v>
      </c>
      <c r="CF3328" t="s">
        <v>1618</v>
      </c>
    </row>
    <row r="3329" spans="1:84" hidden="1" x14ac:dyDescent="0.4">
      <c r="A3329" t="s">
        <v>1626</v>
      </c>
      <c r="B3329" t="s">
        <v>1626</v>
      </c>
      <c r="C3329" t="s">
        <v>6348</v>
      </c>
      <c r="D3329" t="s">
        <v>81</v>
      </c>
      <c r="E3329" t="s">
        <v>82</v>
      </c>
      <c r="F3329" t="s">
        <v>393</v>
      </c>
      <c r="G3329" s="4" t="str">
        <f>TEXT(H3329+I3329,"yyyy-mm-dd""T""hh:mm:ss")&amp;
IF(J3329="MST","-07:00",
IF(J3329="MDT","-06:00",
IF(J3329="PST","-08:00",
IF(J3329="PDT","-07:00",
IF(J3329="UTC","+00:00","+00:00")))))</f>
        <v>2014-03-27T09:35:00-07:00</v>
      </c>
      <c r="H3329" s="1">
        <v>41725</v>
      </c>
      <c r="I3329" s="5">
        <v>0.39930555555555558</v>
      </c>
      <c r="J3329" t="s">
        <v>84</v>
      </c>
      <c r="N3329">
        <v>0</v>
      </c>
      <c r="O3329" t="s">
        <v>1628</v>
      </c>
      <c r="U3329">
        <v>9487</v>
      </c>
      <c r="V3329" t="s">
        <v>6349</v>
      </c>
      <c r="W3329" t="s">
        <v>3411</v>
      </c>
      <c r="X3329" t="s">
        <v>3502</v>
      </c>
      <c r="Y3329">
        <v>105061</v>
      </c>
      <c r="Z3329" t="e">
        <f>--- SAMPLE TAKEN: Migrated</f>
        <v>#NAME?</v>
      </c>
      <c r="AD3329">
        <v>32.337777799999998</v>
      </c>
      <c r="AE3329">
        <v>-111.08138889999999</v>
      </c>
      <c r="AG3329" t="s">
        <v>90</v>
      </c>
      <c r="AH3329" t="s">
        <v>1626</v>
      </c>
      <c r="AI3329" t="s">
        <v>90</v>
      </c>
      <c r="AK3329" t="s">
        <v>1608</v>
      </c>
      <c r="AL3329" t="s">
        <v>6902</v>
      </c>
      <c r="AN3329" t="s">
        <v>1610</v>
      </c>
      <c r="AO3329" t="s">
        <v>1670</v>
      </c>
      <c r="AP3329" t="s">
        <v>422</v>
      </c>
      <c r="AQ3329">
        <v>2.99</v>
      </c>
      <c r="AR3329" t="s">
        <v>1616</v>
      </c>
      <c r="AT3329" t="s">
        <v>1612</v>
      </c>
      <c r="AV3329" t="s">
        <v>96</v>
      </c>
      <c r="BQ3329" t="str">
        <f>BS3329 &amp; ":" &amp; BR3329</f>
        <v>AZDEQ_SW:EPA 353.2</v>
      </c>
      <c r="BR3329" t="s">
        <v>1623</v>
      </c>
      <c r="BS3329" t="s">
        <v>1626</v>
      </c>
      <c r="BT3329" t="s">
        <v>1623</v>
      </c>
      <c r="BW3329" t="s">
        <v>3417</v>
      </c>
      <c r="BZ3329" t="s">
        <v>6903</v>
      </c>
      <c r="CA3329" t="s">
        <v>397</v>
      </c>
      <c r="CB3329">
        <v>0.2</v>
      </c>
      <c r="CC3329" t="s">
        <v>1616</v>
      </c>
      <c r="CE3329" t="s">
        <v>6353</v>
      </c>
      <c r="CF3329" t="s">
        <v>1618</v>
      </c>
    </row>
    <row r="3330" spans="1:84" hidden="1" x14ac:dyDescent="0.4">
      <c r="A3330" t="s">
        <v>1626</v>
      </c>
      <c r="B3330" t="s">
        <v>1626</v>
      </c>
      <c r="C3330" t="s">
        <v>6440</v>
      </c>
      <c r="D3330" t="s">
        <v>81</v>
      </c>
      <c r="E3330" t="s">
        <v>82</v>
      </c>
      <c r="F3330" t="s">
        <v>393</v>
      </c>
      <c r="G3330" s="4" t="str">
        <f>TEXT(H3330+I3330,"yyyy-mm-dd""T""hh:mm:ss")&amp;
IF(J3330="MST","-07:00",
IF(J3330="MDT","-06:00",
IF(J3330="PST","-08:00",
IF(J3330="PDT","-07:00",
IF(J3330="UTC","+00:00","+00:00")))))</f>
        <v>2014-12-02T11:20:00-07:00</v>
      </c>
      <c r="H3330" s="1">
        <v>41975</v>
      </c>
      <c r="I3330" s="5">
        <v>0.47222222222222221</v>
      </c>
      <c r="J3330" t="s">
        <v>84</v>
      </c>
      <c r="N3330">
        <v>0</v>
      </c>
      <c r="O3330" t="s">
        <v>1628</v>
      </c>
      <c r="U3330">
        <v>9487</v>
      </c>
      <c r="V3330" t="s">
        <v>6349</v>
      </c>
      <c r="W3330" t="s">
        <v>3411</v>
      </c>
      <c r="X3330" t="s">
        <v>4519</v>
      </c>
      <c r="Y3330">
        <v>105068</v>
      </c>
      <c r="Z3330" t="e">
        <f>--- SAMPLE TAKEN: Migrated</f>
        <v>#NAME?</v>
      </c>
      <c r="AD3330">
        <v>32.434166699999999</v>
      </c>
      <c r="AE3330">
        <v>-111.2341667</v>
      </c>
      <c r="AG3330" t="s">
        <v>90</v>
      </c>
      <c r="AH3330" t="s">
        <v>1626</v>
      </c>
      <c r="AI3330" t="s">
        <v>90</v>
      </c>
      <c r="AK3330" t="s">
        <v>1608</v>
      </c>
      <c r="AL3330" t="s">
        <v>6904</v>
      </c>
      <c r="AN3330" t="s">
        <v>1700</v>
      </c>
      <c r="AO3330" t="s">
        <v>457</v>
      </c>
      <c r="AP3330" t="s">
        <v>422</v>
      </c>
      <c r="AQ3330">
        <v>2.7</v>
      </c>
      <c r="AR3330" t="s">
        <v>1616</v>
      </c>
      <c r="AT3330" t="s">
        <v>1612</v>
      </c>
      <c r="AV3330" t="s">
        <v>96</v>
      </c>
      <c r="BQ3330" t="str">
        <f>BS3330 &amp; ":" &amp; BR3330</f>
        <v>AZDEQ_SW:EPA 365.1</v>
      </c>
      <c r="BR3330" t="s">
        <v>1726</v>
      </c>
      <c r="BS3330" t="s">
        <v>1626</v>
      </c>
      <c r="BT3330" t="s">
        <v>1726</v>
      </c>
      <c r="BW3330" t="s">
        <v>3417</v>
      </c>
      <c r="BZ3330" t="s">
        <v>6905</v>
      </c>
      <c r="CA3330" t="s">
        <v>397</v>
      </c>
      <c r="CB3330">
        <v>0.5</v>
      </c>
      <c r="CC3330" t="s">
        <v>1616</v>
      </c>
      <c r="CE3330" t="s">
        <v>6443</v>
      </c>
      <c r="CF3330" t="s">
        <v>1618</v>
      </c>
    </row>
    <row r="3331" spans="1:84" hidden="1" x14ac:dyDescent="0.4">
      <c r="A3331" t="s">
        <v>1626</v>
      </c>
      <c r="B3331" t="s">
        <v>1626</v>
      </c>
      <c r="C3331" t="s">
        <v>6342</v>
      </c>
      <c r="D3331" t="s">
        <v>81</v>
      </c>
      <c r="E3331" t="s">
        <v>82</v>
      </c>
      <c r="F3331" t="s">
        <v>393</v>
      </c>
      <c r="G3331" s="4" t="str">
        <f>TEXT(H3331+I3331,"yyyy-mm-dd""T""hh:mm:ss")&amp;
IF(J3331="MST","-07:00",
IF(J3331="MDT","-06:00",
IF(J3331="PST","-08:00",
IF(J3331="PDT","-07:00",
IF(J3331="UTC","+00:00","+00:00")))))</f>
        <v>2014-10-30T10:20:00-07:00</v>
      </c>
      <c r="H3331" s="1">
        <v>41942</v>
      </c>
      <c r="I3331" s="5">
        <v>0.43055555555555558</v>
      </c>
      <c r="J3331" t="s">
        <v>84</v>
      </c>
      <c r="N3331">
        <v>0.5</v>
      </c>
      <c r="O3331" t="s">
        <v>1628</v>
      </c>
      <c r="U3331">
        <v>9743</v>
      </c>
      <c r="V3331" t="s">
        <v>5512</v>
      </c>
      <c r="W3331" t="s">
        <v>5513</v>
      </c>
      <c r="X3331" t="s">
        <v>3388</v>
      </c>
      <c r="Y3331">
        <v>100035</v>
      </c>
      <c r="Z3331" t="s">
        <v>5514</v>
      </c>
      <c r="AD3331">
        <v>32.185352899999998</v>
      </c>
      <c r="AE3331">
        <v>-110.8164731</v>
      </c>
      <c r="AG3331" t="s">
        <v>90</v>
      </c>
      <c r="AH3331" t="s">
        <v>1626</v>
      </c>
      <c r="AI3331" t="s">
        <v>90</v>
      </c>
      <c r="AK3331" t="s">
        <v>1608</v>
      </c>
      <c r="AL3331" t="s">
        <v>6906</v>
      </c>
      <c r="AM3331" t="s">
        <v>92</v>
      </c>
      <c r="AN3331" t="s">
        <v>1610</v>
      </c>
      <c r="AO3331" t="s">
        <v>442</v>
      </c>
      <c r="AP3331" t="s">
        <v>422</v>
      </c>
      <c r="AT3331" t="s">
        <v>1612</v>
      </c>
      <c r="AV3331" t="s">
        <v>584</v>
      </c>
      <c r="BH3331" t="str">
        <f>BI3331 &amp; " " &amp; BJ3331</f>
        <v>0.5 ft</v>
      </c>
      <c r="BI3331">
        <v>0.5</v>
      </c>
      <c r="BJ3331" t="s">
        <v>5517</v>
      </c>
      <c r="BQ3331" t="str">
        <f>BS3331 &amp; ":" &amp; BR3331</f>
        <v>AZDEQ_SW:SM 4500-NH3F</v>
      </c>
      <c r="BR3331" t="s">
        <v>5577</v>
      </c>
      <c r="BS3331" t="s">
        <v>1626</v>
      </c>
      <c r="BT3331" t="s">
        <v>5577</v>
      </c>
      <c r="BW3331" t="s">
        <v>5519</v>
      </c>
      <c r="BZ3331" t="s">
        <v>6907</v>
      </c>
      <c r="CA3331" t="s">
        <v>397</v>
      </c>
      <c r="CB3331">
        <v>0.2</v>
      </c>
      <c r="CC3331" t="s">
        <v>1616</v>
      </c>
      <c r="CE3331" t="s">
        <v>5767</v>
      </c>
      <c r="CF3331" t="s">
        <v>1618</v>
      </c>
    </row>
    <row r="3332" spans="1:84" hidden="1" x14ac:dyDescent="0.4">
      <c r="A3332" t="s">
        <v>1626</v>
      </c>
      <c r="B3332" t="s">
        <v>1626</v>
      </c>
      <c r="C3332" t="s">
        <v>6444</v>
      </c>
      <c r="D3332" t="s">
        <v>81</v>
      </c>
      <c r="E3332" t="s">
        <v>82</v>
      </c>
      <c r="F3332" t="s">
        <v>393</v>
      </c>
      <c r="G3332" s="4" t="str">
        <f>TEXT(H3332+I3332,"yyyy-mm-dd""T""hh:mm:ss")&amp;
IF(J3332="MST","-07:00",
IF(J3332="MDT","-06:00",
IF(J3332="PST","-08:00",
IF(J3332="PDT","-07:00",
IF(J3332="UTC","+00:00","+00:00")))))</f>
        <v>2014-04-22T11:05:00-07:00</v>
      </c>
      <c r="H3332" s="1">
        <v>41751</v>
      </c>
      <c r="I3332" s="5">
        <v>0.46180555555555558</v>
      </c>
      <c r="J3332" t="s">
        <v>84</v>
      </c>
      <c r="N3332">
        <v>0</v>
      </c>
      <c r="O3332" t="s">
        <v>1628</v>
      </c>
      <c r="U3332">
        <v>9487</v>
      </c>
      <c r="V3332" t="s">
        <v>6349</v>
      </c>
      <c r="W3332" t="s">
        <v>3411</v>
      </c>
      <c r="X3332" t="s">
        <v>3502</v>
      </c>
      <c r="Y3332">
        <v>105061</v>
      </c>
      <c r="Z3332" t="e">
        <f>--- SAMPLE TAKEN: Migrated</f>
        <v>#NAME?</v>
      </c>
      <c r="AD3332">
        <v>32.337777799999998</v>
      </c>
      <c r="AE3332">
        <v>-111.08138889999999</v>
      </c>
      <c r="AG3332" t="s">
        <v>90</v>
      </c>
      <c r="AH3332" t="s">
        <v>1626</v>
      </c>
      <c r="AI3332" t="s">
        <v>90</v>
      </c>
      <c r="AK3332" t="s">
        <v>1608</v>
      </c>
      <c r="AL3332" t="s">
        <v>6908</v>
      </c>
      <c r="AN3332" t="s">
        <v>1610</v>
      </c>
      <c r="AO3332" t="s">
        <v>421</v>
      </c>
      <c r="AP3332" t="s">
        <v>422</v>
      </c>
      <c r="AQ3332">
        <v>3.67</v>
      </c>
      <c r="AR3332" t="s">
        <v>1616</v>
      </c>
      <c r="AT3332" t="s">
        <v>1612</v>
      </c>
      <c r="AV3332" t="s">
        <v>96</v>
      </c>
      <c r="BQ3332" t="str">
        <f>BS3332 &amp; ":" &amp; BR3332</f>
        <v>AZDEQ_SW:CALCULATION</v>
      </c>
      <c r="BR3332" t="s">
        <v>3416</v>
      </c>
      <c r="BS3332" t="s">
        <v>1626</v>
      </c>
      <c r="BT3332" t="s">
        <v>3416</v>
      </c>
      <c r="BW3332" t="s">
        <v>3417</v>
      </c>
      <c r="BZ3332" t="s">
        <v>6909</v>
      </c>
      <c r="CA3332" t="s">
        <v>397</v>
      </c>
      <c r="CB3332">
        <v>0.8</v>
      </c>
      <c r="CC3332" t="s">
        <v>1616</v>
      </c>
      <c r="CE3332" t="s">
        <v>6447</v>
      </c>
      <c r="CF3332" t="s">
        <v>1618</v>
      </c>
    </row>
    <row r="3333" spans="1:84" hidden="1" x14ac:dyDescent="0.4">
      <c r="A3333" t="s">
        <v>1626</v>
      </c>
      <c r="B3333" t="s">
        <v>1626</v>
      </c>
      <c r="C3333" t="s">
        <v>6363</v>
      </c>
      <c r="D3333" t="s">
        <v>81</v>
      </c>
      <c r="E3333" t="s">
        <v>82</v>
      </c>
      <c r="F3333" t="s">
        <v>393</v>
      </c>
      <c r="G3333" s="4" t="str">
        <f>TEXT(H3333+I3333,"yyyy-mm-dd""T""hh:mm:ss")&amp;
IF(J3333="MST","-07:00",
IF(J3333="MDT","-06:00",
IF(J3333="PST","-08:00",
IF(J3333="PDT","-07:00",
IF(J3333="UTC","+00:00","+00:00")))))</f>
        <v>2014-12-11T01:20:00-07:00</v>
      </c>
      <c r="H3333" s="1">
        <v>41984</v>
      </c>
      <c r="I3333" s="5">
        <v>5.5555555555555552E-2</v>
      </c>
      <c r="J3333" t="s">
        <v>84</v>
      </c>
      <c r="N3333">
        <v>0.5</v>
      </c>
      <c r="O3333" t="s">
        <v>1628</v>
      </c>
      <c r="U3333">
        <v>9743</v>
      </c>
      <c r="V3333" t="s">
        <v>5512</v>
      </c>
      <c r="W3333" t="s">
        <v>5513</v>
      </c>
      <c r="X3333" t="s">
        <v>3405</v>
      </c>
      <c r="Y3333">
        <v>100034</v>
      </c>
      <c r="Z3333" t="s">
        <v>5514</v>
      </c>
      <c r="AD3333">
        <v>32.187063100000003</v>
      </c>
      <c r="AE3333">
        <v>-110.81660220000001</v>
      </c>
      <c r="AG3333" t="s">
        <v>90</v>
      </c>
      <c r="AH3333" t="s">
        <v>1626</v>
      </c>
      <c r="AI3333" t="s">
        <v>90</v>
      </c>
      <c r="AK3333" t="s">
        <v>1608</v>
      </c>
      <c r="AL3333" t="s">
        <v>6910</v>
      </c>
      <c r="AM3333" t="s">
        <v>92</v>
      </c>
      <c r="AN3333" t="s">
        <v>1725</v>
      </c>
      <c r="AO3333" t="s">
        <v>123</v>
      </c>
      <c r="AP3333" t="s">
        <v>422</v>
      </c>
      <c r="AT3333" t="s">
        <v>1612</v>
      </c>
      <c r="AV3333" t="s">
        <v>584</v>
      </c>
      <c r="BH3333" t="str">
        <f>BI3333 &amp; " " &amp; BJ3333</f>
        <v>0.5 ft</v>
      </c>
      <c r="BI3333">
        <v>0.5</v>
      </c>
      <c r="BJ3333" t="s">
        <v>5517</v>
      </c>
      <c r="BQ3333" t="str">
        <f>BS3333 &amp; ":" &amp; BR3333</f>
        <v>AZDEQ_SW:SM 4500 PE</v>
      </c>
      <c r="BR3333" t="s">
        <v>5518</v>
      </c>
      <c r="BS3333" t="s">
        <v>1626</v>
      </c>
      <c r="BT3333" t="s">
        <v>5518</v>
      </c>
      <c r="BW3333" t="s">
        <v>5519</v>
      </c>
      <c r="BZ3333" t="s">
        <v>6911</v>
      </c>
      <c r="CA3333" t="s">
        <v>397</v>
      </c>
      <c r="CB3333">
        <v>0.01</v>
      </c>
      <c r="CC3333" t="s">
        <v>1616</v>
      </c>
      <c r="CE3333" t="s">
        <v>5773</v>
      </c>
      <c r="CF3333" t="s">
        <v>1618</v>
      </c>
    </row>
    <row r="3334" spans="1:84" hidden="1" x14ac:dyDescent="0.4">
      <c r="A3334" t="s">
        <v>1626</v>
      </c>
      <c r="B3334" t="s">
        <v>1626</v>
      </c>
      <c r="C3334" t="s">
        <v>6407</v>
      </c>
      <c r="D3334" t="s">
        <v>81</v>
      </c>
      <c r="E3334" t="s">
        <v>82</v>
      </c>
      <c r="F3334" t="s">
        <v>393</v>
      </c>
      <c r="G3334" s="4" t="str">
        <f>TEXT(H3334+I3334,"yyyy-mm-dd""T""hh:mm:ss")&amp;
IF(J3334="MST","-07:00",
IF(J3334="MDT","-06:00",
IF(J3334="PST","-08:00",
IF(J3334="PDT","-07:00",
IF(J3334="UTC","+00:00","+00:00")))))</f>
        <v>2014-04-29T01:45:00-07:00</v>
      </c>
      <c r="H3334" s="1">
        <v>41758</v>
      </c>
      <c r="I3334" s="5">
        <v>7.2916666666666671E-2</v>
      </c>
      <c r="J3334" t="s">
        <v>84</v>
      </c>
      <c r="N3334">
        <v>0.5</v>
      </c>
      <c r="O3334" t="s">
        <v>1628</v>
      </c>
      <c r="U3334">
        <v>9743</v>
      </c>
      <c r="V3334" t="s">
        <v>5512</v>
      </c>
      <c r="W3334" t="s">
        <v>5513</v>
      </c>
      <c r="X3334" t="s">
        <v>3405</v>
      </c>
      <c r="Y3334">
        <v>100034</v>
      </c>
      <c r="Z3334" t="s">
        <v>5514</v>
      </c>
      <c r="AD3334">
        <v>32.187063100000003</v>
      </c>
      <c r="AE3334">
        <v>-110.81660220000001</v>
      </c>
      <c r="AG3334" t="s">
        <v>90</v>
      </c>
      <c r="AH3334" t="s">
        <v>1626</v>
      </c>
      <c r="AI3334" t="s">
        <v>90</v>
      </c>
      <c r="AK3334" t="s">
        <v>1608</v>
      </c>
      <c r="AL3334" t="s">
        <v>6912</v>
      </c>
      <c r="AN3334" t="s">
        <v>1700</v>
      </c>
      <c r="AO3334" t="s">
        <v>457</v>
      </c>
      <c r="AP3334" t="s">
        <v>422</v>
      </c>
      <c r="AQ3334">
        <v>6.3E-2</v>
      </c>
      <c r="AR3334" t="s">
        <v>1616</v>
      </c>
      <c r="AT3334" t="s">
        <v>1612</v>
      </c>
      <c r="AV3334" t="s">
        <v>96</v>
      </c>
      <c r="BH3334" t="str">
        <f>BI3334 &amp; " " &amp; BJ3334</f>
        <v>0.5 ft</v>
      </c>
      <c r="BI3334">
        <v>0.5</v>
      </c>
      <c r="BJ3334" t="s">
        <v>5517</v>
      </c>
      <c r="BQ3334" t="str">
        <f>BS3334 &amp; ":" &amp; BR3334</f>
        <v>AZDEQ_SW:SM 4500 PE</v>
      </c>
      <c r="BR3334" t="s">
        <v>5518</v>
      </c>
      <c r="BS3334" t="s">
        <v>1626</v>
      </c>
      <c r="BT3334" t="s">
        <v>5518</v>
      </c>
      <c r="BW3334" t="s">
        <v>5519</v>
      </c>
      <c r="BZ3334" t="s">
        <v>6913</v>
      </c>
      <c r="CA3334" t="s">
        <v>397</v>
      </c>
      <c r="CB3334">
        <v>2.0999999999999999E-3</v>
      </c>
      <c r="CC3334" t="s">
        <v>1616</v>
      </c>
      <c r="CE3334" t="s">
        <v>5767</v>
      </c>
      <c r="CF3334" t="s">
        <v>1618</v>
      </c>
    </row>
    <row r="3335" spans="1:84" hidden="1" x14ac:dyDescent="0.4">
      <c r="A3335" t="s">
        <v>1626</v>
      </c>
      <c r="B3335" t="s">
        <v>1626</v>
      </c>
      <c r="C3335" t="s">
        <v>6546</v>
      </c>
      <c r="D3335" t="s">
        <v>81</v>
      </c>
      <c r="E3335" t="s">
        <v>82</v>
      </c>
      <c r="F3335" t="s">
        <v>393</v>
      </c>
      <c r="G3335" s="4" t="str">
        <f>TEXT(H3335+I3335,"yyyy-mm-dd""T""hh:mm:ss")&amp;
IF(J3335="MST","-07:00",
IF(J3335="MDT","-06:00",
IF(J3335="PST","-08:00",
IF(J3335="PDT","-07:00",
IF(J3335="UTC","+00:00","+00:00")))))</f>
        <v>2014-12-10T09:50:00-07:00</v>
      </c>
      <c r="H3335" s="1">
        <v>41983</v>
      </c>
      <c r="I3335" s="5">
        <v>0.40972222222222221</v>
      </c>
      <c r="J3335" t="s">
        <v>84</v>
      </c>
      <c r="N3335">
        <v>0</v>
      </c>
      <c r="O3335" t="s">
        <v>1628</v>
      </c>
      <c r="U3335">
        <v>9487</v>
      </c>
      <c r="V3335" t="s">
        <v>6349</v>
      </c>
      <c r="W3335" t="s">
        <v>3411</v>
      </c>
      <c r="X3335" t="s">
        <v>3412</v>
      </c>
      <c r="Y3335">
        <v>105059</v>
      </c>
      <c r="Z3335" t="e">
        <f>--- SAMPLE TAKEN: Migrated</f>
        <v>#NAME?</v>
      </c>
      <c r="AD3335">
        <v>32.2897222</v>
      </c>
      <c r="AE3335">
        <v>-111.035</v>
      </c>
      <c r="AG3335" t="s">
        <v>90</v>
      </c>
      <c r="AH3335" t="s">
        <v>1626</v>
      </c>
      <c r="AI3335" t="s">
        <v>90</v>
      </c>
      <c r="AK3335" t="s">
        <v>1608</v>
      </c>
      <c r="AL3335" t="s">
        <v>6914</v>
      </c>
      <c r="AN3335" t="s">
        <v>1610</v>
      </c>
      <c r="AO3335" t="s">
        <v>1611</v>
      </c>
      <c r="AP3335" t="s">
        <v>422</v>
      </c>
      <c r="AQ3335">
        <v>0.85</v>
      </c>
      <c r="AR3335" t="s">
        <v>1616</v>
      </c>
      <c r="AT3335" t="s">
        <v>1612</v>
      </c>
      <c r="AV3335" t="s">
        <v>96</v>
      </c>
      <c r="BF3335" t="s">
        <v>3990</v>
      </c>
      <c r="BQ3335" t="str">
        <f>BS3335 &amp; ":" &amp; BR3335</f>
        <v>AZDEQ_SW:EPA 350.1</v>
      </c>
      <c r="BR3335" t="s">
        <v>1613</v>
      </c>
      <c r="BS3335" t="s">
        <v>1626</v>
      </c>
      <c r="BT3335" t="s">
        <v>1613</v>
      </c>
      <c r="BW3335" t="s">
        <v>3417</v>
      </c>
      <c r="BZ3335" t="s">
        <v>6915</v>
      </c>
      <c r="CA3335" t="s">
        <v>397</v>
      </c>
      <c r="CB3335">
        <v>0.5</v>
      </c>
      <c r="CC3335" t="s">
        <v>1616</v>
      </c>
      <c r="CE3335" t="s">
        <v>6549</v>
      </c>
      <c r="CF3335" t="s">
        <v>1618</v>
      </c>
    </row>
    <row r="3336" spans="1:84" hidden="1" x14ac:dyDescent="0.4">
      <c r="A3336" t="s">
        <v>1626</v>
      </c>
      <c r="B3336" t="s">
        <v>1626</v>
      </c>
      <c r="C3336" t="s">
        <v>6444</v>
      </c>
      <c r="D3336" t="s">
        <v>81</v>
      </c>
      <c r="E3336" t="s">
        <v>82</v>
      </c>
      <c r="F3336" t="s">
        <v>393</v>
      </c>
      <c r="G3336" s="4" t="str">
        <f>TEXT(H3336+I3336,"yyyy-mm-dd""T""hh:mm:ss")&amp;
IF(J3336="MST","-07:00",
IF(J3336="MDT","-06:00",
IF(J3336="PST","-08:00",
IF(J3336="PDT","-07:00",
IF(J3336="UTC","+00:00","+00:00")))))</f>
        <v>2014-04-22T11:05:00-07:00</v>
      </c>
      <c r="H3336" s="1">
        <v>41751</v>
      </c>
      <c r="I3336" s="5">
        <v>0.46180555555555558</v>
      </c>
      <c r="J3336" t="s">
        <v>84</v>
      </c>
      <c r="N3336">
        <v>0</v>
      </c>
      <c r="O3336" t="s">
        <v>1628</v>
      </c>
      <c r="U3336">
        <v>9487</v>
      </c>
      <c r="V3336" t="s">
        <v>6349</v>
      </c>
      <c r="W3336" t="s">
        <v>3411</v>
      </c>
      <c r="X3336" t="s">
        <v>3502</v>
      </c>
      <c r="Y3336">
        <v>105061</v>
      </c>
      <c r="Z3336" t="e">
        <f>--- SAMPLE TAKEN: Migrated</f>
        <v>#NAME?</v>
      </c>
      <c r="AD3336">
        <v>32.337777799999998</v>
      </c>
      <c r="AE3336">
        <v>-111.08138889999999</v>
      </c>
      <c r="AG3336" t="s">
        <v>90</v>
      </c>
      <c r="AH3336" t="s">
        <v>1626</v>
      </c>
      <c r="AI3336" t="s">
        <v>90</v>
      </c>
      <c r="AK3336" t="s">
        <v>1608</v>
      </c>
      <c r="AL3336" t="s">
        <v>6916</v>
      </c>
      <c r="AN3336" t="s">
        <v>1700</v>
      </c>
      <c r="AO3336" t="s">
        <v>457</v>
      </c>
      <c r="AP3336" t="s">
        <v>422</v>
      </c>
      <c r="AQ3336">
        <v>2.7</v>
      </c>
      <c r="AR3336" t="s">
        <v>1616</v>
      </c>
      <c r="AT3336" t="s">
        <v>1612</v>
      </c>
      <c r="AV3336" t="s">
        <v>96</v>
      </c>
      <c r="BQ3336" t="str">
        <f>BS3336 &amp; ":" &amp; BR3336</f>
        <v>AZDEQ_SW:EPA 365.1</v>
      </c>
      <c r="BR3336" t="s">
        <v>1726</v>
      </c>
      <c r="BS3336" t="s">
        <v>1626</v>
      </c>
      <c r="BT3336" t="s">
        <v>1726</v>
      </c>
      <c r="BW3336" t="s">
        <v>3417</v>
      </c>
      <c r="BZ3336" t="s">
        <v>6917</v>
      </c>
      <c r="CA3336" t="s">
        <v>397</v>
      </c>
      <c r="CB3336">
        <v>0.5</v>
      </c>
      <c r="CC3336" t="s">
        <v>1616</v>
      </c>
      <c r="CE3336" t="s">
        <v>6447</v>
      </c>
      <c r="CF3336" t="s">
        <v>1618</v>
      </c>
    </row>
    <row r="3337" spans="1:84" hidden="1" x14ac:dyDescent="0.4">
      <c r="A3337" t="s">
        <v>1626</v>
      </c>
      <c r="B3337" t="s">
        <v>1626</v>
      </c>
      <c r="C3337" t="s">
        <v>6379</v>
      </c>
      <c r="D3337" t="s">
        <v>81</v>
      </c>
      <c r="E3337" t="s">
        <v>82</v>
      </c>
      <c r="F3337" t="s">
        <v>393</v>
      </c>
      <c r="G3337" s="4" t="str">
        <f>TEXT(H3337+I3337,"yyyy-mm-dd""T""hh:mm:ss")&amp;
IF(J3337="MST","-07:00",
IF(J3337="MDT","-06:00",
IF(J3337="PST","-08:00",
IF(J3337="PDT","-07:00",
IF(J3337="UTC","+00:00","+00:00")))))</f>
        <v>2014-11-25T03:00:00-07:00</v>
      </c>
      <c r="H3337" s="1">
        <v>41968</v>
      </c>
      <c r="I3337" s="5">
        <v>0.125</v>
      </c>
      <c r="J3337" t="s">
        <v>84</v>
      </c>
      <c r="N3337">
        <v>0.5</v>
      </c>
      <c r="O3337" t="s">
        <v>1628</v>
      </c>
      <c r="U3337">
        <v>9743</v>
      </c>
      <c r="V3337" t="s">
        <v>5512</v>
      </c>
      <c r="W3337" t="s">
        <v>5513</v>
      </c>
      <c r="X3337" t="s">
        <v>3405</v>
      </c>
      <c r="Y3337">
        <v>100034</v>
      </c>
      <c r="Z3337" t="s">
        <v>5514</v>
      </c>
      <c r="AD3337">
        <v>32.187063100000003</v>
      </c>
      <c r="AE3337">
        <v>-110.81660220000001</v>
      </c>
      <c r="AG3337" t="s">
        <v>90</v>
      </c>
      <c r="AH3337" t="s">
        <v>1626</v>
      </c>
      <c r="AI3337" t="s">
        <v>90</v>
      </c>
      <c r="AK3337" t="s">
        <v>1608</v>
      </c>
      <c r="AL3337" t="s">
        <v>6918</v>
      </c>
      <c r="AM3337" t="s">
        <v>92</v>
      </c>
      <c r="AN3337" t="s">
        <v>1610</v>
      </c>
      <c r="AO3337" t="s">
        <v>1611</v>
      </c>
      <c r="AP3337" t="s">
        <v>422</v>
      </c>
      <c r="AT3337" t="s">
        <v>1612</v>
      </c>
      <c r="AV3337" t="s">
        <v>584</v>
      </c>
      <c r="BH3337" t="str">
        <f>BI3337 &amp; " " &amp; BJ3337</f>
        <v>0.5 ft</v>
      </c>
      <c r="BI3337">
        <v>0.5</v>
      </c>
      <c r="BJ3337" t="s">
        <v>5517</v>
      </c>
      <c r="BQ3337" t="str">
        <f>BS3337 &amp; ":" &amp; BR3337</f>
        <v>AZDEQ_SW:SM 4500-NH3F</v>
      </c>
      <c r="BR3337" t="s">
        <v>5577</v>
      </c>
      <c r="BS3337" t="s">
        <v>1626</v>
      </c>
      <c r="BT3337" t="s">
        <v>5577</v>
      </c>
      <c r="BW3337" t="s">
        <v>5519</v>
      </c>
      <c r="BZ3337" t="s">
        <v>6919</v>
      </c>
      <c r="CA3337" t="s">
        <v>397</v>
      </c>
      <c r="CB3337">
        <v>1</v>
      </c>
      <c r="CC3337" t="s">
        <v>1616</v>
      </c>
      <c r="CE3337" t="s">
        <v>5554</v>
      </c>
      <c r="CF3337" t="s">
        <v>1618</v>
      </c>
    </row>
    <row r="3338" spans="1:84" hidden="1" x14ac:dyDescent="0.4">
      <c r="A3338" t="s">
        <v>1626</v>
      </c>
      <c r="B3338" t="s">
        <v>1626</v>
      </c>
      <c r="C3338" t="s">
        <v>6444</v>
      </c>
      <c r="D3338" t="s">
        <v>81</v>
      </c>
      <c r="E3338" t="s">
        <v>82</v>
      </c>
      <c r="F3338" t="s">
        <v>393</v>
      </c>
      <c r="G3338" s="4" t="str">
        <f>TEXT(H3338+I3338,"yyyy-mm-dd""T""hh:mm:ss")&amp;
IF(J3338="MST","-07:00",
IF(J3338="MDT","-06:00",
IF(J3338="PST","-08:00",
IF(J3338="PDT","-07:00",
IF(J3338="UTC","+00:00","+00:00")))))</f>
        <v>2014-04-22T11:05:00-07:00</v>
      </c>
      <c r="H3338" s="1">
        <v>41751</v>
      </c>
      <c r="I3338" s="5">
        <v>0.46180555555555558</v>
      </c>
      <c r="J3338" t="s">
        <v>84</v>
      </c>
      <c r="N3338">
        <v>0</v>
      </c>
      <c r="O3338" t="s">
        <v>1628</v>
      </c>
      <c r="U3338">
        <v>9487</v>
      </c>
      <c r="V3338" t="s">
        <v>6349</v>
      </c>
      <c r="W3338" t="s">
        <v>3411</v>
      </c>
      <c r="X3338" t="s">
        <v>3502</v>
      </c>
      <c r="Y3338">
        <v>105061</v>
      </c>
      <c r="Z3338" t="e">
        <f>--- SAMPLE TAKEN: Migrated</f>
        <v>#NAME?</v>
      </c>
      <c r="AD3338">
        <v>32.337777799999998</v>
      </c>
      <c r="AE3338">
        <v>-111.08138889999999</v>
      </c>
      <c r="AG3338" t="s">
        <v>90</v>
      </c>
      <c r="AH3338" t="s">
        <v>1626</v>
      </c>
      <c r="AI3338" t="s">
        <v>90</v>
      </c>
      <c r="AK3338" t="s">
        <v>1608</v>
      </c>
      <c r="AL3338" t="s">
        <v>6920</v>
      </c>
      <c r="AM3338" t="s">
        <v>92</v>
      </c>
      <c r="AN3338" t="s">
        <v>1610</v>
      </c>
      <c r="AO3338" t="s">
        <v>1611</v>
      </c>
      <c r="AP3338" t="s">
        <v>422</v>
      </c>
      <c r="AT3338" t="s">
        <v>1612</v>
      </c>
      <c r="AV3338" t="s">
        <v>584</v>
      </c>
      <c r="BQ3338" t="str">
        <f>BS3338 &amp; ":" &amp; BR3338</f>
        <v>AZDEQ_SW:EPA 350.1</v>
      </c>
      <c r="BR3338" t="s">
        <v>1613</v>
      </c>
      <c r="BS3338" t="s">
        <v>1626</v>
      </c>
      <c r="BT3338" t="s">
        <v>1613</v>
      </c>
      <c r="BW3338" t="s">
        <v>3417</v>
      </c>
      <c r="BZ3338" t="s">
        <v>6921</v>
      </c>
      <c r="CA3338" t="s">
        <v>397</v>
      </c>
      <c r="CB3338">
        <v>0.5</v>
      </c>
      <c r="CC3338" t="s">
        <v>1616</v>
      </c>
      <c r="CE3338" t="s">
        <v>6447</v>
      </c>
      <c r="CF3338" t="s">
        <v>1618</v>
      </c>
    </row>
    <row r="3339" spans="1:84" hidden="1" x14ac:dyDescent="0.4">
      <c r="A3339" t="s">
        <v>1626</v>
      </c>
      <c r="B3339" t="s">
        <v>1626</v>
      </c>
      <c r="C3339" t="s">
        <v>6366</v>
      </c>
      <c r="D3339" t="s">
        <v>81</v>
      </c>
      <c r="E3339" t="s">
        <v>82</v>
      </c>
      <c r="F3339" t="s">
        <v>393</v>
      </c>
      <c r="G3339" s="4" t="str">
        <f>TEXT(H3339+I3339,"yyyy-mm-dd""T""hh:mm:ss")&amp;
IF(J3339="MST","-07:00",
IF(J3339="MDT","-06:00",
IF(J3339="PST","-08:00",
IF(J3339="PDT","-07:00",
IF(J3339="UTC","+00:00","+00:00")))))</f>
        <v>2014-03-18T12:30:00-07:00</v>
      </c>
      <c r="H3339" s="1">
        <v>41716</v>
      </c>
      <c r="I3339" s="5">
        <v>0.52083333333333337</v>
      </c>
      <c r="J3339" t="s">
        <v>84</v>
      </c>
      <c r="N3339">
        <v>0.5</v>
      </c>
      <c r="O3339" t="s">
        <v>1628</v>
      </c>
      <c r="U3339">
        <v>9743</v>
      </c>
      <c r="V3339" t="s">
        <v>5512</v>
      </c>
      <c r="W3339" t="s">
        <v>5513</v>
      </c>
      <c r="X3339" t="s">
        <v>3388</v>
      </c>
      <c r="Y3339">
        <v>100035</v>
      </c>
      <c r="Z3339" t="s">
        <v>5514</v>
      </c>
      <c r="AD3339">
        <v>32.185352899999998</v>
      </c>
      <c r="AE3339">
        <v>-110.8164731</v>
      </c>
      <c r="AG3339" t="s">
        <v>90</v>
      </c>
      <c r="AH3339" t="s">
        <v>1626</v>
      </c>
      <c r="AI3339" t="s">
        <v>90</v>
      </c>
      <c r="AK3339" t="s">
        <v>1608</v>
      </c>
      <c r="AL3339" t="s">
        <v>6922</v>
      </c>
      <c r="AN3339" t="s">
        <v>1610</v>
      </c>
      <c r="AO3339" t="s">
        <v>1670</v>
      </c>
      <c r="AP3339" t="s">
        <v>422</v>
      </c>
      <c r="AQ3339">
        <v>0.86</v>
      </c>
      <c r="AR3339" t="s">
        <v>1616</v>
      </c>
      <c r="AT3339" t="s">
        <v>1612</v>
      </c>
      <c r="AV3339" t="s">
        <v>96</v>
      </c>
      <c r="BH3339" t="str">
        <f>BI3339 &amp; " " &amp; BJ3339</f>
        <v>0.5 ft</v>
      </c>
      <c r="BI3339">
        <v>0.5</v>
      </c>
      <c r="BJ3339" t="s">
        <v>5517</v>
      </c>
      <c r="BQ3339" t="str">
        <f>BS3339 &amp; ":" &amp; BR3339</f>
        <v>AZDEQ_SW:SM 4500NO3 E</v>
      </c>
      <c r="BR3339" t="s">
        <v>1851</v>
      </c>
      <c r="BS3339" t="s">
        <v>1626</v>
      </c>
      <c r="BT3339" t="s">
        <v>1851</v>
      </c>
      <c r="BW3339" t="s">
        <v>5519</v>
      </c>
      <c r="BZ3339" t="s">
        <v>6923</v>
      </c>
      <c r="CA3339" t="s">
        <v>397</v>
      </c>
      <c r="CB3339">
        <v>8.2000000000000003E-2</v>
      </c>
      <c r="CC3339" t="s">
        <v>1616</v>
      </c>
      <c r="CE3339" t="s">
        <v>5521</v>
      </c>
      <c r="CF3339" t="s">
        <v>1618</v>
      </c>
    </row>
    <row r="3340" spans="1:84" hidden="1" x14ac:dyDescent="0.4">
      <c r="A3340" t="s">
        <v>1626</v>
      </c>
      <c r="B3340" t="s">
        <v>1626</v>
      </c>
      <c r="C3340" t="s">
        <v>6400</v>
      </c>
      <c r="D3340" t="s">
        <v>81</v>
      </c>
      <c r="E3340" t="s">
        <v>82</v>
      </c>
      <c r="F3340" t="s">
        <v>393</v>
      </c>
      <c r="G3340" s="4" t="str">
        <f>TEXT(H3340+I3340,"yyyy-mm-dd""T""hh:mm:ss")&amp;
IF(J3340="MST","-07:00",
IF(J3340="MDT","-06:00",
IF(J3340="PST","-08:00",
IF(J3340="PDT","-07:00",
IF(J3340="UTC","+00:00","+00:00")))))</f>
        <v>2014-09-24T01:50:00-07:00</v>
      </c>
      <c r="H3340" s="1">
        <v>41906</v>
      </c>
      <c r="I3340" s="5">
        <v>7.6388888888888895E-2</v>
      </c>
      <c r="J3340" t="s">
        <v>84</v>
      </c>
      <c r="N3340">
        <v>0.5</v>
      </c>
      <c r="O3340" t="s">
        <v>1628</v>
      </c>
      <c r="U3340">
        <v>9743</v>
      </c>
      <c r="V3340" t="s">
        <v>5512</v>
      </c>
      <c r="W3340" t="s">
        <v>5513</v>
      </c>
      <c r="X3340" t="s">
        <v>3388</v>
      </c>
      <c r="Y3340">
        <v>100035</v>
      </c>
      <c r="Z3340" t="s">
        <v>5514</v>
      </c>
      <c r="AD3340">
        <v>32.185352899999998</v>
      </c>
      <c r="AE3340">
        <v>-110.8164731</v>
      </c>
      <c r="AG3340" t="s">
        <v>90</v>
      </c>
      <c r="AH3340" t="s">
        <v>1626</v>
      </c>
      <c r="AI3340" t="s">
        <v>90</v>
      </c>
      <c r="AK3340" t="s">
        <v>1608</v>
      </c>
      <c r="AL3340" t="s">
        <v>6924</v>
      </c>
      <c r="AM3340" t="s">
        <v>92</v>
      </c>
      <c r="AN3340" t="s">
        <v>1610</v>
      </c>
      <c r="AO3340" t="s">
        <v>1611</v>
      </c>
      <c r="AP3340" t="s">
        <v>422</v>
      </c>
      <c r="AT3340" t="s">
        <v>1612</v>
      </c>
      <c r="AV3340" t="s">
        <v>584</v>
      </c>
      <c r="BH3340" t="str">
        <f>BI3340 &amp; " " &amp; BJ3340</f>
        <v>0.5 ft</v>
      </c>
      <c r="BI3340">
        <v>0.5</v>
      </c>
      <c r="BJ3340" t="s">
        <v>5517</v>
      </c>
      <c r="BQ3340" t="str">
        <f>BS3340 &amp; ":" &amp; BR3340</f>
        <v>AZDEQ_SW:SM 4500-NH3F</v>
      </c>
      <c r="BR3340" t="s">
        <v>5577</v>
      </c>
      <c r="BS3340" t="s">
        <v>1626</v>
      </c>
      <c r="BT3340" t="s">
        <v>5577</v>
      </c>
      <c r="BW3340" t="s">
        <v>5519</v>
      </c>
      <c r="BZ3340" t="s">
        <v>6925</v>
      </c>
      <c r="CA3340" t="s">
        <v>397</v>
      </c>
      <c r="CB3340">
        <v>1</v>
      </c>
      <c r="CC3340" t="s">
        <v>1616</v>
      </c>
      <c r="CE3340" t="s">
        <v>5953</v>
      </c>
      <c r="CF3340" t="s">
        <v>1618</v>
      </c>
    </row>
    <row r="3341" spans="1:84" hidden="1" x14ac:dyDescent="0.4">
      <c r="A3341" t="s">
        <v>1626</v>
      </c>
      <c r="B3341" t="s">
        <v>1626</v>
      </c>
      <c r="C3341" t="s">
        <v>6572</v>
      </c>
      <c r="D3341" t="s">
        <v>81</v>
      </c>
      <c r="E3341" t="s">
        <v>82</v>
      </c>
      <c r="F3341" t="s">
        <v>393</v>
      </c>
      <c r="G3341" s="4" t="str">
        <f>TEXT(H3341+I3341,"yyyy-mm-dd""T""hh:mm:ss")&amp;
IF(J3341="MST","-07:00",
IF(J3341="MDT","-06:00",
IF(J3341="PST","-08:00",
IF(J3341="PDT","-07:00",
IF(J3341="UTC","+00:00","+00:00")))))</f>
        <v>2014-01-28T10:45:00-07:00</v>
      </c>
      <c r="H3341" s="1">
        <v>41667</v>
      </c>
      <c r="I3341" s="5">
        <v>0.44791666666666669</v>
      </c>
      <c r="J3341" t="s">
        <v>84</v>
      </c>
      <c r="N3341">
        <v>0</v>
      </c>
      <c r="O3341" t="s">
        <v>1628</v>
      </c>
      <c r="U3341">
        <v>9487</v>
      </c>
      <c r="V3341" t="s">
        <v>6349</v>
      </c>
      <c r="W3341" t="s">
        <v>3411</v>
      </c>
      <c r="X3341" t="s">
        <v>4459</v>
      </c>
      <c r="Y3341">
        <v>105070</v>
      </c>
      <c r="Z3341" t="e">
        <f>--- SAMPLE TAKEN: Migrated</f>
        <v>#NAME?</v>
      </c>
      <c r="AD3341">
        <v>32.471111100000002</v>
      </c>
      <c r="AE3341">
        <v>-111.3072222</v>
      </c>
      <c r="AG3341" t="s">
        <v>90</v>
      </c>
      <c r="AH3341" t="s">
        <v>1626</v>
      </c>
      <c r="AI3341" t="s">
        <v>90</v>
      </c>
      <c r="AK3341" t="s">
        <v>1608</v>
      </c>
      <c r="AL3341" t="s">
        <v>6926</v>
      </c>
      <c r="AN3341" t="s">
        <v>1700</v>
      </c>
      <c r="AO3341" t="s">
        <v>457</v>
      </c>
      <c r="AP3341" t="s">
        <v>422</v>
      </c>
      <c r="AQ3341">
        <v>1.57</v>
      </c>
      <c r="AR3341" t="s">
        <v>1616</v>
      </c>
      <c r="AT3341" t="s">
        <v>1612</v>
      </c>
      <c r="AV3341" t="s">
        <v>96</v>
      </c>
      <c r="BQ3341" t="str">
        <f>BS3341 &amp; ":" &amp; BR3341</f>
        <v>AZDEQ_SW:EPA 365.1</v>
      </c>
      <c r="BR3341" t="s">
        <v>1726</v>
      </c>
      <c r="BS3341" t="s">
        <v>1626</v>
      </c>
      <c r="BT3341" t="s">
        <v>1726</v>
      </c>
      <c r="BW3341" t="s">
        <v>3417</v>
      </c>
      <c r="BZ3341" t="s">
        <v>6927</v>
      </c>
      <c r="CA3341" t="s">
        <v>397</v>
      </c>
      <c r="CB3341">
        <v>0.5</v>
      </c>
      <c r="CC3341" t="s">
        <v>1616</v>
      </c>
      <c r="CE3341" t="s">
        <v>6020</v>
      </c>
      <c r="CF3341" t="s">
        <v>1618</v>
      </c>
    </row>
    <row r="3342" spans="1:84" hidden="1" x14ac:dyDescent="0.4">
      <c r="A3342" t="s">
        <v>1626</v>
      </c>
      <c r="B3342" t="s">
        <v>1626</v>
      </c>
      <c r="C3342" t="s">
        <v>6588</v>
      </c>
      <c r="D3342" t="s">
        <v>81</v>
      </c>
      <c r="E3342" t="s">
        <v>82</v>
      </c>
      <c r="F3342" t="s">
        <v>393</v>
      </c>
      <c r="G3342" s="4" t="str">
        <f>TEXT(H3342+I3342,"yyyy-mm-dd""T""hh:mm:ss")&amp;
IF(J3342="MST","-07:00",
IF(J3342="MDT","-06:00",
IF(J3342="PST","-08:00",
IF(J3342="PDT","-07:00",
IF(J3342="UTC","+00:00","+00:00")))))</f>
        <v>2014-08-21T01:25:00-07:00</v>
      </c>
      <c r="H3342" s="1">
        <v>41872</v>
      </c>
      <c r="I3342" s="5">
        <v>5.9027777777777776E-2</v>
      </c>
      <c r="J3342" t="s">
        <v>84</v>
      </c>
      <c r="N3342">
        <v>8.5</v>
      </c>
      <c r="O3342" t="s">
        <v>1628</v>
      </c>
      <c r="U3342">
        <v>2008</v>
      </c>
      <c r="V3342" t="s">
        <v>6355</v>
      </c>
      <c r="W3342" t="s">
        <v>1606</v>
      </c>
      <c r="X3342" t="s">
        <v>1653</v>
      </c>
      <c r="Y3342">
        <v>100183</v>
      </c>
      <c r="Z3342" t="s">
        <v>6356</v>
      </c>
      <c r="AD3342">
        <v>32.387222199999997</v>
      </c>
      <c r="AE3342">
        <v>-110.7111111</v>
      </c>
      <c r="AG3342" t="s">
        <v>90</v>
      </c>
      <c r="AH3342" t="s">
        <v>1626</v>
      </c>
      <c r="AI3342" t="s">
        <v>90</v>
      </c>
      <c r="AK3342" t="s">
        <v>1608</v>
      </c>
      <c r="AL3342" t="s">
        <v>6928</v>
      </c>
      <c r="AN3342" t="s">
        <v>1700</v>
      </c>
      <c r="AO3342" t="s">
        <v>457</v>
      </c>
      <c r="AP3342" t="s">
        <v>422</v>
      </c>
      <c r="AQ3342">
        <v>884</v>
      </c>
      <c r="AR3342" t="s">
        <v>3422</v>
      </c>
      <c r="AT3342" t="s">
        <v>1612</v>
      </c>
      <c r="AV3342" t="s">
        <v>96</v>
      </c>
      <c r="BQ3342" t="str">
        <f>BS3342 &amp; ":" &amp; BR3342</f>
        <v>AZDEQ_SW:EPA 365.3 MOD</v>
      </c>
      <c r="BR3342" t="s">
        <v>6929</v>
      </c>
      <c r="BS3342" t="s">
        <v>1626</v>
      </c>
      <c r="BT3342" t="s">
        <v>6929</v>
      </c>
      <c r="BW3342" t="s">
        <v>1657</v>
      </c>
      <c r="BZ3342" t="s">
        <v>6930</v>
      </c>
      <c r="CA3342" t="s">
        <v>397</v>
      </c>
      <c r="CB3342">
        <v>0.1</v>
      </c>
      <c r="CC3342" t="s">
        <v>3422</v>
      </c>
      <c r="CE3342" t="s">
        <v>6592</v>
      </c>
      <c r="CF3342" t="s">
        <v>1618</v>
      </c>
    </row>
    <row r="3343" spans="1:84" hidden="1" x14ac:dyDescent="0.4">
      <c r="A3343" t="s">
        <v>1626</v>
      </c>
      <c r="B3343" t="s">
        <v>1626</v>
      </c>
      <c r="C3343" t="s">
        <v>6662</v>
      </c>
      <c r="D3343" t="s">
        <v>81</v>
      </c>
      <c r="E3343" t="s">
        <v>82</v>
      </c>
      <c r="F3343" t="s">
        <v>393</v>
      </c>
      <c r="G3343" s="4" t="str">
        <f>TEXT(H3343+I3343,"yyyy-mm-dd""T""hh:mm:ss")&amp;
IF(J3343="MST","-07:00",
IF(J3343="MDT","-06:00",
IF(J3343="PST","-08:00",
IF(J3343="PDT","-07:00",
IF(J3343="UTC","+00:00","+00:00")))))</f>
        <v>2014-09-24T02:00:00-07:00</v>
      </c>
      <c r="H3343" s="1">
        <v>41906</v>
      </c>
      <c r="I3343" s="5">
        <v>8.3333333333333329E-2</v>
      </c>
      <c r="J3343" t="s">
        <v>84</v>
      </c>
      <c r="N3343">
        <v>0.5</v>
      </c>
      <c r="O3343" t="s">
        <v>1628</v>
      </c>
      <c r="U3343">
        <v>9743</v>
      </c>
      <c r="V3343" t="s">
        <v>5512</v>
      </c>
      <c r="W3343" t="s">
        <v>5513</v>
      </c>
      <c r="X3343" t="s">
        <v>3405</v>
      </c>
      <c r="Y3343">
        <v>100034</v>
      </c>
      <c r="Z3343" t="s">
        <v>5514</v>
      </c>
      <c r="AD3343">
        <v>32.187063100000003</v>
      </c>
      <c r="AE3343">
        <v>-110.81660220000001</v>
      </c>
      <c r="AG3343" t="s">
        <v>90</v>
      </c>
      <c r="AH3343" t="s">
        <v>1626</v>
      </c>
      <c r="AI3343" t="s">
        <v>90</v>
      </c>
      <c r="AK3343" t="s">
        <v>1608</v>
      </c>
      <c r="AL3343" t="s">
        <v>6931</v>
      </c>
      <c r="AN3343" t="s">
        <v>1610</v>
      </c>
      <c r="AO3343" t="s">
        <v>1670</v>
      </c>
      <c r="AP3343" t="s">
        <v>422</v>
      </c>
      <c r="AQ3343">
        <v>0.48</v>
      </c>
      <c r="AR3343" t="s">
        <v>1616</v>
      </c>
      <c r="AT3343" t="s">
        <v>1612</v>
      </c>
      <c r="AV3343" t="s">
        <v>96</v>
      </c>
      <c r="BH3343" t="str">
        <f>BI3343 &amp; " " &amp; BJ3343</f>
        <v>0.5 ft</v>
      </c>
      <c r="BI3343">
        <v>0.5</v>
      </c>
      <c r="BJ3343" t="s">
        <v>5517</v>
      </c>
      <c r="BQ3343" t="str">
        <f>BS3343 &amp; ":" &amp; BR3343</f>
        <v>AZDEQ_SW:SM 4500NO3 E</v>
      </c>
      <c r="BR3343" t="s">
        <v>1851</v>
      </c>
      <c r="BS3343" t="s">
        <v>1626</v>
      </c>
      <c r="BT3343" t="s">
        <v>1851</v>
      </c>
      <c r="BW3343" t="s">
        <v>5519</v>
      </c>
      <c r="BZ3343" t="s">
        <v>6932</v>
      </c>
      <c r="CA3343" t="s">
        <v>397</v>
      </c>
      <c r="CB3343">
        <v>0.1</v>
      </c>
      <c r="CC3343" t="s">
        <v>1616</v>
      </c>
      <c r="CE3343" t="s">
        <v>5634</v>
      </c>
      <c r="CF3343" t="s">
        <v>1618</v>
      </c>
    </row>
    <row r="3344" spans="1:84" hidden="1" x14ac:dyDescent="0.4">
      <c r="A3344" t="s">
        <v>1626</v>
      </c>
      <c r="B3344" t="s">
        <v>1626</v>
      </c>
      <c r="C3344" t="s">
        <v>6379</v>
      </c>
      <c r="D3344" t="s">
        <v>81</v>
      </c>
      <c r="E3344" t="s">
        <v>82</v>
      </c>
      <c r="F3344" t="s">
        <v>393</v>
      </c>
      <c r="G3344" s="4" t="str">
        <f>TEXT(H3344+I3344,"yyyy-mm-dd""T""hh:mm:ss")&amp;
IF(J3344="MST","-07:00",
IF(J3344="MDT","-06:00",
IF(J3344="PST","-08:00",
IF(J3344="PDT","-07:00",
IF(J3344="UTC","+00:00","+00:00")))))</f>
        <v>2014-11-25T03:00:00-07:00</v>
      </c>
      <c r="H3344" s="1">
        <v>41968</v>
      </c>
      <c r="I3344" s="5">
        <v>0.125</v>
      </c>
      <c r="J3344" t="s">
        <v>84</v>
      </c>
      <c r="N3344">
        <v>0.5</v>
      </c>
      <c r="O3344" t="s">
        <v>1628</v>
      </c>
      <c r="U3344">
        <v>9743</v>
      </c>
      <c r="V3344" t="s">
        <v>5512</v>
      </c>
      <c r="W3344" t="s">
        <v>5513</v>
      </c>
      <c r="X3344" t="s">
        <v>3405</v>
      </c>
      <c r="Y3344">
        <v>100034</v>
      </c>
      <c r="Z3344" t="s">
        <v>5514</v>
      </c>
      <c r="AD3344">
        <v>32.187063100000003</v>
      </c>
      <c r="AE3344">
        <v>-110.81660220000001</v>
      </c>
      <c r="AG3344" t="s">
        <v>90</v>
      </c>
      <c r="AH3344" t="s">
        <v>1626</v>
      </c>
      <c r="AI3344" t="s">
        <v>90</v>
      </c>
      <c r="AK3344" t="s">
        <v>1608</v>
      </c>
      <c r="AL3344" t="s">
        <v>6933</v>
      </c>
      <c r="AM3344" t="s">
        <v>92</v>
      </c>
      <c r="AN3344" t="s">
        <v>1725</v>
      </c>
      <c r="AO3344" t="s">
        <v>123</v>
      </c>
      <c r="AP3344" t="s">
        <v>422</v>
      </c>
      <c r="AT3344" t="s">
        <v>1612</v>
      </c>
      <c r="AV3344" t="s">
        <v>584</v>
      </c>
      <c r="BH3344" t="str">
        <f>BI3344 &amp; " " &amp; BJ3344</f>
        <v>0.5 ft</v>
      </c>
      <c r="BI3344">
        <v>0.5</v>
      </c>
      <c r="BJ3344" t="s">
        <v>5517</v>
      </c>
      <c r="BQ3344" t="str">
        <f>BS3344 &amp; ":" &amp; BR3344</f>
        <v>AZDEQ_SW:SM 4500 PE</v>
      </c>
      <c r="BR3344" t="s">
        <v>5518</v>
      </c>
      <c r="BS3344" t="s">
        <v>1626</v>
      </c>
      <c r="BT3344" t="s">
        <v>5518</v>
      </c>
      <c r="BW3344" t="s">
        <v>5519</v>
      </c>
      <c r="BZ3344" t="s">
        <v>6934</v>
      </c>
      <c r="CA3344" t="s">
        <v>397</v>
      </c>
      <c r="CB3344">
        <v>0.01</v>
      </c>
      <c r="CC3344" t="s">
        <v>1616</v>
      </c>
      <c r="CE3344" t="s">
        <v>5554</v>
      </c>
      <c r="CF3344" t="s">
        <v>1618</v>
      </c>
    </row>
    <row r="3345" spans="1:84" hidden="1" x14ac:dyDescent="0.4">
      <c r="A3345" t="s">
        <v>1626</v>
      </c>
      <c r="B3345" t="s">
        <v>1626</v>
      </c>
      <c r="C3345" t="s">
        <v>6385</v>
      </c>
      <c r="D3345" t="s">
        <v>81</v>
      </c>
      <c r="E3345" t="s">
        <v>82</v>
      </c>
      <c r="F3345" t="s">
        <v>393</v>
      </c>
      <c r="G3345" s="4" t="str">
        <f>TEXT(H3345+I3345,"yyyy-mm-dd""T""hh:mm:ss")&amp;
IF(J3345="MST","-07:00",
IF(J3345="MDT","-06:00",
IF(J3345="PST","-08:00",
IF(J3345="PDT","-07:00",
IF(J3345="UTC","+00:00","+00:00")))))</f>
        <v>2014-04-24T08:15:00-07:00</v>
      </c>
      <c r="H3345" s="1">
        <v>41753</v>
      </c>
      <c r="I3345" s="5">
        <v>0.34375</v>
      </c>
      <c r="J3345" t="s">
        <v>84</v>
      </c>
      <c r="N3345">
        <v>0</v>
      </c>
      <c r="O3345" t="s">
        <v>1628</v>
      </c>
      <c r="U3345">
        <v>9487</v>
      </c>
      <c r="V3345" t="s">
        <v>6349</v>
      </c>
      <c r="W3345" t="s">
        <v>3411</v>
      </c>
      <c r="X3345" t="s">
        <v>3412</v>
      </c>
      <c r="Y3345">
        <v>105059</v>
      </c>
      <c r="Z3345" t="e">
        <f>--- SAMPLE TAKEN: Migrated</f>
        <v>#NAME?</v>
      </c>
      <c r="AD3345">
        <v>32.2897222</v>
      </c>
      <c r="AE3345">
        <v>-111.035</v>
      </c>
      <c r="AG3345" t="s">
        <v>90</v>
      </c>
      <c r="AH3345" t="s">
        <v>1626</v>
      </c>
      <c r="AI3345" t="s">
        <v>90</v>
      </c>
      <c r="AK3345" t="s">
        <v>1608</v>
      </c>
      <c r="AL3345" t="s">
        <v>6935</v>
      </c>
      <c r="AN3345" t="s">
        <v>1610</v>
      </c>
      <c r="AO3345" t="s">
        <v>1670</v>
      </c>
      <c r="AP3345" t="s">
        <v>422</v>
      </c>
      <c r="AQ3345">
        <v>1.57</v>
      </c>
      <c r="AR3345" t="s">
        <v>1616</v>
      </c>
      <c r="AT3345" t="s">
        <v>1612</v>
      </c>
      <c r="AV3345" t="s">
        <v>96</v>
      </c>
      <c r="BQ3345" t="str">
        <f>BS3345 &amp; ":" &amp; BR3345</f>
        <v>AZDEQ_SW:EPA 353.2</v>
      </c>
      <c r="BR3345" t="s">
        <v>1623</v>
      </c>
      <c r="BS3345" t="s">
        <v>1626</v>
      </c>
      <c r="BT3345" t="s">
        <v>1623</v>
      </c>
      <c r="BW3345" t="s">
        <v>3417</v>
      </c>
      <c r="BZ3345" t="s">
        <v>6936</v>
      </c>
      <c r="CA3345" t="s">
        <v>397</v>
      </c>
      <c r="CB3345">
        <v>0.2</v>
      </c>
      <c r="CC3345" t="s">
        <v>1616</v>
      </c>
      <c r="CE3345" t="s">
        <v>6390</v>
      </c>
      <c r="CF3345" t="s">
        <v>1618</v>
      </c>
    </row>
    <row r="3346" spans="1:84" hidden="1" x14ac:dyDescent="0.4">
      <c r="A3346" t="s">
        <v>1626</v>
      </c>
      <c r="B3346" t="s">
        <v>1626</v>
      </c>
      <c r="C3346" t="s">
        <v>6407</v>
      </c>
      <c r="D3346" t="s">
        <v>81</v>
      </c>
      <c r="E3346" t="s">
        <v>82</v>
      </c>
      <c r="F3346" t="s">
        <v>393</v>
      </c>
      <c r="G3346" s="4" t="str">
        <f>TEXT(H3346+I3346,"yyyy-mm-dd""T""hh:mm:ss")&amp;
IF(J3346="MST","-07:00",
IF(J3346="MDT","-06:00",
IF(J3346="PST","-08:00",
IF(J3346="PDT","-07:00",
IF(J3346="UTC","+00:00","+00:00")))))</f>
        <v>2014-04-29T01:45:00-07:00</v>
      </c>
      <c r="H3346" s="1">
        <v>41758</v>
      </c>
      <c r="I3346" s="5">
        <v>7.2916666666666671E-2</v>
      </c>
      <c r="J3346" t="s">
        <v>84</v>
      </c>
      <c r="N3346">
        <v>0.5</v>
      </c>
      <c r="O3346" t="s">
        <v>1628</v>
      </c>
      <c r="U3346">
        <v>9743</v>
      </c>
      <c r="V3346" t="s">
        <v>5512</v>
      </c>
      <c r="W3346" t="s">
        <v>5513</v>
      </c>
      <c r="X3346" t="s">
        <v>3405</v>
      </c>
      <c r="Y3346">
        <v>100034</v>
      </c>
      <c r="Z3346" t="s">
        <v>5514</v>
      </c>
      <c r="AD3346">
        <v>32.187063100000003</v>
      </c>
      <c r="AE3346">
        <v>-110.81660220000001</v>
      </c>
      <c r="AG3346" t="s">
        <v>90</v>
      </c>
      <c r="AH3346" t="s">
        <v>1626</v>
      </c>
      <c r="AI3346" t="s">
        <v>90</v>
      </c>
      <c r="AK3346" t="s">
        <v>1608</v>
      </c>
      <c r="AL3346" t="s">
        <v>6937</v>
      </c>
      <c r="AN3346" t="s">
        <v>1610</v>
      </c>
      <c r="AO3346" t="s">
        <v>1670</v>
      </c>
      <c r="AP3346" t="s">
        <v>422</v>
      </c>
      <c r="AQ3346">
        <v>0.19</v>
      </c>
      <c r="AR3346" t="s">
        <v>1616</v>
      </c>
      <c r="AT3346" t="s">
        <v>1612</v>
      </c>
      <c r="AV3346" t="s">
        <v>96</v>
      </c>
      <c r="BH3346" t="str">
        <f>BI3346 &amp; " " &amp; BJ3346</f>
        <v>0.5 ft</v>
      </c>
      <c r="BI3346">
        <v>0.5</v>
      </c>
      <c r="BJ3346" t="s">
        <v>5517</v>
      </c>
      <c r="BQ3346" t="str">
        <f>BS3346 &amp; ":" &amp; BR3346</f>
        <v>AZDEQ_SW:SM 4500NO3 E</v>
      </c>
      <c r="BR3346" t="s">
        <v>1851</v>
      </c>
      <c r="BS3346" t="s">
        <v>1626</v>
      </c>
      <c r="BT3346" t="s">
        <v>1851</v>
      </c>
      <c r="BW3346" t="s">
        <v>5519</v>
      </c>
      <c r="BZ3346" t="s">
        <v>6938</v>
      </c>
      <c r="CA3346" t="s">
        <v>397</v>
      </c>
      <c r="CB3346">
        <v>4.1000000000000002E-2</v>
      </c>
      <c r="CC3346" t="s">
        <v>1616</v>
      </c>
      <c r="CE3346" t="s">
        <v>5767</v>
      </c>
      <c r="CF3346" t="s">
        <v>1618</v>
      </c>
    </row>
    <row r="3347" spans="1:84" hidden="1" x14ac:dyDescent="0.4">
      <c r="A3347" t="s">
        <v>1626</v>
      </c>
      <c r="B3347" t="s">
        <v>1626</v>
      </c>
      <c r="C3347" t="s">
        <v>6939</v>
      </c>
      <c r="D3347" t="s">
        <v>81</v>
      </c>
      <c r="E3347" t="s">
        <v>82</v>
      </c>
      <c r="F3347" t="s">
        <v>393</v>
      </c>
      <c r="G3347" s="4" t="str">
        <f>TEXT(H3347+I3347,"yyyy-mm-dd""T""hh:mm:ss")&amp;
IF(J3347="MST","-07:00",
IF(J3347="MDT","-06:00",
IF(J3347="PST","-08:00",
IF(J3347="PDT","-07:00",
IF(J3347="UTC","+00:00","+00:00")))))</f>
        <v>2015-05-05T10:00:00-07:00</v>
      </c>
      <c r="H3347" s="1">
        <v>42129</v>
      </c>
      <c r="I3347" s="5">
        <v>0.41666666666666669</v>
      </c>
      <c r="J3347" t="s">
        <v>84</v>
      </c>
      <c r="N3347">
        <v>0</v>
      </c>
      <c r="O3347" t="s">
        <v>1628</v>
      </c>
      <c r="U3347">
        <v>2168</v>
      </c>
      <c r="V3347" t="s">
        <v>6433</v>
      </c>
      <c r="W3347" t="s">
        <v>1606</v>
      </c>
      <c r="X3347" t="s">
        <v>4478</v>
      </c>
      <c r="Y3347">
        <v>102835</v>
      </c>
      <c r="Z3347" t="s">
        <v>6940</v>
      </c>
      <c r="AD3347">
        <v>32.336583300000001</v>
      </c>
      <c r="AE3347">
        <v>-110.7873889</v>
      </c>
      <c r="AG3347" t="s">
        <v>90</v>
      </c>
      <c r="AH3347" t="s">
        <v>1626</v>
      </c>
      <c r="AI3347" t="s">
        <v>90</v>
      </c>
      <c r="AK3347" t="s">
        <v>1608</v>
      </c>
      <c r="AL3347" t="s">
        <v>6941</v>
      </c>
      <c r="AM3347" t="s">
        <v>92</v>
      </c>
      <c r="AN3347" t="s">
        <v>1610</v>
      </c>
      <c r="AO3347" t="s">
        <v>1611</v>
      </c>
      <c r="AP3347" t="s">
        <v>422</v>
      </c>
      <c r="AT3347" t="s">
        <v>1612</v>
      </c>
      <c r="AV3347" t="s">
        <v>584</v>
      </c>
      <c r="BF3347" t="s">
        <v>6942</v>
      </c>
      <c r="BQ3347" t="str">
        <f>BS3347 &amp; ":" &amp; BR3347</f>
        <v>AZDEQ_SW:SM 4500-NH3F</v>
      </c>
      <c r="BR3347" t="s">
        <v>5577</v>
      </c>
      <c r="BS3347" t="s">
        <v>1626</v>
      </c>
      <c r="BT3347" t="s">
        <v>5577</v>
      </c>
      <c r="BW3347" t="s">
        <v>5519</v>
      </c>
      <c r="BZ3347" t="s">
        <v>6943</v>
      </c>
      <c r="CA3347" t="s">
        <v>397</v>
      </c>
      <c r="CB3347">
        <v>1</v>
      </c>
      <c r="CC3347" t="s">
        <v>1616</v>
      </c>
      <c r="CE3347" t="s">
        <v>6944</v>
      </c>
      <c r="CF3347" t="s">
        <v>1618</v>
      </c>
    </row>
    <row r="3348" spans="1:84" hidden="1" x14ac:dyDescent="0.4">
      <c r="A3348" t="s">
        <v>1626</v>
      </c>
      <c r="B3348" t="s">
        <v>1626</v>
      </c>
      <c r="C3348" t="s">
        <v>6945</v>
      </c>
      <c r="D3348" t="s">
        <v>81</v>
      </c>
      <c r="E3348" t="s">
        <v>82</v>
      </c>
      <c r="F3348" t="s">
        <v>393</v>
      </c>
      <c r="G3348" s="4" t="str">
        <f>TEXT(H3348+I3348,"yyyy-mm-dd""T""hh:mm:ss")&amp;
IF(J3348="MST","-07:00",
IF(J3348="MDT","-06:00",
IF(J3348="PST","-08:00",
IF(J3348="PDT","-07:00",
IF(J3348="UTC","+00:00","+00:00")))))</f>
        <v>2015-02-19T10:30:00-07:00</v>
      </c>
      <c r="H3348" s="1">
        <v>42054</v>
      </c>
      <c r="I3348" s="5">
        <v>0.4375</v>
      </c>
      <c r="J3348" t="s">
        <v>84</v>
      </c>
      <c r="N3348">
        <v>0</v>
      </c>
      <c r="O3348" t="s">
        <v>1628</v>
      </c>
      <c r="U3348">
        <v>9587</v>
      </c>
      <c r="V3348" t="s">
        <v>6946</v>
      </c>
      <c r="W3348" t="s">
        <v>3411</v>
      </c>
      <c r="X3348" t="s">
        <v>3502</v>
      </c>
      <c r="Y3348">
        <v>105061</v>
      </c>
      <c r="Z3348" t="e">
        <f>--- SAMPLE TAKEN: Migrated</f>
        <v>#NAME?</v>
      </c>
      <c r="AD3348">
        <v>32.337777799999998</v>
      </c>
      <c r="AE3348">
        <v>-111.08138889999999</v>
      </c>
      <c r="AG3348" t="s">
        <v>90</v>
      </c>
      <c r="AH3348" t="s">
        <v>1626</v>
      </c>
      <c r="AI3348" t="s">
        <v>90</v>
      </c>
      <c r="AK3348" t="s">
        <v>1608</v>
      </c>
      <c r="AL3348" t="s">
        <v>6947</v>
      </c>
      <c r="AN3348" t="s">
        <v>1610</v>
      </c>
      <c r="AO3348" t="s">
        <v>1611</v>
      </c>
      <c r="AP3348" t="s">
        <v>422</v>
      </c>
      <c r="AQ3348">
        <v>2.64</v>
      </c>
      <c r="AR3348" t="s">
        <v>1616</v>
      </c>
      <c r="AT3348" t="s">
        <v>1612</v>
      </c>
      <c r="AV3348" t="s">
        <v>96</v>
      </c>
      <c r="BF3348" t="s">
        <v>6948</v>
      </c>
      <c r="BQ3348" t="str">
        <f>BS3348 &amp; ":" &amp; BR3348</f>
        <v>AZDEQ_SW:EPA 350.1</v>
      </c>
      <c r="BR3348" t="s">
        <v>1613</v>
      </c>
      <c r="BS3348" t="s">
        <v>1626</v>
      </c>
      <c r="BT3348" t="s">
        <v>1613</v>
      </c>
      <c r="BW3348" t="s">
        <v>3417</v>
      </c>
      <c r="BZ3348" t="s">
        <v>6949</v>
      </c>
      <c r="CA3348" t="s">
        <v>397</v>
      </c>
      <c r="CB3348">
        <v>0.5</v>
      </c>
      <c r="CC3348" t="s">
        <v>1616</v>
      </c>
      <c r="CE3348" t="s">
        <v>6950</v>
      </c>
      <c r="CF3348" t="s">
        <v>1618</v>
      </c>
    </row>
    <row r="3349" spans="1:84" hidden="1" x14ac:dyDescent="0.4">
      <c r="A3349" t="s">
        <v>1626</v>
      </c>
      <c r="B3349" t="s">
        <v>1626</v>
      </c>
      <c r="C3349" t="s">
        <v>6951</v>
      </c>
      <c r="D3349" t="s">
        <v>81</v>
      </c>
      <c r="E3349" t="s">
        <v>82</v>
      </c>
      <c r="F3349" t="s">
        <v>393</v>
      </c>
      <c r="G3349" s="4" t="str">
        <f>TEXT(H3349+I3349,"yyyy-mm-dd""T""hh:mm:ss")&amp;
IF(J3349="MST","-07:00",
IF(J3349="MDT","-06:00",
IF(J3349="PST","-08:00",
IF(J3349="PDT","-07:00",
IF(J3349="UTC","+00:00","+00:00")))))</f>
        <v>2015-11-30T03:30:00-07:00</v>
      </c>
      <c r="H3349" s="1">
        <v>42338</v>
      </c>
      <c r="I3349" s="5">
        <v>0.14583333333333334</v>
      </c>
      <c r="J3349" t="s">
        <v>84</v>
      </c>
      <c r="N3349">
        <v>0.5</v>
      </c>
      <c r="O3349" t="s">
        <v>1628</v>
      </c>
      <c r="U3349">
        <v>9743</v>
      </c>
      <c r="V3349" t="s">
        <v>5512</v>
      </c>
      <c r="W3349" t="s">
        <v>5513</v>
      </c>
      <c r="X3349" t="s">
        <v>3405</v>
      </c>
      <c r="Y3349">
        <v>100034</v>
      </c>
      <c r="Z3349" t="s">
        <v>5514</v>
      </c>
      <c r="AD3349">
        <v>32.187063100000003</v>
      </c>
      <c r="AE3349">
        <v>-110.81660220000001</v>
      </c>
      <c r="AG3349" t="s">
        <v>90</v>
      </c>
      <c r="AH3349" t="s">
        <v>1626</v>
      </c>
      <c r="AI3349" t="s">
        <v>90</v>
      </c>
      <c r="AK3349" t="s">
        <v>1608</v>
      </c>
      <c r="AL3349" t="s">
        <v>6952</v>
      </c>
      <c r="AM3349" t="s">
        <v>92</v>
      </c>
      <c r="AN3349" t="s">
        <v>1610</v>
      </c>
      <c r="AO3349" t="s">
        <v>1611</v>
      </c>
      <c r="AP3349" t="s">
        <v>422</v>
      </c>
      <c r="AT3349" t="s">
        <v>1612</v>
      </c>
      <c r="AV3349" t="s">
        <v>584</v>
      </c>
      <c r="BH3349" t="str">
        <f>BI3349 &amp; " " &amp; BJ3349</f>
        <v>0.5 ft</v>
      </c>
      <c r="BI3349">
        <v>0.5</v>
      </c>
      <c r="BJ3349" t="s">
        <v>5517</v>
      </c>
      <c r="BQ3349" t="str">
        <f>BS3349 &amp; ":" &amp; BR3349</f>
        <v>AZDEQ_SW:SM 4500-NH3F</v>
      </c>
      <c r="BR3349" t="s">
        <v>5577</v>
      </c>
      <c r="BS3349" t="s">
        <v>1626</v>
      </c>
      <c r="BT3349" t="s">
        <v>5577</v>
      </c>
      <c r="BW3349" t="s">
        <v>5519</v>
      </c>
      <c r="BZ3349" t="s">
        <v>6953</v>
      </c>
      <c r="CA3349" t="s">
        <v>397</v>
      </c>
      <c r="CB3349">
        <v>0.1</v>
      </c>
      <c r="CC3349" t="s">
        <v>1616</v>
      </c>
      <c r="CE3349" t="s">
        <v>5521</v>
      </c>
      <c r="CF3349" t="s">
        <v>1618</v>
      </c>
    </row>
    <row r="3350" spans="1:84" hidden="1" x14ac:dyDescent="0.4">
      <c r="A3350" t="s">
        <v>1626</v>
      </c>
      <c r="B3350" t="s">
        <v>1626</v>
      </c>
      <c r="C3350" t="s">
        <v>6954</v>
      </c>
      <c r="D3350" t="s">
        <v>81</v>
      </c>
      <c r="E3350" t="s">
        <v>82</v>
      </c>
      <c r="F3350" t="s">
        <v>393</v>
      </c>
      <c r="G3350" s="4" t="str">
        <f>TEXT(H3350+I3350,"yyyy-mm-dd""T""hh:mm:ss")&amp;
IF(J3350="MST","-07:00",
IF(J3350="MDT","-06:00",
IF(J3350="PST","-08:00",
IF(J3350="PDT","-07:00",
IF(J3350="UTC","+00:00","+00:00")))))</f>
        <v>2015-04-23T09:46:00-07:00</v>
      </c>
      <c r="H3350" s="1">
        <v>42117</v>
      </c>
      <c r="I3350" s="5">
        <v>0.40694444444444444</v>
      </c>
      <c r="J3350" t="s">
        <v>84</v>
      </c>
      <c r="N3350">
        <v>0</v>
      </c>
      <c r="O3350" t="s">
        <v>1628</v>
      </c>
      <c r="U3350">
        <v>9587</v>
      </c>
      <c r="V3350" t="s">
        <v>6946</v>
      </c>
      <c r="W3350" t="s">
        <v>3411</v>
      </c>
      <c r="X3350" t="s">
        <v>3412</v>
      </c>
      <c r="Y3350">
        <v>105059</v>
      </c>
      <c r="Z3350" t="e">
        <f>--- SAMPLE TAKEN: Migrated</f>
        <v>#NAME?</v>
      </c>
      <c r="AD3350">
        <v>32.2897222</v>
      </c>
      <c r="AE3350">
        <v>-111.035</v>
      </c>
      <c r="AG3350" t="s">
        <v>90</v>
      </c>
      <c r="AH3350" t="s">
        <v>1626</v>
      </c>
      <c r="AI3350" t="s">
        <v>90</v>
      </c>
      <c r="AK3350" t="s">
        <v>1608</v>
      </c>
      <c r="AL3350" t="s">
        <v>6955</v>
      </c>
      <c r="AN3350" t="s">
        <v>1610</v>
      </c>
      <c r="AO3350" t="s">
        <v>1611</v>
      </c>
      <c r="AP3350" t="s">
        <v>422</v>
      </c>
      <c r="AQ3350">
        <v>0.91</v>
      </c>
      <c r="AR3350" t="s">
        <v>1616</v>
      </c>
      <c r="AT3350" t="s">
        <v>1612</v>
      </c>
      <c r="AV3350" t="s">
        <v>96</v>
      </c>
      <c r="BF3350" t="s">
        <v>6956</v>
      </c>
      <c r="BQ3350" t="str">
        <f>BS3350 &amp; ":" &amp; BR3350</f>
        <v>AZDEQ_SW:EPA 350.1</v>
      </c>
      <c r="BR3350" t="s">
        <v>1613</v>
      </c>
      <c r="BS3350" t="s">
        <v>1626</v>
      </c>
      <c r="BT3350" t="s">
        <v>1613</v>
      </c>
      <c r="BW3350" t="s">
        <v>3417</v>
      </c>
      <c r="BZ3350" t="s">
        <v>6957</v>
      </c>
      <c r="CA3350" t="s">
        <v>397</v>
      </c>
      <c r="CB3350">
        <v>0.5</v>
      </c>
      <c r="CC3350" t="s">
        <v>1616</v>
      </c>
      <c r="CE3350" t="s">
        <v>6958</v>
      </c>
      <c r="CF3350" t="s">
        <v>1618</v>
      </c>
    </row>
    <row r="3351" spans="1:84" hidden="1" x14ac:dyDescent="0.4">
      <c r="A3351" t="s">
        <v>1626</v>
      </c>
      <c r="B3351" t="s">
        <v>1626</v>
      </c>
      <c r="C3351" t="s">
        <v>6954</v>
      </c>
      <c r="D3351" t="s">
        <v>81</v>
      </c>
      <c r="E3351" t="s">
        <v>82</v>
      </c>
      <c r="F3351" t="s">
        <v>393</v>
      </c>
      <c r="G3351" s="4" t="str">
        <f>TEXT(H3351+I3351,"yyyy-mm-dd""T""hh:mm:ss")&amp;
IF(J3351="MST","-07:00",
IF(J3351="MDT","-06:00",
IF(J3351="PST","-08:00",
IF(J3351="PDT","-07:00",
IF(J3351="UTC","+00:00","+00:00")))))</f>
        <v>2015-04-23T09:46:00-07:00</v>
      </c>
      <c r="H3351" s="1">
        <v>42117</v>
      </c>
      <c r="I3351" s="5">
        <v>0.40694444444444444</v>
      </c>
      <c r="J3351" t="s">
        <v>84</v>
      </c>
      <c r="N3351">
        <v>0</v>
      </c>
      <c r="O3351" t="s">
        <v>1628</v>
      </c>
      <c r="U3351">
        <v>9587</v>
      </c>
      <c r="V3351" t="s">
        <v>6946</v>
      </c>
      <c r="W3351" t="s">
        <v>3411</v>
      </c>
      <c r="X3351" t="s">
        <v>3412</v>
      </c>
      <c r="Y3351">
        <v>105059</v>
      </c>
      <c r="Z3351" t="e">
        <f>--- SAMPLE TAKEN: Migrated</f>
        <v>#NAME?</v>
      </c>
      <c r="AD3351">
        <v>32.2897222</v>
      </c>
      <c r="AE3351">
        <v>-111.035</v>
      </c>
      <c r="AG3351" t="s">
        <v>90</v>
      </c>
      <c r="AH3351" t="s">
        <v>1626</v>
      </c>
      <c r="AI3351" t="s">
        <v>90</v>
      </c>
      <c r="AK3351" t="s">
        <v>1608</v>
      </c>
      <c r="AL3351" t="s">
        <v>6959</v>
      </c>
      <c r="AN3351" t="s">
        <v>1610</v>
      </c>
      <c r="AO3351" t="s">
        <v>421</v>
      </c>
      <c r="AP3351" t="s">
        <v>422</v>
      </c>
      <c r="AQ3351">
        <v>6.7</v>
      </c>
      <c r="AR3351" t="s">
        <v>1616</v>
      </c>
      <c r="AT3351" t="s">
        <v>1612</v>
      </c>
      <c r="AV3351" t="s">
        <v>96</v>
      </c>
      <c r="BQ3351" t="str">
        <f>BS3351 &amp; ":" &amp; BR3351</f>
        <v>AZDEQ_SW:CALCULATION</v>
      </c>
      <c r="BR3351" t="s">
        <v>3416</v>
      </c>
      <c r="BS3351" t="s">
        <v>1626</v>
      </c>
      <c r="BT3351" t="s">
        <v>3416</v>
      </c>
      <c r="BW3351" t="s">
        <v>3417</v>
      </c>
      <c r="BZ3351" t="s">
        <v>6960</v>
      </c>
      <c r="CA3351" t="s">
        <v>397</v>
      </c>
      <c r="CB3351">
        <v>0.8</v>
      </c>
      <c r="CC3351" t="s">
        <v>1616</v>
      </c>
      <c r="CE3351" t="s">
        <v>6958</v>
      </c>
      <c r="CF3351" t="s">
        <v>1618</v>
      </c>
    </row>
    <row r="3352" spans="1:84" hidden="1" x14ac:dyDescent="0.4">
      <c r="A3352" t="s">
        <v>1626</v>
      </c>
      <c r="B3352" t="s">
        <v>1626</v>
      </c>
      <c r="C3352" t="s">
        <v>6961</v>
      </c>
      <c r="D3352" t="s">
        <v>81</v>
      </c>
      <c r="E3352" t="s">
        <v>82</v>
      </c>
      <c r="F3352" t="s">
        <v>393</v>
      </c>
      <c r="G3352" s="4" t="str">
        <f>TEXT(H3352+I3352,"yyyy-mm-dd""T""hh:mm:ss")&amp;
IF(J3352="MST","-07:00",
IF(J3352="MDT","-06:00",
IF(J3352="PST","-08:00",
IF(J3352="PDT","-07:00",
IF(J3352="UTC","+00:00","+00:00")))))</f>
        <v>2015-12-28T03:40:00-07:00</v>
      </c>
      <c r="H3352" s="1">
        <v>42366</v>
      </c>
      <c r="I3352" s="5">
        <v>0.15277777777777779</v>
      </c>
      <c r="J3352" t="s">
        <v>84</v>
      </c>
      <c r="N3352">
        <v>0.5</v>
      </c>
      <c r="O3352" t="s">
        <v>1628</v>
      </c>
      <c r="U3352">
        <v>9743</v>
      </c>
      <c r="V3352" t="s">
        <v>5512</v>
      </c>
      <c r="W3352" t="s">
        <v>5513</v>
      </c>
      <c r="X3352" t="s">
        <v>3405</v>
      </c>
      <c r="Y3352">
        <v>100034</v>
      </c>
      <c r="Z3352" t="s">
        <v>5514</v>
      </c>
      <c r="AD3352">
        <v>32.187063100000003</v>
      </c>
      <c r="AE3352">
        <v>-110.81660220000001</v>
      </c>
      <c r="AG3352" t="s">
        <v>90</v>
      </c>
      <c r="AH3352" t="s">
        <v>1626</v>
      </c>
      <c r="AI3352" t="s">
        <v>90</v>
      </c>
      <c r="AK3352" t="s">
        <v>1608</v>
      </c>
      <c r="AL3352" t="s">
        <v>6962</v>
      </c>
      <c r="AM3352" t="s">
        <v>92</v>
      </c>
      <c r="AN3352" t="s">
        <v>1725</v>
      </c>
      <c r="AO3352" t="s">
        <v>123</v>
      </c>
      <c r="AP3352" t="s">
        <v>422</v>
      </c>
      <c r="AT3352" t="s">
        <v>1612</v>
      </c>
      <c r="AV3352" t="s">
        <v>584</v>
      </c>
      <c r="BH3352" t="str">
        <f>BI3352 &amp; " " &amp; BJ3352</f>
        <v>0.5 ft</v>
      </c>
      <c r="BI3352">
        <v>0.5</v>
      </c>
      <c r="BJ3352" t="s">
        <v>5517</v>
      </c>
      <c r="BQ3352" t="str">
        <f>BS3352 &amp; ":" &amp; BR3352</f>
        <v>AZDEQ_SW:SM 4500 PE</v>
      </c>
      <c r="BR3352" t="s">
        <v>5518</v>
      </c>
      <c r="BS3352" t="s">
        <v>1626</v>
      </c>
      <c r="BT3352" t="s">
        <v>5518</v>
      </c>
      <c r="BW3352" t="s">
        <v>5519</v>
      </c>
      <c r="BZ3352" t="s">
        <v>6963</v>
      </c>
      <c r="CA3352" t="s">
        <v>397</v>
      </c>
      <c r="CB3352">
        <v>3.0000000000000001E-3</v>
      </c>
      <c r="CC3352" t="s">
        <v>1616</v>
      </c>
      <c r="CE3352" t="s">
        <v>5538</v>
      </c>
      <c r="CF3352" t="s">
        <v>1618</v>
      </c>
    </row>
    <row r="3353" spans="1:84" hidden="1" x14ac:dyDescent="0.4">
      <c r="A3353" t="s">
        <v>1626</v>
      </c>
      <c r="B3353" t="s">
        <v>1626</v>
      </c>
      <c r="C3353" t="s">
        <v>6964</v>
      </c>
      <c r="D3353" t="s">
        <v>81</v>
      </c>
      <c r="E3353" t="s">
        <v>82</v>
      </c>
      <c r="F3353" t="s">
        <v>393</v>
      </c>
      <c r="G3353" s="4" t="str">
        <f>TEXT(H3353+I3353,"yyyy-mm-dd""T""hh:mm:ss")&amp;
IF(J3353="MST","-07:00",
IF(J3353="MDT","-06:00",
IF(J3353="PST","-08:00",
IF(J3353="PDT","-07:00",
IF(J3353="UTC","+00:00","+00:00")))))</f>
        <v>2015-11-30T03:45:00-07:00</v>
      </c>
      <c r="H3353" s="1">
        <v>42338</v>
      </c>
      <c r="I3353" s="5">
        <v>0.15625</v>
      </c>
      <c r="J3353" t="s">
        <v>84</v>
      </c>
      <c r="N3353">
        <v>0.5</v>
      </c>
      <c r="O3353" t="s">
        <v>1628</v>
      </c>
      <c r="U3353">
        <v>9743</v>
      </c>
      <c r="V3353" t="s">
        <v>5512</v>
      </c>
      <c r="W3353" t="s">
        <v>5513</v>
      </c>
      <c r="X3353" t="s">
        <v>3388</v>
      </c>
      <c r="Y3353">
        <v>100035</v>
      </c>
      <c r="Z3353" t="s">
        <v>5514</v>
      </c>
      <c r="AD3353">
        <v>32.185352899999998</v>
      </c>
      <c r="AE3353">
        <v>-110.8164731</v>
      </c>
      <c r="AG3353" t="s">
        <v>90</v>
      </c>
      <c r="AH3353" t="s">
        <v>1626</v>
      </c>
      <c r="AI3353" t="s">
        <v>90</v>
      </c>
      <c r="AK3353" t="s">
        <v>1608</v>
      </c>
      <c r="AL3353" t="s">
        <v>6965</v>
      </c>
      <c r="AN3353" t="s">
        <v>1610</v>
      </c>
      <c r="AO3353" t="s">
        <v>1670</v>
      </c>
      <c r="AP3353" t="s">
        <v>422</v>
      </c>
      <c r="AQ3353">
        <v>0.49</v>
      </c>
      <c r="AR3353" t="s">
        <v>1616</v>
      </c>
      <c r="AT3353" t="s">
        <v>1612</v>
      </c>
      <c r="AV3353" t="s">
        <v>96</v>
      </c>
      <c r="BH3353" t="str">
        <f>BI3353 &amp; " " &amp; BJ3353</f>
        <v>0.5 ft</v>
      </c>
      <c r="BI3353">
        <v>0.5</v>
      </c>
      <c r="BJ3353" t="s">
        <v>5517</v>
      </c>
      <c r="BQ3353" t="str">
        <f>BS3353 &amp; ":" &amp; BR3353</f>
        <v>AZDEQ_SW:SM 4500NO3 E</v>
      </c>
      <c r="BR3353" t="s">
        <v>1851</v>
      </c>
      <c r="BS3353" t="s">
        <v>1626</v>
      </c>
      <c r="BT3353" t="s">
        <v>1851</v>
      </c>
      <c r="BW3353" t="s">
        <v>5519</v>
      </c>
      <c r="BZ3353" t="s">
        <v>6966</v>
      </c>
      <c r="CA3353" t="s">
        <v>397</v>
      </c>
      <c r="CB3353">
        <v>4.1000000000000002E-2</v>
      </c>
      <c r="CC3353" t="s">
        <v>1616</v>
      </c>
      <c r="CE3353" t="s">
        <v>5953</v>
      </c>
      <c r="CF3353" t="s">
        <v>1618</v>
      </c>
    </row>
    <row r="3354" spans="1:84" hidden="1" x14ac:dyDescent="0.4">
      <c r="A3354" t="s">
        <v>1626</v>
      </c>
      <c r="B3354" t="s">
        <v>1626</v>
      </c>
      <c r="C3354" t="s">
        <v>6967</v>
      </c>
      <c r="D3354" t="s">
        <v>81</v>
      </c>
      <c r="E3354" t="s">
        <v>82</v>
      </c>
      <c r="F3354" t="s">
        <v>393</v>
      </c>
      <c r="G3354" s="4" t="str">
        <f>TEXT(H3354+I3354,"yyyy-mm-dd""T""hh:mm:ss")&amp;
IF(J3354="MST","-07:00",
IF(J3354="MDT","-06:00",
IF(J3354="PST","-08:00",
IF(J3354="PDT","-07:00",
IF(J3354="UTC","+00:00","+00:00")))))</f>
        <v>2015-02-19T02:45:00-07:00</v>
      </c>
      <c r="H3354" s="1">
        <v>42054</v>
      </c>
      <c r="I3354" s="5">
        <v>0.11458333333333333</v>
      </c>
      <c r="J3354" t="s">
        <v>84</v>
      </c>
      <c r="N3354">
        <v>0.5</v>
      </c>
      <c r="O3354" t="s">
        <v>1628</v>
      </c>
      <c r="U3354">
        <v>9743</v>
      </c>
      <c r="V3354" t="s">
        <v>5512</v>
      </c>
      <c r="W3354" t="s">
        <v>5513</v>
      </c>
      <c r="X3354" t="s">
        <v>3405</v>
      </c>
      <c r="Y3354">
        <v>100034</v>
      </c>
      <c r="Z3354" t="s">
        <v>5514</v>
      </c>
      <c r="AD3354">
        <v>32.187063100000003</v>
      </c>
      <c r="AE3354">
        <v>-110.81660220000001</v>
      </c>
      <c r="AG3354" t="s">
        <v>90</v>
      </c>
      <c r="AH3354" t="s">
        <v>1626</v>
      </c>
      <c r="AI3354" t="s">
        <v>90</v>
      </c>
      <c r="AK3354" t="s">
        <v>1608</v>
      </c>
      <c r="AL3354" t="s">
        <v>6968</v>
      </c>
      <c r="AN3354" t="s">
        <v>1725</v>
      </c>
      <c r="AO3354" t="s">
        <v>123</v>
      </c>
      <c r="AP3354" t="s">
        <v>422</v>
      </c>
      <c r="AQ3354">
        <v>1.7999999999999999E-2</v>
      </c>
      <c r="AR3354" t="s">
        <v>1616</v>
      </c>
      <c r="AT3354" t="s">
        <v>1612</v>
      </c>
      <c r="AV3354" t="s">
        <v>96</v>
      </c>
      <c r="BH3354" t="str">
        <f>BI3354 &amp; " " &amp; BJ3354</f>
        <v>0.5 ft</v>
      </c>
      <c r="BI3354">
        <v>0.5</v>
      </c>
      <c r="BJ3354" t="s">
        <v>5517</v>
      </c>
      <c r="BQ3354" t="str">
        <f>BS3354 &amp; ":" &amp; BR3354</f>
        <v>AZDEQ_SW:SM 4500 PE</v>
      </c>
      <c r="BR3354" t="s">
        <v>5518</v>
      </c>
      <c r="BS3354" t="s">
        <v>1626</v>
      </c>
      <c r="BT3354" t="s">
        <v>5518</v>
      </c>
      <c r="BW3354" t="s">
        <v>5519</v>
      </c>
      <c r="BZ3354" t="s">
        <v>6969</v>
      </c>
      <c r="CA3354" t="s">
        <v>397</v>
      </c>
      <c r="CB3354">
        <v>3.0000000000000001E-3</v>
      </c>
      <c r="CC3354" t="s">
        <v>1616</v>
      </c>
      <c r="CE3354" t="s">
        <v>5538</v>
      </c>
      <c r="CF3354" t="s">
        <v>1618</v>
      </c>
    </row>
    <row r="3355" spans="1:84" hidden="1" x14ac:dyDescent="0.4">
      <c r="A3355" t="s">
        <v>1626</v>
      </c>
      <c r="B3355" t="s">
        <v>1626</v>
      </c>
      <c r="C3355" t="s">
        <v>6954</v>
      </c>
      <c r="D3355" t="s">
        <v>81</v>
      </c>
      <c r="E3355" t="s">
        <v>82</v>
      </c>
      <c r="F3355" t="s">
        <v>393</v>
      </c>
      <c r="G3355" s="4" t="str">
        <f>TEXT(H3355+I3355,"yyyy-mm-dd""T""hh:mm:ss")&amp;
IF(J3355="MST","-07:00",
IF(J3355="MDT","-06:00",
IF(J3355="PST","-08:00",
IF(J3355="PDT","-07:00",
IF(J3355="UTC","+00:00","+00:00")))))</f>
        <v>2015-04-23T09:46:00-07:00</v>
      </c>
      <c r="H3355" s="1">
        <v>42117</v>
      </c>
      <c r="I3355" s="5">
        <v>0.40694444444444444</v>
      </c>
      <c r="J3355" t="s">
        <v>84</v>
      </c>
      <c r="N3355">
        <v>0</v>
      </c>
      <c r="O3355" t="s">
        <v>1628</v>
      </c>
      <c r="U3355">
        <v>9587</v>
      </c>
      <c r="V3355" t="s">
        <v>6946</v>
      </c>
      <c r="W3355" t="s">
        <v>3411</v>
      </c>
      <c r="X3355" t="s">
        <v>3412</v>
      </c>
      <c r="Y3355">
        <v>105059</v>
      </c>
      <c r="Z3355" t="e">
        <f>--- SAMPLE TAKEN: Migrated</f>
        <v>#NAME?</v>
      </c>
      <c r="AD3355">
        <v>32.2897222</v>
      </c>
      <c r="AE3355">
        <v>-111.035</v>
      </c>
      <c r="AG3355" t="s">
        <v>90</v>
      </c>
      <c r="AH3355" t="s">
        <v>1626</v>
      </c>
      <c r="AI3355" t="s">
        <v>90</v>
      </c>
      <c r="AK3355" t="s">
        <v>1608</v>
      </c>
      <c r="AL3355" t="s">
        <v>6970</v>
      </c>
      <c r="AN3355" t="s">
        <v>1610</v>
      </c>
      <c r="AO3355" t="s">
        <v>1670</v>
      </c>
      <c r="AP3355" t="s">
        <v>422</v>
      </c>
      <c r="AQ3355">
        <v>5.0199999999999996</v>
      </c>
      <c r="AR3355" t="s">
        <v>1616</v>
      </c>
      <c r="AT3355" t="s">
        <v>1612</v>
      </c>
      <c r="AV3355" t="s">
        <v>96</v>
      </c>
      <c r="BQ3355" t="str">
        <f>BS3355 &amp; ":" &amp; BR3355</f>
        <v>AZDEQ_SW:EPA 353.2</v>
      </c>
      <c r="BR3355" t="s">
        <v>1623</v>
      </c>
      <c r="BS3355" t="s">
        <v>1626</v>
      </c>
      <c r="BT3355" t="s">
        <v>1623</v>
      </c>
      <c r="BW3355" t="s">
        <v>3417</v>
      </c>
      <c r="BZ3355" t="s">
        <v>6971</v>
      </c>
      <c r="CA3355" t="s">
        <v>397</v>
      </c>
      <c r="CB3355">
        <v>0.2</v>
      </c>
      <c r="CC3355" t="s">
        <v>1616</v>
      </c>
      <c r="CE3355" t="s">
        <v>6958</v>
      </c>
      <c r="CF3355" t="s">
        <v>1618</v>
      </c>
    </row>
    <row r="3356" spans="1:84" hidden="1" x14ac:dyDescent="0.4">
      <c r="A3356" t="s">
        <v>1626</v>
      </c>
      <c r="B3356" t="s">
        <v>1626</v>
      </c>
      <c r="C3356" t="s">
        <v>6972</v>
      </c>
      <c r="D3356" t="s">
        <v>81</v>
      </c>
      <c r="E3356" t="s">
        <v>82</v>
      </c>
      <c r="F3356" t="s">
        <v>393</v>
      </c>
      <c r="G3356" s="4" t="str">
        <f>TEXT(H3356+I3356,"yyyy-mm-dd""T""hh:mm:ss")&amp;
IF(J3356="MST","-07:00",
IF(J3356="MDT","-06:00",
IF(J3356="PST","-08:00",
IF(J3356="PDT","-07:00",
IF(J3356="UTC","+00:00","+00:00")))))</f>
        <v>2015-05-26T09:45:00-07:00</v>
      </c>
      <c r="H3356" s="1">
        <v>42150</v>
      </c>
      <c r="I3356" s="5">
        <v>0.40625</v>
      </c>
      <c r="J3356" t="s">
        <v>84</v>
      </c>
      <c r="N3356">
        <v>0</v>
      </c>
      <c r="O3356" t="s">
        <v>1628</v>
      </c>
      <c r="U3356">
        <v>9587</v>
      </c>
      <c r="V3356" t="s">
        <v>6946</v>
      </c>
      <c r="W3356" t="s">
        <v>3411</v>
      </c>
      <c r="X3356" t="s">
        <v>3502</v>
      </c>
      <c r="Y3356">
        <v>105061</v>
      </c>
      <c r="Z3356" t="e">
        <f>--- SAMPLE TAKEN: Migrated</f>
        <v>#NAME?</v>
      </c>
      <c r="AD3356">
        <v>32.337777799999998</v>
      </c>
      <c r="AE3356">
        <v>-111.08138889999999</v>
      </c>
      <c r="AG3356" t="s">
        <v>90</v>
      </c>
      <c r="AH3356" t="s">
        <v>1626</v>
      </c>
      <c r="AI3356" t="s">
        <v>90</v>
      </c>
      <c r="AK3356" t="s">
        <v>1608</v>
      </c>
      <c r="AL3356" t="s">
        <v>6973</v>
      </c>
      <c r="AN3356" t="s">
        <v>1700</v>
      </c>
      <c r="AO3356" t="s">
        <v>457</v>
      </c>
      <c r="AP3356" t="s">
        <v>422</v>
      </c>
      <c r="AQ3356">
        <v>1.54</v>
      </c>
      <c r="AR3356" t="s">
        <v>1616</v>
      </c>
      <c r="AT3356" t="s">
        <v>1612</v>
      </c>
      <c r="AV3356" t="s">
        <v>96</v>
      </c>
      <c r="BQ3356" t="str">
        <f>BS3356 &amp; ":" &amp; BR3356</f>
        <v>AZDEQ_SW:EPA 365.1</v>
      </c>
      <c r="BR3356" t="s">
        <v>1726</v>
      </c>
      <c r="BS3356" t="s">
        <v>1626</v>
      </c>
      <c r="BT3356" t="s">
        <v>1726</v>
      </c>
      <c r="BW3356" t="s">
        <v>3417</v>
      </c>
      <c r="BZ3356" t="s">
        <v>6974</v>
      </c>
      <c r="CA3356" t="s">
        <v>397</v>
      </c>
      <c r="CB3356">
        <v>0.5</v>
      </c>
      <c r="CC3356" t="s">
        <v>1616</v>
      </c>
      <c r="CE3356" t="s">
        <v>6975</v>
      </c>
      <c r="CF3356" t="s">
        <v>1618</v>
      </c>
    </row>
    <row r="3357" spans="1:84" hidden="1" x14ac:dyDescent="0.4">
      <c r="A3357" t="s">
        <v>1626</v>
      </c>
      <c r="B3357" t="s">
        <v>1626</v>
      </c>
      <c r="C3357" t="s">
        <v>6976</v>
      </c>
      <c r="D3357" t="s">
        <v>81</v>
      </c>
      <c r="E3357" t="s">
        <v>82</v>
      </c>
      <c r="F3357" t="s">
        <v>393</v>
      </c>
      <c r="G3357" s="4" t="str">
        <f>TEXT(H3357+I3357,"yyyy-mm-dd""T""hh:mm:ss")&amp;
IF(J3357="MST","-07:00",
IF(J3357="MDT","-06:00",
IF(J3357="PST","-08:00",
IF(J3357="PDT","-07:00",
IF(J3357="UTC","+00:00","+00:00")))))</f>
        <v>2015-05-20T09:30:00-07:00</v>
      </c>
      <c r="H3357" s="1">
        <v>42144</v>
      </c>
      <c r="I3357" s="5">
        <v>0.39583333333333331</v>
      </c>
      <c r="J3357" t="s">
        <v>84</v>
      </c>
      <c r="N3357">
        <v>0</v>
      </c>
      <c r="O3357" t="s">
        <v>1628</v>
      </c>
      <c r="U3357">
        <v>9587</v>
      </c>
      <c r="V3357" t="s">
        <v>6946</v>
      </c>
      <c r="W3357" t="s">
        <v>3411</v>
      </c>
      <c r="X3357" t="s">
        <v>4519</v>
      </c>
      <c r="Y3357">
        <v>105068</v>
      </c>
      <c r="Z3357" t="e">
        <f>--- SAMPLE TAKEN: Migrated</f>
        <v>#NAME?</v>
      </c>
      <c r="AD3357">
        <v>32.434166699999999</v>
      </c>
      <c r="AE3357">
        <v>-111.2341667</v>
      </c>
      <c r="AG3357" t="s">
        <v>90</v>
      </c>
      <c r="AH3357" t="s">
        <v>1626</v>
      </c>
      <c r="AI3357" t="s">
        <v>90</v>
      </c>
      <c r="AK3357" t="s">
        <v>1608</v>
      </c>
      <c r="AL3357" t="s">
        <v>6977</v>
      </c>
      <c r="AM3357" t="s">
        <v>92</v>
      </c>
      <c r="AN3357" t="s">
        <v>1610</v>
      </c>
      <c r="AO3357" t="s">
        <v>1611</v>
      </c>
      <c r="AP3357" t="s">
        <v>422</v>
      </c>
      <c r="AT3357" t="s">
        <v>1612</v>
      </c>
      <c r="AV3357" t="s">
        <v>584</v>
      </c>
      <c r="BQ3357" t="str">
        <f>BS3357 &amp; ":" &amp; BR3357</f>
        <v>AZDEQ_SW:EPA 350.1</v>
      </c>
      <c r="BR3357" t="s">
        <v>1613</v>
      </c>
      <c r="BS3357" t="s">
        <v>1626</v>
      </c>
      <c r="BT3357" t="s">
        <v>1613</v>
      </c>
      <c r="BW3357" t="s">
        <v>3417</v>
      </c>
      <c r="BZ3357" t="s">
        <v>6978</v>
      </c>
      <c r="CA3357" t="s">
        <v>397</v>
      </c>
      <c r="CB3357">
        <v>0.5</v>
      </c>
      <c r="CC3357" t="s">
        <v>1616</v>
      </c>
      <c r="CE3357" t="s">
        <v>5972</v>
      </c>
      <c r="CF3357" t="s">
        <v>1618</v>
      </c>
    </row>
    <row r="3358" spans="1:84" hidden="1" x14ac:dyDescent="0.4">
      <c r="A3358" t="s">
        <v>1626</v>
      </c>
      <c r="B3358" t="s">
        <v>1626</v>
      </c>
      <c r="C3358" t="s">
        <v>6979</v>
      </c>
      <c r="D3358" t="s">
        <v>81</v>
      </c>
      <c r="E3358" t="s">
        <v>82</v>
      </c>
      <c r="F3358" t="s">
        <v>393</v>
      </c>
      <c r="G3358" s="4" t="str">
        <f>TEXT(H3358+I3358,"yyyy-mm-dd""T""hh:mm:ss")&amp;
IF(J3358="MST","-07:00",
IF(J3358="MDT","-06:00",
IF(J3358="PST","-08:00",
IF(J3358="PDT","-07:00",
IF(J3358="UTC","+00:00","+00:00")))))</f>
        <v>2015-02-19T02:30:00-07:00</v>
      </c>
      <c r="H3358" s="1">
        <v>42054</v>
      </c>
      <c r="I3358" s="5">
        <v>0.10416666666666667</v>
      </c>
      <c r="J3358" t="s">
        <v>84</v>
      </c>
      <c r="N3358">
        <v>0.5</v>
      </c>
      <c r="O3358" t="s">
        <v>1628</v>
      </c>
      <c r="U3358">
        <v>9743</v>
      </c>
      <c r="V3358" t="s">
        <v>5512</v>
      </c>
      <c r="W3358" t="s">
        <v>5513</v>
      </c>
      <c r="X3358" t="s">
        <v>3388</v>
      </c>
      <c r="Y3358">
        <v>100035</v>
      </c>
      <c r="Z3358" t="s">
        <v>5514</v>
      </c>
      <c r="AD3358">
        <v>32.185352899999998</v>
      </c>
      <c r="AE3358">
        <v>-110.8164731</v>
      </c>
      <c r="AG3358" t="s">
        <v>90</v>
      </c>
      <c r="AH3358" t="s">
        <v>1626</v>
      </c>
      <c r="AI3358" t="s">
        <v>90</v>
      </c>
      <c r="AK3358" t="s">
        <v>1608</v>
      </c>
      <c r="AL3358" t="s">
        <v>6980</v>
      </c>
      <c r="AN3358" t="s">
        <v>1610</v>
      </c>
      <c r="AO3358" t="s">
        <v>442</v>
      </c>
      <c r="AP3358" t="s">
        <v>422</v>
      </c>
      <c r="AQ3358">
        <v>0.16</v>
      </c>
      <c r="AR3358" t="s">
        <v>1616</v>
      </c>
      <c r="AT3358" t="s">
        <v>1612</v>
      </c>
      <c r="AV3358" t="s">
        <v>96</v>
      </c>
      <c r="BH3358" t="str">
        <f>BI3358 &amp; " " &amp; BJ3358</f>
        <v>0.5 ft</v>
      </c>
      <c r="BI3358">
        <v>0.5</v>
      </c>
      <c r="BJ3358" t="s">
        <v>5517</v>
      </c>
      <c r="BQ3358" t="str">
        <f>BS3358 &amp; ":" &amp; BR3358</f>
        <v>AZDEQ_SW:SM 4500-NH3F</v>
      </c>
      <c r="BR3358" t="s">
        <v>5577</v>
      </c>
      <c r="BS3358" t="s">
        <v>1626</v>
      </c>
      <c r="BT3358" t="s">
        <v>5577</v>
      </c>
      <c r="BW3358" t="s">
        <v>5519</v>
      </c>
      <c r="BZ3358" t="s">
        <v>6981</v>
      </c>
      <c r="CA3358" t="s">
        <v>397</v>
      </c>
      <c r="CB3358">
        <v>0.02</v>
      </c>
      <c r="CC3358" t="s">
        <v>1616</v>
      </c>
      <c r="CE3358" t="s">
        <v>5773</v>
      </c>
      <c r="CF3358" t="s">
        <v>1618</v>
      </c>
    </row>
    <row r="3359" spans="1:84" hidden="1" x14ac:dyDescent="0.4">
      <c r="A3359" t="s">
        <v>1626</v>
      </c>
      <c r="B3359" t="s">
        <v>1626</v>
      </c>
      <c r="C3359" t="s">
        <v>6961</v>
      </c>
      <c r="D3359" t="s">
        <v>81</v>
      </c>
      <c r="E3359" t="s">
        <v>82</v>
      </c>
      <c r="F3359" t="s">
        <v>393</v>
      </c>
      <c r="G3359" s="4" t="str">
        <f>TEXT(H3359+I3359,"yyyy-mm-dd""T""hh:mm:ss")&amp;
IF(J3359="MST","-07:00",
IF(J3359="MDT","-06:00",
IF(J3359="PST","-08:00",
IF(J3359="PDT","-07:00",
IF(J3359="UTC","+00:00","+00:00")))))</f>
        <v>2015-12-28T03:40:00-07:00</v>
      </c>
      <c r="H3359" s="1">
        <v>42366</v>
      </c>
      <c r="I3359" s="5">
        <v>0.15277777777777779</v>
      </c>
      <c r="J3359" t="s">
        <v>84</v>
      </c>
      <c r="N3359">
        <v>0.5</v>
      </c>
      <c r="O3359" t="s">
        <v>1628</v>
      </c>
      <c r="U3359">
        <v>9743</v>
      </c>
      <c r="V3359" t="s">
        <v>5512</v>
      </c>
      <c r="W3359" t="s">
        <v>5513</v>
      </c>
      <c r="X3359" t="s">
        <v>3405</v>
      </c>
      <c r="Y3359">
        <v>100034</v>
      </c>
      <c r="Z3359" t="s">
        <v>5514</v>
      </c>
      <c r="AD3359">
        <v>32.187063100000003</v>
      </c>
      <c r="AE3359">
        <v>-110.81660220000001</v>
      </c>
      <c r="AG3359" t="s">
        <v>90</v>
      </c>
      <c r="AH3359" t="s">
        <v>1626</v>
      </c>
      <c r="AI3359" t="s">
        <v>90</v>
      </c>
      <c r="AK3359" t="s">
        <v>1608</v>
      </c>
      <c r="AL3359" t="s">
        <v>6982</v>
      </c>
      <c r="AN3359" t="s">
        <v>1700</v>
      </c>
      <c r="AO3359" t="s">
        <v>457</v>
      </c>
      <c r="AP3359" t="s">
        <v>422</v>
      </c>
      <c r="AQ3359">
        <v>4.2999999999999997E-2</v>
      </c>
      <c r="AR3359" t="s">
        <v>1616</v>
      </c>
      <c r="AT3359" t="s">
        <v>1612</v>
      </c>
      <c r="AV3359" t="s">
        <v>96</v>
      </c>
      <c r="BH3359" t="str">
        <f>BI3359 &amp; " " &amp; BJ3359</f>
        <v>0.5 ft</v>
      </c>
      <c r="BI3359">
        <v>0.5</v>
      </c>
      <c r="BJ3359" t="s">
        <v>5517</v>
      </c>
      <c r="BQ3359" t="str">
        <f>BS3359 &amp; ":" &amp; BR3359</f>
        <v>AZDEQ_SW:SM 4500 PE</v>
      </c>
      <c r="BR3359" t="s">
        <v>5518</v>
      </c>
      <c r="BS3359" t="s">
        <v>1626</v>
      </c>
      <c r="BT3359" t="s">
        <v>5518</v>
      </c>
      <c r="BW3359" t="s">
        <v>5519</v>
      </c>
      <c r="BZ3359" t="s">
        <v>6983</v>
      </c>
      <c r="CA3359" t="s">
        <v>397</v>
      </c>
      <c r="CB3359">
        <v>2.0999999999999999E-3</v>
      </c>
      <c r="CC3359" t="s">
        <v>1616</v>
      </c>
      <c r="CE3359" t="s">
        <v>5538</v>
      </c>
      <c r="CF3359" t="s">
        <v>1618</v>
      </c>
    </row>
    <row r="3360" spans="1:84" hidden="1" x14ac:dyDescent="0.4">
      <c r="A3360" t="s">
        <v>1626</v>
      </c>
      <c r="B3360" t="s">
        <v>1626</v>
      </c>
      <c r="C3360" t="s">
        <v>6984</v>
      </c>
      <c r="D3360" t="s">
        <v>81</v>
      </c>
      <c r="E3360" t="s">
        <v>82</v>
      </c>
      <c r="F3360" t="s">
        <v>393</v>
      </c>
      <c r="G3360" s="4" t="str">
        <f>TEXT(H3360+I3360,"yyyy-mm-dd""T""hh:mm:ss")&amp;
IF(J3360="MST","-07:00",
IF(J3360="MDT","-06:00",
IF(J3360="PST","-08:00",
IF(J3360="PDT","-07:00",
IF(J3360="UTC","+00:00","+00:00")))))</f>
        <v>2015-05-21T10:00:00-07:00</v>
      </c>
      <c r="H3360" s="1">
        <v>42145</v>
      </c>
      <c r="I3360" s="5">
        <v>0.41666666666666669</v>
      </c>
      <c r="J3360" t="s">
        <v>84</v>
      </c>
      <c r="N3360">
        <v>0</v>
      </c>
      <c r="O3360" t="s">
        <v>1628</v>
      </c>
      <c r="U3360">
        <v>9587</v>
      </c>
      <c r="V3360" t="s">
        <v>6946</v>
      </c>
      <c r="W3360" t="s">
        <v>3411</v>
      </c>
      <c r="X3360" t="s">
        <v>4433</v>
      </c>
      <c r="Y3360">
        <v>105064</v>
      </c>
      <c r="Z3360" t="e">
        <f>--- SAMPLE TAKEN: Migrated</f>
        <v>#NAME?</v>
      </c>
      <c r="AD3360">
        <v>32.386200000000002</v>
      </c>
      <c r="AE3360">
        <v>-111.11920000000001</v>
      </c>
      <c r="AG3360" t="s">
        <v>90</v>
      </c>
      <c r="AH3360" t="s">
        <v>1626</v>
      </c>
      <c r="AI3360" t="s">
        <v>90</v>
      </c>
      <c r="AK3360" t="s">
        <v>1608</v>
      </c>
      <c r="AL3360" t="s">
        <v>6985</v>
      </c>
      <c r="AN3360" t="s">
        <v>1610</v>
      </c>
      <c r="AO3360" t="s">
        <v>421</v>
      </c>
      <c r="AP3360" t="s">
        <v>422</v>
      </c>
      <c r="AQ3360">
        <v>8.1300000000000008</v>
      </c>
      <c r="AR3360" t="s">
        <v>1616</v>
      </c>
      <c r="AT3360" t="s">
        <v>1612</v>
      </c>
      <c r="AV3360" t="s">
        <v>96</v>
      </c>
      <c r="BQ3360" t="str">
        <f>BS3360 &amp; ":" &amp; BR3360</f>
        <v>AZDEQ_SW:CALCULATION</v>
      </c>
      <c r="BR3360" t="s">
        <v>3416</v>
      </c>
      <c r="BS3360" t="s">
        <v>1626</v>
      </c>
      <c r="BT3360" t="s">
        <v>3416</v>
      </c>
      <c r="BW3360" t="s">
        <v>3417</v>
      </c>
      <c r="BZ3360" t="s">
        <v>6986</v>
      </c>
      <c r="CA3360" t="s">
        <v>397</v>
      </c>
      <c r="CB3360">
        <v>0.8</v>
      </c>
      <c r="CC3360" t="s">
        <v>1616</v>
      </c>
      <c r="CE3360" t="s">
        <v>6987</v>
      </c>
      <c r="CF3360" t="s">
        <v>1618</v>
      </c>
    </row>
    <row r="3361" spans="1:84" hidden="1" x14ac:dyDescent="0.4">
      <c r="A3361" t="s">
        <v>1626</v>
      </c>
      <c r="B3361" t="s">
        <v>1626</v>
      </c>
      <c r="C3361" t="s">
        <v>6988</v>
      </c>
      <c r="D3361" t="s">
        <v>81</v>
      </c>
      <c r="E3361" t="s">
        <v>82</v>
      </c>
      <c r="F3361" t="s">
        <v>393</v>
      </c>
      <c r="G3361" s="4" t="str">
        <f>TEXT(H3361+I3361,"yyyy-mm-dd""T""hh:mm:ss")&amp;
IF(J3361="MST","-07:00",
IF(J3361="MDT","-06:00",
IF(J3361="PST","-08:00",
IF(J3361="PDT","-07:00",
IF(J3361="UTC","+00:00","+00:00")))))</f>
        <v>2015-06-24T10:50:00-07:00</v>
      </c>
      <c r="H3361" s="1">
        <v>42179</v>
      </c>
      <c r="I3361" s="5">
        <v>0.4513888888888889</v>
      </c>
      <c r="J3361" t="s">
        <v>84</v>
      </c>
      <c r="N3361">
        <v>0.5</v>
      </c>
      <c r="O3361" t="s">
        <v>1628</v>
      </c>
      <c r="U3361">
        <v>9743</v>
      </c>
      <c r="V3361" t="s">
        <v>5512</v>
      </c>
      <c r="W3361" t="s">
        <v>5513</v>
      </c>
      <c r="X3361" t="s">
        <v>3388</v>
      </c>
      <c r="Y3361">
        <v>100035</v>
      </c>
      <c r="Z3361" t="s">
        <v>5514</v>
      </c>
      <c r="AD3361">
        <v>32.185352899999998</v>
      </c>
      <c r="AE3361">
        <v>-110.8164731</v>
      </c>
      <c r="AG3361" t="s">
        <v>90</v>
      </c>
      <c r="AH3361" t="s">
        <v>1626</v>
      </c>
      <c r="AI3361" t="s">
        <v>90</v>
      </c>
      <c r="AK3361" t="s">
        <v>1608</v>
      </c>
      <c r="AL3361" t="s">
        <v>6989</v>
      </c>
      <c r="AN3361" t="s">
        <v>1610</v>
      </c>
      <c r="AO3361" t="s">
        <v>442</v>
      </c>
      <c r="AP3361" t="s">
        <v>422</v>
      </c>
      <c r="AQ3361">
        <v>0.15</v>
      </c>
      <c r="AR3361" t="s">
        <v>1616</v>
      </c>
      <c r="AT3361" t="s">
        <v>1612</v>
      </c>
      <c r="AV3361" t="s">
        <v>96</v>
      </c>
      <c r="BF3361" t="s">
        <v>5516</v>
      </c>
      <c r="BH3361" t="str">
        <f>BI3361 &amp; " " &amp; BJ3361</f>
        <v>0.5 ft</v>
      </c>
      <c r="BI3361">
        <v>0.5</v>
      </c>
      <c r="BJ3361" t="s">
        <v>5517</v>
      </c>
      <c r="BQ3361" t="str">
        <f>BS3361 &amp; ":" &amp; BR3361</f>
        <v>AZDEQ_SW:SM 4500-NH3F</v>
      </c>
      <c r="BR3361" t="s">
        <v>5577</v>
      </c>
      <c r="BS3361" t="s">
        <v>1626</v>
      </c>
      <c r="BT3361" t="s">
        <v>5577</v>
      </c>
      <c r="BW3361" t="s">
        <v>5519</v>
      </c>
      <c r="BZ3361" t="s">
        <v>6990</v>
      </c>
      <c r="CA3361" t="s">
        <v>397</v>
      </c>
      <c r="CB3361">
        <v>0.02</v>
      </c>
      <c r="CC3361" t="s">
        <v>1616</v>
      </c>
      <c r="CE3361" t="s">
        <v>5634</v>
      </c>
      <c r="CF3361" t="s">
        <v>1618</v>
      </c>
    </row>
    <row r="3362" spans="1:84" hidden="1" x14ac:dyDescent="0.4">
      <c r="A3362" t="s">
        <v>1626</v>
      </c>
      <c r="B3362" t="s">
        <v>1626</v>
      </c>
      <c r="C3362" t="s">
        <v>6991</v>
      </c>
      <c r="D3362" t="s">
        <v>81</v>
      </c>
      <c r="E3362" t="s">
        <v>82</v>
      </c>
      <c r="F3362" t="s">
        <v>393</v>
      </c>
      <c r="G3362" s="4" t="str">
        <f>TEXT(H3362+I3362,"yyyy-mm-dd""T""hh:mm:ss")&amp;
IF(J3362="MST","-07:00",
IF(J3362="MDT","-06:00",
IF(J3362="PST","-08:00",
IF(J3362="PDT","-07:00",
IF(J3362="UTC","+00:00","+00:00")))))</f>
        <v>2015-08-31T11:40:00-07:00</v>
      </c>
      <c r="H3362" s="1">
        <v>42247</v>
      </c>
      <c r="I3362" s="5">
        <v>0.4861111111111111</v>
      </c>
      <c r="J3362" t="s">
        <v>84</v>
      </c>
      <c r="N3362">
        <v>0.5</v>
      </c>
      <c r="O3362" t="s">
        <v>1628</v>
      </c>
      <c r="U3362">
        <v>9743</v>
      </c>
      <c r="V3362" t="s">
        <v>5512</v>
      </c>
      <c r="W3362" t="s">
        <v>5513</v>
      </c>
      <c r="X3362" t="s">
        <v>3388</v>
      </c>
      <c r="Y3362">
        <v>100035</v>
      </c>
      <c r="Z3362" t="s">
        <v>5514</v>
      </c>
      <c r="AD3362">
        <v>32.185352899999998</v>
      </c>
      <c r="AE3362">
        <v>-110.8164731</v>
      </c>
      <c r="AG3362" t="s">
        <v>90</v>
      </c>
      <c r="AH3362" t="s">
        <v>1626</v>
      </c>
      <c r="AI3362" t="s">
        <v>90</v>
      </c>
      <c r="AK3362" t="s">
        <v>1608</v>
      </c>
      <c r="AL3362" t="s">
        <v>6992</v>
      </c>
      <c r="AN3362" t="s">
        <v>1700</v>
      </c>
      <c r="AO3362" t="s">
        <v>457</v>
      </c>
      <c r="AP3362" t="s">
        <v>422</v>
      </c>
      <c r="AQ3362">
        <v>9.2999999999999999E-2</v>
      </c>
      <c r="AR3362" t="s">
        <v>1616</v>
      </c>
      <c r="AT3362" t="s">
        <v>1612</v>
      </c>
      <c r="AV3362" t="s">
        <v>96</v>
      </c>
      <c r="BH3362" t="str">
        <f>BI3362 &amp; " " &amp; BJ3362</f>
        <v>0.5 ft</v>
      </c>
      <c r="BI3362">
        <v>0.5</v>
      </c>
      <c r="BJ3362" t="s">
        <v>5517</v>
      </c>
      <c r="BQ3362" t="str">
        <f>BS3362 &amp; ":" &amp; BR3362</f>
        <v>AZDEQ_SW:SM 4500 PE</v>
      </c>
      <c r="BR3362" t="s">
        <v>5518</v>
      </c>
      <c r="BS3362" t="s">
        <v>1626</v>
      </c>
      <c r="BT3362" t="s">
        <v>5518</v>
      </c>
      <c r="BW3362" t="s">
        <v>5519</v>
      </c>
      <c r="BZ3362" t="s">
        <v>6993</v>
      </c>
      <c r="CA3362" t="s">
        <v>397</v>
      </c>
      <c r="CB3362">
        <v>2.0999999999999999E-3</v>
      </c>
      <c r="CC3362" t="s">
        <v>1616</v>
      </c>
      <c r="CE3362" t="s">
        <v>5937</v>
      </c>
      <c r="CF3362" t="s">
        <v>1618</v>
      </c>
    </row>
    <row r="3363" spans="1:84" hidden="1" x14ac:dyDescent="0.4">
      <c r="A3363" t="s">
        <v>1626</v>
      </c>
      <c r="B3363" t="s">
        <v>1626</v>
      </c>
      <c r="C3363" t="s">
        <v>6994</v>
      </c>
      <c r="D3363" t="s">
        <v>81</v>
      </c>
      <c r="E3363" t="s">
        <v>82</v>
      </c>
      <c r="F3363" t="s">
        <v>393</v>
      </c>
      <c r="G3363" s="4" t="str">
        <f>TEXT(H3363+I3363,"yyyy-mm-dd""T""hh:mm:ss")&amp;
IF(J3363="MST","-07:00",
IF(J3363="MDT","-06:00",
IF(J3363="PST","-08:00",
IF(J3363="PDT","-07:00",
IF(J3363="UTC","+00:00","+00:00")))))</f>
        <v>2015-01-14T12:00:00-07:00</v>
      </c>
      <c r="H3363" s="1">
        <v>42018</v>
      </c>
      <c r="I3363" s="5">
        <v>0.5</v>
      </c>
      <c r="J3363" t="s">
        <v>84</v>
      </c>
      <c r="N3363">
        <v>0</v>
      </c>
      <c r="O3363" t="s">
        <v>1628</v>
      </c>
      <c r="U3363">
        <v>2168</v>
      </c>
      <c r="V3363" t="s">
        <v>6433</v>
      </c>
      <c r="W3363" t="s">
        <v>1606</v>
      </c>
      <c r="X3363" t="s">
        <v>4478</v>
      </c>
      <c r="Y3363">
        <v>102835</v>
      </c>
      <c r="Z3363" t="s">
        <v>6995</v>
      </c>
      <c r="AD3363">
        <v>32.336583300000001</v>
      </c>
      <c r="AE3363">
        <v>-110.7873889</v>
      </c>
      <c r="AG3363" t="s">
        <v>90</v>
      </c>
      <c r="AH3363" t="s">
        <v>1626</v>
      </c>
      <c r="AI3363" t="s">
        <v>90</v>
      </c>
      <c r="AK3363" t="s">
        <v>1608</v>
      </c>
      <c r="AL3363" t="s">
        <v>6996</v>
      </c>
      <c r="AM3363" t="s">
        <v>92</v>
      </c>
      <c r="AN3363" t="s">
        <v>1610</v>
      </c>
      <c r="AO3363" t="s">
        <v>1670</v>
      </c>
      <c r="AP3363" t="s">
        <v>422</v>
      </c>
      <c r="AT3363" t="s">
        <v>1612</v>
      </c>
      <c r="AV3363" t="s">
        <v>584</v>
      </c>
      <c r="BQ3363" t="str">
        <f>BS3363 &amp; ":" &amp; BR3363</f>
        <v>AZDEQ_SW:SM 4500NO3 E</v>
      </c>
      <c r="BR3363" t="s">
        <v>1851</v>
      </c>
      <c r="BS3363" t="s">
        <v>1626</v>
      </c>
      <c r="BT3363" t="s">
        <v>1851</v>
      </c>
      <c r="BW3363" t="s">
        <v>5519</v>
      </c>
      <c r="BZ3363" t="s">
        <v>6997</v>
      </c>
      <c r="CA3363" t="s">
        <v>397</v>
      </c>
      <c r="CB3363">
        <v>0.1</v>
      </c>
      <c r="CC3363" t="s">
        <v>1616</v>
      </c>
      <c r="CE3363" t="s">
        <v>6998</v>
      </c>
      <c r="CF3363" t="s">
        <v>1618</v>
      </c>
    </row>
    <row r="3364" spans="1:84" hidden="1" x14ac:dyDescent="0.4">
      <c r="A3364" t="s">
        <v>1626</v>
      </c>
      <c r="B3364" t="s">
        <v>1626</v>
      </c>
      <c r="C3364" t="s">
        <v>6999</v>
      </c>
      <c r="D3364" t="s">
        <v>81</v>
      </c>
      <c r="E3364" t="s">
        <v>82</v>
      </c>
      <c r="F3364" t="s">
        <v>393</v>
      </c>
      <c r="G3364" s="4" t="str">
        <f>TEXT(H3364+I3364,"yyyy-mm-dd""T""hh:mm:ss")&amp;
IF(J3364="MST","-07:00",
IF(J3364="MDT","-06:00",
IF(J3364="PST","-08:00",
IF(J3364="PDT","-07:00",
IF(J3364="UTC","+00:00","+00:00")))))</f>
        <v>2015-10-28T03:30:00-07:00</v>
      </c>
      <c r="H3364" s="1">
        <v>42305</v>
      </c>
      <c r="I3364" s="5">
        <v>0.14583333333333334</v>
      </c>
      <c r="J3364" t="s">
        <v>84</v>
      </c>
      <c r="N3364">
        <v>0.5</v>
      </c>
      <c r="O3364" t="s">
        <v>1628</v>
      </c>
      <c r="U3364">
        <v>9743</v>
      </c>
      <c r="V3364" t="s">
        <v>5512</v>
      </c>
      <c r="W3364" t="s">
        <v>5513</v>
      </c>
      <c r="X3364" t="s">
        <v>3405</v>
      </c>
      <c r="Y3364">
        <v>100034</v>
      </c>
      <c r="Z3364" t="s">
        <v>5514</v>
      </c>
      <c r="AD3364">
        <v>32.187063100000003</v>
      </c>
      <c r="AE3364">
        <v>-110.81660220000001</v>
      </c>
      <c r="AG3364" t="s">
        <v>90</v>
      </c>
      <c r="AH3364" t="s">
        <v>1626</v>
      </c>
      <c r="AI3364" t="s">
        <v>90</v>
      </c>
      <c r="AK3364" t="s">
        <v>1608</v>
      </c>
      <c r="AL3364" t="s">
        <v>7000</v>
      </c>
      <c r="AN3364" t="s">
        <v>1700</v>
      </c>
      <c r="AO3364" t="s">
        <v>457</v>
      </c>
      <c r="AP3364" t="s">
        <v>422</v>
      </c>
      <c r="AQ3364">
        <v>4.4999999999999998E-2</v>
      </c>
      <c r="AR3364" t="s">
        <v>1616</v>
      </c>
      <c r="AT3364" t="s">
        <v>1612</v>
      </c>
      <c r="AV3364" t="s">
        <v>96</v>
      </c>
      <c r="BH3364" t="str">
        <f>BI3364 &amp; " " &amp; BJ3364</f>
        <v>0.5 ft</v>
      </c>
      <c r="BI3364">
        <v>0.5</v>
      </c>
      <c r="BJ3364" t="s">
        <v>5517</v>
      </c>
      <c r="BQ3364" t="str">
        <f>BS3364 &amp; ":" &amp; BR3364</f>
        <v>AZDEQ_SW:SM 4500 PE</v>
      </c>
      <c r="BR3364" t="s">
        <v>5518</v>
      </c>
      <c r="BS3364" t="s">
        <v>1626</v>
      </c>
      <c r="BT3364" t="s">
        <v>5518</v>
      </c>
      <c r="BW3364" t="s">
        <v>5519</v>
      </c>
      <c r="BZ3364" t="s">
        <v>7001</v>
      </c>
      <c r="CA3364" t="s">
        <v>397</v>
      </c>
      <c r="CB3364">
        <v>2.0999999999999999E-3</v>
      </c>
      <c r="CC3364" t="s">
        <v>1616</v>
      </c>
      <c r="CE3364" t="s">
        <v>5763</v>
      </c>
      <c r="CF3364" t="s">
        <v>1618</v>
      </c>
    </row>
    <row r="3365" spans="1:84" hidden="1" x14ac:dyDescent="0.4">
      <c r="A3365" t="s">
        <v>1626</v>
      </c>
      <c r="B3365" t="s">
        <v>1626</v>
      </c>
      <c r="C3365" t="s">
        <v>7002</v>
      </c>
      <c r="D3365" t="s">
        <v>81</v>
      </c>
      <c r="E3365" t="s">
        <v>82</v>
      </c>
      <c r="F3365" t="s">
        <v>393</v>
      </c>
      <c r="G3365" s="4" t="str">
        <f>TEXT(H3365+I3365,"yyyy-mm-dd""T""hh:mm:ss")&amp;
IF(J3365="MST","-07:00",
IF(J3365="MDT","-06:00",
IF(J3365="PST","-08:00",
IF(J3365="PDT","-07:00",
IF(J3365="UTC","+00:00","+00:00")))))</f>
        <v>2015-09-28T08:00:00-07:00</v>
      </c>
      <c r="H3365" s="1">
        <v>42275</v>
      </c>
      <c r="I3365" s="5">
        <v>0.33333333333333331</v>
      </c>
      <c r="J3365" t="s">
        <v>84</v>
      </c>
      <c r="N3365">
        <v>0</v>
      </c>
      <c r="O3365" t="s">
        <v>1628</v>
      </c>
      <c r="U3365">
        <v>9587</v>
      </c>
      <c r="V3365" t="s">
        <v>6946</v>
      </c>
      <c r="W3365" t="s">
        <v>3411</v>
      </c>
      <c r="X3365" t="s">
        <v>3502</v>
      </c>
      <c r="Y3365">
        <v>105061</v>
      </c>
      <c r="Z3365" t="e">
        <f>--- SAMPLE TAKEN: Migrated</f>
        <v>#NAME?</v>
      </c>
      <c r="AD3365">
        <v>32.337777799999998</v>
      </c>
      <c r="AE3365">
        <v>-111.08138889999999</v>
      </c>
      <c r="AG3365" t="s">
        <v>90</v>
      </c>
      <c r="AH3365" t="s">
        <v>1626</v>
      </c>
      <c r="AI3365" t="s">
        <v>90</v>
      </c>
      <c r="AK3365" t="s">
        <v>1608</v>
      </c>
      <c r="AL3365" t="s">
        <v>7003</v>
      </c>
      <c r="AN3365" t="s">
        <v>1610</v>
      </c>
      <c r="AO3365" t="s">
        <v>421</v>
      </c>
      <c r="AP3365" t="s">
        <v>422</v>
      </c>
      <c r="AQ3365">
        <v>3.73</v>
      </c>
      <c r="AR3365" t="s">
        <v>1616</v>
      </c>
      <c r="AT3365" t="s">
        <v>1612</v>
      </c>
      <c r="AV3365" t="s">
        <v>96</v>
      </c>
      <c r="BQ3365" t="str">
        <f>BS3365 &amp; ":" &amp; BR3365</f>
        <v>AZDEQ_SW:CALCULATION</v>
      </c>
      <c r="BR3365" t="s">
        <v>3416</v>
      </c>
      <c r="BS3365" t="s">
        <v>1626</v>
      </c>
      <c r="BT3365" t="s">
        <v>3416</v>
      </c>
      <c r="BW3365" t="s">
        <v>3417</v>
      </c>
      <c r="BZ3365" t="s">
        <v>7004</v>
      </c>
      <c r="CA3365" t="s">
        <v>397</v>
      </c>
      <c r="CB3365">
        <v>0.8</v>
      </c>
      <c r="CC3365" t="s">
        <v>1616</v>
      </c>
      <c r="CE3365" t="s">
        <v>7005</v>
      </c>
      <c r="CF3365" t="s">
        <v>1618</v>
      </c>
    </row>
    <row r="3366" spans="1:84" hidden="1" x14ac:dyDescent="0.4">
      <c r="A3366" t="s">
        <v>1626</v>
      </c>
      <c r="B3366" t="s">
        <v>1626</v>
      </c>
      <c r="C3366" t="s">
        <v>7006</v>
      </c>
      <c r="D3366" t="s">
        <v>81</v>
      </c>
      <c r="E3366" t="s">
        <v>82</v>
      </c>
      <c r="F3366" t="s">
        <v>393</v>
      </c>
      <c r="G3366" s="4" t="str">
        <f>TEXT(H3366+I3366,"yyyy-mm-dd""T""hh:mm:ss")&amp;
IF(J3366="MST","-07:00",
IF(J3366="MDT","-06:00",
IF(J3366="PST","-08:00",
IF(J3366="PDT","-07:00",
IF(J3366="UTC","+00:00","+00:00")))))</f>
        <v>2015-01-26T12:30:00-07:00</v>
      </c>
      <c r="H3366" s="1">
        <v>42030</v>
      </c>
      <c r="I3366" s="5">
        <v>0.52083333333333337</v>
      </c>
      <c r="J3366" t="s">
        <v>84</v>
      </c>
      <c r="N3366">
        <v>0.5</v>
      </c>
      <c r="O3366" t="s">
        <v>1628</v>
      </c>
      <c r="U3366">
        <v>9743</v>
      </c>
      <c r="V3366" t="s">
        <v>5512</v>
      </c>
      <c r="W3366" t="s">
        <v>5513</v>
      </c>
      <c r="X3366" t="s">
        <v>3388</v>
      </c>
      <c r="Y3366">
        <v>100035</v>
      </c>
      <c r="Z3366" t="s">
        <v>5514</v>
      </c>
      <c r="AD3366">
        <v>32.185352899999998</v>
      </c>
      <c r="AE3366">
        <v>-110.8164731</v>
      </c>
      <c r="AG3366" t="s">
        <v>90</v>
      </c>
      <c r="AH3366" t="s">
        <v>1626</v>
      </c>
      <c r="AI3366" t="s">
        <v>90</v>
      </c>
      <c r="AK3366" t="s">
        <v>1608</v>
      </c>
      <c r="AL3366" t="s">
        <v>7007</v>
      </c>
      <c r="AN3366" t="s">
        <v>1610</v>
      </c>
      <c r="AO3366" t="s">
        <v>1670</v>
      </c>
      <c r="AP3366" t="s">
        <v>422</v>
      </c>
      <c r="AQ3366">
        <v>0.41</v>
      </c>
      <c r="AR3366" t="s">
        <v>1616</v>
      </c>
      <c r="AT3366" t="s">
        <v>1612</v>
      </c>
      <c r="AV3366" t="s">
        <v>96</v>
      </c>
      <c r="BH3366" t="str">
        <f>BI3366 &amp; " " &amp; BJ3366</f>
        <v>0.5 ft</v>
      </c>
      <c r="BI3366">
        <v>0.5</v>
      </c>
      <c r="BJ3366" t="s">
        <v>5517</v>
      </c>
      <c r="BQ3366" t="str">
        <f>BS3366 &amp; ":" &amp; BR3366</f>
        <v>AZDEQ_SW:SM 4500NO3 E</v>
      </c>
      <c r="BR3366" t="s">
        <v>1851</v>
      </c>
      <c r="BS3366" t="s">
        <v>1626</v>
      </c>
      <c r="BT3366" t="s">
        <v>1851</v>
      </c>
      <c r="BW3366" t="s">
        <v>5519</v>
      </c>
      <c r="BZ3366" t="s">
        <v>7008</v>
      </c>
      <c r="CA3366" t="s">
        <v>397</v>
      </c>
      <c r="CB3366">
        <v>0.1</v>
      </c>
      <c r="CC3366" t="s">
        <v>1616</v>
      </c>
      <c r="CE3366" t="s">
        <v>5953</v>
      </c>
      <c r="CF3366" t="s">
        <v>1618</v>
      </c>
    </row>
    <row r="3367" spans="1:84" hidden="1" x14ac:dyDescent="0.4">
      <c r="A3367" t="s">
        <v>1626</v>
      </c>
      <c r="B3367" t="s">
        <v>1626</v>
      </c>
      <c r="C3367" t="s">
        <v>6951</v>
      </c>
      <c r="D3367" t="s">
        <v>81</v>
      </c>
      <c r="E3367" t="s">
        <v>82</v>
      </c>
      <c r="F3367" t="s">
        <v>393</v>
      </c>
      <c r="G3367" s="4" t="str">
        <f>TEXT(H3367+I3367,"yyyy-mm-dd""T""hh:mm:ss")&amp;
IF(J3367="MST","-07:00",
IF(J3367="MDT","-06:00",
IF(J3367="PST","-08:00",
IF(J3367="PDT","-07:00",
IF(J3367="UTC","+00:00","+00:00")))))</f>
        <v>2015-11-30T03:30:00-07:00</v>
      </c>
      <c r="H3367" s="1">
        <v>42338</v>
      </c>
      <c r="I3367" s="5">
        <v>0.14583333333333334</v>
      </c>
      <c r="J3367" t="s">
        <v>84</v>
      </c>
      <c r="N3367">
        <v>0.5</v>
      </c>
      <c r="O3367" t="s">
        <v>1628</v>
      </c>
      <c r="U3367">
        <v>9743</v>
      </c>
      <c r="V3367" t="s">
        <v>5512</v>
      </c>
      <c r="W3367" t="s">
        <v>5513</v>
      </c>
      <c r="X3367" t="s">
        <v>3405</v>
      </c>
      <c r="Y3367">
        <v>100034</v>
      </c>
      <c r="Z3367" t="s">
        <v>5514</v>
      </c>
      <c r="AD3367">
        <v>32.187063100000003</v>
      </c>
      <c r="AE3367">
        <v>-110.81660220000001</v>
      </c>
      <c r="AG3367" t="s">
        <v>90</v>
      </c>
      <c r="AH3367" t="s">
        <v>1626</v>
      </c>
      <c r="AI3367" t="s">
        <v>90</v>
      </c>
      <c r="AK3367" t="s">
        <v>1608</v>
      </c>
      <c r="AL3367" t="s">
        <v>7009</v>
      </c>
      <c r="AN3367" t="s">
        <v>1610</v>
      </c>
      <c r="AO3367" t="s">
        <v>442</v>
      </c>
      <c r="AP3367" t="s">
        <v>422</v>
      </c>
      <c r="AQ3367">
        <v>0.44</v>
      </c>
      <c r="AR3367" t="s">
        <v>1616</v>
      </c>
      <c r="AT3367" t="s">
        <v>1612</v>
      </c>
      <c r="AV3367" t="s">
        <v>96</v>
      </c>
      <c r="BH3367" t="str">
        <f>BI3367 &amp; " " &amp; BJ3367</f>
        <v>0.5 ft</v>
      </c>
      <c r="BI3367">
        <v>0.5</v>
      </c>
      <c r="BJ3367" t="s">
        <v>5517</v>
      </c>
      <c r="BQ3367" t="str">
        <f>BS3367 &amp; ":" &amp; BR3367</f>
        <v>AZDEQ_SW:SM 4500-NH3F</v>
      </c>
      <c r="BR3367" t="s">
        <v>5577</v>
      </c>
      <c r="BS3367" t="s">
        <v>1626</v>
      </c>
      <c r="BT3367" t="s">
        <v>5577</v>
      </c>
      <c r="BW3367" t="s">
        <v>5519</v>
      </c>
      <c r="BZ3367" t="s">
        <v>7010</v>
      </c>
      <c r="CA3367" t="s">
        <v>397</v>
      </c>
      <c r="CB3367">
        <v>0.02</v>
      </c>
      <c r="CC3367" t="s">
        <v>1616</v>
      </c>
      <c r="CE3367" t="s">
        <v>5521</v>
      </c>
      <c r="CF3367" t="s">
        <v>1618</v>
      </c>
    </row>
    <row r="3368" spans="1:84" hidden="1" x14ac:dyDescent="0.4">
      <c r="A3368" t="s">
        <v>1626</v>
      </c>
      <c r="B3368" t="s">
        <v>1626</v>
      </c>
      <c r="C3368" t="s">
        <v>7011</v>
      </c>
      <c r="D3368" t="s">
        <v>81</v>
      </c>
      <c r="E3368" t="s">
        <v>82</v>
      </c>
      <c r="F3368" t="s">
        <v>393</v>
      </c>
      <c r="G3368" s="4" t="str">
        <f>TEXT(H3368+I3368,"yyyy-mm-dd""T""hh:mm:ss")&amp;
IF(J3368="MST","-07:00",
IF(J3368="MDT","-06:00",
IF(J3368="PST","-08:00",
IF(J3368="PDT","-07:00",
IF(J3368="UTC","+00:00","+00:00")))))</f>
        <v>2015-09-29T10:55:00-07:00</v>
      </c>
      <c r="H3368" s="1">
        <v>42276</v>
      </c>
      <c r="I3368" s="5">
        <v>0.4548611111111111</v>
      </c>
      <c r="J3368" t="s">
        <v>84</v>
      </c>
      <c r="N3368">
        <v>0</v>
      </c>
      <c r="O3368" t="s">
        <v>1628</v>
      </c>
      <c r="U3368">
        <v>9587</v>
      </c>
      <c r="V3368" t="s">
        <v>6946</v>
      </c>
      <c r="W3368" t="s">
        <v>3411</v>
      </c>
      <c r="X3368" t="s">
        <v>3412</v>
      </c>
      <c r="Y3368">
        <v>105059</v>
      </c>
      <c r="Z3368" t="e">
        <f>--- SAMPLE TAKEN: Migrated</f>
        <v>#NAME?</v>
      </c>
      <c r="AD3368">
        <v>32.2897222</v>
      </c>
      <c r="AE3368">
        <v>-111.035</v>
      </c>
      <c r="AG3368" t="s">
        <v>90</v>
      </c>
      <c r="AH3368" t="s">
        <v>1626</v>
      </c>
      <c r="AI3368" t="s">
        <v>90</v>
      </c>
      <c r="AK3368" t="s">
        <v>1608</v>
      </c>
      <c r="AL3368" t="s">
        <v>7012</v>
      </c>
      <c r="AN3368" t="s">
        <v>1610</v>
      </c>
      <c r="AO3368" t="s">
        <v>421</v>
      </c>
      <c r="AP3368" t="s">
        <v>422</v>
      </c>
      <c r="AQ3368">
        <v>2.42</v>
      </c>
      <c r="AR3368" t="s">
        <v>1616</v>
      </c>
      <c r="AT3368" t="s">
        <v>1612</v>
      </c>
      <c r="AV3368" t="s">
        <v>96</v>
      </c>
      <c r="BQ3368" t="str">
        <f>BS3368 &amp; ":" &amp; BR3368</f>
        <v>AZDEQ_SW:CALCULATION</v>
      </c>
      <c r="BR3368" t="s">
        <v>3416</v>
      </c>
      <c r="BS3368" t="s">
        <v>1626</v>
      </c>
      <c r="BT3368" t="s">
        <v>3416</v>
      </c>
      <c r="BW3368" t="s">
        <v>3417</v>
      </c>
      <c r="BZ3368" t="s">
        <v>7013</v>
      </c>
      <c r="CA3368" t="s">
        <v>397</v>
      </c>
      <c r="CB3368">
        <v>0.8</v>
      </c>
      <c r="CC3368" t="s">
        <v>1616</v>
      </c>
      <c r="CE3368" t="s">
        <v>7014</v>
      </c>
      <c r="CF3368" t="s">
        <v>1618</v>
      </c>
    </row>
    <row r="3369" spans="1:84" hidden="1" x14ac:dyDescent="0.4">
      <c r="A3369" t="s">
        <v>1626</v>
      </c>
      <c r="B3369" t="s">
        <v>1626</v>
      </c>
      <c r="C3369" t="s">
        <v>7011</v>
      </c>
      <c r="D3369" t="s">
        <v>81</v>
      </c>
      <c r="E3369" t="s">
        <v>82</v>
      </c>
      <c r="F3369" t="s">
        <v>393</v>
      </c>
      <c r="G3369" s="4" t="str">
        <f>TEXT(H3369+I3369,"yyyy-mm-dd""T""hh:mm:ss")&amp;
IF(J3369="MST","-07:00",
IF(J3369="MDT","-06:00",
IF(J3369="PST","-08:00",
IF(J3369="PDT","-07:00",
IF(J3369="UTC","+00:00","+00:00")))))</f>
        <v>2015-09-29T10:55:00-07:00</v>
      </c>
      <c r="H3369" s="1">
        <v>42276</v>
      </c>
      <c r="I3369" s="5">
        <v>0.4548611111111111</v>
      </c>
      <c r="J3369" t="s">
        <v>84</v>
      </c>
      <c r="N3369">
        <v>0</v>
      </c>
      <c r="O3369" t="s">
        <v>1628</v>
      </c>
      <c r="U3369">
        <v>9587</v>
      </c>
      <c r="V3369" t="s">
        <v>6946</v>
      </c>
      <c r="W3369" t="s">
        <v>3411</v>
      </c>
      <c r="X3369" t="s">
        <v>3412</v>
      </c>
      <c r="Y3369">
        <v>105059</v>
      </c>
      <c r="Z3369" t="e">
        <f>--- SAMPLE TAKEN: Migrated</f>
        <v>#NAME?</v>
      </c>
      <c r="AD3369">
        <v>32.2897222</v>
      </c>
      <c r="AE3369">
        <v>-111.035</v>
      </c>
      <c r="AG3369" t="s">
        <v>90</v>
      </c>
      <c r="AH3369" t="s">
        <v>1626</v>
      </c>
      <c r="AI3369" t="s">
        <v>90</v>
      </c>
      <c r="AK3369" t="s">
        <v>1608</v>
      </c>
      <c r="AL3369" t="s">
        <v>7015</v>
      </c>
      <c r="AN3369" t="s">
        <v>1610</v>
      </c>
      <c r="AO3369" t="s">
        <v>442</v>
      </c>
      <c r="AP3369" t="s">
        <v>422</v>
      </c>
      <c r="AQ3369">
        <v>1.72</v>
      </c>
      <c r="AR3369" t="s">
        <v>1616</v>
      </c>
      <c r="AT3369" t="s">
        <v>1612</v>
      </c>
      <c r="AV3369" t="s">
        <v>96</v>
      </c>
      <c r="BQ3369" t="str">
        <f>BS3369 &amp; ":" &amp; BR3369</f>
        <v>AZDEQ_SW:EPA 351.2</v>
      </c>
      <c r="BR3369" t="s">
        <v>1633</v>
      </c>
      <c r="BS3369" t="s">
        <v>1626</v>
      </c>
      <c r="BT3369" t="s">
        <v>1633</v>
      </c>
      <c r="BW3369" t="s">
        <v>3417</v>
      </c>
      <c r="BZ3369" t="s">
        <v>7016</v>
      </c>
      <c r="CA3369" t="s">
        <v>397</v>
      </c>
      <c r="CB3369">
        <v>0.8</v>
      </c>
      <c r="CC3369" t="s">
        <v>1616</v>
      </c>
      <c r="CE3369" t="s">
        <v>7017</v>
      </c>
      <c r="CF3369" t="s">
        <v>1618</v>
      </c>
    </row>
    <row r="3370" spans="1:84" hidden="1" x14ac:dyDescent="0.4">
      <c r="A3370" t="s">
        <v>1626</v>
      </c>
      <c r="B3370" t="s">
        <v>1626</v>
      </c>
      <c r="C3370" t="s">
        <v>7018</v>
      </c>
      <c r="D3370" t="s">
        <v>81</v>
      </c>
      <c r="E3370" t="s">
        <v>82</v>
      </c>
      <c r="F3370" t="s">
        <v>393</v>
      </c>
      <c r="G3370" s="4" t="str">
        <f>TEXT(H3370+I3370,"yyyy-mm-dd""T""hh:mm:ss")&amp;
IF(J3370="MST","-07:00",
IF(J3370="MDT","-06:00",
IF(J3370="PST","-08:00",
IF(J3370="PDT","-07:00",
IF(J3370="UTC","+00:00","+00:00")))))</f>
        <v>2015-08-20T08:25:00-07:00</v>
      </c>
      <c r="H3370" s="1">
        <v>42236</v>
      </c>
      <c r="I3370" s="5">
        <v>0.35069444444444442</v>
      </c>
      <c r="J3370" t="s">
        <v>84</v>
      </c>
      <c r="N3370">
        <v>0</v>
      </c>
      <c r="O3370" t="s">
        <v>1628</v>
      </c>
      <c r="U3370">
        <v>9587</v>
      </c>
      <c r="V3370" t="s">
        <v>6946</v>
      </c>
      <c r="W3370" t="s">
        <v>3411</v>
      </c>
      <c r="X3370" t="s">
        <v>4519</v>
      </c>
      <c r="Y3370">
        <v>105068</v>
      </c>
      <c r="Z3370" t="e">
        <f>--- SAMPLE TAKEN: Migrated</f>
        <v>#NAME?</v>
      </c>
      <c r="AD3370">
        <v>32.434166699999999</v>
      </c>
      <c r="AE3370">
        <v>-111.2341667</v>
      </c>
      <c r="AG3370" t="s">
        <v>90</v>
      </c>
      <c r="AH3370" t="s">
        <v>1626</v>
      </c>
      <c r="AI3370" t="s">
        <v>90</v>
      </c>
      <c r="AK3370" t="s">
        <v>1608</v>
      </c>
      <c r="AL3370" t="s">
        <v>7019</v>
      </c>
      <c r="AN3370" t="s">
        <v>1725</v>
      </c>
      <c r="AO3370" t="s">
        <v>123</v>
      </c>
      <c r="AP3370" t="s">
        <v>422</v>
      </c>
      <c r="AQ3370">
        <v>2.19</v>
      </c>
      <c r="AR3370" t="s">
        <v>1616</v>
      </c>
      <c r="AT3370" t="s">
        <v>1612</v>
      </c>
      <c r="AV3370" t="s">
        <v>96</v>
      </c>
      <c r="BQ3370" t="str">
        <f>BS3370 &amp; ":" &amp; BR3370</f>
        <v>AZDEQ_SW:EPA 365.1</v>
      </c>
      <c r="BR3370" t="s">
        <v>1726</v>
      </c>
      <c r="BS3370" t="s">
        <v>1626</v>
      </c>
      <c r="BT3370" t="s">
        <v>1726</v>
      </c>
      <c r="BW3370" t="s">
        <v>3417</v>
      </c>
      <c r="BZ3370" t="s">
        <v>7020</v>
      </c>
      <c r="CA3370" t="s">
        <v>397</v>
      </c>
      <c r="CB3370">
        <v>0.5</v>
      </c>
      <c r="CC3370" t="s">
        <v>1616</v>
      </c>
      <c r="CE3370" t="s">
        <v>7021</v>
      </c>
      <c r="CF3370" t="s">
        <v>1618</v>
      </c>
    </row>
    <row r="3371" spans="1:84" hidden="1" x14ac:dyDescent="0.4">
      <c r="A3371" t="s">
        <v>1626</v>
      </c>
      <c r="B3371" t="s">
        <v>1626</v>
      </c>
      <c r="C3371" t="s">
        <v>7022</v>
      </c>
      <c r="D3371" t="s">
        <v>81</v>
      </c>
      <c r="E3371" t="s">
        <v>82</v>
      </c>
      <c r="F3371" t="s">
        <v>393</v>
      </c>
      <c r="G3371" s="4" t="str">
        <f>TEXT(H3371+I3371,"yyyy-mm-dd""T""hh:mm:ss")&amp;
IF(J3371="MST","-07:00",
IF(J3371="MDT","-06:00",
IF(J3371="PST","-08:00",
IF(J3371="PDT","-07:00",
IF(J3371="UTC","+00:00","+00:00")))))</f>
        <v>2015-01-26T12:40:00-07:00</v>
      </c>
      <c r="H3371" s="1">
        <v>42030</v>
      </c>
      <c r="I3371" s="5">
        <v>0.52777777777777779</v>
      </c>
      <c r="J3371" t="s">
        <v>84</v>
      </c>
      <c r="N3371">
        <v>0.5</v>
      </c>
      <c r="O3371" t="s">
        <v>1628</v>
      </c>
      <c r="U3371">
        <v>9743</v>
      </c>
      <c r="V3371" t="s">
        <v>5512</v>
      </c>
      <c r="W3371" t="s">
        <v>5513</v>
      </c>
      <c r="X3371" t="s">
        <v>3405</v>
      </c>
      <c r="Y3371">
        <v>100034</v>
      </c>
      <c r="Z3371" t="s">
        <v>5514</v>
      </c>
      <c r="AD3371">
        <v>32.187063100000003</v>
      </c>
      <c r="AE3371">
        <v>-110.81660220000001</v>
      </c>
      <c r="AG3371" t="s">
        <v>90</v>
      </c>
      <c r="AH3371" t="s">
        <v>1626</v>
      </c>
      <c r="AI3371" t="s">
        <v>90</v>
      </c>
      <c r="AK3371" t="s">
        <v>1608</v>
      </c>
      <c r="AL3371" t="s">
        <v>7023</v>
      </c>
      <c r="AN3371" t="s">
        <v>1700</v>
      </c>
      <c r="AO3371" t="s">
        <v>457</v>
      </c>
      <c r="AP3371" t="s">
        <v>422</v>
      </c>
      <c r="AQ3371">
        <v>2.1999999999999999E-2</v>
      </c>
      <c r="AR3371" t="s">
        <v>1616</v>
      </c>
      <c r="AT3371" t="s">
        <v>1612</v>
      </c>
      <c r="AV3371" t="s">
        <v>96</v>
      </c>
      <c r="BH3371" t="str">
        <f>BI3371 &amp; " " &amp; BJ3371</f>
        <v>0.5 ft</v>
      </c>
      <c r="BI3371">
        <v>0.5</v>
      </c>
      <c r="BJ3371" t="s">
        <v>5517</v>
      </c>
      <c r="BQ3371" t="str">
        <f>BS3371 &amp; ":" &amp; BR3371</f>
        <v>AZDEQ_SW:SM 4500 PE</v>
      </c>
      <c r="BR3371" t="s">
        <v>5518</v>
      </c>
      <c r="BS3371" t="s">
        <v>1626</v>
      </c>
      <c r="BT3371" t="s">
        <v>5518</v>
      </c>
      <c r="BW3371" t="s">
        <v>5519</v>
      </c>
      <c r="BZ3371" t="s">
        <v>7024</v>
      </c>
      <c r="CA3371" t="s">
        <v>397</v>
      </c>
      <c r="CB3371">
        <v>0.02</v>
      </c>
      <c r="CC3371" t="s">
        <v>1616</v>
      </c>
      <c r="CE3371" t="s">
        <v>5597</v>
      </c>
      <c r="CF3371" t="s">
        <v>1618</v>
      </c>
    </row>
    <row r="3372" spans="1:84" hidden="1" x14ac:dyDescent="0.4">
      <c r="A3372" t="s">
        <v>1626</v>
      </c>
      <c r="B3372" t="s">
        <v>1626</v>
      </c>
      <c r="C3372" t="s">
        <v>7025</v>
      </c>
      <c r="D3372" t="s">
        <v>81</v>
      </c>
      <c r="E3372" t="s">
        <v>82</v>
      </c>
      <c r="F3372" t="s">
        <v>393</v>
      </c>
      <c r="G3372" s="4" t="str">
        <f>TEXT(H3372+I3372,"yyyy-mm-dd""T""hh:mm:ss")&amp;
IF(J3372="MST","-07:00",
IF(J3372="MDT","-06:00",
IF(J3372="PST","-08:00",
IF(J3372="PDT","-07:00",
IF(J3372="UTC","+00:00","+00:00")))))</f>
        <v>2015-05-26T03:40:00-07:00</v>
      </c>
      <c r="H3372" s="1">
        <v>42150</v>
      </c>
      <c r="I3372" s="5">
        <v>0.15277777777777779</v>
      </c>
      <c r="J3372" t="s">
        <v>84</v>
      </c>
      <c r="N3372">
        <v>0.5</v>
      </c>
      <c r="O3372" t="s">
        <v>1628</v>
      </c>
      <c r="U3372">
        <v>9743</v>
      </c>
      <c r="V3372" t="s">
        <v>5512</v>
      </c>
      <c r="W3372" t="s">
        <v>5513</v>
      </c>
      <c r="X3372" t="s">
        <v>3388</v>
      </c>
      <c r="Y3372">
        <v>100035</v>
      </c>
      <c r="Z3372" t="s">
        <v>5514</v>
      </c>
      <c r="AD3372">
        <v>32.185352899999998</v>
      </c>
      <c r="AE3372">
        <v>-110.8164731</v>
      </c>
      <c r="AG3372" t="s">
        <v>90</v>
      </c>
      <c r="AH3372" t="s">
        <v>1626</v>
      </c>
      <c r="AI3372" t="s">
        <v>90</v>
      </c>
      <c r="AK3372" t="s">
        <v>1608</v>
      </c>
      <c r="AL3372" t="s">
        <v>7026</v>
      </c>
      <c r="AN3372" t="s">
        <v>1700</v>
      </c>
      <c r="AO3372" t="s">
        <v>457</v>
      </c>
      <c r="AP3372" t="s">
        <v>422</v>
      </c>
      <c r="AQ3372">
        <v>7.0999999999999994E-2</v>
      </c>
      <c r="AR3372" t="s">
        <v>1616</v>
      </c>
      <c r="AT3372" t="s">
        <v>1612</v>
      </c>
      <c r="AV3372" t="s">
        <v>96</v>
      </c>
      <c r="BH3372" t="str">
        <f>BI3372 &amp; " " &amp; BJ3372</f>
        <v>0.5 ft</v>
      </c>
      <c r="BI3372">
        <v>0.5</v>
      </c>
      <c r="BJ3372" t="s">
        <v>5517</v>
      </c>
      <c r="BQ3372" t="str">
        <f>BS3372 &amp; ":" &amp; BR3372</f>
        <v>AZDEQ_SW:SM 4500 PE</v>
      </c>
      <c r="BR3372" t="s">
        <v>5518</v>
      </c>
      <c r="BS3372" t="s">
        <v>1626</v>
      </c>
      <c r="BT3372" t="s">
        <v>5518</v>
      </c>
      <c r="BW3372" t="s">
        <v>5519</v>
      </c>
      <c r="BZ3372" t="s">
        <v>7027</v>
      </c>
      <c r="CA3372" t="s">
        <v>397</v>
      </c>
      <c r="CB3372">
        <v>2.0999999999999999E-3</v>
      </c>
      <c r="CC3372" t="s">
        <v>1616</v>
      </c>
      <c r="CE3372" t="s">
        <v>5597</v>
      </c>
      <c r="CF3372" t="s">
        <v>1618</v>
      </c>
    </row>
    <row r="3373" spans="1:84" hidden="1" x14ac:dyDescent="0.4">
      <c r="A3373" t="s">
        <v>1626</v>
      </c>
      <c r="B3373" t="s">
        <v>1626</v>
      </c>
      <c r="C3373" t="s">
        <v>6945</v>
      </c>
      <c r="D3373" t="s">
        <v>81</v>
      </c>
      <c r="E3373" t="s">
        <v>82</v>
      </c>
      <c r="F3373" t="s">
        <v>393</v>
      </c>
      <c r="G3373" s="4" t="str">
        <f>TEXT(H3373+I3373,"yyyy-mm-dd""T""hh:mm:ss")&amp;
IF(J3373="MST","-07:00",
IF(J3373="MDT","-06:00",
IF(J3373="PST","-08:00",
IF(J3373="PDT","-07:00",
IF(J3373="UTC","+00:00","+00:00")))))</f>
        <v>2015-02-19T10:30:00-07:00</v>
      </c>
      <c r="H3373" s="1">
        <v>42054</v>
      </c>
      <c r="I3373" s="5">
        <v>0.4375</v>
      </c>
      <c r="J3373" t="s">
        <v>84</v>
      </c>
      <c r="N3373">
        <v>0</v>
      </c>
      <c r="O3373" t="s">
        <v>1628</v>
      </c>
      <c r="U3373">
        <v>9587</v>
      </c>
      <c r="V3373" t="s">
        <v>6946</v>
      </c>
      <c r="W3373" t="s">
        <v>3411</v>
      </c>
      <c r="X3373" t="s">
        <v>3502</v>
      </c>
      <c r="Y3373">
        <v>105061</v>
      </c>
      <c r="Z3373" t="e">
        <f>--- SAMPLE TAKEN: Migrated</f>
        <v>#NAME?</v>
      </c>
      <c r="AD3373">
        <v>32.337777799999998</v>
      </c>
      <c r="AE3373">
        <v>-111.08138889999999</v>
      </c>
      <c r="AG3373" t="s">
        <v>90</v>
      </c>
      <c r="AH3373" t="s">
        <v>1626</v>
      </c>
      <c r="AI3373" t="s">
        <v>90</v>
      </c>
      <c r="AK3373" t="s">
        <v>1608</v>
      </c>
      <c r="AL3373" t="s">
        <v>7028</v>
      </c>
      <c r="AN3373" t="s">
        <v>1610</v>
      </c>
      <c r="AO3373" t="s">
        <v>1670</v>
      </c>
      <c r="AP3373" t="s">
        <v>422</v>
      </c>
      <c r="AQ3373">
        <v>1.79</v>
      </c>
      <c r="AR3373" t="s">
        <v>1616</v>
      </c>
      <c r="AT3373" t="s">
        <v>1612</v>
      </c>
      <c r="AV3373" t="s">
        <v>96</v>
      </c>
      <c r="BQ3373" t="str">
        <f>BS3373 &amp; ":" &amp; BR3373</f>
        <v>AZDEQ_SW:EPA 353.2</v>
      </c>
      <c r="BR3373" t="s">
        <v>1623</v>
      </c>
      <c r="BS3373" t="s">
        <v>1626</v>
      </c>
      <c r="BT3373" t="s">
        <v>1623</v>
      </c>
      <c r="BW3373" t="s">
        <v>3417</v>
      </c>
      <c r="BZ3373" t="s">
        <v>7029</v>
      </c>
      <c r="CA3373" t="s">
        <v>397</v>
      </c>
      <c r="CB3373">
        <v>0.2</v>
      </c>
      <c r="CC3373" t="s">
        <v>1616</v>
      </c>
      <c r="CE3373" t="s">
        <v>6950</v>
      </c>
      <c r="CF3373" t="s">
        <v>1618</v>
      </c>
    </row>
    <row r="3374" spans="1:84" hidden="1" x14ac:dyDescent="0.4">
      <c r="A3374" t="s">
        <v>1626</v>
      </c>
      <c r="B3374" t="s">
        <v>1626</v>
      </c>
      <c r="C3374" t="s">
        <v>7030</v>
      </c>
      <c r="D3374" t="s">
        <v>81</v>
      </c>
      <c r="E3374" t="s">
        <v>82</v>
      </c>
      <c r="F3374" t="s">
        <v>393</v>
      </c>
      <c r="G3374" s="4" t="str">
        <f>TEXT(H3374+I3374,"yyyy-mm-dd""T""hh:mm:ss")&amp;
IF(J3374="MST","-07:00",
IF(J3374="MDT","-06:00",
IF(J3374="PST","-08:00",
IF(J3374="PDT","-07:00",
IF(J3374="UTC","+00:00","+00:00")))))</f>
        <v>2015-03-30T01:10:00-07:00</v>
      </c>
      <c r="H3374" s="1">
        <v>42093</v>
      </c>
      <c r="I3374" s="5">
        <v>4.8611111111111112E-2</v>
      </c>
      <c r="J3374" t="s">
        <v>84</v>
      </c>
      <c r="N3374">
        <v>0.5</v>
      </c>
      <c r="O3374" t="s">
        <v>1628</v>
      </c>
      <c r="U3374">
        <v>9743</v>
      </c>
      <c r="V3374" t="s">
        <v>5512</v>
      </c>
      <c r="W3374" t="s">
        <v>5513</v>
      </c>
      <c r="X3374" t="s">
        <v>3388</v>
      </c>
      <c r="Y3374">
        <v>100035</v>
      </c>
      <c r="Z3374" t="s">
        <v>5514</v>
      </c>
      <c r="AD3374">
        <v>32.185352899999998</v>
      </c>
      <c r="AE3374">
        <v>-110.8164731</v>
      </c>
      <c r="AG3374" t="s">
        <v>90</v>
      </c>
      <c r="AH3374" t="s">
        <v>1626</v>
      </c>
      <c r="AI3374" t="s">
        <v>90</v>
      </c>
      <c r="AK3374" t="s">
        <v>1608</v>
      </c>
      <c r="AL3374" t="s">
        <v>7031</v>
      </c>
      <c r="AN3374" t="s">
        <v>1610</v>
      </c>
      <c r="AO3374" t="s">
        <v>1670</v>
      </c>
      <c r="AP3374" t="s">
        <v>422</v>
      </c>
      <c r="AQ3374">
        <v>0.11</v>
      </c>
      <c r="AR3374" t="s">
        <v>1616</v>
      </c>
      <c r="AT3374" t="s">
        <v>1612</v>
      </c>
      <c r="AV3374" t="s">
        <v>96</v>
      </c>
      <c r="BH3374" t="str">
        <f>BI3374 &amp; " " &amp; BJ3374</f>
        <v>0.5 ft</v>
      </c>
      <c r="BI3374">
        <v>0.5</v>
      </c>
      <c r="BJ3374" t="s">
        <v>5517</v>
      </c>
      <c r="BQ3374" t="str">
        <f>BS3374 &amp; ":" &amp; BR3374</f>
        <v>AZDEQ_SW:SM 4500NO3 E</v>
      </c>
      <c r="BR3374" t="s">
        <v>1851</v>
      </c>
      <c r="BS3374" t="s">
        <v>1626</v>
      </c>
      <c r="BT3374" t="s">
        <v>1851</v>
      </c>
      <c r="BW3374" t="s">
        <v>5519</v>
      </c>
      <c r="BZ3374" t="s">
        <v>7032</v>
      </c>
      <c r="CA3374" t="s">
        <v>397</v>
      </c>
      <c r="CB3374">
        <v>4.1000000000000002E-2</v>
      </c>
      <c r="CC3374" t="s">
        <v>1616</v>
      </c>
      <c r="CE3374" t="s">
        <v>5597</v>
      </c>
      <c r="CF3374" t="s">
        <v>1618</v>
      </c>
    </row>
    <row r="3375" spans="1:84" hidden="1" x14ac:dyDescent="0.4">
      <c r="A3375" t="s">
        <v>1626</v>
      </c>
      <c r="B3375" t="s">
        <v>1626</v>
      </c>
      <c r="C3375" t="s">
        <v>6964</v>
      </c>
      <c r="D3375" t="s">
        <v>81</v>
      </c>
      <c r="E3375" t="s">
        <v>82</v>
      </c>
      <c r="F3375" t="s">
        <v>393</v>
      </c>
      <c r="G3375" s="4" t="str">
        <f>TEXT(H3375+I3375,"yyyy-mm-dd""T""hh:mm:ss")&amp;
IF(J3375="MST","-07:00",
IF(J3375="MDT","-06:00",
IF(J3375="PST","-08:00",
IF(J3375="PDT","-07:00",
IF(J3375="UTC","+00:00","+00:00")))))</f>
        <v>2015-11-30T03:45:00-07:00</v>
      </c>
      <c r="H3375" s="1">
        <v>42338</v>
      </c>
      <c r="I3375" s="5">
        <v>0.15625</v>
      </c>
      <c r="J3375" t="s">
        <v>84</v>
      </c>
      <c r="N3375">
        <v>0.5</v>
      </c>
      <c r="O3375" t="s">
        <v>1628</v>
      </c>
      <c r="U3375">
        <v>9743</v>
      </c>
      <c r="V3375" t="s">
        <v>5512</v>
      </c>
      <c r="W3375" t="s">
        <v>5513</v>
      </c>
      <c r="X3375" t="s">
        <v>3388</v>
      </c>
      <c r="Y3375">
        <v>100035</v>
      </c>
      <c r="Z3375" t="s">
        <v>5514</v>
      </c>
      <c r="AD3375">
        <v>32.185352899999998</v>
      </c>
      <c r="AE3375">
        <v>-110.8164731</v>
      </c>
      <c r="AG3375" t="s">
        <v>90</v>
      </c>
      <c r="AH3375" t="s">
        <v>1626</v>
      </c>
      <c r="AI3375" t="s">
        <v>90</v>
      </c>
      <c r="AK3375" t="s">
        <v>1608</v>
      </c>
      <c r="AL3375" t="s">
        <v>7033</v>
      </c>
      <c r="AN3375" t="s">
        <v>1610</v>
      </c>
      <c r="AO3375" t="s">
        <v>442</v>
      </c>
      <c r="AP3375" t="s">
        <v>422</v>
      </c>
      <c r="AQ3375">
        <v>0.43</v>
      </c>
      <c r="AR3375" t="s">
        <v>1616</v>
      </c>
      <c r="AT3375" t="s">
        <v>1612</v>
      </c>
      <c r="AV3375" t="s">
        <v>96</v>
      </c>
      <c r="BH3375" t="str">
        <f>BI3375 &amp; " " &amp; BJ3375</f>
        <v>0.5 ft</v>
      </c>
      <c r="BI3375">
        <v>0.5</v>
      </c>
      <c r="BJ3375" t="s">
        <v>5517</v>
      </c>
      <c r="BQ3375" t="str">
        <f>BS3375 &amp; ":" &amp; BR3375</f>
        <v>AZDEQ_SW:SM 4500-NH3F</v>
      </c>
      <c r="BR3375" t="s">
        <v>5577</v>
      </c>
      <c r="BS3375" t="s">
        <v>1626</v>
      </c>
      <c r="BT3375" t="s">
        <v>5577</v>
      </c>
      <c r="BW3375" t="s">
        <v>5519</v>
      </c>
      <c r="BZ3375" t="s">
        <v>7034</v>
      </c>
      <c r="CA3375" t="s">
        <v>397</v>
      </c>
      <c r="CB3375">
        <v>0.02</v>
      </c>
      <c r="CC3375" t="s">
        <v>1616</v>
      </c>
      <c r="CE3375" t="s">
        <v>5953</v>
      </c>
      <c r="CF3375" t="s">
        <v>1618</v>
      </c>
    </row>
    <row r="3376" spans="1:84" hidden="1" x14ac:dyDescent="0.4">
      <c r="A3376" t="s">
        <v>1626</v>
      </c>
      <c r="B3376" t="s">
        <v>1626</v>
      </c>
      <c r="C3376" t="s">
        <v>7035</v>
      </c>
      <c r="D3376" t="s">
        <v>81</v>
      </c>
      <c r="E3376" t="s">
        <v>82</v>
      </c>
      <c r="F3376" t="s">
        <v>393</v>
      </c>
      <c r="G3376" s="4" t="str">
        <f>TEXT(H3376+I3376,"yyyy-mm-dd""T""hh:mm:ss")&amp;
IF(J3376="MST","-07:00",
IF(J3376="MDT","-06:00",
IF(J3376="PST","-08:00",
IF(J3376="PDT","-07:00",
IF(J3376="UTC","+00:00","+00:00")))))</f>
        <v>2015-03-18T09:45:00-07:00</v>
      </c>
      <c r="H3376" s="1">
        <v>42081</v>
      </c>
      <c r="I3376" s="5">
        <v>0.40625</v>
      </c>
      <c r="J3376" t="s">
        <v>84</v>
      </c>
      <c r="N3376">
        <v>0</v>
      </c>
      <c r="O3376" t="s">
        <v>1628</v>
      </c>
      <c r="U3376">
        <v>9587</v>
      </c>
      <c r="V3376" t="s">
        <v>6946</v>
      </c>
      <c r="W3376" t="s">
        <v>3411</v>
      </c>
      <c r="X3376" t="s">
        <v>6411</v>
      </c>
      <c r="Y3376">
        <v>111155</v>
      </c>
      <c r="Z3376" t="e">
        <f>--- SAMPLE TAKEN: Migrated</f>
        <v>#NAME?</v>
      </c>
      <c r="AD3376">
        <v>32.420999999999999</v>
      </c>
      <c r="AE3376">
        <v>-111.2004</v>
      </c>
      <c r="AG3376" t="s">
        <v>90</v>
      </c>
      <c r="AH3376" t="s">
        <v>1626</v>
      </c>
      <c r="AI3376" t="s">
        <v>90</v>
      </c>
      <c r="AK3376" t="s">
        <v>1608</v>
      </c>
      <c r="AL3376" t="s">
        <v>7036</v>
      </c>
      <c r="AM3376" t="s">
        <v>92</v>
      </c>
      <c r="AN3376" t="s">
        <v>1610</v>
      </c>
      <c r="AO3376" t="s">
        <v>1611</v>
      </c>
      <c r="AP3376" t="s">
        <v>422</v>
      </c>
      <c r="AT3376" t="s">
        <v>1612</v>
      </c>
      <c r="AV3376" t="s">
        <v>584</v>
      </c>
      <c r="BQ3376" t="str">
        <f>BS3376 &amp; ":" &amp; BR3376</f>
        <v>AZDEQ_SW:EPA 350.1</v>
      </c>
      <c r="BR3376" t="s">
        <v>1613</v>
      </c>
      <c r="BS3376" t="s">
        <v>1626</v>
      </c>
      <c r="BT3376" t="s">
        <v>1613</v>
      </c>
      <c r="BW3376" t="s">
        <v>3417</v>
      </c>
      <c r="BZ3376" t="s">
        <v>7037</v>
      </c>
      <c r="CA3376" t="s">
        <v>397</v>
      </c>
      <c r="CB3376">
        <v>0.5</v>
      </c>
      <c r="CC3376" t="s">
        <v>1616</v>
      </c>
      <c r="CE3376" t="s">
        <v>7038</v>
      </c>
      <c r="CF3376" t="s">
        <v>1618</v>
      </c>
    </row>
    <row r="3377" spans="1:84" hidden="1" x14ac:dyDescent="0.4">
      <c r="A3377" t="s">
        <v>1626</v>
      </c>
      <c r="B3377" t="s">
        <v>1626</v>
      </c>
      <c r="C3377" t="s">
        <v>7039</v>
      </c>
      <c r="D3377" t="s">
        <v>81</v>
      </c>
      <c r="E3377" t="s">
        <v>82</v>
      </c>
      <c r="F3377" t="s">
        <v>393</v>
      </c>
      <c r="G3377" s="4" t="str">
        <f>TEXT(H3377+I3377,"yyyy-mm-dd""T""hh:mm:ss")&amp;
IF(J3377="MST","-07:00",
IF(J3377="MDT","-06:00",
IF(J3377="PST","-08:00",
IF(J3377="PDT","-07:00",
IF(J3377="UTC","+00:00","+00:00")))))</f>
        <v>2015-04-29T03:15:00-07:00</v>
      </c>
      <c r="H3377" s="1">
        <v>42123</v>
      </c>
      <c r="I3377" s="5">
        <v>0.13541666666666666</v>
      </c>
      <c r="J3377" t="s">
        <v>84</v>
      </c>
      <c r="N3377">
        <v>0.5</v>
      </c>
      <c r="O3377" t="s">
        <v>1628</v>
      </c>
      <c r="U3377">
        <v>9743</v>
      </c>
      <c r="V3377" t="s">
        <v>5512</v>
      </c>
      <c r="W3377" t="s">
        <v>5513</v>
      </c>
      <c r="X3377" t="s">
        <v>3388</v>
      </c>
      <c r="Y3377">
        <v>100035</v>
      </c>
      <c r="Z3377" t="s">
        <v>5514</v>
      </c>
      <c r="AD3377">
        <v>32.185352899999998</v>
      </c>
      <c r="AE3377">
        <v>-110.8164731</v>
      </c>
      <c r="AG3377" t="s">
        <v>90</v>
      </c>
      <c r="AH3377" t="s">
        <v>1626</v>
      </c>
      <c r="AI3377" t="s">
        <v>90</v>
      </c>
      <c r="AK3377" t="s">
        <v>1608</v>
      </c>
      <c r="AL3377" t="s">
        <v>7040</v>
      </c>
      <c r="AM3377" t="s">
        <v>92</v>
      </c>
      <c r="AN3377" t="s">
        <v>1610</v>
      </c>
      <c r="AO3377" t="s">
        <v>1670</v>
      </c>
      <c r="AP3377" t="s">
        <v>422</v>
      </c>
      <c r="AT3377" t="s">
        <v>1612</v>
      </c>
      <c r="AV3377" t="s">
        <v>584</v>
      </c>
      <c r="BH3377" t="str">
        <f>BI3377 &amp; " " &amp; BJ3377</f>
        <v>0.5 ft</v>
      </c>
      <c r="BI3377">
        <v>0.5</v>
      </c>
      <c r="BJ3377" t="s">
        <v>5517</v>
      </c>
      <c r="BQ3377" t="str">
        <f>BS3377 &amp; ":" &amp; BR3377</f>
        <v>AZDEQ_SW:SM 4500NO3 E</v>
      </c>
      <c r="BR3377" t="s">
        <v>1851</v>
      </c>
      <c r="BS3377" t="s">
        <v>1626</v>
      </c>
      <c r="BT3377" t="s">
        <v>1851</v>
      </c>
      <c r="BW3377" t="s">
        <v>5519</v>
      </c>
      <c r="BZ3377" t="s">
        <v>7041</v>
      </c>
      <c r="CA3377" t="s">
        <v>397</v>
      </c>
      <c r="CB3377">
        <v>4.1000000000000002E-2</v>
      </c>
      <c r="CC3377" t="s">
        <v>1616</v>
      </c>
      <c r="CE3377" t="s">
        <v>5763</v>
      </c>
      <c r="CF3377" t="s">
        <v>1618</v>
      </c>
    </row>
    <row r="3378" spans="1:84" hidden="1" x14ac:dyDescent="0.4">
      <c r="A3378" t="s">
        <v>1626</v>
      </c>
      <c r="B3378" t="s">
        <v>1626</v>
      </c>
      <c r="C3378" t="s">
        <v>6972</v>
      </c>
      <c r="D3378" t="s">
        <v>81</v>
      </c>
      <c r="E3378" t="s">
        <v>82</v>
      </c>
      <c r="F3378" t="s">
        <v>393</v>
      </c>
      <c r="G3378" s="4" t="str">
        <f>TEXT(H3378+I3378,"yyyy-mm-dd""T""hh:mm:ss")&amp;
IF(J3378="MST","-07:00",
IF(J3378="MDT","-06:00",
IF(J3378="PST","-08:00",
IF(J3378="PDT","-07:00",
IF(J3378="UTC","+00:00","+00:00")))))</f>
        <v>2015-05-26T09:45:00-07:00</v>
      </c>
      <c r="H3378" s="1">
        <v>42150</v>
      </c>
      <c r="I3378" s="5">
        <v>0.40625</v>
      </c>
      <c r="J3378" t="s">
        <v>84</v>
      </c>
      <c r="N3378">
        <v>0</v>
      </c>
      <c r="O3378" t="s">
        <v>1628</v>
      </c>
      <c r="U3378">
        <v>9587</v>
      </c>
      <c r="V3378" t="s">
        <v>6946</v>
      </c>
      <c r="W3378" t="s">
        <v>3411</v>
      </c>
      <c r="X3378" t="s">
        <v>3502</v>
      </c>
      <c r="Y3378">
        <v>105061</v>
      </c>
      <c r="Z3378" t="e">
        <f>--- SAMPLE TAKEN: Migrated</f>
        <v>#NAME?</v>
      </c>
      <c r="AD3378">
        <v>32.337777799999998</v>
      </c>
      <c r="AE3378">
        <v>-111.08138889999999</v>
      </c>
      <c r="AG3378" t="s">
        <v>90</v>
      </c>
      <c r="AH3378" t="s">
        <v>1626</v>
      </c>
      <c r="AI3378" t="s">
        <v>90</v>
      </c>
      <c r="AK3378" t="s">
        <v>1608</v>
      </c>
      <c r="AL3378" t="s">
        <v>7042</v>
      </c>
      <c r="AN3378" t="s">
        <v>1610</v>
      </c>
      <c r="AO3378" t="s">
        <v>421</v>
      </c>
      <c r="AP3378" t="s">
        <v>422</v>
      </c>
      <c r="AQ3378">
        <v>3.73</v>
      </c>
      <c r="AR3378" t="s">
        <v>1616</v>
      </c>
      <c r="AT3378" t="s">
        <v>1612</v>
      </c>
      <c r="AV3378" t="s">
        <v>96</v>
      </c>
      <c r="BQ3378" t="str">
        <f>BS3378 &amp; ":" &amp; BR3378</f>
        <v>AZDEQ_SW:CALCULATION</v>
      </c>
      <c r="BR3378" t="s">
        <v>3416</v>
      </c>
      <c r="BS3378" t="s">
        <v>1626</v>
      </c>
      <c r="BT3378" t="s">
        <v>3416</v>
      </c>
      <c r="BW3378" t="s">
        <v>3417</v>
      </c>
      <c r="BZ3378" t="s">
        <v>7043</v>
      </c>
      <c r="CA3378" t="s">
        <v>397</v>
      </c>
      <c r="CB3378">
        <v>0.8</v>
      </c>
      <c r="CC3378" t="s">
        <v>1616</v>
      </c>
      <c r="CE3378" t="s">
        <v>6975</v>
      </c>
      <c r="CF3378" t="s">
        <v>1618</v>
      </c>
    </row>
    <row r="3379" spans="1:84" hidden="1" x14ac:dyDescent="0.4">
      <c r="A3379" t="s">
        <v>1626</v>
      </c>
      <c r="B3379" t="s">
        <v>1626</v>
      </c>
      <c r="C3379" t="s">
        <v>7044</v>
      </c>
      <c r="D3379" t="s">
        <v>81</v>
      </c>
      <c r="E3379" t="s">
        <v>82</v>
      </c>
      <c r="F3379" t="s">
        <v>393</v>
      </c>
      <c r="G3379" s="4" t="str">
        <f>TEXT(H3379+I3379,"yyyy-mm-dd""T""hh:mm:ss")&amp;
IF(J3379="MST","-07:00",
IF(J3379="MDT","-06:00",
IF(J3379="PST","-08:00",
IF(J3379="PDT","-07:00",
IF(J3379="UTC","+00:00","+00:00")))))</f>
        <v>2015-04-29T08:45:00-07:00</v>
      </c>
      <c r="H3379" s="1">
        <v>42123</v>
      </c>
      <c r="I3379" s="5">
        <v>0.36458333333333331</v>
      </c>
      <c r="J3379" t="s">
        <v>84</v>
      </c>
      <c r="N3379">
        <v>0</v>
      </c>
      <c r="O3379" t="s">
        <v>1628</v>
      </c>
      <c r="U3379">
        <v>2168</v>
      </c>
      <c r="V3379" t="s">
        <v>6433</v>
      </c>
      <c r="W3379" t="s">
        <v>1606</v>
      </c>
      <c r="X3379" t="s">
        <v>5457</v>
      </c>
      <c r="Y3379">
        <v>100237</v>
      </c>
      <c r="Z3379" t="s">
        <v>7045</v>
      </c>
      <c r="AD3379">
        <v>32.353711099999998</v>
      </c>
      <c r="AE3379">
        <v>-111.09685</v>
      </c>
      <c r="AG3379" t="s">
        <v>90</v>
      </c>
      <c r="AH3379" t="s">
        <v>1626</v>
      </c>
      <c r="AI3379" t="s">
        <v>90</v>
      </c>
      <c r="AK3379" t="s">
        <v>1608</v>
      </c>
      <c r="AL3379" t="s">
        <v>7046</v>
      </c>
      <c r="AN3379" t="s">
        <v>1610</v>
      </c>
      <c r="AO3379" t="s">
        <v>1611</v>
      </c>
      <c r="AP3379" t="s">
        <v>422</v>
      </c>
      <c r="AQ3379">
        <v>1.8</v>
      </c>
      <c r="AR3379" t="s">
        <v>1616</v>
      </c>
      <c r="AT3379" t="s">
        <v>1612</v>
      </c>
      <c r="AV3379" t="s">
        <v>96</v>
      </c>
      <c r="BF3379" t="s">
        <v>7047</v>
      </c>
      <c r="BQ3379" t="str">
        <f>BS3379 &amp; ":" &amp; BR3379</f>
        <v>AZDEQ_SW:SM 4500-NH3F</v>
      </c>
      <c r="BR3379" t="s">
        <v>5577</v>
      </c>
      <c r="BS3379" t="s">
        <v>1626</v>
      </c>
      <c r="BT3379" t="s">
        <v>5577</v>
      </c>
      <c r="BW3379" t="s">
        <v>5519</v>
      </c>
      <c r="BZ3379" t="s">
        <v>7048</v>
      </c>
      <c r="CA3379" t="s">
        <v>397</v>
      </c>
      <c r="CB3379">
        <v>1</v>
      </c>
      <c r="CC3379" t="s">
        <v>1616</v>
      </c>
      <c r="CE3379" t="s">
        <v>7049</v>
      </c>
      <c r="CF3379" t="s">
        <v>1618</v>
      </c>
    </row>
    <row r="3380" spans="1:84" hidden="1" x14ac:dyDescent="0.4">
      <c r="A3380" t="s">
        <v>1626</v>
      </c>
      <c r="B3380" t="s">
        <v>1626</v>
      </c>
      <c r="C3380" t="s">
        <v>7050</v>
      </c>
      <c r="D3380" t="s">
        <v>81</v>
      </c>
      <c r="E3380" t="s">
        <v>82</v>
      </c>
      <c r="F3380" t="s">
        <v>393</v>
      </c>
      <c r="G3380" s="4" t="str">
        <f>TEXT(H3380+I3380,"yyyy-mm-dd""T""hh:mm:ss")&amp;
IF(J3380="MST","-07:00",
IF(J3380="MDT","-06:00",
IF(J3380="PST","-08:00",
IF(J3380="PDT","-07:00",
IF(J3380="UTC","+00:00","+00:00")))))</f>
        <v>2015-03-30T01:30:00-07:00</v>
      </c>
      <c r="H3380" s="1">
        <v>42093</v>
      </c>
      <c r="I3380" s="5">
        <v>6.25E-2</v>
      </c>
      <c r="J3380" t="s">
        <v>84</v>
      </c>
      <c r="N3380">
        <v>0.5</v>
      </c>
      <c r="O3380" t="s">
        <v>1628</v>
      </c>
      <c r="U3380">
        <v>9743</v>
      </c>
      <c r="V3380" t="s">
        <v>5512</v>
      </c>
      <c r="W3380" t="s">
        <v>5513</v>
      </c>
      <c r="X3380" t="s">
        <v>3405</v>
      </c>
      <c r="Y3380">
        <v>100034</v>
      </c>
      <c r="Z3380" t="s">
        <v>5514</v>
      </c>
      <c r="AD3380">
        <v>32.187063100000003</v>
      </c>
      <c r="AE3380">
        <v>-110.81660220000001</v>
      </c>
      <c r="AG3380" t="s">
        <v>90</v>
      </c>
      <c r="AH3380" t="s">
        <v>1626</v>
      </c>
      <c r="AI3380" t="s">
        <v>90</v>
      </c>
      <c r="AK3380" t="s">
        <v>1608</v>
      </c>
      <c r="AL3380" t="s">
        <v>7051</v>
      </c>
      <c r="AN3380" t="s">
        <v>1725</v>
      </c>
      <c r="AO3380" t="s">
        <v>123</v>
      </c>
      <c r="AP3380" t="s">
        <v>422</v>
      </c>
      <c r="AQ3380">
        <v>1.2999999999999999E-2</v>
      </c>
      <c r="AR3380" t="s">
        <v>1616</v>
      </c>
      <c r="AT3380" t="s">
        <v>1612</v>
      </c>
      <c r="AV3380" t="s">
        <v>96</v>
      </c>
      <c r="BH3380" t="str">
        <f>BI3380 &amp; " " &amp; BJ3380</f>
        <v>0.5 ft</v>
      </c>
      <c r="BI3380">
        <v>0.5</v>
      </c>
      <c r="BJ3380" t="s">
        <v>5517</v>
      </c>
      <c r="BQ3380" t="str">
        <f>BS3380 &amp; ":" &amp; BR3380</f>
        <v>AZDEQ_SW:SM 4500 PE</v>
      </c>
      <c r="BR3380" t="s">
        <v>5518</v>
      </c>
      <c r="BS3380" t="s">
        <v>1626</v>
      </c>
      <c r="BT3380" t="s">
        <v>5518</v>
      </c>
      <c r="BW3380" t="s">
        <v>5519</v>
      </c>
      <c r="BZ3380" t="s">
        <v>7052</v>
      </c>
      <c r="CA3380" t="s">
        <v>397</v>
      </c>
      <c r="CB3380">
        <v>3.0000000000000001E-3</v>
      </c>
      <c r="CC3380" t="s">
        <v>1616</v>
      </c>
      <c r="CE3380" t="s">
        <v>5521</v>
      </c>
      <c r="CF3380" t="s">
        <v>1618</v>
      </c>
    </row>
    <row r="3381" spans="1:84" hidden="1" x14ac:dyDescent="0.4">
      <c r="A3381" t="s">
        <v>1626</v>
      </c>
      <c r="B3381" t="s">
        <v>1626</v>
      </c>
      <c r="C3381" t="s">
        <v>7006</v>
      </c>
      <c r="D3381" t="s">
        <v>81</v>
      </c>
      <c r="E3381" t="s">
        <v>82</v>
      </c>
      <c r="F3381" t="s">
        <v>393</v>
      </c>
      <c r="G3381" s="4" t="str">
        <f>TEXT(H3381+I3381,"yyyy-mm-dd""T""hh:mm:ss")&amp;
IF(J3381="MST","-07:00",
IF(J3381="MDT","-06:00",
IF(J3381="PST","-08:00",
IF(J3381="PDT","-07:00",
IF(J3381="UTC","+00:00","+00:00")))))</f>
        <v>2015-01-26T12:30:00-07:00</v>
      </c>
      <c r="H3381" s="1">
        <v>42030</v>
      </c>
      <c r="I3381" s="5">
        <v>0.52083333333333337</v>
      </c>
      <c r="J3381" t="s">
        <v>84</v>
      </c>
      <c r="N3381">
        <v>0.5</v>
      </c>
      <c r="O3381" t="s">
        <v>1628</v>
      </c>
      <c r="U3381">
        <v>9743</v>
      </c>
      <c r="V3381" t="s">
        <v>5512</v>
      </c>
      <c r="W3381" t="s">
        <v>5513</v>
      </c>
      <c r="X3381" t="s">
        <v>3388</v>
      </c>
      <c r="Y3381">
        <v>100035</v>
      </c>
      <c r="Z3381" t="s">
        <v>5514</v>
      </c>
      <c r="AD3381">
        <v>32.185352899999998</v>
      </c>
      <c r="AE3381">
        <v>-110.8164731</v>
      </c>
      <c r="AG3381" t="s">
        <v>90</v>
      </c>
      <c r="AH3381" t="s">
        <v>1626</v>
      </c>
      <c r="AI3381" t="s">
        <v>90</v>
      </c>
      <c r="AK3381" t="s">
        <v>1608</v>
      </c>
      <c r="AL3381" t="s">
        <v>7053</v>
      </c>
      <c r="AM3381" t="s">
        <v>92</v>
      </c>
      <c r="AN3381" t="s">
        <v>1610</v>
      </c>
      <c r="AO3381" t="s">
        <v>442</v>
      </c>
      <c r="AP3381" t="s">
        <v>422</v>
      </c>
      <c r="AT3381" t="s">
        <v>1612</v>
      </c>
      <c r="AV3381" t="s">
        <v>584</v>
      </c>
      <c r="BH3381" t="str">
        <f>BI3381 &amp; " " &amp; BJ3381</f>
        <v>0.5 ft</v>
      </c>
      <c r="BI3381">
        <v>0.5</v>
      </c>
      <c r="BJ3381" t="s">
        <v>5517</v>
      </c>
      <c r="BQ3381" t="str">
        <f>BS3381 &amp; ":" &amp; BR3381</f>
        <v>AZDEQ_SW:SM 4500-NH3F</v>
      </c>
      <c r="BR3381" t="s">
        <v>5577</v>
      </c>
      <c r="BS3381" t="s">
        <v>1626</v>
      </c>
      <c r="BT3381" t="s">
        <v>5577</v>
      </c>
      <c r="BW3381" t="s">
        <v>5519</v>
      </c>
      <c r="BZ3381" t="s">
        <v>7054</v>
      </c>
      <c r="CA3381" t="s">
        <v>397</v>
      </c>
      <c r="CB3381">
        <v>0.2</v>
      </c>
      <c r="CC3381" t="s">
        <v>1616</v>
      </c>
      <c r="CE3381" t="s">
        <v>5953</v>
      </c>
      <c r="CF3381" t="s">
        <v>1618</v>
      </c>
    </row>
    <row r="3382" spans="1:84" hidden="1" x14ac:dyDescent="0.4">
      <c r="A3382" t="s">
        <v>1626</v>
      </c>
      <c r="B3382" t="s">
        <v>1626</v>
      </c>
      <c r="C3382" t="s">
        <v>6945</v>
      </c>
      <c r="D3382" t="s">
        <v>81</v>
      </c>
      <c r="E3382" t="s">
        <v>82</v>
      </c>
      <c r="F3382" t="s">
        <v>393</v>
      </c>
      <c r="G3382" s="4" t="str">
        <f>TEXT(H3382+I3382,"yyyy-mm-dd""T""hh:mm:ss")&amp;
IF(J3382="MST","-07:00",
IF(J3382="MDT","-06:00",
IF(J3382="PST","-08:00",
IF(J3382="PDT","-07:00",
IF(J3382="UTC","+00:00","+00:00")))))</f>
        <v>2015-02-19T10:30:00-07:00</v>
      </c>
      <c r="H3382" s="1">
        <v>42054</v>
      </c>
      <c r="I3382" s="5">
        <v>0.4375</v>
      </c>
      <c r="J3382" t="s">
        <v>84</v>
      </c>
      <c r="N3382">
        <v>0</v>
      </c>
      <c r="O3382" t="s">
        <v>1628</v>
      </c>
      <c r="U3382">
        <v>9587</v>
      </c>
      <c r="V3382" t="s">
        <v>6946</v>
      </c>
      <c r="W3382" t="s">
        <v>3411</v>
      </c>
      <c r="X3382" t="s">
        <v>3502</v>
      </c>
      <c r="Y3382">
        <v>105061</v>
      </c>
      <c r="Z3382" t="e">
        <f>--- SAMPLE TAKEN: Migrated</f>
        <v>#NAME?</v>
      </c>
      <c r="AD3382">
        <v>32.337777799999998</v>
      </c>
      <c r="AE3382">
        <v>-111.08138889999999</v>
      </c>
      <c r="AG3382" t="s">
        <v>90</v>
      </c>
      <c r="AH3382" t="s">
        <v>1626</v>
      </c>
      <c r="AI3382" t="s">
        <v>90</v>
      </c>
      <c r="AK3382" t="s">
        <v>1608</v>
      </c>
      <c r="AL3382" t="s">
        <v>7055</v>
      </c>
      <c r="AN3382" t="s">
        <v>1725</v>
      </c>
      <c r="AO3382" t="s">
        <v>123</v>
      </c>
      <c r="AP3382" t="s">
        <v>422</v>
      </c>
      <c r="AQ3382">
        <v>2.0099999999999998</v>
      </c>
      <c r="AR3382" t="s">
        <v>1616</v>
      </c>
      <c r="AT3382" t="s">
        <v>1612</v>
      </c>
      <c r="AV3382" t="s">
        <v>96</v>
      </c>
      <c r="BQ3382" t="str">
        <f>BS3382 &amp; ":" &amp; BR3382</f>
        <v>AZDEQ_SW:EPA 365.1</v>
      </c>
      <c r="BR3382" t="s">
        <v>1726</v>
      </c>
      <c r="BS3382" t="s">
        <v>1626</v>
      </c>
      <c r="BT3382" t="s">
        <v>1726</v>
      </c>
      <c r="BW3382" t="s">
        <v>3417</v>
      </c>
      <c r="BZ3382" t="s">
        <v>7056</v>
      </c>
      <c r="CA3382" t="s">
        <v>397</v>
      </c>
      <c r="CB3382">
        <v>0.5</v>
      </c>
      <c r="CC3382" t="s">
        <v>1616</v>
      </c>
      <c r="CE3382" t="s">
        <v>6950</v>
      </c>
      <c r="CF3382" t="s">
        <v>1618</v>
      </c>
    </row>
    <row r="3383" spans="1:84" hidden="1" x14ac:dyDescent="0.4">
      <c r="A3383" t="s">
        <v>1626</v>
      </c>
      <c r="B3383" t="s">
        <v>1626</v>
      </c>
      <c r="C3383" t="s">
        <v>6999</v>
      </c>
      <c r="D3383" t="s">
        <v>81</v>
      </c>
      <c r="E3383" t="s">
        <v>82</v>
      </c>
      <c r="F3383" t="s">
        <v>393</v>
      </c>
      <c r="G3383" s="4" t="str">
        <f>TEXT(H3383+I3383,"yyyy-mm-dd""T""hh:mm:ss")&amp;
IF(J3383="MST","-07:00",
IF(J3383="MDT","-06:00",
IF(J3383="PST","-08:00",
IF(J3383="PDT","-07:00",
IF(J3383="UTC","+00:00","+00:00")))))</f>
        <v>2015-10-28T03:30:00-07:00</v>
      </c>
      <c r="H3383" s="1">
        <v>42305</v>
      </c>
      <c r="I3383" s="5">
        <v>0.14583333333333334</v>
      </c>
      <c r="J3383" t="s">
        <v>84</v>
      </c>
      <c r="N3383">
        <v>0.5</v>
      </c>
      <c r="O3383" t="s">
        <v>1628</v>
      </c>
      <c r="U3383">
        <v>9743</v>
      </c>
      <c r="V3383" t="s">
        <v>5512</v>
      </c>
      <c r="W3383" t="s">
        <v>5513</v>
      </c>
      <c r="X3383" t="s">
        <v>3405</v>
      </c>
      <c r="Y3383">
        <v>100034</v>
      </c>
      <c r="Z3383" t="s">
        <v>5514</v>
      </c>
      <c r="AD3383">
        <v>32.187063100000003</v>
      </c>
      <c r="AE3383">
        <v>-110.81660220000001</v>
      </c>
      <c r="AG3383" t="s">
        <v>90</v>
      </c>
      <c r="AH3383" t="s">
        <v>1626</v>
      </c>
      <c r="AI3383" t="s">
        <v>90</v>
      </c>
      <c r="AK3383" t="s">
        <v>1608</v>
      </c>
      <c r="AL3383" t="s">
        <v>7057</v>
      </c>
      <c r="AN3383" t="s">
        <v>1610</v>
      </c>
      <c r="AO3383" t="s">
        <v>1611</v>
      </c>
      <c r="AP3383" t="s">
        <v>422</v>
      </c>
      <c r="AQ3383">
        <v>0.54</v>
      </c>
      <c r="AR3383" t="s">
        <v>1616</v>
      </c>
      <c r="AT3383" t="s">
        <v>1612</v>
      </c>
      <c r="AV3383" t="s">
        <v>96</v>
      </c>
      <c r="BF3383" t="s">
        <v>5516</v>
      </c>
      <c r="BH3383" t="str">
        <f>BI3383 &amp; " " &amp; BJ3383</f>
        <v>0.5 ft</v>
      </c>
      <c r="BI3383">
        <v>0.5</v>
      </c>
      <c r="BJ3383" t="s">
        <v>5517</v>
      </c>
      <c r="BQ3383" t="str">
        <f>BS3383 &amp; ":" &amp; BR3383</f>
        <v>AZDEQ_SW:SM 4500-NH3F</v>
      </c>
      <c r="BR3383" t="s">
        <v>5577</v>
      </c>
      <c r="BS3383" t="s">
        <v>1626</v>
      </c>
      <c r="BT3383" t="s">
        <v>5577</v>
      </c>
      <c r="BW3383" t="s">
        <v>5519</v>
      </c>
      <c r="BZ3383" t="s">
        <v>7058</v>
      </c>
      <c r="CA3383" t="s">
        <v>397</v>
      </c>
      <c r="CB3383">
        <v>0.1</v>
      </c>
      <c r="CC3383" t="s">
        <v>1616</v>
      </c>
      <c r="CE3383" t="s">
        <v>5763</v>
      </c>
      <c r="CF3383" t="s">
        <v>1618</v>
      </c>
    </row>
    <row r="3384" spans="1:84" hidden="1" x14ac:dyDescent="0.4">
      <c r="A3384" t="s">
        <v>1626</v>
      </c>
      <c r="B3384" t="s">
        <v>1626</v>
      </c>
      <c r="C3384" t="s">
        <v>7011</v>
      </c>
      <c r="D3384" t="s">
        <v>81</v>
      </c>
      <c r="E3384" t="s">
        <v>82</v>
      </c>
      <c r="F3384" t="s">
        <v>393</v>
      </c>
      <c r="G3384" s="4" t="str">
        <f>TEXT(H3384+I3384,"yyyy-mm-dd""T""hh:mm:ss")&amp;
IF(J3384="MST","-07:00",
IF(J3384="MDT","-06:00",
IF(J3384="PST","-08:00",
IF(J3384="PDT","-07:00",
IF(J3384="UTC","+00:00","+00:00")))))</f>
        <v>2015-09-29T10:55:00-07:00</v>
      </c>
      <c r="H3384" s="1">
        <v>42276</v>
      </c>
      <c r="I3384" s="5">
        <v>0.4548611111111111</v>
      </c>
      <c r="J3384" t="s">
        <v>84</v>
      </c>
      <c r="N3384">
        <v>0</v>
      </c>
      <c r="O3384" t="s">
        <v>1628</v>
      </c>
      <c r="U3384">
        <v>9587</v>
      </c>
      <c r="V3384" t="s">
        <v>6946</v>
      </c>
      <c r="W3384" t="s">
        <v>3411</v>
      </c>
      <c r="X3384" t="s">
        <v>3412</v>
      </c>
      <c r="Y3384">
        <v>105059</v>
      </c>
      <c r="Z3384" t="e">
        <f>--- SAMPLE TAKEN: Migrated</f>
        <v>#NAME?</v>
      </c>
      <c r="AD3384">
        <v>32.2897222</v>
      </c>
      <c r="AE3384">
        <v>-111.035</v>
      </c>
      <c r="AG3384" t="s">
        <v>90</v>
      </c>
      <c r="AH3384" t="s">
        <v>1626</v>
      </c>
      <c r="AI3384" t="s">
        <v>90</v>
      </c>
      <c r="AK3384" t="s">
        <v>1608</v>
      </c>
      <c r="AL3384" t="s">
        <v>7059</v>
      </c>
      <c r="AN3384" t="s">
        <v>1700</v>
      </c>
      <c r="AO3384" t="s">
        <v>457</v>
      </c>
      <c r="AP3384" t="s">
        <v>422</v>
      </c>
      <c r="AQ3384">
        <v>2.1800000000000002</v>
      </c>
      <c r="AR3384" t="s">
        <v>1616</v>
      </c>
      <c r="AT3384" t="s">
        <v>1612</v>
      </c>
      <c r="AV3384" t="s">
        <v>96</v>
      </c>
      <c r="BQ3384" t="str">
        <f>BS3384 &amp; ":" &amp; BR3384</f>
        <v>AZDEQ_SW:EPA 365.1</v>
      </c>
      <c r="BR3384" t="s">
        <v>1726</v>
      </c>
      <c r="BS3384" t="s">
        <v>1626</v>
      </c>
      <c r="BT3384" t="s">
        <v>1726</v>
      </c>
      <c r="BW3384" t="s">
        <v>3417</v>
      </c>
      <c r="BZ3384" t="s">
        <v>7060</v>
      </c>
      <c r="CA3384" t="s">
        <v>397</v>
      </c>
      <c r="CB3384">
        <v>0.5</v>
      </c>
      <c r="CC3384" t="s">
        <v>1616</v>
      </c>
      <c r="CE3384" t="s">
        <v>7017</v>
      </c>
      <c r="CF3384" t="s">
        <v>1618</v>
      </c>
    </row>
    <row r="3385" spans="1:84" hidden="1" x14ac:dyDescent="0.4">
      <c r="A3385" t="s">
        <v>1626</v>
      </c>
      <c r="B3385" t="s">
        <v>1626</v>
      </c>
      <c r="C3385" t="s">
        <v>7061</v>
      </c>
      <c r="D3385" t="s">
        <v>81</v>
      </c>
      <c r="E3385" t="s">
        <v>82</v>
      </c>
      <c r="F3385" t="s">
        <v>393</v>
      </c>
      <c r="G3385" s="4" t="str">
        <f>TEXT(H3385+I3385,"yyyy-mm-dd""T""hh:mm:ss")&amp;
IF(J3385="MST","-07:00",
IF(J3385="MDT","-06:00",
IF(J3385="PST","-08:00",
IF(J3385="PDT","-07:00",
IF(J3385="UTC","+00:00","+00:00")))))</f>
        <v>2015-09-30T12:30:00-07:00</v>
      </c>
      <c r="H3385" s="1">
        <v>42277</v>
      </c>
      <c r="I3385" s="5">
        <v>0.52083333333333337</v>
      </c>
      <c r="J3385" t="s">
        <v>84</v>
      </c>
      <c r="N3385">
        <v>0.5</v>
      </c>
      <c r="O3385" t="s">
        <v>1628</v>
      </c>
      <c r="U3385">
        <v>9743</v>
      </c>
      <c r="V3385" t="s">
        <v>5512</v>
      </c>
      <c r="W3385" t="s">
        <v>5513</v>
      </c>
      <c r="X3385" t="s">
        <v>3405</v>
      </c>
      <c r="Y3385">
        <v>100034</v>
      </c>
      <c r="Z3385" t="s">
        <v>5514</v>
      </c>
      <c r="AD3385">
        <v>32.187063100000003</v>
      </c>
      <c r="AE3385">
        <v>-110.81660220000001</v>
      </c>
      <c r="AG3385" t="s">
        <v>90</v>
      </c>
      <c r="AH3385" t="s">
        <v>1626</v>
      </c>
      <c r="AI3385" t="s">
        <v>90</v>
      </c>
      <c r="AK3385" t="s">
        <v>1608</v>
      </c>
      <c r="AL3385" t="s">
        <v>7062</v>
      </c>
      <c r="AN3385" t="s">
        <v>1700</v>
      </c>
      <c r="AO3385" t="s">
        <v>457</v>
      </c>
      <c r="AP3385" t="s">
        <v>422</v>
      </c>
      <c r="AQ3385">
        <v>9.2999999999999999E-2</v>
      </c>
      <c r="AR3385" t="s">
        <v>1616</v>
      </c>
      <c r="AT3385" t="s">
        <v>1612</v>
      </c>
      <c r="AV3385" t="s">
        <v>96</v>
      </c>
      <c r="BH3385" t="str">
        <f>BI3385 &amp; " " &amp; BJ3385</f>
        <v>0.5 ft</v>
      </c>
      <c r="BI3385">
        <v>0.5</v>
      </c>
      <c r="BJ3385" t="s">
        <v>5517</v>
      </c>
      <c r="BQ3385" t="str">
        <f>BS3385 &amp; ":" &amp; BR3385</f>
        <v>AZDEQ_SW:SM 4500 PE</v>
      </c>
      <c r="BR3385" t="s">
        <v>5518</v>
      </c>
      <c r="BS3385" t="s">
        <v>1626</v>
      </c>
      <c r="BT3385" t="s">
        <v>5518</v>
      </c>
      <c r="BW3385" t="s">
        <v>5519</v>
      </c>
      <c r="BZ3385" t="s">
        <v>7063</v>
      </c>
      <c r="CA3385" t="s">
        <v>397</v>
      </c>
      <c r="CB3385">
        <v>2.0999999999999999E-3</v>
      </c>
      <c r="CC3385" t="s">
        <v>1616</v>
      </c>
      <c r="CE3385" t="s">
        <v>5538</v>
      </c>
      <c r="CF3385" t="s">
        <v>1618</v>
      </c>
    </row>
    <row r="3386" spans="1:84" hidden="1" x14ac:dyDescent="0.4">
      <c r="A3386" t="s">
        <v>1626</v>
      </c>
      <c r="B3386" t="s">
        <v>1626</v>
      </c>
      <c r="C3386" t="s">
        <v>7064</v>
      </c>
      <c r="D3386" t="s">
        <v>81</v>
      </c>
      <c r="E3386" t="s">
        <v>82</v>
      </c>
      <c r="F3386" t="s">
        <v>393</v>
      </c>
      <c r="G3386" s="4" t="str">
        <f>TEXT(H3386+I3386,"yyyy-mm-dd""T""hh:mm:ss")&amp;
IF(J3386="MST","-07:00",
IF(J3386="MDT","-06:00",
IF(J3386="PST","-08:00",
IF(J3386="PDT","-07:00",
IF(J3386="UTC","+00:00","+00:00")))))</f>
        <v>2015-01-29T10:45:00-07:00</v>
      </c>
      <c r="H3386" s="1">
        <v>42033</v>
      </c>
      <c r="I3386" s="5">
        <v>0.44791666666666669</v>
      </c>
      <c r="J3386" t="s">
        <v>84</v>
      </c>
      <c r="N3386">
        <v>0</v>
      </c>
      <c r="O3386" t="s">
        <v>1628</v>
      </c>
      <c r="U3386">
        <v>2168</v>
      </c>
      <c r="V3386" t="s">
        <v>6433</v>
      </c>
      <c r="W3386" t="s">
        <v>1606</v>
      </c>
      <c r="X3386" t="s">
        <v>5457</v>
      </c>
      <c r="Y3386">
        <v>100237</v>
      </c>
      <c r="Z3386" t="s">
        <v>7065</v>
      </c>
      <c r="AD3386">
        <v>32.353711099999998</v>
      </c>
      <c r="AE3386">
        <v>-111.09685</v>
      </c>
      <c r="AG3386" t="s">
        <v>90</v>
      </c>
      <c r="AH3386" t="s">
        <v>1626</v>
      </c>
      <c r="AI3386" t="s">
        <v>90</v>
      </c>
      <c r="AK3386" t="s">
        <v>1608</v>
      </c>
      <c r="AL3386" t="s">
        <v>7066</v>
      </c>
      <c r="AN3386" t="s">
        <v>1610</v>
      </c>
      <c r="AO3386" t="s">
        <v>1611</v>
      </c>
      <c r="AP3386" t="s">
        <v>422</v>
      </c>
      <c r="AQ3386">
        <v>2.5</v>
      </c>
      <c r="AR3386" t="s">
        <v>1616</v>
      </c>
      <c r="AT3386" t="s">
        <v>1612</v>
      </c>
      <c r="AV3386" t="s">
        <v>96</v>
      </c>
      <c r="BF3386" t="s">
        <v>7067</v>
      </c>
      <c r="BQ3386" t="str">
        <f>BS3386 &amp; ":" &amp; BR3386</f>
        <v>AZDEQ_SW:SM 4500-NH3F</v>
      </c>
      <c r="BR3386" t="s">
        <v>5577</v>
      </c>
      <c r="BS3386" t="s">
        <v>1626</v>
      </c>
      <c r="BT3386" t="s">
        <v>5577</v>
      </c>
      <c r="BW3386" t="s">
        <v>5519</v>
      </c>
      <c r="BZ3386" t="s">
        <v>7068</v>
      </c>
      <c r="CA3386" t="s">
        <v>397</v>
      </c>
      <c r="CB3386">
        <v>1</v>
      </c>
      <c r="CC3386" t="s">
        <v>1616</v>
      </c>
      <c r="CE3386" t="s">
        <v>7069</v>
      </c>
      <c r="CF3386" t="s">
        <v>1618</v>
      </c>
    </row>
    <row r="3387" spans="1:84" hidden="1" x14ac:dyDescent="0.4">
      <c r="A3387" t="s">
        <v>1626</v>
      </c>
      <c r="B3387" t="s">
        <v>1626</v>
      </c>
      <c r="C3387" t="s">
        <v>7070</v>
      </c>
      <c r="D3387" t="s">
        <v>81</v>
      </c>
      <c r="E3387" t="s">
        <v>82</v>
      </c>
      <c r="F3387" t="s">
        <v>393</v>
      </c>
      <c r="G3387" s="4" t="str">
        <f>TEXT(H3387+I3387,"yyyy-mm-dd""T""hh:mm:ss")&amp;
IF(J3387="MST","-07:00",
IF(J3387="MDT","-06:00",
IF(J3387="PST","-08:00",
IF(J3387="PDT","-07:00",
IF(J3387="UTC","+00:00","+00:00")))))</f>
        <v>2015-03-10T10:15:00-07:00</v>
      </c>
      <c r="H3387" s="1">
        <v>42073</v>
      </c>
      <c r="I3387" s="5">
        <v>0.42708333333333331</v>
      </c>
      <c r="J3387" t="s">
        <v>84</v>
      </c>
      <c r="N3387">
        <v>0</v>
      </c>
      <c r="O3387" t="s">
        <v>1628</v>
      </c>
      <c r="U3387">
        <v>9587</v>
      </c>
      <c r="V3387" t="s">
        <v>6946</v>
      </c>
      <c r="W3387" t="s">
        <v>3411</v>
      </c>
      <c r="X3387" t="s">
        <v>4433</v>
      </c>
      <c r="Y3387">
        <v>105064</v>
      </c>
      <c r="Z3387" t="e">
        <f>--- SAMPLE TAKEN: Migrated</f>
        <v>#NAME?</v>
      </c>
      <c r="AD3387">
        <v>32.386200000000002</v>
      </c>
      <c r="AE3387">
        <v>-111.11920000000001</v>
      </c>
      <c r="AG3387" t="s">
        <v>90</v>
      </c>
      <c r="AH3387" t="s">
        <v>1626</v>
      </c>
      <c r="AI3387" t="s">
        <v>90</v>
      </c>
      <c r="AK3387" t="s">
        <v>1608</v>
      </c>
      <c r="AL3387" t="s">
        <v>7071</v>
      </c>
      <c r="AN3387" t="s">
        <v>1610</v>
      </c>
      <c r="AO3387" t="s">
        <v>1611</v>
      </c>
      <c r="AP3387" t="s">
        <v>422</v>
      </c>
      <c r="AQ3387">
        <v>0.87</v>
      </c>
      <c r="AR3387" t="s">
        <v>1616</v>
      </c>
      <c r="AT3387" t="s">
        <v>1612</v>
      </c>
      <c r="AV3387" t="s">
        <v>96</v>
      </c>
      <c r="BF3387" t="s">
        <v>3990</v>
      </c>
      <c r="BQ3387" t="str">
        <f>BS3387 &amp; ":" &amp; BR3387</f>
        <v>AZDEQ_SW:EPA 350.1</v>
      </c>
      <c r="BR3387" t="s">
        <v>1613</v>
      </c>
      <c r="BS3387" t="s">
        <v>1626</v>
      </c>
      <c r="BT3387" t="s">
        <v>1613</v>
      </c>
      <c r="BW3387" t="s">
        <v>3417</v>
      </c>
      <c r="BZ3387" t="s">
        <v>7072</v>
      </c>
      <c r="CA3387" t="s">
        <v>397</v>
      </c>
      <c r="CB3387">
        <v>0.5</v>
      </c>
      <c r="CC3387" t="s">
        <v>1616</v>
      </c>
      <c r="CE3387" t="s">
        <v>7073</v>
      </c>
      <c r="CF3387" t="s">
        <v>1618</v>
      </c>
    </row>
    <row r="3388" spans="1:84" hidden="1" x14ac:dyDescent="0.4">
      <c r="A3388" t="s">
        <v>1626</v>
      </c>
      <c r="B3388" t="s">
        <v>1626</v>
      </c>
      <c r="C3388" t="s">
        <v>7074</v>
      </c>
      <c r="D3388" t="s">
        <v>81</v>
      </c>
      <c r="E3388" t="s">
        <v>82</v>
      </c>
      <c r="F3388" t="s">
        <v>393</v>
      </c>
      <c r="G3388" s="4" t="str">
        <f>TEXT(H3388+I3388,"yyyy-mm-dd""T""hh:mm:ss")&amp;
IF(J3388="MST","-07:00",
IF(J3388="MDT","-06:00",
IF(J3388="PST","-08:00",
IF(J3388="PDT","-07:00",
IF(J3388="UTC","+00:00","+00:00")))))</f>
        <v>2015-07-30T11:45:00-07:00</v>
      </c>
      <c r="H3388" s="1">
        <v>42215</v>
      </c>
      <c r="I3388" s="5">
        <v>0.48958333333333331</v>
      </c>
      <c r="J3388" t="s">
        <v>84</v>
      </c>
      <c r="N3388">
        <v>0.5</v>
      </c>
      <c r="O3388" t="s">
        <v>1628</v>
      </c>
      <c r="U3388">
        <v>9743</v>
      </c>
      <c r="V3388" t="s">
        <v>5512</v>
      </c>
      <c r="W3388" t="s">
        <v>5513</v>
      </c>
      <c r="X3388" t="s">
        <v>3405</v>
      </c>
      <c r="Y3388">
        <v>100034</v>
      </c>
      <c r="Z3388" t="s">
        <v>5514</v>
      </c>
      <c r="AD3388">
        <v>32.187063100000003</v>
      </c>
      <c r="AE3388">
        <v>-110.81660220000001</v>
      </c>
      <c r="AG3388" t="s">
        <v>90</v>
      </c>
      <c r="AH3388" t="s">
        <v>1626</v>
      </c>
      <c r="AI3388" t="s">
        <v>90</v>
      </c>
      <c r="AK3388" t="s">
        <v>1608</v>
      </c>
      <c r="AL3388" t="s">
        <v>7075</v>
      </c>
      <c r="AN3388" t="s">
        <v>1700</v>
      </c>
      <c r="AO3388" t="s">
        <v>457</v>
      </c>
      <c r="AP3388" t="s">
        <v>422</v>
      </c>
      <c r="AQ3388">
        <v>6.2E-2</v>
      </c>
      <c r="AR3388" t="s">
        <v>1616</v>
      </c>
      <c r="AT3388" t="s">
        <v>1612</v>
      </c>
      <c r="AV3388" t="s">
        <v>96</v>
      </c>
      <c r="BH3388" t="str">
        <f>BI3388 &amp; " " &amp; BJ3388</f>
        <v>0.5 ft</v>
      </c>
      <c r="BI3388">
        <v>0.5</v>
      </c>
      <c r="BJ3388" t="s">
        <v>5517</v>
      </c>
      <c r="BQ3388" t="str">
        <f>BS3388 &amp; ":" &amp; BR3388</f>
        <v>AZDEQ_SW:SM 4500 PE</v>
      </c>
      <c r="BR3388" t="s">
        <v>5518</v>
      </c>
      <c r="BS3388" t="s">
        <v>1626</v>
      </c>
      <c r="BT3388" t="s">
        <v>5518</v>
      </c>
      <c r="BW3388" t="s">
        <v>5519</v>
      </c>
      <c r="BZ3388" t="s">
        <v>7076</v>
      </c>
      <c r="CA3388" t="s">
        <v>397</v>
      </c>
      <c r="CB3388">
        <v>2.0999999999999999E-3</v>
      </c>
      <c r="CC3388" t="s">
        <v>1616</v>
      </c>
      <c r="CE3388" t="s">
        <v>5634</v>
      </c>
      <c r="CF3388" t="s">
        <v>1618</v>
      </c>
    </row>
    <row r="3389" spans="1:84" hidden="1" x14ac:dyDescent="0.4">
      <c r="A3389" t="s">
        <v>1626</v>
      </c>
      <c r="B3389" t="s">
        <v>1626</v>
      </c>
      <c r="C3389" t="s">
        <v>7018</v>
      </c>
      <c r="D3389" t="s">
        <v>81</v>
      </c>
      <c r="E3389" t="s">
        <v>82</v>
      </c>
      <c r="F3389" t="s">
        <v>393</v>
      </c>
      <c r="G3389" s="4" t="str">
        <f>TEXT(H3389+I3389,"yyyy-mm-dd""T""hh:mm:ss")&amp;
IF(J3389="MST","-07:00",
IF(J3389="MDT","-06:00",
IF(J3389="PST","-08:00",
IF(J3389="PDT","-07:00",
IF(J3389="UTC","+00:00","+00:00")))))</f>
        <v>2015-08-20T08:25:00-07:00</v>
      </c>
      <c r="H3389" s="1">
        <v>42236</v>
      </c>
      <c r="I3389" s="5">
        <v>0.35069444444444442</v>
      </c>
      <c r="J3389" t="s">
        <v>84</v>
      </c>
      <c r="N3389">
        <v>0</v>
      </c>
      <c r="O3389" t="s">
        <v>1628</v>
      </c>
      <c r="U3389">
        <v>9587</v>
      </c>
      <c r="V3389" t="s">
        <v>6946</v>
      </c>
      <c r="W3389" t="s">
        <v>3411</v>
      </c>
      <c r="X3389" t="s">
        <v>4519</v>
      </c>
      <c r="Y3389">
        <v>105068</v>
      </c>
      <c r="Z3389" t="e">
        <f>--- SAMPLE TAKEN: Migrated</f>
        <v>#NAME?</v>
      </c>
      <c r="AD3389">
        <v>32.434166699999999</v>
      </c>
      <c r="AE3389">
        <v>-111.2341667</v>
      </c>
      <c r="AG3389" t="s">
        <v>90</v>
      </c>
      <c r="AH3389" t="s">
        <v>1626</v>
      </c>
      <c r="AI3389" t="s">
        <v>90</v>
      </c>
      <c r="AK3389" t="s">
        <v>1608</v>
      </c>
      <c r="AL3389" t="s">
        <v>7077</v>
      </c>
      <c r="AN3389" t="s">
        <v>1610</v>
      </c>
      <c r="AO3389" t="s">
        <v>442</v>
      </c>
      <c r="AP3389" t="s">
        <v>422</v>
      </c>
      <c r="AQ3389">
        <v>1.1100000000000001</v>
      </c>
      <c r="AR3389" t="s">
        <v>1616</v>
      </c>
      <c r="AT3389" t="s">
        <v>1612</v>
      </c>
      <c r="AV3389" t="s">
        <v>96</v>
      </c>
      <c r="BQ3389" t="str">
        <f>BS3389 &amp; ":" &amp; BR3389</f>
        <v>AZDEQ_SW:EPA 351.2</v>
      </c>
      <c r="BR3389" t="s">
        <v>1633</v>
      </c>
      <c r="BS3389" t="s">
        <v>1626</v>
      </c>
      <c r="BT3389" t="s">
        <v>1633</v>
      </c>
      <c r="BW3389" t="s">
        <v>3417</v>
      </c>
      <c r="BZ3389" t="s">
        <v>7078</v>
      </c>
      <c r="CA3389" t="s">
        <v>397</v>
      </c>
      <c r="CB3389">
        <v>0.8</v>
      </c>
      <c r="CC3389" t="s">
        <v>1616</v>
      </c>
      <c r="CE3389" t="s">
        <v>5855</v>
      </c>
      <c r="CF3389" t="s">
        <v>1618</v>
      </c>
    </row>
    <row r="3390" spans="1:84" hidden="1" x14ac:dyDescent="0.4">
      <c r="A3390" t="s">
        <v>1626</v>
      </c>
      <c r="B3390" t="s">
        <v>1626</v>
      </c>
      <c r="C3390" t="s">
        <v>7070</v>
      </c>
      <c r="D3390" t="s">
        <v>81</v>
      </c>
      <c r="E3390" t="s">
        <v>82</v>
      </c>
      <c r="F3390" t="s">
        <v>393</v>
      </c>
      <c r="G3390" s="4" t="str">
        <f>TEXT(H3390+I3390,"yyyy-mm-dd""T""hh:mm:ss")&amp;
IF(J3390="MST","-07:00",
IF(J3390="MDT","-06:00",
IF(J3390="PST","-08:00",
IF(J3390="PDT","-07:00",
IF(J3390="UTC","+00:00","+00:00")))))</f>
        <v>2015-03-10T10:15:00-07:00</v>
      </c>
      <c r="H3390" s="1">
        <v>42073</v>
      </c>
      <c r="I3390" s="5">
        <v>0.42708333333333331</v>
      </c>
      <c r="J3390" t="s">
        <v>84</v>
      </c>
      <c r="N3390">
        <v>0</v>
      </c>
      <c r="O3390" t="s">
        <v>1628</v>
      </c>
      <c r="U3390">
        <v>9587</v>
      </c>
      <c r="V3390" t="s">
        <v>6946</v>
      </c>
      <c r="W3390" t="s">
        <v>3411</v>
      </c>
      <c r="X3390" t="s">
        <v>4433</v>
      </c>
      <c r="Y3390">
        <v>105064</v>
      </c>
      <c r="Z3390" t="e">
        <f>--- SAMPLE TAKEN: Migrated</f>
        <v>#NAME?</v>
      </c>
      <c r="AD3390">
        <v>32.386200000000002</v>
      </c>
      <c r="AE3390">
        <v>-111.11920000000001</v>
      </c>
      <c r="AG3390" t="s">
        <v>90</v>
      </c>
      <c r="AH3390" t="s">
        <v>1626</v>
      </c>
      <c r="AI3390" t="s">
        <v>90</v>
      </c>
      <c r="AK3390" t="s">
        <v>1608</v>
      </c>
      <c r="AL3390" t="s">
        <v>7079</v>
      </c>
      <c r="AN3390" t="s">
        <v>1610</v>
      </c>
      <c r="AO3390" t="s">
        <v>1670</v>
      </c>
      <c r="AP3390" t="s">
        <v>422</v>
      </c>
      <c r="AQ3390">
        <v>4.21</v>
      </c>
      <c r="AR3390" t="s">
        <v>1616</v>
      </c>
      <c r="AT3390" t="s">
        <v>1612</v>
      </c>
      <c r="AV3390" t="s">
        <v>96</v>
      </c>
      <c r="BQ3390" t="str">
        <f>BS3390 &amp; ":" &amp; BR3390</f>
        <v>AZDEQ_SW:EPA 353.2</v>
      </c>
      <c r="BR3390" t="s">
        <v>1623</v>
      </c>
      <c r="BS3390" t="s">
        <v>1626</v>
      </c>
      <c r="BT3390" t="s">
        <v>1623</v>
      </c>
      <c r="BW3390" t="s">
        <v>3417</v>
      </c>
      <c r="BZ3390" t="s">
        <v>7080</v>
      </c>
      <c r="CA3390" t="s">
        <v>397</v>
      </c>
      <c r="CB3390">
        <v>0.2</v>
      </c>
      <c r="CC3390" t="s">
        <v>1616</v>
      </c>
      <c r="CE3390" t="s">
        <v>7081</v>
      </c>
      <c r="CF3390" t="s">
        <v>1618</v>
      </c>
    </row>
    <row r="3391" spans="1:84" hidden="1" x14ac:dyDescent="0.4">
      <c r="A3391" t="s">
        <v>1626</v>
      </c>
      <c r="B3391" t="s">
        <v>1626</v>
      </c>
      <c r="C3391" t="s">
        <v>6991</v>
      </c>
      <c r="D3391" t="s">
        <v>81</v>
      </c>
      <c r="E3391" t="s">
        <v>82</v>
      </c>
      <c r="F3391" t="s">
        <v>393</v>
      </c>
      <c r="G3391" s="4" t="str">
        <f>TEXT(H3391+I3391,"yyyy-mm-dd""T""hh:mm:ss")&amp;
IF(J3391="MST","-07:00",
IF(J3391="MDT","-06:00",
IF(J3391="PST","-08:00",
IF(J3391="PDT","-07:00",
IF(J3391="UTC","+00:00","+00:00")))))</f>
        <v>2015-08-31T11:40:00-07:00</v>
      </c>
      <c r="H3391" s="1">
        <v>42247</v>
      </c>
      <c r="I3391" s="5">
        <v>0.4861111111111111</v>
      </c>
      <c r="J3391" t="s">
        <v>84</v>
      </c>
      <c r="N3391">
        <v>0.5</v>
      </c>
      <c r="O3391" t="s">
        <v>1628</v>
      </c>
      <c r="U3391">
        <v>9743</v>
      </c>
      <c r="V3391" t="s">
        <v>5512</v>
      </c>
      <c r="W3391" t="s">
        <v>5513</v>
      </c>
      <c r="X3391" t="s">
        <v>3388</v>
      </c>
      <c r="Y3391">
        <v>100035</v>
      </c>
      <c r="Z3391" t="s">
        <v>5514</v>
      </c>
      <c r="AD3391">
        <v>32.185352899999998</v>
      </c>
      <c r="AE3391">
        <v>-110.8164731</v>
      </c>
      <c r="AG3391" t="s">
        <v>90</v>
      </c>
      <c r="AH3391" t="s">
        <v>1626</v>
      </c>
      <c r="AI3391" t="s">
        <v>90</v>
      </c>
      <c r="AK3391" t="s">
        <v>1608</v>
      </c>
      <c r="AL3391" t="s">
        <v>7082</v>
      </c>
      <c r="AN3391" t="s">
        <v>1610</v>
      </c>
      <c r="AO3391" t="s">
        <v>1670</v>
      </c>
      <c r="AP3391" t="s">
        <v>422</v>
      </c>
      <c r="AQ3391">
        <v>0.2</v>
      </c>
      <c r="AR3391" t="s">
        <v>1616</v>
      </c>
      <c r="AT3391" t="s">
        <v>1612</v>
      </c>
      <c r="AV3391" t="s">
        <v>96</v>
      </c>
      <c r="BH3391" t="str">
        <f>BI3391 &amp; " " &amp; BJ3391</f>
        <v>0.5 ft</v>
      </c>
      <c r="BI3391">
        <v>0.5</v>
      </c>
      <c r="BJ3391" t="s">
        <v>5517</v>
      </c>
      <c r="BQ3391" t="str">
        <f>BS3391 &amp; ":" &amp; BR3391</f>
        <v>AZDEQ_SW:SM 4500NO3 E</v>
      </c>
      <c r="BR3391" t="s">
        <v>1851</v>
      </c>
      <c r="BS3391" t="s">
        <v>1626</v>
      </c>
      <c r="BT3391" t="s">
        <v>1851</v>
      </c>
      <c r="BW3391" t="s">
        <v>5519</v>
      </c>
      <c r="BZ3391" t="s">
        <v>7083</v>
      </c>
      <c r="CA3391" t="s">
        <v>397</v>
      </c>
      <c r="CB3391">
        <v>4.1000000000000002E-2</v>
      </c>
      <c r="CC3391" t="s">
        <v>1616</v>
      </c>
      <c r="CE3391" t="s">
        <v>5937</v>
      </c>
      <c r="CF3391" t="s">
        <v>1618</v>
      </c>
    </row>
    <row r="3392" spans="1:84" hidden="1" x14ac:dyDescent="0.4">
      <c r="A3392" t="s">
        <v>1626</v>
      </c>
      <c r="B3392" t="s">
        <v>1626</v>
      </c>
      <c r="C3392" t="s">
        <v>7061</v>
      </c>
      <c r="D3392" t="s">
        <v>81</v>
      </c>
      <c r="E3392" t="s">
        <v>82</v>
      </c>
      <c r="F3392" t="s">
        <v>393</v>
      </c>
      <c r="G3392" s="4" t="str">
        <f>TEXT(H3392+I3392,"yyyy-mm-dd""T""hh:mm:ss")&amp;
IF(J3392="MST","-07:00",
IF(J3392="MDT","-06:00",
IF(J3392="PST","-08:00",
IF(J3392="PDT","-07:00",
IF(J3392="UTC","+00:00","+00:00")))))</f>
        <v>2015-09-30T12:30:00-07:00</v>
      </c>
      <c r="H3392" s="1">
        <v>42277</v>
      </c>
      <c r="I3392" s="5">
        <v>0.52083333333333337</v>
      </c>
      <c r="J3392" t="s">
        <v>84</v>
      </c>
      <c r="N3392">
        <v>0.5</v>
      </c>
      <c r="O3392" t="s">
        <v>1628</v>
      </c>
      <c r="U3392">
        <v>9743</v>
      </c>
      <c r="V3392" t="s">
        <v>5512</v>
      </c>
      <c r="W3392" t="s">
        <v>5513</v>
      </c>
      <c r="X3392" t="s">
        <v>3405</v>
      </c>
      <c r="Y3392">
        <v>100034</v>
      </c>
      <c r="Z3392" t="s">
        <v>5514</v>
      </c>
      <c r="AD3392">
        <v>32.187063100000003</v>
      </c>
      <c r="AE3392">
        <v>-110.81660220000001</v>
      </c>
      <c r="AG3392" t="s">
        <v>90</v>
      </c>
      <c r="AH3392" t="s">
        <v>1626</v>
      </c>
      <c r="AI3392" t="s">
        <v>90</v>
      </c>
      <c r="AK3392" t="s">
        <v>1608</v>
      </c>
      <c r="AL3392" t="s">
        <v>7084</v>
      </c>
      <c r="AN3392" t="s">
        <v>1610</v>
      </c>
      <c r="AO3392" t="s">
        <v>442</v>
      </c>
      <c r="AP3392" t="s">
        <v>422</v>
      </c>
      <c r="AQ3392">
        <v>0.25</v>
      </c>
      <c r="AR3392" t="s">
        <v>1616</v>
      </c>
      <c r="AT3392" t="s">
        <v>1612</v>
      </c>
      <c r="AV3392" t="s">
        <v>96</v>
      </c>
      <c r="BH3392" t="str">
        <f>BI3392 &amp; " " &amp; BJ3392</f>
        <v>0.5 ft</v>
      </c>
      <c r="BI3392">
        <v>0.5</v>
      </c>
      <c r="BJ3392" t="s">
        <v>5517</v>
      </c>
      <c r="BQ3392" t="str">
        <f>BS3392 &amp; ":" &amp; BR3392</f>
        <v>AZDEQ_SW:SM 4500-NH3F</v>
      </c>
      <c r="BR3392" t="s">
        <v>5577</v>
      </c>
      <c r="BS3392" t="s">
        <v>1626</v>
      </c>
      <c r="BT3392" t="s">
        <v>5577</v>
      </c>
      <c r="BW3392" t="s">
        <v>5519</v>
      </c>
      <c r="BZ3392" t="s">
        <v>7085</v>
      </c>
      <c r="CA3392" t="s">
        <v>397</v>
      </c>
      <c r="CB3392">
        <v>0.02</v>
      </c>
      <c r="CC3392" t="s">
        <v>1616</v>
      </c>
      <c r="CE3392" t="s">
        <v>5538</v>
      </c>
      <c r="CF3392" t="s">
        <v>1618</v>
      </c>
    </row>
    <row r="3393" spans="1:84" hidden="1" x14ac:dyDescent="0.4">
      <c r="A3393" t="s">
        <v>1626</v>
      </c>
      <c r="B3393" t="s">
        <v>1626</v>
      </c>
      <c r="C3393" t="s">
        <v>7022</v>
      </c>
      <c r="D3393" t="s">
        <v>81</v>
      </c>
      <c r="E3393" t="s">
        <v>82</v>
      </c>
      <c r="F3393" t="s">
        <v>393</v>
      </c>
      <c r="G3393" s="4" t="str">
        <f>TEXT(H3393+I3393,"yyyy-mm-dd""T""hh:mm:ss")&amp;
IF(J3393="MST","-07:00",
IF(J3393="MDT","-06:00",
IF(J3393="PST","-08:00",
IF(J3393="PDT","-07:00",
IF(J3393="UTC","+00:00","+00:00")))))</f>
        <v>2015-01-26T12:40:00-07:00</v>
      </c>
      <c r="H3393" s="1">
        <v>42030</v>
      </c>
      <c r="I3393" s="5">
        <v>0.52777777777777779</v>
      </c>
      <c r="J3393" t="s">
        <v>84</v>
      </c>
      <c r="N3393">
        <v>0.5</v>
      </c>
      <c r="O3393" t="s">
        <v>1628</v>
      </c>
      <c r="U3393">
        <v>9743</v>
      </c>
      <c r="V3393" t="s">
        <v>5512</v>
      </c>
      <c r="W3393" t="s">
        <v>5513</v>
      </c>
      <c r="X3393" t="s">
        <v>3405</v>
      </c>
      <c r="Y3393">
        <v>100034</v>
      </c>
      <c r="Z3393" t="s">
        <v>5514</v>
      </c>
      <c r="AD3393">
        <v>32.187063100000003</v>
      </c>
      <c r="AE3393">
        <v>-110.81660220000001</v>
      </c>
      <c r="AG3393" t="s">
        <v>90</v>
      </c>
      <c r="AH3393" t="s">
        <v>1626</v>
      </c>
      <c r="AI3393" t="s">
        <v>90</v>
      </c>
      <c r="AK3393" t="s">
        <v>1608</v>
      </c>
      <c r="AL3393" t="s">
        <v>7086</v>
      </c>
      <c r="AM3393" t="s">
        <v>92</v>
      </c>
      <c r="AN3393" t="s">
        <v>1610</v>
      </c>
      <c r="AO3393" t="s">
        <v>1611</v>
      </c>
      <c r="AP3393" t="s">
        <v>422</v>
      </c>
      <c r="AT3393" t="s">
        <v>1612</v>
      </c>
      <c r="AV3393" t="s">
        <v>584</v>
      </c>
      <c r="BH3393" t="str">
        <f>BI3393 &amp; " " &amp; BJ3393</f>
        <v>0.5 ft</v>
      </c>
      <c r="BI3393">
        <v>0.5</v>
      </c>
      <c r="BJ3393" t="s">
        <v>5517</v>
      </c>
      <c r="BQ3393" t="str">
        <f>BS3393 &amp; ":" &amp; BR3393</f>
        <v>AZDEQ_SW:SM 4500-NH3F</v>
      </c>
      <c r="BR3393" t="s">
        <v>5577</v>
      </c>
      <c r="BS3393" t="s">
        <v>1626</v>
      </c>
      <c r="BT3393" t="s">
        <v>5577</v>
      </c>
      <c r="BW3393" t="s">
        <v>5519</v>
      </c>
      <c r="BZ3393" t="s">
        <v>7087</v>
      </c>
      <c r="CA3393" t="s">
        <v>397</v>
      </c>
      <c r="CB3393">
        <v>1</v>
      </c>
      <c r="CC3393" t="s">
        <v>1616</v>
      </c>
      <c r="CE3393" t="s">
        <v>5597</v>
      </c>
      <c r="CF3393" t="s">
        <v>1618</v>
      </c>
    </row>
    <row r="3394" spans="1:84" hidden="1" x14ac:dyDescent="0.4">
      <c r="A3394" t="s">
        <v>1626</v>
      </c>
      <c r="B3394" t="s">
        <v>1626</v>
      </c>
      <c r="C3394" t="s">
        <v>7088</v>
      </c>
      <c r="D3394" t="s">
        <v>81</v>
      </c>
      <c r="E3394" t="s">
        <v>82</v>
      </c>
      <c r="F3394" t="s">
        <v>393</v>
      </c>
      <c r="G3394" s="4" t="str">
        <f>TEXT(H3394+I3394,"yyyy-mm-dd""T""hh:mm:ss")&amp;
IF(J3394="MST","-07:00",
IF(J3394="MDT","-06:00",
IF(J3394="PST","-08:00",
IF(J3394="PDT","-07:00",
IF(J3394="UTC","+00:00","+00:00")))))</f>
        <v>2015-10-28T03:15:00-07:00</v>
      </c>
      <c r="H3394" s="1">
        <v>42305</v>
      </c>
      <c r="I3394" s="5">
        <v>0.13541666666666666</v>
      </c>
      <c r="J3394" t="s">
        <v>84</v>
      </c>
      <c r="N3394">
        <v>0.5</v>
      </c>
      <c r="O3394" t="s">
        <v>1628</v>
      </c>
      <c r="U3394">
        <v>9743</v>
      </c>
      <c r="V3394" t="s">
        <v>5512</v>
      </c>
      <c r="W3394" t="s">
        <v>5513</v>
      </c>
      <c r="X3394" t="s">
        <v>3388</v>
      </c>
      <c r="Y3394">
        <v>100035</v>
      </c>
      <c r="Z3394" t="s">
        <v>5514</v>
      </c>
      <c r="AD3394">
        <v>32.185352899999998</v>
      </c>
      <c r="AE3394">
        <v>-110.8164731</v>
      </c>
      <c r="AG3394" t="s">
        <v>90</v>
      </c>
      <c r="AH3394" t="s">
        <v>1626</v>
      </c>
      <c r="AI3394" t="s">
        <v>90</v>
      </c>
      <c r="AK3394" t="s">
        <v>1608</v>
      </c>
      <c r="AL3394" t="s">
        <v>7089</v>
      </c>
      <c r="AN3394" t="s">
        <v>1610</v>
      </c>
      <c r="AO3394" t="s">
        <v>442</v>
      </c>
      <c r="AP3394" t="s">
        <v>422</v>
      </c>
      <c r="AQ3394">
        <v>1.3</v>
      </c>
      <c r="AR3394" t="s">
        <v>1616</v>
      </c>
      <c r="AT3394" t="s">
        <v>1612</v>
      </c>
      <c r="AV3394" t="s">
        <v>96</v>
      </c>
      <c r="BH3394" t="str">
        <f>BI3394 &amp; " " &amp; BJ3394</f>
        <v>0.5 ft</v>
      </c>
      <c r="BI3394">
        <v>0.5</v>
      </c>
      <c r="BJ3394" t="s">
        <v>5517</v>
      </c>
      <c r="BQ3394" t="str">
        <f>BS3394 &amp; ":" &amp; BR3394</f>
        <v>AZDEQ_SW:SM 4500-NH3F</v>
      </c>
      <c r="BR3394" t="s">
        <v>5577</v>
      </c>
      <c r="BS3394" t="s">
        <v>1626</v>
      </c>
      <c r="BT3394" t="s">
        <v>5577</v>
      </c>
      <c r="BW3394" t="s">
        <v>5519</v>
      </c>
      <c r="BZ3394" t="s">
        <v>7090</v>
      </c>
      <c r="CA3394" t="s">
        <v>397</v>
      </c>
      <c r="CB3394">
        <v>0.02</v>
      </c>
      <c r="CC3394" t="s">
        <v>1616</v>
      </c>
      <c r="CE3394" t="s">
        <v>5597</v>
      </c>
      <c r="CF3394" t="s">
        <v>1618</v>
      </c>
    </row>
    <row r="3395" spans="1:84" hidden="1" x14ac:dyDescent="0.4">
      <c r="A3395" t="s">
        <v>1626</v>
      </c>
      <c r="B3395" t="s">
        <v>1626</v>
      </c>
      <c r="C3395" t="s">
        <v>7091</v>
      </c>
      <c r="D3395" t="s">
        <v>81</v>
      </c>
      <c r="E3395" t="s">
        <v>82</v>
      </c>
      <c r="F3395" t="s">
        <v>393</v>
      </c>
      <c r="G3395" s="4" t="str">
        <f>TEXT(H3395+I3395,"yyyy-mm-dd""T""hh:mm:ss")&amp;
IF(J3395="MST","-07:00",
IF(J3395="MDT","-06:00",
IF(J3395="PST","-08:00",
IF(J3395="PDT","-07:00",
IF(J3395="UTC","+00:00","+00:00")))))</f>
        <v>2015-10-27T03:00:00-07:00</v>
      </c>
      <c r="H3395" s="1">
        <v>42304</v>
      </c>
      <c r="I3395" s="5">
        <v>0.125</v>
      </c>
      <c r="J3395" t="s">
        <v>84</v>
      </c>
      <c r="N3395">
        <v>0</v>
      </c>
      <c r="O3395" t="s">
        <v>1628</v>
      </c>
      <c r="U3395">
        <v>2189</v>
      </c>
      <c r="V3395" t="s">
        <v>7092</v>
      </c>
      <c r="W3395" t="s">
        <v>1606</v>
      </c>
      <c r="X3395" t="s">
        <v>7093</v>
      </c>
      <c r="Y3395">
        <v>110650</v>
      </c>
      <c r="Z3395" t="s">
        <v>7094</v>
      </c>
      <c r="AD3395">
        <v>32.318350000000002</v>
      </c>
      <c r="AE3395">
        <v>-110.7849083</v>
      </c>
      <c r="AG3395" t="s">
        <v>90</v>
      </c>
      <c r="AH3395" t="s">
        <v>1626</v>
      </c>
      <c r="AI3395" t="s">
        <v>90</v>
      </c>
      <c r="AK3395" t="s">
        <v>1608</v>
      </c>
      <c r="AL3395" t="s">
        <v>7095</v>
      </c>
      <c r="AM3395" t="s">
        <v>92</v>
      </c>
      <c r="AN3395" t="s">
        <v>1610</v>
      </c>
      <c r="AO3395" t="s">
        <v>1611</v>
      </c>
      <c r="AP3395" t="s">
        <v>422</v>
      </c>
      <c r="AT3395" t="s">
        <v>1612</v>
      </c>
      <c r="AV3395" t="s">
        <v>584</v>
      </c>
      <c r="BQ3395" t="str">
        <f>BS3395 &amp; ":" &amp; BR3395</f>
        <v>AZDEQ_SW:SM 4500-NH3F</v>
      </c>
      <c r="BR3395" t="s">
        <v>5577</v>
      </c>
      <c r="BS3395" t="s">
        <v>1626</v>
      </c>
      <c r="BT3395" t="s">
        <v>5577</v>
      </c>
      <c r="BW3395" t="s">
        <v>5519</v>
      </c>
      <c r="BZ3395" t="s">
        <v>7096</v>
      </c>
      <c r="CA3395" t="s">
        <v>397</v>
      </c>
      <c r="CB3395">
        <v>1</v>
      </c>
      <c r="CC3395" t="s">
        <v>1616</v>
      </c>
      <c r="CE3395" t="s">
        <v>7097</v>
      </c>
      <c r="CF3395" t="s">
        <v>1618</v>
      </c>
    </row>
    <row r="3396" spans="1:84" hidden="1" x14ac:dyDescent="0.4">
      <c r="A3396" t="s">
        <v>1626</v>
      </c>
      <c r="B3396" t="s">
        <v>1626</v>
      </c>
      <c r="C3396" t="s">
        <v>6984</v>
      </c>
      <c r="D3396" t="s">
        <v>81</v>
      </c>
      <c r="E3396" t="s">
        <v>82</v>
      </c>
      <c r="F3396" t="s">
        <v>393</v>
      </c>
      <c r="G3396" s="4" t="str">
        <f>TEXT(H3396+I3396,"yyyy-mm-dd""T""hh:mm:ss")&amp;
IF(J3396="MST","-07:00",
IF(J3396="MDT","-06:00",
IF(J3396="PST","-08:00",
IF(J3396="PDT","-07:00",
IF(J3396="UTC","+00:00","+00:00")))))</f>
        <v>2015-05-21T10:00:00-07:00</v>
      </c>
      <c r="H3396" s="1">
        <v>42145</v>
      </c>
      <c r="I3396" s="5">
        <v>0.41666666666666669</v>
      </c>
      <c r="J3396" t="s">
        <v>84</v>
      </c>
      <c r="N3396">
        <v>0</v>
      </c>
      <c r="O3396" t="s">
        <v>1628</v>
      </c>
      <c r="U3396">
        <v>9587</v>
      </c>
      <c r="V3396" t="s">
        <v>6946</v>
      </c>
      <c r="W3396" t="s">
        <v>3411</v>
      </c>
      <c r="X3396" t="s">
        <v>4433</v>
      </c>
      <c r="Y3396">
        <v>105064</v>
      </c>
      <c r="Z3396" t="e">
        <f>--- SAMPLE TAKEN: Migrated</f>
        <v>#NAME?</v>
      </c>
      <c r="AD3396">
        <v>32.386200000000002</v>
      </c>
      <c r="AE3396">
        <v>-111.11920000000001</v>
      </c>
      <c r="AG3396" t="s">
        <v>90</v>
      </c>
      <c r="AH3396" t="s">
        <v>1626</v>
      </c>
      <c r="AI3396" t="s">
        <v>90</v>
      </c>
      <c r="AK3396" t="s">
        <v>1608</v>
      </c>
      <c r="AL3396" t="s">
        <v>7098</v>
      </c>
      <c r="AN3396" t="s">
        <v>1610</v>
      </c>
      <c r="AO3396" t="s">
        <v>1611</v>
      </c>
      <c r="AP3396" t="s">
        <v>422</v>
      </c>
      <c r="AQ3396">
        <v>1.62</v>
      </c>
      <c r="AR3396" t="s">
        <v>1616</v>
      </c>
      <c r="AT3396" t="s">
        <v>1612</v>
      </c>
      <c r="AV3396" t="s">
        <v>96</v>
      </c>
      <c r="BF3396" t="s">
        <v>7099</v>
      </c>
      <c r="BQ3396" t="str">
        <f>BS3396 &amp; ":" &amp; BR3396</f>
        <v>AZDEQ_SW:EPA 350.1</v>
      </c>
      <c r="BR3396" t="s">
        <v>1613</v>
      </c>
      <c r="BS3396" t="s">
        <v>1626</v>
      </c>
      <c r="BT3396" t="s">
        <v>1613</v>
      </c>
      <c r="BW3396" t="s">
        <v>3417</v>
      </c>
      <c r="BZ3396" t="s">
        <v>7100</v>
      </c>
      <c r="CA3396" t="s">
        <v>397</v>
      </c>
      <c r="CB3396">
        <v>0.5</v>
      </c>
      <c r="CC3396" t="s">
        <v>1616</v>
      </c>
      <c r="CE3396" t="s">
        <v>6987</v>
      </c>
      <c r="CF3396" t="s">
        <v>1618</v>
      </c>
    </row>
    <row r="3397" spans="1:84" hidden="1" x14ac:dyDescent="0.4">
      <c r="A3397" t="s">
        <v>1626</v>
      </c>
      <c r="B3397" t="s">
        <v>1626</v>
      </c>
      <c r="C3397" t="s">
        <v>6964</v>
      </c>
      <c r="D3397" t="s">
        <v>81</v>
      </c>
      <c r="E3397" t="s">
        <v>82</v>
      </c>
      <c r="F3397" t="s">
        <v>393</v>
      </c>
      <c r="G3397" s="4" t="str">
        <f>TEXT(H3397+I3397,"yyyy-mm-dd""T""hh:mm:ss")&amp;
IF(J3397="MST","-07:00",
IF(J3397="MDT","-06:00",
IF(J3397="PST","-08:00",
IF(J3397="PDT","-07:00",
IF(J3397="UTC","+00:00","+00:00")))))</f>
        <v>2015-11-30T03:45:00-07:00</v>
      </c>
      <c r="H3397" s="1">
        <v>42338</v>
      </c>
      <c r="I3397" s="5">
        <v>0.15625</v>
      </c>
      <c r="J3397" t="s">
        <v>84</v>
      </c>
      <c r="N3397">
        <v>0.5</v>
      </c>
      <c r="O3397" t="s">
        <v>1628</v>
      </c>
      <c r="U3397">
        <v>9743</v>
      </c>
      <c r="V3397" t="s">
        <v>5512</v>
      </c>
      <c r="W3397" t="s">
        <v>5513</v>
      </c>
      <c r="X3397" t="s">
        <v>3388</v>
      </c>
      <c r="Y3397">
        <v>100035</v>
      </c>
      <c r="Z3397" t="s">
        <v>5514</v>
      </c>
      <c r="AD3397">
        <v>32.185352899999998</v>
      </c>
      <c r="AE3397">
        <v>-110.8164731</v>
      </c>
      <c r="AG3397" t="s">
        <v>90</v>
      </c>
      <c r="AH3397" t="s">
        <v>1626</v>
      </c>
      <c r="AI3397" t="s">
        <v>90</v>
      </c>
      <c r="AK3397" t="s">
        <v>1608</v>
      </c>
      <c r="AL3397" t="s">
        <v>7101</v>
      </c>
      <c r="AN3397" t="s">
        <v>1700</v>
      </c>
      <c r="AO3397" t="s">
        <v>457</v>
      </c>
      <c r="AP3397" t="s">
        <v>422</v>
      </c>
      <c r="AQ3397">
        <v>7.0999999999999994E-2</v>
      </c>
      <c r="AR3397" t="s">
        <v>1616</v>
      </c>
      <c r="AT3397" t="s">
        <v>1612</v>
      </c>
      <c r="AV3397" t="s">
        <v>96</v>
      </c>
      <c r="BH3397" t="str">
        <f>BI3397 &amp; " " &amp; BJ3397</f>
        <v>0.5 ft</v>
      </c>
      <c r="BI3397">
        <v>0.5</v>
      </c>
      <c r="BJ3397" t="s">
        <v>5517</v>
      </c>
      <c r="BQ3397" t="str">
        <f>BS3397 &amp; ":" &amp; BR3397</f>
        <v>AZDEQ_SW:SM 4500 PE</v>
      </c>
      <c r="BR3397" t="s">
        <v>5518</v>
      </c>
      <c r="BS3397" t="s">
        <v>1626</v>
      </c>
      <c r="BT3397" t="s">
        <v>5518</v>
      </c>
      <c r="BW3397" t="s">
        <v>5519</v>
      </c>
      <c r="BZ3397" t="s">
        <v>7102</v>
      </c>
      <c r="CA3397" t="s">
        <v>397</v>
      </c>
      <c r="CB3397">
        <v>2.0999999999999999E-3</v>
      </c>
      <c r="CC3397" t="s">
        <v>1616</v>
      </c>
      <c r="CE3397" t="s">
        <v>5953</v>
      </c>
      <c r="CF3397" t="s">
        <v>1618</v>
      </c>
    </row>
    <row r="3398" spans="1:84" hidden="1" x14ac:dyDescent="0.4">
      <c r="A3398" t="s">
        <v>1626</v>
      </c>
      <c r="B3398" t="s">
        <v>1626</v>
      </c>
      <c r="C3398" t="s">
        <v>7025</v>
      </c>
      <c r="D3398" t="s">
        <v>81</v>
      </c>
      <c r="E3398" t="s">
        <v>82</v>
      </c>
      <c r="F3398" t="s">
        <v>393</v>
      </c>
      <c r="G3398" s="4" t="str">
        <f>TEXT(H3398+I3398,"yyyy-mm-dd""T""hh:mm:ss")&amp;
IF(J3398="MST","-07:00",
IF(J3398="MDT","-06:00",
IF(J3398="PST","-08:00",
IF(J3398="PDT","-07:00",
IF(J3398="UTC","+00:00","+00:00")))))</f>
        <v>2015-05-26T03:40:00-07:00</v>
      </c>
      <c r="H3398" s="1">
        <v>42150</v>
      </c>
      <c r="I3398" s="5">
        <v>0.15277777777777779</v>
      </c>
      <c r="J3398" t="s">
        <v>84</v>
      </c>
      <c r="N3398">
        <v>0.5</v>
      </c>
      <c r="O3398" t="s">
        <v>1628</v>
      </c>
      <c r="U3398">
        <v>9743</v>
      </c>
      <c r="V3398" t="s">
        <v>5512</v>
      </c>
      <c r="W3398" t="s">
        <v>5513</v>
      </c>
      <c r="X3398" t="s">
        <v>3388</v>
      </c>
      <c r="Y3398">
        <v>100035</v>
      </c>
      <c r="Z3398" t="s">
        <v>5514</v>
      </c>
      <c r="AD3398">
        <v>32.185352899999998</v>
      </c>
      <c r="AE3398">
        <v>-110.8164731</v>
      </c>
      <c r="AG3398" t="s">
        <v>90</v>
      </c>
      <c r="AH3398" t="s">
        <v>1626</v>
      </c>
      <c r="AI3398" t="s">
        <v>90</v>
      </c>
      <c r="AK3398" t="s">
        <v>1608</v>
      </c>
      <c r="AL3398" t="s">
        <v>7103</v>
      </c>
      <c r="AM3398" t="s">
        <v>92</v>
      </c>
      <c r="AN3398" t="s">
        <v>1725</v>
      </c>
      <c r="AO3398" t="s">
        <v>123</v>
      </c>
      <c r="AP3398" t="s">
        <v>422</v>
      </c>
      <c r="AT3398" t="s">
        <v>1612</v>
      </c>
      <c r="AV3398" t="s">
        <v>584</v>
      </c>
      <c r="BH3398" t="str">
        <f>BI3398 &amp; " " &amp; BJ3398</f>
        <v>0.5 ft</v>
      </c>
      <c r="BI3398">
        <v>0.5</v>
      </c>
      <c r="BJ3398" t="s">
        <v>5517</v>
      </c>
      <c r="BQ3398" t="str">
        <f>BS3398 &amp; ":" &amp; BR3398</f>
        <v>AZDEQ_SW:SM 4500 PE</v>
      </c>
      <c r="BR3398" t="s">
        <v>5518</v>
      </c>
      <c r="BS3398" t="s">
        <v>1626</v>
      </c>
      <c r="BT3398" t="s">
        <v>5518</v>
      </c>
      <c r="BW3398" t="s">
        <v>5519</v>
      </c>
      <c r="BZ3398" t="s">
        <v>7104</v>
      </c>
      <c r="CA3398" t="s">
        <v>397</v>
      </c>
      <c r="CB3398">
        <v>3.0000000000000001E-3</v>
      </c>
      <c r="CC3398" t="s">
        <v>1616</v>
      </c>
      <c r="CE3398" t="s">
        <v>5597</v>
      </c>
      <c r="CF3398" t="s">
        <v>1618</v>
      </c>
    </row>
    <row r="3399" spans="1:84" hidden="1" x14ac:dyDescent="0.4">
      <c r="A3399" t="s">
        <v>1626</v>
      </c>
      <c r="B3399" t="s">
        <v>1626</v>
      </c>
      <c r="C3399" t="s">
        <v>7002</v>
      </c>
      <c r="D3399" t="s">
        <v>81</v>
      </c>
      <c r="E3399" t="s">
        <v>82</v>
      </c>
      <c r="F3399" t="s">
        <v>393</v>
      </c>
      <c r="G3399" s="4" t="str">
        <f>TEXT(H3399+I3399,"yyyy-mm-dd""T""hh:mm:ss")&amp;
IF(J3399="MST","-07:00",
IF(J3399="MDT","-06:00",
IF(J3399="PST","-08:00",
IF(J3399="PDT","-07:00",
IF(J3399="UTC","+00:00","+00:00")))))</f>
        <v>2015-09-28T08:00:00-07:00</v>
      </c>
      <c r="H3399" s="1">
        <v>42275</v>
      </c>
      <c r="I3399" s="5">
        <v>0.33333333333333331</v>
      </c>
      <c r="J3399" t="s">
        <v>84</v>
      </c>
      <c r="N3399">
        <v>0</v>
      </c>
      <c r="O3399" t="s">
        <v>1628</v>
      </c>
      <c r="U3399">
        <v>9587</v>
      </c>
      <c r="V3399" t="s">
        <v>6946</v>
      </c>
      <c r="W3399" t="s">
        <v>3411</v>
      </c>
      <c r="X3399" t="s">
        <v>3502</v>
      </c>
      <c r="Y3399">
        <v>105061</v>
      </c>
      <c r="Z3399" t="e">
        <f>--- SAMPLE TAKEN: Migrated</f>
        <v>#NAME?</v>
      </c>
      <c r="AD3399">
        <v>32.337777799999998</v>
      </c>
      <c r="AE3399">
        <v>-111.08138889999999</v>
      </c>
      <c r="AG3399" t="s">
        <v>90</v>
      </c>
      <c r="AH3399" t="s">
        <v>1626</v>
      </c>
      <c r="AI3399" t="s">
        <v>90</v>
      </c>
      <c r="AK3399" t="s">
        <v>1608</v>
      </c>
      <c r="AL3399" t="s">
        <v>7105</v>
      </c>
      <c r="AN3399" t="s">
        <v>1700</v>
      </c>
      <c r="AO3399" t="s">
        <v>457</v>
      </c>
      <c r="AP3399" t="s">
        <v>422</v>
      </c>
      <c r="AQ3399">
        <v>1.29</v>
      </c>
      <c r="AR3399" t="s">
        <v>1616</v>
      </c>
      <c r="AT3399" t="s">
        <v>1612</v>
      </c>
      <c r="AV3399" t="s">
        <v>96</v>
      </c>
      <c r="BQ3399" t="str">
        <f>BS3399 &amp; ":" &amp; BR3399</f>
        <v>AZDEQ_SW:EPA 365.1</v>
      </c>
      <c r="BR3399" t="s">
        <v>1726</v>
      </c>
      <c r="BS3399" t="s">
        <v>1626</v>
      </c>
      <c r="BT3399" t="s">
        <v>1726</v>
      </c>
      <c r="BW3399" t="s">
        <v>3417</v>
      </c>
      <c r="BZ3399" t="s">
        <v>7106</v>
      </c>
      <c r="CA3399" t="s">
        <v>397</v>
      </c>
      <c r="CB3399">
        <v>0.5</v>
      </c>
      <c r="CC3399" t="s">
        <v>1616</v>
      </c>
      <c r="CE3399" t="s">
        <v>7005</v>
      </c>
      <c r="CF3399" t="s">
        <v>1618</v>
      </c>
    </row>
    <row r="3400" spans="1:84" hidden="1" x14ac:dyDescent="0.4">
      <c r="A3400" t="s">
        <v>1626</v>
      </c>
      <c r="B3400" t="s">
        <v>1626</v>
      </c>
      <c r="C3400" t="s">
        <v>7107</v>
      </c>
      <c r="D3400" t="s">
        <v>81</v>
      </c>
      <c r="E3400" t="s">
        <v>82</v>
      </c>
      <c r="F3400" t="s">
        <v>393</v>
      </c>
      <c r="G3400" s="4" t="str">
        <f>TEXT(H3400+I3400,"yyyy-mm-dd""T""hh:mm:ss")&amp;
IF(J3400="MST","-07:00",
IF(J3400="MDT","-06:00",
IF(J3400="PST","-08:00",
IF(J3400="PDT","-07:00",
IF(J3400="UTC","+00:00","+00:00")))))</f>
        <v>2015-06-24T10:30:00-07:00</v>
      </c>
      <c r="H3400" s="1">
        <v>42179</v>
      </c>
      <c r="I3400" s="5">
        <v>0.4375</v>
      </c>
      <c r="J3400" t="s">
        <v>84</v>
      </c>
      <c r="N3400">
        <v>0.5</v>
      </c>
      <c r="O3400" t="s">
        <v>1628</v>
      </c>
      <c r="U3400">
        <v>9743</v>
      </c>
      <c r="V3400" t="s">
        <v>5512</v>
      </c>
      <c r="W3400" t="s">
        <v>5513</v>
      </c>
      <c r="X3400" t="s">
        <v>3405</v>
      </c>
      <c r="Y3400">
        <v>100034</v>
      </c>
      <c r="Z3400" t="s">
        <v>5514</v>
      </c>
      <c r="AD3400">
        <v>32.187063100000003</v>
      </c>
      <c r="AE3400">
        <v>-110.81660220000001</v>
      </c>
      <c r="AG3400" t="s">
        <v>90</v>
      </c>
      <c r="AH3400" t="s">
        <v>1626</v>
      </c>
      <c r="AI3400" t="s">
        <v>90</v>
      </c>
      <c r="AK3400" t="s">
        <v>1608</v>
      </c>
      <c r="AL3400" t="s">
        <v>7108</v>
      </c>
      <c r="AN3400" t="s">
        <v>1610</v>
      </c>
      <c r="AO3400" t="s">
        <v>442</v>
      </c>
      <c r="AP3400" t="s">
        <v>422</v>
      </c>
      <c r="AQ3400">
        <v>0.18</v>
      </c>
      <c r="AR3400" t="s">
        <v>1616</v>
      </c>
      <c r="AT3400" t="s">
        <v>1612</v>
      </c>
      <c r="AV3400" t="s">
        <v>96</v>
      </c>
      <c r="BF3400" t="s">
        <v>5516</v>
      </c>
      <c r="BH3400" t="str">
        <f>BI3400 &amp; " " &amp; BJ3400</f>
        <v>0.5 ft</v>
      </c>
      <c r="BI3400">
        <v>0.5</v>
      </c>
      <c r="BJ3400" t="s">
        <v>5517</v>
      </c>
      <c r="BQ3400" t="str">
        <f>BS3400 &amp; ":" &amp; BR3400</f>
        <v>AZDEQ_SW:SM 4500-NH3F</v>
      </c>
      <c r="BR3400" t="s">
        <v>5577</v>
      </c>
      <c r="BS3400" t="s">
        <v>1626</v>
      </c>
      <c r="BT3400" t="s">
        <v>5577</v>
      </c>
      <c r="BW3400" t="s">
        <v>5519</v>
      </c>
      <c r="BZ3400" t="s">
        <v>7109</v>
      </c>
      <c r="CA3400" t="s">
        <v>397</v>
      </c>
      <c r="CB3400">
        <v>0.02</v>
      </c>
      <c r="CC3400" t="s">
        <v>1616</v>
      </c>
      <c r="CE3400" t="s">
        <v>5534</v>
      </c>
      <c r="CF3400" t="s">
        <v>1618</v>
      </c>
    </row>
    <row r="3401" spans="1:84" hidden="1" x14ac:dyDescent="0.4">
      <c r="A3401" t="s">
        <v>1626</v>
      </c>
      <c r="B3401" t="s">
        <v>1626</v>
      </c>
      <c r="C3401" t="s">
        <v>7070</v>
      </c>
      <c r="D3401" t="s">
        <v>81</v>
      </c>
      <c r="E3401" t="s">
        <v>82</v>
      </c>
      <c r="F3401" t="s">
        <v>393</v>
      </c>
      <c r="G3401" s="4" t="str">
        <f>TEXT(H3401+I3401,"yyyy-mm-dd""T""hh:mm:ss")&amp;
IF(J3401="MST","-07:00",
IF(J3401="MDT","-06:00",
IF(J3401="PST","-08:00",
IF(J3401="PDT","-07:00",
IF(J3401="UTC","+00:00","+00:00")))))</f>
        <v>2015-03-10T10:15:00-07:00</v>
      </c>
      <c r="H3401" s="1">
        <v>42073</v>
      </c>
      <c r="I3401" s="5">
        <v>0.42708333333333331</v>
      </c>
      <c r="J3401" t="s">
        <v>84</v>
      </c>
      <c r="N3401">
        <v>0</v>
      </c>
      <c r="O3401" t="s">
        <v>1628</v>
      </c>
      <c r="U3401">
        <v>9587</v>
      </c>
      <c r="V3401" t="s">
        <v>6946</v>
      </c>
      <c r="W3401" t="s">
        <v>3411</v>
      </c>
      <c r="X3401" t="s">
        <v>4433</v>
      </c>
      <c r="Y3401">
        <v>105064</v>
      </c>
      <c r="Z3401" t="e">
        <f>--- SAMPLE TAKEN: Migrated</f>
        <v>#NAME?</v>
      </c>
      <c r="AD3401">
        <v>32.386200000000002</v>
      </c>
      <c r="AE3401">
        <v>-111.11920000000001</v>
      </c>
      <c r="AG3401" t="s">
        <v>90</v>
      </c>
      <c r="AH3401" t="s">
        <v>1626</v>
      </c>
      <c r="AI3401" t="s">
        <v>90</v>
      </c>
      <c r="AK3401" t="s">
        <v>1608</v>
      </c>
      <c r="AL3401" t="s">
        <v>7110</v>
      </c>
      <c r="AN3401" t="s">
        <v>1700</v>
      </c>
      <c r="AO3401" t="s">
        <v>457</v>
      </c>
      <c r="AP3401" t="s">
        <v>422</v>
      </c>
      <c r="AQ3401">
        <v>1.69</v>
      </c>
      <c r="AR3401" t="s">
        <v>1616</v>
      </c>
      <c r="AT3401" t="s">
        <v>1612</v>
      </c>
      <c r="AV3401" t="s">
        <v>96</v>
      </c>
      <c r="BQ3401" t="str">
        <f>BS3401 &amp; ":" &amp; BR3401</f>
        <v>AZDEQ_SW:EPA 365.1</v>
      </c>
      <c r="BR3401" t="s">
        <v>1726</v>
      </c>
      <c r="BS3401" t="s">
        <v>1626</v>
      </c>
      <c r="BT3401" t="s">
        <v>1726</v>
      </c>
      <c r="BW3401" t="s">
        <v>3417</v>
      </c>
      <c r="BZ3401" t="s">
        <v>7111</v>
      </c>
      <c r="CA3401" t="s">
        <v>397</v>
      </c>
      <c r="CB3401">
        <v>0.5</v>
      </c>
      <c r="CC3401" t="s">
        <v>1616</v>
      </c>
      <c r="CE3401" t="s">
        <v>7073</v>
      </c>
      <c r="CF3401" t="s">
        <v>1618</v>
      </c>
    </row>
    <row r="3402" spans="1:84" hidden="1" x14ac:dyDescent="0.4">
      <c r="A3402" t="s">
        <v>1626</v>
      </c>
      <c r="B3402" t="s">
        <v>1626</v>
      </c>
      <c r="C3402" t="s">
        <v>7030</v>
      </c>
      <c r="D3402" t="s">
        <v>81</v>
      </c>
      <c r="E3402" t="s">
        <v>82</v>
      </c>
      <c r="F3402" t="s">
        <v>393</v>
      </c>
      <c r="G3402" s="4" t="str">
        <f>TEXT(H3402+I3402,"yyyy-mm-dd""T""hh:mm:ss")&amp;
IF(J3402="MST","-07:00",
IF(J3402="MDT","-06:00",
IF(J3402="PST","-08:00",
IF(J3402="PDT","-07:00",
IF(J3402="UTC","+00:00","+00:00")))))</f>
        <v>2015-03-30T01:10:00-07:00</v>
      </c>
      <c r="H3402" s="1">
        <v>42093</v>
      </c>
      <c r="I3402" s="5">
        <v>4.8611111111111112E-2</v>
      </c>
      <c r="J3402" t="s">
        <v>84</v>
      </c>
      <c r="N3402">
        <v>0.5</v>
      </c>
      <c r="O3402" t="s">
        <v>1628</v>
      </c>
      <c r="U3402">
        <v>9743</v>
      </c>
      <c r="V3402" t="s">
        <v>5512</v>
      </c>
      <c r="W3402" t="s">
        <v>5513</v>
      </c>
      <c r="X3402" t="s">
        <v>3388</v>
      </c>
      <c r="Y3402">
        <v>100035</v>
      </c>
      <c r="Z3402" t="s">
        <v>5514</v>
      </c>
      <c r="AD3402">
        <v>32.185352899999998</v>
      </c>
      <c r="AE3402">
        <v>-110.8164731</v>
      </c>
      <c r="AG3402" t="s">
        <v>90</v>
      </c>
      <c r="AH3402" t="s">
        <v>1626</v>
      </c>
      <c r="AI3402" t="s">
        <v>90</v>
      </c>
      <c r="AK3402" t="s">
        <v>1608</v>
      </c>
      <c r="AL3402" t="s">
        <v>7112</v>
      </c>
      <c r="AN3402" t="s">
        <v>1610</v>
      </c>
      <c r="AO3402" t="s">
        <v>442</v>
      </c>
      <c r="AP3402" t="s">
        <v>422</v>
      </c>
      <c r="AQ3402">
        <v>0.48</v>
      </c>
      <c r="AR3402" t="s">
        <v>1616</v>
      </c>
      <c r="AT3402" t="s">
        <v>1612</v>
      </c>
      <c r="AV3402" t="s">
        <v>96</v>
      </c>
      <c r="BH3402" t="str">
        <f>BI3402 &amp; " " &amp; BJ3402</f>
        <v>0.5 ft</v>
      </c>
      <c r="BI3402">
        <v>0.5</v>
      </c>
      <c r="BJ3402" t="s">
        <v>5517</v>
      </c>
      <c r="BQ3402" t="str">
        <f>BS3402 &amp; ":" &amp; BR3402</f>
        <v>AZDEQ_SW:SM 4500-NH3F</v>
      </c>
      <c r="BR3402" t="s">
        <v>5577</v>
      </c>
      <c r="BS3402" t="s">
        <v>1626</v>
      </c>
      <c r="BT3402" t="s">
        <v>5577</v>
      </c>
      <c r="BW3402" t="s">
        <v>5519</v>
      </c>
      <c r="BZ3402" t="s">
        <v>7113</v>
      </c>
      <c r="CA3402" t="s">
        <v>397</v>
      </c>
      <c r="CB3402">
        <v>0.02</v>
      </c>
      <c r="CC3402" t="s">
        <v>1616</v>
      </c>
      <c r="CE3402" t="s">
        <v>5597</v>
      </c>
      <c r="CF3402" t="s">
        <v>1618</v>
      </c>
    </row>
    <row r="3403" spans="1:84" hidden="1" x14ac:dyDescent="0.4">
      <c r="A3403" t="s">
        <v>1626</v>
      </c>
      <c r="B3403" t="s">
        <v>1626</v>
      </c>
      <c r="C3403" t="s">
        <v>7064</v>
      </c>
      <c r="D3403" t="s">
        <v>81</v>
      </c>
      <c r="E3403" t="s">
        <v>82</v>
      </c>
      <c r="F3403" t="s">
        <v>393</v>
      </c>
      <c r="G3403" s="4" t="str">
        <f>TEXT(H3403+I3403,"yyyy-mm-dd""T""hh:mm:ss")&amp;
IF(J3403="MST","-07:00",
IF(J3403="MDT","-06:00",
IF(J3403="PST","-08:00",
IF(J3403="PDT","-07:00",
IF(J3403="UTC","+00:00","+00:00")))))</f>
        <v>2015-01-29T10:45:00-07:00</v>
      </c>
      <c r="H3403" s="1">
        <v>42033</v>
      </c>
      <c r="I3403" s="5">
        <v>0.44791666666666669</v>
      </c>
      <c r="J3403" t="s">
        <v>84</v>
      </c>
      <c r="N3403">
        <v>0</v>
      </c>
      <c r="O3403" t="s">
        <v>1628</v>
      </c>
      <c r="U3403">
        <v>2168</v>
      </c>
      <c r="V3403" t="s">
        <v>6433</v>
      </c>
      <c r="W3403" t="s">
        <v>1606</v>
      </c>
      <c r="X3403" t="s">
        <v>5457</v>
      </c>
      <c r="Y3403">
        <v>100237</v>
      </c>
      <c r="Z3403" t="s">
        <v>7065</v>
      </c>
      <c r="AD3403">
        <v>32.353711099999998</v>
      </c>
      <c r="AE3403">
        <v>-111.09685</v>
      </c>
      <c r="AG3403" t="s">
        <v>90</v>
      </c>
      <c r="AH3403" t="s">
        <v>1626</v>
      </c>
      <c r="AI3403" t="s">
        <v>90</v>
      </c>
      <c r="AK3403" t="s">
        <v>1608</v>
      </c>
      <c r="AL3403" t="s">
        <v>7114</v>
      </c>
      <c r="AN3403" t="s">
        <v>1700</v>
      </c>
      <c r="AO3403" t="s">
        <v>457</v>
      </c>
      <c r="AP3403" t="s">
        <v>422</v>
      </c>
      <c r="AQ3403">
        <v>3.9</v>
      </c>
      <c r="AR3403" t="s">
        <v>1616</v>
      </c>
      <c r="AT3403" t="s">
        <v>1612</v>
      </c>
      <c r="AV3403" t="s">
        <v>96</v>
      </c>
      <c r="BQ3403" t="str">
        <f>BS3403 &amp; ":" &amp; BR3403</f>
        <v>AZDEQ_SW:SM 4500 PE</v>
      </c>
      <c r="BR3403" t="s">
        <v>5518</v>
      </c>
      <c r="BS3403" t="s">
        <v>1626</v>
      </c>
      <c r="BT3403" t="s">
        <v>5518</v>
      </c>
      <c r="BW3403" t="s">
        <v>5519</v>
      </c>
      <c r="BZ3403" t="s">
        <v>7115</v>
      </c>
      <c r="CA3403" t="s">
        <v>397</v>
      </c>
      <c r="CB3403">
        <v>0.2</v>
      </c>
      <c r="CC3403" t="s">
        <v>1616</v>
      </c>
      <c r="CE3403" t="s">
        <v>7069</v>
      </c>
      <c r="CF3403" t="s">
        <v>1618</v>
      </c>
    </row>
    <row r="3404" spans="1:84" hidden="1" x14ac:dyDescent="0.4">
      <c r="A3404" t="s">
        <v>1626</v>
      </c>
      <c r="B3404" t="s">
        <v>1626</v>
      </c>
      <c r="C3404" t="s">
        <v>7039</v>
      </c>
      <c r="D3404" t="s">
        <v>81</v>
      </c>
      <c r="E3404" t="s">
        <v>82</v>
      </c>
      <c r="F3404" t="s">
        <v>393</v>
      </c>
      <c r="G3404" s="4" t="str">
        <f>TEXT(H3404+I3404,"yyyy-mm-dd""T""hh:mm:ss")&amp;
IF(J3404="MST","-07:00",
IF(J3404="MDT","-06:00",
IF(J3404="PST","-08:00",
IF(J3404="PDT","-07:00",
IF(J3404="UTC","+00:00","+00:00")))))</f>
        <v>2015-04-29T03:15:00-07:00</v>
      </c>
      <c r="H3404" s="1">
        <v>42123</v>
      </c>
      <c r="I3404" s="5">
        <v>0.13541666666666666</v>
      </c>
      <c r="J3404" t="s">
        <v>84</v>
      </c>
      <c r="N3404">
        <v>0.5</v>
      </c>
      <c r="O3404" t="s">
        <v>1628</v>
      </c>
      <c r="U3404">
        <v>9743</v>
      </c>
      <c r="V3404" t="s">
        <v>5512</v>
      </c>
      <c r="W3404" t="s">
        <v>5513</v>
      </c>
      <c r="X3404" t="s">
        <v>3388</v>
      </c>
      <c r="Y3404">
        <v>100035</v>
      </c>
      <c r="Z3404" t="s">
        <v>5514</v>
      </c>
      <c r="AD3404">
        <v>32.185352899999998</v>
      </c>
      <c r="AE3404">
        <v>-110.8164731</v>
      </c>
      <c r="AG3404" t="s">
        <v>90</v>
      </c>
      <c r="AH3404" t="s">
        <v>1626</v>
      </c>
      <c r="AI3404" t="s">
        <v>90</v>
      </c>
      <c r="AK3404" t="s">
        <v>1608</v>
      </c>
      <c r="AL3404" t="s">
        <v>7116</v>
      </c>
      <c r="AN3404" t="s">
        <v>1725</v>
      </c>
      <c r="AO3404" t="s">
        <v>123</v>
      </c>
      <c r="AP3404" t="s">
        <v>422</v>
      </c>
      <c r="AQ3404">
        <v>8.2000000000000007E-3</v>
      </c>
      <c r="AR3404" t="s">
        <v>1616</v>
      </c>
      <c r="AT3404" t="s">
        <v>1612</v>
      </c>
      <c r="AV3404" t="s">
        <v>96</v>
      </c>
      <c r="BF3404" t="s">
        <v>5516</v>
      </c>
      <c r="BH3404" t="str">
        <f>BI3404 &amp; " " &amp; BJ3404</f>
        <v>0.5 ft</v>
      </c>
      <c r="BI3404">
        <v>0.5</v>
      </c>
      <c r="BJ3404" t="s">
        <v>5517</v>
      </c>
      <c r="BQ3404" t="str">
        <f>BS3404 &amp; ":" &amp; BR3404</f>
        <v>AZDEQ_SW:SM 4500 PE</v>
      </c>
      <c r="BR3404" t="s">
        <v>5518</v>
      </c>
      <c r="BS3404" t="s">
        <v>1626</v>
      </c>
      <c r="BT3404" t="s">
        <v>5518</v>
      </c>
      <c r="BW3404" t="s">
        <v>5519</v>
      </c>
      <c r="BZ3404" t="s">
        <v>7117</v>
      </c>
      <c r="CA3404" t="s">
        <v>397</v>
      </c>
      <c r="CB3404">
        <v>3.0000000000000001E-3</v>
      </c>
      <c r="CC3404" t="s">
        <v>1616</v>
      </c>
      <c r="CE3404" t="s">
        <v>5763</v>
      </c>
      <c r="CF3404" t="s">
        <v>1618</v>
      </c>
    </row>
    <row r="3405" spans="1:84" hidden="1" x14ac:dyDescent="0.4">
      <c r="A3405" t="s">
        <v>1626</v>
      </c>
      <c r="B3405" t="s">
        <v>1626</v>
      </c>
      <c r="C3405" t="s">
        <v>7030</v>
      </c>
      <c r="D3405" t="s">
        <v>81</v>
      </c>
      <c r="E3405" t="s">
        <v>82</v>
      </c>
      <c r="F3405" t="s">
        <v>393</v>
      </c>
      <c r="G3405" s="4" t="str">
        <f>TEXT(H3405+I3405,"yyyy-mm-dd""T""hh:mm:ss")&amp;
IF(J3405="MST","-07:00",
IF(J3405="MDT","-06:00",
IF(J3405="PST","-08:00",
IF(J3405="PDT","-07:00",
IF(J3405="UTC","+00:00","+00:00")))))</f>
        <v>2015-03-30T01:10:00-07:00</v>
      </c>
      <c r="H3405" s="1">
        <v>42093</v>
      </c>
      <c r="I3405" s="5">
        <v>4.8611111111111112E-2</v>
      </c>
      <c r="J3405" t="s">
        <v>84</v>
      </c>
      <c r="N3405">
        <v>0.5</v>
      </c>
      <c r="O3405" t="s">
        <v>1628</v>
      </c>
      <c r="U3405">
        <v>9743</v>
      </c>
      <c r="V3405" t="s">
        <v>5512</v>
      </c>
      <c r="W3405" t="s">
        <v>5513</v>
      </c>
      <c r="X3405" t="s">
        <v>3388</v>
      </c>
      <c r="Y3405">
        <v>100035</v>
      </c>
      <c r="Z3405" t="s">
        <v>5514</v>
      </c>
      <c r="AD3405">
        <v>32.185352899999998</v>
      </c>
      <c r="AE3405">
        <v>-110.8164731</v>
      </c>
      <c r="AG3405" t="s">
        <v>90</v>
      </c>
      <c r="AH3405" t="s">
        <v>1626</v>
      </c>
      <c r="AI3405" t="s">
        <v>90</v>
      </c>
      <c r="AK3405" t="s">
        <v>1608</v>
      </c>
      <c r="AL3405" t="s">
        <v>7118</v>
      </c>
      <c r="AN3405" t="s">
        <v>1610</v>
      </c>
      <c r="AO3405" t="s">
        <v>1611</v>
      </c>
      <c r="AP3405" t="s">
        <v>422</v>
      </c>
      <c r="AQ3405">
        <v>0.33</v>
      </c>
      <c r="AR3405" t="s">
        <v>1616</v>
      </c>
      <c r="AT3405" t="s">
        <v>1612</v>
      </c>
      <c r="AV3405" t="s">
        <v>96</v>
      </c>
      <c r="BF3405" t="s">
        <v>5516</v>
      </c>
      <c r="BH3405" t="str">
        <f>BI3405 &amp; " " &amp; BJ3405</f>
        <v>0.5 ft</v>
      </c>
      <c r="BI3405">
        <v>0.5</v>
      </c>
      <c r="BJ3405" t="s">
        <v>5517</v>
      </c>
      <c r="BQ3405" t="str">
        <f>BS3405 &amp; ":" &amp; BR3405</f>
        <v>AZDEQ_SW:SM 4500-NH3F</v>
      </c>
      <c r="BR3405" t="s">
        <v>5577</v>
      </c>
      <c r="BS3405" t="s">
        <v>1626</v>
      </c>
      <c r="BT3405" t="s">
        <v>5577</v>
      </c>
      <c r="BW3405" t="s">
        <v>5519</v>
      </c>
      <c r="BZ3405" t="s">
        <v>7119</v>
      </c>
      <c r="CA3405" t="s">
        <v>397</v>
      </c>
      <c r="CB3405">
        <v>0.1</v>
      </c>
      <c r="CC3405" t="s">
        <v>1616</v>
      </c>
      <c r="CE3405" t="s">
        <v>5597</v>
      </c>
      <c r="CF3405" t="s">
        <v>1618</v>
      </c>
    </row>
    <row r="3406" spans="1:84" hidden="1" x14ac:dyDescent="0.4">
      <c r="A3406" t="s">
        <v>1626</v>
      </c>
      <c r="B3406" t="s">
        <v>1626</v>
      </c>
      <c r="C3406" t="s">
        <v>6972</v>
      </c>
      <c r="D3406" t="s">
        <v>81</v>
      </c>
      <c r="E3406" t="s">
        <v>82</v>
      </c>
      <c r="F3406" t="s">
        <v>393</v>
      </c>
      <c r="G3406" s="4" t="str">
        <f>TEXT(H3406+I3406,"yyyy-mm-dd""T""hh:mm:ss")&amp;
IF(J3406="MST","-07:00",
IF(J3406="MDT","-06:00",
IF(J3406="PST","-08:00",
IF(J3406="PDT","-07:00",
IF(J3406="UTC","+00:00","+00:00")))))</f>
        <v>2015-05-26T09:45:00-07:00</v>
      </c>
      <c r="H3406" s="1">
        <v>42150</v>
      </c>
      <c r="I3406" s="5">
        <v>0.40625</v>
      </c>
      <c r="J3406" t="s">
        <v>84</v>
      </c>
      <c r="N3406">
        <v>0</v>
      </c>
      <c r="O3406" t="s">
        <v>1628</v>
      </c>
      <c r="U3406">
        <v>9587</v>
      </c>
      <c r="V3406" t="s">
        <v>6946</v>
      </c>
      <c r="W3406" t="s">
        <v>3411</v>
      </c>
      <c r="X3406" t="s">
        <v>3502</v>
      </c>
      <c r="Y3406">
        <v>105061</v>
      </c>
      <c r="Z3406" t="e">
        <f>--- SAMPLE TAKEN: Migrated</f>
        <v>#NAME?</v>
      </c>
      <c r="AD3406">
        <v>32.337777799999998</v>
      </c>
      <c r="AE3406">
        <v>-111.08138889999999</v>
      </c>
      <c r="AG3406" t="s">
        <v>90</v>
      </c>
      <c r="AH3406" t="s">
        <v>1626</v>
      </c>
      <c r="AI3406" t="s">
        <v>90</v>
      </c>
      <c r="AK3406" t="s">
        <v>1608</v>
      </c>
      <c r="AL3406" t="s">
        <v>7120</v>
      </c>
      <c r="AN3406" t="s">
        <v>1610</v>
      </c>
      <c r="AO3406" t="s">
        <v>1611</v>
      </c>
      <c r="AP3406" t="s">
        <v>422</v>
      </c>
      <c r="AQ3406">
        <v>0.78</v>
      </c>
      <c r="AR3406" t="s">
        <v>1616</v>
      </c>
      <c r="AT3406" t="s">
        <v>1612</v>
      </c>
      <c r="AV3406" t="s">
        <v>96</v>
      </c>
      <c r="BF3406" t="s">
        <v>7121</v>
      </c>
      <c r="BQ3406" t="str">
        <f>BS3406 &amp; ":" &amp; BR3406</f>
        <v>AZDEQ_SW:EPA 350.1</v>
      </c>
      <c r="BR3406" t="s">
        <v>1613</v>
      </c>
      <c r="BS3406" t="s">
        <v>1626</v>
      </c>
      <c r="BT3406" t="s">
        <v>1613</v>
      </c>
      <c r="BW3406" t="s">
        <v>3417</v>
      </c>
      <c r="BZ3406" t="s">
        <v>7122</v>
      </c>
      <c r="CA3406" t="s">
        <v>397</v>
      </c>
      <c r="CB3406">
        <v>0.5</v>
      </c>
      <c r="CC3406" t="s">
        <v>1616</v>
      </c>
      <c r="CE3406" t="s">
        <v>7123</v>
      </c>
      <c r="CF3406" t="s">
        <v>1618</v>
      </c>
    </row>
    <row r="3407" spans="1:84" hidden="1" x14ac:dyDescent="0.4">
      <c r="A3407" t="s">
        <v>1626</v>
      </c>
      <c r="B3407" t="s">
        <v>1626</v>
      </c>
      <c r="C3407" t="s">
        <v>7061</v>
      </c>
      <c r="D3407" t="s">
        <v>81</v>
      </c>
      <c r="E3407" t="s">
        <v>82</v>
      </c>
      <c r="F3407" t="s">
        <v>393</v>
      </c>
      <c r="G3407" s="4" t="str">
        <f>TEXT(H3407+I3407,"yyyy-mm-dd""T""hh:mm:ss")&amp;
IF(J3407="MST","-07:00",
IF(J3407="MDT","-06:00",
IF(J3407="PST","-08:00",
IF(J3407="PDT","-07:00",
IF(J3407="UTC","+00:00","+00:00")))))</f>
        <v>2015-09-30T12:30:00-07:00</v>
      </c>
      <c r="H3407" s="1">
        <v>42277</v>
      </c>
      <c r="I3407" s="5">
        <v>0.52083333333333337</v>
      </c>
      <c r="J3407" t="s">
        <v>84</v>
      </c>
      <c r="N3407">
        <v>0.5</v>
      </c>
      <c r="O3407" t="s">
        <v>1628</v>
      </c>
      <c r="U3407">
        <v>9743</v>
      </c>
      <c r="V3407" t="s">
        <v>5512</v>
      </c>
      <c r="W3407" t="s">
        <v>5513</v>
      </c>
      <c r="X3407" t="s">
        <v>3405</v>
      </c>
      <c r="Y3407">
        <v>100034</v>
      </c>
      <c r="Z3407" t="s">
        <v>5514</v>
      </c>
      <c r="AD3407">
        <v>32.187063100000003</v>
      </c>
      <c r="AE3407">
        <v>-110.81660220000001</v>
      </c>
      <c r="AG3407" t="s">
        <v>90</v>
      </c>
      <c r="AH3407" t="s">
        <v>1626</v>
      </c>
      <c r="AI3407" t="s">
        <v>90</v>
      </c>
      <c r="AK3407" t="s">
        <v>1608</v>
      </c>
      <c r="AL3407" t="s">
        <v>7124</v>
      </c>
      <c r="AN3407" t="s">
        <v>1725</v>
      </c>
      <c r="AO3407" t="s">
        <v>123</v>
      </c>
      <c r="AP3407" t="s">
        <v>422</v>
      </c>
      <c r="AQ3407">
        <v>3.7999999999999999E-2</v>
      </c>
      <c r="AR3407" t="s">
        <v>1616</v>
      </c>
      <c r="AT3407" t="s">
        <v>1612</v>
      </c>
      <c r="AV3407" t="s">
        <v>96</v>
      </c>
      <c r="BH3407" t="str">
        <f>BI3407 &amp; " " &amp; BJ3407</f>
        <v>0.5 ft</v>
      </c>
      <c r="BI3407">
        <v>0.5</v>
      </c>
      <c r="BJ3407" t="s">
        <v>5517</v>
      </c>
      <c r="BQ3407" t="str">
        <f>BS3407 &amp; ":" &amp; BR3407</f>
        <v>AZDEQ_SW:SM 4500 PE</v>
      </c>
      <c r="BR3407" t="s">
        <v>5518</v>
      </c>
      <c r="BS3407" t="s">
        <v>1626</v>
      </c>
      <c r="BT3407" t="s">
        <v>5518</v>
      </c>
      <c r="BW3407" t="s">
        <v>5519</v>
      </c>
      <c r="BZ3407" t="s">
        <v>7125</v>
      </c>
      <c r="CA3407" t="s">
        <v>397</v>
      </c>
      <c r="CB3407">
        <v>3.0000000000000001E-3</v>
      </c>
      <c r="CC3407" t="s">
        <v>1616</v>
      </c>
      <c r="CE3407" t="s">
        <v>5538</v>
      </c>
      <c r="CF3407" t="s">
        <v>1618</v>
      </c>
    </row>
    <row r="3408" spans="1:84" hidden="1" x14ac:dyDescent="0.4">
      <c r="A3408" t="s">
        <v>1626</v>
      </c>
      <c r="B3408" t="s">
        <v>1626</v>
      </c>
      <c r="C3408" t="s">
        <v>7126</v>
      </c>
      <c r="D3408" t="s">
        <v>81</v>
      </c>
      <c r="E3408" t="s">
        <v>82</v>
      </c>
      <c r="F3408" t="s">
        <v>393</v>
      </c>
      <c r="G3408" s="4" t="str">
        <f>TEXT(H3408+I3408,"yyyy-mm-dd""T""hh:mm:ss")&amp;
IF(J3408="MST","-07:00",
IF(J3408="MDT","-06:00",
IF(J3408="PST","-08:00",
IF(J3408="PDT","-07:00",
IF(J3408="UTC","+00:00","+00:00")))))</f>
        <v>2015-04-29T03:00:00-07:00</v>
      </c>
      <c r="H3408" s="1">
        <v>42123</v>
      </c>
      <c r="I3408" s="5">
        <v>0.125</v>
      </c>
      <c r="J3408" t="s">
        <v>84</v>
      </c>
      <c r="N3408">
        <v>0.5</v>
      </c>
      <c r="O3408" t="s">
        <v>1628</v>
      </c>
      <c r="U3408">
        <v>9743</v>
      </c>
      <c r="V3408" t="s">
        <v>5512</v>
      </c>
      <c r="W3408" t="s">
        <v>5513</v>
      </c>
      <c r="X3408" t="s">
        <v>3405</v>
      </c>
      <c r="Y3408">
        <v>100034</v>
      </c>
      <c r="Z3408" t="s">
        <v>5514</v>
      </c>
      <c r="AD3408">
        <v>32.187063100000003</v>
      </c>
      <c r="AE3408">
        <v>-110.81660220000001</v>
      </c>
      <c r="AG3408" t="s">
        <v>90</v>
      </c>
      <c r="AH3408" t="s">
        <v>1626</v>
      </c>
      <c r="AI3408" t="s">
        <v>90</v>
      </c>
      <c r="AK3408" t="s">
        <v>1608</v>
      </c>
      <c r="AL3408" t="s">
        <v>7127</v>
      </c>
      <c r="AN3408" t="s">
        <v>1610</v>
      </c>
      <c r="AO3408" t="s">
        <v>442</v>
      </c>
      <c r="AP3408" t="s">
        <v>422</v>
      </c>
      <c r="AQ3408">
        <v>0.15</v>
      </c>
      <c r="AR3408" t="s">
        <v>1616</v>
      </c>
      <c r="AT3408" t="s">
        <v>1612</v>
      </c>
      <c r="AV3408" t="s">
        <v>96</v>
      </c>
      <c r="BF3408" t="s">
        <v>5516</v>
      </c>
      <c r="BH3408" t="str">
        <f>BI3408 &amp; " " &amp; BJ3408</f>
        <v>0.5 ft</v>
      </c>
      <c r="BI3408">
        <v>0.5</v>
      </c>
      <c r="BJ3408" t="s">
        <v>5517</v>
      </c>
      <c r="BQ3408" t="str">
        <f>BS3408 &amp; ":" &amp; BR3408</f>
        <v>AZDEQ_SW:SM 4500-NH3F</v>
      </c>
      <c r="BR3408" t="s">
        <v>5577</v>
      </c>
      <c r="BS3408" t="s">
        <v>1626</v>
      </c>
      <c r="BT3408" t="s">
        <v>5577</v>
      </c>
      <c r="BW3408" t="s">
        <v>5519</v>
      </c>
      <c r="BZ3408" t="s">
        <v>7128</v>
      </c>
      <c r="CA3408" t="s">
        <v>397</v>
      </c>
      <c r="CB3408">
        <v>0.02</v>
      </c>
      <c r="CC3408" t="s">
        <v>1616</v>
      </c>
      <c r="CE3408" t="s">
        <v>5597</v>
      </c>
      <c r="CF3408" t="s">
        <v>1618</v>
      </c>
    </row>
    <row r="3409" spans="1:84" hidden="1" x14ac:dyDescent="0.4">
      <c r="A3409" t="s">
        <v>1626</v>
      </c>
      <c r="B3409" t="s">
        <v>1626</v>
      </c>
      <c r="C3409" t="s">
        <v>7091</v>
      </c>
      <c r="D3409" t="s">
        <v>81</v>
      </c>
      <c r="E3409" t="s">
        <v>82</v>
      </c>
      <c r="F3409" t="s">
        <v>393</v>
      </c>
      <c r="G3409" s="4" t="str">
        <f>TEXT(H3409+I3409,"yyyy-mm-dd""T""hh:mm:ss")&amp;
IF(J3409="MST","-07:00",
IF(J3409="MDT","-06:00",
IF(J3409="PST","-08:00",
IF(J3409="PDT","-07:00",
IF(J3409="UTC","+00:00","+00:00")))))</f>
        <v>2015-10-27T03:00:00-07:00</v>
      </c>
      <c r="H3409" s="1">
        <v>42304</v>
      </c>
      <c r="I3409" s="5">
        <v>0.125</v>
      </c>
      <c r="J3409" t="s">
        <v>84</v>
      </c>
      <c r="N3409">
        <v>0</v>
      </c>
      <c r="O3409" t="s">
        <v>1628</v>
      </c>
      <c r="U3409">
        <v>2189</v>
      </c>
      <c r="V3409" t="s">
        <v>7092</v>
      </c>
      <c r="W3409" t="s">
        <v>1606</v>
      </c>
      <c r="X3409" t="s">
        <v>7093</v>
      </c>
      <c r="Y3409">
        <v>110650</v>
      </c>
      <c r="Z3409" t="s">
        <v>7094</v>
      </c>
      <c r="AD3409">
        <v>32.318350000000002</v>
      </c>
      <c r="AE3409">
        <v>-110.7849083</v>
      </c>
      <c r="AG3409" t="s">
        <v>90</v>
      </c>
      <c r="AH3409" t="s">
        <v>1626</v>
      </c>
      <c r="AI3409" t="s">
        <v>90</v>
      </c>
      <c r="AK3409" t="s">
        <v>1608</v>
      </c>
      <c r="AL3409" t="s">
        <v>7129</v>
      </c>
      <c r="AM3409" t="s">
        <v>92</v>
      </c>
      <c r="AN3409" t="s">
        <v>1610</v>
      </c>
      <c r="AO3409" t="s">
        <v>1670</v>
      </c>
      <c r="AP3409" t="s">
        <v>422</v>
      </c>
      <c r="AT3409" t="s">
        <v>1612</v>
      </c>
      <c r="AV3409" t="s">
        <v>584</v>
      </c>
      <c r="BQ3409" t="str">
        <f>BS3409 &amp; ":" &amp; BR3409</f>
        <v>AZDEQ_SW:SM 4500NO3 E</v>
      </c>
      <c r="BR3409" t="s">
        <v>1851</v>
      </c>
      <c r="BS3409" t="s">
        <v>1626</v>
      </c>
      <c r="BT3409" t="s">
        <v>1851</v>
      </c>
      <c r="BW3409" t="s">
        <v>5519</v>
      </c>
      <c r="BZ3409" t="s">
        <v>7130</v>
      </c>
      <c r="CA3409" t="s">
        <v>397</v>
      </c>
      <c r="CB3409">
        <v>0.1</v>
      </c>
      <c r="CC3409" t="s">
        <v>1616</v>
      </c>
      <c r="CE3409" t="s">
        <v>7097</v>
      </c>
      <c r="CF3409" t="s">
        <v>1618</v>
      </c>
    </row>
    <row r="3410" spans="1:84" hidden="1" x14ac:dyDescent="0.4">
      <c r="A3410" t="s">
        <v>1626</v>
      </c>
      <c r="B3410" t="s">
        <v>1626</v>
      </c>
      <c r="C3410" t="s">
        <v>7131</v>
      </c>
      <c r="D3410" t="s">
        <v>81</v>
      </c>
      <c r="E3410" t="s">
        <v>82</v>
      </c>
      <c r="F3410" t="s">
        <v>393</v>
      </c>
      <c r="G3410" s="4" t="str">
        <f>TEXT(H3410+I3410,"yyyy-mm-dd""T""hh:mm:ss")&amp;
IF(J3410="MST","-07:00",
IF(J3410="MDT","-06:00",
IF(J3410="PST","-08:00",
IF(J3410="PDT","-07:00",
IF(J3410="UTC","+00:00","+00:00")))))</f>
        <v>2015-09-30T01:00:00-07:00</v>
      </c>
      <c r="H3410" s="1">
        <v>42277</v>
      </c>
      <c r="I3410" s="5">
        <v>4.1666666666666664E-2</v>
      </c>
      <c r="J3410" t="s">
        <v>84</v>
      </c>
      <c r="N3410">
        <v>0.5</v>
      </c>
      <c r="O3410" t="s">
        <v>1628</v>
      </c>
      <c r="U3410">
        <v>9743</v>
      </c>
      <c r="V3410" t="s">
        <v>5512</v>
      </c>
      <c r="W3410" t="s">
        <v>5513</v>
      </c>
      <c r="X3410" t="s">
        <v>3388</v>
      </c>
      <c r="Y3410">
        <v>100035</v>
      </c>
      <c r="Z3410" t="s">
        <v>5514</v>
      </c>
      <c r="AD3410">
        <v>32.185352899999998</v>
      </c>
      <c r="AE3410">
        <v>-110.8164731</v>
      </c>
      <c r="AG3410" t="s">
        <v>90</v>
      </c>
      <c r="AH3410" t="s">
        <v>1626</v>
      </c>
      <c r="AI3410" t="s">
        <v>90</v>
      </c>
      <c r="AK3410" t="s">
        <v>1608</v>
      </c>
      <c r="AL3410" t="s">
        <v>7132</v>
      </c>
      <c r="AN3410" t="s">
        <v>1610</v>
      </c>
      <c r="AO3410" t="s">
        <v>1670</v>
      </c>
      <c r="AP3410" t="s">
        <v>422</v>
      </c>
      <c r="AQ3410">
        <v>0.17</v>
      </c>
      <c r="AR3410" t="s">
        <v>1616</v>
      </c>
      <c r="AT3410" t="s">
        <v>1612</v>
      </c>
      <c r="AV3410" t="s">
        <v>96</v>
      </c>
      <c r="BH3410" t="str">
        <f>BI3410 &amp; " " &amp; BJ3410</f>
        <v>0.5 ft</v>
      </c>
      <c r="BI3410">
        <v>0.5</v>
      </c>
      <c r="BJ3410" t="s">
        <v>5517</v>
      </c>
      <c r="BQ3410" t="str">
        <f>BS3410 &amp; ":" &amp; BR3410</f>
        <v>AZDEQ_SW:SM 4500NO3 E</v>
      </c>
      <c r="BR3410" t="s">
        <v>1851</v>
      </c>
      <c r="BS3410" t="s">
        <v>1626</v>
      </c>
      <c r="BT3410" t="s">
        <v>1851</v>
      </c>
      <c r="BW3410" t="s">
        <v>5519</v>
      </c>
      <c r="BZ3410" t="s">
        <v>7133</v>
      </c>
      <c r="CA3410" t="s">
        <v>397</v>
      </c>
      <c r="CB3410">
        <v>4.1000000000000002E-2</v>
      </c>
      <c r="CC3410" t="s">
        <v>1616</v>
      </c>
      <c r="CE3410" t="s">
        <v>7134</v>
      </c>
      <c r="CF3410" t="s">
        <v>1618</v>
      </c>
    </row>
    <row r="3411" spans="1:84" hidden="1" x14ac:dyDescent="0.4">
      <c r="A3411" t="s">
        <v>1626</v>
      </c>
      <c r="B3411" t="s">
        <v>1626</v>
      </c>
      <c r="C3411" t="s">
        <v>7126</v>
      </c>
      <c r="D3411" t="s">
        <v>81</v>
      </c>
      <c r="E3411" t="s">
        <v>82</v>
      </c>
      <c r="F3411" t="s">
        <v>393</v>
      </c>
      <c r="G3411" s="4" t="str">
        <f>TEXT(H3411+I3411,"yyyy-mm-dd""T""hh:mm:ss")&amp;
IF(J3411="MST","-07:00",
IF(J3411="MDT","-06:00",
IF(J3411="PST","-08:00",
IF(J3411="PDT","-07:00",
IF(J3411="UTC","+00:00","+00:00")))))</f>
        <v>2015-04-29T03:00:00-07:00</v>
      </c>
      <c r="H3411" s="1">
        <v>42123</v>
      </c>
      <c r="I3411" s="5">
        <v>0.125</v>
      </c>
      <c r="J3411" t="s">
        <v>84</v>
      </c>
      <c r="N3411">
        <v>0.5</v>
      </c>
      <c r="O3411" t="s">
        <v>1628</v>
      </c>
      <c r="U3411">
        <v>9743</v>
      </c>
      <c r="V3411" t="s">
        <v>5512</v>
      </c>
      <c r="W3411" t="s">
        <v>5513</v>
      </c>
      <c r="X3411" t="s">
        <v>3405</v>
      </c>
      <c r="Y3411">
        <v>100034</v>
      </c>
      <c r="Z3411" t="s">
        <v>5514</v>
      </c>
      <c r="AD3411">
        <v>32.187063100000003</v>
      </c>
      <c r="AE3411">
        <v>-110.81660220000001</v>
      </c>
      <c r="AG3411" t="s">
        <v>90</v>
      </c>
      <c r="AH3411" t="s">
        <v>1626</v>
      </c>
      <c r="AI3411" t="s">
        <v>90</v>
      </c>
      <c r="AK3411" t="s">
        <v>1608</v>
      </c>
      <c r="AL3411" t="s">
        <v>7135</v>
      </c>
      <c r="AM3411" t="s">
        <v>92</v>
      </c>
      <c r="AN3411" t="s">
        <v>1610</v>
      </c>
      <c r="AO3411" t="s">
        <v>1611</v>
      </c>
      <c r="AP3411" t="s">
        <v>422</v>
      </c>
      <c r="AT3411" t="s">
        <v>1612</v>
      </c>
      <c r="AV3411" t="s">
        <v>584</v>
      </c>
      <c r="BH3411" t="str">
        <f>BI3411 &amp; " " &amp; BJ3411</f>
        <v>0.5 ft</v>
      </c>
      <c r="BI3411">
        <v>0.5</v>
      </c>
      <c r="BJ3411" t="s">
        <v>5517</v>
      </c>
      <c r="BQ3411" t="str">
        <f>BS3411 &amp; ":" &amp; BR3411</f>
        <v>AZDEQ_SW:SM 4500-NH3F</v>
      </c>
      <c r="BR3411" t="s">
        <v>5577</v>
      </c>
      <c r="BS3411" t="s">
        <v>1626</v>
      </c>
      <c r="BT3411" t="s">
        <v>5577</v>
      </c>
      <c r="BW3411" t="s">
        <v>5519</v>
      </c>
      <c r="BZ3411" t="s">
        <v>7136</v>
      </c>
      <c r="CA3411" t="s">
        <v>397</v>
      </c>
      <c r="CB3411">
        <v>0.1</v>
      </c>
      <c r="CC3411" t="s">
        <v>1616</v>
      </c>
      <c r="CE3411" t="s">
        <v>5597</v>
      </c>
      <c r="CF3411" t="s">
        <v>1618</v>
      </c>
    </row>
    <row r="3412" spans="1:84" hidden="1" x14ac:dyDescent="0.4">
      <c r="A3412" t="s">
        <v>1626</v>
      </c>
      <c r="B3412" t="s">
        <v>1626</v>
      </c>
      <c r="C3412" t="s">
        <v>7107</v>
      </c>
      <c r="D3412" t="s">
        <v>81</v>
      </c>
      <c r="E3412" t="s">
        <v>82</v>
      </c>
      <c r="F3412" t="s">
        <v>393</v>
      </c>
      <c r="G3412" s="4" t="str">
        <f>TEXT(H3412+I3412,"yyyy-mm-dd""T""hh:mm:ss")&amp;
IF(J3412="MST","-07:00",
IF(J3412="MDT","-06:00",
IF(J3412="PST","-08:00",
IF(J3412="PDT","-07:00",
IF(J3412="UTC","+00:00","+00:00")))))</f>
        <v>2015-06-24T10:30:00-07:00</v>
      </c>
      <c r="H3412" s="1">
        <v>42179</v>
      </c>
      <c r="I3412" s="5">
        <v>0.4375</v>
      </c>
      <c r="J3412" t="s">
        <v>84</v>
      </c>
      <c r="N3412">
        <v>0.5</v>
      </c>
      <c r="O3412" t="s">
        <v>1628</v>
      </c>
      <c r="U3412">
        <v>9743</v>
      </c>
      <c r="V3412" t="s">
        <v>5512</v>
      </c>
      <c r="W3412" t="s">
        <v>5513</v>
      </c>
      <c r="X3412" t="s">
        <v>3405</v>
      </c>
      <c r="Y3412">
        <v>100034</v>
      </c>
      <c r="Z3412" t="s">
        <v>5514</v>
      </c>
      <c r="AD3412">
        <v>32.187063100000003</v>
      </c>
      <c r="AE3412">
        <v>-110.81660220000001</v>
      </c>
      <c r="AG3412" t="s">
        <v>90</v>
      </c>
      <c r="AH3412" t="s">
        <v>1626</v>
      </c>
      <c r="AI3412" t="s">
        <v>90</v>
      </c>
      <c r="AK3412" t="s">
        <v>1608</v>
      </c>
      <c r="AL3412" t="s">
        <v>7137</v>
      </c>
      <c r="AN3412" t="s">
        <v>1610</v>
      </c>
      <c r="AO3412" t="s">
        <v>1670</v>
      </c>
      <c r="AP3412" t="s">
        <v>422</v>
      </c>
      <c r="AQ3412">
        <v>0.41</v>
      </c>
      <c r="AR3412" t="s">
        <v>1616</v>
      </c>
      <c r="AT3412" t="s">
        <v>1612</v>
      </c>
      <c r="AV3412" t="s">
        <v>96</v>
      </c>
      <c r="BH3412" t="str">
        <f>BI3412 &amp; " " &amp; BJ3412</f>
        <v>0.5 ft</v>
      </c>
      <c r="BI3412">
        <v>0.5</v>
      </c>
      <c r="BJ3412" t="s">
        <v>5517</v>
      </c>
      <c r="BQ3412" t="str">
        <f>BS3412 &amp; ":" &amp; BR3412</f>
        <v>AZDEQ_SW:SM 4500NO3 E</v>
      </c>
      <c r="BR3412" t="s">
        <v>1851</v>
      </c>
      <c r="BS3412" t="s">
        <v>1626</v>
      </c>
      <c r="BT3412" t="s">
        <v>1851</v>
      </c>
      <c r="BW3412" t="s">
        <v>5519</v>
      </c>
      <c r="BZ3412" t="s">
        <v>7138</v>
      </c>
      <c r="CA3412" t="s">
        <v>397</v>
      </c>
      <c r="CB3412">
        <v>4.1000000000000002E-2</v>
      </c>
      <c r="CC3412" t="s">
        <v>1616</v>
      </c>
      <c r="CE3412" t="s">
        <v>5534</v>
      </c>
      <c r="CF3412" t="s">
        <v>1618</v>
      </c>
    </row>
    <row r="3413" spans="1:84" hidden="1" x14ac:dyDescent="0.4">
      <c r="A3413" t="s">
        <v>1626</v>
      </c>
      <c r="B3413" t="s">
        <v>1626</v>
      </c>
      <c r="C3413" t="s">
        <v>7088</v>
      </c>
      <c r="D3413" t="s">
        <v>81</v>
      </c>
      <c r="E3413" t="s">
        <v>82</v>
      </c>
      <c r="F3413" t="s">
        <v>393</v>
      </c>
      <c r="G3413" s="4" t="str">
        <f>TEXT(H3413+I3413,"yyyy-mm-dd""T""hh:mm:ss")&amp;
IF(J3413="MST","-07:00",
IF(J3413="MDT","-06:00",
IF(J3413="PST","-08:00",
IF(J3413="PDT","-07:00",
IF(J3413="UTC","+00:00","+00:00")))))</f>
        <v>2015-10-28T03:15:00-07:00</v>
      </c>
      <c r="H3413" s="1">
        <v>42305</v>
      </c>
      <c r="I3413" s="5">
        <v>0.13541666666666666</v>
      </c>
      <c r="J3413" t="s">
        <v>84</v>
      </c>
      <c r="N3413">
        <v>0.5</v>
      </c>
      <c r="O3413" t="s">
        <v>1628</v>
      </c>
      <c r="U3413">
        <v>9743</v>
      </c>
      <c r="V3413" t="s">
        <v>5512</v>
      </c>
      <c r="W3413" t="s">
        <v>5513</v>
      </c>
      <c r="X3413" t="s">
        <v>3388</v>
      </c>
      <c r="Y3413">
        <v>100035</v>
      </c>
      <c r="Z3413" t="s">
        <v>5514</v>
      </c>
      <c r="AD3413">
        <v>32.185352899999998</v>
      </c>
      <c r="AE3413">
        <v>-110.8164731</v>
      </c>
      <c r="AG3413" t="s">
        <v>90</v>
      </c>
      <c r="AH3413" t="s">
        <v>1626</v>
      </c>
      <c r="AI3413" t="s">
        <v>90</v>
      </c>
      <c r="AK3413" t="s">
        <v>1608</v>
      </c>
      <c r="AL3413" t="s">
        <v>7139</v>
      </c>
      <c r="AN3413" t="s">
        <v>1700</v>
      </c>
      <c r="AO3413" t="s">
        <v>457</v>
      </c>
      <c r="AP3413" t="s">
        <v>422</v>
      </c>
      <c r="AQ3413">
        <v>9.5000000000000001E-2</v>
      </c>
      <c r="AR3413" t="s">
        <v>1616</v>
      </c>
      <c r="AT3413" t="s">
        <v>1612</v>
      </c>
      <c r="AV3413" t="s">
        <v>96</v>
      </c>
      <c r="BH3413" t="str">
        <f>BI3413 &amp; " " &amp; BJ3413</f>
        <v>0.5 ft</v>
      </c>
      <c r="BI3413">
        <v>0.5</v>
      </c>
      <c r="BJ3413" t="s">
        <v>5517</v>
      </c>
      <c r="BQ3413" t="str">
        <f>BS3413 &amp; ":" &amp; BR3413</f>
        <v>AZDEQ_SW:SM 4500 PE</v>
      </c>
      <c r="BR3413" t="s">
        <v>5518</v>
      </c>
      <c r="BS3413" t="s">
        <v>1626</v>
      </c>
      <c r="BT3413" t="s">
        <v>5518</v>
      </c>
      <c r="BW3413" t="s">
        <v>5519</v>
      </c>
      <c r="BZ3413" t="s">
        <v>7140</v>
      </c>
      <c r="CA3413" t="s">
        <v>397</v>
      </c>
      <c r="CB3413">
        <v>2.0999999999999999E-3</v>
      </c>
      <c r="CC3413" t="s">
        <v>1616</v>
      </c>
      <c r="CE3413" t="s">
        <v>5597</v>
      </c>
      <c r="CF3413" t="s">
        <v>1618</v>
      </c>
    </row>
    <row r="3414" spans="1:84" hidden="1" x14ac:dyDescent="0.4">
      <c r="A3414" t="s">
        <v>1626</v>
      </c>
      <c r="B3414" t="s">
        <v>1626</v>
      </c>
      <c r="C3414" t="s">
        <v>7064</v>
      </c>
      <c r="D3414" t="s">
        <v>81</v>
      </c>
      <c r="E3414" t="s">
        <v>82</v>
      </c>
      <c r="F3414" t="s">
        <v>393</v>
      </c>
      <c r="G3414" s="4" t="str">
        <f>TEXT(H3414+I3414,"yyyy-mm-dd""T""hh:mm:ss")&amp;
IF(J3414="MST","-07:00",
IF(J3414="MDT","-06:00",
IF(J3414="PST","-08:00",
IF(J3414="PDT","-07:00",
IF(J3414="UTC","+00:00","+00:00")))))</f>
        <v>2015-01-29T10:45:00-07:00</v>
      </c>
      <c r="H3414" s="1">
        <v>42033</v>
      </c>
      <c r="I3414" s="5">
        <v>0.44791666666666669</v>
      </c>
      <c r="J3414" t="s">
        <v>84</v>
      </c>
      <c r="N3414">
        <v>0</v>
      </c>
      <c r="O3414" t="s">
        <v>1628</v>
      </c>
      <c r="U3414">
        <v>2168</v>
      </c>
      <c r="V3414" t="s">
        <v>6433</v>
      </c>
      <c r="W3414" t="s">
        <v>1606</v>
      </c>
      <c r="X3414" t="s">
        <v>5457</v>
      </c>
      <c r="Y3414">
        <v>100237</v>
      </c>
      <c r="Z3414" t="s">
        <v>7065</v>
      </c>
      <c r="AD3414">
        <v>32.353711099999998</v>
      </c>
      <c r="AE3414">
        <v>-111.09685</v>
      </c>
      <c r="AG3414" t="s">
        <v>90</v>
      </c>
      <c r="AH3414" t="s">
        <v>1626</v>
      </c>
      <c r="AI3414" t="s">
        <v>90</v>
      </c>
      <c r="AK3414" t="s">
        <v>1608</v>
      </c>
      <c r="AL3414" t="s">
        <v>7141</v>
      </c>
      <c r="AN3414" t="s">
        <v>1610</v>
      </c>
      <c r="AO3414" t="s">
        <v>442</v>
      </c>
      <c r="AP3414" t="s">
        <v>422</v>
      </c>
      <c r="AQ3414">
        <v>0.78</v>
      </c>
      <c r="AR3414" t="s">
        <v>1616</v>
      </c>
      <c r="AT3414" t="s">
        <v>1612</v>
      </c>
      <c r="AV3414" t="s">
        <v>96</v>
      </c>
      <c r="BQ3414" t="str">
        <f>BS3414 &amp; ":" &amp; BR3414</f>
        <v>AZDEQ_SW:SM 4500-NH3F</v>
      </c>
      <c r="BR3414" t="s">
        <v>5577</v>
      </c>
      <c r="BS3414" t="s">
        <v>1626</v>
      </c>
      <c r="BT3414" t="s">
        <v>5577</v>
      </c>
      <c r="BW3414" t="s">
        <v>5519</v>
      </c>
      <c r="BZ3414" t="s">
        <v>7142</v>
      </c>
      <c r="CA3414" t="s">
        <v>397</v>
      </c>
      <c r="CB3414">
        <v>0.2</v>
      </c>
      <c r="CC3414" t="s">
        <v>1616</v>
      </c>
      <c r="CE3414" t="s">
        <v>7069</v>
      </c>
      <c r="CF3414" t="s">
        <v>1618</v>
      </c>
    </row>
    <row r="3415" spans="1:84" hidden="1" x14ac:dyDescent="0.4">
      <c r="A3415" t="s">
        <v>1626</v>
      </c>
      <c r="B3415" t="s">
        <v>1626</v>
      </c>
      <c r="C3415" t="s">
        <v>7143</v>
      </c>
      <c r="D3415" t="s">
        <v>1274</v>
      </c>
      <c r="E3415" t="s">
        <v>82</v>
      </c>
      <c r="F3415" t="s">
        <v>393</v>
      </c>
      <c r="G3415" s="4" t="str">
        <f>TEXT(H3415+I3415,"yyyy-mm-dd""T""hh:mm:ss")&amp;
IF(J3415="MST","-07:00",
IF(J3415="MDT","-06:00",
IF(J3415="PST","-08:00",
IF(J3415="PDT","-07:00",
IF(J3415="UTC","+00:00","+00:00")))))</f>
        <v>2015-08-26T10:30:00-07:00</v>
      </c>
      <c r="H3415" s="1">
        <v>42242</v>
      </c>
      <c r="I3415" s="5">
        <v>0.4375</v>
      </c>
      <c r="J3415" t="s">
        <v>84</v>
      </c>
      <c r="N3415">
        <v>0</v>
      </c>
      <c r="O3415" t="s">
        <v>1628</v>
      </c>
      <c r="U3415">
        <v>2189</v>
      </c>
      <c r="V3415" t="s">
        <v>7092</v>
      </c>
      <c r="W3415" t="s">
        <v>1606</v>
      </c>
      <c r="X3415" t="s">
        <v>7093</v>
      </c>
      <c r="Y3415">
        <v>110650</v>
      </c>
      <c r="Z3415" t="s">
        <v>7144</v>
      </c>
      <c r="AD3415">
        <v>32.318350000000002</v>
      </c>
      <c r="AE3415">
        <v>-110.7849083</v>
      </c>
      <c r="AG3415" t="s">
        <v>90</v>
      </c>
      <c r="AH3415" t="s">
        <v>1626</v>
      </c>
      <c r="AI3415" t="s">
        <v>90</v>
      </c>
      <c r="AK3415" t="s">
        <v>1608</v>
      </c>
      <c r="AL3415" t="s">
        <v>7145</v>
      </c>
      <c r="AM3415" t="s">
        <v>92</v>
      </c>
      <c r="AN3415" t="s">
        <v>1700</v>
      </c>
      <c r="AO3415" t="s">
        <v>457</v>
      </c>
      <c r="AP3415" t="s">
        <v>422</v>
      </c>
      <c r="AT3415" t="s">
        <v>1612</v>
      </c>
      <c r="AV3415" t="s">
        <v>584</v>
      </c>
      <c r="BQ3415" t="str">
        <f>BS3415 &amp; ":" &amp; BR3415</f>
        <v>AZDEQ_SW:SM 4500 PE</v>
      </c>
      <c r="BR3415" t="s">
        <v>5518</v>
      </c>
      <c r="BS3415" t="s">
        <v>1626</v>
      </c>
      <c r="BT3415" t="s">
        <v>5518</v>
      </c>
      <c r="BW3415" t="s">
        <v>5519</v>
      </c>
      <c r="BZ3415" t="s">
        <v>7146</v>
      </c>
      <c r="CA3415" t="s">
        <v>397</v>
      </c>
      <c r="CB3415">
        <v>0.02</v>
      </c>
      <c r="CC3415" t="s">
        <v>1616</v>
      </c>
      <c r="CE3415" t="s">
        <v>7147</v>
      </c>
      <c r="CF3415" t="s">
        <v>1618</v>
      </c>
    </row>
    <row r="3416" spans="1:84" hidden="1" x14ac:dyDescent="0.4">
      <c r="A3416" t="s">
        <v>1626</v>
      </c>
      <c r="B3416" t="s">
        <v>1626</v>
      </c>
      <c r="C3416" t="s">
        <v>6984</v>
      </c>
      <c r="D3416" t="s">
        <v>81</v>
      </c>
      <c r="E3416" t="s">
        <v>82</v>
      </c>
      <c r="F3416" t="s">
        <v>393</v>
      </c>
      <c r="G3416" s="4" t="str">
        <f>TEXT(H3416+I3416,"yyyy-mm-dd""T""hh:mm:ss")&amp;
IF(J3416="MST","-07:00",
IF(J3416="MDT","-06:00",
IF(J3416="PST","-08:00",
IF(J3416="PDT","-07:00",
IF(J3416="UTC","+00:00","+00:00")))))</f>
        <v>2015-05-21T10:00:00-07:00</v>
      </c>
      <c r="H3416" s="1">
        <v>42145</v>
      </c>
      <c r="I3416" s="5">
        <v>0.41666666666666669</v>
      </c>
      <c r="J3416" t="s">
        <v>84</v>
      </c>
      <c r="N3416">
        <v>0</v>
      </c>
      <c r="O3416" t="s">
        <v>1628</v>
      </c>
      <c r="U3416">
        <v>9587</v>
      </c>
      <c r="V3416" t="s">
        <v>6946</v>
      </c>
      <c r="W3416" t="s">
        <v>3411</v>
      </c>
      <c r="X3416" t="s">
        <v>4433</v>
      </c>
      <c r="Y3416">
        <v>105064</v>
      </c>
      <c r="Z3416" t="e">
        <f>--- SAMPLE TAKEN: Migrated</f>
        <v>#NAME?</v>
      </c>
      <c r="AD3416">
        <v>32.386200000000002</v>
      </c>
      <c r="AE3416">
        <v>-111.11920000000001</v>
      </c>
      <c r="AG3416" t="s">
        <v>90</v>
      </c>
      <c r="AH3416" t="s">
        <v>1626</v>
      </c>
      <c r="AI3416" t="s">
        <v>90</v>
      </c>
      <c r="AK3416" t="s">
        <v>1608</v>
      </c>
      <c r="AL3416" t="s">
        <v>7148</v>
      </c>
      <c r="AN3416" t="s">
        <v>1610</v>
      </c>
      <c r="AO3416" t="s">
        <v>1670</v>
      </c>
      <c r="AP3416" t="s">
        <v>422</v>
      </c>
      <c r="AQ3416">
        <v>5.26</v>
      </c>
      <c r="AR3416" t="s">
        <v>1616</v>
      </c>
      <c r="AT3416" t="s">
        <v>1612</v>
      </c>
      <c r="AV3416" t="s">
        <v>96</v>
      </c>
      <c r="BQ3416" t="str">
        <f>BS3416 &amp; ":" &amp; BR3416</f>
        <v>AZDEQ_SW:EPA 353.2</v>
      </c>
      <c r="BR3416" t="s">
        <v>1623</v>
      </c>
      <c r="BS3416" t="s">
        <v>1626</v>
      </c>
      <c r="BT3416" t="s">
        <v>1623</v>
      </c>
      <c r="BW3416" t="s">
        <v>3417</v>
      </c>
      <c r="BZ3416" t="s">
        <v>7149</v>
      </c>
      <c r="CA3416" t="s">
        <v>397</v>
      </c>
      <c r="CB3416">
        <v>0.2</v>
      </c>
      <c r="CC3416" t="s">
        <v>1616</v>
      </c>
      <c r="CE3416" t="s">
        <v>6987</v>
      </c>
      <c r="CF3416" t="s">
        <v>1618</v>
      </c>
    </row>
    <row r="3417" spans="1:84" hidden="1" x14ac:dyDescent="0.4">
      <c r="A3417" t="s">
        <v>1626</v>
      </c>
      <c r="B3417" t="s">
        <v>1626</v>
      </c>
      <c r="C3417" t="s">
        <v>6991</v>
      </c>
      <c r="D3417" t="s">
        <v>81</v>
      </c>
      <c r="E3417" t="s">
        <v>82</v>
      </c>
      <c r="F3417" t="s">
        <v>393</v>
      </c>
      <c r="G3417" s="4" t="str">
        <f>TEXT(H3417+I3417,"yyyy-mm-dd""T""hh:mm:ss")&amp;
IF(J3417="MST","-07:00",
IF(J3417="MDT","-06:00",
IF(J3417="PST","-08:00",
IF(J3417="PDT","-07:00",
IF(J3417="UTC","+00:00","+00:00")))))</f>
        <v>2015-08-31T11:40:00-07:00</v>
      </c>
      <c r="H3417" s="1">
        <v>42247</v>
      </c>
      <c r="I3417" s="5">
        <v>0.4861111111111111</v>
      </c>
      <c r="J3417" t="s">
        <v>84</v>
      </c>
      <c r="N3417">
        <v>0.5</v>
      </c>
      <c r="O3417" t="s">
        <v>1628</v>
      </c>
      <c r="U3417">
        <v>9743</v>
      </c>
      <c r="V3417" t="s">
        <v>5512</v>
      </c>
      <c r="W3417" t="s">
        <v>5513</v>
      </c>
      <c r="X3417" t="s">
        <v>3388</v>
      </c>
      <c r="Y3417">
        <v>100035</v>
      </c>
      <c r="Z3417" t="s">
        <v>5514</v>
      </c>
      <c r="AD3417">
        <v>32.185352899999998</v>
      </c>
      <c r="AE3417">
        <v>-110.8164731</v>
      </c>
      <c r="AG3417" t="s">
        <v>90</v>
      </c>
      <c r="AH3417" t="s">
        <v>1626</v>
      </c>
      <c r="AI3417" t="s">
        <v>90</v>
      </c>
      <c r="AK3417" t="s">
        <v>1608</v>
      </c>
      <c r="AL3417" t="s">
        <v>7150</v>
      </c>
      <c r="AN3417" t="s">
        <v>1725</v>
      </c>
      <c r="AO3417" t="s">
        <v>123</v>
      </c>
      <c r="AP3417" t="s">
        <v>422</v>
      </c>
      <c r="AQ3417">
        <v>0.31</v>
      </c>
      <c r="AR3417" t="s">
        <v>1616</v>
      </c>
      <c r="AT3417" t="s">
        <v>1612</v>
      </c>
      <c r="AV3417" t="s">
        <v>96</v>
      </c>
      <c r="BH3417" t="str">
        <f>BI3417 &amp; " " &amp; BJ3417</f>
        <v>0.5 ft</v>
      </c>
      <c r="BI3417">
        <v>0.5</v>
      </c>
      <c r="BJ3417" t="s">
        <v>5517</v>
      </c>
      <c r="BQ3417" t="str">
        <f>BS3417 &amp; ":" &amp; BR3417</f>
        <v>AZDEQ_SW:SM 4500 PE</v>
      </c>
      <c r="BR3417" t="s">
        <v>5518</v>
      </c>
      <c r="BS3417" t="s">
        <v>1626</v>
      </c>
      <c r="BT3417" t="s">
        <v>5518</v>
      </c>
      <c r="BW3417" t="s">
        <v>5519</v>
      </c>
      <c r="BZ3417" t="s">
        <v>7151</v>
      </c>
      <c r="CA3417" t="s">
        <v>397</v>
      </c>
      <c r="CB3417">
        <v>3.0000000000000001E-3</v>
      </c>
      <c r="CC3417" t="s">
        <v>1616</v>
      </c>
      <c r="CE3417" t="s">
        <v>5937</v>
      </c>
      <c r="CF3417" t="s">
        <v>1618</v>
      </c>
    </row>
    <row r="3418" spans="1:84" hidden="1" x14ac:dyDescent="0.4">
      <c r="A3418" t="s">
        <v>1626</v>
      </c>
      <c r="B3418" t="s">
        <v>1626</v>
      </c>
      <c r="C3418" t="s">
        <v>6991</v>
      </c>
      <c r="D3418" t="s">
        <v>81</v>
      </c>
      <c r="E3418" t="s">
        <v>82</v>
      </c>
      <c r="F3418" t="s">
        <v>393</v>
      </c>
      <c r="G3418" s="4" t="str">
        <f>TEXT(H3418+I3418,"yyyy-mm-dd""T""hh:mm:ss")&amp;
IF(J3418="MST","-07:00",
IF(J3418="MDT","-06:00",
IF(J3418="PST","-08:00",
IF(J3418="PDT","-07:00",
IF(J3418="UTC","+00:00","+00:00")))))</f>
        <v>2015-08-31T11:40:00-07:00</v>
      </c>
      <c r="H3418" s="1">
        <v>42247</v>
      </c>
      <c r="I3418" s="5">
        <v>0.4861111111111111</v>
      </c>
      <c r="J3418" t="s">
        <v>84</v>
      </c>
      <c r="N3418">
        <v>0.5</v>
      </c>
      <c r="O3418" t="s">
        <v>1628</v>
      </c>
      <c r="U3418">
        <v>9743</v>
      </c>
      <c r="V3418" t="s">
        <v>5512</v>
      </c>
      <c r="W3418" t="s">
        <v>5513</v>
      </c>
      <c r="X3418" t="s">
        <v>3388</v>
      </c>
      <c r="Y3418">
        <v>100035</v>
      </c>
      <c r="Z3418" t="s">
        <v>5514</v>
      </c>
      <c r="AD3418">
        <v>32.185352899999998</v>
      </c>
      <c r="AE3418">
        <v>-110.8164731</v>
      </c>
      <c r="AG3418" t="s">
        <v>90</v>
      </c>
      <c r="AH3418" t="s">
        <v>1626</v>
      </c>
      <c r="AI3418" t="s">
        <v>90</v>
      </c>
      <c r="AK3418" t="s">
        <v>1608</v>
      </c>
      <c r="AL3418" t="s">
        <v>7152</v>
      </c>
      <c r="AN3418" t="s">
        <v>1610</v>
      </c>
      <c r="AO3418" t="s">
        <v>442</v>
      </c>
      <c r="AP3418" t="s">
        <v>422</v>
      </c>
      <c r="AQ3418">
        <v>0.56999999999999995</v>
      </c>
      <c r="AR3418" t="s">
        <v>1616</v>
      </c>
      <c r="AT3418" t="s">
        <v>1612</v>
      </c>
      <c r="AV3418" t="s">
        <v>96</v>
      </c>
      <c r="BH3418" t="str">
        <f>BI3418 &amp; " " &amp; BJ3418</f>
        <v>0.5 ft</v>
      </c>
      <c r="BI3418">
        <v>0.5</v>
      </c>
      <c r="BJ3418" t="s">
        <v>5517</v>
      </c>
      <c r="BQ3418" t="str">
        <f>BS3418 &amp; ":" &amp; BR3418</f>
        <v>AZDEQ_SW:SM 4500-NH3F</v>
      </c>
      <c r="BR3418" t="s">
        <v>5577</v>
      </c>
      <c r="BS3418" t="s">
        <v>1626</v>
      </c>
      <c r="BT3418" t="s">
        <v>5577</v>
      </c>
      <c r="BW3418" t="s">
        <v>5519</v>
      </c>
      <c r="BZ3418" t="s">
        <v>7153</v>
      </c>
      <c r="CA3418" t="s">
        <v>397</v>
      </c>
      <c r="CB3418">
        <v>0.02</v>
      </c>
      <c r="CC3418" t="s">
        <v>1616</v>
      </c>
      <c r="CE3418" t="s">
        <v>5937</v>
      </c>
      <c r="CF3418" t="s">
        <v>1618</v>
      </c>
    </row>
    <row r="3419" spans="1:84" hidden="1" x14ac:dyDescent="0.4">
      <c r="A3419" t="s">
        <v>1626</v>
      </c>
      <c r="B3419" t="s">
        <v>1626</v>
      </c>
      <c r="C3419" t="s">
        <v>6999</v>
      </c>
      <c r="D3419" t="s">
        <v>81</v>
      </c>
      <c r="E3419" t="s">
        <v>82</v>
      </c>
      <c r="F3419" t="s">
        <v>393</v>
      </c>
      <c r="G3419" s="4" t="str">
        <f>TEXT(H3419+I3419,"yyyy-mm-dd""T""hh:mm:ss")&amp;
IF(J3419="MST","-07:00",
IF(J3419="MDT","-06:00",
IF(J3419="PST","-08:00",
IF(J3419="PDT","-07:00",
IF(J3419="UTC","+00:00","+00:00")))))</f>
        <v>2015-10-28T03:30:00-07:00</v>
      </c>
      <c r="H3419" s="1">
        <v>42305</v>
      </c>
      <c r="I3419" s="5">
        <v>0.14583333333333334</v>
      </c>
      <c r="J3419" t="s">
        <v>84</v>
      </c>
      <c r="N3419">
        <v>0.5</v>
      </c>
      <c r="O3419" t="s">
        <v>1628</v>
      </c>
      <c r="U3419">
        <v>9743</v>
      </c>
      <c r="V3419" t="s">
        <v>5512</v>
      </c>
      <c r="W3419" t="s">
        <v>5513</v>
      </c>
      <c r="X3419" t="s">
        <v>3405</v>
      </c>
      <c r="Y3419">
        <v>100034</v>
      </c>
      <c r="Z3419" t="s">
        <v>5514</v>
      </c>
      <c r="AD3419">
        <v>32.187063100000003</v>
      </c>
      <c r="AE3419">
        <v>-110.81660220000001</v>
      </c>
      <c r="AG3419" t="s">
        <v>90</v>
      </c>
      <c r="AH3419" t="s">
        <v>1626</v>
      </c>
      <c r="AI3419" t="s">
        <v>90</v>
      </c>
      <c r="AK3419" t="s">
        <v>1608</v>
      </c>
      <c r="AL3419" t="s">
        <v>7154</v>
      </c>
      <c r="AN3419" t="s">
        <v>1610</v>
      </c>
      <c r="AO3419" t="s">
        <v>1670</v>
      </c>
      <c r="AP3419" t="s">
        <v>422</v>
      </c>
      <c r="AQ3419">
        <v>1.2</v>
      </c>
      <c r="AR3419" t="s">
        <v>1616</v>
      </c>
      <c r="AT3419" t="s">
        <v>1612</v>
      </c>
      <c r="AV3419" t="s">
        <v>96</v>
      </c>
      <c r="BH3419" t="str">
        <f>BI3419 &amp; " " &amp; BJ3419</f>
        <v>0.5 ft</v>
      </c>
      <c r="BI3419">
        <v>0.5</v>
      </c>
      <c r="BJ3419" t="s">
        <v>5517</v>
      </c>
      <c r="BQ3419" t="str">
        <f>BS3419 &amp; ":" &amp; BR3419</f>
        <v>AZDEQ_SW:SM 4500NO3 E</v>
      </c>
      <c r="BR3419" t="s">
        <v>1851</v>
      </c>
      <c r="BS3419" t="s">
        <v>1626</v>
      </c>
      <c r="BT3419" t="s">
        <v>1851</v>
      </c>
      <c r="BW3419" t="s">
        <v>5519</v>
      </c>
      <c r="BZ3419" t="s">
        <v>7155</v>
      </c>
      <c r="CA3419" t="s">
        <v>397</v>
      </c>
      <c r="CB3419">
        <v>0.1</v>
      </c>
      <c r="CC3419" t="s">
        <v>1616</v>
      </c>
      <c r="CE3419" t="s">
        <v>5763</v>
      </c>
      <c r="CF3419" t="s">
        <v>1618</v>
      </c>
    </row>
    <row r="3420" spans="1:84" hidden="1" x14ac:dyDescent="0.4">
      <c r="A3420" t="s">
        <v>1626</v>
      </c>
      <c r="B3420" t="s">
        <v>1626</v>
      </c>
      <c r="C3420" t="s">
        <v>6988</v>
      </c>
      <c r="D3420" t="s">
        <v>81</v>
      </c>
      <c r="E3420" t="s">
        <v>82</v>
      </c>
      <c r="F3420" t="s">
        <v>393</v>
      </c>
      <c r="G3420" s="4" t="str">
        <f>TEXT(H3420+I3420,"yyyy-mm-dd""T""hh:mm:ss")&amp;
IF(J3420="MST","-07:00",
IF(J3420="MDT","-06:00",
IF(J3420="PST","-08:00",
IF(J3420="PDT","-07:00",
IF(J3420="UTC","+00:00","+00:00")))))</f>
        <v>2015-06-24T10:50:00-07:00</v>
      </c>
      <c r="H3420" s="1">
        <v>42179</v>
      </c>
      <c r="I3420" s="5">
        <v>0.4513888888888889</v>
      </c>
      <c r="J3420" t="s">
        <v>84</v>
      </c>
      <c r="N3420">
        <v>0.5</v>
      </c>
      <c r="O3420" t="s">
        <v>1628</v>
      </c>
      <c r="U3420">
        <v>9743</v>
      </c>
      <c r="V3420" t="s">
        <v>5512</v>
      </c>
      <c r="W3420" t="s">
        <v>5513</v>
      </c>
      <c r="X3420" t="s">
        <v>3388</v>
      </c>
      <c r="Y3420">
        <v>100035</v>
      </c>
      <c r="Z3420" t="s">
        <v>5514</v>
      </c>
      <c r="AD3420">
        <v>32.185352899999998</v>
      </c>
      <c r="AE3420">
        <v>-110.8164731</v>
      </c>
      <c r="AG3420" t="s">
        <v>90</v>
      </c>
      <c r="AH3420" t="s">
        <v>1626</v>
      </c>
      <c r="AI3420" t="s">
        <v>90</v>
      </c>
      <c r="AK3420" t="s">
        <v>1608</v>
      </c>
      <c r="AL3420" t="s">
        <v>7156</v>
      </c>
      <c r="AN3420" t="s">
        <v>1725</v>
      </c>
      <c r="AO3420" t="s">
        <v>123</v>
      </c>
      <c r="AP3420" t="s">
        <v>422</v>
      </c>
      <c r="AQ3420">
        <v>3.5999999999999997E-2</v>
      </c>
      <c r="AR3420" t="s">
        <v>1616</v>
      </c>
      <c r="AT3420" t="s">
        <v>1612</v>
      </c>
      <c r="AV3420" t="s">
        <v>96</v>
      </c>
      <c r="BH3420" t="str">
        <f>BI3420 &amp; " " &amp; BJ3420</f>
        <v>0.5 ft</v>
      </c>
      <c r="BI3420">
        <v>0.5</v>
      </c>
      <c r="BJ3420" t="s">
        <v>5517</v>
      </c>
      <c r="BQ3420" t="str">
        <f>BS3420 &amp; ":" &amp; BR3420</f>
        <v>AZDEQ_SW:SM 4500 PE</v>
      </c>
      <c r="BR3420" t="s">
        <v>5518</v>
      </c>
      <c r="BS3420" t="s">
        <v>1626</v>
      </c>
      <c r="BT3420" t="s">
        <v>5518</v>
      </c>
      <c r="BW3420" t="s">
        <v>5519</v>
      </c>
      <c r="BZ3420" t="s">
        <v>7157</v>
      </c>
      <c r="CA3420" t="s">
        <v>397</v>
      </c>
      <c r="CB3420">
        <v>3.0000000000000001E-3</v>
      </c>
      <c r="CC3420" t="s">
        <v>1616</v>
      </c>
      <c r="CE3420" t="s">
        <v>5634</v>
      </c>
      <c r="CF3420" t="s">
        <v>1618</v>
      </c>
    </row>
    <row r="3421" spans="1:84" hidden="1" x14ac:dyDescent="0.4">
      <c r="A3421" t="s">
        <v>1626</v>
      </c>
      <c r="B3421" t="s">
        <v>1626</v>
      </c>
      <c r="C3421" t="s">
        <v>7158</v>
      </c>
      <c r="D3421" t="s">
        <v>81</v>
      </c>
      <c r="E3421" t="s">
        <v>82</v>
      </c>
      <c r="F3421" t="s">
        <v>393</v>
      </c>
      <c r="G3421" s="4" t="str">
        <f>TEXT(H3421+I3421,"yyyy-mm-dd""T""hh:mm:ss")&amp;
IF(J3421="MST","-07:00",
IF(J3421="MDT","-06:00",
IF(J3421="PST","-08:00",
IF(J3421="PDT","-07:00",
IF(J3421="UTC","+00:00","+00:00")))))</f>
        <v>2015-08-26T10:30:00-07:00</v>
      </c>
      <c r="H3421" s="1">
        <v>42242</v>
      </c>
      <c r="I3421" s="5">
        <v>0.4375</v>
      </c>
      <c r="J3421" t="s">
        <v>84</v>
      </c>
      <c r="N3421">
        <v>0</v>
      </c>
      <c r="O3421" t="s">
        <v>1628</v>
      </c>
      <c r="U3421">
        <v>2189</v>
      </c>
      <c r="V3421" t="s">
        <v>7092</v>
      </c>
      <c r="W3421" t="s">
        <v>1606</v>
      </c>
      <c r="X3421" t="s">
        <v>7093</v>
      </c>
      <c r="Y3421">
        <v>110650</v>
      </c>
      <c r="Z3421" t="s">
        <v>7144</v>
      </c>
      <c r="AD3421">
        <v>32.318350000000002</v>
      </c>
      <c r="AE3421">
        <v>-110.7849083</v>
      </c>
      <c r="AG3421" t="s">
        <v>90</v>
      </c>
      <c r="AH3421" t="s">
        <v>1626</v>
      </c>
      <c r="AI3421" t="s">
        <v>90</v>
      </c>
      <c r="AK3421" t="s">
        <v>1608</v>
      </c>
      <c r="AL3421" t="s">
        <v>7159</v>
      </c>
      <c r="AM3421" t="s">
        <v>92</v>
      </c>
      <c r="AN3421" t="s">
        <v>1700</v>
      </c>
      <c r="AO3421" t="s">
        <v>457</v>
      </c>
      <c r="AP3421" t="s">
        <v>422</v>
      </c>
      <c r="AT3421" t="s">
        <v>1612</v>
      </c>
      <c r="AV3421" t="s">
        <v>584</v>
      </c>
      <c r="BQ3421" t="str">
        <f>BS3421 &amp; ":" &amp; BR3421</f>
        <v>AZDEQ_SW:SM 4500 PE</v>
      </c>
      <c r="BR3421" t="s">
        <v>5518</v>
      </c>
      <c r="BS3421" t="s">
        <v>1626</v>
      </c>
      <c r="BT3421" t="s">
        <v>5518</v>
      </c>
      <c r="BW3421" t="s">
        <v>5519</v>
      </c>
      <c r="BZ3421" t="s">
        <v>7160</v>
      </c>
      <c r="CA3421" t="s">
        <v>397</v>
      </c>
      <c r="CB3421">
        <v>0.02</v>
      </c>
      <c r="CC3421" t="s">
        <v>1616</v>
      </c>
      <c r="CE3421" t="s">
        <v>7161</v>
      </c>
      <c r="CF3421" t="s">
        <v>1618</v>
      </c>
    </row>
    <row r="3422" spans="1:84" hidden="1" x14ac:dyDescent="0.4">
      <c r="A3422" t="s">
        <v>1626</v>
      </c>
      <c r="B3422" t="s">
        <v>1626</v>
      </c>
      <c r="C3422" t="s">
        <v>7091</v>
      </c>
      <c r="D3422" t="s">
        <v>81</v>
      </c>
      <c r="E3422" t="s">
        <v>82</v>
      </c>
      <c r="F3422" t="s">
        <v>393</v>
      </c>
      <c r="G3422" s="4" t="str">
        <f>TEXT(H3422+I3422,"yyyy-mm-dd""T""hh:mm:ss")&amp;
IF(J3422="MST","-07:00",
IF(J3422="MDT","-06:00",
IF(J3422="PST","-08:00",
IF(J3422="PDT","-07:00",
IF(J3422="UTC","+00:00","+00:00")))))</f>
        <v>2015-10-27T03:00:00-07:00</v>
      </c>
      <c r="H3422" s="1">
        <v>42304</v>
      </c>
      <c r="I3422" s="5">
        <v>0.125</v>
      </c>
      <c r="J3422" t="s">
        <v>84</v>
      </c>
      <c r="N3422">
        <v>0</v>
      </c>
      <c r="O3422" t="s">
        <v>1628</v>
      </c>
      <c r="U3422">
        <v>2189</v>
      </c>
      <c r="V3422" t="s">
        <v>7092</v>
      </c>
      <c r="W3422" t="s">
        <v>1606</v>
      </c>
      <c r="X3422" t="s">
        <v>7093</v>
      </c>
      <c r="Y3422">
        <v>110650</v>
      </c>
      <c r="Z3422" t="s">
        <v>7094</v>
      </c>
      <c r="AD3422">
        <v>32.318350000000002</v>
      </c>
      <c r="AE3422">
        <v>-110.7849083</v>
      </c>
      <c r="AG3422" t="s">
        <v>90</v>
      </c>
      <c r="AH3422" t="s">
        <v>1626</v>
      </c>
      <c r="AI3422" t="s">
        <v>90</v>
      </c>
      <c r="AK3422" t="s">
        <v>1608</v>
      </c>
      <c r="AL3422" t="s">
        <v>7162</v>
      </c>
      <c r="AN3422" t="s">
        <v>1610</v>
      </c>
      <c r="AO3422" t="s">
        <v>442</v>
      </c>
      <c r="AP3422" t="s">
        <v>422</v>
      </c>
      <c r="AQ3422">
        <v>0.55000000000000004</v>
      </c>
      <c r="AR3422" t="s">
        <v>1616</v>
      </c>
      <c r="AT3422" t="s">
        <v>1612</v>
      </c>
      <c r="AV3422" t="s">
        <v>96</v>
      </c>
      <c r="BQ3422" t="str">
        <f>BS3422 &amp; ":" &amp; BR3422</f>
        <v>AZDEQ_SW:SM 4500-NH3F</v>
      </c>
      <c r="BR3422" t="s">
        <v>5577</v>
      </c>
      <c r="BS3422" t="s">
        <v>1626</v>
      </c>
      <c r="BT3422" t="s">
        <v>5577</v>
      </c>
      <c r="BW3422" t="s">
        <v>5519</v>
      </c>
      <c r="BZ3422" t="s">
        <v>7163</v>
      </c>
      <c r="CA3422" t="s">
        <v>397</v>
      </c>
      <c r="CB3422">
        <v>0.2</v>
      </c>
      <c r="CC3422" t="s">
        <v>1616</v>
      </c>
      <c r="CE3422" t="s">
        <v>7097</v>
      </c>
      <c r="CF3422" t="s">
        <v>1618</v>
      </c>
    </row>
    <row r="3423" spans="1:84" hidden="1" x14ac:dyDescent="0.4">
      <c r="A3423" t="s">
        <v>1626</v>
      </c>
      <c r="B3423" t="s">
        <v>1626</v>
      </c>
      <c r="C3423" t="s">
        <v>7022</v>
      </c>
      <c r="D3423" t="s">
        <v>81</v>
      </c>
      <c r="E3423" t="s">
        <v>82</v>
      </c>
      <c r="F3423" t="s">
        <v>393</v>
      </c>
      <c r="G3423" s="4" t="str">
        <f>TEXT(H3423+I3423,"yyyy-mm-dd""T""hh:mm:ss")&amp;
IF(J3423="MST","-07:00",
IF(J3423="MDT","-06:00",
IF(J3423="PST","-08:00",
IF(J3423="PDT","-07:00",
IF(J3423="UTC","+00:00","+00:00")))))</f>
        <v>2015-01-26T12:40:00-07:00</v>
      </c>
      <c r="H3423" s="1">
        <v>42030</v>
      </c>
      <c r="I3423" s="5">
        <v>0.52777777777777779</v>
      </c>
      <c r="J3423" t="s">
        <v>84</v>
      </c>
      <c r="N3423">
        <v>0.5</v>
      </c>
      <c r="O3423" t="s">
        <v>1628</v>
      </c>
      <c r="U3423">
        <v>9743</v>
      </c>
      <c r="V3423" t="s">
        <v>5512</v>
      </c>
      <c r="W3423" t="s">
        <v>5513</v>
      </c>
      <c r="X3423" t="s">
        <v>3405</v>
      </c>
      <c r="Y3423">
        <v>100034</v>
      </c>
      <c r="Z3423" t="s">
        <v>5514</v>
      </c>
      <c r="AD3423">
        <v>32.187063100000003</v>
      </c>
      <c r="AE3423">
        <v>-110.81660220000001</v>
      </c>
      <c r="AG3423" t="s">
        <v>90</v>
      </c>
      <c r="AH3423" t="s">
        <v>1626</v>
      </c>
      <c r="AI3423" t="s">
        <v>90</v>
      </c>
      <c r="AK3423" t="s">
        <v>1608</v>
      </c>
      <c r="AL3423" t="s">
        <v>7164</v>
      </c>
      <c r="AM3423" t="s">
        <v>92</v>
      </c>
      <c r="AN3423" t="s">
        <v>1610</v>
      </c>
      <c r="AO3423" t="s">
        <v>442</v>
      </c>
      <c r="AP3423" t="s">
        <v>422</v>
      </c>
      <c r="AT3423" t="s">
        <v>1612</v>
      </c>
      <c r="AV3423" t="s">
        <v>584</v>
      </c>
      <c r="BH3423" t="str">
        <f>BI3423 &amp; " " &amp; BJ3423</f>
        <v>0.5 ft</v>
      </c>
      <c r="BI3423">
        <v>0.5</v>
      </c>
      <c r="BJ3423" t="s">
        <v>5517</v>
      </c>
      <c r="BQ3423" t="str">
        <f>BS3423 &amp; ":" &amp; BR3423</f>
        <v>AZDEQ_SW:SM 4500-NH3F</v>
      </c>
      <c r="BR3423" t="s">
        <v>5577</v>
      </c>
      <c r="BS3423" t="s">
        <v>1626</v>
      </c>
      <c r="BT3423" t="s">
        <v>5577</v>
      </c>
      <c r="BW3423" t="s">
        <v>5519</v>
      </c>
      <c r="BZ3423" t="s">
        <v>7165</v>
      </c>
      <c r="CA3423" t="s">
        <v>397</v>
      </c>
      <c r="CB3423">
        <v>0.2</v>
      </c>
      <c r="CC3423" t="s">
        <v>1616</v>
      </c>
      <c r="CE3423" t="s">
        <v>5597</v>
      </c>
      <c r="CF3423" t="s">
        <v>1618</v>
      </c>
    </row>
    <row r="3424" spans="1:84" hidden="1" x14ac:dyDescent="0.4">
      <c r="A3424" t="s">
        <v>1626</v>
      </c>
      <c r="B3424" t="s">
        <v>1626</v>
      </c>
      <c r="C3424" t="s">
        <v>7035</v>
      </c>
      <c r="D3424" t="s">
        <v>81</v>
      </c>
      <c r="E3424" t="s">
        <v>82</v>
      </c>
      <c r="F3424" t="s">
        <v>393</v>
      </c>
      <c r="G3424" s="4" t="str">
        <f>TEXT(H3424+I3424,"yyyy-mm-dd""T""hh:mm:ss")&amp;
IF(J3424="MST","-07:00",
IF(J3424="MDT","-06:00",
IF(J3424="PST","-08:00",
IF(J3424="PDT","-07:00",
IF(J3424="UTC","+00:00","+00:00")))))</f>
        <v>2015-03-18T09:45:00-07:00</v>
      </c>
      <c r="H3424" s="1">
        <v>42081</v>
      </c>
      <c r="I3424" s="5">
        <v>0.40625</v>
      </c>
      <c r="J3424" t="s">
        <v>84</v>
      </c>
      <c r="N3424">
        <v>0</v>
      </c>
      <c r="O3424" t="s">
        <v>1628</v>
      </c>
      <c r="U3424">
        <v>9587</v>
      </c>
      <c r="V3424" t="s">
        <v>6946</v>
      </c>
      <c r="W3424" t="s">
        <v>3411</v>
      </c>
      <c r="X3424" t="s">
        <v>6411</v>
      </c>
      <c r="Y3424">
        <v>111155</v>
      </c>
      <c r="Z3424" t="e">
        <f>--- SAMPLE TAKEN: Migrated</f>
        <v>#NAME?</v>
      </c>
      <c r="AD3424">
        <v>32.420999999999999</v>
      </c>
      <c r="AE3424">
        <v>-111.2004</v>
      </c>
      <c r="AG3424" t="s">
        <v>90</v>
      </c>
      <c r="AH3424" t="s">
        <v>1626</v>
      </c>
      <c r="AI3424" t="s">
        <v>90</v>
      </c>
      <c r="AK3424" t="s">
        <v>1608</v>
      </c>
      <c r="AL3424" t="s">
        <v>7166</v>
      </c>
      <c r="AN3424" t="s">
        <v>1725</v>
      </c>
      <c r="AO3424" t="s">
        <v>123</v>
      </c>
      <c r="AP3424" t="s">
        <v>422</v>
      </c>
      <c r="AQ3424">
        <v>1.1599999999999999</v>
      </c>
      <c r="AR3424" t="s">
        <v>1616</v>
      </c>
      <c r="AT3424" t="s">
        <v>1612</v>
      </c>
      <c r="AV3424" t="s">
        <v>96</v>
      </c>
      <c r="BQ3424" t="str">
        <f>BS3424 &amp; ":" &amp; BR3424</f>
        <v>AZDEQ_SW:EPA 365.1</v>
      </c>
      <c r="BR3424" t="s">
        <v>1726</v>
      </c>
      <c r="BS3424" t="s">
        <v>1626</v>
      </c>
      <c r="BT3424" t="s">
        <v>1726</v>
      </c>
      <c r="BW3424" t="s">
        <v>3417</v>
      </c>
      <c r="BZ3424" t="s">
        <v>7167</v>
      </c>
      <c r="CA3424" t="s">
        <v>397</v>
      </c>
      <c r="CB3424">
        <v>0.5</v>
      </c>
      <c r="CC3424" t="s">
        <v>1616</v>
      </c>
      <c r="CE3424" t="s">
        <v>7038</v>
      </c>
      <c r="CF3424" t="s">
        <v>1618</v>
      </c>
    </row>
    <row r="3425" spans="1:84" hidden="1" x14ac:dyDescent="0.4">
      <c r="A3425" t="s">
        <v>1626</v>
      </c>
      <c r="B3425" t="s">
        <v>1626</v>
      </c>
      <c r="C3425" t="s">
        <v>7126</v>
      </c>
      <c r="D3425" t="s">
        <v>81</v>
      </c>
      <c r="E3425" t="s">
        <v>82</v>
      </c>
      <c r="F3425" t="s">
        <v>393</v>
      </c>
      <c r="G3425" s="4" t="str">
        <f>TEXT(H3425+I3425,"yyyy-mm-dd""T""hh:mm:ss")&amp;
IF(J3425="MST","-07:00",
IF(J3425="MDT","-06:00",
IF(J3425="PST","-08:00",
IF(J3425="PDT","-07:00",
IF(J3425="UTC","+00:00","+00:00")))))</f>
        <v>2015-04-29T03:00:00-07:00</v>
      </c>
      <c r="H3425" s="1">
        <v>42123</v>
      </c>
      <c r="I3425" s="5">
        <v>0.125</v>
      </c>
      <c r="J3425" t="s">
        <v>84</v>
      </c>
      <c r="N3425">
        <v>0.5</v>
      </c>
      <c r="O3425" t="s">
        <v>1628</v>
      </c>
      <c r="U3425">
        <v>9743</v>
      </c>
      <c r="V3425" t="s">
        <v>5512</v>
      </c>
      <c r="W3425" t="s">
        <v>5513</v>
      </c>
      <c r="X3425" t="s">
        <v>3405</v>
      </c>
      <c r="Y3425">
        <v>100034</v>
      </c>
      <c r="Z3425" t="s">
        <v>5514</v>
      </c>
      <c r="AD3425">
        <v>32.187063100000003</v>
      </c>
      <c r="AE3425">
        <v>-110.81660220000001</v>
      </c>
      <c r="AG3425" t="s">
        <v>90</v>
      </c>
      <c r="AH3425" t="s">
        <v>1626</v>
      </c>
      <c r="AI3425" t="s">
        <v>90</v>
      </c>
      <c r="AK3425" t="s">
        <v>1608</v>
      </c>
      <c r="AL3425" t="s">
        <v>7168</v>
      </c>
      <c r="AN3425" t="s">
        <v>1610</v>
      </c>
      <c r="AO3425" t="s">
        <v>1670</v>
      </c>
      <c r="AP3425" t="s">
        <v>422</v>
      </c>
      <c r="AQ3425">
        <v>5.5E-2</v>
      </c>
      <c r="AR3425" t="s">
        <v>1616</v>
      </c>
      <c r="AT3425" t="s">
        <v>1612</v>
      </c>
      <c r="AV3425" t="s">
        <v>96</v>
      </c>
      <c r="BF3425" t="s">
        <v>5516</v>
      </c>
      <c r="BH3425" t="str">
        <f>BI3425 &amp; " " &amp; BJ3425</f>
        <v>0.5 ft</v>
      </c>
      <c r="BI3425">
        <v>0.5</v>
      </c>
      <c r="BJ3425" t="s">
        <v>5517</v>
      </c>
      <c r="BQ3425" t="str">
        <f>BS3425 &amp; ":" &amp; BR3425</f>
        <v>AZDEQ_SW:SM 4500NO3 E</v>
      </c>
      <c r="BR3425" t="s">
        <v>1851</v>
      </c>
      <c r="BS3425" t="s">
        <v>1626</v>
      </c>
      <c r="BT3425" t="s">
        <v>1851</v>
      </c>
      <c r="BW3425" t="s">
        <v>5519</v>
      </c>
      <c r="BZ3425" t="s">
        <v>7169</v>
      </c>
      <c r="CA3425" t="s">
        <v>397</v>
      </c>
      <c r="CB3425">
        <v>4.1000000000000002E-2</v>
      </c>
      <c r="CC3425" t="s">
        <v>1616</v>
      </c>
      <c r="CE3425" t="s">
        <v>5597</v>
      </c>
      <c r="CF3425" t="s">
        <v>1618</v>
      </c>
    </row>
    <row r="3426" spans="1:84" hidden="1" x14ac:dyDescent="0.4">
      <c r="A3426" t="s">
        <v>1626</v>
      </c>
      <c r="B3426" t="s">
        <v>1626</v>
      </c>
      <c r="C3426" t="s">
        <v>6984</v>
      </c>
      <c r="D3426" t="s">
        <v>81</v>
      </c>
      <c r="E3426" t="s">
        <v>82</v>
      </c>
      <c r="F3426" t="s">
        <v>393</v>
      </c>
      <c r="G3426" s="4" t="str">
        <f>TEXT(H3426+I3426,"yyyy-mm-dd""T""hh:mm:ss")&amp;
IF(J3426="MST","-07:00",
IF(J3426="MDT","-06:00",
IF(J3426="PST","-08:00",
IF(J3426="PDT","-07:00",
IF(J3426="UTC","+00:00","+00:00")))))</f>
        <v>2015-05-21T10:00:00-07:00</v>
      </c>
      <c r="H3426" s="1">
        <v>42145</v>
      </c>
      <c r="I3426" s="5">
        <v>0.41666666666666669</v>
      </c>
      <c r="J3426" t="s">
        <v>84</v>
      </c>
      <c r="N3426">
        <v>0</v>
      </c>
      <c r="O3426" t="s">
        <v>1628</v>
      </c>
      <c r="U3426">
        <v>9587</v>
      </c>
      <c r="V3426" t="s">
        <v>6946</v>
      </c>
      <c r="W3426" t="s">
        <v>3411</v>
      </c>
      <c r="X3426" t="s">
        <v>4433</v>
      </c>
      <c r="Y3426">
        <v>105064</v>
      </c>
      <c r="Z3426" t="e">
        <f>--- SAMPLE TAKEN: Migrated</f>
        <v>#NAME?</v>
      </c>
      <c r="AD3426">
        <v>32.386200000000002</v>
      </c>
      <c r="AE3426">
        <v>-111.11920000000001</v>
      </c>
      <c r="AG3426" t="s">
        <v>90</v>
      </c>
      <c r="AH3426" t="s">
        <v>1626</v>
      </c>
      <c r="AI3426" t="s">
        <v>90</v>
      </c>
      <c r="AK3426" t="s">
        <v>1608</v>
      </c>
      <c r="AL3426" t="s">
        <v>7170</v>
      </c>
      <c r="AN3426" t="s">
        <v>1610</v>
      </c>
      <c r="AO3426" t="s">
        <v>442</v>
      </c>
      <c r="AP3426" t="s">
        <v>422</v>
      </c>
      <c r="AQ3426">
        <v>2.87</v>
      </c>
      <c r="AR3426" t="s">
        <v>1616</v>
      </c>
      <c r="AT3426" t="s">
        <v>1612</v>
      </c>
      <c r="AV3426" t="s">
        <v>96</v>
      </c>
      <c r="BQ3426" t="str">
        <f>BS3426 &amp; ":" &amp; BR3426</f>
        <v>AZDEQ_SW:EPA 351.2</v>
      </c>
      <c r="BR3426" t="s">
        <v>1633</v>
      </c>
      <c r="BS3426" t="s">
        <v>1626</v>
      </c>
      <c r="BT3426" t="s">
        <v>1633</v>
      </c>
      <c r="BW3426" t="s">
        <v>3417</v>
      </c>
      <c r="BZ3426" t="s">
        <v>7171</v>
      </c>
      <c r="CA3426" t="s">
        <v>397</v>
      </c>
      <c r="CB3426">
        <v>0.8</v>
      </c>
      <c r="CC3426" t="s">
        <v>1616</v>
      </c>
      <c r="CE3426" t="s">
        <v>6987</v>
      </c>
      <c r="CF3426" t="s">
        <v>1618</v>
      </c>
    </row>
    <row r="3427" spans="1:84" hidden="1" x14ac:dyDescent="0.4">
      <c r="A3427" t="s">
        <v>1626</v>
      </c>
      <c r="B3427" t="s">
        <v>1626</v>
      </c>
      <c r="C3427" t="s">
        <v>6967</v>
      </c>
      <c r="D3427" t="s">
        <v>81</v>
      </c>
      <c r="E3427" t="s">
        <v>82</v>
      </c>
      <c r="F3427" t="s">
        <v>393</v>
      </c>
      <c r="G3427" s="4" t="str">
        <f>TEXT(H3427+I3427,"yyyy-mm-dd""T""hh:mm:ss")&amp;
IF(J3427="MST","-07:00",
IF(J3427="MDT","-06:00",
IF(J3427="PST","-08:00",
IF(J3427="PDT","-07:00",
IF(J3427="UTC","+00:00","+00:00")))))</f>
        <v>2015-02-19T02:45:00-07:00</v>
      </c>
      <c r="H3427" s="1">
        <v>42054</v>
      </c>
      <c r="I3427" s="5">
        <v>0.11458333333333333</v>
      </c>
      <c r="J3427" t="s">
        <v>84</v>
      </c>
      <c r="N3427">
        <v>0.5</v>
      </c>
      <c r="O3427" t="s">
        <v>1628</v>
      </c>
      <c r="U3427">
        <v>9743</v>
      </c>
      <c r="V3427" t="s">
        <v>5512</v>
      </c>
      <c r="W3427" t="s">
        <v>5513</v>
      </c>
      <c r="X3427" t="s">
        <v>3405</v>
      </c>
      <c r="Y3427">
        <v>100034</v>
      </c>
      <c r="Z3427" t="s">
        <v>5514</v>
      </c>
      <c r="AD3427">
        <v>32.187063100000003</v>
      </c>
      <c r="AE3427">
        <v>-110.81660220000001</v>
      </c>
      <c r="AG3427" t="s">
        <v>90</v>
      </c>
      <c r="AH3427" t="s">
        <v>1626</v>
      </c>
      <c r="AI3427" t="s">
        <v>90</v>
      </c>
      <c r="AK3427" t="s">
        <v>1608</v>
      </c>
      <c r="AL3427" t="s">
        <v>7172</v>
      </c>
      <c r="AN3427" t="s">
        <v>1610</v>
      </c>
      <c r="AO3427" t="s">
        <v>442</v>
      </c>
      <c r="AP3427" t="s">
        <v>422</v>
      </c>
      <c r="AQ3427">
        <v>0.19</v>
      </c>
      <c r="AR3427" t="s">
        <v>1616</v>
      </c>
      <c r="AT3427" t="s">
        <v>1612</v>
      </c>
      <c r="AV3427" t="s">
        <v>96</v>
      </c>
      <c r="BH3427" t="str">
        <f>BI3427 &amp; " " &amp; BJ3427</f>
        <v>0.5 ft</v>
      </c>
      <c r="BI3427">
        <v>0.5</v>
      </c>
      <c r="BJ3427" t="s">
        <v>5517</v>
      </c>
      <c r="BQ3427" t="str">
        <f>BS3427 &amp; ":" &amp; BR3427</f>
        <v>AZDEQ_SW:SM 4500-NH3F</v>
      </c>
      <c r="BR3427" t="s">
        <v>5577</v>
      </c>
      <c r="BS3427" t="s">
        <v>1626</v>
      </c>
      <c r="BT3427" t="s">
        <v>5577</v>
      </c>
      <c r="BW3427" t="s">
        <v>5519</v>
      </c>
      <c r="BZ3427" t="s">
        <v>7173</v>
      </c>
      <c r="CA3427" t="s">
        <v>397</v>
      </c>
      <c r="CB3427">
        <v>0.02</v>
      </c>
      <c r="CC3427" t="s">
        <v>1616</v>
      </c>
      <c r="CE3427" t="s">
        <v>5538</v>
      </c>
      <c r="CF3427" t="s">
        <v>1618</v>
      </c>
    </row>
    <row r="3428" spans="1:84" hidden="1" x14ac:dyDescent="0.4">
      <c r="A3428" t="s">
        <v>1626</v>
      </c>
      <c r="B3428" t="s">
        <v>1626</v>
      </c>
      <c r="C3428" t="s">
        <v>7050</v>
      </c>
      <c r="D3428" t="s">
        <v>81</v>
      </c>
      <c r="E3428" t="s">
        <v>82</v>
      </c>
      <c r="F3428" t="s">
        <v>393</v>
      </c>
      <c r="G3428" s="4" t="str">
        <f>TEXT(H3428+I3428,"yyyy-mm-dd""T""hh:mm:ss")&amp;
IF(J3428="MST","-07:00",
IF(J3428="MDT","-06:00",
IF(J3428="PST","-08:00",
IF(J3428="PDT","-07:00",
IF(J3428="UTC","+00:00","+00:00")))))</f>
        <v>2015-03-30T01:30:00-07:00</v>
      </c>
      <c r="H3428" s="1">
        <v>42093</v>
      </c>
      <c r="I3428" s="5">
        <v>6.25E-2</v>
      </c>
      <c r="J3428" t="s">
        <v>84</v>
      </c>
      <c r="N3428">
        <v>0.5</v>
      </c>
      <c r="O3428" t="s">
        <v>1628</v>
      </c>
      <c r="U3428">
        <v>9743</v>
      </c>
      <c r="V3428" t="s">
        <v>5512</v>
      </c>
      <c r="W3428" t="s">
        <v>5513</v>
      </c>
      <c r="X3428" t="s">
        <v>3405</v>
      </c>
      <c r="Y3428">
        <v>100034</v>
      </c>
      <c r="Z3428" t="s">
        <v>5514</v>
      </c>
      <c r="AD3428">
        <v>32.187063100000003</v>
      </c>
      <c r="AE3428">
        <v>-110.81660220000001</v>
      </c>
      <c r="AG3428" t="s">
        <v>90</v>
      </c>
      <c r="AH3428" t="s">
        <v>1626</v>
      </c>
      <c r="AI3428" t="s">
        <v>90</v>
      </c>
      <c r="AK3428" t="s">
        <v>1608</v>
      </c>
      <c r="AL3428" t="s">
        <v>7174</v>
      </c>
      <c r="AN3428" t="s">
        <v>1610</v>
      </c>
      <c r="AO3428" t="s">
        <v>1611</v>
      </c>
      <c r="AP3428" t="s">
        <v>422</v>
      </c>
      <c r="AQ3428">
        <v>0.4</v>
      </c>
      <c r="AR3428" t="s">
        <v>1616</v>
      </c>
      <c r="AT3428" t="s">
        <v>1612</v>
      </c>
      <c r="AV3428" t="s">
        <v>96</v>
      </c>
      <c r="BF3428" t="s">
        <v>5516</v>
      </c>
      <c r="BH3428" t="str">
        <f>BI3428 &amp; " " &amp; BJ3428</f>
        <v>0.5 ft</v>
      </c>
      <c r="BI3428">
        <v>0.5</v>
      </c>
      <c r="BJ3428" t="s">
        <v>5517</v>
      </c>
      <c r="BQ3428" t="str">
        <f>BS3428 &amp; ":" &amp; BR3428</f>
        <v>AZDEQ_SW:SM 4500-NH3F</v>
      </c>
      <c r="BR3428" t="s">
        <v>5577</v>
      </c>
      <c r="BS3428" t="s">
        <v>1626</v>
      </c>
      <c r="BT3428" t="s">
        <v>5577</v>
      </c>
      <c r="BW3428" t="s">
        <v>5519</v>
      </c>
      <c r="BZ3428" t="s">
        <v>7175</v>
      </c>
      <c r="CA3428" t="s">
        <v>397</v>
      </c>
      <c r="CB3428">
        <v>0.1</v>
      </c>
      <c r="CC3428" t="s">
        <v>1616</v>
      </c>
      <c r="CE3428" t="s">
        <v>5521</v>
      </c>
      <c r="CF3428" t="s">
        <v>1618</v>
      </c>
    </row>
    <row r="3429" spans="1:84" hidden="1" x14ac:dyDescent="0.4">
      <c r="A3429" t="s">
        <v>1626</v>
      </c>
      <c r="B3429" t="s">
        <v>1626</v>
      </c>
      <c r="C3429" t="s">
        <v>6961</v>
      </c>
      <c r="D3429" t="s">
        <v>81</v>
      </c>
      <c r="E3429" t="s">
        <v>82</v>
      </c>
      <c r="F3429" t="s">
        <v>393</v>
      </c>
      <c r="G3429" s="4" t="str">
        <f>TEXT(H3429+I3429,"yyyy-mm-dd""T""hh:mm:ss")&amp;
IF(J3429="MST","-07:00",
IF(J3429="MDT","-06:00",
IF(J3429="PST","-08:00",
IF(J3429="PDT","-07:00",
IF(J3429="UTC","+00:00","+00:00")))))</f>
        <v>2015-12-28T03:40:00-07:00</v>
      </c>
      <c r="H3429" s="1">
        <v>42366</v>
      </c>
      <c r="I3429" s="5">
        <v>0.15277777777777779</v>
      </c>
      <c r="J3429" t="s">
        <v>84</v>
      </c>
      <c r="N3429">
        <v>0.5</v>
      </c>
      <c r="O3429" t="s">
        <v>1628</v>
      </c>
      <c r="U3429">
        <v>9743</v>
      </c>
      <c r="V3429" t="s">
        <v>5512</v>
      </c>
      <c r="W3429" t="s">
        <v>5513</v>
      </c>
      <c r="X3429" t="s">
        <v>3405</v>
      </c>
      <c r="Y3429">
        <v>100034</v>
      </c>
      <c r="Z3429" t="s">
        <v>5514</v>
      </c>
      <c r="AD3429">
        <v>32.187063100000003</v>
      </c>
      <c r="AE3429">
        <v>-110.81660220000001</v>
      </c>
      <c r="AG3429" t="s">
        <v>90</v>
      </c>
      <c r="AH3429" t="s">
        <v>1626</v>
      </c>
      <c r="AI3429" t="s">
        <v>90</v>
      </c>
      <c r="AK3429" t="s">
        <v>1608</v>
      </c>
      <c r="AL3429" t="s">
        <v>7176</v>
      </c>
      <c r="AM3429" t="s">
        <v>92</v>
      </c>
      <c r="AN3429" t="s">
        <v>1610</v>
      </c>
      <c r="AO3429" t="s">
        <v>1611</v>
      </c>
      <c r="AP3429" t="s">
        <v>422</v>
      </c>
      <c r="AT3429" t="s">
        <v>1612</v>
      </c>
      <c r="AV3429" t="s">
        <v>584</v>
      </c>
      <c r="BH3429" t="str">
        <f>BI3429 &amp; " " &amp; BJ3429</f>
        <v>0.5 ft</v>
      </c>
      <c r="BI3429">
        <v>0.5</v>
      </c>
      <c r="BJ3429" t="s">
        <v>5517</v>
      </c>
      <c r="BQ3429" t="str">
        <f>BS3429 &amp; ":" &amp; BR3429</f>
        <v>AZDEQ_SW:SM 4500-NH3F</v>
      </c>
      <c r="BR3429" t="s">
        <v>5577</v>
      </c>
      <c r="BS3429" t="s">
        <v>1626</v>
      </c>
      <c r="BT3429" t="s">
        <v>5577</v>
      </c>
      <c r="BW3429" t="s">
        <v>5519</v>
      </c>
      <c r="BZ3429" t="s">
        <v>7177</v>
      </c>
      <c r="CA3429" t="s">
        <v>397</v>
      </c>
      <c r="CB3429">
        <v>0.1</v>
      </c>
      <c r="CC3429" t="s">
        <v>1616</v>
      </c>
      <c r="CE3429" t="s">
        <v>5538</v>
      </c>
      <c r="CF3429" t="s">
        <v>1618</v>
      </c>
    </row>
    <row r="3430" spans="1:84" hidden="1" x14ac:dyDescent="0.4">
      <c r="A3430" t="s">
        <v>1626</v>
      </c>
      <c r="B3430" t="s">
        <v>1626</v>
      </c>
      <c r="C3430" t="s">
        <v>6976</v>
      </c>
      <c r="D3430" t="s">
        <v>81</v>
      </c>
      <c r="E3430" t="s">
        <v>82</v>
      </c>
      <c r="F3430" t="s">
        <v>393</v>
      </c>
      <c r="G3430" s="4" t="str">
        <f>TEXT(H3430+I3430,"yyyy-mm-dd""T""hh:mm:ss")&amp;
IF(J3430="MST","-07:00",
IF(J3430="MDT","-06:00",
IF(J3430="PST","-08:00",
IF(J3430="PDT","-07:00",
IF(J3430="UTC","+00:00","+00:00")))))</f>
        <v>2015-05-20T09:30:00-07:00</v>
      </c>
      <c r="H3430" s="1">
        <v>42144</v>
      </c>
      <c r="I3430" s="5">
        <v>0.39583333333333331</v>
      </c>
      <c r="J3430" t="s">
        <v>84</v>
      </c>
      <c r="N3430">
        <v>0</v>
      </c>
      <c r="O3430" t="s">
        <v>1628</v>
      </c>
      <c r="U3430">
        <v>9587</v>
      </c>
      <c r="V3430" t="s">
        <v>6946</v>
      </c>
      <c r="W3430" t="s">
        <v>3411</v>
      </c>
      <c r="X3430" t="s">
        <v>4519</v>
      </c>
      <c r="Y3430">
        <v>105068</v>
      </c>
      <c r="Z3430" t="e">
        <f>--- SAMPLE TAKEN: Migrated</f>
        <v>#NAME?</v>
      </c>
      <c r="AD3430">
        <v>32.434166699999999</v>
      </c>
      <c r="AE3430">
        <v>-111.2341667</v>
      </c>
      <c r="AG3430" t="s">
        <v>90</v>
      </c>
      <c r="AH3430" t="s">
        <v>1626</v>
      </c>
      <c r="AI3430" t="s">
        <v>90</v>
      </c>
      <c r="AK3430" t="s">
        <v>1608</v>
      </c>
      <c r="AL3430" t="s">
        <v>7178</v>
      </c>
      <c r="AN3430" t="s">
        <v>1700</v>
      </c>
      <c r="AO3430" t="s">
        <v>457</v>
      </c>
      <c r="AP3430" t="s">
        <v>422</v>
      </c>
      <c r="AQ3430">
        <v>0.96</v>
      </c>
      <c r="AR3430" t="s">
        <v>1616</v>
      </c>
      <c r="AT3430" t="s">
        <v>1612</v>
      </c>
      <c r="AV3430" t="s">
        <v>96</v>
      </c>
      <c r="BQ3430" t="str">
        <f>BS3430 &amp; ":" &amp; BR3430</f>
        <v>AZDEQ_SW:EPA 365.1</v>
      </c>
      <c r="BR3430" t="s">
        <v>1726</v>
      </c>
      <c r="BS3430" t="s">
        <v>1626</v>
      </c>
      <c r="BT3430" t="s">
        <v>1726</v>
      </c>
      <c r="BW3430" t="s">
        <v>3417</v>
      </c>
      <c r="BZ3430" t="s">
        <v>7179</v>
      </c>
      <c r="CA3430" t="s">
        <v>397</v>
      </c>
      <c r="CB3430">
        <v>0.5</v>
      </c>
      <c r="CC3430" t="s">
        <v>1616</v>
      </c>
      <c r="CE3430" t="s">
        <v>7180</v>
      </c>
      <c r="CF3430" t="s">
        <v>1618</v>
      </c>
    </row>
    <row r="3431" spans="1:84" hidden="1" x14ac:dyDescent="0.4">
      <c r="A3431" t="s">
        <v>1626</v>
      </c>
      <c r="B3431" t="s">
        <v>1626</v>
      </c>
      <c r="C3431" t="s">
        <v>6976</v>
      </c>
      <c r="D3431" t="s">
        <v>81</v>
      </c>
      <c r="E3431" t="s">
        <v>82</v>
      </c>
      <c r="F3431" t="s">
        <v>393</v>
      </c>
      <c r="G3431" s="4" t="str">
        <f>TEXT(H3431+I3431,"yyyy-mm-dd""T""hh:mm:ss")&amp;
IF(J3431="MST","-07:00",
IF(J3431="MDT","-06:00",
IF(J3431="PST","-08:00",
IF(J3431="PDT","-07:00",
IF(J3431="UTC","+00:00","+00:00")))))</f>
        <v>2015-05-20T09:30:00-07:00</v>
      </c>
      <c r="H3431" s="1">
        <v>42144</v>
      </c>
      <c r="I3431" s="5">
        <v>0.39583333333333331</v>
      </c>
      <c r="J3431" t="s">
        <v>84</v>
      </c>
      <c r="N3431">
        <v>0</v>
      </c>
      <c r="O3431" t="s">
        <v>1628</v>
      </c>
      <c r="U3431">
        <v>9587</v>
      </c>
      <c r="V3431" t="s">
        <v>6946</v>
      </c>
      <c r="W3431" t="s">
        <v>3411</v>
      </c>
      <c r="X3431" t="s">
        <v>4519</v>
      </c>
      <c r="Y3431">
        <v>105068</v>
      </c>
      <c r="Z3431" t="e">
        <f>--- SAMPLE TAKEN: Migrated</f>
        <v>#NAME?</v>
      </c>
      <c r="AD3431">
        <v>32.434166699999999</v>
      </c>
      <c r="AE3431">
        <v>-111.2341667</v>
      </c>
      <c r="AG3431" t="s">
        <v>90</v>
      </c>
      <c r="AH3431" t="s">
        <v>1626</v>
      </c>
      <c r="AI3431" t="s">
        <v>90</v>
      </c>
      <c r="AK3431" t="s">
        <v>1608</v>
      </c>
      <c r="AL3431" t="s">
        <v>7181</v>
      </c>
      <c r="AN3431" t="s">
        <v>1610</v>
      </c>
      <c r="AO3431" t="s">
        <v>421</v>
      </c>
      <c r="AP3431" t="s">
        <v>422</v>
      </c>
      <c r="AQ3431">
        <v>3.54</v>
      </c>
      <c r="AR3431" t="s">
        <v>1616</v>
      </c>
      <c r="AT3431" t="s">
        <v>1612</v>
      </c>
      <c r="AV3431" t="s">
        <v>96</v>
      </c>
      <c r="BQ3431" t="str">
        <f>BS3431 &amp; ":" &amp; BR3431</f>
        <v>AZDEQ_SW:CALCULATION</v>
      </c>
      <c r="BR3431" t="s">
        <v>3416</v>
      </c>
      <c r="BS3431" t="s">
        <v>1626</v>
      </c>
      <c r="BT3431" t="s">
        <v>3416</v>
      </c>
      <c r="BW3431" t="s">
        <v>3417</v>
      </c>
      <c r="BZ3431" t="s">
        <v>7182</v>
      </c>
      <c r="CA3431" t="s">
        <v>397</v>
      </c>
      <c r="CB3431">
        <v>0.8</v>
      </c>
      <c r="CC3431" t="s">
        <v>1616</v>
      </c>
      <c r="CE3431" t="s">
        <v>5972</v>
      </c>
      <c r="CF3431" t="s">
        <v>1618</v>
      </c>
    </row>
    <row r="3432" spans="1:84" hidden="1" x14ac:dyDescent="0.4">
      <c r="A3432" t="s">
        <v>1626</v>
      </c>
      <c r="B3432" t="s">
        <v>1626</v>
      </c>
      <c r="C3432" t="s">
        <v>6979</v>
      </c>
      <c r="D3432" t="s">
        <v>81</v>
      </c>
      <c r="E3432" t="s">
        <v>82</v>
      </c>
      <c r="F3432" t="s">
        <v>393</v>
      </c>
      <c r="G3432" s="4" t="str">
        <f>TEXT(H3432+I3432,"yyyy-mm-dd""T""hh:mm:ss")&amp;
IF(J3432="MST","-07:00",
IF(J3432="MDT","-06:00",
IF(J3432="PST","-08:00",
IF(J3432="PDT","-07:00",
IF(J3432="UTC","+00:00","+00:00")))))</f>
        <v>2015-02-19T02:30:00-07:00</v>
      </c>
      <c r="H3432" s="1">
        <v>42054</v>
      </c>
      <c r="I3432" s="5">
        <v>0.10416666666666667</v>
      </c>
      <c r="J3432" t="s">
        <v>84</v>
      </c>
      <c r="N3432">
        <v>0.5</v>
      </c>
      <c r="O3432" t="s">
        <v>1628</v>
      </c>
      <c r="U3432">
        <v>9743</v>
      </c>
      <c r="V3432" t="s">
        <v>5512</v>
      </c>
      <c r="W3432" t="s">
        <v>5513</v>
      </c>
      <c r="X3432" t="s">
        <v>3388</v>
      </c>
      <c r="Y3432">
        <v>100035</v>
      </c>
      <c r="Z3432" t="s">
        <v>5514</v>
      </c>
      <c r="AD3432">
        <v>32.185352899999998</v>
      </c>
      <c r="AE3432">
        <v>-110.8164731</v>
      </c>
      <c r="AG3432" t="s">
        <v>90</v>
      </c>
      <c r="AH3432" t="s">
        <v>1626</v>
      </c>
      <c r="AI3432" t="s">
        <v>90</v>
      </c>
      <c r="AK3432" t="s">
        <v>1608</v>
      </c>
      <c r="AL3432" t="s">
        <v>7183</v>
      </c>
      <c r="AN3432" t="s">
        <v>1610</v>
      </c>
      <c r="AO3432" t="s">
        <v>1611</v>
      </c>
      <c r="AP3432" t="s">
        <v>422</v>
      </c>
      <c r="AQ3432">
        <v>0.16</v>
      </c>
      <c r="AR3432" t="s">
        <v>1616</v>
      </c>
      <c r="AT3432" t="s">
        <v>1612</v>
      </c>
      <c r="AV3432" t="s">
        <v>96</v>
      </c>
      <c r="BH3432" t="str">
        <f>BI3432 &amp; " " &amp; BJ3432</f>
        <v>0.5 ft</v>
      </c>
      <c r="BI3432">
        <v>0.5</v>
      </c>
      <c r="BJ3432" t="s">
        <v>5517</v>
      </c>
      <c r="BQ3432" t="str">
        <f>BS3432 &amp; ":" &amp; BR3432</f>
        <v>AZDEQ_SW:SM 4500-NH3F</v>
      </c>
      <c r="BR3432" t="s">
        <v>5577</v>
      </c>
      <c r="BS3432" t="s">
        <v>1626</v>
      </c>
      <c r="BT3432" t="s">
        <v>5577</v>
      </c>
      <c r="BW3432" t="s">
        <v>5519</v>
      </c>
      <c r="BZ3432" t="s">
        <v>7184</v>
      </c>
      <c r="CA3432" t="s">
        <v>397</v>
      </c>
      <c r="CB3432">
        <v>0.1</v>
      </c>
      <c r="CC3432" t="s">
        <v>1616</v>
      </c>
      <c r="CE3432" t="s">
        <v>5773</v>
      </c>
      <c r="CF3432" t="s">
        <v>1618</v>
      </c>
    </row>
    <row r="3433" spans="1:84" hidden="1" x14ac:dyDescent="0.4">
      <c r="A3433" t="s">
        <v>1626</v>
      </c>
      <c r="B3433" t="s">
        <v>1626</v>
      </c>
      <c r="C3433" t="s">
        <v>7050</v>
      </c>
      <c r="D3433" t="s">
        <v>81</v>
      </c>
      <c r="E3433" t="s">
        <v>82</v>
      </c>
      <c r="F3433" t="s">
        <v>393</v>
      </c>
      <c r="G3433" s="4" t="str">
        <f>TEXT(H3433+I3433,"yyyy-mm-dd""T""hh:mm:ss")&amp;
IF(J3433="MST","-07:00",
IF(J3433="MDT","-06:00",
IF(J3433="PST","-08:00",
IF(J3433="PDT","-07:00",
IF(J3433="UTC","+00:00","+00:00")))))</f>
        <v>2015-03-30T01:30:00-07:00</v>
      </c>
      <c r="H3433" s="1">
        <v>42093</v>
      </c>
      <c r="I3433" s="5">
        <v>6.25E-2</v>
      </c>
      <c r="J3433" t="s">
        <v>84</v>
      </c>
      <c r="N3433">
        <v>0.5</v>
      </c>
      <c r="O3433" t="s">
        <v>1628</v>
      </c>
      <c r="U3433">
        <v>9743</v>
      </c>
      <c r="V3433" t="s">
        <v>5512</v>
      </c>
      <c r="W3433" t="s">
        <v>5513</v>
      </c>
      <c r="X3433" t="s">
        <v>3405</v>
      </c>
      <c r="Y3433">
        <v>100034</v>
      </c>
      <c r="Z3433" t="s">
        <v>5514</v>
      </c>
      <c r="AD3433">
        <v>32.187063100000003</v>
      </c>
      <c r="AE3433">
        <v>-110.81660220000001</v>
      </c>
      <c r="AG3433" t="s">
        <v>90</v>
      </c>
      <c r="AH3433" t="s">
        <v>1626</v>
      </c>
      <c r="AI3433" t="s">
        <v>90</v>
      </c>
      <c r="AK3433" t="s">
        <v>1608</v>
      </c>
      <c r="AL3433" t="s">
        <v>7185</v>
      </c>
      <c r="AN3433" t="s">
        <v>1610</v>
      </c>
      <c r="AO3433" t="s">
        <v>442</v>
      </c>
      <c r="AP3433" t="s">
        <v>422</v>
      </c>
      <c r="AQ3433">
        <v>0.5</v>
      </c>
      <c r="AR3433" t="s">
        <v>1616</v>
      </c>
      <c r="AT3433" t="s">
        <v>1612</v>
      </c>
      <c r="AV3433" t="s">
        <v>96</v>
      </c>
      <c r="BH3433" t="str">
        <f>BI3433 &amp; " " &amp; BJ3433</f>
        <v>0.5 ft</v>
      </c>
      <c r="BI3433">
        <v>0.5</v>
      </c>
      <c r="BJ3433" t="s">
        <v>5517</v>
      </c>
      <c r="BQ3433" t="str">
        <f>BS3433 &amp; ":" &amp; BR3433</f>
        <v>AZDEQ_SW:SM 4500-NH3F</v>
      </c>
      <c r="BR3433" t="s">
        <v>5577</v>
      </c>
      <c r="BS3433" t="s">
        <v>1626</v>
      </c>
      <c r="BT3433" t="s">
        <v>5577</v>
      </c>
      <c r="BW3433" t="s">
        <v>5519</v>
      </c>
      <c r="BZ3433" t="s">
        <v>7186</v>
      </c>
      <c r="CA3433" t="s">
        <v>397</v>
      </c>
      <c r="CB3433">
        <v>0.02</v>
      </c>
      <c r="CC3433" t="s">
        <v>1616</v>
      </c>
      <c r="CE3433" t="s">
        <v>5521</v>
      </c>
      <c r="CF3433" t="s">
        <v>1618</v>
      </c>
    </row>
    <row r="3434" spans="1:84" hidden="1" x14ac:dyDescent="0.4">
      <c r="A3434" t="s">
        <v>1626</v>
      </c>
      <c r="B3434" t="s">
        <v>1626</v>
      </c>
      <c r="C3434" t="s">
        <v>7107</v>
      </c>
      <c r="D3434" t="s">
        <v>81</v>
      </c>
      <c r="E3434" t="s">
        <v>82</v>
      </c>
      <c r="F3434" t="s">
        <v>393</v>
      </c>
      <c r="G3434" s="4" t="str">
        <f>TEXT(H3434+I3434,"yyyy-mm-dd""T""hh:mm:ss")&amp;
IF(J3434="MST","-07:00",
IF(J3434="MDT","-06:00",
IF(J3434="PST","-08:00",
IF(J3434="PDT","-07:00",
IF(J3434="UTC","+00:00","+00:00")))))</f>
        <v>2015-06-24T10:30:00-07:00</v>
      </c>
      <c r="H3434" s="1">
        <v>42179</v>
      </c>
      <c r="I3434" s="5">
        <v>0.4375</v>
      </c>
      <c r="J3434" t="s">
        <v>84</v>
      </c>
      <c r="N3434">
        <v>0.5</v>
      </c>
      <c r="O3434" t="s">
        <v>1628</v>
      </c>
      <c r="U3434">
        <v>9743</v>
      </c>
      <c r="V3434" t="s">
        <v>5512</v>
      </c>
      <c r="W3434" t="s">
        <v>5513</v>
      </c>
      <c r="X3434" t="s">
        <v>3405</v>
      </c>
      <c r="Y3434">
        <v>100034</v>
      </c>
      <c r="Z3434" t="s">
        <v>5514</v>
      </c>
      <c r="AD3434">
        <v>32.187063100000003</v>
      </c>
      <c r="AE3434">
        <v>-110.81660220000001</v>
      </c>
      <c r="AG3434" t="s">
        <v>90</v>
      </c>
      <c r="AH3434" t="s">
        <v>1626</v>
      </c>
      <c r="AI3434" t="s">
        <v>90</v>
      </c>
      <c r="AK3434" t="s">
        <v>1608</v>
      </c>
      <c r="AL3434" t="s">
        <v>7187</v>
      </c>
      <c r="AN3434" t="s">
        <v>1700</v>
      </c>
      <c r="AO3434" t="s">
        <v>457</v>
      </c>
      <c r="AP3434" t="s">
        <v>422</v>
      </c>
      <c r="AQ3434">
        <v>5.6000000000000001E-2</v>
      </c>
      <c r="AR3434" t="s">
        <v>1616</v>
      </c>
      <c r="AT3434" t="s">
        <v>1612</v>
      </c>
      <c r="AV3434" t="s">
        <v>96</v>
      </c>
      <c r="BH3434" t="str">
        <f>BI3434 &amp; " " &amp; BJ3434</f>
        <v>0.5 ft</v>
      </c>
      <c r="BI3434">
        <v>0.5</v>
      </c>
      <c r="BJ3434" t="s">
        <v>5517</v>
      </c>
      <c r="BQ3434" t="str">
        <f>BS3434 &amp; ":" &amp; BR3434</f>
        <v>AZDEQ_SW:SM 4500 PE</v>
      </c>
      <c r="BR3434" t="s">
        <v>5518</v>
      </c>
      <c r="BS3434" t="s">
        <v>1626</v>
      </c>
      <c r="BT3434" t="s">
        <v>5518</v>
      </c>
      <c r="BW3434" t="s">
        <v>5519</v>
      </c>
      <c r="BZ3434" t="s">
        <v>7188</v>
      </c>
      <c r="CA3434" t="s">
        <v>397</v>
      </c>
      <c r="CB3434">
        <v>2.0999999999999999E-3</v>
      </c>
      <c r="CC3434" t="s">
        <v>1616</v>
      </c>
      <c r="CE3434" t="s">
        <v>5534</v>
      </c>
      <c r="CF3434" t="s">
        <v>1618</v>
      </c>
    </row>
    <row r="3435" spans="1:84" hidden="1" x14ac:dyDescent="0.4">
      <c r="A3435" t="s">
        <v>1626</v>
      </c>
      <c r="B3435" t="s">
        <v>1626</v>
      </c>
      <c r="C3435" t="s">
        <v>7131</v>
      </c>
      <c r="D3435" t="s">
        <v>81</v>
      </c>
      <c r="E3435" t="s">
        <v>82</v>
      </c>
      <c r="F3435" t="s">
        <v>393</v>
      </c>
      <c r="G3435" s="4" t="str">
        <f>TEXT(H3435+I3435,"yyyy-mm-dd""T""hh:mm:ss")&amp;
IF(J3435="MST","-07:00",
IF(J3435="MDT","-06:00",
IF(J3435="PST","-08:00",
IF(J3435="PDT","-07:00",
IF(J3435="UTC","+00:00","+00:00")))))</f>
        <v>2015-09-30T01:00:00-07:00</v>
      </c>
      <c r="H3435" s="1">
        <v>42277</v>
      </c>
      <c r="I3435" s="5">
        <v>4.1666666666666664E-2</v>
      </c>
      <c r="J3435" t="s">
        <v>84</v>
      </c>
      <c r="N3435">
        <v>0.5</v>
      </c>
      <c r="O3435" t="s">
        <v>1628</v>
      </c>
      <c r="U3435">
        <v>9743</v>
      </c>
      <c r="V3435" t="s">
        <v>5512</v>
      </c>
      <c r="W3435" t="s">
        <v>5513</v>
      </c>
      <c r="X3435" t="s">
        <v>3388</v>
      </c>
      <c r="Y3435">
        <v>100035</v>
      </c>
      <c r="Z3435" t="s">
        <v>5514</v>
      </c>
      <c r="AD3435">
        <v>32.185352899999998</v>
      </c>
      <c r="AE3435">
        <v>-110.8164731</v>
      </c>
      <c r="AG3435" t="s">
        <v>90</v>
      </c>
      <c r="AH3435" t="s">
        <v>1626</v>
      </c>
      <c r="AI3435" t="s">
        <v>90</v>
      </c>
      <c r="AK3435" t="s">
        <v>1608</v>
      </c>
      <c r="AL3435" t="s">
        <v>7189</v>
      </c>
      <c r="AN3435" t="s">
        <v>1700</v>
      </c>
      <c r="AO3435" t="s">
        <v>457</v>
      </c>
      <c r="AP3435" t="s">
        <v>422</v>
      </c>
      <c r="AQ3435">
        <v>0.11</v>
      </c>
      <c r="AR3435" t="s">
        <v>1616</v>
      </c>
      <c r="AT3435" t="s">
        <v>1612</v>
      </c>
      <c r="AV3435" t="s">
        <v>96</v>
      </c>
      <c r="BH3435" t="str">
        <f>BI3435 &amp; " " &amp; BJ3435</f>
        <v>0.5 ft</v>
      </c>
      <c r="BI3435">
        <v>0.5</v>
      </c>
      <c r="BJ3435" t="s">
        <v>5517</v>
      </c>
      <c r="BQ3435" t="str">
        <f>BS3435 &amp; ":" &amp; BR3435</f>
        <v>AZDEQ_SW:SM 4500 PE</v>
      </c>
      <c r="BR3435" t="s">
        <v>5518</v>
      </c>
      <c r="BS3435" t="s">
        <v>1626</v>
      </c>
      <c r="BT3435" t="s">
        <v>5518</v>
      </c>
      <c r="BW3435" t="s">
        <v>5519</v>
      </c>
      <c r="BZ3435" t="s">
        <v>7190</v>
      </c>
      <c r="CA3435" t="s">
        <v>397</v>
      </c>
      <c r="CB3435">
        <v>2.0999999999999999E-3</v>
      </c>
      <c r="CC3435" t="s">
        <v>1616</v>
      </c>
      <c r="CE3435" t="s">
        <v>7134</v>
      </c>
      <c r="CF3435" t="s">
        <v>1618</v>
      </c>
    </row>
    <row r="3436" spans="1:84" hidden="1" x14ac:dyDescent="0.4">
      <c r="A3436" t="s">
        <v>1626</v>
      </c>
      <c r="B3436" t="s">
        <v>1626</v>
      </c>
      <c r="C3436" t="s">
        <v>7191</v>
      </c>
      <c r="D3436" t="s">
        <v>81</v>
      </c>
      <c r="E3436" t="s">
        <v>82</v>
      </c>
      <c r="F3436" t="s">
        <v>393</v>
      </c>
      <c r="G3436" s="4" t="str">
        <f>TEXT(H3436+I3436,"yyyy-mm-dd""T""hh:mm:ss")&amp;
IF(J3436="MST","-07:00",
IF(J3436="MDT","-06:00",
IF(J3436="PST","-08:00",
IF(J3436="PDT","-07:00",
IF(J3436="UTC","+00:00","+00:00")))))</f>
        <v>2015-12-28T04:00:00-07:00</v>
      </c>
      <c r="H3436" s="1">
        <v>42366</v>
      </c>
      <c r="I3436" s="5">
        <v>0.16666666666666666</v>
      </c>
      <c r="J3436" t="s">
        <v>84</v>
      </c>
      <c r="N3436">
        <v>0.5</v>
      </c>
      <c r="O3436" t="s">
        <v>1628</v>
      </c>
      <c r="U3436">
        <v>9743</v>
      </c>
      <c r="V3436" t="s">
        <v>5512</v>
      </c>
      <c r="W3436" t="s">
        <v>5513</v>
      </c>
      <c r="X3436" t="s">
        <v>3388</v>
      </c>
      <c r="Y3436">
        <v>100035</v>
      </c>
      <c r="Z3436" t="s">
        <v>5514</v>
      </c>
      <c r="AD3436">
        <v>32.185352899999998</v>
      </c>
      <c r="AE3436">
        <v>-110.8164731</v>
      </c>
      <c r="AG3436" t="s">
        <v>90</v>
      </c>
      <c r="AH3436" t="s">
        <v>1626</v>
      </c>
      <c r="AI3436" t="s">
        <v>90</v>
      </c>
      <c r="AK3436" t="s">
        <v>1608</v>
      </c>
      <c r="AL3436" t="s">
        <v>7192</v>
      </c>
      <c r="AM3436" t="s">
        <v>92</v>
      </c>
      <c r="AN3436" t="s">
        <v>1725</v>
      </c>
      <c r="AO3436" t="s">
        <v>123</v>
      </c>
      <c r="AP3436" t="s">
        <v>422</v>
      </c>
      <c r="AT3436" t="s">
        <v>1612</v>
      </c>
      <c r="AV3436" t="s">
        <v>584</v>
      </c>
      <c r="BH3436" t="str">
        <f>BI3436 &amp; " " &amp; BJ3436</f>
        <v>0.5 ft</v>
      </c>
      <c r="BI3436">
        <v>0.5</v>
      </c>
      <c r="BJ3436" t="s">
        <v>5517</v>
      </c>
      <c r="BQ3436" t="str">
        <f>BS3436 &amp; ":" &amp; BR3436</f>
        <v>AZDEQ_SW:SM 4500 PE</v>
      </c>
      <c r="BR3436" t="s">
        <v>5518</v>
      </c>
      <c r="BS3436" t="s">
        <v>1626</v>
      </c>
      <c r="BT3436" t="s">
        <v>5518</v>
      </c>
      <c r="BW3436" t="s">
        <v>5519</v>
      </c>
      <c r="BZ3436" t="s">
        <v>7193</v>
      </c>
      <c r="CA3436" t="s">
        <v>397</v>
      </c>
      <c r="CB3436">
        <v>3.0000000000000001E-3</v>
      </c>
      <c r="CC3436" t="s">
        <v>1616</v>
      </c>
      <c r="CE3436" t="s">
        <v>5521</v>
      </c>
      <c r="CF3436" t="s">
        <v>1618</v>
      </c>
    </row>
    <row r="3437" spans="1:84" hidden="1" x14ac:dyDescent="0.4">
      <c r="A3437" t="s">
        <v>1626</v>
      </c>
      <c r="B3437" t="s">
        <v>1626</v>
      </c>
      <c r="C3437" t="s">
        <v>7018</v>
      </c>
      <c r="D3437" t="s">
        <v>81</v>
      </c>
      <c r="E3437" t="s">
        <v>82</v>
      </c>
      <c r="F3437" t="s">
        <v>393</v>
      </c>
      <c r="G3437" s="4" t="str">
        <f>TEXT(H3437+I3437,"yyyy-mm-dd""T""hh:mm:ss")&amp;
IF(J3437="MST","-07:00",
IF(J3437="MDT","-06:00",
IF(J3437="PST","-08:00",
IF(J3437="PDT","-07:00",
IF(J3437="UTC","+00:00","+00:00")))))</f>
        <v>2015-08-20T08:25:00-07:00</v>
      </c>
      <c r="H3437" s="1">
        <v>42236</v>
      </c>
      <c r="I3437" s="5">
        <v>0.35069444444444442</v>
      </c>
      <c r="J3437" t="s">
        <v>84</v>
      </c>
      <c r="N3437">
        <v>0</v>
      </c>
      <c r="O3437" t="s">
        <v>1628</v>
      </c>
      <c r="U3437">
        <v>9587</v>
      </c>
      <c r="V3437" t="s">
        <v>6946</v>
      </c>
      <c r="W3437" t="s">
        <v>3411</v>
      </c>
      <c r="X3437" t="s">
        <v>4519</v>
      </c>
      <c r="Y3437">
        <v>105068</v>
      </c>
      <c r="Z3437" t="e">
        <f>--- SAMPLE TAKEN: Migrated</f>
        <v>#NAME?</v>
      </c>
      <c r="AD3437">
        <v>32.434166699999999</v>
      </c>
      <c r="AE3437">
        <v>-111.2341667</v>
      </c>
      <c r="AG3437" t="s">
        <v>90</v>
      </c>
      <c r="AH3437" t="s">
        <v>1626</v>
      </c>
      <c r="AI3437" t="s">
        <v>90</v>
      </c>
      <c r="AK3437" t="s">
        <v>1608</v>
      </c>
      <c r="AL3437" t="s">
        <v>7194</v>
      </c>
      <c r="AN3437" t="s">
        <v>1700</v>
      </c>
      <c r="AO3437" t="s">
        <v>457</v>
      </c>
      <c r="AP3437" t="s">
        <v>422</v>
      </c>
      <c r="AQ3437">
        <v>2.4500000000000002</v>
      </c>
      <c r="AR3437" t="s">
        <v>1616</v>
      </c>
      <c r="AT3437" t="s">
        <v>1612</v>
      </c>
      <c r="AV3437" t="s">
        <v>96</v>
      </c>
      <c r="BQ3437" t="str">
        <f>BS3437 &amp; ":" &amp; BR3437</f>
        <v>AZDEQ_SW:EPA 365.1</v>
      </c>
      <c r="BR3437" t="s">
        <v>1726</v>
      </c>
      <c r="BS3437" t="s">
        <v>1626</v>
      </c>
      <c r="BT3437" t="s">
        <v>1726</v>
      </c>
      <c r="BW3437" t="s">
        <v>3417</v>
      </c>
      <c r="BZ3437" t="s">
        <v>7195</v>
      </c>
      <c r="CA3437" t="s">
        <v>397</v>
      </c>
      <c r="CB3437">
        <v>0.5</v>
      </c>
      <c r="CC3437" t="s">
        <v>1616</v>
      </c>
      <c r="CE3437" t="s">
        <v>7021</v>
      </c>
      <c r="CF3437" t="s">
        <v>1618</v>
      </c>
    </row>
    <row r="3438" spans="1:84" hidden="1" x14ac:dyDescent="0.4">
      <c r="A3438" t="s">
        <v>1626</v>
      </c>
      <c r="B3438" t="s">
        <v>1626</v>
      </c>
      <c r="C3438" t="s">
        <v>6984</v>
      </c>
      <c r="D3438" t="s">
        <v>81</v>
      </c>
      <c r="E3438" t="s">
        <v>82</v>
      </c>
      <c r="F3438" t="s">
        <v>393</v>
      </c>
      <c r="G3438" s="4" t="str">
        <f>TEXT(H3438+I3438,"yyyy-mm-dd""T""hh:mm:ss")&amp;
IF(J3438="MST","-07:00",
IF(J3438="MDT","-06:00",
IF(J3438="PST","-08:00",
IF(J3438="PDT","-07:00",
IF(J3438="UTC","+00:00","+00:00")))))</f>
        <v>2015-05-21T10:00:00-07:00</v>
      </c>
      <c r="H3438" s="1">
        <v>42145</v>
      </c>
      <c r="I3438" s="5">
        <v>0.41666666666666669</v>
      </c>
      <c r="J3438" t="s">
        <v>84</v>
      </c>
      <c r="N3438">
        <v>0</v>
      </c>
      <c r="O3438" t="s">
        <v>1628</v>
      </c>
      <c r="U3438">
        <v>9587</v>
      </c>
      <c r="V3438" t="s">
        <v>6946</v>
      </c>
      <c r="W3438" t="s">
        <v>3411</v>
      </c>
      <c r="X3438" t="s">
        <v>4433</v>
      </c>
      <c r="Y3438">
        <v>105064</v>
      </c>
      <c r="Z3438" t="e">
        <f>--- SAMPLE TAKEN: Migrated</f>
        <v>#NAME?</v>
      </c>
      <c r="AD3438">
        <v>32.386200000000002</v>
      </c>
      <c r="AE3438">
        <v>-111.11920000000001</v>
      </c>
      <c r="AG3438" t="s">
        <v>90</v>
      </c>
      <c r="AH3438" t="s">
        <v>1626</v>
      </c>
      <c r="AI3438" t="s">
        <v>90</v>
      </c>
      <c r="AK3438" t="s">
        <v>1608</v>
      </c>
      <c r="AL3438" t="s">
        <v>7196</v>
      </c>
      <c r="AN3438" t="s">
        <v>1700</v>
      </c>
      <c r="AO3438" t="s">
        <v>457</v>
      </c>
      <c r="AP3438" t="s">
        <v>422</v>
      </c>
      <c r="AQ3438">
        <v>1.83</v>
      </c>
      <c r="AR3438" t="s">
        <v>1616</v>
      </c>
      <c r="AT3438" t="s">
        <v>1612</v>
      </c>
      <c r="AV3438" t="s">
        <v>96</v>
      </c>
      <c r="BQ3438" t="str">
        <f>BS3438 &amp; ":" &amp; BR3438</f>
        <v>AZDEQ_SW:EPA 365.1</v>
      </c>
      <c r="BR3438" t="s">
        <v>1726</v>
      </c>
      <c r="BS3438" t="s">
        <v>1626</v>
      </c>
      <c r="BT3438" t="s">
        <v>1726</v>
      </c>
      <c r="BW3438" t="s">
        <v>3417</v>
      </c>
      <c r="BZ3438" t="s">
        <v>7197</v>
      </c>
      <c r="CA3438" t="s">
        <v>397</v>
      </c>
      <c r="CB3438">
        <v>0.5</v>
      </c>
      <c r="CC3438" t="s">
        <v>1616</v>
      </c>
      <c r="CE3438" t="s">
        <v>6987</v>
      </c>
      <c r="CF3438" t="s">
        <v>1618</v>
      </c>
    </row>
    <row r="3439" spans="1:84" hidden="1" x14ac:dyDescent="0.4">
      <c r="A3439" t="s">
        <v>1626</v>
      </c>
      <c r="B3439" t="s">
        <v>1626</v>
      </c>
      <c r="C3439" t="s">
        <v>7191</v>
      </c>
      <c r="D3439" t="s">
        <v>81</v>
      </c>
      <c r="E3439" t="s">
        <v>82</v>
      </c>
      <c r="F3439" t="s">
        <v>393</v>
      </c>
      <c r="G3439" s="4" t="str">
        <f>TEXT(H3439+I3439,"yyyy-mm-dd""T""hh:mm:ss")&amp;
IF(J3439="MST","-07:00",
IF(J3439="MDT","-06:00",
IF(J3439="PST","-08:00",
IF(J3439="PDT","-07:00",
IF(J3439="UTC","+00:00","+00:00")))))</f>
        <v>2015-12-28T04:00:00-07:00</v>
      </c>
      <c r="H3439" s="1">
        <v>42366</v>
      </c>
      <c r="I3439" s="5">
        <v>0.16666666666666666</v>
      </c>
      <c r="J3439" t="s">
        <v>84</v>
      </c>
      <c r="N3439">
        <v>0.5</v>
      </c>
      <c r="O3439" t="s">
        <v>1628</v>
      </c>
      <c r="U3439">
        <v>9743</v>
      </c>
      <c r="V3439" t="s">
        <v>5512</v>
      </c>
      <c r="W3439" t="s">
        <v>5513</v>
      </c>
      <c r="X3439" t="s">
        <v>3388</v>
      </c>
      <c r="Y3439">
        <v>100035</v>
      </c>
      <c r="Z3439" t="s">
        <v>5514</v>
      </c>
      <c r="AD3439">
        <v>32.185352899999998</v>
      </c>
      <c r="AE3439">
        <v>-110.8164731</v>
      </c>
      <c r="AG3439" t="s">
        <v>90</v>
      </c>
      <c r="AH3439" t="s">
        <v>1626</v>
      </c>
      <c r="AI3439" t="s">
        <v>90</v>
      </c>
      <c r="AK3439" t="s">
        <v>1608</v>
      </c>
      <c r="AL3439" t="s">
        <v>7198</v>
      </c>
      <c r="AM3439" t="s">
        <v>92</v>
      </c>
      <c r="AN3439" t="s">
        <v>1610</v>
      </c>
      <c r="AO3439" t="s">
        <v>442</v>
      </c>
      <c r="AP3439" t="s">
        <v>422</v>
      </c>
      <c r="AT3439" t="s">
        <v>1612</v>
      </c>
      <c r="AV3439" t="s">
        <v>584</v>
      </c>
      <c r="BH3439" t="str">
        <f>BI3439 &amp; " " &amp; BJ3439</f>
        <v>0.5 ft</v>
      </c>
      <c r="BI3439">
        <v>0.5</v>
      </c>
      <c r="BJ3439" t="s">
        <v>5517</v>
      </c>
      <c r="BQ3439" t="str">
        <f>BS3439 &amp; ":" &amp; BR3439</f>
        <v>AZDEQ_SW:EPA 351.2</v>
      </c>
      <c r="BR3439" t="s">
        <v>1633</v>
      </c>
      <c r="BS3439" t="s">
        <v>1626</v>
      </c>
      <c r="BT3439" t="s">
        <v>1633</v>
      </c>
      <c r="BW3439" t="s">
        <v>5519</v>
      </c>
      <c r="BZ3439" t="s">
        <v>7199</v>
      </c>
      <c r="CA3439" t="s">
        <v>397</v>
      </c>
      <c r="CB3439">
        <v>0.18</v>
      </c>
      <c r="CC3439" t="s">
        <v>1616</v>
      </c>
      <c r="CE3439" t="s">
        <v>5521</v>
      </c>
      <c r="CF3439" t="s">
        <v>1618</v>
      </c>
    </row>
    <row r="3440" spans="1:84" hidden="1" x14ac:dyDescent="0.4">
      <c r="A3440" t="s">
        <v>1626</v>
      </c>
      <c r="B3440" t="s">
        <v>1626</v>
      </c>
      <c r="C3440" t="s">
        <v>6964</v>
      </c>
      <c r="D3440" t="s">
        <v>81</v>
      </c>
      <c r="E3440" t="s">
        <v>82</v>
      </c>
      <c r="F3440" t="s">
        <v>393</v>
      </c>
      <c r="G3440" s="4" t="str">
        <f>TEXT(H3440+I3440,"yyyy-mm-dd""T""hh:mm:ss")&amp;
IF(J3440="MST","-07:00",
IF(J3440="MDT","-06:00",
IF(J3440="PST","-08:00",
IF(J3440="PDT","-07:00",
IF(J3440="UTC","+00:00","+00:00")))))</f>
        <v>2015-11-30T03:45:00-07:00</v>
      </c>
      <c r="H3440" s="1">
        <v>42338</v>
      </c>
      <c r="I3440" s="5">
        <v>0.15625</v>
      </c>
      <c r="J3440" t="s">
        <v>84</v>
      </c>
      <c r="N3440">
        <v>0.5</v>
      </c>
      <c r="O3440" t="s">
        <v>1628</v>
      </c>
      <c r="U3440">
        <v>9743</v>
      </c>
      <c r="V3440" t="s">
        <v>5512</v>
      </c>
      <c r="W3440" t="s">
        <v>5513</v>
      </c>
      <c r="X3440" t="s">
        <v>3388</v>
      </c>
      <c r="Y3440">
        <v>100035</v>
      </c>
      <c r="Z3440" t="s">
        <v>5514</v>
      </c>
      <c r="AD3440">
        <v>32.185352899999998</v>
      </c>
      <c r="AE3440">
        <v>-110.8164731</v>
      </c>
      <c r="AG3440" t="s">
        <v>90</v>
      </c>
      <c r="AH3440" t="s">
        <v>1626</v>
      </c>
      <c r="AI3440" t="s">
        <v>90</v>
      </c>
      <c r="AK3440" t="s">
        <v>1608</v>
      </c>
      <c r="AL3440" t="s">
        <v>7200</v>
      </c>
      <c r="AM3440" t="s">
        <v>92</v>
      </c>
      <c r="AN3440" t="s">
        <v>1610</v>
      </c>
      <c r="AO3440" t="s">
        <v>1611</v>
      </c>
      <c r="AP3440" t="s">
        <v>422</v>
      </c>
      <c r="AT3440" t="s">
        <v>1612</v>
      </c>
      <c r="AV3440" t="s">
        <v>584</v>
      </c>
      <c r="BH3440" t="str">
        <f>BI3440 &amp; " " &amp; BJ3440</f>
        <v>0.5 ft</v>
      </c>
      <c r="BI3440">
        <v>0.5</v>
      </c>
      <c r="BJ3440" t="s">
        <v>5517</v>
      </c>
      <c r="BQ3440" t="str">
        <f>BS3440 &amp; ":" &amp; BR3440</f>
        <v>AZDEQ_SW:SM 4500-NH3F</v>
      </c>
      <c r="BR3440" t="s">
        <v>5577</v>
      </c>
      <c r="BS3440" t="s">
        <v>1626</v>
      </c>
      <c r="BT3440" t="s">
        <v>5577</v>
      </c>
      <c r="BW3440" t="s">
        <v>5519</v>
      </c>
      <c r="BZ3440" t="s">
        <v>7201</v>
      </c>
      <c r="CA3440" t="s">
        <v>397</v>
      </c>
      <c r="CB3440">
        <v>0.1</v>
      </c>
      <c r="CC3440" t="s">
        <v>1616</v>
      </c>
      <c r="CE3440" t="s">
        <v>5953</v>
      </c>
      <c r="CF3440" t="s">
        <v>1618</v>
      </c>
    </row>
    <row r="3441" spans="1:84" hidden="1" x14ac:dyDescent="0.4">
      <c r="A3441" t="s">
        <v>1626</v>
      </c>
      <c r="B3441" t="s">
        <v>1626</v>
      </c>
      <c r="C3441" t="s">
        <v>6972</v>
      </c>
      <c r="D3441" t="s">
        <v>81</v>
      </c>
      <c r="E3441" t="s">
        <v>82</v>
      </c>
      <c r="F3441" t="s">
        <v>393</v>
      </c>
      <c r="G3441" s="4" t="str">
        <f>TEXT(H3441+I3441,"yyyy-mm-dd""T""hh:mm:ss")&amp;
IF(J3441="MST","-07:00",
IF(J3441="MDT","-06:00",
IF(J3441="PST","-08:00",
IF(J3441="PDT","-07:00",
IF(J3441="UTC","+00:00","+00:00")))))</f>
        <v>2015-05-26T09:45:00-07:00</v>
      </c>
      <c r="H3441" s="1">
        <v>42150</v>
      </c>
      <c r="I3441" s="5">
        <v>0.40625</v>
      </c>
      <c r="J3441" t="s">
        <v>84</v>
      </c>
      <c r="N3441">
        <v>0</v>
      </c>
      <c r="O3441" t="s">
        <v>1628</v>
      </c>
      <c r="U3441">
        <v>9587</v>
      </c>
      <c r="V3441" t="s">
        <v>6946</v>
      </c>
      <c r="W3441" t="s">
        <v>3411</v>
      </c>
      <c r="X3441" t="s">
        <v>3502</v>
      </c>
      <c r="Y3441">
        <v>105061</v>
      </c>
      <c r="Z3441" t="e">
        <f>--- SAMPLE TAKEN: Migrated</f>
        <v>#NAME?</v>
      </c>
      <c r="AD3441">
        <v>32.337777799999998</v>
      </c>
      <c r="AE3441">
        <v>-111.08138889999999</v>
      </c>
      <c r="AG3441" t="s">
        <v>90</v>
      </c>
      <c r="AH3441" t="s">
        <v>1626</v>
      </c>
      <c r="AI3441" t="s">
        <v>90</v>
      </c>
      <c r="AK3441" t="s">
        <v>1608</v>
      </c>
      <c r="AL3441" t="s">
        <v>7202</v>
      </c>
      <c r="AN3441" t="s">
        <v>1610</v>
      </c>
      <c r="AO3441" t="s">
        <v>1670</v>
      </c>
      <c r="AP3441" t="s">
        <v>422</v>
      </c>
      <c r="AQ3441">
        <v>1.83</v>
      </c>
      <c r="AR3441" t="s">
        <v>1616</v>
      </c>
      <c r="AT3441" t="s">
        <v>1612</v>
      </c>
      <c r="AV3441" t="s">
        <v>96</v>
      </c>
      <c r="BQ3441" t="str">
        <f>BS3441 &amp; ":" &amp; BR3441</f>
        <v>AZDEQ_SW:EPA 353.2</v>
      </c>
      <c r="BR3441" t="s">
        <v>1623</v>
      </c>
      <c r="BS3441" t="s">
        <v>1626</v>
      </c>
      <c r="BT3441" t="s">
        <v>1623</v>
      </c>
      <c r="BW3441" t="s">
        <v>3417</v>
      </c>
      <c r="BZ3441" t="s">
        <v>7203</v>
      </c>
      <c r="CA3441" t="s">
        <v>397</v>
      </c>
      <c r="CB3441">
        <v>0.2</v>
      </c>
      <c r="CC3441" t="s">
        <v>1616</v>
      </c>
      <c r="CE3441" t="s">
        <v>7123</v>
      </c>
      <c r="CF3441" t="s">
        <v>1618</v>
      </c>
    </row>
    <row r="3442" spans="1:84" hidden="1" x14ac:dyDescent="0.4">
      <c r="A3442" t="s">
        <v>1626</v>
      </c>
      <c r="B3442" t="s">
        <v>1626</v>
      </c>
      <c r="C3442" t="s">
        <v>7050</v>
      </c>
      <c r="D3442" t="s">
        <v>81</v>
      </c>
      <c r="E3442" t="s">
        <v>82</v>
      </c>
      <c r="F3442" t="s">
        <v>393</v>
      </c>
      <c r="G3442" s="4" t="str">
        <f>TEXT(H3442+I3442,"yyyy-mm-dd""T""hh:mm:ss")&amp;
IF(J3442="MST","-07:00",
IF(J3442="MDT","-06:00",
IF(J3442="PST","-08:00",
IF(J3442="PDT","-07:00",
IF(J3442="UTC","+00:00","+00:00")))))</f>
        <v>2015-03-30T01:30:00-07:00</v>
      </c>
      <c r="H3442" s="1">
        <v>42093</v>
      </c>
      <c r="I3442" s="5">
        <v>6.25E-2</v>
      </c>
      <c r="J3442" t="s">
        <v>84</v>
      </c>
      <c r="N3442">
        <v>0.5</v>
      </c>
      <c r="O3442" t="s">
        <v>1628</v>
      </c>
      <c r="U3442">
        <v>9743</v>
      </c>
      <c r="V3442" t="s">
        <v>5512</v>
      </c>
      <c r="W3442" t="s">
        <v>5513</v>
      </c>
      <c r="X3442" t="s">
        <v>3405</v>
      </c>
      <c r="Y3442">
        <v>100034</v>
      </c>
      <c r="Z3442" t="s">
        <v>5514</v>
      </c>
      <c r="AD3442">
        <v>32.187063100000003</v>
      </c>
      <c r="AE3442">
        <v>-110.81660220000001</v>
      </c>
      <c r="AG3442" t="s">
        <v>90</v>
      </c>
      <c r="AH3442" t="s">
        <v>1626</v>
      </c>
      <c r="AI3442" t="s">
        <v>90</v>
      </c>
      <c r="AK3442" t="s">
        <v>1608</v>
      </c>
      <c r="AL3442" t="s">
        <v>7204</v>
      </c>
      <c r="AN3442" t="s">
        <v>1610</v>
      </c>
      <c r="AO3442" t="s">
        <v>1670</v>
      </c>
      <c r="AP3442" t="s">
        <v>422</v>
      </c>
      <c r="AQ3442">
        <v>0.1</v>
      </c>
      <c r="AR3442" t="s">
        <v>1616</v>
      </c>
      <c r="AT3442" t="s">
        <v>1612</v>
      </c>
      <c r="AV3442" t="s">
        <v>96</v>
      </c>
      <c r="BH3442" t="str">
        <f>BI3442 &amp; " " &amp; BJ3442</f>
        <v>0.5 ft</v>
      </c>
      <c r="BI3442">
        <v>0.5</v>
      </c>
      <c r="BJ3442" t="s">
        <v>5517</v>
      </c>
      <c r="BQ3442" t="str">
        <f>BS3442 &amp; ":" &amp; BR3442</f>
        <v>AZDEQ_SW:SM 4500NO3 E</v>
      </c>
      <c r="BR3442" t="s">
        <v>1851</v>
      </c>
      <c r="BS3442" t="s">
        <v>1626</v>
      </c>
      <c r="BT3442" t="s">
        <v>1851</v>
      </c>
      <c r="BW3442" t="s">
        <v>5519</v>
      </c>
      <c r="BZ3442" t="s">
        <v>7205</v>
      </c>
      <c r="CA3442" t="s">
        <v>397</v>
      </c>
      <c r="CB3442">
        <v>4.1000000000000002E-2</v>
      </c>
      <c r="CC3442" t="s">
        <v>1616</v>
      </c>
      <c r="CE3442" t="s">
        <v>5521</v>
      </c>
      <c r="CF3442" t="s">
        <v>1618</v>
      </c>
    </row>
    <row r="3443" spans="1:84" hidden="1" x14ac:dyDescent="0.4">
      <c r="A3443" t="s">
        <v>1626</v>
      </c>
      <c r="B3443" t="s">
        <v>1626</v>
      </c>
      <c r="C3443" t="s">
        <v>7206</v>
      </c>
      <c r="D3443" t="s">
        <v>81</v>
      </c>
      <c r="E3443" t="s">
        <v>82</v>
      </c>
      <c r="F3443" t="s">
        <v>393</v>
      </c>
      <c r="G3443" s="4" t="str">
        <f>TEXT(H3443+I3443,"yyyy-mm-dd""T""hh:mm:ss")&amp;
IF(J3443="MST","-07:00",
IF(J3443="MDT","-06:00",
IF(J3443="PST","-08:00",
IF(J3443="PDT","-07:00",
IF(J3443="UTC","+00:00","+00:00")))))</f>
        <v>2015-09-29T08:30:00-07:00</v>
      </c>
      <c r="H3443" s="1">
        <v>42276</v>
      </c>
      <c r="I3443" s="5">
        <v>0.35416666666666669</v>
      </c>
      <c r="J3443" t="s">
        <v>84</v>
      </c>
      <c r="N3443">
        <v>0</v>
      </c>
      <c r="O3443" t="s">
        <v>1628</v>
      </c>
      <c r="U3443">
        <v>9587</v>
      </c>
      <c r="V3443" t="s">
        <v>6946</v>
      </c>
      <c r="W3443" t="s">
        <v>3411</v>
      </c>
      <c r="X3443" t="s">
        <v>4433</v>
      </c>
      <c r="Y3443">
        <v>105064</v>
      </c>
      <c r="Z3443" t="e">
        <f>--- SAMPLE TAKEN: Migrated</f>
        <v>#NAME?</v>
      </c>
      <c r="AD3443">
        <v>32.386200000000002</v>
      </c>
      <c r="AE3443">
        <v>-111.11920000000001</v>
      </c>
      <c r="AG3443" t="s">
        <v>90</v>
      </c>
      <c r="AH3443" t="s">
        <v>1626</v>
      </c>
      <c r="AI3443" t="s">
        <v>90</v>
      </c>
      <c r="AK3443" t="s">
        <v>1608</v>
      </c>
      <c r="AL3443" t="s">
        <v>7207</v>
      </c>
      <c r="AM3443" t="s">
        <v>92</v>
      </c>
      <c r="AN3443" t="s">
        <v>1610</v>
      </c>
      <c r="AO3443" t="s">
        <v>442</v>
      </c>
      <c r="AP3443" t="s">
        <v>422</v>
      </c>
      <c r="AT3443" t="s">
        <v>1612</v>
      </c>
      <c r="AV3443" t="s">
        <v>584</v>
      </c>
      <c r="BQ3443" t="str">
        <f>BS3443 &amp; ":" &amp; BR3443</f>
        <v>AZDEQ_SW:EPA 351.2</v>
      </c>
      <c r="BR3443" t="s">
        <v>1633</v>
      </c>
      <c r="BS3443" t="s">
        <v>1626</v>
      </c>
      <c r="BT3443" t="s">
        <v>1633</v>
      </c>
      <c r="BW3443" t="s">
        <v>3417</v>
      </c>
      <c r="BZ3443" t="s">
        <v>7208</v>
      </c>
      <c r="CA3443" t="s">
        <v>397</v>
      </c>
      <c r="CB3443">
        <v>0.8</v>
      </c>
      <c r="CC3443" t="s">
        <v>1616</v>
      </c>
      <c r="CE3443" t="s">
        <v>7209</v>
      </c>
      <c r="CF3443" t="s">
        <v>1618</v>
      </c>
    </row>
    <row r="3444" spans="1:84" hidden="1" x14ac:dyDescent="0.4">
      <c r="A3444" t="s">
        <v>1626</v>
      </c>
      <c r="B3444" t="s">
        <v>1626</v>
      </c>
      <c r="C3444" t="s">
        <v>7210</v>
      </c>
      <c r="D3444" t="s">
        <v>81</v>
      </c>
      <c r="E3444" t="s">
        <v>82</v>
      </c>
      <c r="F3444" t="s">
        <v>393</v>
      </c>
      <c r="G3444" s="4" t="str">
        <f>TEXT(H3444+I3444,"yyyy-mm-dd""T""hh:mm:ss")&amp;
IF(J3444="MST","-07:00",
IF(J3444="MDT","-06:00",
IF(J3444="PST","-08:00",
IF(J3444="PDT","-07:00",
IF(J3444="UTC","+00:00","+00:00")))))</f>
        <v>2015-08-31T11:30:00-07:00</v>
      </c>
      <c r="H3444" s="1">
        <v>42247</v>
      </c>
      <c r="I3444" s="5">
        <v>0.47916666666666669</v>
      </c>
      <c r="J3444" t="s">
        <v>84</v>
      </c>
      <c r="N3444">
        <v>0.5</v>
      </c>
      <c r="O3444" t="s">
        <v>1628</v>
      </c>
      <c r="U3444">
        <v>9743</v>
      </c>
      <c r="V3444" t="s">
        <v>5512</v>
      </c>
      <c r="W3444" t="s">
        <v>5513</v>
      </c>
      <c r="X3444" t="s">
        <v>3405</v>
      </c>
      <c r="Y3444">
        <v>100034</v>
      </c>
      <c r="Z3444" t="s">
        <v>5514</v>
      </c>
      <c r="AD3444">
        <v>32.187063100000003</v>
      </c>
      <c r="AE3444">
        <v>-110.81660220000001</v>
      </c>
      <c r="AG3444" t="s">
        <v>90</v>
      </c>
      <c r="AH3444" t="s">
        <v>1626</v>
      </c>
      <c r="AI3444" t="s">
        <v>90</v>
      </c>
      <c r="AK3444" t="s">
        <v>1608</v>
      </c>
      <c r="AL3444" t="s">
        <v>7211</v>
      </c>
      <c r="AN3444" t="s">
        <v>1725</v>
      </c>
      <c r="AO3444" t="s">
        <v>123</v>
      </c>
      <c r="AP3444" t="s">
        <v>422</v>
      </c>
      <c r="AQ3444">
        <v>8.5000000000000006E-2</v>
      </c>
      <c r="AR3444" t="s">
        <v>1616</v>
      </c>
      <c r="AT3444" t="s">
        <v>1612</v>
      </c>
      <c r="AV3444" t="s">
        <v>96</v>
      </c>
      <c r="BH3444" t="str">
        <f>BI3444 &amp; " " &amp; BJ3444</f>
        <v>0.5 ft</v>
      </c>
      <c r="BI3444">
        <v>0.5</v>
      </c>
      <c r="BJ3444" t="s">
        <v>5517</v>
      </c>
      <c r="BQ3444" t="str">
        <f>BS3444 &amp; ":" &amp; BR3444</f>
        <v>AZDEQ_SW:SM 4500 PE</v>
      </c>
      <c r="BR3444" t="s">
        <v>5518</v>
      </c>
      <c r="BS3444" t="s">
        <v>1626</v>
      </c>
      <c r="BT3444" t="s">
        <v>5518</v>
      </c>
      <c r="BW3444" t="s">
        <v>5519</v>
      </c>
      <c r="BZ3444" t="s">
        <v>7212</v>
      </c>
      <c r="CA3444" t="s">
        <v>397</v>
      </c>
      <c r="CB3444">
        <v>3.0000000000000001E-3</v>
      </c>
      <c r="CC3444" t="s">
        <v>1616</v>
      </c>
      <c r="CE3444" t="s">
        <v>5763</v>
      </c>
      <c r="CF3444" t="s">
        <v>1618</v>
      </c>
    </row>
    <row r="3445" spans="1:84" hidden="1" x14ac:dyDescent="0.4">
      <c r="A3445" t="s">
        <v>1626</v>
      </c>
      <c r="B3445" t="s">
        <v>1626</v>
      </c>
      <c r="C3445" t="s">
        <v>7126</v>
      </c>
      <c r="D3445" t="s">
        <v>81</v>
      </c>
      <c r="E3445" t="s">
        <v>82</v>
      </c>
      <c r="F3445" t="s">
        <v>393</v>
      </c>
      <c r="G3445" s="4" t="str">
        <f>TEXT(H3445+I3445,"yyyy-mm-dd""T""hh:mm:ss")&amp;
IF(J3445="MST","-07:00",
IF(J3445="MDT","-06:00",
IF(J3445="PST","-08:00",
IF(J3445="PDT","-07:00",
IF(J3445="UTC","+00:00","+00:00")))))</f>
        <v>2015-04-29T03:00:00-07:00</v>
      </c>
      <c r="H3445" s="1">
        <v>42123</v>
      </c>
      <c r="I3445" s="5">
        <v>0.125</v>
      </c>
      <c r="J3445" t="s">
        <v>84</v>
      </c>
      <c r="N3445">
        <v>0.5</v>
      </c>
      <c r="O3445" t="s">
        <v>1628</v>
      </c>
      <c r="U3445">
        <v>9743</v>
      </c>
      <c r="V3445" t="s">
        <v>5512</v>
      </c>
      <c r="W3445" t="s">
        <v>5513</v>
      </c>
      <c r="X3445" t="s">
        <v>3405</v>
      </c>
      <c r="Y3445">
        <v>100034</v>
      </c>
      <c r="Z3445" t="s">
        <v>5514</v>
      </c>
      <c r="AD3445">
        <v>32.187063100000003</v>
      </c>
      <c r="AE3445">
        <v>-110.81660220000001</v>
      </c>
      <c r="AG3445" t="s">
        <v>90</v>
      </c>
      <c r="AH3445" t="s">
        <v>1626</v>
      </c>
      <c r="AI3445" t="s">
        <v>90</v>
      </c>
      <c r="AK3445" t="s">
        <v>1608</v>
      </c>
      <c r="AL3445" t="s">
        <v>7213</v>
      </c>
      <c r="AN3445" t="s">
        <v>1700</v>
      </c>
      <c r="AO3445" t="s">
        <v>457</v>
      </c>
      <c r="AP3445" t="s">
        <v>422</v>
      </c>
      <c r="AQ3445">
        <v>0.12</v>
      </c>
      <c r="AR3445" t="s">
        <v>1616</v>
      </c>
      <c r="AT3445" t="s">
        <v>1612</v>
      </c>
      <c r="AV3445" t="s">
        <v>96</v>
      </c>
      <c r="BH3445" t="str">
        <f>BI3445 &amp; " " &amp; BJ3445</f>
        <v>0.5 ft</v>
      </c>
      <c r="BI3445">
        <v>0.5</v>
      </c>
      <c r="BJ3445" t="s">
        <v>5517</v>
      </c>
      <c r="BQ3445" t="str">
        <f>BS3445 &amp; ":" &amp; BR3445</f>
        <v>AZDEQ_SW:SM 4500 PE</v>
      </c>
      <c r="BR3445" t="s">
        <v>5518</v>
      </c>
      <c r="BS3445" t="s">
        <v>1626</v>
      </c>
      <c r="BT3445" t="s">
        <v>5518</v>
      </c>
      <c r="BW3445" t="s">
        <v>5519</v>
      </c>
      <c r="BZ3445" t="s">
        <v>7214</v>
      </c>
      <c r="CA3445" t="s">
        <v>397</v>
      </c>
      <c r="CB3445">
        <v>2.0999999999999999E-3</v>
      </c>
      <c r="CC3445" t="s">
        <v>1616</v>
      </c>
      <c r="CE3445" t="s">
        <v>5597</v>
      </c>
      <c r="CF3445" t="s">
        <v>1618</v>
      </c>
    </row>
    <row r="3446" spans="1:84" hidden="1" x14ac:dyDescent="0.4">
      <c r="A3446" t="s">
        <v>1626</v>
      </c>
      <c r="B3446" t="s">
        <v>1626</v>
      </c>
      <c r="C3446" t="s">
        <v>6939</v>
      </c>
      <c r="D3446" t="s">
        <v>81</v>
      </c>
      <c r="E3446" t="s">
        <v>82</v>
      </c>
      <c r="F3446" t="s">
        <v>393</v>
      </c>
      <c r="G3446" s="4" t="str">
        <f>TEXT(H3446+I3446,"yyyy-mm-dd""T""hh:mm:ss")&amp;
IF(J3446="MST","-07:00",
IF(J3446="MDT","-06:00",
IF(J3446="PST","-08:00",
IF(J3446="PDT","-07:00",
IF(J3446="UTC","+00:00","+00:00")))))</f>
        <v>2015-05-05T10:00:00-07:00</v>
      </c>
      <c r="H3446" s="1">
        <v>42129</v>
      </c>
      <c r="I3446" s="5">
        <v>0.41666666666666669</v>
      </c>
      <c r="J3446" t="s">
        <v>84</v>
      </c>
      <c r="N3446">
        <v>0</v>
      </c>
      <c r="O3446" t="s">
        <v>1628</v>
      </c>
      <c r="U3446">
        <v>2168</v>
      </c>
      <c r="V3446" t="s">
        <v>6433</v>
      </c>
      <c r="W3446" t="s">
        <v>1606</v>
      </c>
      <c r="X3446" t="s">
        <v>4478</v>
      </c>
      <c r="Y3446">
        <v>102835</v>
      </c>
      <c r="Z3446" t="s">
        <v>6940</v>
      </c>
      <c r="AD3446">
        <v>32.336583300000001</v>
      </c>
      <c r="AE3446">
        <v>-110.7873889</v>
      </c>
      <c r="AG3446" t="s">
        <v>90</v>
      </c>
      <c r="AH3446" t="s">
        <v>1626</v>
      </c>
      <c r="AI3446" t="s">
        <v>90</v>
      </c>
      <c r="AK3446" t="s">
        <v>1608</v>
      </c>
      <c r="AL3446" t="s">
        <v>7215</v>
      </c>
      <c r="AN3446" t="s">
        <v>1700</v>
      </c>
      <c r="AO3446" t="s">
        <v>457</v>
      </c>
      <c r="AP3446" t="s">
        <v>422</v>
      </c>
      <c r="AQ3446">
        <v>6.3E-3</v>
      </c>
      <c r="AR3446" t="s">
        <v>1616</v>
      </c>
      <c r="AT3446" t="s">
        <v>1612</v>
      </c>
      <c r="AV3446" t="s">
        <v>96</v>
      </c>
      <c r="BF3446" t="s">
        <v>7216</v>
      </c>
      <c r="BQ3446" t="str">
        <f>BS3446 &amp; ":" &amp; BR3446</f>
        <v>AZDEQ_SW:SM 4500 PE</v>
      </c>
      <c r="BR3446" t="s">
        <v>5518</v>
      </c>
      <c r="BS3446" t="s">
        <v>1626</v>
      </c>
      <c r="BT3446" t="s">
        <v>5518</v>
      </c>
      <c r="BW3446" t="s">
        <v>5519</v>
      </c>
      <c r="BZ3446" t="s">
        <v>7217</v>
      </c>
      <c r="CA3446" t="s">
        <v>397</v>
      </c>
      <c r="CB3446">
        <v>0.02</v>
      </c>
      <c r="CC3446" t="s">
        <v>1616</v>
      </c>
      <c r="CE3446" t="s">
        <v>6944</v>
      </c>
      <c r="CF3446" t="s">
        <v>1618</v>
      </c>
    </row>
    <row r="3447" spans="1:84" hidden="1" x14ac:dyDescent="0.4">
      <c r="A3447" t="s">
        <v>1626</v>
      </c>
      <c r="B3447" t="s">
        <v>1626</v>
      </c>
      <c r="C3447" t="s">
        <v>6984</v>
      </c>
      <c r="D3447" t="s">
        <v>81</v>
      </c>
      <c r="E3447" t="s">
        <v>82</v>
      </c>
      <c r="F3447" t="s">
        <v>393</v>
      </c>
      <c r="G3447" s="4" t="str">
        <f>TEXT(H3447+I3447,"yyyy-mm-dd""T""hh:mm:ss")&amp;
IF(J3447="MST","-07:00",
IF(J3447="MDT","-06:00",
IF(J3447="PST","-08:00",
IF(J3447="PDT","-07:00",
IF(J3447="UTC","+00:00","+00:00")))))</f>
        <v>2015-05-21T10:00:00-07:00</v>
      </c>
      <c r="H3447" s="1">
        <v>42145</v>
      </c>
      <c r="I3447" s="5">
        <v>0.41666666666666669</v>
      </c>
      <c r="J3447" t="s">
        <v>84</v>
      </c>
      <c r="N3447">
        <v>0</v>
      </c>
      <c r="O3447" t="s">
        <v>1628</v>
      </c>
      <c r="U3447">
        <v>9587</v>
      </c>
      <c r="V3447" t="s">
        <v>6946</v>
      </c>
      <c r="W3447" t="s">
        <v>3411</v>
      </c>
      <c r="X3447" t="s">
        <v>4433</v>
      </c>
      <c r="Y3447">
        <v>105064</v>
      </c>
      <c r="Z3447" t="e">
        <f>--- SAMPLE TAKEN: Migrated</f>
        <v>#NAME?</v>
      </c>
      <c r="AD3447">
        <v>32.386200000000002</v>
      </c>
      <c r="AE3447">
        <v>-111.11920000000001</v>
      </c>
      <c r="AG3447" t="s">
        <v>90</v>
      </c>
      <c r="AH3447" t="s">
        <v>1626</v>
      </c>
      <c r="AI3447" t="s">
        <v>90</v>
      </c>
      <c r="AK3447" t="s">
        <v>1608</v>
      </c>
      <c r="AL3447" t="s">
        <v>7218</v>
      </c>
      <c r="AN3447" t="s">
        <v>1725</v>
      </c>
      <c r="AO3447" t="s">
        <v>123</v>
      </c>
      <c r="AP3447" t="s">
        <v>422</v>
      </c>
      <c r="AQ3447">
        <v>1.73</v>
      </c>
      <c r="AR3447" t="s">
        <v>1616</v>
      </c>
      <c r="AT3447" t="s">
        <v>1612</v>
      </c>
      <c r="AV3447" t="s">
        <v>96</v>
      </c>
      <c r="BQ3447" t="str">
        <f>BS3447 &amp; ":" &amp; BR3447</f>
        <v>AZDEQ_SW:EPA 365.1</v>
      </c>
      <c r="BR3447" t="s">
        <v>1726</v>
      </c>
      <c r="BS3447" t="s">
        <v>1626</v>
      </c>
      <c r="BT3447" t="s">
        <v>1726</v>
      </c>
      <c r="BW3447" t="s">
        <v>3417</v>
      </c>
      <c r="BZ3447" t="s">
        <v>7219</v>
      </c>
      <c r="CA3447" t="s">
        <v>397</v>
      </c>
      <c r="CB3447">
        <v>0.5</v>
      </c>
      <c r="CC3447" t="s">
        <v>1616</v>
      </c>
      <c r="CE3447" t="s">
        <v>6987</v>
      </c>
      <c r="CF3447" t="s">
        <v>1618</v>
      </c>
    </row>
    <row r="3448" spans="1:84" hidden="1" x14ac:dyDescent="0.4">
      <c r="A3448" t="s">
        <v>1626</v>
      </c>
      <c r="B3448" t="s">
        <v>1626</v>
      </c>
      <c r="C3448" t="s">
        <v>7064</v>
      </c>
      <c r="D3448" t="s">
        <v>81</v>
      </c>
      <c r="E3448" t="s">
        <v>82</v>
      </c>
      <c r="F3448" t="s">
        <v>393</v>
      </c>
      <c r="G3448" s="4" t="str">
        <f>TEXT(H3448+I3448,"yyyy-mm-dd""T""hh:mm:ss")&amp;
IF(J3448="MST","-07:00",
IF(J3448="MDT","-06:00",
IF(J3448="PST","-08:00",
IF(J3448="PDT","-07:00",
IF(J3448="UTC","+00:00","+00:00")))))</f>
        <v>2015-01-29T10:45:00-07:00</v>
      </c>
      <c r="H3448" s="1">
        <v>42033</v>
      </c>
      <c r="I3448" s="5">
        <v>0.44791666666666669</v>
      </c>
      <c r="J3448" t="s">
        <v>84</v>
      </c>
      <c r="N3448">
        <v>0</v>
      </c>
      <c r="O3448" t="s">
        <v>1628</v>
      </c>
      <c r="U3448">
        <v>2168</v>
      </c>
      <c r="V3448" t="s">
        <v>6433</v>
      </c>
      <c r="W3448" t="s">
        <v>1606</v>
      </c>
      <c r="X3448" t="s">
        <v>5457</v>
      </c>
      <c r="Y3448">
        <v>100237</v>
      </c>
      <c r="Z3448" t="s">
        <v>7065</v>
      </c>
      <c r="AD3448">
        <v>32.353711099999998</v>
      </c>
      <c r="AE3448">
        <v>-111.09685</v>
      </c>
      <c r="AG3448" t="s">
        <v>90</v>
      </c>
      <c r="AH3448" t="s">
        <v>1626</v>
      </c>
      <c r="AI3448" t="s">
        <v>90</v>
      </c>
      <c r="AK3448" t="s">
        <v>1608</v>
      </c>
      <c r="AL3448" t="s">
        <v>7220</v>
      </c>
      <c r="AN3448" t="s">
        <v>1610</v>
      </c>
      <c r="AO3448" t="s">
        <v>1670</v>
      </c>
      <c r="AP3448" t="s">
        <v>422</v>
      </c>
      <c r="AQ3448">
        <v>4.0999999999999996</v>
      </c>
      <c r="AR3448" t="s">
        <v>1616</v>
      </c>
      <c r="AT3448" t="s">
        <v>1612</v>
      </c>
      <c r="AV3448" t="s">
        <v>96</v>
      </c>
      <c r="BQ3448" t="str">
        <f>BS3448 &amp; ":" &amp; BR3448</f>
        <v>AZDEQ_SW:SM 4500NO3 E</v>
      </c>
      <c r="BR3448" t="s">
        <v>1851</v>
      </c>
      <c r="BS3448" t="s">
        <v>1626</v>
      </c>
      <c r="BT3448" t="s">
        <v>1851</v>
      </c>
      <c r="BW3448" t="s">
        <v>5519</v>
      </c>
      <c r="BZ3448" t="s">
        <v>7221</v>
      </c>
      <c r="CA3448" t="s">
        <v>397</v>
      </c>
      <c r="CB3448">
        <v>2</v>
      </c>
      <c r="CC3448" t="s">
        <v>1616</v>
      </c>
      <c r="CE3448" t="s">
        <v>7069</v>
      </c>
      <c r="CF3448" t="s">
        <v>1618</v>
      </c>
    </row>
    <row r="3449" spans="1:84" hidden="1" x14ac:dyDescent="0.4">
      <c r="A3449" t="s">
        <v>1626</v>
      </c>
      <c r="B3449" t="s">
        <v>1626</v>
      </c>
      <c r="C3449" t="s">
        <v>7088</v>
      </c>
      <c r="D3449" t="s">
        <v>81</v>
      </c>
      <c r="E3449" t="s">
        <v>82</v>
      </c>
      <c r="F3449" t="s">
        <v>393</v>
      </c>
      <c r="G3449" s="4" t="str">
        <f>TEXT(H3449+I3449,"yyyy-mm-dd""T""hh:mm:ss")&amp;
IF(J3449="MST","-07:00",
IF(J3449="MDT","-06:00",
IF(J3449="PST","-08:00",
IF(J3449="PDT","-07:00",
IF(J3449="UTC","+00:00","+00:00")))))</f>
        <v>2015-10-28T03:15:00-07:00</v>
      </c>
      <c r="H3449" s="1">
        <v>42305</v>
      </c>
      <c r="I3449" s="5">
        <v>0.13541666666666666</v>
      </c>
      <c r="J3449" t="s">
        <v>84</v>
      </c>
      <c r="N3449">
        <v>0.5</v>
      </c>
      <c r="O3449" t="s">
        <v>1628</v>
      </c>
      <c r="U3449">
        <v>9743</v>
      </c>
      <c r="V3449" t="s">
        <v>5512</v>
      </c>
      <c r="W3449" t="s">
        <v>5513</v>
      </c>
      <c r="X3449" t="s">
        <v>3388</v>
      </c>
      <c r="Y3449">
        <v>100035</v>
      </c>
      <c r="Z3449" t="s">
        <v>5514</v>
      </c>
      <c r="AD3449">
        <v>32.185352899999998</v>
      </c>
      <c r="AE3449">
        <v>-110.8164731</v>
      </c>
      <c r="AG3449" t="s">
        <v>90</v>
      </c>
      <c r="AH3449" t="s">
        <v>1626</v>
      </c>
      <c r="AI3449" t="s">
        <v>90</v>
      </c>
      <c r="AK3449" t="s">
        <v>1608</v>
      </c>
      <c r="AL3449" t="s">
        <v>7222</v>
      </c>
      <c r="AN3449" t="s">
        <v>1725</v>
      </c>
      <c r="AO3449" t="s">
        <v>123</v>
      </c>
      <c r="AP3449" t="s">
        <v>422</v>
      </c>
      <c r="AQ3449">
        <v>5.4000000000000003E-3</v>
      </c>
      <c r="AR3449" t="s">
        <v>1616</v>
      </c>
      <c r="AT3449" t="s">
        <v>1612</v>
      </c>
      <c r="AV3449" t="s">
        <v>96</v>
      </c>
      <c r="BF3449" t="s">
        <v>5516</v>
      </c>
      <c r="BH3449" t="str">
        <f>BI3449 &amp; " " &amp; BJ3449</f>
        <v>0.5 ft</v>
      </c>
      <c r="BI3449">
        <v>0.5</v>
      </c>
      <c r="BJ3449" t="s">
        <v>5517</v>
      </c>
      <c r="BQ3449" t="str">
        <f>BS3449 &amp; ":" &amp; BR3449</f>
        <v>AZDEQ_SW:SM 4500 PE</v>
      </c>
      <c r="BR3449" t="s">
        <v>5518</v>
      </c>
      <c r="BS3449" t="s">
        <v>1626</v>
      </c>
      <c r="BT3449" t="s">
        <v>5518</v>
      </c>
      <c r="BW3449" t="s">
        <v>5519</v>
      </c>
      <c r="BZ3449" t="s">
        <v>7223</v>
      </c>
      <c r="CA3449" t="s">
        <v>397</v>
      </c>
      <c r="CB3449">
        <v>3.0000000000000001E-3</v>
      </c>
      <c r="CC3449" t="s">
        <v>1616</v>
      </c>
      <c r="CE3449" t="s">
        <v>5597</v>
      </c>
      <c r="CF3449" t="s">
        <v>1618</v>
      </c>
    </row>
    <row r="3450" spans="1:84" hidden="1" x14ac:dyDescent="0.4">
      <c r="A3450" t="s">
        <v>1626</v>
      </c>
      <c r="B3450" t="s">
        <v>1626</v>
      </c>
      <c r="C3450" t="s">
        <v>7224</v>
      </c>
      <c r="D3450" t="s">
        <v>81</v>
      </c>
      <c r="E3450" t="s">
        <v>82</v>
      </c>
      <c r="F3450" t="s">
        <v>393</v>
      </c>
      <c r="G3450" s="4" t="str">
        <f>TEXT(H3450+I3450,"yyyy-mm-dd""T""hh:mm:ss")&amp;
IF(J3450="MST","-07:00",
IF(J3450="MDT","-06:00",
IF(J3450="PST","-08:00",
IF(J3450="PDT","-07:00",
IF(J3450="UTC","+00:00","+00:00")))))</f>
        <v>2015-05-26T03:50:00-07:00</v>
      </c>
      <c r="H3450" s="1">
        <v>42150</v>
      </c>
      <c r="I3450" s="5">
        <v>0.15972222222222221</v>
      </c>
      <c r="J3450" t="s">
        <v>84</v>
      </c>
      <c r="N3450">
        <v>0.5</v>
      </c>
      <c r="O3450" t="s">
        <v>1628</v>
      </c>
      <c r="U3450">
        <v>9743</v>
      </c>
      <c r="V3450" t="s">
        <v>5512</v>
      </c>
      <c r="W3450" t="s">
        <v>5513</v>
      </c>
      <c r="X3450" t="s">
        <v>3405</v>
      </c>
      <c r="Y3450">
        <v>100034</v>
      </c>
      <c r="Z3450" t="s">
        <v>5514</v>
      </c>
      <c r="AD3450">
        <v>32.187063100000003</v>
      </c>
      <c r="AE3450">
        <v>-110.81660220000001</v>
      </c>
      <c r="AG3450" t="s">
        <v>90</v>
      </c>
      <c r="AH3450" t="s">
        <v>1626</v>
      </c>
      <c r="AI3450" t="s">
        <v>90</v>
      </c>
      <c r="AK3450" t="s">
        <v>1608</v>
      </c>
      <c r="AL3450" t="s">
        <v>7225</v>
      </c>
      <c r="AN3450" t="s">
        <v>1610</v>
      </c>
      <c r="AO3450" t="s">
        <v>1670</v>
      </c>
      <c r="AP3450" t="s">
        <v>422</v>
      </c>
      <c r="AQ3450">
        <v>0.45</v>
      </c>
      <c r="AR3450" t="s">
        <v>1616</v>
      </c>
      <c r="AT3450" t="s">
        <v>1612</v>
      </c>
      <c r="AV3450" t="s">
        <v>96</v>
      </c>
      <c r="BH3450" t="str">
        <f>BI3450 &amp; " " &amp; BJ3450</f>
        <v>0.5 ft</v>
      </c>
      <c r="BI3450">
        <v>0.5</v>
      </c>
      <c r="BJ3450" t="s">
        <v>5517</v>
      </c>
      <c r="BQ3450" t="str">
        <f>BS3450 &amp; ":" &amp; BR3450</f>
        <v>AZDEQ_SW:SM 4500NO3 E</v>
      </c>
      <c r="BR3450" t="s">
        <v>1851</v>
      </c>
      <c r="BS3450" t="s">
        <v>1626</v>
      </c>
      <c r="BT3450" t="s">
        <v>1851</v>
      </c>
      <c r="BW3450" t="s">
        <v>5519</v>
      </c>
      <c r="BZ3450" t="s">
        <v>7226</v>
      </c>
      <c r="CA3450" t="s">
        <v>397</v>
      </c>
      <c r="CB3450">
        <v>4.1000000000000002E-2</v>
      </c>
      <c r="CC3450" t="s">
        <v>1616</v>
      </c>
      <c r="CE3450" t="s">
        <v>5773</v>
      </c>
      <c r="CF3450" t="s">
        <v>1618</v>
      </c>
    </row>
    <row r="3451" spans="1:84" hidden="1" x14ac:dyDescent="0.4">
      <c r="A3451" t="s">
        <v>1626</v>
      </c>
      <c r="B3451" t="s">
        <v>1626</v>
      </c>
      <c r="C3451" t="s">
        <v>7030</v>
      </c>
      <c r="D3451" t="s">
        <v>81</v>
      </c>
      <c r="E3451" t="s">
        <v>82</v>
      </c>
      <c r="F3451" t="s">
        <v>393</v>
      </c>
      <c r="G3451" s="4" t="str">
        <f>TEXT(H3451+I3451,"yyyy-mm-dd""T""hh:mm:ss")&amp;
IF(J3451="MST","-07:00",
IF(J3451="MDT","-06:00",
IF(J3451="PST","-08:00",
IF(J3451="PDT","-07:00",
IF(J3451="UTC","+00:00","+00:00")))))</f>
        <v>2015-03-30T01:10:00-07:00</v>
      </c>
      <c r="H3451" s="1">
        <v>42093</v>
      </c>
      <c r="I3451" s="5">
        <v>4.8611111111111112E-2</v>
      </c>
      <c r="J3451" t="s">
        <v>84</v>
      </c>
      <c r="N3451">
        <v>0.5</v>
      </c>
      <c r="O3451" t="s">
        <v>1628</v>
      </c>
      <c r="U3451">
        <v>9743</v>
      </c>
      <c r="V3451" t="s">
        <v>5512</v>
      </c>
      <c r="W3451" t="s">
        <v>5513</v>
      </c>
      <c r="X3451" t="s">
        <v>3388</v>
      </c>
      <c r="Y3451">
        <v>100035</v>
      </c>
      <c r="Z3451" t="s">
        <v>5514</v>
      </c>
      <c r="AD3451">
        <v>32.185352899999998</v>
      </c>
      <c r="AE3451">
        <v>-110.8164731</v>
      </c>
      <c r="AG3451" t="s">
        <v>90</v>
      </c>
      <c r="AH3451" t="s">
        <v>1626</v>
      </c>
      <c r="AI3451" t="s">
        <v>90</v>
      </c>
      <c r="AK3451" t="s">
        <v>1608</v>
      </c>
      <c r="AL3451" t="s">
        <v>7227</v>
      </c>
      <c r="AN3451" t="s">
        <v>1725</v>
      </c>
      <c r="AO3451" t="s">
        <v>123</v>
      </c>
      <c r="AP3451" t="s">
        <v>422</v>
      </c>
      <c r="AQ3451">
        <v>1.4999999999999999E-2</v>
      </c>
      <c r="AR3451" t="s">
        <v>1616</v>
      </c>
      <c r="AT3451" t="s">
        <v>1612</v>
      </c>
      <c r="AV3451" t="s">
        <v>96</v>
      </c>
      <c r="BH3451" t="str">
        <f>BI3451 &amp; " " &amp; BJ3451</f>
        <v>0.5 ft</v>
      </c>
      <c r="BI3451">
        <v>0.5</v>
      </c>
      <c r="BJ3451" t="s">
        <v>5517</v>
      </c>
      <c r="BQ3451" t="str">
        <f>BS3451 &amp; ":" &amp; BR3451</f>
        <v>AZDEQ_SW:SM 4500 PE</v>
      </c>
      <c r="BR3451" t="s">
        <v>5518</v>
      </c>
      <c r="BS3451" t="s">
        <v>1626</v>
      </c>
      <c r="BT3451" t="s">
        <v>5518</v>
      </c>
      <c r="BW3451" t="s">
        <v>5519</v>
      </c>
      <c r="BZ3451" t="s">
        <v>7228</v>
      </c>
      <c r="CA3451" t="s">
        <v>397</v>
      </c>
      <c r="CB3451">
        <v>3.0000000000000001E-3</v>
      </c>
      <c r="CC3451" t="s">
        <v>1616</v>
      </c>
      <c r="CE3451" t="s">
        <v>5597</v>
      </c>
      <c r="CF3451" t="s">
        <v>1618</v>
      </c>
    </row>
    <row r="3452" spans="1:84" hidden="1" x14ac:dyDescent="0.4">
      <c r="A3452" t="s">
        <v>1626</v>
      </c>
      <c r="B3452" t="s">
        <v>1626</v>
      </c>
      <c r="C3452" t="s">
        <v>7011</v>
      </c>
      <c r="D3452" t="s">
        <v>81</v>
      </c>
      <c r="E3452" t="s">
        <v>82</v>
      </c>
      <c r="F3452" t="s">
        <v>393</v>
      </c>
      <c r="G3452" s="4" t="str">
        <f>TEXT(H3452+I3452,"yyyy-mm-dd""T""hh:mm:ss")&amp;
IF(J3452="MST","-07:00",
IF(J3452="MDT","-06:00",
IF(J3452="PST","-08:00",
IF(J3452="PDT","-07:00",
IF(J3452="UTC","+00:00","+00:00")))))</f>
        <v>2015-09-29T10:55:00-07:00</v>
      </c>
      <c r="H3452" s="1">
        <v>42276</v>
      </c>
      <c r="I3452" s="5">
        <v>0.4548611111111111</v>
      </c>
      <c r="J3452" t="s">
        <v>84</v>
      </c>
      <c r="N3452">
        <v>0</v>
      </c>
      <c r="O3452" t="s">
        <v>1628</v>
      </c>
      <c r="U3452">
        <v>9587</v>
      </c>
      <c r="V3452" t="s">
        <v>6946</v>
      </c>
      <c r="W3452" t="s">
        <v>3411</v>
      </c>
      <c r="X3452" t="s">
        <v>3412</v>
      </c>
      <c r="Y3452">
        <v>105059</v>
      </c>
      <c r="Z3452" t="e">
        <f>--- SAMPLE TAKEN: Migrated</f>
        <v>#NAME?</v>
      </c>
      <c r="AD3452">
        <v>32.2897222</v>
      </c>
      <c r="AE3452">
        <v>-111.035</v>
      </c>
      <c r="AG3452" t="s">
        <v>90</v>
      </c>
      <c r="AH3452" t="s">
        <v>1626</v>
      </c>
      <c r="AI3452" t="s">
        <v>90</v>
      </c>
      <c r="AK3452" t="s">
        <v>1608</v>
      </c>
      <c r="AL3452" t="s">
        <v>7229</v>
      </c>
      <c r="AN3452" t="s">
        <v>1610</v>
      </c>
      <c r="AO3452" t="s">
        <v>1611</v>
      </c>
      <c r="AP3452" t="s">
        <v>422</v>
      </c>
      <c r="AQ3452">
        <v>0.96</v>
      </c>
      <c r="AR3452" t="s">
        <v>1616</v>
      </c>
      <c r="AT3452" t="s">
        <v>1612</v>
      </c>
      <c r="AV3452" t="s">
        <v>96</v>
      </c>
      <c r="BF3452" t="s">
        <v>7230</v>
      </c>
      <c r="BQ3452" t="str">
        <f>BS3452 &amp; ":" &amp; BR3452</f>
        <v>AZDEQ_SW:EPA 350.1</v>
      </c>
      <c r="BR3452" t="s">
        <v>1613</v>
      </c>
      <c r="BS3452" t="s">
        <v>1626</v>
      </c>
      <c r="BT3452" t="s">
        <v>1613</v>
      </c>
      <c r="BW3452" t="s">
        <v>3417</v>
      </c>
      <c r="BZ3452" t="s">
        <v>7231</v>
      </c>
      <c r="CA3452" t="s">
        <v>397</v>
      </c>
      <c r="CB3452">
        <v>0.5</v>
      </c>
      <c r="CC3452" t="s">
        <v>1616</v>
      </c>
      <c r="CE3452" t="s">
        <v>7017</v>
      </c>
      <c r="CF3452" t="s">
        <v>1618</v>
      </c>
    </row>
    <row r="3453" spans="1:84" hidden="1" x14ac:dyDescent="0.4">
      <c r="A3453" t="s">
        <v>1626</v>
      </c>
      <c r="B3453" t="s">
        <v>1626</v>
      </c>
      <c r="C3453" t="s">
        <v>6954</v>
      </c>
      <c r="D3453" t="s">
        <v>81</v>
      </c>
      <c r="E3453" t="s">
        <v>82</v>
      </c>
      <c r="F3453" t="s">
        <v>393</v>
      </c>
      <c r="G3453" s="4" t="str">
        <f>TEXT(H3453+I3453,"yyyy-mm-dd""T""hh:mm:ss")&amp;
IF(J3453="MST","-07:00",
IF(J3453="MDT","-06:00",
IF(J3453="PST","-08:00",
IF(J3453="PDT","-07:00",
IF(J3453="UTC","+00:00","+00:00")))))</f>
        <v>2015-04-23T09:46:00-07:00</v>
      </c>
      <c r="H3453" s="1">
        <v>42117</v>
      </c>
      <c r="I3453" s="5">
        <v>0.40694444444444444</v>
      </c>
      <c r="J3453" t="s">
        <v>84</v>
      </c>
      <c r="N3453">
        <v>0</v>
      </c>
      <c r="O3453" t="s">
        <v>1628</v>
      </c>
      <c r="U3453">
        <v>9587</v>
      </c>
      <c r="V3453" t="s">
        <v>6946</v>
      </c>
      <c r="W3453" t="s">
        <v>3411</v>
      </c>
      <c r="X3453" t="s">
        <v>3412</v>
      </c>
      <c r="Y3453">
        <v>105059</v>
      </c>
      <c r="Z3453" t="e">
        <f>--- SAMPLE TAKEN: Migrated</f>
        <v>#NAME?</v>
      </c>
      <c r="AD3453">
        <v>32.2897222</v>
      </c>
      <c r="AE3453">
        <v>-111.035</v>
      </c>
      <c r="AG3453" t="s">
        <v>90</v>
      </c>
      <c r="AH3453" t="s">
        <v>1626</v>
      </c>
      <c r="AI3453" t="s">
        <v>90</v>
      </c>
      <c r="AK3453" t="s">
        <v>1608</v>
      </c>
      <c r="AL3453" t="s">
        <v>7232</v>
      </c>
      <c r="AN3453" t="s">
        <v>1700</v>
      </c>
      <c r="AO3453" t="s">
        <v>457</v>
      </c>
      <c r="AP3453" t="s">
        <v>422</v>
      </c>
      <c r="AQ3453">
        <v>0.64</v>
      </c>
      <c r="AR3453" t="s">
        <v>1616</v>
      </c>
      <c r="AT3453" t="s">
        <v>1612</v>
      </c>
      <c r="AV3453" t="s">
        <v>96</v>
      </c>
      <c r="BQ3453" t="str">
        <f>BS3453 &amp; ":" &amp; BR3453</f>
        <v>AZDEQ_SW:EPA 365.1</v>
      </c>
      <c r="BR3453" t="s">
        <v>1726</v>
      </c>
      <c r="BS3453" t="s">
        <v>1626</v>
      </c>
      <c r="BT3453" t="s">
        <v>1726</v>
      </c>
      <c r="BW3453" t="s">
        <v>3417</v>
      </c>
      <c r="BZ3453" t="s">
        <v>7233</v>
      </c>
      <c r="CA3453" t="s">
        <v>397</v>
      </c>
      <c r="CB3453">
        <v>0.5</v>
      </c>
      <c r="CC3453" t="s">
        <v>1616</v>
      </c>
      <c r="CE3453" t="s">
        <v>6958</v>
      </c>
      <c r="CF3453" t="s">
        <v>1618</v>
      </c>
    </row>
    <row r="3454" spans="1:84" hidden="1" x14ac:dyDescent="0.4">
      <c r="A3454" t="s">
        <v>1626</v>
      </c>
      <c r="B3454" t="s">
        <v>1626</v>
      </c>
      <c r="C3454" t="s">
        <v>7035</v>
      </c>
      <c r="D3454" t="s">
        <v>81</v>
      </c>
      <c r="E3454" t="s">
        <v>82</v>
      </c>
      <c r="F3454" t="s">
        <v>393</v>
      </c>
      <c r="G3454" s="4" t="str">
        <f>TEXT(H3454+I3454,"yyyy-mm-dd""T""hh:mm:ss")&amp;
IF(J3454="MST","-07:00",
IF(J3454="MDT","-06:00",
IF(J3454="PST","-08:00",
IF(J3454="PDT","-07:00",
IF(J3454="UTC","+00:00","+00:00")))))</f>
        <v>2015-03-18T09:45:00-07:00</v>
      </c>
      <c r="H3454" s="1">
        <v>42081</v>
      </c>
      <c r="I3454" s="5">
        <v>0.40625</v>
      </c>
      <c r="J3454" t="s">
        <v>84</v>
      </c>
      <c r="N3454">
        <v>0</v>
      </c>
      <c r="O3454" t="s">
        <v>1628</v>
      </c>
      <c r="U3454">
        <v>9587</v>
      </c>
      <c r="V3454" t="s">
        <v>6946</v>
      </c>
      <c r="W3454" t="s">
        <v>3411</v>
      </c>
      <c r="X3454" t="s">
        <v>6411</v>
      </c>
      <c r="Y3454">
        <v>111155</v>
      </c>
      <c r="Z3454" t="e">
        <f>--- SAMPLE TAKEN: Migrated</f>
        <v>#NAME?</v>
      </c>
      <c r="AD3454">
        <v>32.420999999999999</v>
      </c>
      <c r="AE3454">
        <v>-111.2004</v>
      </c>
      <c r="AG3454" t="s">
        <v>90</v>
      </c>
      <c r="AH3454" t="s">
        <v>1626</v>
      </c>
      <c r="AI3454" t="s">
        <v>90</v>
      </c>
      <c r="AK3454" t="s">
        <v>1608</v>
      </c>
      <c r="AL3454" t="s">
        <v>7234</v>
      </c>
      <c r="AN3454" t="s">
        <v>1610</v>
      </c>
      <c r="AO3454" t="s">
        <v>1670</v>
      </c>
      <c r="AP3454" t="s">
        <v>422</v>
      </c>
      <c r="AQ3454">
        <v>3.57</v>
      </c>
      <c r="AR3454" t="s">
        <v>1616</v>
      </c>
      <c r="AT3454" t="s">
        <v>1612</v>
      </c>
      <c r="AV3454" t="s">
        <v>96</v>
      </c>
      <c r="BQ3454" t="str">
        <f>BS3454 &amp; ":" &amp; BR3454</f>
        <v>AZDEQ_SW:EPA 353.2</v>
      </c>
      <c r="BR3454" t="s">
        <v>1623</v>
      </c>
      <c r="BS3454" t="s">
        <v>1626</v>
      </c>
      <c r="BT3454" t="s">
        <v>1623</v>
      </c>
      <c r="BW3454" t="s">
        <v>3417</v>
      </c>
      <c r="BZ3454" t="s">
        <v>7235</v>
      </c>
      <c r="CA3454" t="s">
        <v>397</v>
      </c>
      <c r="CB3454">
        <v>0.2</v>
      </c>
      <c r="CC3454" t="s">
        <v>1616</v>
      </c>
      <c r="CE3454" t="s">
        <v>7236</v>
      </c>
      <c r="CF3454" t="s">
        <v>1618</v>
      </c>
    </row>
    <row r="3455" spans="1:84" hidden="1" x14ac:dyDescent="0.4">
      <c r="A3455" t="s">
        <v>1626</v>
      </c>
      <c r="B3455" t="s">
        <v>1626</v>
      </c>
      <c r="C3455" t="s">
        <v>7158</v>
      </c>
      <c r="D3455" t="s">
        <v>81</v>
      </c>
      <c r="E3455" t="s">
        <v>82</v>
      </c>
      <c r="F3455" t="s">
        <v>393</v>
      </c>
      <c r="G3455" s="4" t="str">
        <f>TEXT(H3455+I3455,"yyyy-mm-dd""T""hh:mm:ss")&amp;
IF(J3455="MST","-07:00",
IF(J3455="MDT","-06:00",
IF(J3455="PST","-08:00",
IF(J3455="PDT","-07:00",
IF(J3455="UTC","+00:00","+00:00")))))</f>
        <v>2015-08-26T10:30:00-07:00</v>
      </c>
      <c r="H3455" s="1">
        <v>42242</v>
      </c>
      <c r="I3455" s="5">
        <v>0.4375</v>
      </c>
      <c r="J3455" t="s">
        <v>84</v>
      </c>
      <c r="N3455">
        <v>0</v>
      </c>
      <c r="O3455" t="s">
        <v>1628</v>
      </c>
      <c r="U3455">
        <v>2189</v>
      </c>
      <c r="V3455" t="s">
        <v>7092</v>
      </c>
      <c r="W3455" t="s">
        <v>1606</v>
      </c>
      <c r="X3455" t="s">
        <v>7093</v>
      </c>
      <c r="Y3455">
        <v>110650</v>
      </c>
      <c r="Z3455" t="s">
        <v>7144</v>
      </c>
      <c r="AD3455">
        <v>32.318350000000002</v>
      </c>
      <c r="AE3455">
        <v>-110.7849083</v>
      </c>
      <c r="AG3455" t="s">
        <v>90</v>
      </c>
      <c r="AH3455" t="s">
        <v>1626</v>
      </c>
      <c r="AI3455" t="s">
        <v>90</v>
      </c>
      <c r="AK3455" t="s">
        <v>1608</v>
      </c>
      <c r="AL3455" t="s">
        <v>7237</v>
      </c>
      <c r="AM3455" t="s">
        <v>92</v>
      </c>
      <c r="AN3455" t="s">
        <v>1610</v>
      </c>
      <c r="AO3455" t="s">
        <v>442</v>
      </c>
      <c r="AP3455" t="s">
        <v>422</v>
      </c>
      <c r="AT3455" t="s">
        <v>1612</v>
      </c>
      <c r="AV3455" t="s">
        <v>584</v>
      </c>
      <c r="BQ3455" t="str">
        <f>BS3455 &amp; ":" &amp; BR3455</f>
        <v>AZDEQ_SW:SM 4500-NH3F</v>
      </c>
      <c r="BR3455" t="s">
        <v>5577</v>
      </c>
      <c r="BS3455" t="s">
        <v>1626</v>
      </c>
      <c r="BT3455" t="s">
        <v>5577</v>
      </c>
      <c r="BW3455" t="s">
        <v>5519</v>
      </c>
      <c r="BZ3455" t="s">
        <v>7238</v>
      </c>
      <c r="CA3455" t="s">
        <v>397</v>
      </c>
      <c r="CB3455">
        <v>0.2</v>
      </c>
      <c r="CC3455" t="s">
        <v>1616</v>
      </c>
      <c r="CE3455" t="s">
        <v>7161</v>
      </c>
      <c r="CF3455" t="s">
        <v>1618</v>
      </c>
    </row>
    <row r="3456" spans="1:84" hidden="1" x14ac:dyDescent="0.4">
      <c r="A3456" t="s">
        <v>1626</v>
      </c>
      <c r="B3456" t="s">
        <v>1626</v>
      </c>
      <c r="C3456" t="s">
        <v>7039</v>
      </c>
      <c r="D3456" t="s">
        <v>81</v>
      </c>
      <c r="E3456" t="s">
        <v>82</v>
      </c>
      <c r="F3456" t="s">
        <v>393</v>
      </c>
      <c r="G3456" s="4" t="str">
        <f>TEXT(H3456+I3456,"yyyy-mm-dd""T""hh:mm:ss")&amp;
IF(J3456="MST","-07:00",
IF(J3456="MDT","-06:00",
IF(J3456="PST","-08:00",
IF(J3456="PDT","-07:00",
IF(J3456="UTC","+00:00","+00:00")))))</f>
        <v>2015-04-29T03:15:00-07:00</v>
      </c>
      <c r="H3456" s="1">
        <v>42123</v>
      </c>
      <c r="I3456" s="5">
        <v>0.13541666666666666</v>
      </c>
      <c r="J3456" t="s">
        <v>84</v>
      </c>
      <c r="N3456">
        <v>0.5</v>
      </c>
      <c r="O3456" t="s">
        <v>1628</v>
      </c>
      <c r="U3456">
        <v>9743</v>
      </c>
      <c r="V3456" t="s">
        <v>5512</v>
      </c>
      <c r="W3456" t="s">
        <v>5513</v>
      </c>
      <c r="X3456" t="s">
        <v>3388</v>
      </c>
      <c r="Y3456">
        <v>100035</v>
      </c>
      <c r="Z3456" t="s">
        <v>5514</v>
      </c>
      <c r="AD3456">
        <v>32.185352899999998</v>
      </c>
      <c r="AE3456">
        <v>-110.8164731</v>
      </c>
      <c r="AG3456" t="s">
        <v>90</v>
      </c>
      <c r="AH3456" t="s">
        <v>1626</v>
      </c>
      <c r="AI3456" t="s">
        <v>90</v>
      </c>
      <c r="AK3456" t="s">
        <v>1608</v>
      </c>
      <c r="AL3456" t="s">
        <v>7239</v>
      </c>
      <c r="AM3456" t="s">
        <v>92</v>
      </c>
      <c r="AN3456" t="s">
        <v>1610</v>
      </c>
      <c r="AO3456" t="s">
        <v>1611</v>
      </c>
      <c r="AP3456" t="s">
        <v>422</v>
      </c>
      <c r="AT3456" t="s">
        <v>1612</v>
      </c>
      <c r="AV3456" t="s">
        <v>584</v>
      </c>
      <c r="BH3456" t="str">
        <f>BI3456 &amp; " " &amp; BJ3456</f>
        <v>0.5 ft</v>
      </c>
      <c r="BI3456">
        <v>0.5</v>
      </c>
      <c r="BJ3456" t="s">
        <v>5517</v>
      </c>
      <c r="BQ3456" t="str">
        <f>BS3456 &amp; ":" &amp; BR3456</f>
        <v>AZDEQ_SW:SM 4500-NH3F</v>
      </c>
      <c r="BR3456" t="s">
        <v>5577</v>
      </c>
      <c r="BS3456" t="s">
        <v>1626</v>
      </c>
      <c r="BT3456" t="s">
        <v>5577</v>
      </c>
      <c r="BW3456" t="s">
        <v>5519</v>
      </c>
      <c r="BZ3456" t="s">
        <v>7240</v>
      </c>
      <c r="CA3456" t="s">
        <v>397</v>
      </c>
      <c r="CB3456">
        <v>0.1</v>
      </c>
      <c r="CC3456" t="s">
        <v>1616</v>
      </c>
      <c r="CE3456" t="s">
        <v>5763</v>
      </c>
      <c r="CF3456" t="s">
        <v>1618</v>
      </c>
    </row>
    <row r="3457" spans="1:84" hidden="1" x14ac:dyDescent="0.4">
      <c r="A3457" t="s">
        <v>1626</v>
      </c>
      <c r="B3457" t="s">
        <v>1626</v>
      </c>
      <c r="C3457" t="s">
        <v>6999</v>
      </c>
      <c r="D3457" t="s">
        <v>81</v>
      </c>
      <c r="E3457" t="s">
        <v>82</v>
      </c>
      <c r="F3457" t="s">
        <v>393</v>
      </c>
      <c r="G3457" s="4" t="str">
        <f>TEXT(H3457+I3457,"yyyy-mm-dd""T""hh:mm:ss")&amp;
IF(J3457="MST","-07:00",
IF(J3457="MDT","-06:00",
IF(J3457="PST","-08:00",
IF(J3457="PDT","-07:00",
IF(J3457="UTC","+00:00","+00:00")))))</f>
        <v>2015-10-28T03:30:00-07:00</v>
      </c>
      <c r="H3457" s="1">
        <v>42305</v>
      </c>
      <c r="I3457" s="5">
        <v>0.14583333333333334</v>
      </c>
      <c r="J3457" t="s">
        <v>84</v>
      </c>
      <c r="N3457">
        <v>0.5</v>
      </c>
      <c r="O3457" t="s">
        <v>1628</v>
      </c>
      <c r="U3457">
        <v>9743</v>
      </c>
      <c r="V3457" t="s">
        <v>5512</v>
      </c>
      <c r="W3457" t="s">
        <v>5513</v>
      </c>
      <c r="X3457" t="s">
        <v>3405</v>
      </c>
      <c r="Y3457">
        <v>100034</v>
      </c>
      <c r="Z3457" t="s">
        <v>5514</v>
      </c>
      <c r="AD3457">
        <v>32.187063100000003</v>
      </c>
      <c r="AE3457">
        <v>-110.81660220000001</v>
      </c>
      <c r="AG3457" t="s">
        <v>90</v>
      </c>
      <c r="AH3457" t="s">
        <v>1626</v>
      </c>
      <c r="AI3457" t="s">
        <v>90</v>
      </c>
      <c r="AK3457" t="s">
        <v>1608</v>
      </c>
      <c r="AL3457" t="s">
        <v>7241</v>
      </c>
      <c r="AN3457" t="s">
        <v>1610</v>
      </c>
      <c r="AO3457" t="s">
        <v>442</v>
      </c>
      <c r="AP3457" t="s">
        <v>422</v>
      </c>
      <c r="AQ3457">
        <v>0.89</v>
      </c>
      <c r="AR3457" t="s">
        <v>1616</v>
      </c>
      <c r="AT3457" t="s">
        <v>1612</v>
      </c>
      <c r="AV3457" t="s">
        <v>96</v>
      </c>
      <c r="BH3457" t="str">
        <f>BI3457 &amp; " " &amp; BJ3457</f>
        <v>0.5 ft</v>
      </c>
      <c r="BI3457">
        <v>0.5</v>
      </c>
      <c r="BJ3457" t="s">
        <v>5517</v>
      </c>
      <c r="BQ3457" t="str">
        <f>BS3457 &amp; ":" &amp; BR3457</f>
        <v>AZDEQ_SW:SM 4500-NH3F</v>
      </c>
      <c r="BR3457" t="s">
        <v>5577</v>
      </c>
      <c r="BS3457" t="s">
        <v>1626</v>
      </c>
      <c r="BT3457" t="s">
        <v>5577</v>
      </c>
      <c r="BW3457" t="s">
        <v>5519</v>
      </c>
      <c r="BZ3457" t="s">
        <v>7242</v>
      </c>
      <c r="CA3457" t="s">
        <v>397</v>
      </c>
      <c r="CB3457">
        <v>0.02</v>
      </c>
      <c r="CC3457" t="s">
        <v>1616</v>
      </c>
      <c r="CE3457" t="s">
        <v>5763</v>
      </c>
      <c r="CF3457" t="s">
        <v>1618</v>
      </c>
    </row>
    <row r="3458" spans="1:84" hidden="1" x14ac:dyDescent="0.4">
      <c r="A3458" t="s">
        <v>1626</v>
      </c>
      <c r="B3458" t="s">
        <v>1626</v>
      </c>
      <c r="C3458" t="s">
        <v>7022</v>
      </c>
      <c r="D3458" t="s">
        <v>81</v>
      </c>
      <c r="E3458" t="s">
        <v>82</v>
      </c>
      <c r="F3458" t="s">
        <v>393</v>
      </c>
      <c r="G3458" s="4" t="str">
        <f>TEXT(H3458+I3458,"yyyy-mm-dd""T""hh:mm:ss")&amp;
IF(J3458="MST","-07:00",
IF(J3458="MDT","-06:00",
IF(J3458="PST","-08:00",
IF(J3458="PDT","-07:00",
IF(J3458="UTC","+00:00","+00:00")))))</f>
        <v>2015-01-26T12:40:00-07:00</v>
      </c>
      <c r="H3458" s="1">
        <v>42030</v>
      </c>
      <c r="I3458" s="5">
        <v>0.52777777777777779</v>
      </c>
      <c r="J3458" t="s">
        <v>84</v>
      </c>
      <c r="N3458">
        <v>0.5</v>
      </c>
      <c r="O3458" t="s">
        <v>1628</v>
      </c>
      <c r="U3458">
        <v>9743</v>
      </c>
      <c r="V3458" t="s">
        <v>5512</v>
      </c>
      <c r="W3458" t="s">
        <v>5513</v>
      </c>
      <c r="X3458" t="s">
        <v>3405</v>
      </c>
      <c r="Y3458">
        <v>100034</v>
      </c>
      <c r="Z3458" t="s">
        <v>5514</v>
      </c>
      <c r="AD3458">
        <v>32.187063100000003</v>
      </c>
      <c r="AE3458">
        <v>-110.81660220000001</v>
      </c>
      <c r="AG3458" t="s">
        <v>90</v>
      </c>
      <c r="AH3458" t="s">
        <v>1626</v>
      </c>
      <c r="AI3458" t="s">
        <v>90</v>
      </c>
      <c r="AK3458" t="s">
        <v>1608</v>
      </c>
      <c r="AL3458" t="s">
        <v>7243</v>
      </c>
      <c r="AN3458" t="s">
        <v>1725</v>
      </c>
      <c r="AO3458" t="s">
        <v>123</v>
      </c>
      <c r="AP3458" t="s">
        <v>422</v>
      </c>
      <c r="AQ3458">
        <v>1.6E-2</v>
      </c>
      <c r="AR3458" t="s">
        <v>1616</v>
      </c>
      <c r="AT3458" t="s">
        <v>1612</v>
      </c>
      <c r="AV3458" t="s">
        <v>96</v>
      </c>
      <c r="BH3458" t="str">
        <f>BI3458 &amp; " " &amp; BJ3458</f>
        <v>0.5 ft</v>
      </c>
      <c r="BI3458">
        <v>0.5</v>
      </c>
      <c r="BJ3458" t="s">
        <v>5517</v>
      </c>
      <c r="BQ3458" t="str">
        <f>BS3458 &amp; ":" &amp; BR3458</f>
        <v>AZDEQ_SW:SM 4500 PE</v>
      </c>
      <c r="BR3458" t="s">
        <v>5518</v>
      </c>
      <c r="BS3458" t="s">
        <v>1626</v>
      </c>
      <c r="BT3458" t="s">
        <v>5518</v>
      </c>
      <c r="BW3458" t="s">
        <v>5519</v>
      </c>
      <c r="BZ3458" t="s">
        <v>7244</v>
      </c>
      <c r="CA3458" t="s">
        <v>397</v>
      </c>
      <c r="CB3458">
        <v>0.01</v>
      </c>
      <c r="CC3458" t="s">
        <v>1616</v>
      </c>
      <c r="CE3458" t="s">
        <v>5597</v>
      </c>
      <c r="CF3458" t="s">
        <v>1618</v>
      </c>
    </row>
    <row r="3459" spans="1:84" hidden="1" x14ac:dyDescent="0.4">
      <c r="A3459" t="s">
        <v>1626</v>
      </c>
      <c r="B3459" t="s">
        <v>1626</v>
      </c>
      <c r="C3459" t="s">
        <v>7224</v>
      </c>
      <c r="D3459" t="s">
        <v>81</v>
      </c>
      <c r="E3459" t="s">
        <v>82</v>
      </c>
      <c r="F3459" t="s">
        <v>393</v>
      </c>
      <c r="G3459" s="4" t="str">
        <f>TEXT(H3459+I3459,"yyyy-mm-dd""T""hh:mm:ss")&amp;
IF(J3459="MST","-07:00",
IF(J3459="MDT","-06:00",
IF(J3459="PST","-08:00",
IF(J3459="PDT","-07:00",
IF(J3459="UTC","+00:00","+00:00")))))</f>
        <v>2015-05-26T03:50:00-07:00</v>
      </c>
      <c r="H3459" s="1">
        <v>42150</v>
      </c>
      <c r="I3459" s="5">
        <v>0.15972222222222221</v>
      </c>
      <c r="J3459" t="s">
        <v>84</v>
      </c>
      <c r="N3459">
        <v>0.5</v>
      </c>
      <c r="O3459" t="s">
        <v>1628</v>
      </c>
      <c r="U3459">
        <v>9743</v>
      </c>
      <c r="V3459" t="s">
        <v>5512</v>
      </c>
      <c r="W3459" t="s">
        <v>5513</v>
      </c>
      <c r="X3459" t="s">
        <v>3405</v>
      </c>
      <c r="Y3459">
        <v>100034</v>
      </c>
      <c r="Z3459" t="s">
        <v>5514</v>
      </c>
      <c r="AD3459">
        <v>32.187063100000003</v>
      </c>
      <c r="AE3459">
        <v>-110.81660220000001</v>
      </c>
      <c r="AG3459" t="s">
        <v>90</v>
      </c>
      <c r="AH3459" t="s">
        <v>1626</v>
      </c>
      <c r="AI3459" t="s">
        <v>90</v>
      </c>
      <c r="AK3459" t="s">
        <v>1608</v>
      </c>
      <c r="AL3459" t="s">
        <v>7245</v>
      </c>
      <c r="AM3459" t="s">
        <v>92</v>
      </c>
      <c r="AN3459" t="s">
        <v>1725</v>
      </c>
      <c r="AO3459" t="s">
        <v>123</v>
      </c>
      <c r="AP3459" t="s">
        <v>422</v>
      </c>
      <c r="AT3459" t="s">
        <v>1612</v>
      </c>
      <c r="AV3459" t="s">
        <v>584</v>
      </c>
      <c r="BH3459" t="str">
        <f>BI3459 &amp; " " &amp; BJ3459</f>
        <v>0.5 ft</v>
      </c>
      <c r="BI3459">
        <v>0.5</v>
      </c>
      <c r="BJ3459" t="s">
        <v>5517</v>
      </c>
      <c r="BQ3459" t="str">
        <f>BS3459 &amp; ":" &amp; BR3459</f>
        <v>AZDEQ_SW:SM 4500 PE</v>
      </c>
      <c r="BR3459" t="s">
        <v>5518</v>
      </c>
      <c r="BS3459" t="s">
        <v>1626</v>
      </c>
      <c r="BT3459" t="s">
        <v>5518</v>
      </c>
      <c r="BW3459" t="s">
        <v>5519</v>
      </c>
      <c r="BZ3459" t="s">
        <v>7246</v>
      </c>
      <c r="CA3459" t="s">
        <v>397</v>
      </c>
      <c r="CB3459">
        <v>3.0000000000000001E-3</v>
      </c>
      <c r="CC3459" t="s">
        <v>1616</v>
      </c>
      <c r="CE3459" t="s">
        <v>5521</v>
      </c>
      <c r="CF3459" t="s">
        <v>1618</v>
      </c>
    </row>
    <row r="3460" spans="1:84" hidden="1" x14ac:dyDescent="0.4">
      <c r="A3460" t="s">
        <v>1626</v>
      </c>
      <c r="B3460" t="s">
        <v>1626</v>
      </c>
      <c r="C3460" t="s">
        <v>7002</v>
      </c>
      <c r="D3460" t="s">
        <v>81</v>
      </c>
      <c r="E3460" t="s">
        <v>82</v>
      </c>
      <c r="F3460" t="s">
        <v>393</v>
      </c>
      <c r="G3460" s="4" t="str">
        <f>TEXT(H3460+I3460,"yyyy-mm-dd""T""hh:mm:ss")&amp;
IF(J3460="MST","-07:00",
IF(J3460="MDT","-06:00",
IF(J3460="PST","-08:00",
IF(J3460="PDT","-07:00",
IF(J3460="UTC","+00:00","+00:00")))))</f>
        <v>2015-09-28T08:00:00-07:00</v>
      </c>
      <c r="H3460" s="1">
        <v>42275</v>
      </c>
      <c r="I3460" s="5">
        <v>0.33333333333333331</v>
      </c>
      <c r="J3460" t="s">
        <v>84</v>
      </c>
      <c r="N3460">
        <v>0</v>
      </c>
      <c r="O3460" t="s">
        <v>1628</v>
      </c>
      <c r="U3460">
        <v>9587</v>
      </c>
      <c r="V3460" t="s">
        <v>6946</v>
      </c>
      <c r="W3460" t="s">
        <v>3411</v>
      </c>
      <c r="X3460" t="s">
        <v>3502</v>
      </c>
      <c r="Y3460">
        <v>105061</v>
      </c>
      <c r="Z3460" t="e">
        <f>--- SAMPLE TAKEN: Migrated</f>
        <v>#NAME?</v>
      </c>
      <c r="AD3460">
        <v>32.337777799999998</v>
      </c>
      <c r="AE3460">
        <v>-111.08138889999999</v>
      </c>
      <c r="AG3460" t="s">
        <v>90</v>
      </c>
      <c r="AH3460" t="s">
        <v>1626</v>
      </c>
      <c r="AI3460" t="s">
        <v>90</v>
      </c>
      <c r="AK3460" t="s">
        <v>1608</v>
      </c>
      <c r="AL3460" t="s">
        <v>7247</v>
      </c>
      <c r="AN3460" t="s">
        <v>1610</v>
      </c>
      <c r="AO3460" t="s">
        <v>1611</v>
      </c>
      <c r="AP3460" t="s">
        <v>422</v>
      </c>
      <c r="AQ3460">
        <v>2.35</v>
      </c>
      <c r="AR3460" t="s">
        <v>1616</v>
      </c>
      <c r="AT3460" t="s">
        <v>1612</v>
      </c>
      <c r="AV3460" t="s">
        <v>96</v>
      </c>
      <c r="BF3460" t="s">
        <v>3990</v>
      </c>
      <c r="BQ3460" t="str">
        <f>BS3460 &amp; ":" &amp; BR3460</f>
        <v>AZDEQ_SW:EPA 350.1</v>
      </c>
      <c r="BR3460" t="s">
        <v>1613</v>
      </c>
      <c r="BS3460" t="s">
        <v>1626</v>
      </c>
      <c r="BT3460" t="s">
        <v>1613</v>
      </c>
      <c r="BW3460" t="s">
        <v>3417</v>
      </c>
      <c r="BZ3460" t="s">
        <v>7248</v>
      </c>
      <c r="CA3460" t="s">
        <v>397</v>
      </c>
      <c r="CB3460">
        <v>0.5</v>
      </c>
      <c r="CC3460" t="s">
        <v>1616</v>
      </c>
      <c r="CE3460" t="s">
        <v>7005</v>
      </c>
      <c r="CF3460" t="s">
        <v>1618</v>
      </c>
    </row>
    <row r="3461" spans="1:84" hidden="1" x14ac:dyDescent="0.4">
      <c r="A3461" t="s">
        <v>1626</v>
      </c>
      <c r="B3461" t="s">
        <v>1626</v>
      </c>
      <c r="C3461" t="s">
        <v>7044</v>
      </c>
      <c r="D3461" t="s">
        <v>81</v>
      </c>
      <c r="E3461" t="s">
        <v>82</v>
      </c>
      <c r="F3461" t="s">
        <v>393</v>
      </c>
      <c r="G3461" s="4" t="str">
        <f>TEXT(H3461+I3461,"yyyy-mm-dd""T""hh:mm:ss")&amp;
IF(J3461="MST","-07:00",
IF(J3461="MDT","-06:00",
IF(J3461="PST","-08:00",
IF(J3461="PDT","-07:00",
IF(J3461="UTC","+00:00","+00:00")))))</f>
        <v>2015-04-29T08:45:00-07:00</v>
      </c>
      <c r="H3461" s="1">
        <v>42123</v>
      </c>
      <c r="I3461" s="5">
        <v>0.36458333333333331</v>
      </c>
      <c r="J3461" t="s">
        <v>84</v>
      </c>
      <c r="N3461">
        <v>0</v>
      </c>
      <c r="O3461" t="s">
        <v>1628</v>
      </c>
      <c r="U3461">
        <v>2168</v>
      </c>
      <c r="V3461" t="s">
        <v>6433</v>
      </c>
      <c r="W3461" t="s">
        <v>1606</v>
      </c>
      <c r="X3461" t="s">
        <v>5457</v>
      </c>
      <c r="Y3461">
        <v>100237</v>
      </c>
      <c r="Z3461" t="s">
        <v>7045</v>
      </c>
      <c r="AD3461">
        <v>32.353711099999998</v>
      </c>
      <c r="AE3461">
        <v>-111.09685</v>
      </c>
      <c r="AG3461" t="s">
        <v>90</v>
      </c>
      <c r="AH3461" t="s">
        <v>1626</v>
      </c>
      <c r="AI3461" t="s">
        <v>90</v>
      </c>
      <c r="AK3461" t="s">
        <v>1608</v>
      </c>
      <c r="AL3461" t="s">
        <v>7249</v>
      </c>
      <c r="AN3461" t="s">
        <v>1610</v>
      </c>
      <c r="AO3461" t="s">
        <v>442</v>
      </c>
      <c r="AP3461" t="s">
        <v>422</v>
      </c>
      <c r="AQ3461">
        <v>2.6</v>
      </c>
      <c r="AR3461" t="s">
        <v>1616</v>
      </c>
      <c r="AT3461" t="s">
        <v>1612</v>
      </c>
      <c r="AV3461" t="s">
        <v>96</v>
      </c>
      <c r="BQ3461" t="str">
        <f>BS3461 &amp; ":" &amp; BR3461</f>
        <v>AZDEQ_SW:SM 4500-NH3F</v>
      </c>
      <c r="BR3461" t="s">
        <v>5577</v>
      </c>
      <c r="BS3461" t="s">
        <v>1626</v>
      </c>
      <c r="BT3461" t="s">
        <v>5577</v>
      </c>
      <c r="BW3461" t="s">
        <v>5519</v>
      </c>
      <c r="BZ3461" t="s">
        <v>7250</v>
      </c>
      <c r="CA3461" t="s">
        <v>397</v>
      </c>
      <c r="CB3461">
        <v>0.2</v>
      </c>
      <c r="CC3461" t="s">
        <v>1616</v>
      </c>
      <c r="CE3461" t="s">
        <v>7049</v>
      </c>
      <c r="CF3461" t="s">
        <v>1618</v>
      </c>
    </row>
    <row r="3462" spans="1:84" hidden="1" x14ac:dyDescent="0.4">
      <c r="A3462" t="s">
        <v>1626</v>
      </c>
      <c r="B3462" t="s">
        <v>1626</v>
      </c>
      <c r="C3462" t="s">
        <v>6979</v>
      </c>
      <c r="D3462" t="s">
        <v>81</v>
      </c>
      <c r="E3462" t="s">
        <v>82</v>
      </c>
      <c r="F3462" t="s">
        <v>393</v>
      </c>
      <c r="G3462" s="4" t="str">
        <f>TEXT(H3462+I3462,"yyyy-mm-dd""T""hh:mm:ss")&amp;
IF(J3462="MST","-07:00",
IF(J3462="MDT","-06:00",
IF(J3462="PST","-08:00",
IF(J3462="PDT","-07:00",
IF(J3462="UTC","+00:00","+00:00")))))</f>
        <v>2015-02-19T02:30:00-07:00</v>
      </c>
      <c r="H3462" s="1">
        <v>42054</v>
      </c>
      <c r="I3462" s="5">
        <v>0.10416666666666667</v>
      </c>
      <c r="J3462" t="s">
        <v>84</v>
      </c>
      <c r="N3462">
        <v>0.5</v>
      </c>
      <c r="O3462" t="s">
        <v>1628</v>
      </c>
      <c r="U3462">
        <v>9743</v>
      </c>
      <c r="V3462" t="s">
        <v>5512</v>
      </c>
      <c r="W3462" t="s">
        <v>5513</v>
      </c>
      <c r="X3462" t="s">
        <v>3388</v>
      </c>
      <c r="Y3462">
        <v>100035</v>
      </c>
      <c r="Z3462" t="s">
        <v>5514</v>
      </c>
      <c r="AD3462">
        <v>32.185352899999998</v>
      </c>
      <c r="AE3462">
        <v>-110.8164731</v>
      </c>
      <c r="AG3462" t="s">
        <v>90</v>
      </c>
      <c r="AH3462" t="s">
        <v>1626</v>
      </c>
      <c r="AI3462" t="s">
        <v>90</v>
      </c>
      <c r="AK3462" t="s">
        <v>1608</v>
      </c>
      <c r="AL3462" t="s">
        <v>7251</v>
      </c>
      <c r="AN3462" t="s">
        <v>1700</v>
      </c>
      <c r="AO3462" t="s">
        <v>457</v>
      </c>
      <c r="AP3462" t="s">
        <v>422</v>
      </c>
      <c r="AQ3462">
        <v>3.5000000000000003E-2</v>
      </c>
      <c r="AR3462" t="s">
        <v>1616</v>
      </c>
      <c r="AT3462" t="s">
        <v>1612</v>
      </c>
      <c r="AV3462" t="s">
        <v>96</v>
      </c>
      <c r="BH3462" t="str">
        <f>BI3462 &amp; " " &amp; BJ3462</f>
        <v>0.5 ft</v>
      </c>
      <c r="BI3462">
        <v>0.5</v>
      </c>
      <c r="BJ3462" t="s">
        <v>5517</v>
      </c>
      <c r="BQ3462" t="str">
        <f>BS3462 &amp; ":" &amp; BR3462</f>
        <v>AZDEQ_SW:SM 4500 PE</v>
      </c>
      <c r="BR3462" t="s">
        <v>5518</v>
      </c>
      <c r="BS3462" t="s">
        <v>1626</v>
      </c>
      <c r="BT3462" t="s">
        <v>5518</v>
      </c>
      <c r="BW3462" t="s">
        <v>5519</v>
      </c>
      <c r="BZ3462" t="s">
        <v>7252</v>
      </c>
      <c r="CA3462" t="s">
        <v>397</v>
      </c>
      <c r="CB3462">
        <v>2.0999999999999999E-3</v>
      </c>
      <c r="CC3462" t="s">
        <v>1616</v>
      </c>
      <c r="CE3462" t="s">
        <v>5773</v>
      </c>
      <c r="CF3462" t="s">
        <v>1618</v>
      </c>
    </row>
    <row r="3463" spans="1:84" hidden="1" x14ac:dyDescent="0.4">
      <c r="A3463" t="s">
        <v>1626</v>
      </c>
      <c r="B3463" t="s">
        <v>1626</v>
      </c>
      <c r="C3463" t="s">
        <v>7035</v>
      </c>
      <c r="D3463" t="s">
        <v>81</v>
      </c>
      <c r="E3463" t="s">
        <v>82</v>
      </c>
      <c r="F3463" t="s">
        <v>393</v>
      </c>
      <c r="G3463" s="4" t="str">
        <f>TEXT(H3463+I3463,"yyyy-mm-dd""T""hh:mm:ss")&amp;
IF(J3463="MST","-07:00",
IF(J3463="MDT","-06:00",
IF(J3463="PST","-08:00",
IF(J3463="PDT","-07:00",
IF(J3463="UTC","+00:00","+00:00")))))</f>
        <v>2015-03-18T09:45:00-07:00</v>
      </c>
      <c r="H3463" s="1">
        <v>42081</v>
      </c>
      <c r="I3463" s="5">
        <v>0.40625</v>
      </c>
      <c r="J3463" t="s">
        <v>84</v>
      </c>
      <c r="N3463">
        <v>0</v>
      </c>
      <c r="O3463" t="s">
        <v>1628</v>
      </c>
      <c r="U3463">
        <v>9587</v>
      </c>
      <c r="V3463" t="s">
        <v>6946</v>
      </c>
      <c r="W3463" t="s">
        <v>3411</v>
      </c>
      <c r="X3463" t="s">
        <v>6411</v>
      </c>
      <c r="Y3463">
        <v>111155</v>
      </c>
      <c r="Z3463" t="e">
        <f>--- SAMPLE TAKEN: Migrated</f>
        <v>#NAME?</v>
      </c>
      <c r="AD3463">
        <v>32.420999999999999</v>
      </c>
      <c r="AE3463">
        <v>-111.2004</v>
      </c>
      <c r="AG3463" t="s">
        <v>90</v>
      </c>
      <c r="AH3463" t="s">
        <v>1626</v>
      </c>
      <c r="AI3463" t="s">
        <v>90</v>
      </c>
      <c r="AK3463" t="s">
        <v>1608</v>
      </c>
      <c r="AL3463" t="s">
        <v>7253</v>
      </c>
      <c r="AN3463" t="s">
        <v>1610</v>
      </c>
      <c r="AO3463" t="s">
        <v>421</v>
      </c>
      <c r="AP3463" t="s">
        <v>422</v>
      </c>
      <c r="AQ3463">
        <v>4.43</v>
      </c>
      <c r="AR3463" t="s">
        <v>1616</v>
      </c>
      <c r="AT3463" t="s">
        <v>1612</v>
      </c>
      <c r="AV3463" t="s">
        <v>96</v>
      </c>
      <c r="BQ3463" t="str">
        <f>BS3463 &amp; ":" &amp; BR3463</f>
        <v>AZDEQ_SW:CALCULATION</v>
      </c>
      <c r="BR3463" t="s">
        <v>3416</v>
      </c>
      <c r="BS3463" t="s">
        <v>1626</v>
      </c>
      <c r="BT3463" t="s">
        <v>3416</v>
      </c>
      <c r="BW3463" t="s">
        <v>3417</v>
      </c>
      <c r="BZ3463" t="s">
        <v>7254</v>
      </c>
      <c r="CA3463" t="s">
        <v>397</v>
      </c>
      <c r="CB3463">
        <v>0.8</v>
      </c>
      <c r="CC3463" t="s">
        <v>1616</v>
      </c>
      <c r="CE3463" t="s">
        <v>7236</v>
      </c>
      <c r="CF3463" t="s">
        <v>1618</v>
      </c>
    </row>
    <row r="3464" spans="1:84" hidden="1" x14ac:dyDescent="0.4">
      <c r="A3464" t="s">
        <v>1626</v>
      </c>
      <c r="B3464" t="s">
        <v>1626</v>
      </c>
      <c r="C3464" t="s">
        <v>6994</v>
      </c>
      <c r="D3464" t="s">
        <v>81</v>
      </c>
      <c r="E3464" t="s">
        <v>82</v>
      </c>
      <c r="F3464" t="s">
        <v>393</v>
      </c>
      <c r="G3464" s="4" t="str">
        <f>TEXT(H3464+I3464,"yyyy-mm-dd""T""hh:mm:ss")&amp;
IF(J3464="MST","-07:00",
IF(J3464="MDT","-06:00",
IF(J3464="PST","-08:00",
IF(J3464="PDT","-07:00",
IF(J3464="UTC","+00:00","+00:00")))))</f>
        <v>2015-01-14T12:00:00-07:00</v>
      </c>
      <c r="H3464" s="1">
        <v>42018</v>
      </c>
      <c r="I3464" s="5">
        <v>0.5</v>
      </c>
      <c r="J3464" t="s">
        <v>84</v>
      </c>
      <c r="N3464">
        <v>0</v>
      </c>
      <c r="O3464" t="s">
        <v>1628</v>
      </c>
      <c r="U3464">
        <v>2168</v>
      </c>
      <c r="V3464" t="s">
        <v>6433</v>
      </c>
      <c r="W3464" t="s">
        <v>1606</v>
      </c>
      <c r="X3464" t="s">
        <v>4478</v>
      </c>
      <c r="Y3464">
        <v>102835</v>
      </c>
      <c r="Z3464" t="s">
        <v>6995</v>
      </c>
      <c r="AD3464">
        <v>32.336583300000001</v>
      </c>
      <c r="AE3464">
        <v>-110.7873889</v>
      </c>
      <c r="AG3464" t="s">
        <v>90</v>
      </c>
      <c r="AH3464" t="s">
        <v>1626</v>
      </c>
      <c r="AI3464" t="s">
        <v>90</v>
      </c>
      <c r="AK3464" t="s">
        <v>1608</v>
      </c>
      <c r="AL3464" t="s">
        <v>7255</v>
      </c>
      <c r="AM3464" t="s">
        <v>92</v>
      </c>
      <c r="AN3464" t="s">
        <v>1610</v>
      </c>
      <c r="AO3464" t="s">
        <v>1611</v>
      </c>
      <c r="AP3464" t="s">
        <v>422</v>
      </c>
      <c r="AT3464" t="s">
        <v>1612</v>
      </c>
      <c r="AV3464" t="s">
        <v>584</v>
      </c>
      <c r="BQ3464" t="str">
        <f>BS3464 &amp; ":" &amp; BR3464</f>
        <v>AZDEQ_SW:SM 4500-NH3F</v>
      </c>
      <c r="BR3464" t="s">
        <v>5577</v>
      </c>
      <c r="BS3464" t="s">
        <v>1626</v>
      </c>
      <c r="BT3464" t="s">
        <v>5577</v>
      </c>
      <c r="BW3464" t="s">
        <v>5519</v>
      </c>
      <c r="BZ3464" t="s">
        <v>7256</v>
      </c>
      <c r="CA3464" t="s">
        <v>397</v>
      </c>
      <c r="CB3464">
        <v>1</v>
      </c>
      <c r="CC3464" t="s">
        <v>1616</v>
      </c>
      <c r="CE3464" t="s">
        <v>6998</v>
      </c>
      <c r="CF3464" t="s">
        <v>1618</v>
      </c>
    </row>
    <row r="3465" spans="1:84" hidden="1" x14ac:dyDescent="0.4">
      <c r="A3465" t="s">
        <v>1626</v>
      </c>
      <c r="B3465" t="s">
        <v>1626</v>
      </c>
      <c r="C3465" t="s">
        <v>6951</v>
      </c>
      <c r="D3465" t="s">
        <v>81</v>
      </c>
      <c r="E3465" t="s">
        <v>82</v>
      </c>
      <c r="F3465" t="s">
        <v>393</v>
      </c>
      <c r="G3465" s="4" t="str">
        <f>TEXT(H3465+I3465,"yyyy-mm-dd""T""hh:mm:ss")&amp;
IF(J3465="MST","-07:00",
IF(J3465="MDT","-06:00",
IF(J3465="PST","-08:00",
IF(J3465="PDT","-07:00",
IF(J3465="UTC","+00:00","+00:00")))))</f>
        <v>2015-11-30T03:30:00-07:00</v>
      </c>
      <c r="H3465" s="1">
        <v>42338</v>
      </c>
      <c r="I3465" s="5">
        <v>0.14583333333333334</v>
      </c>
      <c r="J3465" t="s">
        <v>84</v>
      </c>
      <c r="N3465">
        <v>0.5</v>
      </c>
      <c r="O3465" t="s">
        <v>1628</v>
      </c>
      <c r="U3465">
        <v>9743</v>
      </c>
      <c r="V3465" t="s">
        <v>5512</v>
      </c>
      <c r="W3465" t="s">
        <v>5513</v>
      </c>
      <c r="X3465" t="s">
        <v>3405</v>
      </c>
      <c r="Y3465">
        <v>100034</v>
      </c>
      <c r="Z3465" t="s">
        <v>5514</v>
      </c>
      <c r="AD3465">
        <v>32.187063100000003</v>
      </c>
      <c r="AE3465">
        <v>-110.81660220000001</v>
      </c>
      <c r="AG3465" t="s">
        <v>90</v>
      </c>
      <c r="AH3465" t="s">
        <v>1626</v>
      </c>
      <c r="AI3465" t="s">
        <v>90</v>
      </c>
      <c r="AK3465" t="s">
        <v>1608</v>
      </c>
      <c r="AL3465" t="s">
        <v>7257</v>
      </c>
      <c r="AN3465" t="s">
        <v>1700</v>
      </c>
      <c r="AO3465" t="s">
        <v>457</v>
      </c>
      <c r="AP3465" t="s">
        <v>422</v>
      </c>
      <c r="AQ3465">
        <v>6.3E-2</v>
      </c>
      <c r="AR3465" t="s">
        <v>1616</v>
      </c>
      <c r="AT3465" t="s">
        <v>1612</v>
      </c>
      <c r="AV3465" t="s">
        <v>96</v>
      </c>
      <c r="BH3465" t="str">
        <f>BI3465 &amp; " " &amp; BJ3465</f>
        <v>0.5 ft</v>
      </c>
      <c r="BI3465">
        <v>0.5</v>
      </c>
      <c r="BJ3465" t="s">
        <v>5517</v>
      </c>
      <c r="BQ3465" t="str">
        <f>BS3465 &amp; ":" &amp; BR3465</f>
        <v>AZDEQ_SW:SM 4500 PE</v>
      </c>
      <c r="BR3465" t="s">
        <v>5518</v>
      </c>
      <c r="BS3465" t="s">
        <v>1626</v>
      </c>
      <c r="BT3465" t="s">
        <v>5518</v>
      </c>
      <c r="BW3465" t="s">
        <v>5519</v>
      </c>
      <c r="BZ3465" t="s">
        <v>7258</v>
      </c>
      <c r="CA3465" t="s">
        <v>397</v>
      </c>
      <c r="CB3465">
        <v>2.0999999999999999E-3</v>
      </c>
      <c r="CC3465" t="s">
        <v>1616</v>
      </c>
      <c r="CE3465" t="s">
        <v>5521</v>
      </c>
      <c r="CF3465" t="s">
        <v>1618</v>
      </c>
    </row>
    <row r="3466" spans="1:84" hidden="1" x14ac:dyDescent="0.4">
      <c r="A3466" t="s">
        <v>1626</v>
      </c>
      <c r="B3466" t="s">
        <v>1626</v>
      </c>
      <c r="C3466" t="s">
        <v>6945</v>
      </c>
      <c r="D3466" t="s">
        <v>81</v>
      </c>
      <c r="E3466" t="s">
        <v>82</v>
      </c>
      <c r="F3466" t="s">
        <v>393</v>
      </c>
      <c r="G3466" s="4" t="str">
        <f>TEXT(H3466+I3466,"yyyy-mm-dd""T""hh:mm:ss")&amp;
IF(J3466="MST","-07:00",
IF(J3466="MDT","-06:00",
IF(J3466="PST","-08:00",
IF(J3466="PDT","-07:00",
IF(J3466="UTC","+00:00","+00:00")))))</f>
        <v>2015-02-19T10:30:00-07:00</v>
      </c>
      <c r="H3466" s="1">
        <v>42054</v>
      </c>
      <c r="I3466" s="5">
        <v>0.4375</v>
      </c>
      <c r="J3466" t="s">
        <v>84</v>
      </c>
      <c r="N3466">
        <v>0</v>
      </c>
      <c r="O3466" t="s">
        <v>1628</v>
      </c>
      <c r="U3466">
        <v>9587</v>
      </c>
      <c r="V3466" t="s">
        <v>6946</v>
      </c>
      <c r="W3466" t="s">
        <v>3411</v>
      </c>
      <c r="X3466" t="s">
        <v>3502</v>
      </c>
      <c r="Y3466">
        <v>105061</v>
      </c>
      <c r="Z3466" t="e">
        <f>--- SAMPLE TAKEN: Migrated</f>
        <v>#NAME?</v>
      </c>
      <c r="AD3466">
        <v>32.337777799999998</v>
      </c>
      <c r="AE3466">
        <v>-111.08138889999999</v>
      </c>
      <c r="AG3466" t="s">
        <v>90</v>
      </c>
      <c r="AH3466" t="s">
        <v>1626</v>
      </c>
      <c r="AI3466" t="s">
        <v>90</v>
      </c>
      <c r="AK3466" t="s">
        <v>1608</v>
      </c>
      <c r="AL3466" t="s">
        <v>7259</v>
      </c>
      <c r="AN3466" t="s">
        <v>1700</v>
      </c>
      <c r="AO3466" t="s">
        <v>457</v>
      </c>
      <c r="AP3466" t="s">
        <v>422</v>
      </c>
      <c r="AQ3466">
        <v>2.16</v>
      </c>
      <c r="AR3466" t="s">
        <v>1616</v>
      </c>
      <c r="AT3466" t="s">
        <v>1612</v>
      </c>
      <c r="AV3466" t="s">
        <v>96</v>
      </c>
      <c r="BQ3466" t="str">
        <f>BS3466 &amp; ":" &amp; BR3466</f>
        <v>AZDEQ_SW:EPA 365.1</v>
      </c>
      <c r="BR3466" t="s">
        <v>1726</v>
      </c>
      <c r="BS3466" t="s">
        <v>1626</v>
      </c>
      <c r="BT3466" t="s">
        <v>1726</v>
      </c>
      <c r="BW3466" t="s">
        <v>3417</v>
      </c>
      <c r="BZ3466" t="s">
        <v>7260</v>
      </c>
      <c r="CA3466" t="s">
        <v>397</v>
      </c>
      <c r="CB3466">
        <v>0.5</v>
      </c>
      <c r="CC3466" t="s">
        <v>1616</v>
      </c>
      <c r="CE3466" t="s">
        <v>6950</v>
      </c>
      <c r="CF3466" t="s">
        <v>1618</v>
      </c>
    </row>
    <row r="3467" spans="1:84" hidden="1" x14ac:dyDescent="0.4">
      <c r="A3467" t="s">
        <v>1626</v>
      </c>
      <c r="B3467" t="s">
        <v>1626</v>
      </c>
      <c r="C3467" t="s">
        <v>7039</v>
      </c>
      <c r="D3467" t="s">
        <v>81</v>
      </c>
      <c r="E3467" t="s">
        <v>82</v>
      </c>
      <c r="F3467" t="s">
        <v>393</v>
      </c>
      <c r="G3467" s="4" t="str">
        <f>TEXT(H3467+I3467,"yyyy-mm-dd""T""hh:mm:ss")&amp;
IF(J3467="MST","-07:00",
IF(J3467="MDT","-06:00",
IF(J3467="PST","-08:00",
IF(J3467="PDT","-07:00",
IF(J3467="UTC","+00:00","+00:00")))))</f>
        <v>2015-04-29T03:15:00-07:00</v>
      </c>
      <c r="H3467" s="1">
        <v>42123</v>
      </c>
      <c r="I3467" s="5">
        <v>0.13541666666666666</v>
      </c>
      <c r="J3467" t="s">
        <v>84</v>
      </c>
      <c r="N3467">
        <v>0.5</v>
      </c>
      <c r="O3467" t="s">
        <v>1628</v>
      </c>
      <c r="U3467">
        <v>9743</v>
      </c>
      <c r="V3467" t="s">
        <v>5512</v>
      </c>
      <c r="W3467" t="s">
        <v>5513</v>
      </c>
      <c r="X3467" t="s">
        <v>3388</v>
      </c>
      <c r="Y3467">
        <v>100035</v>
      </c>
      <c r="Z3467" t="s">
        <v>5514</v>
      </c>
      <c r="AD3467">
        <v>32.185352899999998</v>
      </c>
      <c r="AE3467">
        <v>-110.8164731</v>
      </c>
      <c r="AG3467" t="s">
        <v>90</v>
      </c>
      <c r="AH3467" t="s">
        <v>1626</v>
      </c>
      <c r="AI3467" t="s">
        <v>90</v>
      </c>
      <c r="AK3467" t="s">
        <v>1608</v>
      </c>
      <c r="AL3467" t="s">
        <v>7261</v>
      </c>
      <c r="AN3467" t="s">
        <v>1610</v>
      </c>
      <c r="AO3467" t="s">
        <v>442</v>
      </c>
      <c r="AP3467" t="s">
        <v>422</v>
      </c>
      <c r="AQ3467">
        <v>0.12</v>
      </c>
      <c r="AR3467" t="s">
        <v>1616</v>
      </c>
      <c r="AT3467" t="s">
        <v>1612</v>
      </c>
      <c r="AV3467" t="s">
        <v>96</v>
      </c>
      <c r="BF3467" t="s">
        <v>5516</v>
      </c>
      <c r="BH3467" t="str">
        <f>BI3467 &amp; " " &amp; BJ3467</f>
        <v>0.5 ft</v>
      </c>
      <c r="BI3467">
        <v>0.5</v>
      </c>
      <c r="BJ3467" t="s">
        <v>5517</v>
      </c>
      <c r="BQ3467" t="str">
        <f>BS3467 &amp; ":" &amp; BR3467</f>
        <v>AZDEQ_SW:SM 4500-NH3F</v>
      </c>
      <c r="BR3467" t="s">
        <v>5577</v>
      </c>
      <c r="BS3467" t="s">
        <v>1626</v>
      </c>
      <c r="BT3467" t="s">
        <v>5577</v>
      </c>
      <c r="BW3467" t="s">
        <v>5519</v>
      </c>
      <c r="BZ3467" t="s">
        <v>7262</v>
      </c>
      <c r="CA3467" t="s">
        <v>397</v>
      </c>
      <c r="CB3467">
        <v>0.02</v>
      </c>
      <c r="CC3467" t="s">
        <v>1616</v>
      </c>
      <c r="CE3467" t="s">
        <v>5763</v>
      </c>
      <c r="CF3467" t="s">
        <v>1618</v>
      </c>
    </row>
    <row r="3468" spans="1:84" hidden="1" x14ac:dyDescent="0.4">
      <c r="A3468" t="s">
        <v>1626</v>
      </c>
      <c r="B3468" t="s">
        <v>1626</v>
      </c>
      <c r="C3468" t="s">
        <v>7263</v>
      </c>
      <c r="D3468" t="s">
        <v>81</v>
      </c>
      <c r="E3468" t="s">
        <v>82</v>
      </c>
      <c r="F3468" t="s">
        <v>393</v>
      </c>
      <c r="G3468" s="4" t="str">
        <f>TEXT(H3468+I3468,"yyyy-mm-dd""T""hh:mm:ss")&amp;
IF(J3468="MST","-07:00",
IF(J3468="MDT","-06:00",
IF(J3468="PST","-08:00",
IF(J3468="PDT","-07:00",
IF(J3468="UTC","+00:00","+00:00")))))</f>
        <v>2015-07-30T11:30:00-07:00</v>
      </c>
      <c r="H3468" s="1">
        <v>42215</v>
      </c>
      <c r="I3468" s="5">
        <v>0.47916666666666669</v>
      </c>
      <c r="J3468" t="s">
        <v>84</v>
      </c>
      <c r="N3468">
        <v>0.5</v>
      </c>
      <c r="O3468" t="s">
        <v>1628</v>
      </c>
      <c r="U3468">
        <v>9743</v>
      </c>
      <c r="V3468" t="s">
        <v>5512</v>
      </c>
      <c r="W3468" t="s">
        <v>5513</v>
      </c>
      <c r="X3468" t="s">
        <v>3388</v>
      </c>
      <c r="Y3468">
        <v>100035</v>
      </c>
      <c r="Z3468" t="s">
        <v>5514</v>
      </c>
      <c r="AD3468">
        <v>32.185352899999998</v>
      </c>
      <c r="AE3468">
        <v>-110.8164731</v>
      </c>
      <c r="AG3468" t="s">
        <v>90</v>
      </c>
      <c r="AH3468" t="s">
        <v>1626</v>
      </c>
      <c r="AI3468" t="s">
        <v>90</v>
      </c>
      <c r="AK3468" t="s">
        <v>1608</v>
      </c>
      <c r="AL3468" t="s">
        <v>7264</v>
      </c>
      <c r="AN3468" t="s">
        <v>1700</v>
      </c>
      <c r="AO3468" t="s">
        <v>457</v>
      </c>
      <c r="AP3468" t="s">
        <v>422</v>
      </c>
      <c r="AQ3468">
        <v>0.03</v>
      </c>
      <c r="AR3468" t="s">
        <v>1616</v>
      </c>
      <c r="AT3468" t="s">
        <v>1612</v>
      </c>
      <c r="AV3468" t="s">
        <v>96</v>
      </c>
      <c r="BH3468" t="str">
        <f>BI3468 &amp; " " &amp; BJ3468</f>
        <v>0.5 ft</v>
      </c>
      <c r="BI3468">
        <v>0.5</v>
      </c>
      <c r="BJ3468" t="s">
        <v>5517</v>
      </c>
      <c r="BQ3468" t="str">
        <f>BS3468 &amp; ":" &amp; BR3468</f>
        <v>AZDEQ_SW:SM 4500 PE</v>
      </c>
      <c r="BR3468" t="s">
        <v>5518</v>
      </c>
      <c r="BS3468" t="s">
        <v>1626</v>
      </c>
      <c r="BT3468" t="s">
        <v>5518</v>
      </c>
      <c r="BW3468" t="s">
        <v>5519</v>
      </c>
      <c r="BZ3468" t="s">
        <v>7265</v>
      </c>
      <c r="CA3468" t="s">
        <v>397</v>
      </c>
      <c r="CB3468">
        <v>2.0999999999999999E-3</v>
      </c>
      <c r="CC3468" t="s">
        <v>1616</v>
      </c>
      <c r="CE3468" t="s">
        <v>5953</v>
      </c>
      <c r="CF3468" t="s">
        <v>1618</v>
      </c>
    </row>
    <row r="3469" spans="1:84" hidden="1" x14ac:dyDescent="0.4">
      <c r="A3469" t="s">
        <v>1626</v>
      </c>
      <c r="B3469" t="s">
        <v>1626</v>
      </c>
      <c r="C3469" t="s">
        <v>6976</v>
      </c>
      <c r="D3469" t="s">
        <v>81</v>
      </c>
      <c r="E3469" t="s">
        <v>82</v>
      </c>
      <c r="F3469" t="s">
        <v>393</v>
      </c>
      <c r="G3469" s="4" t="str">
        <f>TEXT(H3469+I3469,"yyyy-mm-dd""T""hh:mm:ss")&amp;
IF(J3469="MST","-07:00",
IF(J3469="MDT","-06:00",
IF(J3469="PST","-08:00",
IF(J3469="PDT","-07:00",
IF(J3469="UTC","+00:00","+00:00")))))</f>
        <v>2015-05-20T09:30:00-07:00</v>
      </c>
      <c r="H3469" s="1">
        <v>42144</v>
      </c>
      <c r="I3469" s="5">
        <v>0.39583333333333331</v>
      </c>
      <c r="J3469" t="s">
        <v>84</v>
      </c>
      <c r="N3469">
        <v>0</v>
      </c>
      <c r="O3469" t="s">
        <v>1628</v>
      </c>
      <c r="U3469">
        <v>9587</v>
      </c>
      <c r="V3469" t="s">
        <v>6946</v>
      </c>
      <c r="W3469" t="s">
        <v>3411</v>
      </c>
      <c r="X3469" t="s">
        <v>4519</v>
      </c>
      <c r="Y3469">
        <v>105068</v>
      </c>
      <c r="Z3469" t="e">
        <f>--- SAMPLE TAKEN: Migrated</f>
        <v>#NAME?</v>
      </c>
      <c r="AD3469">
        <v>32.434166699999999</v>
      </c>
      <c r="AE3469">
        <v>-111.2341667</v>
      </c>
      <c r="AG3469" t="s">
        <v>90</v>
      </c>
      <c r="AH3469" t="s">
        <v>1626</v>
      </c>
      <c r="AI3469" t="s">
        <v>90</v>
      </c>
      <c r="AK3469" t="s">
        <v>1608</v>
      </c>
      <c r="AL3469" t="s">
        <v>7266</v>
      </c>
      <c r="AN3469" t="s">
        <v>1610</v>
      </c>
      <c r="AO3469" t="s">
        <v>1670</v>
      </c>
      <c r="AP3469" t="s">
        <v>422</v>
      </c>
      <c r="AQ3469">
        <v>2.4300000000000002</v>
      </c>
      <c r="AR3469" t="s">
        <v>1616</v>
      </c>
      <c r="AT3469" t="s">
        <v>1612</v>
      </c>
      <c r="AV3469" t="s">
        <v>96</v>
      </c>
      <c r="BQ3469" t="str">
        <f>BS3469 &amp; ":" &amp; BR3469</f>
        <v>AZDEQ_SW:EPA 353.2</v>
      </c>
      <c r="BR3469" t="s">
        <v>1623</v>
      </c>
      <c r="BS3469" t="s">
        <v>1626</v>
      </c>
      <c r="BT3469" t="s">
        <v>1623</v>
      </c>
      <c r="BW3469" t="s">
        <v>3417</v>
      </c>
      <c r="BZ3469" t="s">
        <v>7267</v>
      </c>
      <c r="CA3469" t="s">
        <v>397</v>
      </c>
      <c r="CB3469">
        <v>0.2</v>
      </c>
      <c r="CC3469" t="s">
        <v>1616</v>
      </c>
      <c r="CE3469" t="s">
        <v>5972</v>
      </c>
      <c r="CF3469" t="s">
        <v>1618</v>
      </c>
    </row>
    <row r="3470" spans="1:84" hidden="1" x14ac:dyDescent="0.4">
      <c r="A3470" t="s">
        <v>1626</v>
      </c>
      <c r="B3470" t="s">
        <v>1626</v>
      </c>
      <c r="C3470" t="s">
        <v>6954</v>
      </c>
      <c r="D3470" t="s">
        <v>81</v>
      </c>
      <c r="E3470" t="s">
        <v>82</v>
      </c>
      <c r="F3470" t="s">
        <v>393</v>
      </c>
      <c r="G3470" s="4" t="str">
        <f>TEXT(H3470+I3470,"yyyy-mm-dd""T""hh:mm:ss")&amp;
IF(J3470="MST","-07:00",
IF(J3470="MDT","-06:00",
IF(J3470="PST","-08:00",
IF(J3470="PDT","-07:00",
IF(J3470="UTC","+00:00","+00:00")))))</f>
        <v>2015-04-23T09:46:00-07:00</v>
      </c>
      <c r="H3470" s="1">
        <v>42117</v>
      </c>
      <c r="I3470" s="5">
        <v>0.40694444444444444</v>
      </c>
      <c r="J3470" t="s">
        <v>84</v>
      </c>
      <c r="N3470">
        <v>0</v>
      </c>
      <c r="O3470" t="s">
        <v>1628</v>
      </c>
      <c r="U3470">
        <v>9587</v>
      </c>
      <c r="V3470" t="s">
        <v>6946</v>
      </c>
      <c r="W3470" t="s">
        <v>3411</v>
      </c>
      <c r="X3470" t="s">
        <v>3412</v>
      </c>
      <c r="Y3470">
        <v>105059</v>
      </c>
      <c r="Z3470" t="e">
        <f>--- SAMPLE TAKEN: Migrated</f>
        <v>#NAME?</v>
      </c>
      <c r="AD3470">
        <v>32.2897222</v>
      </c>
      <c r="AE3470">
        <v>-111.035</v>
      </c>
      <c r="AG3470" t="s">
        <v>90</v>
      </c>
      <c r="AH3470" t="s">
        <v>1626</v>
      </c>
      <c r="AI3470" t="s">
        <v>90</v>
      </c>
      <c r="AK3470" t="s">
        <v>1608</v>
      </c>
      <c r="AL3470" t="s">
        <v>7268</v>
      </c>
      <c r="AN3470" t="s">
        <v>1610</v>
      </c>
      <c r="AO3470" t="s">
        <v>442</v>
      </c>
      <c r="AP3470" t="s">
        <v>422</v>
      </c>
      <c r="AQ3470">
        <v>1.68</v>
      </c>
      <c r="AR3470" t="s">
        <v>1616</v>
      </c>
      <c r="AT3470" t="s">
        <v>1612</v>
      </c>
      <c r="AV3470" t="s">
        <v>96</v>
      </c>
      <c r="BQ3470" t="str">
        <f>BS3470 &amp; ":" &amp; BR3470</f>
        <v>AZDEQ_SW:EPA 351.2</v>
      </c>
      <c r="BR3470" t="s">
        <v>1633</v>
      </c>
      <c r="BS3470" t="s">
        <v>1626</v>
      </c>
      <c r="BT3470" t="s">
        <v>1633</v>
      </c>
      <c r="BW3470" t="s">
        <v>3417</v>
      </c>
      <c r="BZ3470" t="s">
        <v>7269</v>
      </c>
      <c r="CA3470" t="s">
        <v>397</v>
      </c>
      <c r="CB3470">
        <v>0.8</v>
      </c>
      <c r="CC3470" t="s">
        <v>1616</v>
      </c>
      <c r="CE3470" t="s">
        <v>7270</v>
      </c>
      <c r="CF3470" t="s">
        <v>1618</v>
      </c>
    </row>
    <row r="3471" spans="1:84" hidden="1" x14ac:dyDescent="0.4">
      <c r="A3471" t="s">
        <v>1626</v>
      </c>
      <c r="B3471" t="s">
        <v>1626</v>
      </c>
      <c r="C3471" t="s">
        <v>7224</v>
      </c>
      <c r="D3471" t="s">
        <v>81</v>
      </c>
      <c r="E3471" t="s">
        <v>82</v>
      </c>
      <c r="F3471" t="s">
        <v>393</v>
      </c>
      <c r="G3471" s="4" t="str">
        <f>TEXT(H3471+I3471,"yyyy-mm-dd""T""hh:mm:ss")&amp;
IF(J3471="MST","-07:00",
IF(J3471="MDT","-06:00",
IF(J3471="PST","-08:00",
IF(J3471="PDT","-07:00",
IF(J3471="UTC","+00:00","+00:00")))))</f>
        <v>2015-05-26T03:50:00-07:00</v>
      </c>
      <c r="H3471" s="1">
        <v>42150</v>
      </c>
      <c r="I3471" s="5">
        <v>0.15972222222222221</v>
      </c>
      <c r="J3471" t="s">
        <v>84</v>
      </c>
      <c r="N3471">
        <v>0.5</v>
      </c>
      <c r="O3471" t="s">
        <v>1628</v>
      </c>
      <c r="U3471">
        <v>9743</v>
      </c>
      <c r="V3471" t="s">
        <v>5512</v>
      </c>
      <c r="W3471" t="s">
        <v>5513</v>
      </c>
      <c r="X3471" t="s">
        <v>3405</v>
      </c>
      <c r="Y3471">
        <v>100034</v>
      </c>
      <c r="Z3471" t="s">
        <v>5514</v>
      </c>
      <c r="AD3471">
        <v>32.187063100000003</v>
      </c>
      <c r="AE3471">
        <v>-110.81660220000001</v>
      </c>
      <c r="AG3471" t="s">
        <v>90</v>
      </c>
      <c r="AH3471" t="s">
        <v>1626</v>
      </c>
      <c r="AI3471" t="s">
        <v>90</v>
      </c>
      <c r="AK3471" t="s">
        <v>1608</v>
      </c>
      <c r="AL3471" t="s">
        <v>7271</v>
      </c>
      <c r="AN3471" t="s">
        <v>1610</v>
      </c>
      <c r="AO3471" t="s">
        <v>442</v>
      </c>
      <c r="AP3471" t="s">
        <v>422</v>
      </c>
      <c r="AQ3471">
        <v>0.19</v>
      </c>
      <c r="AR3471" t="s">
        <v>1616</v>
      </c>
      <c r="AT3471" t="s">
        <v>1612</v>
      </c>
      <c r="AV3471" t="s">
        <v>96</v>
      </c>
      <c r="BF3471" t="s">
        <v>5516</v>
      </c>
      <c r="BH3471" t="str">
        <f>BI3471 &amp; " " &amp; BJ3471</f>
        <v>0.5 ft</v>
      </c>
      <c r="BI3471">
        <v>0.5</v>
      </c>
      <c r="BJ3471" t="s">
        <v>5517</v>
      </c>
      <c r="BQ3471" t="str">
        <f>BS3471 &amp; ":" &amp; BR3471</f>
        <v>AZDEQ_SW:SM 4500-NH3F</v>
      </c>
      <c r="BR3471" t="s">
        <v>5577</v>
      </c>
      <c r="BS3471" t="s">
        <v>1626</v>
      </c>
      <c r="BT3471" t="s">
        <v>5577</v>
      </c>
      <c r="BW3471" t="s">
        <v>5519</v>
      </c>
      <c r="BZ3471" t="s">
        <v>7272</v>
      </c>
      <c r="CA3471" t="s">
        <v>397</v>
      </c>
      <c r="CB3471">
        <v>0.02</v>
      </c>
      <c r="CC3471" t="s">
        <v>1616</v>
      </c>
      <c r="CE3471" t="s">
        <v>5521</v>
      </c>
      <c r="CF3471" t="s">
        <v>1618</v>
      </c>
    </row>
    <row r="3472" spans="1:84" hidden="1" x14ac:dyDescent="0.4">
      <c r="A3472" t="s">
        <v>1626</v>
      </c>
      <c r="B3472" t="s">
        <v>1626</v>
      </c>
      <c r="C3472" t="s">
        <v>7206</v>
      </c>
      <c r="D3472" t="s">
        <v>81</v>
      </c>
      <c r="E3472" t="s">
        <v>82</v>
      </c>
      <c r="F3472" t="s">
        <v>393</v>
      </c>
      <c r="G3472" s="4" t="str">
        <f>TEXT(H3472+I3472,"yyyy-mm-dd""T""hh:mm:ss")&amp;
IF(J3472="MST","-07:00",
IF(J3472="MDT","-06:00",
IF(J3472="PST","-08:00",
IF(J3472="PDT","-07:00",
IF(J3472="UTC","+00:00","+00:00")))))</f>
        <v>2015-09-29T08:30:00-07:00</v>
      </c>
      <c r="H3472" s="1">
        <v>42276</v>
      </c>
      <c r="I3472" s="5">
        <v>0.35416666666666669</v>
      </c>
      <c r="J3472" t="s">
        <v>84</v>
      </c>
      <c r="N3472">
        <v>0</v>
      </c>
      <c r="O3472" t="s">
        <v>1628</v>
      </c>
      <c r="U3472">
        <v>9587</v>
      </c>
      <c r="V3472" t="s">
        <v>6946</v>
      </c>
      <c r="W3472" t="s">
        <v>3411</v>
      </c>
      <c r="X3472" t="s">
        <v>4433</v>
      </c>
      <c r="Y3472">
        <v>105064</v>
      </c>
      <c r="Z3472" t="e">
        <f>--- SAMPLE TAKEN: Migrated</f>
        <v>#NAME?</v>
      </c>
      <c r="AD3472">
        <v>32.386200000000002</v>
      </c>
      <c r="AE3472">
        <v>-111.11920000000001</v>
      </c>
      <c r="AG3472" t="s">
        <v>90</v>
      </c>
      <c r="AH3472" t="s">
        <v>1626</v>
      </c>
      <c r="AI3472" t="s">
        <v>90</v>
      </c>
      <c r="AK3472" t="s">
        <v>1608</v>
      </c>
      <c r="AL3472" t="s">
        <v>7273</v>
      </c>
      <c r="AN3472" t="s">
        <v>1700</v>
      </c>
      <c r="AO3472" t="s">
        <v>457</v>
      </c>
      <c r="AP3472" t="s">
        <v>422</v>
      </c>
      <c r="AQ3472">
        <v>1.29</v>
      </c>
      <c r="AR3472" t="s">
        <v>1616</v>
      </c>
      <c r="AT3472" t="s">
        <v>1612</v>
      </c>
      <c r="AV3472" t="s">
        <v>96</v>
      </c>
      <c r="BQ3472" t="str">
        <f>BS3472 &amp; ":" &amp; BR3472</f>
        <v>AZDEQ_SW:EPA 365.1</v>
      </c>
      <c r="BR3472" t="s">
        <v>1726</v>
      </c>
      <c r="BS3472" t="s">
        <v>1626</v>
      </c>
      <c r="BT3472" t="s">
        <v>1726</v>
      </c>
      <c r="BW3472" t="s">
        <v>3417</v>
      </c>
      <c r="BZ3472" t="s">
        <v>7274</v>
      </c>
      <c r="CA3472" t="s">
        <v>397</v>
      </c>
      <c r="CB3472">
        <v>0.5</v>
      </c>
      <c r="CC3472" t="s">
        <v>1616</v>
      </c>
      <c r="CE3472" t="s">
        <v>7209</v>
      </c>
      <c r="CF3472" t="s">
        <v>1618</v>
      </c>
    </row>
    <row r="3473" spans="1:84" hidden="1" x14ac:dyDescent="0.4">
      <c r="A3473" t="s">
        <v>1626</v>
      </c>
      <c r="B3473" t="s">
        <v>1626</v>
      </c>
      <c r="C3473" t="s">
        <v>7025</v>
      </c>
      <c r="D3473" t="s">
        <v>81</v>
      </c>
      <c r="E3473" t="s">
        <v>82</v>
      </c>
      <c r="F3473" t="s">
        <v>393</v>
      </c>
      <c r="G3473" s="4" t="str">
        <f>TEXT(H3473+I3473,"yyyy-mm-dd""T""hh:mm:ss")&amp;
IF(J3473="MST","-07:00",
IF(J3473="MDT","-06:00",
IF(J3473="PST","-08:00",
IF(J3473="PDT","-07:00",
IF(J3473="UTC","+00:00","+00:00")))))</f>
        <v>2015-05-26T03:40:00-07:00</v>
      </c>
      <c r="H3473" s="1">
        <v>42150</v>
      </c>
      <c r="I3473" s="5">
        <v>0.15277777777777779</v>
      </c>
      <c r="J3473" t="s">
        <v>84</v>
      </c>
      <c r="N3473">
        <v>0.5</v>
      </c>
      <c r="O3473" t="s">
        <v>1628</v>
      </c>
      <c r="U3473">
        <v>9743</v>
      </c>
      <c r="V3473" t="s">
        <v>5512</v>
      </c>
      <c r="W3473" t="s">
        <v>5513</v>
      </c>
      <c r="X3473" t="s">
        <v>3388</v>
      </c>
      <c r="Y3473">
        <v>100035</v>
      </c>
      <c r="Z3473" t="s">
        <v>5514</v>
      </c>
      <c r="AD3473">
        <v>32.185352899999998</v>
      </c>
      <c r="AE3473">
        <v>-110.8164731</v>
      </c>
      <c r="AG3473" t="s">
        <v>90</v>
      </c>
      <c r="AH3473" t="s">
        <v>1626</v>
      </c>
      <c r="AI3473" t="s">
        <v>90</v>
      </c>
      <c r="AK3473" t="s">
        <v>1608</v>
      </c>
      <c r="AL3473" t="s">
        <v>7275</v>
      </c>
      <c r="AN3473" t="s">
        <v>1610</v>
      </c>
      <c r="AO3473" t="s">
        <v>442</v>
      </c>
      <c r="AP3473" t="s">
        <v>422</v>
      </c>
      <c r="AQ3473">
        <v>0.14000000000000001</v>
      </c>
      <c r="AR3473" t="s">
        <v>1616</v>
      </c>
      <c r="AT3473" t="s">
        <v>1612</v>
      </c>
      <c r="AV3473" t="s">
        <v>96</v>
      </c>
      <c r="BF3473" t="s">
        <v>5516</v>
      </c>
      <c r="BH3473" t="str">
        <f>BI3473 &amp; " " &amp; BJ3473</f>
        <v>0.5 ft</v>
      </c>
      <c r="BI3473">
        <v>0.5</v>
      </c>
      <c r="BJ3473" t="s">
        <v>5517</v>
      </c>
      <c r="BQ3473" t="str">
        <f>BS3473 &amp; ":" &amp; BR3473</f>
        <v>AZDEQ_SW:SM 4500-NH3F</v>
      </c>
      <c r="BR3473" t="s">
        <v>5577</v>
      </c>
      <c r="BS3473" t="s">
        <v>1626</v>
      </c>
      <c r="BT3473" t="s">
        <v>5577</v>
      </c>
      <c r="BW3473" t="s">
        <v>5519</v>
      </c>
      <c r="BZ3473" t="s">
        <v>7276</v>
      </c>
      <c r="CA3473" t="s">
        <v>397</v>
      </c>
      <c r="CB3473">
        <v>0.02</v>
      </c>
      <c r="CC3473" t="s">
        <v>1616</v>
      </c>
      <c r="CE3473" t="s">
        <v>5597</v>
      </c>
      <c r="CF3473" t="s">
        <v>1618</v>
      </c>
    </row>
    <row r="3474" spans="1:84" hidden="1" x14ac:dyDescent="0.4">
      <c r="A3474" t="s">
        <v>1626</v>
      </c>
      <c r="B3474" t="s">
        <v>1626</v>
      </c>
      <c r="C3474" t="s">
        <v>7025</v>
      </c>
      <c r="D3474" t="s">
        <v>81</v>
      </c>
      <c r="E3474" t="s">
        <v>82</v>
      </c>
      <c r="F3474" t="s">
        <v>393</v>
      </c>
      <c r="G3474" s="4" t="str">
        <f>TEXT(H3474+I3474,"yyyy-mm-dd""T""hh:mm:ss")&amp;
IF(J3474="MST","-07:00",
IF(J3474="MDT","-06:00",
IF(J3474="PST","-08:00",
IF(J3474="PDT","-07:00",
IF(J3474="UTC","+00:00","+00:00")))))</f>
        <v>2015-05-26T03:40:00-07:00</v>
      </c>
      <c r="H3474" s="1">
        <v>42150</v>
      </c>
      <c r="I3474" s="5">
        <v>0.15277777777777779</v>
      </c>
      <c r="J3474" t="s">
        <v>84</v>
      </c>
      <c r="N3474">
        <v>0.5</v>
      </c>
      <c r="O3474" t="s">
        <v>1628</v>
      </c>
      <c r="U3474">
        <v>9743</v>
      </c>
      <c r="V3474" t="s">
        <v>5512</v>
      </c>
      <c r="W3474" t="s">
        <v>5513</v>
      </c>
      <c r="X3474" t="s">
        <v>3388</v>
      </c>
      <c r="Y3474">
        <v>100035</v>
      </c>
      <c r="Z3474" t="s">
        <v>5514</v>
      </c>
      <c r="AD3474">
        <v>32.185352899999998</v>
      </c>
      <c r="AE3474">
        <v>-110.8164731</v>
      </c>
      <c r="AG3474" t="s">
        <v>90</v>
      </c>
      <c r="AH3474" t="s">
        <v>1626</v>
      </c>
      <c r="AI3474" t="s">
        <v>90</v>
      </c>
      <c r="AK3474" t="s">
        <v>1608</v>
      </c>
      <c r="AL3474" t="s">
        <v>7277</v>
      </c>
      <c r="AN3474" t="s">
        <v>1610</v>
      </c>
      <c r="AO3474" t="s">
        <v>1670</v>
      </c>
      <c r="AP3474" t="s">
        <v>422</v>
      </c>
      <c r="AQ3474">
        <v>0.26</v>
      </c>
      <c r="AR3474" t="s">
        <v>1616</v>
      </c>
      <c r="AT3474" t="s">
        <v>1612</v>
      </c>
      <c r="AV3474" t="s">
        <v>96</v>
      </c>
      <c r="BH3474" t="str">
        <f>BI3474 &amp; " " &amp; BJ3474</f>
        <v>0.5 ft</v>
      </c>
      <c r="BI3474">
        <v>0.5</v>
      </c>
      <c r="BJ3474" t="s">
        <v>5517</v>
      </c>
      <c r="BQ3474" t="str">
        <f>BS3474 &amp; ":" &amp; BR3474</f>
        <v>AZDEQ_SW:SM 4500NO3 E</v>
      </c>
      <c r="BR3474" t="s">
        <v>1851</v>
      </c>
      <c r="BS3474" t="s">
        <v>1626</v>
      </c>
      <c r="BT3474" t="s">
        <v>1851</v>
      </c>
      <c r="BW3474" t="s">
        <v>5519</v>
      </c>
      <c r="BZ3474" t="s">
        <v>7278</v>
      </c>
      <c r="CA3474" t="s">
        <v>397</v>
      </c>
      <c r="CB3474">
        <v>4.1000000000000002E-2</v>
      </c>
      <c r="CC3474" t="s">
        <v>1616</v>
      </c>
      <c r="CE3474" t="s">
        <v>5597</v>
      </c>
      <c r="CF3474" t="s">
        <v>1618</v>
      </c>
    </row>
    <row r="3475" spans="1:84" hidden="1" x14ac:dyDescent="0.4">
      <c r="A3475" t="s">
        <v>1626</v>
      </c>
      <c r="B3475" t="s">
        <v>1626</v>
      </c>
      <c r="C3475" t="s">
        <v>7011</v>
      </c>
      <c r="D3475" t="s">
        <v>81</v>
      </c>
      <c r="E3475" t="s">
        <v>82</v>
      </c>
      <c r="F3475" t="s">
        <v>393</v>
      </c>
      <c r="G3475" s="4" t="str">
        <f>TEXT(H3475+I3475,"yyyy-mm-dd""T""hh:mm:ss")&amp;
IF(J3475="MST","-07:00",
IF(J3475="MDT","-06:00",
IF(J3475="PST","-08:00",
IF(J3475="PDT","-07:00",
IF(J3475="UTC","+00:00","+00:00")))))</f>
        <v>2015-09-29T10:55:00-07:00</v>
      </c>
      <c r="H3475" s="1">
        <v>42276</v>
      </c>
      <c r="I3475" s="5">
        <v>0.4548611111111111</v>
      </c>
      <c r="J3475" t="s">
        <v>84</v>
      </c>
      <c r="N3475">
        <v>0</v>
      </c>
      <c r="O3475" t="s">
        <v>1628</v>
      </c>
      <c r="U3475">
        <v>9587</v>
      </c>
      <c r="V3475" t="s">
        <v>6946</v>
      </c>
      <c r="W3475" t="s">
        <v>3411</v>
      </c>
      <c r="X3475" t="s">
        <v>3412</v>
      </c>
      <c r="Y3475">
        <v>105059</v>
      </c>
      <c r="Z3475" t="e">
        <f>--- SAMPLE TAKEN: Migrated</f>
        <v>#NAME?</v>
      </c>
      <c r="AD3475">
        <v>32.2897222</v>
      </c>
      <c r="AE3475">
        <v>-111.035</v>
      </c>
      <c r="AG3475" t="s">
        <v>90</v>
      </c>
      <c r="AH3475" t="s">
        <v>1626</v>
      </c>
      <c r="AI3475" t="s">
        <v>90</v>
      </c>
      <c r="AK3475" t="s">
        <v>1608</v>
      </c>
      <c r="AL3475" t="s">
        <v>7279</v>
      </c>
      <c r="AN3475" t="s">
        <v>1610</v>
      </c>
      <c r="AO3475" t="s">
        <v>1670</v>
      </c>
      <c r="AP3475" t="s">
        <v>422</v>
      </c>
      <c r="AQ3475">
        <v>0.7</v>
      </c>
      <c r="AR3475" t="s">
        <v>1616</v>
      </c>
      <c r="AT3475" t="s">
        <v>1612</v>
      </c>
      <c r="AV3475" t="s">
        <v>96</v>
      </c>
      <c r="BQ3475" t="str">
        <f>BS3475 &amp; ":" &amp; BR3475</f>
        <v>AZDEQ_SW:EPA 353.2</v>
      </c>
      <c r="BR3475" t="s">
        <v>1623</v>
      </c>
      <c r="BS3475" t="s">
        <v>1626</v>
      </c>
      <c r="BT3475" t="s">
        <v>1623</v>
      </c>
      <c r="BW3475" t="s">
        <v>3417</v>
      </c>
      <c r="BZ3475" t="s">
        <v>7280</v>
      </c>
      <c r="CA3475" t="s">
        <v>397</v>
      </c>
      <c r="CB3475">
        <v>0.2</v>
      </c>
      <c r="CC3475" t="s">
        <v>1616</v>
      </c>
      <c r="CE3475" t="s">
        <v>7014</v>
      </c>
      <c r="CF3475" t="s">
        <v>1618</v>
      </c>
    </row>
    <row r="3476" spans="1:84" hidden="1" x14ac:dyDescent="0.4">
      <c r="A3476" t="s">
        <v>1626</v>
      </c>
      <c r="B3476" t="s">
        <v>1626</v>
      </c>
      <c r="C3476" t="s">
        <v>6999</v>
      </c>
      <c r="D3476" t="s">
        <v>81</v>
      </c>
      <c r="E3476" t="s">
        <v>82</v>
      </c>
      <c r="F3476" t="s">
        <v>393</v>
      </c>
      <c r="G3476" s="4" t="str">
        <f>TEXT(H3476+I3476,"yyyy-mm-dd""T""hh:mm:ss")&amp;
IF(J3476="MST","-07:00",
IF(J3476="MDT","-06:00",
IF(J3476="PST","-08:00",
IF(J3476="PDT","-07:00",
IF(J3476="UTC","+00:00","+00:00")))))</f>
        <v>2015-10-28T03:30:00-07:00</v>
      </c>
      <c r="H3476" s="1">
        <v>42305</v>
      </c>
      <c r="I3476" s="5">
        <v>0.14583333333333334</v>
      </c>
      <c r="J3476" t="s">
        <v>84</v>
      </c>
      <c r="N3476">
        <v>0.5</v>
      </c>
      <c r="O3476" t="s">
        <v>1628</v>
      </c>
      <c r="U3476">
        <v>9743</v>
      </c>
      <c r="V3476" t="s">
        <v>5512</v>
      </c>
      <c r="W3476" t="s">
        <v>5513</v>
      </c>
      <c r="X3476" t="s">
        <v>3405</v>
      </c>
      <c r="Y3476">
        <v>100034</v>
      </c>
      <c r="Z3476" t="s">
        <v>5514</v>
      </c>
      <c r="AD3476">
        <v>32.187063100000003</v>
      </c>
      <c r="AE3476">
        <v>-110.81660220000001</v>
      </c>
      <c r="AG3476" t="s">
        <v>90</v>
      </c>
      <c r="AH3476" t="s">
        <v>1626</v>
      </c>
      <c r="AI3476" t="s">
        <v>90</v>
      </c>
      <c r="AK3476" t="s">
        <v>1608</v>
      </c>
      <c r="AL3476" t="s">
        <v>7281</v>
      </c>
      <c r="AN3476" t="s">
        <v>1725</v>
      </c>
      <c r="AO3476" t="s">
        <v>123</v>
      </c>
      <c r="AP3476" t="s">
        <v>422</v>
      </c>
      <c r="AQ3476">
        <v>5.4000000000000003E-3</v>
      </c>
      <c r="AR3476" t="s">
        <v>1616</v>
      </c>
      <c r="AT3476" t="s">
        <v>1612</v>
      </c>
      <c r="AV3476" t="s">
        <v>96</v>
      </c>
      <c r="BF3476" t="s">
        <v>5516</v>
      </c>
      <c r="BH3476" t="str">
        <f>BI3476 &amp; " " &amp; BJ3476</f>
        <v>0.5 ft</v>
      </c>
      <c r="BI3476">
        <v>0.5</v>
      </c>
      <c r="BJ3476" t="s">
        <v>5517</v>
      </c>
      <c r="BQ3476" t="str">
        <f>BS3476 &amp; ":" &amp; BR3476</f>
        <v>AZDEQ_SW:SM 4500 PE</v>
      </c>
      <c r="BR3476" t="s">
        <v>5518</v>
      </c>
      <c r="BS3476" t="s">
        <v>1626</v>
      </c>
      <c r="BT3476" t="s">
        <v>5518</v>
      </c>
      <c r="BW3476" t="s">
        <v>5519</v>
      </c>
      <c r="BZ3476" t="s">
        <v>7282</v>
      </c>
      <c r="CA3476" t="s">
        <v>397</v>
      </c>
      <c r="CB3476">
        <v>3.0000000000000001E-3</v>
      </c>
      <c r="CC3476" t="s">
        <v>1616</v>
      </c>
      <c r="CE3476" t="s">
        <v>5763</v>
      </c>
      <c r="CF3476" t="s">
        <v>1618</v>
      </c>
    </row>
    <row r="3477" spans="1:84" hidden="1" x14ac:dyDescent="0.4">
      <c r="A3477" t="s">
        <v>1626</v>
      </c>
      <c r="B3477" t="s">
        <v>1626</v>
      </c>
      <c r="C3477" t="s">
        <v>6961</v>
      </c>
      <c r="D3477" t="s">
        <v>81</v>
      </c>
      <c r="E3477" t="s">
        <v>82</v>
      </c>
      <c r="F3477" t="s">
        <v>393</v>
      </c>
      <c r="G3477" s="4" t="str">
        <f>TEXT(H3477+I3477,"yyyy-mm-dd""T""hh:mm:ss")&amp;
IF(J3477="MST","-07:00",
IF(J3477="MDT","-06:00",
IF(J3477="PST","-08:00",
IF(J3477="PDT","-07:00",
IF(J3477="UTC","+00:00","+00:00")))))</f>
        <v>2015-12-28T03:40:00-07:00</v>
      </c>
      <c r="H3477" s="1">
        <v>42366</v>
      </c>
      <c r="I3477" s="5">
        <v>0.15277777777777779</v>
      </c>
      <c r="J3477" t="s">
        <v>84</v>
      </c>
      <c r="N3477">
        <v>0.5</v>
      </c>
      <c r="O3477" t="s">
        <v>1628</v>
      </c>
      <c r="U3477">
        <v>9743</v>
      </c>
      <c r="V3477" t="s">
        <v>5512</v>
      </c>
      <c r="W3477" t="s">
        <v>5513</v>
      </c>
      <c r="X3477" t="s">
        <v>3405</v>
      </c>
      <c r="Y3477">
        <v>100034</v>
      </c>
      <c r="Z3477" t="s">
        <v>5514</v>
      </c>
      <c r="AD3477">
        <v>32.187063100000003</v>
      </c>
      <c r="AE3477">
        <v>-110.81660220000001</v>
      </c>
      <c r="AG3477" t="s">
        <v>90</v>
      </c>
      <c r="AH3477" t="s">
        <v>1626</v>
      </c>
      <c r="AI3477" t="s">
        <v>90</v>
      </c>
      <c r="AK3477" t="s">
        <v>1608</v>
      </c>
      <c r="AL3477" t="s">
        <v>7283</v>
      </c>
      <c r="AN3477" t="s">
        <v>1610</v>
      </c>
      <c r="AO3477" t="s">
        <v>1670</v>
      </c>
      <c r="AP3477" t="s">
        <v>422</v>
      </c>
      <c r="AQ3477">
        <v>0.75</v>
      </c>
      <c r="AR3477" t="s">
        <v>1616</v>
      </c>
      <c r="AT3477" t="s">
        <v>1612</v>
      </c>
      <c r="AV3477" t="s">
        <v>96</v>
      </c>
      <c r="BH3477" t="str">
        <f>BI3477 &amp; " " &amp; BJ3477</f>
        <v>0.5 ft</v>
      </c>
      <c r="BI3477">
        <v>0.5</v>
      </c>
      <c r="BJ3477" t="s">
        <v>5517</v>
      </c>
      <c r="BQ3477" t="str">
        <f>BS3477 &amp; ":" &amp; BR3477</f>
        <v>AZDEQ_SW:SM 4500NO3 E</v>
      </c>
      <c r="BR3477" t="s">
        <v>1851</v>
      </c>
      <c r="BS3477" t="s">
        <v>1626</v>
      </c>
      <c r="BT3477" t="s">
        <v>1851</v>
      </c>
      <c r="BW3477" t="s">
        <v>5519</v>
      </c>
      <c r="BZ3477" t="s">
        <v>7284</v>
      </c>
      <c r="CA3477" t="s">
        <v>397</v>
      </c>
      <c r="CB3477">
        <v>8.2000000000000003E-2</v>
      </c>
      <c r="CC3477" t="s">
        <v>1616</v>
      </c>
      <c r="CE3477" t="s">
        <v>5538</v>
      </c>
      <c r="CF3477" t="s">
        <v>1618</v>
      </c>
    </row>
    <row r="3478" spans="1:84" hidden="1" x14ac:dyDescent="0.4">
      <c r="A3478" t="s">
        <v>1626</v>
      </c>
      <c r="B3478" t="s">
        <v>1626</v>
      </c>
      <c r="C3478" t="s">
        <v>7206</v>
      </c>
      <c r="D3478" t="s">
        <v>81</v>
      </c>
      <c r="E3478" t="s">
        <v>82</v>
      </c>
      <c r="F3478" t="s">
        <v>393</v>
      </c>
      <c r="G3478" s="4" t="str">
        <f>TEXT(H3478+I3478,"yyyy-mm-dd""T""hh:mm:ss")&amp;
IF(J3478="MST","-07:00",
IF(J3478="MDT","-06:00",
IF(J3478="PST","-08:00",
IF(J3478="PDT","-07:00",
IF(J3478="UTC","+00:00","+00:00")))))</f>
        <v>2015-09-29T08:30:00-07:00</v>
      </c>
      <c r="H3478" s="1">
        <v>42276</v>
      </c>
      <c r="I3478" s="5">
        <v>0.35416666666666669</v>
      </c>
      <c r="J3478" t="s">
        <v>84</v>
      </c>
      <c r="N3478">
        <v>0</v>
      </c>
      <c r="O3478" t="s">
        <v>1628</v>
      </c>
      <c r="U3478">
        <v>9587</v>
      </c>
      <c r="V3478" t="s">
        <v>6946</v>
      </c>
      <c r="W3478" t="s">
        <v>3411</v>
      </c>
      <c r="X3478" t="s">
        <v>4433</v>
      </c>
      <c r="Y3478">
        <v>105064</v>
      </c>
      <c r="Z3478" t="e">
        <f>--- SAMPLE TAKEN: Migrated</f>
        <v>#NAME?</v>
      </c>
      <c r="AD3478">
        <v>32.386200000000002</v>
      </c>
      <c r="AE3478">
        <v>-111.11920000000001</v>
      </c>
      <c r="AG3478" t="s">
        <v>90</v>
      </c>
      <c r="AH3478" t="s">
        <v>1626</v>
      </c>
      <c r="AI3478" t="s">
        <v>90</v>
      </c>
      <c r="AK3478" t="s">
        <v>1608</v>
      </c>
      <c r="AL3478" t="s">
        <v>7285</v>
      </c>
      <c r="AN3478" t="s">
        <v>1610</v>
      </c>
      <c r="AO3478" t="s">
        <v>1670</v>
      </c>
      <c r="AP3478" t="s">
        <v>422</v>
      </c>
      <c r="AQ3478">
        <v>2.4500000000000002</v>
      </c>
      <c r="AR3478" t="s">
        <v>1616</v>
      </c>
      <c r="AT3478" t="s">
        <v>1612</v>
      </c>
      <c r="AV3478" t="s">
        <v>96</v>
      </c>
      <c r="BQ3478" t="str">
        <f>BS3478 &amp; ":" &amp; BR3478</f>
        <v>AZDEQ_SW:EPA 353.2</v>
      </c>
      <c r="BR3478" t="s">
        <v>1623</v>
      </c>
      <c r="BS3478" t="s">
        <v>1626</v>
      </c>
      <c r="BT3478" t="s">
        <v>1623</v>
      </c>
      <c r="BW3478" t="s">
        <v>3417</v>
      </c>
      <c r="BZ3478" t="s">
        <v>7286</v>
      </c>
      <c r="CA3478" t="s">
        <v>397</v>
      </c>
      <c r="CB3478">
        <v>0.2</v>
      </c>
      <c r="CC3478" t="s">
        <v>1616</v>
      </c>
      <c r="CE3478" t="s">
        <v>7209</v>
      </c>
      <c r="CF3478" t="s">
        <v>1618</v>
      </c>
    </row>
    <row r="3479" spans="1:84" hidden="1" x14ac:dyDescent="0.4">
      <c r="A3479" t="s">
        <v>1626</v>
      </c>
      <c r="B3479" t="s">
        <v>1626</v>
      </c>
      <c r="C3479" t="s">
        <v>7002</v>
      </c>
      <c r="D3479" t="s">
        <v>81</v>
      </c>
      <c r="E3479" t="s">
        <v>82</v>
      </c>
      <c r="F3479" t="s">
        <v>393</v>
      </c>
      <c r="G3479" s="4" t="str">
        <f>TEXT(H3479+I3479,"yyyy-mm-dd""T""hh:mm:ss")&amp;
IF(J3479="MST","-07:00",
IF(J3479="MDT","-06:00",
IF(J3479="PST","-08:00",
IF(J3479="PDT","-07:00",
IF(J3479="UTC","+00:00","+00:00")))))</f>
        <v>2015-09-28T08:00:00-07:00</v>
      </c>
      <c r="H3479" s="1">
        <v>42275</v>
      </c>
      <c r="I3479" s="5">
        <v>0.33333333333333331</v>
      </c>
      <c r="J3479" t="s">
        <v>84</v>
      </c>
      <c r="N3479">
        <v>0</v>
      </c>
      <c r="O3479" t="s">
        <v>1628</v>
      </c>
      <c r="U3479">
        <v>9587</v>
      </c>
      <c r="V3479" t="s">
        <v>6946</v>
      </c>
      <c r="W3479" t="s">
        <v>3411</v>
      </c>
      <c r="X3479" t="s">
        <v>3502</v>
      </c>
      <c r="Y3479">
        <v>105061</v>
      </c>
      <c r="Z3479" t="e">
        <f>--- SAMPLE TAKEN: Migrated</f>
        <v>#NAME?</v>
      </c>
      <c r="AD3479">
        <v>32.337777799999998</v>
      </c>
      <c r="AE3479">
        <v>-111.08138889999999</v>
      </c>
      <c r="AG3479" t="s">
        <v>90</v>
      </c>
      <c r="AH3479" t="s">
        <v>1626</v>
      </c>
      <c r="AI3479" t="s">
        <v>90</v>
      </c>
      <c r="AK3479" t="s">
        <v>1608</v>
      </c>
      <c r="AL3479" t="s">
        <v>7287</v>
      </c>
      <c r="AN3479" t="s">
        <v>1610</v>
      </c>
      <c r="AO3479" t="s">
        <v>442</v>
      </c>
      <c r="AP3479" t="s">
        <v>422</v>
      </c>
      <c r="AQ3479">
        <v>2.89</v>
      </c>
      <c r="AR3479" t="s">
        <v>1616</v>
      </c>
      <c r="AT3479" t="s">
        <v>1612</v>
      </c>
      <c r="AV3479" t="s">
        <v>96</v>
      </c>
      <c r="BQ3479" t="str">
        <f>BS3479 &amp; ":" &amp; BR3479</f>
        <v>AZDEQ_SW:EPA 351.2</v>
      </c>
      <c r="BR3479" t="s">
        <v>1633</v>
      </c>
      <c r="BS3479" t="s">
        <v>1626</v>
      </c>
      <c r="BT3479" t="s">
        <v>1633</v>
      </c>
      <c r="BW3479" t="s">
        <v>3417</v>
      </c>
      <c r="BZ3479" t="s">
        <v>7288</v>
      </c>
      <c r="CA3479" t="s">
        <v>397</v>
      </c>
      <c r="CB3479">
        <v>0.8</v>
      </c>
      <c r="CC3479" t="s">
        <v>1616</v>
      </c>
      <c r="CE3479" t="s">
        <v>7005</v>
      </c>
      <c r="CF3479" t="s">
        <v>1618</v>
      </c>
    </row>
    <row r="3480" spans="1:84" hidden="1" x14ac:dyDescent="0.4">
      <c r="A3480" t="s">
        <v>1626</v>
      </c>
      <c r="B3480" t="s">
        <v>1626</v>
      </c>
      <c r="C3480" t="s">
        <v>7018</v>
      </c>
      <c r="D3480" t="s">
        <v>81</v>
      </c>
      <c r="E3480" t="s">
        <v>82</v>
      </c>
      <c r="F3480" t="s">
        <v>393</v>
      </c>
      <c r="G3480" s="4" t="str">
        <f>TEXT(H3480+I3480,"yyyy-mm-dd""T""hh:mm:ss")&amp;
IF(J3480="MST","-07:00",
IF(J3480="MDT","-06:00",
IF(J3480="PST","-08:00",
IF(J3480="PDT","-07:00",
IF(J3480="UTC","+00:00","+00:00")))))</f>
        <v>2015-08-20T08:25:00-07:00</v>
      </c>
      <c r="H3480" s="1">
        <v>42236</v>
      </c>
      <c r="I3480" s="5">
        <v>0.35069444444444442</v>
      </c>
      <c r="J3480" t="s">
        <v>84</v>
      </c>
      <c r="N3480">
        <v>0</v>
      </c>
      <c r="O3480" t="s">
        <v>1628</v>
      </c>
      <c r="U3480">
        <v>9587</v>
      </c>
      <c r="V3480" t="s">
        <v>6946</v>
      </c>
      <c r="W3480" t="s">
        <v>3411</v>
      </c>
      <c r="X3480" t="s">
        <v>4519</v>
      </c>
      <c r="Y3480">
        <v>105068</v>
      </c>
      <c r="Z3480" t="e">
        <f>--- SAMPLE TAKEN: Migrated</f>
        <v>#NAME?</v>
      </c>
      <c r="AD3480">
        <v>32.434166699999999</v>
      </c>
      <c r="AE3480">
        <v>-111.2341667</v>
      </c>
      <c r="AG3480" t="s">
        <v>90</v>
      </c>
      <c r="AH3480" t="s">
        <v>1626</v>
      </c>
      <c r="AI3480" t="s">
        <v>90</v>
      </c>
      <c r="AK3480" t="s">
        <v>1608</v>
      </c>
      <c r="AL3480" t="s">
        <v>7289</v>
      </c>
      <c r="AM3480" t="s">
        <v>92</v>
      </c>
      <c r="AN3480" t="s">
        <v>1610</v>
      </c>
      <c r="AO3480" t="s">
        <v>1611</v>
      </c>
      <c r="AP3480" t="s">
        <v>422</v>
      </c>
      <c r="AT3480" t="s">
        <v>1612</v>
      </c>
      <c r="AV3480" t="s">
        <v>584</v>
      </c>
      <c r="BQ3480" t="str">
        <f>BS3480 &amp; ":" &amp; BR3480</f>
        <v>AZDEQ_SW:EPA 350.1</v>
      </c>
      <c r="BR3480" t="s">
        <v>1613</v>
      </c>
      <c r="BS3480" t="s">
        <v>1626</v>
      </c>
      <c r="BT3480" t="s">
        <v>1613</v>
      </c>
      <c r="BW3480" t="s">
        <v>3417</v>
      </c>
      <c r="BZ3480" t="s">
        <v>7290</v>
      </c>
      <c r="CA3480" t="s">
        <v>397</v>
      </c>
      <c r="CB3480">
        <v>0.5</v>
      </c>
      <c r="CC3480" t="s">
        <v>1616</v>
      </c>
      <c r="CE3480" t="s">
        <v>7021</v>
      </c>
      <c r="CF3480" t="s">
        <v>1618</v>
      </c>
    </row>
    <row r="3481" spans="1:84" hidden="1" x14ac:dyDescent="0.4">
      <c r="A3481" t="s">
        <v>1626</v>
      </c>
      <c r="B3481" t="s">
        <v>1626</v>
      </c>
      <c r="C3481" t="s">
        <v>7191</v>
      </c>
      <c r="D3481" t="s">
        <v>81</v>
      </c>
      <c r="E3481" t="s">
        <v>82</v>
      </c>
      <c r="F3481" t="s">
        <v>393</v>
      </c>
      <c r="G3481" s="4" t="str">
        <f>TEXT(H3481+I3481,"yyyy-mm-dd""T""hh:mm:ss")&amp;
IF(J3481="MST","-07:00",
IF(J3481="MDT","-06:00",
IF(J3481="PST","-08:00",
IF(J3481="PDT","-07:00",
IF(J3481="UTC","+00:00","+00:00")))))</f>
        <v>2015-12-28T04:00:00-07:00</v>
      </c>
      <c r="H3481" s="1">
        <v>42366</v>
      </c>
      <c r="I3481" s="5">
        <v>0.16666666666666666</v>
      </c>
      <c r="J3481" t="s">
        <v>84</v>
      </c>
      <c r="N3481">
        <v>0.5</v>
      </c>
      <c r="O3481" t="s">
        <v>1628</v>
      </c>
      <c r="U3481">
        <v>9743</v>
      </c>
      <c r="V3481" t="s">
        <v>5512</v>
      </c>
      <c r="W3481" t="s">
        <v>5513</v>
      </c>
      <c r="X3481" t="s">
        <v>3388</v>
      </c>
      <c r="Y3481">
        <v>100035</v>
      </c>
      <c r="Z3481" t="s">
        <v>5514</v>
      </c>
      <c r="AD3481">
        <v>32.185352899999998</v>
      </c>
      <c r="AE3481">
        <v>-110.8164731</v>
      </c>
      <c r="AG3481" t="s">
        <v>90</v>
      </c>
      <c r="AH3481" t="s">
        <v>1626</v>
      </c>
      <c r="AI3481" t="s">
        <v>90</v>
      </c>
      <c r="AK3481" t="s">
        <v>1608</v>
      </c>
      <c r="AL3481" t="s">
        <v>7291</v>
      </c>
      <c r="AM3481" t="s">
        <v>92</v>
      </c>
      <c r="AN3481" t="s">
        <v>1610</v>
      </c>
      <c r="AO3481" t="s">
        <v>1611</v>
      </c>
      <c r="AP3481" t="s">
        <v>422</v>
      </c>
      <c r="AT3481" t="s">
        <v>1612</v>
      </c>
      <c r="AV3481" t="s">
        <v>584</v>
      </c>
      <c r="BH3481" t="str">
        <f>BI3481 &amp; " " &amp; BJ3481</f>
        <v>0.5 ft</v>
      </c>
      <c r="BI3481">
        <v>0.5</v>
      </c>
      <c r="BJ3481" t="s">
        <v>5517</v>
      </c>
      <c r="BQ3481" t="str">
        <f>BS3481 &amp; ":" &amp; BR3481</f>
        <v>AZDEQ_SW:SM 4500-NH3F</v>
      </c>
      <c r="BR3481" t="s">
        <v>5577</v>
      </c>
      <c r="BS3481" t="s">
        <v>1626</v>
      </c>
      <c r="BT3481" t="s">
        <v>5577</v>
      </c>
      <c r="BW3481" t="s">
        <v>5519</v>
      </c>
      <c r="BZ3481" t="s">
        <v>7292</v>
      </c>
      <c r="CA3481" t="s">
        <v>397</v>
      </c>
      <c r="CB3481">
        <v>0.1</v>
      </c>
      <c r="CC3481" t="s">
        <v>1616</v>
      </c>
      <c r="CE3481" t="s">
        <v>5521</v>
      </c>
      <c r="CF3481" t="s">
        <v>1618</v>
      </c>
    </row>
    <row r="3482" spans="1:84" hidden="1" x14ac:dyDescent="0.4">
      <c r="A3482" t="s">
        <v>1626</v>
      </c>
      <c r="B3482" t="s">
        <v>1626</v>
      </c>
      <c r="C3482" t="s">
        <v>6972</v>
      </c>
      <c r="D3482" t="s">
        <v>81</v>
      </c>
      <c r="E3482" t="s">
        <v>82</v>
      </c>
      <c r="F3482" t="s">
        <v>393</v>
      </c>
      <c r="G3482" s="4" t="str">
        <f>TEXT(H3482+I3482,"yyyy-mm-dd""T""hh:mm:ss")&amp;
IF(J3482="MST","-07:00",
IF(J3482="MDT","-06:00",
IF(J3482="PST","-08:00",
IF(J3482="PDT","-07:00",
IF(J3482="UTC","+00:00","+00:00")))))</f>
        <v>2015-05-26T09:45:00-07:00</v>
      </c>
      <c r="H3482" s="1">
        <v>42150</v>
      </c>
      <c r="I3482" s="5">
        <v>0.40625</v>
      </c>
      <c r="J3482" t="s">
        <v>84</v>
      </c>
      <c r="N3482">
        <v>0</v>
      </c>
      <c r="O3482" t="s">
        <v>1628</v>
      </c>
      <c r="U3482">
        <v>9587</v>
      </c>
      <c r="V3482" t="s">
        <v>6946</v>
      </c>
      <c r="W3482" t="s">
        <v>3411</v>
      </c>
      <c r="X3482" t="s">
        <v>3502</v>
      </c>
      <c r="Y3482">
        <v>105061</v>
      </c>
      <c r="Z3482" t="e">
        <f>--- SAMPLE TAKEN: Migrated</f>
        <v>#NAME?</v>
      </c>
      <c r="AD3482">
        <v>32.337777799999998</v>
      </c>
      <c r="AE3482">
        <v>-111.08138889999999</v>
      </c>
      <c r="AG3482" t="s">
        <v>90</v>
      </c>
      <c r="AH3482" t="s">
        <v>1626</v>
      </c>
      <c r="AI3482" t="s">
        <v>90</v>
      </c>
      <c r="AK3482" t="s">
        <v>1608</v>
      </c>
      <c r="AL3482" t="s">
        <v>7293</v>
      </c>
      <c r="AN3482" t="s">
        <v>1610</v>
      </c>
      <c r="AO3482" t="s">
        <v>442</v>
      </c>
      <c r="AP3482" t="s">
        <v>422</v>
      </c>
      <c r="AQ3482">
        <v>1.9</v>
      </c>
      <c r="AR3482" t="s">
        <v>1616</v>
      </c>
      <c r="AT3482" t="s">
        <v>1612</v>
      </c>
      <c r="AV3482" t="s">
        <v>96</v>
      </c>
      <c r="BQ3482" t="str">
        <f>BS3482 &amp; ":" &amp; BR3482</f>
        <v>AZDEQ_SW:EPA 351.2</v>
      </c>
      <c r="BR3482" t="s">
        <v>1633</v>
      </c>
      <c r="BS3482" t="s">
        <v>1626</v>
      </c>
      <c r="BT3482" t="s">
        <v>1633</v>
      </c>
      <c r="BW3482" t="s">
        <v>3417</v>
      </c>
      <c r="BZ3482" t="s">
        <v>7294</v>
      </c>
      <c r="CA3482" t="s">
        <v>397</v>
      </c>
      <c r="CB3482">
        <v>0.8</v>
      </c>
      <c r="CC3482" t="s">
        <v>1616</v>
      </c>
      <c r="CE3482" t="s">
        <v>6975</v>
      </c>
      <c r="CF3482" t="s">
        <v>1618</v>
      </c>
    </row>
    <row r="3483" spans="1:84" hidden="1" x14ac:dyDescent="0.4">
      <c r="A3483" t="s">
        <v>1626</v>
      </c>
      <c r="B3483" t="s">
        <v>1626</v>
      </c>
      <c r="C3483" t="s">
        <v>7210</v>
      </c>
      <c r="D3483" t="s">
        <v>81</v>
      </c>
      <c r="E3483" t="s">
        <v>82</v>
      </c>
      <c r="F3483" t="s">
        <v>393</v>
      </c>
      <c r="G3483" s="4" t="str">
        <f>TEXT(H3483+I3483,"yyyy-mm-dd""T""hh:mm:ss")&amp;
IF(J3483="MST","-07:00",
IF(J3483="MDT","-06:00",
IF(J3483="PST","-08:00",
IF(J3483="PDT","-07:00",
IF(J3483="UTC","+00:00","+00:00")))))</f>
        <v>2015-08-31T11:30:00-07:00</v>
      </c>
      <c r="H3483" s="1">
        <v>42247</v>
      </c>
      <c r="I3483" s="5">
        <v>0.47916666666666669</v>
      </c>
      <c r="J3483" t="s">
        <v>84</v>
      </c>
      <c r="N3483">
        <v>0.5</v>
      </c>
      <c r="O3483" t="s">
        <v>1628</v>
      </c>
      <c r="U3483">
        <v>9743</v>
      </c>
      <c r="V3483" t="s">
        <v>5512</v>
      </c>
      <c r="W3483" t="s">
        <v>5513</v>
      </c>
      <c r="X3483" t="s">
        <v>3405</v>
      </c>
      <c r="Y3483">
        <v>100034</v>
      </c>
      <c r="Z3483" t="s">
        <v>5514</v>
      </c>
      <c r="AD3483">
        <v>32.187063100000003</v>
      </c>
      <c r="AE3483">
        <v>-110.81660220000001</v>
      </c>
      <c r="AG3483" t="s">
        <v>90</v>
      </c>
      <c r="AH3483" t="s">
        <v>1626</v>
      </c>
      <c r="AI3483" t="s">
        <v>90</v>
      </c>
      <c r="AK3483" t="s">
        <v>1608</v>
      </c>
      <c r="AL3483" t="s">
        <v>7295</v>
      </c>
      <c r="AN3483" t="s">
        <v>1700</v>
      </c>
      <c r="AO3483" t="s">
        <v>457</v>
      </c>
      <c r="AP3483" t="s">
        <v>422</v>
      </c>
      <c r="AQ3483">
        <v>9.7000000000000003E-2</v>
      </c>
      <c r="AR3483" t="s">
        <v>1616</v>
      </c>
      <c r="AT3483" t="s">
        <v>1612</v>
      </c>
      <c r="AV3483" t="s">
        <v>96</v>
      </c>
      <c r="BH3483" t="str">
        <f>BI3483 &amp; " " &amp; BJ3483</f>
        <v>0.5 ft</v>
      </c>
      <c r="BI3483">
        <v>0.5</v>
      </c>
      <c r="BJ3483" t="s">
        <v>5517</v>
      </c>
      <c r="BQ3483" t="str">
        <f>BS3483 &amp; ":" &amp; BR3483</f>
        <v>AZDEQ_SW:SM 4500 PE</v>
      </c>
      <c r="BR3483" t="s">
        <v>5518</v>
      </c>
      <c r="BS3483" t="s">
        <v>1626</v>
      </c>
      <c r="BT3483" t="s">
        <v>5518</v>
      </c>
      <c r="BW3483" t="s">
        <v>5519</v>
      </c>
      <c r="BZ3483" t="s">
        <v>7296</v>
      </c>
      <c r="CA3483" t="s">
        <v>397</v>
      </c>
      <c r="CB3483">
        <v>2.0999999999999999E-3</v>
      </c>
      <c r="CC3483" t="s">
        <v>1616</v>
      </c>
      <c r="CE3483" t="s">
        <v>5763</v>
      </c>
      <c r="CF3483" t="s">
        <v>1618</v>
      </c>
    </row>
    <row r="3484" spans="1:84" hidden="1" x14ac:dyDescent="0.4">
      <c r="A3484" t="s">
        <v>1626</v>
      </c>
      <c r="B3484" t="s">
        <v>1626</v>
      </c>
      <c r="C3484" t="s">
        <v>6988</v>
      </c>
      <c r="D3484" t="s">
        <v>81</v>
      </c>
      <c r="E3484" t="s">
        <v>82</v>
      </c>
      <c r="F3484" t="s">
        <v>393</v>
      </c>
      <c r="G3484" s="4" t="str">
        <f>TEXT(H3484+I3484,"yyyy-mm-dd""T""hh:mm:ss")&amp;
IF(J3484="MST","-07:00",
IF(J3484="MDT","-06:00",
IF(J3484="PST","-08:00",
IF(J3484="PDT","-07:00",
IF(J3484="UTC","+00:00","+00:00")))))</f>
        <v>2015-06-24T10:50:00-07:00</v>
      </c>
      <c r="H3484" s="1">
        <v>42179</v>
      </c>
      <c r="I3484" s="5">
        <v>0.4513888888888889</v>
      </c>
      <c r="J3484" t="s">
        <v>84</v>
      </c>
      <c r="N3484">
        <v>0.5</v>
      </c>
      <c r="O3484" t="s">
        <v>1628</v>
      </c>
      <c r="U3484">
        <v>9743</v>
      </c>
      <c r="V3484" t="s">
        <v>5512</v>
      </c>
      <c r="W3484" t="s">
        <v>5513</v>
      </c>
      <c r="X3484" t="s">
        <v>3388</v>
      </c>
      <c r="Y3484">
        <v>100035</v>
      </c>
      <c r="Z3484" t="s">
        <v>5514</v>
      </c>
      <c r="AD3484">
        <v>32.185352899999998</v>
      </c>
      <c r="AE3484">
        <v>-110.8164731</v>
      </c>
      <c r="AG3484" t="s">
        <v>90</v>
      </c>
      <c r="AH3484" t="s">
        <v>1626</v>
      </c>
      <c r="AI3484" t="s">
        <v>90</v>
      </c>
      <c r="AK3484" t="s">
        <v>1608</v>
      </c>
      <c r="AL3484" t="s">
        <v>7297</v>
      </c>
      <c r="AN3484" t="s">
        <v>1700</v>
      </c>
      <c r="AO3484" t="s">
        <v>457</v>
      </c>
      <c r="AP3484" t="s">
        <v>422</v>
      </c>
      <c r="AQ3484">
        <v>5.2999999999999999E-2</v>
      </c>
      <c r="AR3484" t="s">
        <v>1616</v>
      </c>
      <c r="AT3484" t="s">
        <v>1612</v>
      </c>
      <c r="AV3484" t="s">
        <v>96</v>
      </c>
      <c r="BH3484" t="str">
        <f>BI3484 &amp; " " &amp; BJ3484</f>
        <v>0.5 ft</v>
      </c>
      <c r="BI3484">
        <v>0.5</v>
      </c>
      <c r="BJ3484" t="s">
        <v>5517</v>
      </c>
      <c r="BQ3484" t="str">
        <f>BS3484 &amp; ":" &amp; BR3484</f>
        <v>AZDEQ_SW:SM 4500 PE</v>
      </c>
      <c r="BR3484" t="s">
        <v>5518</v>
      </c>
      <c r="BS3484" t="s">
        <v>1626</v>
      </c>
      <c r="BT3484" t="s">
        <v>5518</v>
      </c>
      <c r="BW3484" t="s">
        <v>5519</v>
      </c>
      <c r="BZ3484" t="s">
        <v>7298</v>
      </c>
      <c r="CA3484" t="s">
        <v>397</v>
      </c>
      <c r="CB3484">
        <v>2.0999999999999999E-3</v>
      </c>
      <c r="CC3484" t="s">
        <v>1616</v>
      </c>
      <c r="CE3484" t="s">
        <v>5634</v>
      </c>
      <c r="CF3484" t="s">
        <v>1618</v>
      </c>
    </row>
    <row r="3485" spans="1:84" hidden="1" x14ac:dyDescent="0.4">
      <c r="A3485" t="s">
        <v>1626</v>
      </c>
      <c r="B3485" t="s">
        <v>1626</v>
      </c>
      <c r="C3485" t="s">
        <v>6961</v>
      </c>
      <c r="D3485" t="s">
        <v>81</v>
      </c>
      <c r="E3485" t="s">
        <v>82</v>
      </c>
      <c r="F3485" t="s">
        <v>393</v>
      </c>
      <c r="G3485" s="4" t="str">
        <f>TEXT(H3485+I3485,"yyyy-mm-dd""T""hh:mm:ss")&amp;
IF(J3485="MST","-07:00",
IF(J3485="MDT","-06:00",
IF(J3485="PST","-08:00",
IF(J3485="PDT","-07:00",
IF(J3485="UTC","+00:00","+00:00")))))</f>
        <v>2015-12-28T03:40:00-07:00</v>
      </c>
      <c r="H3485" s="1">
        <v>42366</v>
      </c>
      <c r="I3485" s="5">
        <v>0.15277777777777779</v>
      </c>
      <c r="J3485" t="s">
        <v>84</v>
      </c>
      <c r="N3485">
        <v>0.5</v>
      </c>
      <c r="O3485" t="s">
        <v>1628</v>
      </c>
      <c r="U3485">
        <v>9743</v>
      </c>
      <c r="V3485" t="s">
        <v>5512</v>
      </c>
      <c r="W3485" t="s">
        <v>5513</v>
      </c>
      <c r="X3485" t="s">
        <v>3405</v>
      </c>
      <c r="Y3485">
        <v>100034</v>
      </c>
      <c r="Z3485" t="s">
        <v>5514</v>
      </c>
      <c r="AD3485">
        <v>32.187063100000003</v>
      </c>
      <c r="AE3485">
        <v>-110.81660220000001</v>
      </c>
      <c r="AG3485" t="s">
        <v>90</v>
      </c>
      <c r="AH3485" t="s">
        <v>1626</v>
      </c>
      <c r="AI3485" t="s">
        <v>90</v>
      </c>
      <c r="AK3485" t="s">
        <v>1608</v>
      </c>
      <c r="AL3485" t="s">
        <v>7299</v>
      </c>
      <c r="AN3485" t="s">
        <v>1610</v>
      </c>
      <c r="AO3485" t="s">
        <v>442</v>
      </c>
      <c r="AP3485" t="s">
        <v>422</v>
      </c>
      <c r="AQ3485">
        <v>0.18</v>
      </c>
      <c r="AR3485" t="s">
        <v>1616</v>
      </c>
      <c r="AT3485" t="s">
        <v>1612</v>
      </c>
      <c r="AV3485" t="s">
        <v>96</v>
      </c>
      <c r="BF3485" t="s">
        <v>5516</v>
      </c>
      <c r="BH3485" t="str">
        <f>BI3485 &amp; " " &amp; BJ3485</f>
        <v>0.5 ft</v>
      </c>
      <c r="BI3485">
        <v>0.5</v>
      </c>
      <c r="BJ3485" t="s">
        <v>5517</v>
      </c>
      <c r="BQ3485" t="str">
        <f>BS3485 &amp; ":" &amp; BR3485</f>
        <v>AZDEQ_SW:EPA 351.2</v>
      </c>
      <c r="BR3485" t="s">
        <v>1633</v>
      </c>
      <c r="BS3485" t="s">
        <v>1626</v>
      </c>
      <c r="BT3485" t="s">
        <v>1633</v>
      </c>
      <c r="BW3485" t="s">
        <v>5519</v>
      </c>
      <c r="BZ3485" t="s">
        <v>7300</v>
      </c>
      <c r="CA3485" t="s">
        <v>397</v>
      </c>
      <c r="CB3485">
        <v>0.18</v>
      </c>
      <c r="CC3485" t="s">
        <v>1616</v>
      </c>
      <c r="CE3485" t="s">
        <v>5538</v>
      </c>
      <c r="CF3485" t="s">
        <v>1618</v>
      </c>
    </row>
    <row r="3486" spans="1:84" hidden="1" x14ac:dyDescent="0.4">
      <c r="A3486" t="s">
        <v>1626</v>
      </c>
      <c r="B3486" t="s">
        <v>1626</v>
      </c>
      <c r="C3486" t="s">
        <v>7210</v>
      </c>
      <c r="D3486" t="s">
        <v>81</v>
      </c>
      <c r="E3486" t="s">
        <v>82</v>
      </c>
      <c r="F3486" t="s">
        <v>393</v>
      </c>
      <c r="G3486" s="4" t="str">
        <f>TEXT(H3486+I3486,"yyyy-mm-dd""T""hh:mm:ss")&amp;
IF(J3486="MST","-07:00",
IF(J3486="MDT","-06:00",
IF(J3486="PST","-08:00",
IF(J3486="PDT","-07:00",
IF(J3486="UTC","+00:00","+00:00")))))</f>
        <v>2015-08-31T11:30:00-07:00</v>
      </c>
      <c r="H3486" s="1">
        <v>42247</v>
      </c>
      <c r="I3486" s="5">
        <v>0.47916666666666669</v>
      </c>
      <c r="J3486" t="s">
        <v>84</v>
      </c>
      <c r="N3486">
        <v>0.5</v>
      </c>
      <c r="O3486" t="s">
        <v>1628</v>
      </c>
      <c r="U3486">
        <v>9743</v>
      </c>
      <c r="V3486" t="s">
        <v>5512</v>
      </c>
      <c r="W3486" t="s">
        <v>5513</v>
      </c>
      <c r="X3486" t="s">
        <v>3405</v>
      </c>
      <c r="Y3486">
        <v>100034</v>
      </c>
      <c r="Z3486" t="s">
        <v>5514</v>
      </c>
      <c r="AD3486">
        <v>32.187063100000003</v>
      </c>
      <c r="AE3486">
        <v>-110.81660220000001</v>
      </c>
      <c r="AG3486" t="s">
        <v>90</v>
      </c>
      <c r="AH3486" t="s">
        <v>1626</v>
      </c>
      <c r="AI3486" t="s">
        <v>90</v>
      </c>
      <c r="AK3486" t="s">
        <v>1608</v>
      </c>
      <c r="AL3486" t="s">
        <v>7301</v>
      </c>
      <c r="AN3486" t="s">
        <v>1610</v>
      </c>
      <c r="AO3486" t="s">
        <v>1611</v>
      </c>
      <c r="AP3486" t="s">
        <v>422</v>
      </c>
      <c r="AQ3486">
        <v>0.2</v>
      </c>
      <c r="AR3486" t="s">
        <v>1616</v>
      </c>
      <c r="AT3486" t="s">
        <v>1612</v>
      </c>
      <c r="AV3486" t="s">
        <v>96</v>
      </c>
      <c r="BF3486" t="s">
        <v>5516</v>
      </c>
      <c r="BH3486" t="str">
        <f>BI3486 &amp; " " &amp; BJ3486</f>
        <v>0.5 ft</v>
      </c>
      <c r="BI3486">
        <v>0.5</v>
      </c>
      <c r="BJ3486" t="s">
        <v>5517</v>
      </c>
      <c r="BQ3486" t="str">
        <f>BS3486 &amp; ":" &amp; BR3486</f>
        <v>AZDEQ_SW:SM 4500-NH3F</v>
      </c>
      <c r="BR3486" t="s">
        <v>5577</v>
      </c>
      <c r="BS3486" t="s">
        <v>1626</v>
      </c>
      <c r="BT3486" t="s">
        <v>5577</v>
      </c>
      <c r="BW3486" t="s">
        <v>5519</v>
      </c>
      <c r="BZ3486" t="s">
        <v>7302</v>
      </c>
      <c r="CA3486" t="s">
        <v>397</v>
      </c>
      <c r="CB3486">
        <v>0.1</v>
      </c>
      <c r="CC3486" t="s">
        <v>1616</v>
      </c>
      <c r="CE3486" t="s">
        <v>5763</v>
      </c>
      <c r="CF3486" t="s">
        <v>1618</v>
      </c>
    </row>
    <row r="3487" spans="1:84" hidden="1" x14ac:dyDescent="0.4">
      <c r="A3487" t="s">
        <v>1626</v>
      </c>
      <c r="B3487" t="s">
        <v>1626</v>
      </c>
      <c r="C3487" t="s">
        <v>7002</v>
      </c>
      <c r="D3487" t="s">
        <v>81</v>
      </c>
      <c r="E3487" t="s">
        <v>82</v>
      </c>
      <c r="F3487" t="s">
        <v>393</v>
      </c>
      <c r="G3487" s="4" t="str">
        <f>TEXT(H3487+I3487,"yyyy-mm-dd""T""hh:mm:ss")&amp;
IF(J3487="MST","-07:00",
IF(J3487="MDT","-06:00",
IF(J3487="PST","-08:00",
IF(J3487="PDT","-07:00",
IF(J3487="UTC","+00:00","+00:00")))))</f>
        <v>2015-09-28T08:00:00-07:00</v>
      </c>
      <c r="H3487" s="1">
        <v>42275</v>
      </c>
      <c r="I3487" s="5">
        <v>0.33333333333333331</v>
      </c>
      <c r="J3487" t="s">
        <v>84</v>
      </c>
      <c r="N3487">
        <v>0</v>
      </c>
      <c r="O3487" t="s">
        <v>1628</v>
      </c>
      <c r="U3487">
        <v>9587</v>
      </c>
      <c r="V3487" t="s">
        <v>6946</v>
      </c>
      <c r="W3487" t="s">
        <v>3411</v>
      </c>
      <c r="X3487" t="s">
        <v>3502</v>
      </c>
      <c r="Y3487">
        <v>105061</v>
      </c>
      <c r="Z3487" t="e">
        <f>--- SAMPLE TAKEN: Migrated</f>
        <v>#NAME?</v>
      </c>
      <c r="AD3487">
        <v>32.337777799999998</v>
      </c>
      <c r="AE3487">
        <v>-111.08138889999999</v>
      </c>
      <c r="AG3487" t="s">
        <v>90</v>
      </c>
      <c r="AH3487" t="s">
        <v>1626</v>
      </c>
      <c r="AI3487" t="s">
        <v>90</v>
      </c>
      <c r="AK3487" t="s">
        <v>1608</v>
      </c>
      <c r="AL3487" t="s">
        <v>7303</v>
      </c>
      <c r="AN3487" t="s">
        <v>1610</v>
      </c>
      <c r="AO3487" t="s">
        <v>1670</v>
      </c>
      <c r="AP3487" t="s">
        <v>422</v>
      </c>
      <c r="AQ3487">
        <v>0.84</v>
      </c>
      <c r="AR3487" t="s">
        <v>1616</v>
      </c>
      <c r="AT3487" t="s">
        <v>1612</v>
      </c>
      <c r="AV3487" t="s">
        <v>96</v>
      </c>
      <c r="BQ3487" t="str">
        <f>BS3487 &amp; ":" &amp; BR3487</f>
        <v>AZDEQ_SW:EPA 353.2</v>
      </c>
      <c r="BR3487" t="s">
        <v>1623</v>
      </c>
      <c r="BS3487" t="s">
        <v>1626</v>
      </c>
      <c r="BT3487" t="s">
        <v>1623</v>
      </c>
      <c r="BW3487" t="s">
        <v>3417</v>
      </c>
      <c r="BZ3487" t="s">
        <v>7304</v>
      </c>
      <c r="CA3487" t="s">
        <v>397</v>
      </c>
      <c r="CB3487">
        <v>0.2</v>
      </c>
      <c r="CC3487" t="s">
        <v>1616</v>
      </c>
      <c r="CE3487" t="s">
        <v>7005</v>
      </c>
      <c r="CF3487" t="s">
        <v>1618</v>
      </c>
    </row>
    <row r="3488" spans="1:84" hidden="1" x14ac:dyDescent="0.4">
      <c r="A3488" t="s">
        <v>1626</v>
      </c>
      <c r="B3488" t="s">
        <v>1626</v>
      </c>
      <c r="C3488" t="s">
        <v>7035</v>
      </c>
      <c r="D3488" t="s">
        <v>81</v>
      </c>
      <c r="E3488" t="s">
        <v>82</v>
      </c>
      <c r="F3488" t="s">
        <v>393</v>
      </c>
      <c r="G3488" s="4" t="str">
        <f>TEXT(H3488+I3488,"yyyy-mm-dd""T""hh:mm:ss")&amp;
IF(J3488="MST","-07:00",
IF(J3488="MDT","-06:00",
IF(J3488="PST","-08:00",
IF(J3488="PDT","-07:00",
IF(J3488="UTC","+00:00","+00:00")))))</f>
        <v>2015-03-18T09:45:00-07:00</v>
      </c>
      <c r="H3488" s="1">
        <v>42081</v>
      </c>
      <c r="I3488" s="5">
        <v>0.40625</v>
      </c>
      <c r="J3488" t="s">
        <v>84</v>
      </c>
      <c r="N3488">
        <v>0</v>
      </c>
      <c r="O3488" t="s">
        <v>1628</v>
      </c>
      <c r="U3488">
        <v>9587</v>
      </c>
      <c r="V3488" t="s">
        <v>6946</v>
      </c>
      <c r="W3488" t="s">
        <v>3411</v>
      </c>
      <c r="X3488" t="s">
        <v>6411</v>
      </c>
      <c r="Y3488">
        <v>111155</v>
      </c>
      <c r="Z3488" t="e">
        <f>--- SAMPLE TAKEN: Migrated</f>
        <v>#NAME?</v>
      </c>
      <c r="AD3488">
        <v>32.420999999999999</v>
      </c>
      <c r="AE3488">
        <v>-111.2004</v>
      </c>
      <c r="AG3488" t="s">
        <v>90</v>
      </c>
      <c r="AH3488" t="s">
        <v>1626</v>
      </c>
      <c r="AI3488" t="s">
        <v>90</v>
      </c>
      <c r="AK3488" t="s">
        <v>1608</v>
      </c>
      <c r="AL3488" t="s">
        <v>7305</v>
      </c>
      <c r="AN3488" t="s">
        <v>1700</v>
      </c>
      <c r="AO3488" t="s">
        <v>457</v>
      </c>
      <c r="AP3488" t="s">
        <v>422</v>
      </c>
      <c r="AQ3488">
        <v>1.26</v>
      </c>
      <c r="AR3488" t="s">
        <v>1616</v>
      </c>
      <c r="AT3488" t="s">
        <v>1612</v>
      </c>
      <c r="AV3488" t="s">
        <v>96</v>
      </c>
      <c r="BQ3488" t="str">
        <f>BS3488 &amp; ":" &amp; BR3488</f>
        <v>AZDEQ_SW:EPA 365.1</v>
      </c>
      <c r="BR3488" t="s">
        <v>1726</v>
      </c>
      <c r="BS3488" t="s">
        <v>1626</v>
      </c>
      <c r="BT3488" t="s">
        <v>1726</v>
      </c>
      <c r="BW3488" t="s">
        <v>3417</v>
      </c>
      <c r="BZ3488" t="s">
        <v>7306</v>
      </c>
      <c r="CA3488" t="s">
        <v>397</v>
      </c>
      <c r="CB3488">
        <v>0.5</v>
      </c>
      <c r="CC3488" t="s">
        <v>1616</v>
      </c>
      <c r="CE3488" t="s">
        <v>7038</v>
      </c>
      <c r="CF3488" t="s">
        <v>1618</v>
      </c>
    </row>
    <row r="3489" spans="1:84" hidden="1" x14ac:dyDescent="0.4">
      <c r="A3489" t="s">
        <v>1626</v>
      </c>
      <c r="B3489" t="s">
        <v>1626</v>
      </c>
      <c r="C3489" t="s">
        <v>7018</v>
      </c>
      <c r="D3489" t="s">
        <v>81</v>
      </c>
      <c r="E3489" t="s">
        <v>82</v>
      </c>
      <c r="F3489" t="s">
        <v>393</v>
      </c>
      <c r="G3489" s="4" t="str">
        <f>TEXT(H3489+I3489,"yyyy-mm-dd""T""hh:mm:ss")&amp;
IF(J3489="MST","-07:00",
IF(J3489="MDT","-06:00",
IF(J3489="PST","-08:00",
IF(J3489="PDT","-07:00",
IF(J3489="UTC","+00:00","+00:00")))))</f>
        <v>2015-08-20T08:25:00-07:00</v>
      </c>
      <c r="H3489" s="1">
        <v>42236</v>
      </c>
      <c r="I3489" s="5">
        <v>0.35069444444444442</v>
      </c>
      <c r="J3489" t="s">
        <v>84</v>
      </c>
      <c r="N3489">
        <v>0</v>
      </c>
      <c r="O3489" t="s">
        <v>1628</v>
      </c>
      <c r="U3489">
        <v>9587</v>
      </c>
      <c r="V3489" t="s">
        <v>6946</v>
      </c>
      <c r="W3489" t="s">
        <v>3411</v>
      </c>
      <c r="X3489" t="s">
        <v>4519</v>
      </c>
      <c r="Y3489">
        <v>105068</v>
      </c>
      <c r="Z3489" t="e">
        <f>--- SAMPLE TAKEN: Migrated</f>
        <v>#NAME?</v>
      </c>
      <c r="AD3489">
        <v>32.434166699999999</v>
      </c>
      <c r="AE3489">
        <v>-111.2341667</v>
      </c>
      <c r="AG3489" t="s">
        <v>90</v>
      </c>
      <c r="AH3489" t="s">
        <v>1626</v>
      </c>
      <c r="AI3489" t="s">
        <v>90</v>
      </c>
      <c r="AK3489" t="s">
        <v>1608</v>
      </c>
      <c r="AL3489" t="s">
        <v>7307</v>
      </c>
      <c r="AN3489" t="s">
        <v>1610</v>
      </c>
      <c r="AO3489" t="s">
        <v>1670</v>
      </c>
      <c r="AP3489" t="s">
        <v>422</v>
      </c>
      <c r="AQ3489">
        <v>2.3199999999999998</v>
      </c>
      <c r="AR3489" t="s">
        <v>1616</v>
      </c>
      <c r="AT3489" t="s">
        <v>1612</v>
      </c>
      <c r="AV3489" t="s">
        <v>96</v>
      </c>
      <c r="BQ3489" t="str">
        <f>BS3489 &amp; ":" &amp; BR3489</f>
        <v>AZDEQ_SW:EPA 353.2</v>
      </c>
      <c r="BR3489" t="s">
        <v>1623</v>
      </c>
      <c r="BS3489" t="s">
        <v>1626</v>
      </c>
      <c r="BT3489" t="s">
        <v>1623</v>
      </c>
      <c r="BW3489" t="s">
        <v>3417</v>
      </c>
      <c r="BZ3489" t="s">
        <v>7308</v>
      </c>
      <c r="CA3489" t="s">
        <v>397</v>
      </c>
      <c r="CB3489">
        <v>0.2</v>
      </c>
      <c r="CC3489" t="s">
        <v>1616</v>
      </c>
      <c r="CE3489" t="s">
        <v>5855</v>
      </c>
      <c r="CF3489" t="s">
        <v>1618</v>
      </c>
    </row>
    <row r="3490" spans="1:84" hidden="1" x14ac:dyDescent="0.4">
      <c r="A3490" t="s">
        <v>1626</v>
      </c>
      <c r="B3490" t="s">
        <v>1626</v>
      </c>
      <c r="C3490" t="s">
        <v>7006</v>
      </c>
      <c r="D3490" t="s">
        <v>81</v>
      </c>
      <c r="E3490" t="s">
        <v>82</v>
      </c>
      <c r="F3490" t="s">
        <v>393</v>
      </c>
      <c r="G3490" s="4" t="str">
        <f>TEXT(H3490+I3490,"yyyy-mm-dd""T""hh:mm:ss")&amp;
IF(J3490="MST","-07:00",
IF(J3490="MDT","-06:00",
IF(J3490="PST","-08:00",
IF(J3490="PDT","-07:00",
IF(J3490="UTC","+00:00","+00:00")))))</f>
        <v>2015-01-26T12:30:00-07:00</v>
      </c>
      <c r="H3490" s="1">
        <v>42030</v>
      </c>
      <c r="I3490" s="5">
        <v>0.52083333333333337</v>
      </c>
      <c r="J3490" t="s">
        <v>84</v>
      </c>
      <c r="N3490">
        <v>0.5</v>
      </c>
      <c r="O3490" t="s">
        <v>1628</v>
      </c>
      <c r="U3490">
        <v>9743</v>
      </c>
      <c r="V3490" t="s">
        <v>5512</v>
      </c>
      <c r="W3490" t="s">
        <v>5513</v>
      </c>
      <c r="X3490" t="s">
        <v>3388</v>
      </c>
      <c r="Y3490">
        <v>100035</v>
      </c>
      <c r="Z3490" t="s">
        <v>5514</v>
      </c>
      <c r="AD3490">
        <v>32.185352899999998</v>
      </c>
      <c r="AE3490">
        <v>-110.8164731</v>
      </c>
      <c r="AG3490" t="s">
        <v>90</v>
      </c>
      <c r="AH3490" t="s">
        <v>1626</v>
      </c>
      <c r="AI3490" t="s">
        <v>90</v>
      </c>
      <c r="AK3490" t="s">
        <v>1608</v>
      </c>
      <c r="AL3490" t="s">
        <v>7309</v>
      </c>
      <c r="AM3490" t="s">
        <v>92</v>
      </c>
      <c r="AN3490" t="s">
        <v>1610</v>
      </c>
      <c r="AO3490" t="s">
        <v>1611</v>
      </c>
      <c r="AP3490" t="s">
        <v>422</v>
      </c>
      <c r="AT3490" t="s">
        <v>1612</v>
      </c>
      <c r="AV3490" t="s">
        <v>584</v>
      </c>
      <c r="BH3490" t="str">
        <f>BI3490 &amp; " " &amp; BJ3490</f>
        <v>0.5 ft</v>
      </c>
      <c r="BI3490">
        <v>0.5</v>
      </c>
      <c r="BJ3490" t="s">
        <v>5517</v>
      </c>
      <c r="BQ3490" t="str">
        <f>BS3490 &amp; ":" &amp; BR3490</f>
        <v>AZDEQ_SW:SM 4500-NH3F</v>
      </c>
      <c r="BR3490" t="s">
        <v>5577</v>
      </c>
      <c r="BS3490" t="s">
        <v>1626</v>
      </c>
      <c r="BT3490" t="s">
        <v>5577</v>
      </c>
      <c r="BW3490" t="s">
        <v>5519</v>
      </c>
      <c r="BZ3490" t="s">
        <v>7310</v>
      </c>
      <c r="CA3490" t="s">
        <v>397</v>
      </c>
      <c r="CB3490">
        <v>1</v>
      </c>
      <c r="CC3490" t="s">
        <v>1616</v>
      </c>
      <c r="CE3490" t="s">
        <v>5953</v>
      </c>
      <c r="CF3490" t="s">
        <v>1618</v>
      </c>
    </row>
    <row r="3491" spans="1:84" hidden="1" x14ac:dyDescent="0.4">
      <c r="A3491" t="s">
        <v>1626</v>
      </c>
      <c r="B3491" t="s">
        <v>1626</v>
      </c>
      <c r="C3491" t="s">
        <v>6945</v>
      </c>
      <c r="D3491" t="s">
        <v>81</v>
      </c>
      <c r="E3491" t="s">
        <v>82</v>
      </c>
      <c r="F3491" t="s">
        <v>393</v>
      </c>
      <c r="G3491" s="4" t="str">
        <f>TEXT(H3491+I3491,"yyyy-mm-dd""T""hh:mm:ss")&amp;
IF(J3491="MST","-07:00",
IF(J3491="MDT","-06:00",
IF(J3491="PST","-08:00",
IF(J3491="PDT","-07:00",
IF(J3491="UTC","+00:00","+00:00")))))</f>
        <v>2015-02-19T10:30:00-07:00</v>
      </c>
      <c r="H3491" s="1">
        <v>42054</v>
      </c>
      <c r="I3491" s="5">
        <v>0.4375</v>
      </c>
      <c r="J3491" t="s">
        <v>84</v>
      </c>
      <c r="N3491">
        <v>0</v>
      </c>
      <c r="O3491" t="s">
        <v>1628</v>
      </c>
      <c r="U3491">
        <v>9587</v>
      </c>
      <c r="V3491" t="s">
        <v>6946</v>
      </c>
      <c r="W3491" t="s">
        <v>3411</v>
      </c>
      <c r="X3491" t="s">
        <v>3502</v>
      </c>
      <c r="Y3491">
        <v>105061</v>
      </c>
      <c r="Z3491" t="e">
        <f>--- SAMPLE TAKEN: Migrated</f>
        <v>#NAME?</v>
      </c>
      <c r="AD3491">
        <v>32.337777799999998</v>
      </c>
      <c r="AE3491">
        <v>-111.08138889999999</v>
      </c>
      <c r="AG3491" t="s">
        <v>90</v>
      </c>
      <c r="AH3491" t="s">
        <v>1626</v>
      </c>
      <c r="AI3491" t="s">
        <v>90</v>
      </c>
      <c r="AK3491" t="s">
        <v>1608</v>
      </c>
      <c r="AL3491" t="s">
        <v>7311</v>
      </c>
      <c r="AN3491" t="s">
        <v>1610</v>
      </c>
      <c r="AO3491" t="s">
        <v>421</v>
      </c>
      <c r="AP3491" t="s">
        <v>422</v>
      </c>
      <c r="AQ3491">
        <v>5.24</v>
      </c>
      <c r="AR3491" t="s">
        <v>1616</v>
      </c>
      <c r="AT3491" t="s">
        <v>1612</v>
      </c>
      <c r="AV3491" t="s">
        <v>96</v>
      </c>
      <c r="BQ3491" t="str">
        <f>BS3491 &amp; ":" &amp; BR3491</f>
        <v>AZDEQ_SW:CALCULATION</v>
      </c>
      <c r="BR3491" t="s">
        <v>3416</v>
      </c>
      <c r="BS3491" t="s">
        <v>1626</v>
      </c>
      <c r="BT3491" t="s">
        <v>3416</v>
      </c>
      <c r="BW3491" t="s">
        <v>3417</v>
      </c>
      <c r="BZ3491" t="s">
        <v>7312</v>
      </c>
      <c r="CA3491" t="s">
        <v>397</v>
      </c>
      <c r="CB3491">
        <v>0.8</v>
      </c>
      <c r="CC3491" t="s">
        <v>1616</v>
      </c>
      <c r="CE3491" t="s">
        <v>6950</v>
      </c>
      <c r="CF3491" t="s">
        <v>1618</v>
      </c>
    </row>
    <row r="3492" spans="1:84" hidden="1" x14ac:dyDescent="0.4">
      <c r="A3492" t="s">
        <v>1626</v>
      </c>
      <c r="B3492" t="s">
        <v>1626</v>
      </c>
      <c r="C3492" t="s">
        <v>6951</v>
      </c>
      <c r="D3492" t="s">
        <v>81</v>
      </c>
      <c r="E3492" t="s">
        <v>82</v>
      </c>
      <c r="F3492" t="s">
        <v>393</v>
      </c>
      <c r="G3492" s="4" t="str">
        <f>TEXT(H3492+I3492,"yyyy-mm-dd""T""hh:mm:ss")&amp;
IF(J3492="MST","-07:00",
IF(J3492="MDT","-06:00",
IF(J3492="PST","-08:00",
IF(J3492="PDT","-07:00",
IF(J3492="UTC","+00:00","+00:00")))))</f>
        <v>2015-11-30T03:30:00-07:00</v>
      </c>
      <c r="H3492" s="1">
        <v>42338</v>
      </c>
      <c r="I3492" s="5">
        <v>0.14583333333333334</v>
      </c>
      <c r="J3492" t="s">
        <v>84</v>
      </c>
      <c r="N3492">
        <v>0.5</v>
      </c>
      <c r="O3492" t="s">
        <v>1628</v>
      </c>
      <c r="U3492">
        <v>9743</v>
      </c>
      <c r="V3492" t="s">
        <v>5512</v>
      </c>
      <c r="W3492" t="s">
        <v>5513</v>
      </c>
      <c r="X3492" t="s">
        <v>3405</v>
      </c>
      <c r="Y3492">
        <v>100034</v>
      </c>
      <c r="Z3492" t="s">
        <v>5514</v>
      </c>
      <c r="AD3492">
        <v>32.187063100000003</v>
      </c>
      <c r="AE3492">
        <v>-110.81660220000001</v>
      </c>
      <c r="AG3492" t="s">
        <v>90</v>
      </c>
      <c r="AH3492" t="s">
        <v>1626</v>
      </c>
      <c r="AI3492" t="s">
        <v>90</v>
      </c>
      <c r="AK3492" t="s">
        <v>1608</v>
      </c>
      <c r="AL3492" t="s">
        <v>7313</v>
      </c>
      <c r="AM3492" t="s">
        <v>92</v>
      </c>
      <c r="AN3492" t="s">
        <v>1725</v>
      </c>
      <c r="AO3492" t="s">
        <v>123</v>
      </c>
      <c r="AP3492" t="s">
        <v>422</v>
      </c>
      <c r="AT3492" t="s">
        <v>1612</v>
      </c>
      <c r="AV3492" t="s">
        <v>584</v>
      </c>
      <c r="BF3492" t="s">
        <v>7314</v>
      </c>
      <c r="BH3492" t="str">
        <f>BI3492 &amp; " " &amp; BJ3492</f>
        <v>0.5 ft</v>
      </c>
      <c r="BI3492">
        <v>0.5</v>
      </c>
      <c r="BJ3492" t="s">
        <v>5517</v>
      </c>
      <c r="BQ3492" t="str">
        <f>BS3492 &amp; ":" &amp; BR3492</f>
        <v>AZDEQ_SW:SM 4500 PE</v>
      </c>
      <c r="BR3492" t="s">
        <v>5518</v>
      </c>
      <c r="BS3492" t="s">
        <v>1626</v>
      </c>
      <c r="BT3492" t="s">
        <v>5518</v>
      </c>
      <c r="BW3492" t="s">
        <v>5519</v>
      </c>
      <c r="BZ3492" t="s">
        <v>7315</v>
      </c>
      <c r="CA3492" t="s">
        <v>397</v>
      </c>
      <c r="CB3492">
        <v>3.0000000000000001E-3</v>
      </c>
      <c r="CC3492" t="s">
        <v>1616</v>
      </c>
      <c r="CE3492" t="s">
        <v>5521</v>
      </c>
      <c r="CF3492" t="s">
        <v>1618</v>
      </c>
    </row>
    <row r="3493" spans="1:84" hidden="1" x14ac:dyDescent="0.4">
      <c r="A3493" t="s">
        <v>1626</v>
      </c>
      <c r="B3493" t="s">
        <v>1626</v>
      </c>
      <c r="C3493" t="s">
        <v>6967</v>
      </c>
      <c r="D3493" t="s">
        <v>81</v>
      </c>
      <c r="E3493" t="s">
        <v>82</v>
      </c>
      <c r="F3493" t="s">
        <v>393</v>
      </c>
      <c r="G3493" s="4" t="str">
        <f>TEXT(H3493+I3493,"yyyy-mm-dd""T""hh:mm:ss")&amp;
IF(J3493="MST","-07:00",
IF(J3493="MDT","-06:00",
IF(J3493="PST","-08:00",
IF(J3493="PDT","-07:00",
IF(J3493="UTC","+00:00","+00:00")))))</f>
        <v>2015-02-19T02:45:00-07:00</v>
      </c>
      <c r="H3493" s="1">
        <v>42054</v>
      </c>
      <c r="I3493" s="5">
        <v>0.11458333333333333</v>
      </c>
      <c r="J3493" t="s">
        <v>84</v>
      </c>
      <c r="N3493">
        <v>0.5</v>
      </c>
      <c r="O3493" t="s">
        <v>1628</v>
      </c>
      <c r="U3493">
        <v>9743</v>
      </c>
      <c r="V3493" t="s">
        <v>5512</v>
      </c>
      <c r="W3493" t="s">
        <v>5513</v>
      </c>
      <c r="X3493" t="s">
        <v>3405</v>
      </c>
      <c r="Y3493">
        <v>100034</v>
      </c>
      <c r="Z3493" t="s">
        <v>5514</v>
      </c>
      <c r="AD3493">
        <v>32.187063100000003</v>
      </c>
      <c r="AE3493">
        <v>-110.81660220000001</v>
      </c>
      <c r="AG3493" t="s">
        <v>90</v>
      </c>
      <c r="AH3493" t="s">
        <v>1626</v>
      </c>
      <c r="AI3493" t="s">
        <v>90</v>
      </c>
      <c r="AK3493" t="s">
        <v>1608</v>
      </c>
      <c r="AL3493" t="s">
        <v>7316</v>
      </c>
      <c r="AN3493" t="s">
        <v>1700</v>
      </c>
      <c r="AO3493" t="s">
        <v>457</v>
      </c>
      <c r="AP3493" t="s">
        <v>422</v>
      </c>
      <c r="AQ3493">
        <v>2.9000000000000001E-2</v>
      </c>
      <c r="AR3493" t="s">
        <v>1616</v>
      </c>
      <c r="AT3493" t="s">
        <v>1612</v>
      </c>
      <c r="AV3493" t="s">
        <v>96</v>
      </c>
      <c r="BH3493" t="str">
        <f>BI3493 &amp; " " &amp; BJ3493</f>
        <v>0.5 ft</v>
      </c>
      <c r="BI3493">
        <v>0.5</v>
      </c>
      <c r="BJ3493" t="s">
        <v>5517</v>
      </c>
      <c r="BQ3493" t="str">
        <f>BS3493 &amp; ":" &amp; BR3493</f>
        <v>AZDEQ_SW:SM 4500 PE</v>
      </c>
      <c r="BR3493" t="s">
        <v>5518</v>
      </c>
      <c r="BS3493" t="s">
        <v>1626</v>
      </c>
      <c r="BT3493" t="s">
        <v>5518</v>
      </c>
      <c r="BW3493" t="s">
        <v>5519</v>
      </c>
      <c r="BZ3493" t="s">
        <v>7317</v>
      </c>
      <c r="CA3493" t="s">
        <v>397</v>
      </c>
      <c r="CB3493">
        <v>2.0999999999999999E-3</v>
      </c>
      <c r="CC3493" t="s">
        <v>1616</v>
      </c>
      <c r="CE3493" t="s">
        <v>5538</v>
      </c>
      <c r="CF3493" t="s">
        <v>1618</v>
      </c>
    </row>
    <row r="3494" spans="1:84" hidden="1" x14ac:dyDescent="0.4">
      <c r="A3494" t="s">
        <v>1626</v>
      </c>
      <c r="B3494" t="s">
        <v>1626</v>
      </c>
      <c r="C3494" t="s">
        <v>7263</v>
      </c>
      <c r="D3494" t="s">
        <v>81</v>
      </c>
      <c r="E3494" t="s">
        <v>82</v>
      </c>
      <c r="F3494" t="s">
        <v>393</v>
      </c>
      <c r="G3494" s="4" t="str">
        <f>TEXT(H3494+I3494,"yyyy-mm-dd""T""hh:mm:ss")&amp;
IF(J3494="MST","-07:00",
IF(J3494="MDT","-06:00",
IF(J3494="PST","-08:00",
IF(J3494="PDT","-07:00",
IF(J3494="UTC","+00:00","+00:00")))))</f>
        <v>2015-07-30T11:30:00-07:00</v>
      </c>
      <c r="H3494" s="1">
        <v>42215</v>
      </c>
      <c r="I3494" s="5">
        <v>0.47916666666666669</v>
      </c>
      <c r="J3494" t="s">
        <v>84</v>
      </c>
      <c r="N3494">
        <v>0.5</v>
      </c>
      <c r="O3494" t="s">
        <v>1628</v>
      </c>
      <c r="U3494">
        <v>9743</v>
      </c>
      <c r="V3494" t="s">
        <v>5512</v>
      </c>
      <c r="W3494" t="s">
        <v>5513</v>
      </c>
      <c r="X3494" t="s">
        <v>3388</v>
      </c>
      <c r="Y3494">
        <v>100035</v>
      </c>
      <c r="Z3494" t="s">
        <v>5514</v>
      </c>
      <c r="AD3494">
        <v>32.185352899999998</v>
      </c>
      <c r="AE3494">
        <v>-110.8164731</v>
      </c>
      <c r="AG3494" t="s">
        <v>90</v>
      </c>
      <c r="AH3494" t="s">
        <v>1626</v>
      </c>
      <c r="AI3494" t="s">
        <v>90</v>
      </c>
      <c r="AK3494" t="s">
        <v>1608</v>
      </c>
      <c r="AL3494" t="s">
        <v>7318</v>
      </c>
      <c r="AN3494" t="s">
        <v>1610</v>
      </c>
      <c r="AO3494" t="s">
        <v>1611</v>
      </c>
      <c r="AP3494" t="s">
        <v>422</v>
      </c>
      <c r="AQ3494">
        <v>0.13</v>
      </c>
      <c r="AR3494" t="s">
        <v>1616</v>
      </c>
      <c r="AT3494" t="s">
        <v>1612</v>
      </c>
      <c r="AV3494" t="s">
        <v>96</v>
      </c>
      <c r="BF3494" t="s">
        <v>5516</v>
      </c>
      <c r="BH3494" t="str">
        <f>BI3494 &amp; " " &amp; BJ3494</f>
        <v>0.5 ft</v>
      </c>
      <c r="BI3494">
        <v>0.5</v>
      </c>
      <c r="BJ3494" t="s">
        <v>5517</v>
      </c>
      <c r="BQ3494" t="str">
        <f>BS3494 &amp; ":" &amp; BR3494</f>
        <v>AZDEQ_SW:SM 4500-NH3F</v>
      </c>
      <c r="BR3494" t="s">
        <v>5577</v>
      </c>
      <c r="BS3494" t="s">
        <v>1626</v>
      </c>
      <c r="BT3494" t="s">
        <v>5577</v>
      </c>
      <c r="BW3494" t="s">
        <v>5519</v>
      </c>
      <c r="BZ3494" t="s">
        <v>7319</v>
      </c>
      <c r="CA3494" t="s">
        <v>397</v>
      </c>
      <c r="CB3494">
        <v>0.1</v>
      </c>
      <c r="CC3494" t="s">
        <v>1616</v>
      </c>
      <c r="CE3494" t="s">
        <v>5953</v>
      </c>
      <c r="CF3494" t="s">
        <v>1618</v>
      </c>
    </row>
    <row r="3495" spans="1:84" hidden="1" x14ac:dyDescent="0.4">
      <c r="A3495" t="s">
        <v>1626</v>
      </c>
      <c r="B3495" t="s">
        <v>1626</v>
      </c>
      <c r="C3495" t="s">
        <v>6979</v>
      </c>
      <c r="D3495" t="s">
        <v>81</v>
      </c>
      <c r="E3495" t="s">
        <v>82</v>
      </c>
      <c r="F3495" t="s">
        <v>393</v>
      </c>
      <c r="G3495" s="4" t="str">
        <f>TEXT(H3495+I3495,"yyyy-mm-dd""T""hh:mm:ss")&amp;
IF(J3495="MST","-07:00",
IF(J3495="MDT","-06:00",
IF(J3495="PST","-08:00",
IF(J3495="PDT","-07:00",
IF(J3495="UTC","+00:00","+00:00")))))</f>
        <v>2015-02-19T02:30:00-07:00</v>
      </c>
      <c r="H3495" s="1">
        <v>42054</v>
      </c>
      <c r="I3495" s="5">
        <v>0.10416666666666667</v>
      </c>
      <c r="J3495" t="s">
        <v>84</v>
      </c>
      <c r="N3495">
        <v>0.5</v>
      </c>
      <c r="O3495" t="s">
        <v>1628</v>
      </c>
      <c r="U3495">
        <v>9743</v>
      </c>
      <c r="V3495" t="s">
        <v>5512</v>
      </c>
      <c r="W3495" t="s">
        <v>5513</v>
      </c>
      <c r="X3495" t="s">
        <v>3388</v>
      </c>
      <c r="Y3495">
        <v>100035</v>
      </c>
      <c r="Z3495" t="s">
        <v>5514</v>
      </c>
      <c r="AD3495">
        <v>32.185352899999998</v>
      </c>
      <c r="AE3495">
        <v>-110.8164731</v>
      </c>
      <c r="AG3495" t="s">
        <v>90</v>
      </c>
      <c r="AH3495" t="s">
        <v>1626</v>
      </c>
      <c r="AI3495" t="s">
        <v>90</v>
      </c>
      <c r="AK3495" t="s">
        <v>1608</v>
      </c>
      <c r="AL3495" t="s">
        <v>7320</v>
      </c>
      <c r="AN3495" t="s">
        <v>1725</v>
      </c>
      <c r="AO3495" t="s">
        <v>123</v>
      </c>
      <c r="AP3495" t="s">
        <v>422</v>
      </c>
      <c r="AQ3495">
        <v>4.0000000000000001E-3</v>
      </c>
      <c r="AR3495" t="s">
        <v>1616</v>
      </c>
      <c r="AT3495" t="s">
        <v>1612</v>
      </c>
      <c r="AV3495" t="s">
        <v>96</v>
      </c>
      <c r="BH3495" t="str">
        <f>BI3495 &amp; " " &amp; BJ3495</f>
        <v>0.5 ft</v>
      </c>
      <c r="BI3495">
        <v>0.5</v>
      </c>
      <c r="BJ3495" t="s">
        <v>5517</v>
      </c>
      <c r="BQ3495" t="str">
        <f>BS3495 &amp; ":" &amp; BR3495</f>
        <v>AZDEQ_SW:SM 4500 PE</v>
      </c>
      <c r="BR3495" t="s">
        <v>5518</v>
      </c>
      <c r="BS3495" t="s">
        <v>1626</v>
      </c>
      <c r="BT3495" t="s">
        <v>5518</v>
      </c>
      <c r="BW3495" t="s">
        <v>5519</v>
      </c>
      <c r="BZ3495" t="s">
        <v>7321</v>
      </c>
      <c r="CA3495" t="s">
        <v>397</v>
      </c>
      <c r="CB3495">
        <v>3.0000000000000001E-3</v>
      </c>
      <c r="CC3495" t="s">
        <v>1616</v>
      </c>
      <c r="CE3495" t="s">
        <v>5773</v>
      </c>
      <c r="CF3495" t="s">
        <v>1618</v>
      </c>
    </row>
    <row r="3496" spans="1:84" hidden="1" x14ac:dyDescent="0.4">
      <c r="A3496" t="s">
        <v>1626</v>
      </c>
      <c r="B3496" t="s">
        <v>1626</v>
      </c>
      <c r="C3496" t="s">
        <v>7224</v>
      </c>
      <c r="D3496" t="s">
        <v>81</v>
      </c>
      <c r="E3496" t="s">
        <v>82</v>
      </c>
      <c r="F3496" t="s">
        <v>393</v>
      </c>
      <c r="G3496" s="4" t="str">
        <f>TEXT(H3496+I3496,"yyyy-mm-dd""T""hh:mm:ss")&amp;
IF(J3496="MST","-07:00",
IF(J3496="MDT","-06:00",
IF(J3496="PST","-08:00",
IF(J3496="PDT","-07:00",
IF(J3496="UTC","+00:00","+00:00")))))</f>
        <v>2015-05-26T03:50:00-07:00</v>
      </c>
      <c r="H3496" s="1">
        <v>42150</v>
      </c>
      <c r="I3496" s="5">
        <v>0.15972222222222221</v>
      </c>
      <c r="J3496" t="s">
        <v>84</v>
      </c>
      <c r="N3496">
        <v>0.5</v>
      </c>
      <c r="O3496" t="s">
        <v>1628</v>
      </c>
      <c r="U3496">
        <v>9743</v>
      </c>
      <c r="V3496" t="s">
        <v>5512</v>
      </c>
      <c r="W3496" t="s">
        <v>5513</v>
      </c>
      <c r="X3496" t="s">
        <v>3405</v>
      </c>
      <c r="Y3496">
        <v>100034</v>
      </c>
      <c r="Z3496" t="s">
        <v>5514</v>
      </c>
      <c r="AD3496">
        <v>32.187063100000003</v>
      </c>
      <c r="AE3496">
        <v>-110.81660220000001</v>
      </c>
      <c r="AG3496" t="s">
        <v>90</v>
      </c>
      <c r="AH3496" t="s">
        <v>1626</v>
      </c>
      <c r="AI3496" t="s">
        <v>90</v>
      </c>
      <c r="AK3496" t="s">
        <v>1608</v>
      </c>
      <c r="AL3496" t="s">
        <v>7322</v>
      </c>
      <c r="AN3496" t="s">
        <v>1700</v>
      </c>
      <c r="AO3496" t="s">
        <v>457</v>
      </c>
      <c r="AP3496" t="s">
        <v>422</v>
      </c>
      <c r="AQ3496">
        <v>3.9E-2</v>
      </c>
      <c r="AR3496" t="s">
        <v>1616</v>
      </c>
      <c r="AT3496" t="s">
        <v>1612</v>
      </c>
      <c r="AV3496" t="s">
        <v>96</v>
      </c>
      <c r="BH3496" t="str">
        <f>BI3496 &amp; " " &amp; BJ3496</f>
        <v>0.5 ft</v>
      </c>
      <c r="BI3496">
        <v>0.5</v>
      </c>
      <c r="BJ3496" t="s">
        <v>5517</v>
      </c>
      <c r="BQ3496" t="str">
        <f>BS3496 &amp; ":" &amp; BR3496</f>
        <v>AZDEQ_SW:SM 4500 PE</v>
      </c>
      <c r="BR3496" t="s">
        <v>5518</v>
      </c>
      <c r="BS3496" t="s">
        <v>1626</v>
      </c>
      <c r="BT3496" t="s">
        <v>5518</v>
      </c>
      <c r="BW3496" t="s">
        <v>5519</v>
      </c>
      <c r="BZ3496" t="s">
        <v>7323</v>
      </c>
      <c r="CA3496" t="s">
        <v>397</v>
      </c>
      <c r="CB3496">
        <v>2.0999999999999999E-3</v>
      </c>
      <c r="CC3496" t="s">
        <v>1616</v>
      </c>
      <c r="CE3496" t="s">
        <v>5521</v>
      </c>
      <c r="CF3496" t="s">
        <v>1618</v>
      </c>
    </row>
    <row r="3497" spans="1:84" hidden="1" x14ac:dyDescent="0.4">
      <c r="A3497" t="s">
        <v>1626</v>
      </c>
      <c r="B3497" t="s">
        <v>1626</v>
      </c>
      <c r="C3497" t="s">
        <v>7002</v>
      </c>
      <c r="D3497" t="s">
        <v>81</v>
      </c>
      <c r="E3497" t="s">
        <v>82</v>
      </c>
      <c r="F3497" t="s">
        <v>393</v>
      </c>
      <c r="G3497" s="4" t="str">
        <f>TEXT(H3497+I3497,"yyyy-mm-dd""T""hh:mm:ss")&amp;
IF(J3497="MST","-07:00",
IF(J3497="MDT","-06:00",
IF(J3497="PST","-08:00",
IF(J3497="PDT","-07:00",
IF(J3497="UTC","+00:00","+00:00")))))</f>
        <v>2015-09-28T08:00:00-07:00</v>
      </c>
      <c r="H3497" s="1">
        <v>42275</v>
      </c>
      <c r="I3497" s="5">
        <v>0.33333333333333331</v>
      </c>
      <c r="J3497" t="s">
        <v>84</v>
      </c>
      <c r="N3497">
        <v>0</v>
      </c>
      <c r="O3497" t="s">
        <v>1628</v>
      </c>
      <c r="U3497">
        <v>9587</v>
      </c>
      <c r="V3497" t="s">
        <v>6946</v>
      </c>
      <c r="W3497" t="s">
        <v>3411</v>
      </c>
      <c r="X3497" t="s">
        <v>3502</v>
      </c>
      <c r="Y3497">
        <v>105061</v>
      </c>
      <c r="Z3497" t="e">
        <f>--- SAMPLE TAKEN: Migrated</f>
        <v>#NAME?</v>
      </c>
      <c r="AD3497">
        <v>32.337777799999998</v>
      </c>
      <c r="AE3497">
        <v>-111.08138889999999</v>
      </c>
      <c r="AG3497" t="s">
        <v>90</v>
      </c>
      <c r="AH3497" t="s">
        <v>1626</v>
      </c>
      <c r="AI3497" t="s">
        <v>90</v>
      </c>
      <c r="AK3497" t="s">
        <v>1608</v>
      </c>
      <c r="AL3497" t="s">
        <v>7324</v>
      </c>
      <c r="AN3497" t="s">
        <v>1725</v>
      </c>
      <c r="AO3497" t="s">
        <v>123</v>
      </c>
      <c r="AP3497" t="s">
        <v>422</v>
      </c>
      <c r="AQ3497">
        <v>1.2</v>
      </c>
      <c r="AR3497" t="s">
        <v>1616</v>
      </c>
      <c r="AT3497" t="s">
        <v>1612</v>
      </c>
      <c r="AV3497" t="s">
        <v>96</v>
      </c>
      <c r="BQ3497" t="str">
        <f>BS3497 &amp; ":" &amp; BR3497</f>
        <v>AZDEQ_SW:EPA 365.1</v>
      </c>
      <c r="BR3497" t="s">
        <v>1726</v>
      </c>
      <c r="BS3497" t="s">
        <v>1626</v>
      </c>
      <c r="BT3497" t="s">
        <v>1726</v>
      </c>
      <c r="BW3497" t="s">
        <v>3417</v>
      </c>
      <c r="BZ3497" t="s">
        <v>7325</v>
      </c>
      <c r="CA3497" t="s">
        <v>397</v>
      </c>
      <c r="CB3497">
        <v>0.5</v>
      </c>
      <c r="CC3497" t="s">
        <v>1616</v>
      </c>
      <c r="CE3497" t="s">
        <v>7005</v>
      </c>
      <c r="CF3497" t="s">
        <v>1618</v>
      </c>
    </row>
    <row r="3498" spans="1:84" hidden="1" x14ac:dyDescent="0.4">
      <c r="A3498" t="s">
        <v>1626</v>
      </c>
      <c r="B3498" t="s">
        <v>1626</v>
      </c>
      <c r="C3498" t="s">
        <v>7074</v>
      </c>
      <c r="D3498" t="s">
        <v>81</v>
      </c>
      <c r="E3498" t="s">
        <v>82</v>
      </c>
      <c r="F3498" t="s">
        <v>393</v>
      </c>
      <c r="G3498" s="4" t="str">
        <f>TEXT(H3498+I3498,"yyyy-mm-dd""T""hh:mm:ss")&amp;
IF(J3498="MST","-07:00",
IF(J3498="MDT","-06:00",
IF(J3498="PST","-08:00",
IF(J3498="PDT","-07:00",
IF(J3498="UTC","+00:00","+00:00")))))</f>
        <v>2015-07-30T11:45:00-07:00</v>
      </c>
      <c r="H3498" s="1">
        <v>42215</v>
      </c>
      <c r="I3498" s="5">
        <v>0.48958333333333331</v>
      </c>
      <c r="J3498" t="s">
        <v>84</v>
      </c>
      <c r="N3498">
        <v>0.5</v>
      </c>
      <c r="O3498" t="s">
        <v>1628</v>
      </c>
      <c r="U3498">
        <v>9743</v>
      </c>
      <c r="V3498" t="s">
        <v>5512</v>
      </c>
      <c r="W3498" t="s">
        <v>5513</v>
      </c>
      <c r="X3498" t="s">
        <v>3405</v>
      </c>
      <c r="Y3498">
        <v>100034</v>
      </c>
      <c r="Z3498" t="s">
        <v>5514</v>
      </c>
      <c r="AD3498">
        <v>32.187063100000003</v>
      </c>
      <c r="AE3498">
        <v>-110.81660220000001</v>
      </c>
      <c r="AG3498" t="s">
        <v>90</v>
      </c>
      <c r="AH3498" t="s">
        <v>1626</v>
      </c>
      <c r="AI3498" t="s">
        <v>90</v>
      </c>
      <c r="AK3498" t="s">
        <v>1608</v>
      </c>
      <c r="AL3498" t="s">
        <v>7326</v>
      </c>
      <c r="AN3498" t="s">
        <v>1610</v>
      </c>
      <c r="AO3498" t="s">
        <v>1670</v>
      </c>
      <c r="AP3498" t="s">
        <v>422</v>
      </c>
      <c r="AQ3498">
        <v>0.16</v>
      </c>
      <c r="AR3498" t="s">
        <v>1616</v>
      </c>
      <c r="AT3498" t="s">
        <v>1612</v>
      </c>
      <c r="AV3498" t="s">
        <v>96</v>
      </c>
      <c r="BH3498" t="str">
        <f>BI3498 &amp; " " &amp; BJ3498</f>
        <v>0.5 ft</v>
      </c>
      <c r="BI3498">
        <v>0.5</v>
      </c>
      <c r="BJ3498" t="s">
        <v>5517</v>
      </c>
      <c r="BQ3498" t="str">
        <f>BS3498 &amp; ":" &amp; BR3498</f>
        <v>AZDEQ_SW:SM 4500NO3 E</v>
      </c>
      <c r="BR3498" t="s">
        <v>1851</v>
      </c>
      <c r="BS3498" t="s">
        <v>1626</v>
      </c>
      <c r="BT3498" t="s">
        <v>1851</v>
      </c>
      <c r="BW3498" t="s">
        <v>5519</v>
      </c>
      <c r="BZ3498" t="s">
        <v>7327</v>
      </c>
      <c r="CA3498" t="s">
        <v>397</v>
      </c>
      <c r="CB3498">
        <v>4.1000000000000002E-2</v>
      </c>
      <c r="CC3498" t="s">
        <v>1616</v>
      </c>
      <c r="CE3498" t="s">
        <v>5634</v>
      </c>
      <c r="CF3498" t="s">
        <v>1618</v>
      </c>
    </row>
    <row r="3499" spans="1:84" hidden="1" x14ac:dyDescent="0.4">
      <c r="A3499" t="s">
        <v>1626</v>
      </c>
      <c r="B3499" t="s">
        <v>1626</v>
      </c>
      <c r="C3499" t="s">
        <v>7263</v>
      </c>
      <c r="D3499" t="s">
        <v>81</v>
      </c>
      <c r="E3499" t="s">
        <v>82</v>
      </c>
      <c r="F3499" t="s">
        <v>393</v>
      </c>
      <c r="G3499" s="4" t="str">
        <f>TEXT(H3499+I3499,"yyyy-mm-dd""T""hh:mm:ss")&amp;
IF(J3499="MST","-07:00",
IF(J3499="MDT","-06:00",
IF(J3499="PST","-08:00",
IF(J3499="PDT","-07:00",
IF(J3499="UTC","+00:00","+00:00")))))</f>
        <v>2015-07-30T11:30:00-07:00</v>
      </c>
      <c r="H3499" s="1">
        <v>42215</v>
      </c>
      <c r="I3499" s="5">
        <v>0.47916666666666669</v>
      </c>
      <c r="J3499" t="s">
        <v>84</v>
      </c>
      <c r="N3499">
        <v>0.5</v>
      </c>
      <c r="O3499" t="s">
        <v>1628</v>
      </c>
      <c r="U3499">
        <v>9743</v>
      </c>
      <c r="V3499" t="s">
        <v>5512</v>
      </c>
      <c r="W3499" t="s">
        <v>5513</v>
      </c>
      <c r="X3499" t="s">
        <v>3388</v>
      </c>
      <c r="Y3499">
        <v>100035</v>
      </c>
      <c r="Z3499" t="s">
        <v>5514</v>
      </c>
      <c r="AD3499">
        <v>32.185352899999998</v>
      </c>
      <c r="AE3499">
        <v>-110.8164731</v>
      </c>
      <c r="AG3499" t="s">
        <v>90</v>
      </c>
      <c r="AH3499" t="s">
        <v>1626</v>
      </c>
      <c r="AI3499" t="s">
        <v>90</v>
      </c>
      <c r="AK3499" t="s">
        <v>1608</v>
      </c>
      <c r="AL3499" t="s">
        <v>7328</v>
      </c>
      <c r="AM3499" t="s">
        <v>92</v>
      </c>
      <c r="AN3499" t="s">
        <v>1725</v>
      </c>
      <c r="AO3499" t="s">
        <v>123</v>
      </c>
      <c r="AP3499" t="s">
        <v>422</v>
      </c>
      <c r="AT3499" t="s">
        <v>1612</v>
      </c>
      <c r="AV3499" t="s">
        <v>584</v>
      </c>
      <c r="BH3499" t="str">
        <f>BI3499 &amp; " " &amp; BJ3499</f>
        <v>0.5 ft</v>
      </c>
      <c r="BI3499">
        <v>0.5</v>
      </c>
      <c r="BJ3499" t="s">
        <v>5517</v>
      </c>
      <c r="BQ3499" t="str">
        <f>BS3499 &amp; ":" &amp; BR3499</f>
        <v>AZDEQ_SW:SM 4500 PE</v>
      </c>
      <c r="BR3499" t="s">
        <v>5518</v>
      </c>
      <c r="BS3499" t="s">
        <v>1626</v>
      </c>
      <c r="BT3499" t="s">
        <v>5518</v>
      </c>
      <c r="BW3499" t="s">
        <v>5519</v>
      </c>
      <c r="BZ3499" t="s">
        <v>7329</v>
      </c>
      <c r="CA3499" t="s">
        <v>397</v>
      </c>
      <c r="CB3499">
        <v>3.0000000000000001E-3</v>
      </c>
      <c r="CC3499" t="s">
        <v>1616</v>
      </c>
      <c r="CE3499" t="s">
        <v>5953</v>
      </c>
      <c r="CF3499" t="s">
        <v>1618</v>
      </c>
    </row>
    <row r="3500" spans="1:84" hidden="1" x14ac:dyDescent="0.4">
      <c r="A3500" t="s">
        <v>1626</v>
      </c>
      <c r="B3500" t="s">
        <v>1626</v>
      </c>
      <c r="C3500" t="s">
        <v>7061</v>
      </c>
      <c r="D3500" t="s">
        <v>81</v>
      </c>
      <c r="E3500" t="s">
        <v>82</v>
      </c>
      <c r="F3500" t="s">
        <v>393</v>
      </c>
      <c r="G3500" s="4" t="str">
        <f>TEXT(H3500+I3500,"yyyy-mm-dd""T""hh:mm:ss")&amp;
IF(J3500="MST","-07:00",
IF(J3500="MDT","-06:00",
IF(J3500="PST","-08:00",
IF(J3500="PDT","-07:00",
IF(J3500="UTC","+00:00","+00:00")))))</f>
        <v>2015-09-30T12:30:00-07:00</v>
      </c>
      <c r="H3500" s="1">
        <v>42277</v>
      </c>
      <c r="I3500" s="5">
        <v>0.52083333333333337</v>
      </c>
      <c r="J3500" t="s">
        <v>84</v>
      </c>
      <c r="N3500">
        <v>0.5</v>
      </c>
      <c r="O3500" t="s">
        <v>1628</v>
      </c>
      <c r="U3500">
        <v>9743</v>
      </c>
      <c r="V3500" t="s">
        <v>5512</v>
      </c>
      <c r="W3500" t="s">
        <v>5513</v>
      </c>
      <c r="X3500" t="s">
        <v>3405</v>
      </c>
      <c r="Y3500">
        <v>100034</v>
      </c>
      <c r="Z3500" t="s">
        <v>5514</v>
      </c>
      <c r="AD3500">
        <v>32.187063100000003</v>
      </c>
      <c r="AE3500">
        <v>-110.81660220000001</v>
      </c>
      <c r="AG3500" t="s">
        <v>90</v>
      </c>
      <c r="AH3500" t="s">
        <v>1626</v>
      </c>
      <c r="AI3500" t="s">
        <v>90</v>
      </c>
      <c r="AK3500" t="s">
        <v>1608</v>
      </c>
      <c r="AL3500" t="s">
        <v>7330</v>
      </c>
      <c r="AM3500" t="s">
        <v>92</v>
      </c>
      <c r="AN3500" t="s">
        <v>1610</v>
      </c>
      <c r="AO3500" t="s">
        <v>1611</v>
      </c>
      <c r="AP3500" t="s">
        <v>422</v>
      </c>
      <c r="AT3500" t="s">
        <v>1612</v>
      </c>
      <c r="AV3500" t="s">
        <v>584</v>
      </c>
      <c r="BH3500" t="str">
        <f>BI3500 &amp; " " &amp; BJ3500</f>
        <v>0.5 ft</v>
      </c>
      <c r="BI3500">
        <v>0.5</v>
      </c>
      <c r="BJ3500" t="s">
        <v>5517</v>
      </c>
      <c r="BQ3500" t="str">
        <f>BS3500 &amp; ":" &amp; BR3500</f>
        <v>AZDEQ_SW:SM 4500-NH3F</v>
      </c>
      <c r="BR3500" t="s">
        <v>5577</v>
      </c>
      <c r="BS3500" t="s">
        <v>1626</v>
      </c>
      <c r="BT3500" t="s">
        <v>5577</v>
      </c>
      <c r="BW3500" t="s">
        <v>5519</v>
      </c>
      <c r="BZ3500" t="s">
        <v>7331</v>
      </c>
      <c r="CA3500" t="s">
        <v>397</v>
      </c>
      <c r="CB3500">
        <v>0.1</v>
      </c>
      <c r="CC3500" t="s">
        <v>1616</v>
      </c>
      <c r="CE3500" t="s">
        <v>5538</v>
      </c>
      <c r="CF3500" t="s">
        <v>1618</v>
      </c>
    </row>
    <row r="3501" spans="1:84" hidden="1" x14ac:dyDescent="0.4">
      <c r="A3501" t="s">
        <v>1626</v>
      </c>
      <c r="B3501" t="s">
        <v>1626</v>
      </c>
      <c r="C3501" t="s">
        <v>7074</v>
      </c>
      <c r="D3501" t="s">
        <v>81</v>
      </c>
      <c r="E3501" t="s">
        <v>82</v>
      </c>
      <c r="F3501" t="s">
        <v>393</v>
      </c>
      <c r="G3501" s="4" t="str">
        <f>TEXT(H3501+I3501,"yyyy-mm-dd""T""hh:mm:ss")&amp;
IF(J3501="MST","-07:00",
IF(J3501="MDT","-06:00",
IF(J3501="PST","-08:00",
IF(J3501="PDT","-07:00",
IF(J3501="UTC","+00:00","+00:00")))))</f>
        <v>2015-07-30T11:45:00-07:00</v>
      </c>
      <c r="H3501" s="1">
        <v>42215</v>
      </c>
      <c r="I3501" s="5">
        <v>0.48958333333333331</v>
      </c>
      <c r="J3501" t="s">
        <v>84</v>
      </c>
      <c r="N3501">
        <v>0.5</v>
      </c>
      <c r="O3501" t="s">
        <v>1628</v>
      </c>
      <c r="U3501">
        <v>9743</v>
      </c>
      <c r="V3501" t="s">
        <v>5512</v>
      </c>
      <c r="W3501" t="s">
        <v>5513</v>
      </c>
      <c r="X3501" t="s">
        <v>3405</v>
      </c>
      <c r="Y3501">
        <v>100034</v>
      </c>
      <c r="Z3501" t="s">
        <v>5514</v>
      </c>
      <c r="AD3501">
        <v>32.187063100000003</v>
      </c>
      <c r="AE3501">
        <v>-110.81660220000001</v>
      </c>
      <c r="AG3501" t="s">
        <v>90</v>
      </c>
      <c r="AH3501" t="s">
        <v>1626</v>
      </c>
      <c r="AI3501" t="s">
        <v>90</v>
      </c>
      <c r="AK3501" t="s">
        <v>1608</v>
      </c>
      <c r="AL3501" t="s">
        <v>7332</v>
      </c>
      <c r="AN3501" t="s">
        <v>1610</v>
      </c>
      <c r="AO3501" t="s">
        <v>442</v>
      </c>
      <c r="AP3501" t="s">
        <v>422</v>
      </c>
      <c r="AQ3501">
        <v>0.18</v>
      </c>
      <c r="AR3501" t="s">
        <v>1616</v>
      </c>
      <c r="AT3501" t="s">
        <v>1612</v>
      </c>
      <c r="AV3501" t="s">
        <v>96</v>
      </c>
      <c r="BF3501" t="s">
        <v>5516</v>
      </c>
      <c r="BH3501" t="str">
        <f>BI3501 &amp; " " &amp; BJ3501</f>
        <v>0.5 ft</v>
      </c>
      <c r="BI3501">
        <v>0.5</v>
      </c>
      <c r="BJ3501" t="s">
        <v>5517</v>
      </c>
      <c r="BQ3501" t="str">
        <f>BS3501 &amp; ":" &amp; BR3501</f>
        <v>AZDEQ_SW:SM 4500-NH3F</v>
      </c>
      <c r="BR3501" t="s">
        <v>5577</v>
      </c>
      <c r="BS3501" t="s">
        <v>1626</v>
      </c>
      <c r="BT3501" t="s">
        <v>5577</v>
      </c>
      <c r="BW3501" t="s">
        <v>5519</v>
      </c>
      <c r="BZ3501" t="s">
        <v>7333</v>
      </c>
      <c r="CA3501" t="s">
        <v>397</v>
      </c>
      <c r="CB3501">
        <v>0.02</v>
      </c>
      <c r="CC3501" t="s">
        <v>1616</v>
      </c>
      <c r="CE3501" t="s">
        <v>5634</v>
      </c>
      <c r="CF3501" t="s">
        <v>1618</v>
      </c>
    </row>
    <row r="3502" spans="1:84" hidden="1" x14ac:dyDescent="0.4">
      <c r="A3502" t="s">
        <v>1626</v>
      </c>
      <c r="B3502" t="s">
        <v>1626</v>
      </c>
      <c r="C3502" t="s">
        <v>7006</v>
      </c>
      <c r="D3502" t="s">
        <v>81</v>
      </c>
      <c r="E3502" t="s">
        <v>82</v>
      </c>
      <c r="F3502" t="s">
        <v>393</v>
      </c>
      <c r="G3502" s="4" t="str">
        <f>TEXT(H3502+I3502,"yyyy-mm-dd""T""hh:mm:ss")&amp;
IF(J3502="MST","-07:00",
IF(J3502="MDT","-06:00",
IF(J3502="PST","-08:00",
IF(J3502="PDT","-07:00",
IF(J3502="UTC","+00:00","+00:00")))))</f>
        <v>2015-01-26T12:30:00-07:00</v>
      </c>
      <c r="H3502" s="1">
        <v>42030</v>
      </c>
      <c r="I3502" s="5">
        <v>0.52083333333333337</v>
      </c>
      <c r="J3502" t="s">
        <v>84</v>
      </c>
      <c r="N3502">
        <v>0.5</v>
      </c>
      <c r="O3502" t="s">
        <v>1628</v>
      </c>
      <c r="U3502">
        <v>9743</v>
      </c>
      <c r="V3502" t="s">
        <v>5512</v>
      </c>
      <c r="W3502" t="s">
        <v>5513</v>
      </c>
      <c r="X3502" t="s">
        <v>3388</v>
      </c>
      <c r="Y3502">
        <v>100035</v>
      </c>
      <c r="Z3502" t="s">
        <v>5514</v>
      </c>
      <c r="AD3502">
        <v>32.185352899999998</v>
      </c>
      <c r="AE3502">
        <v>-110.8164731</v>
      </c>
      <c r="AG3502" t="s">
        <v>90</v>
      </c>
      <c r="AH3502" t="s">
        <v>1626</v>
      </c>
      <c r="AI3502" t="s">
        <v>90</v>
      </c>
      <c r="AK3502" t="s">
        <v>1608</v>
      </c>
      <c r="AL3502" t="s">
        <v>7334</v>
      </c>
      <c r="AN3502" t="s">
        <v>1725</v>
      </c>
      <c r="AO3502" t="s">
        <v>123</v>
      </c>
      <c r="AP3502" t="s">
        <v>422</v>
      </c>
      <c r="AQ3502">
        <v>1.4E-2</v>
      </c>
      <c r="AR3502" t="s">
        <v>1616</v>
      </c>
      <c r="AT3502" t="s">
        <v>1612</v>
      </c>
      <c r="AV3502" t="s">
        <v>96</v>
      </c>
      <c r="BH3502" t="str">
        <f>BI3502 &amp; " " &amp; BJ3502</f>
        <v>0.5 ft</v>
      </c>
      <c r="BI3502">
        <v>0.5</v>
      </c>
      <c r="BJ3502" t="s">
        <v>5517</v>
      </c>
      <c r="BQ3502" t="str">
        <f>BS3502 &amp; ":" &amp; BR3502</f>
        <v>AZDEQ_SW:SM 4500 PE</v>
      </c>
      <c r="BR3502" t="s">
        <v>5518</v>
      </c>
      <c r="BS3502" t="s">
        <v>1626</v>
      </c>
      <c r="BT3502" t="s">
        <v>5518</v>
      </c>
      <c r="BW3502" t="s">
        <v>5519</v>
      </c>
      <c r="BZ3502" t="s">
        <v>7335</v>
      </c>
      <c r="CA3502" t="s">
        <v>397</v>
      </c>
      <c r="CB3502">
        <v>0.01</v>
      </c>
      <c r="CC3502" t="s">
        <v>1616</v>
      </c>
      <c r="CE3502" t="s">
        <v>5953</v>
      </c>
      <c r="CF3502" t="s">
        <v>1618</v>
      </c>
    </row>
    <row r="3503" spans="1:84" hidden="1" x14ac:dyDescent="0.4">
      <c r="A3503" t="s">
        <v>1626</v>
      </c>
      <c r="B3503" t="s">
        <v>1626</v>
      </c>
      <c r="C3503" t="s">
        <v>7336</v>
      </c>
      <c r="D3503" t="s">
        <v>81</v>
      </c>
      <c r="E3503" t="s">
        <v>82</v>
      </c>
      <c r="F3503" t="s">
        <v>393</v>
      </c>
      <c r="G3503" s="4" t="str">
        <f>TEXT(H3503+I3503,"yyyy-mm-dd""T""hh:mm:ss")&amp;
IF(J3503="MST","-07:00",
IF(J3503="MDT","-06:00",
IF(J3503="PST","-08:00",
IF(J3503="PDT","-07:00",
IF(J3503="UTC","+00:00","+00:00")))))</f>
        <v>2015-02-05T09:59:00-07:00</v>
      </c>
      <c r="H3503" s="1">
        <v>42040</v>
      </c>
      <c r="I3503" s="5">
        <v>0.41597222222222224</v>
      </c>
      <c r="J3503" t="s">
        <v>84</v>
      </c>
      <c r="N3503">
        <v>0</v>
      </c>
      <c r="O3503" t="s">
        <v>1628</v>
      </c>
      <c r="U3503">
        <v>9587</v>
      </c>
      <c r="V3503" t="s">
        <v>6946</v>
      </c>
      <c r="W3503" t="s">
        <v>3411</v>
      </c>
      <c r="X3503" t="s">
        <v>3412</v>
      </c>
      <c r="Y3503">
        <v>105059</v>
      </c>
      <c r="Z3503" t="e">
        <f>--- SAMPLE TAKEN: Migrated</f>
        <v>#NAME?</v>
      </c>
      <c r="AD3503">
        <v>32.2897222</v>
      </c>
      <c r="AE3503">
        <v>-111.035</v>
      </c>
      <c r="AG3503" t="s">
        <v>90</v>
      </c>
      <c r="AH3503" t="s">
        <v>1626</v>
      </c>
      <c r="AI3503" t="s">
        <v>90</v>
      </c>
      <c r="AK3503" t="s">
        <v>1608</v>
      </c>
      <c r="AL3503" t="s">
        <v>7337</v>
      </c>
      <c r="AN3503" t="s">
        <v>1700</v>
      </c>
      <c r="AO3503" t="s">
        <v>457</v>
      </c>
      <c r="AP3503" t="s">
        <v>422</v>
      </c>
      <c r="AQ3503">
        <v>2.79</v>
      </c>
      <c r="AR3503" t="s">
        <v>1616</v>
      </c>
      <c r="AT3503" t="s">
        <v>1612</v>
      </c>
      <c r="AV3503" t="s">
        <v>96</v>
      </c>
      <c r="BF3503" t="s">
        <v>5845</v>
      </c>
      <c r="BQ3503" t="str">
        <f>BS3503 &amp; ":" &amp; BR3503</f>
        <v>AZDEQ_SW:EPA 365.1</v>
      </c>
      <c r="BR3503" t="s">
        <v>1726</v>
      </c>
      <c r="BS3503" t="s">
        <v>1626</v>
      </c>
      <c r="BT3503" t="s">
        <v>1726</v>
      </c>
      <c r="BW3503" t="s">
        <v>3417</v>
      </c>
      <c r="BZ3503" t="s">
        <v>7338</v>
      </c>
      <c r="CA3503" t="s">
        <v>397</v>
      </c>
      <c r="CB3503">
        <v>0.5</v>
      </c>
      <c r="CC3503" t="s">
        <v>1616</v>
      </c>
      <c r="CE3503" t="s">
        <v>7339</v>
      </c>
      <c r="CF3503" t="s">
        <v>1618</v>
      </c>
    </row>
    <row r="3504" spans="1:84" hidden="1" x14ac:dyDescent="0.4">
      <c r="A3504" t="s">
        <v>1626</v>
      </c>
      <c r="B3504" t="s">
        <v>1626</v>
      </c>
      <c r="C3504" t="s">
        <v>6967</v>
      </c>
      <c r="D3504" t="s">
        <v>81</v>
      </c>
      <c r="E3504" t="s">
        <v>82</v>
      </c>
      <c r="F3504" t="s">
        <v>393</v>
      </c>
      <c r="G3504" s="4" t="str">
        <f>TEXT(H3504+I3504,"yyyy-mm-dd""T""hh:mm:ss")&amp;
IF(J3504="MST","-07:00",
IF(J3504="MDT","-06:00",
IF(J3504="PST","-08:00",
IF(J3504="PDT","-07:00",
IF(J3504="UTC","+00:00","+00:00")))))</f>
        <v>2015-02-19T02:45:00-07:00</v>
      </c>
      <c r="H3504" s="1">
        <v>42054</v>
      </c>
      <c r="I3504" s="5">
        <v>0.11458333333333333</v>
      </c>
      <c r="J3504" t="s">
        <v>84</v>
      </c>
      <c r="N3504">
        <v>0.5</v>
      </c>
      <c r="O3504" t="s">
        <v>1628</v>
      </c>
      <c r="U3504">
        <v>9743</v>
      </c>
      <c r="V3504" t="s">
        <v>5512</v>
      </c>
      <c r="W3504" t="s">
        <v>5513</v>
      </c>
      <c r="X3504" t="s">
        <v>3405</v>
      </c>
      <c r="Y3504">
        <v>100034</v>
      </c>
      <c r="Z3504" t="s">
        <v>5514</v>
      </c>
      <c r="AD3504">
        <v>32.187063100000003</v>
      </c>
      <c r="AE3504">
        <v>-110.81660220000001</v>
      </c>
      <c r="AG3504" t="s">
        <v>90</v>
      </c>
      <c r="AH3504" t="s">
        <v>1626</v>
      </c>
      <c r="AI3504" t="s">
        <v>90</v>
      </c>
      <c r="AK3504" t="s">
        <v>1608</v>
      </c>
      <c r="AL3504" t="s">
        <v>7340</v>
      </c>
      <c r="AN3504" t="s">
        <v>1610</v>
      </c>
      <c r="AO3504" t="s">
        <v>1670</v>
      </c>
      <c r="AP3504" t="s">
        <v>422</v>
      </c>
      <c r="AQ3504">
        <v>0.11</v>
      </c>
      <c r="AR3504" t="s">
        <v>1616</v>
      </c>
      <c r="AT3504" t="s">
        <v>1612</v>
      </c>
      <c r="AV3504" t="s">
        <v>96</v>
      </c>
      <c r="BH3504" t="str">
        <f>BI3504 &amp; " " &amp; BJ3504</f>
        <v>0.5 ft</v>
      </c>
      <c r="BI3504">
        <v>0.5</v>
      </c>
      <c r="BJ3504" t="s">
        <v>5517</v>
      </c>
      <c r="BQ3504" t="str">
        <f>BS3504 &amp; ":" &amp; BR3504</f>
        <v>AZDEQ_SW:SM 4500NO3 E</v>
      </c>
      <c r="BR3504" t="s">
        <v>1851</v>
      </c>
      <c r="BS3504" t="s">
        <v>1626</v>
      </c>
      <c r="BT3504" t="s">
        <v>1851</v>
      </c>
      <c r="BW3504" t="s">
        <v>5519</v>
      </c>
      <c r="BZ3504" t="s">
        <v>7341</v>
      </c>
      <c r="CA3504" t="s">
        <v>397</v>
      </c>
      <c r="CB3504">
        <v>4.1000000000000002E-2</v>
      </c>
      <c r="CC3504" t="s">
        <v>1616</v>
      </c>
      <c r="CE3504" t="s">
        <v>5538</v>
      </c>
      <c r="CF3504" t="s">
        <v>1618</v>
      </c>
    </row>
    <row r="3505" spans="1:84" hidden="1" x14ac:dyDescent="0.4">
      <c r="A3505" t="s">
        <v>1626</v>
      </c>
      <c r="B3505" t="s">
        <v>1626</v>
      </c>
      <c r="C3505" t="s">
        <v>7336</v>
      </c>
      <c r="D3505" t="s">
        <v>81</v>
      </c>
      <c r="E3505" t="s">
        <v>82</v>
      </c>
      <c r="F3505" t="s">
        <v>393</v>
      </c>
      <c r="G3505" s="4" t="str">
        <f>TEXT(H3505+I3505,"yyyy-mm-dd""T""hh:mm:ss")&amp;
IF(J3505="MST","-07:00",
IF(J3505="MDT","-06:00",
IF(J3505="PST","-08:00",
IF(J3505="PDT","-07:00",
IF(J3505="UTC","+00:00","+00:00")))))</f>
        <v>2015-02-05T09:59:00-07:00</v>
      </c>
      <c r="H3505" s="1">
        <v>42040</v>
      </c>
      <c r="I3505" s="5">
        <v>0.41597222222222224</v>
      </c>
      <c r="J3505" t="s">
        <v>84</v>
      </c>
      <c r="N3505">
        <v>0</v>
      </c>
      <c r="O3505" t="s">
        <v>1628</v>
      </c>
      <c r="U3505">
        <v>9587</v>
      </c>
      <c r="V3505" t="s">
        <v>6946</v>
      </c>
      <c r="W3505" t="s">
        <v>3411</v>
      </c>
      <c r="X3505" t="s">
        <v>3412</v>
      </c>
      <c r="Y3505">
        <v>105059</v>
      </c>
      <c r="Z3505" t="e">
        <f>--- SAMPLE TAKEN: Migrated</f>
        <v>#NAME?</v>
      </c>
      <c r="AD3505">
        <v>32.2897222</v>
      </c>
      <c r="AE3505">
        <v>-111.035</v>
      </c>
      <c r="AG3505" t="s">
        <v>90</v>
      </c>
      <c r="AH3505" t="s">
        <v>1626</v>
      </c>
      <c r="AI3505" t="s">
        <v>90</v>
      </c>
      <c r="AK3505" t="s">
        <v>1608</v>
      </c>
      <c r="AL3505" t="s">
        <v>7342</v>
      </c>
      <c r="AN3505" t="s">
        <v>1610</v>
      </c>
      <c r="AO3505" t="s">
        <v>1611</v>
      </c>
      <c r="AP3505" t="s">
        <v>422</v>
      </c>
      <c r="AQ3505">
        <v>3.91</v>
      </c>
      <c r="AR3505" t="s">
        <v>1616</v>
      </c>
      <c r="AT3505" t="s">
        <v>1612</v>
      </c>
      <c r="AV3505" t="s">
        <v>96</v>
      </c>
      <c r="BF3505" t="s">
        <v>7343</v>
      </c>
      <c r="BQ3505" t="str">
        <f>BS3505 &amp; ":" &amp; BR3505</f>
        <v>AZDEQ_SW:EPA 350.1</v>
      </c>
      <c r="BR3505" t="s">
        <v>1613</v>
      </c>
      <c r="BS3505" t="s">
        <v>1626</v>
      </c>
      <c r="BT3505" t="s">
        <v>1613</v>
      </c>
      <c r="BW3505" t="s">
        <v>3417</v>
      </c>
      <c r="BZ3505" t="s">
        <v>7344</v>
      </c>
      <c r="CA3505" t="s">
        <v>397</v>
      </c>
      <c r="CB3505">
        <v>0.5</v>
      </c>
      <c r="CC3505" t="s">
        <v>1616</v>
      </c>
      <c r="CE3505" t="s">
        <v>7339</v>
      </c>
      <c r="CF3505" t="s">
        <v>1618</v>
      </c>
    </row>
    <row r="3506" spans="1:84" hidden="1" x14ac:dyDescent="0.4">
      <c r="A3506" t="s">
        <v>1626</v>
      </c>
      <c r="B3506" t="s">
        <v>1626</v>
      </c>
      <c r="C3506" t="s">
        <v>7044</v>
      </c>
      <c r="D3506" t="s">
        <v>81</v>
      </c>
      <c r="E3506" t="s">
        <v>82</v>
      </c>
      <c r="F3506" t="s">
        <v>393</v>
      </c>
      <c r="G3506" s="4" t="str">
        <f>TEXT(H3506+I3506,"yyyy-mm-dd""T""hh:mm:ss")&amp;
IF(J3506="MST","-07:00",
IF(J3506="MDT","-06:00",
IF(J3506="PST","-08:00",
IF(J3506="PDT","-07:00",
IF(J3506="UTC","+00:00","+00:00")))))</f>
        <v>2015-04-29T08:45:00-07:00</v>
      </c>
      <c r="H3506" s="1">
        <v>42123</v>
      </c>
      <c r="I3506" s="5">
        <v>0.36458333333333331</v>
      </c>
      <c r="J3506" t="s">
        <v>84</v>
      </c>
      <c r="N3506">
        <v>0</v>
      </c>
      <c r="O3506" t="s">
        <v>1628</v>
      </c>
      <c r="U3506">
        <v>2168</v>
      </c>
      <c r="V3506" t="s">
        <v>6433</v>
      </c>
      <c r="W3506" t="s">
        <v>1606</v>
      </c>
      <c r="X3506" t="s">
        <v>5457</v>
      </c>
      <c r="Y3506">
        <v>100237</v>
      </c>
      <c r="Z3506" t="s">
        <v>7045</v>
      </c>
      <c r="AD3506">
        <v>32.353711099999998</v>
      </c>
      <c r="AE3506">
        <v>-111.09685</v>
      </c>
      <c r="AG3506" t="s">
        <v>90</v>
      </c>
      <c r="AH3506" t="s">
        <v>1626</v>
      </c>
      <c r="AI3506" t="s">
        <v>90</v>
      </c>
      <c r="AK3506" t="s">
        <v>1608</v>
      </c>
      <c r="AL3506" t="s">
        <v>7345</v>
      </c>
      <c r="AN3506" t="s">
        <v>1610</v>
      </c>
      <c r="AO3506" t="s">
        <v>1670</v>
      </c>
      <c r="AP3506" t="s">
        <v>422</v>
      </c>
      <c r="AQ3506">
        <v>4.4000000000000004</v>
      </c>
      <c r="AR3506" t="s">
        <v>1616</v>
      </c>
      <c r="AT3506" t="s">
        <v>1612</v>
      </c>
      <c r="AV3506" t="s">
        <v>96</v>
      </c>
      <c r="BF3506" t="s">
        <v>6522</v>
      </c>
      <c r="BQ3506" t="str">
        <f>BS3506 &amp; ":" &amp; BR3506</f>
        <v>AZDEQ_SW:SM 4500NO3 E</v>
      </c>
      <c r="BR3506" t="s">
        <v>1851</v>
      </c>
      <c r="BS3506" t="s">
        <v>1626</v>
      </c>
      <c r="BT3506" t="s">
        <v>1851</v>
      </c>
      <c r="BW3506" t="s">
        <v>5519</v>
      </c>
      <c r="BZ3506" t="s">
        <v>7346</v>
      </c>
      <c r="CA3506" t="s">
        <v>397</v>
      </c>
      <c r="CB3506">
        <v>1</v>
      </c>
      <c r="CC3506" t="s">
        <v>1616</v>
      </c>
      <c r="CE3506" t="s">
        <v>7049</v>
      </c>
      <c r="CF3506" t="s">
        <v>1618</v>
      </c>
    </row>
    <row r="3507" spans="1:84" hidden="1" x14ac:dyDescent="0.4">
      <c r="A3507" t="s">
        <v>1626</v>
      </c>
      <c r="B3507" t="s">
        <v>1626</v>
      </c>
      <c r="C3507" t="s">
        <v>7126</v>
      </c>
      <c r="D3507" t="s">
        <v>81</v>
      </c>
      <c r="E3507" t="s">
        <v>82</v>
      </c>
      <c r="F3507" t="s">
        <v>393</v>
      </c>
      <c r="G3507" s="4" t="str">
        <f>TEXT(H3507+I3507,"yyyy-mm-dd""T""hh:mm:ss")&amp;
IF(J3507="MST","-07:00",
IF(J3507="MDT","-06:00",
IF(J3507="PST","-08:00",
IF(J3507="PDT","-07:00",
IF(J3507="UTC","+00:00","+00:00")))))</f>
        <v>2015-04-29T03:00:00-07:00</v>
      </c>
      <c r="H3507" s="1">
        <v>42123</v>
      </c>
      <c r="I3507" s="5">
        <v>0.125</v>
      </c>
      <c r="J3507" t="s">
        <v>84</v>
      </c>
      <c r="N3507">
        <v>0.5</v>
      </c>
      <c r="O3507" t="s">
        <v>1628</v>
      </c>
      <c r="U3507">
        <v>9743</v>
      </c>
      <c r="V3507" t="s">
        <v>5512</v>
      </c>
      <c r="W3507" t="s">
        <v>5513</v>
      </c>
      <c r="X3507" t="s">
        <v>3405</v>
      </c>
      <c r="Y3507">
        <v>100034</v>
      </c>
      <c r="Z3507" t="s">
        <v>5514</v>
      </c>
      <c r="AD3507">
        <v>32.187063100000003</v>
      </c>
      <c r="AE3507">
        <v>-110.81660220000001</v>
      </c>
      <c r="AG3507" t="s">
        <v>90</v>
      </c>
      <c r="AH3507" t="s">
        <v>1626</v>
      </c>
      <c r="AI3507" t="s">
        <v>90</v>
      </c>
      <c r="AK3507" t="s">
        <v>1608</v>
      </c>
      <c r="AL3507" t="s">
        <v>7347</v>
      </c>
      <c r="AN3507" t="s">
        <v>1725</v>
      </c>
      <c r="AO3507" t="s">
        <v>123</v>
      </c>
      <c r="AP3507" t="s">
        <v>422</v>
      </c>
      <c r="AQ3507">
        <v>6.0000000000000001E-3</v>
      </c>
      <c r="AR3507" t="s">
        <v>1616</v>
      </c>
      <c r="AT3507" t="s">
        <v>1612</v>
      </c>
      <c r="AV3507" t="s">
        <v>96</v>
      </c>
      <c r="BF3507" t="s">
        <v>5516</v>
      </c>
      <c r="BH3507" t="str">
        <f>BI3507 &amp; " " &amp; BJ3507</f>
        <v>0.5 ft</v>
      </c>
      <c r="BI3507">
        <v>0.5</v>
      </c>
      <c r="BJ3507" t="s">
        <v>5517</v>
      </c>
      <c r="BQ3507" t="str">
        <f>BS3507 &amp; ":" &amp; BR3507</f>
        <v>AZDEQ_SW:SM 4500 PE</v>
      </c>
      <c r="BR3507" t="s">
        <v>5518</v>
      </c>
      <c r="BS3507" t="s">
        <v>1626</v>
      </c>
      <c r="BT3507" t="s">
        <v>5518</v>
      </c>
      <c r="BW3507" t="s">
        <v>5519</v>
      </c>
      <c r="BZ3507" t="s">
        <v>7348</v>
      </c>
      <c r="CA3507" t="s">
        <v>397</v>
      </c>
      <c r="CB3507">
        <v>3.0000000000000001E-3</v>
      </c>
      <c r="CC3507" t="s">
        <v>1616</v>
      </c>
      <c r="CE3507" t="s">
        <v>5597</v>
      </c>
      <c r="CF3507" t="s">
        <v>1618</v>
      </c>
    </row>
    <row r="3508" spans="1:84" hidden="1" x14ac:dyDescent="0.4">
      <c r="A3508" t="s">
        <v>1626</v>
      </c>
      <c r="B3508" t="s">
        <v>1626</v>
      </c>
      <c r="C3508" t="s">
        <v>7018</v>
      </c>
      <c r="D3508" t="s">
        <v>81</v>
      </c>
      <c r="E3508" t="s">
        <v>82</v>
      </c>
      <c r="F3508" t="s">
        <v>393</v>
      </c>
      <c r="G3508" s="4" t="str">
        <f>TEXT(H3508+I3508,"yyyy-mm-dd""T""hh:mm:ss")&amp;
IF(J3508="MST","-07:00",
IF(J3508="MDT","-06:00",
IF(J3508="PST","-08:00",
IF(J3508="PDT","-07:00",
IF(J3508="UTC","+00:00","+00:00")))))</f>
        <v>2015-08-20T08:25:00-07:00</v>
      </c>
      <c r="H3508" s="1">
        <v>42236</v>
      </c>
      <c r="I3508" s="5">
        <v>0.35069444444444442</v>
      </c>
      <c r="J3508" t="s">
        <v>84</v>
      </c>
      <c r="N3508">
        <v>0</v>
      </c>
      <c r="O3508" t="s">
        <v>1628</v>
      </c>
      <c r="U3508">
        <v>9587</v>
      </c>
      <c r="V3508" t="s">
        <v>6946</v>
      </c>
      <c r="W3508" t="s">
        <v>3411</v>
      </c>
      <c r="X3508" t="s">
        <v>4519</v>
      </c>
      <c r="Y3508">
        <v>105068</v>
      </c>
      <c r="Z3508" t="e">
        <f>--- SAMPLE TAKEN: Migrated</f>
        <v>#NAME?</v>
      </c>
      <c r="AD3508">
        <v>32.434166699999999</v>
      </c>
      <c r="AE3508">
        <v>-111.2341667</v>
      </c>
      <c r="AG3508" t="s">
        <v>90</v>
      </c>
      <c r="AH3508" t="s">
        <v>1626</v>
      </c>
      <c r="AI3508" t="s">
        <v>90</v>
      </c>
      <c r="AK3508" t="s">
        <v>1608</v>
      </c>
      <c r="AL3508" t="s">
        <v>7349</v>
      </c>
      <c r="AN3508" t="s">
        <v>1610</v>
      </c>
      <c r="AO3508" t="s">
        <v>421</v>
      </c>
      <c r="AP3508" t="s">
        <v>422</v>
      </c>
      <c r="AQ3508">
        <v>3.43</v>
      </c>
      <c r="AR3508" t="s">
        <v>1616</v>
      </c>
      <c r="AT3508" t="s">
        <v>1612</v>
      </c>
      <c r="AV3508" t="s">
        <v>96</v>
      </c>
      <c r="BQ3508" t="str">
        <f>BS3508 &amp; ":" &amp; BR3508</f>
        <v>AZDEQ_SW:CALCULATION</v>
      </c>
      <c r="BR3508" t="s">
        <v>3416</v>
      </c>
      <c r="BS3508" t="s">
        <v>1626</v>
      </c>
      <c r="BT3508" t="s">
        <v>3416</v>
      </c>
      <c r="BW3508" t="s">
        <v>3417</v>
      </c>
      <c r="BZ3508" t="s">
        <v>7350</v>
      </c>
      <c r="CA3508" t="s">
        <v>397</v>
      </c>
      <c r="CB3508">
        <v>0.8</v>
      </c>
      <c r="CC3508" t="s">
        <v>1616</v>
      </c>
      <c r="CE3508" t="s">
        <v>5855</v>
      </c>
      <c r="CF3508" t="s">
        <v>1618</v>
      </c>
    </row>
    <row r="3509" spans="1:84" hidden="1" x14ac:dyDescent="0.4">
      <c r="A3509" t="s">
        <v>1626</v>
      </c>
      <c r="B3509" t="s">
        <v>1626</v>
      </c>
      <c r="C3509" t="s">
        <v>7206</v>
      </c>
      <c r="D3509" t="s">
        <v>81</v>
      </c>
      <c r="E3509" t="s">
        <v>82</v>
      </c>
      <c r="F3509" t="s">
        <v>393</v>
      </c>
      <c r="G3509" s="4" t="str">
        <f>TEXT(H3509+I3509,"yyyy-mm-dd""T""hh:mm:ss")&amp;
IF(J3509="MST","-07:00",
IF(J3509="MDT","-06:00",
IF(J3509="PST","-08:00",
IF(J3509="PDT","-07:00",
IF(J3509="UTC","+00:00","+00:00")))))</f>
        <v>2015-09-29T08:30:00-07:00</v>
      </c>
      <c r="H3509" s="1">
        <v>42276</v>
      </c>
      <c r="I3509" s="5">
        <v>0.35416666666666669</v>
      </c>
      <c r="J3509" t="s">
        <v>84</v>
      </c>
      <c r="N3509">
        <v>0</v>
      </c>
      <c r="O3509" t="s">
        <v>1628</v>
      </c>
      <c r="U3509">
        <v>9587</v>
      </c>
      <c r="V3509" t="s">
        <v>6946</v>
      </c>
      <c r="W3509" t="s">
        <v>3411</v>
      </c>
      <c r="X3509" t="s">
        <v>4433</v>
      </c>
      <c r="Y3509">
        <v>105064</v>
      </c>
      <c r="Z3509" t="e">
        <f>--- SAMPLE TAKEN: Migrated</f>
        <v>#NAME?</v>
      </c>
      <c r="AD3509">
        <v>32.386200000000002</v>
      </c>
      <c r="AE3509">
        <v>-111.11920000000001</v>
      </c>
      <c r="AG3509" t="s">
        <v>90</v>
      </c>
      <c r="AH3509" t="s">
        <v>1626</v>
      </c>
      <c r="AI3509" t="s">
        <v>90</v>
      </c>
      <c r="AK3509" t="s">
        <v>1608</v>
      </c>
      <c r="AL3509" t="s">
        <v>7351</v>
      </c>
      <c r="AN3509" t="s">
        <v>1610</v>
      </c>
      <c r="AO3509" t="s">
        <v>421</v>
      </c>
      <c r="AP3509" t="s">
        <v>422</v>
      </c>
      <c r="AQ3509">
        <v>2.4500000000000002</v>
      </c>
      <c r="AR3509" t="s">
        <v>1616</v>
      </c>
      <c r="AT3509" t="s">
        <v>1612</v>
      </c>
      <c r="AV3509" t="s">
        <v>96</v>
      </c>
      <c r="BQ3509" t="str">
        <f>BS3509 &amp; ":" &amp; BR3509</f>
        <v>AZDEQ_SW:CALCULATION</v>
      </c>
      <c r="BR3509" t="s">
        <v>3416</v>
      </c>
      <c r="BS3509" t="s">
        <v>1626</v>
      </c>
      <c r="BT3509" t="s">
        <v>3416</v>
      </c>
      <c r="BW3509" t="s">
        <v>3417</v>
      </c>
      <c r="BZ3509" t="s">
        <v>7352</v>
      </c>
      <c r="CA3509" t="s">
        <v>397</v>
      </c>
      <c r="CB3509">
        <v>0.8</v>
      </c>
      <c r="CC3509" t="s">
        <v>1616</v>
      </c>
      <c r="CE3509" t="s">
        <v>7209</v>
      </c>
      <c r="CF3509" t="s">
        <v>1618</v>
      </c>
    </row>
    <row r="3510" spans="1:84" hidden="1" x14ac:dyDescent="0.4">
      <c r="A3510" t="s">
        <v>1626</v>
      </c>
      <c r="B3510" t="s">
        <v>1626</v>
      </c>
      <c r="C3510" t="s">
        <v>7088</v>
      </c>
      <c r="D3510" t="s">
        <v>81</v>
      </c>
      <c r="E3510" t="s">
        <v>82</v>
      </c>
      <c r="F3510" t="s">
        <v>393</v>
      </c>
      <c r="G3510" s="4" t="str">
        <f>TEXT(H3510+I3510,"yyyy-mm-dd""T""hh:mm:ss")&amp;
IF(J3510="MST","-07:00",
IF(J3510="MDT","-06:00",
IF(J3510="PST","-08:00",
IF(J3510="PDT","-07:00",
IF(J3510="UTC","+00:00","+00:00")))))</f>
        <v>2015-10-28T03:15:00-07:00</v>
      </c>
      <c r="H3510" s="1">
        <v>42305</v>
      </c>
      <c r="I3510" s="5">
        <v>0.13541666666666666</v>
      </c>
      <c r="J3510" t="s">
        <v>84</v>
      </c>
      <c r="N3510">
        <v>0.5</v>
      </c>
      <c r="O3510" t="s">
        <v>1628</v>
      </c>
      <c r="U3510">
        <v>9743</v>
      </c>
      <c r="V3510" t="s">
        <v>5512</v>
      </c>
      <c r="W3510" t="s">
        <v>5513</v>
      </c>
      <c r="X3510" t="s">
        <v>3388</v>
      </c>
      <c r="Y3510">
        <v>100035</v>
      </c>
      <c r="Z3510" t="s">
        <v>5514</v>
      </c>
      <c r="AD3510">
        <v>32.185352899999998</v>
      </c>
      <c r="AE3510">
        <v>-110.8164731</v>
      </c>
      <c r="AG3510" t="s">
        <v>90</v>
      </c>
      <c r="AH3510" t="s">
        <v>1626</v>
      </c>
      <c r="AI3510" t="s">
        <v>90</v>
      </c>
      <c r="AK3510" t="s">
        <v>1608</v>
      </c>
      <c r="AL3510" t="s">
        <v>7353</v>
      </c>
      <c r="AN3510" t="s">
        <v>1610</v>
      </c>
      <c r="AO3510" t="s">
        <v>1670</v>
      </c>
      <c r="AP3510" t="s">
        <v>422</v>
      </c>
      <c r="AQ3510">
        <v>0.23</v>
      </c>
      <c r="AR3510" t="s">
        <v>1616</v>
      </c>
      <c r="AT3510" t="s">
        <v>1612</v>
      </c>
      <c r="AV3510" t="s">
        <v>96</v>
      </c>
      <c r="BH3510" t="str">
        <f>BI3510 &amp; " " &amp; BJ3510</f>
        <v>0.5 ft</v>
      </c>
      <c r="BI3510">
        <v>0.5</v>
      </c>
      <c r="BJ3510" t="s">
        <v>5517</v>
      </c>
      <c r="BQ3510" t="str">
        <f>BS3510 &amp; ":" &amp; BR3510</f>
        <v>AZDEQ_SW:SM 4500NO3 E</v>
      </c>
      <c r="BR3510" t="s">
        <v>1851</v>
      </c>
      <c r="BS3510" t="s">
        <v>1626</v>
      </c>
      <c r="BT3510" t="s">
        <v>1851</v>
      </c>
      <c r="BW3510" t="s">
        <v>5519</v>
      </c>
      <c r="BZ3510" t="s">
        <v>7354</v>
      </c>
      <c r="CA3510" t="s">
        <v>397</v>
      </c>
      <c r="CB3510">
        <v>4.1000000000000002E-2</v>
      </c>
      <c r="CC3510" t="s">
        <v>1616</v>
      </c>
      <c r="CE3510" t="s">
        <v>5597</v>
      </c>
      <c r="CF3510" t="s">
        <v>1618</v>
      </c>
    </row>
    <row r="3511" spans="1:84" hidden="1" x14ac:dyDescent="0.4">
      <c r="A3511" t="s">
        <v>1626</v>
      </c>
      <c r="B3511" t="s">
        <v>1626</v>
      </c>
      <c r="C3511" t="s">
        <v>7070</v>
      </c>
      <c r="D3511" t="s">
        <v>81</v>
      </c>
      <c r="E3511" t="s">
        <v>82</v>
      </c>
      <c r="F3511" t="s">
        <v>393</v>
      </c>
      <c r="G3511" s="4" t="str">
        <f>TEXT(H3511+I3511,"yyyy-mm-dd""T""hh:mm:ss")&amp;
IF(J3511="MST","-07:00",
IF(J3511="MDT","-06:00",
IF(J3511="PST","-08:00",
IF(J3511="PDT","-07:00",
IF(J3511="UTC","+00:00","+00:00")))))</f>
        <v>2015-03-10T10:15:00-07:00</v>
      </c>
      <c r="H3511" s="1">
        <v>42073</v>
      </c>
      <c r="I3511" s="5">
        <v>0.42708333333333331</v>
      </c>
      <c r="J3511" t="s">
        <v>84</v>
      </c>
      <c r="N3511">
        <v>0</v>
      </c>
      <c r="O3511" t="s">
        <v>1628</v>
      </c>
      <c r="U3511">
        <v>9587</v>
      </c>
      <c r="V3511" t="s">
        <v>6946</v>
      </c>
      <c r="W3511" t="s">
        <v>3411</v>
      </c>
      <c r="X3511" t="s">
        <v>4433</v>
      </c>
      <c r="Y3511">
        <v>105064</v>
      </c>
      <c r="Z3511" t="e">
        <f>--- SAMPLE TAKEN: Migrated</f>
        <v>#NAME?</v>
      </c>
      <c r="AD3511">
        <v>32.386200000000002</v>
      </c>
      <c r="AE3511">
        <v>-111.11920000000001</v>
      </c>
      <c r="AG3511" t="s">
        <v>90</v>
      </c>
      <c r="AH3511" t="s">
        <v>1626</v>
      </c>
      <c r="AI3511" t="s">
        <v>90</v>
      </c>
      <c r="AK3511" t="s">
        <v>1608</v>
      </c>
      <c r="AL3511" t="s">
        <v>7355</v>
      </c>
      <c r="AN3511" t="s">
        <v>1610</v>
      </c>
      <c r="AO3511" t="s">
        <v>442</v>
      </c>
      <c r="AP3511" t="s">
        <v>422</v>
      </c>
      <c r="AQ3511">
        <v>1.69</v>
      </c>
      <c r="AR3511" t="s">
        <v>1616</v>
      </c>
      <c r="AT3511" t="s">
        <v>1612</v>
      </c>
      <c r="AV3511" t="s">
        <v>96</v>
      </c>
      <c r="BQ3511" t="str">
        <f>BS3511 &amp; ":" &amp; BR3511</f>
        <v>AZDEQ_SW:EPA 351.2</v>
      </c>
      <c r="BR3511" t="s">
        <v>1633</v>
      </c>
      <c r="BS3511" t="s">
        <v>1626</v>
      </c>
      <c r="BT3511" t="s">
        <v>1633</v>
      </c>
      <c r="BW3511" t="s">
        <v>3417</v>
      </c>
      <c r="BZ3511" t="s">
        <v>7356</v>
      </c>
      <c r="CA3511" t="s">
        <v>397</v>
      </c>
      <c r="CB3511">
        <v>0.8</v>
      </c>
      <c r="CC3511" t="s">
        <v>1616</v>
      </c>
      <c r="CE3511" t="s">
        <v>7081</v>
      </c>
      <c r="CF3511" t="s">
        <v>1618</v>
      </c>
    </row>
    <row r="3512" spans="1:84" hidden="1" x14ac:dyDescent="0.4">
      <c r="A3512" t="s">
        <v>1626</v>
      </c>
      <c r="B3512" t="s">
        <v>1626</v>
      </c>
      <c r="C3512" t="s">
        <v>7030</v>
      </c>
      <c r="D3512" t="s">
        <v>81</v>
      </c>
      <c r="E3512" t="s">
        <v>82</v>
      </c>
      <c r="F3512" t="s">
        <v>393</v>
      </c>
      <c r="G3512" s="4" t="str">
        <f>TEXT(H3512+I3512,"yyyy-mm-dd""T""hh:mm:ss")&amp;
IF(J3512="MST","-07:00",
IF(J3512="MDT","-06:00",
IF(J3512="PST","-08:00",
IF(J3512="PDT","-07:00",
IF(J3512="UTC","+00:00","+00:00")))))</f>
        <v>2015-03-30T01:10:00-07:00</v>
      </c>
      <c r="H3512" s="1">
        <v>42093</v>
      </c>
      <c r="I3512" s="5">
        <v>4.8611111111111112E-2</v>
      </c>
      <c r="J3512" t="s">
        <v>84</v>
      </c>
      <c r="N3512">
        <v>0.5</v>
      </c>
      <c r="O3512" t="s">
        <v>1628</v>
      </c>
      <c r="U3512">
        <v>9743</v>
      </c>
      <c r="V3512" t="s">
        <v>5512</v>
      </c>
      <c r="W3512" t="s">
        <v>5513</v>
      </c>
      <c r="X3512" t="s">
        <v>3388</v>
      </c>
      <c r="Y3512">
        <v>100035</v>
      </c>
      <c r="Z3512" t="s">
        <v>5514</v>
      </c>
      <c r="AD3512">
        <v>32.185352899999998</v>
      </c>
      <c r="AE3512">
        <v>-110.8164731</v>
      </c>
      <c r="AG3512" t="s">
        <v>90</v>
      </c>
      <c r="AH3512" t="s">
        <v>1626</v>
      </c>
      <c r="AI3512" t="s">
        <v>90</v>
      </c>
      <c r="AK3512" t="s">
        <v>1608</v>
      </c>
      <c r="AL3512" t="s">
        <v>7357</v>
      </c>
      <c r="AN3512" t="s">
        <v>1700</v>
      </c>
      <c r="AO3512" t="s">
        <v>457</v>
      </c>
      <c r="AP3512" t="s">
        <v>422</v>
      </c>
      <c r="AQ3512">
        <v>4.2999999999999997E-2</v>
      </c>
      <c r="AR3512" t="s">
        <v>1616</v>
      </c>
      <c r="AT3512" t="s">
        <v>1612</v>
      </c>
      <c r="AV3512" t="s">
        <v>96</v>
      </c>
      <c r="BH3512" t="str">
        <f>BI3512 &amp; " " &amp; BJ3512</f>
        <v>0.5 ft</v>
      </c>
      <c r="BI3512">
        <v>0.5</v>
      </c>
      <c r="BJ3512" t="s">
        <v>5517</v>
      </c>
      <c r="BQ3512" t="str">
        <f>BS3512 &amp; ":" &amp; BR3512</f>
        <v>AZDEQ_SW:SM 4500 PE</v>
      </c>
      <c r="BR3512" t="s">
        <v>5518</v>
      </c>
      <c r="BS3512" t="s">
        <v>1626</v>
      </c>
      <c r="BT3512" t="s">
        <v>5518</v>
      </c>
      <c r="BW3512" t="s">
        <v>5519</v>
      </c>
      <c r="BZ3512" t="s">
        <v>7358</v>
      </c>
      <c r="CA3512" t="s">
        <v>397</v>
      </c>
      <c r="CB3512">
        <v>2.0999999999999999E-3</v>
      </c>
      <c r="CC3512" t="s">
        <v>1616</v>
      </c>
      <c r="CE3512" t="s">
        <v>5597</v>
      </c>
      <c r="CF3512" t="s">
        <v>1618</v>
      </c>
    </row>
    <row r="3513" spans="1:84" hidden="1" x14ac:dyDescent="0.4">
      <c r="A3513" t="s">
        <v>1626</v>
      </c>
      <c r="B3513" t="s">
        <v>1626</v>
      </c>
      <c r="C3513" t="s">
        <v>7131</v>
      </c>
      <c r="D3513" t="s">
        <v>81</v>
      </c>
      <c r="E3513" t="s">
        <v>82</v>
      </c>
      <c r="F3513" t="s">
        <v>393</v>
      </c>
      <c r="G3513" s="4" t="str">
        <f>TEXT(H3513+I3513,"yyyy-mm-dd""T""hh:mm:ss")&amp;
IF(J3513="MST","-07:00",
IF(J3513="MDT","-06:00",
IF(J3513="PST","-08:00",
IF(J3513="PDT","-07:00",
IF(J3513="UTC","+00:00","+00:00")))))</f>
        <v>2015-09-30T01:00:00-07:00</v>
      </c>
      <c r="H3513" s="1">
        <v>42277</v>
      </c>
      <c r="I3513" s="5">
        <v>4.1666666666666664E-2</v>
      </c>
      <c r="J3513" t="s">
        <v>84</v>
      </c>
      <c r="N3513">
        <v>0.5</v>
      </c>
      <c r="O3513" t="s">
        <v>1628</v>
      </c>
      <c r="U3513">
        <v>9743</v>
      </c>
      <c r="V3513" t="s">
        <v>5512</v>
      </c>
      <c r="W3513" t="s">
        <v>5513</v>
      </c>
      <c r="X3513" t="s">
        <v>3388</v>
      </c>
      <c r="Y3513">
        <v>100035</v>
      </c>
      <c r="Z3513" t="s">
        <v>5514</v>
      </c>
      <c r="AD3513">
        <v>32.185352899999998</v>
      </c>
      <c r="AE3513">
        <v>-110.8164731</v>
      </c>
      <c r="AG3513" t="s">
        <v>90</v>
      </c>
      <c r="AH3513" t="s">
        <v>1626</v>
      </c>
      <c r="AI3513" t="s">
        <v>90</v>
      </c>
      <c r="AK3513" t="s">
        <v>1608</v>
      </c>
      <c r="AL3513" t="s">
        <v>7359</v>
      </c>
      <c r="AM3513" t="s">
        <v>92</v>
      </c>
      <c r="AN3513" t="s">
        <v>1610</v>
      </c>
      <c r="AO3513" t="s">
        <v>1611</v>
      </c>
      <c r="AP3513" t="s">
        <v>422</v>
      </c>
      <c r="AT3513" t="s">
        <v>1612</v>
      </c>
      <c r="AV3513" t="s">
        <v>584</v>
      </c>
      <c r="BH3513" t="str">
        <f>BI3513 &amp; " " &amp; BJ3513</f>
        <v>0.5 ft</v>
      </c>
      <c r="BI3513">
        <v>0.5</v>
      </c>
      <c r="BJ3513" t="s">
        <v>5517</v>
      </c>
      <c r="BQ3513" t="str">
        <f>BS3513 &amp; ":" &amp; BR3513</f>
        <v>AZDEQ_SW:SM 4500-NH3F</v>
      </c>
      <c r="BR3513" t="s">
        <v>5577</v>
      </c>
      <c r="BS3513" t="s">
        <v>1626</v>
      </c>
      <c r="BT3513" t="s">
        <v>5577</v>
      </c>
      <c r="BW3513" t="s">
        <v>5519</v>
      </c>
      <c r="BZ3513" t="s">
        <v>7360</v>
      </c>
      <c r="CA3513" t="s">
        <v>397</v>
      </c>
      <c r="CB3513">
        <v>0.1</v>
      </c>
      <c r="CC3513" t="s">
        <v>1616</v>
      </c>
      <c r="CE3513" t="s">
        <v>7134</v>
      </c>
      <c r="CF3513" t="s">
        <v>1618</v>
      </c>
    </row>
    <row r="3514" spans="1:84" hidden="1" x14ac:dyDescent="0.4">
      <c r="A3514" t="s">
        <v>1626</v>
      </c>
      <c r="B3514" t="s">
        <v>1626</v>
      </c>
      <c r="C3514" t="s">
        <v>7336</v>
      </c>
      <c r="D3514" t="s">
        <v>81</v>
      </c>
      <c r="E3514" t="s">
        <v>82</v>
      </c>
      <c r="F3514" t="s">
        <v>393</v>
      </c>
      <c r="G3514" s="4" t="str">
        <f>TEXT(H3514+I3514,"yyyy-mm-dd""T""hh:mm:ss")&amp;
IF(J3514="MST","-07:00",
IF(J3514="MDT","-06:00",
IF(J3514="PST","-08:00",
IF(J3514="PDT","-07:00",
IF(J3514="UTC","+00:00","+00:00")))))</f>
        <v>2015-02-05T09:59:00-07:00</v>
      </c>
      <c r="H3514" s="1">
        <v>42040</v>
      </c>
      <c r="I3514" s="5">
        <v>0.41597222222222224</v>
      </c>
      <c r="J3514" t="s">
        <v>84</v>
      </c>
      <c r="N3514">
        <v>0</v>
      </c>
      <c r="O3514" t="s">
        <v>1628</v>
      </c>
      <c r="U3514">
        <v>9587</v>
      </c>
      <c r="V3514" t="s">
        <v>6946</v>
      </c>
      <c r="W3514" t="s">
        <v>3411</v>
      </c>
      <c r="X3514" t="s">
        <v>3412</v>
      </c>
      <c r="Y3514">
        <v>105059</v>
      </c>
      <c r="Z3514" t="e">
        <f>--- SAMPLE TAKEN: Migrated</f>
        <v>#NAME?</v>
      </c>
      <c r="AD3514">
        <v>32.2897222</v>
      </c>
      <c r="AE3514">
        <v>-111.035</v>
      </c>
      <c r="AG3514" t="s">
        <v>90</v>
      </c>
      <c r="AH3514" t="s">
        <v>1626</v>
      </c>
      <c r="AI3514" t="s">
        <v>90</v>
      </c>
      <c r="AK3514" t="s">
        <v>1608</v>
      </c>
      <c r="AL3514" t="s">
        <v>7361</v>
      </c>
      <c r="AN3514" t="s">
        <v>1610</v>
      </c>
      <c r="AO3514" t="s">
        <v>421</v>
      </c>
      <c r="AP3514" t="s">
        <v>422</v>
      </c>
      <c r="AQ3514">
        <v>9.6199999999999992</v>
      </c>
      <c r="AR3514" t="s">
        <v>1616</v>
      </c>
      <c r="AT3514" t="s">
        <v>1612</v>
      </c>
      <c r="AV3514" t="s">
        <v>96</v>
      </c>
      <c r="BF3514" t="s">
        <v>5845</v>
      </c>
      <c r="BQ3514" t="str">
        <f>BS3514 &amp; ":" &amp; BR3514</f>
        <v>AZDEQ_SW:CALCULATION</v>
      </c>
      <c r="BR3514" t="s">
        <v>3416</v>
      </c>
      <c r="BS3514" t="s">
        <v>1626</v>
      </c>
      <c r="BT3514" t="s">
        <v>3416</v>
      </c>
      <c r="BW3514" t="s">
        <v>3417</v>
      </c>
      <c r="BZ3514" t="s">
        <v>7362</v>
      </c>
      <c r="CA3514" t="s">
        <v>397</v>
      </c>
      <c r="CB3514">
        <v>0.8</v>
      </c>
      <c r="CC3514" t="s">
        <v>1616</v>
      </c>
      <c r="CE3514" t="s">
        <v>7363</v>
      </c>
      <c r="CF3514" t="s">
        <v>1618</v>
      </c>
    </row>
    <row r="3515" spans="1:84" hidden="1" x14ac:dyDescent="0.4">
      <c r="A3515" t="s">
        <v>1626</v>
      </c>
      <c r="B3515" t="s">
        <v>1626</v>
      </c>
      <c r="C3515" t="s">
        <v>6945</v>
      </c>
      <c r="D3515" t="s">
        <v>81</v>
      </c>
      <c r="E3515" t="s">
        <v>82</v>
      </c>
      <c r="F3515" t="s">
        <v>393</v>
      </c>
      <c r="G3515" s="4" t="str">
        <f>TEXT(H3515+I3515,"yyyy-mm-dd""T""hh:mm:ss")&amp;
IF(J3515="MST","-07:00",
IF(J3515="MDT","-06:00",
IF(J3515="PST","-08:00",
IF(J3515="PDT","-07:00",
IF(J3515="UTC","+00:00","+00:00")))))</f>
        <v>2015-02-19T10:30:00-07:00</v>
      </c>
      <c r="H3515" s="1">
        <v>42054</v>
      </c>
      <c r="I3515" s="5">
        <v>0.4375</v>
      </c>
      <c r="J3515" t="s">
        <v>84</v>
      </c>
      <c r="N3515">
        <v>0</v>
      </c>
      <c r="O3515" t="s">
        <v>1628</v>
      </c>
      <c r="U3515">
        <v>9587</v>
      </c>
      <c r="V3515" t="s">
        <v>6946</v>
      </c>
      <c r="W3515" t="s">
        <v>3411</v>
      </c>
      <c r="X3515" t="s">
        <v>3502</v>
      </c>
      <c r="Y3515">
        <v>105061</v>
      </c>
      <c r="Z3515" t="e">
        <f>--- SAMPLE TAKEN: Migrated</f>
        <v>#NAME?</v>
      </c>
      <c r="AD3515">
        <v>32.337777799999998</v>
      </c>
      <c r="AE3515">
        <v>-111.08138889999999</v>
      </c>
      <c r="AG3515" t="s">
        <v>90</v>
      </c>
      <c r="AH3515" t="s">
        <v>1626</v>
      </c>
      <c r="AI3515" t="s">
        <v>90</v>
      </c>
      <c r="AK3515" t="s">
        <v>1608</v>
      </c>
      <c r="AL3515" t="s">
        <v>7364</v>
      </c>
      <c r="AN3515" t="s">
        <v>1610</v>
      </c>
      <c r="AO3515" t="s">
        <v>442</v>
      </c>
      <c r="AP3515" t="s">
        <v>422</v>
      </c>
      <c r="AQ3515">
        <v>3.45</v>
      </c>
      <c r="AR3515" t="s">
        <v>1616</v>
      </c>
      <c r="AT3515" t="s">
        <v>1612</v>
      </c>
      <c r="AV3515" t="s">
        <v>96</v>
      </c>
      <c r="BQ3515" t="str">
        <f>BS3515 &amp; ":" &amp; BR3515</f>
        <v>AZDEQ_SW:EPA 351.2</v>
      </c>
      <c r="BR3515" t="s">
        <v>1633</v>
      </c>
      <c r="BS3515" t="s">
        <v>1626</v>
      </c>
      <c r="BT3515" t="s">
        <v>1633</v>
      </c>
      <c r="BW3515" t="s">
        <v>3417</v>
      </c>
      <c r="BZ3515" t="s">
        <v>7365</v>
      </c>
      <c r="CA3515" t="s">
        <v>397</v>
      </c>
      <c r="CB3515">
        <v>0.8</v>
      </c>
      <c r="CC3515" t="s">
        <v>1616</v>
      </c>
      <c r="CE3515" t="s">
        <v>6950</v>
      </c>
      <c r="CF3515" t="s">
        <v>1618</v>
      </c>
    </row>
    <row r="3516" spans="1:84" hidden="1" x14ac:dyDescent="0.4">
      <c r="A3516" t="s">
        <v>1626</v>
      </c>
      <c r="B3516" t="s">
        <v>1626</v>
      </c>
      <c r="C3516" t="s">
        <v>7210</v>
      </c>
      <c r="D3516" t="s">
        <v>81</v>
      </c>
      <c r="E3516" t="s">
        <v>82</v>
      </c>
      <c r="F3516" t="s">
        <v>393</v>
      </c>
      <c r="G3516" s="4" t="str">
        <f>TEXT(H3516+I3516,"yyyy-mm-dd""T""hh:mm:ss")&amp;
IF(J3516="MST","-07:00",
IF(J3516="MDT","-06:00",
IF(J3516="PST","-08:00",
IF(J3516="PDT","-07:00",
IF(J3516="UTC","+00:00","+00:00")))))</f>
        <v>2015-08-31T11:30:00-07:00</v>
      </c>
      <c r="H3516" s="1">
        <v>42247</v>
      </c>
      <c r="I3516" s="5">
        <v>0.47916666666666669</v>
      </c>
      <c r="J3516" t="s">
        <v>84</v>
      </c>
      <c r="N3516">
        <v>0.5</v>
      </c>
      <c r="O3516" t="s">
        <v>1628</v>
      </c>
      <c r="U3516">
        <v>9743</v>
      </c>
      <c r="V3516" t="s">
        <v>5512</v>
      </c>
      <c r="W3516" t="s">
        <v>5513</v>
      </c>
      <c r="X3516" t="s">
        <v>3405</v>
      </c>
      <c r="Y3516">
        <v>100034</v>
      </c>
      <c r="Z3516" t="s">
        <v>5514</v>
      </c>
      <c r="AD3516">
        <v>32.187063100000003</v>
      </c>
      <c r="AE3516">
        <v>-110.81660220000001</v>
      </c>
      <c r="AG3516" t="s">
        <v>90</v>
      </c>
      <c r="AH3516" t="s">
        <v>1626</v>
      </c>
      <c r="AI3516" t="s">
        <v>90</v>
      </c>
      <c r="AK3516" t="s">
        <v>1608</v>
      </c>
      <c r="AL3516" t="s">
        <v>7366</v>
      </c>
      <c r="AN3516" t="s">
        <v>1610</v>
      </c>
      <c r="AO3516" t="s">
        <v>442</v>
      </c>
      <c r="AP3516" t="s">
        <v>422</v>
      </c>
      <c r="AQ3516">
        <v>0.59</v>
      </c>
      <c r="AR3516" t="s">
        <v>1616</v>
      </c>
      <c r="AT3516" t="s">
        <v>1612</v>
      </c>
      <c r="AV3516" t="s">
        <v>96</v>
      </c>
      <c r="BH3516" t="str">
        <f>BI3516 &amp; " " &amp; BJ3516</f>
        <v>0.5 ft</v>
      </c>
      <c r="BI3516">
        <v>0.5</v>
      </c>
      <c r="BJ3516" t="s">
        <v>5517</v>
      </c>
      <c r="BQ3516" t="str">
        <f>BS3516 &amp; ":" &amp; BR3516</f>
        <v>AZDEQ_SW:SM 4500-NH3F</v>
      </c>
      <c r="BR3516" t="s">
        <v>5577</v>
      </c>
      <c r="BS3516" t="s">
        <v>1626</v>
      </c>
      <c r="BT3516" t="s">
        <v>5577</v>
      </c>
      <c r="BW3516" t="s">
        <v>5519</v>
      </c>
      <c r="BZ3516" t="s">
        <v>7367</v>
      </c>
      <c r="CA3516" t="s">
        <v>397</v>
      </c>
      <c r="CB3516">
        <v>0.02</v>
      </c>
      <c r="CC3516" t="s">
        <v>1616</v>
      </c>
      <c r="CE3516" t="s">
        <v>5763</v>
      </c>
      <c r="CF3516" t="s">
        <v>1618</v>
      </c>
    </row>
    <row r="3517" spans="1:84" hidden="1" x14ac:dyDescent="0.4">
      <c r="A3517" t="s">
        <v>1626</v>
      </c>
      <c r="B3517" t="s">
        <v>1626</v>
      </c>
      <c r="C3517" t="s">
        <v>7074</v>
      </c>
      <c r="D3517" t="s">
        <v>81</v>
      </c>
      <c r="E3517" t="s">
        <v>82</v>
      </c>
      <c r="F3517" t="s">
        <v>393</v>
      </c>
      <c r="G3517" s="4" t="str">
        <f>TEXT(H3517+I3517,"yyyy-mm-dd""T""hh:mm:ss")&amp;
IF(J3517="MST","-07:00",
IF(J3517="MDT","-06:00",
IF(J3517="PST","-08:00",
IF(J3517="PDT","-07:00",
IF(J3517="UTC","+00:00","+00:00")))))</f>
        <v>2015-07-30T11:45:00-07:00</v>
      </c>
      <c r="H3517" s="1">
        <v>42215</v>
      </c>
      <c r="I3517" s="5">
        <v>0.48958333333333331</v>
      </c>
      <c r="J3517" t="s">
        <v>84</v>
      </c>
      <c r="N3517">
        <v>0.5</v>
      </c>
      <c r="O3517" t="s">
        <v>1628</v>
      </c>
      <c r="U3517">
        <v>9743</v>
      </c>
      <c r="V3517" t="s">
        <v>5512</v>
      </c>
      <c r="W3517" t="s">
        <v>5513</v>
      </c>
      <c r="X3517" t="s">
        <v>3405</v>
      </c>
      <c r="Y3517">
        <v>100034</v>
      </c>
      <c r="Z3517" t="s">
        <v>5514</v>
      </c>
      <c r="AD3517">
        <v>32.187063100000003</v>
      </c>
      <c r="AE3517">
        <v>-110.81660220000001</v>
      </c>
      <c r="AG3517" t="s">
        <v>90</v>
      </c>
      <c r="AH3517" t="s">
        <v>1626</v>
      </c>
      <c r="AI3517" t="s">
        <v>90</v>
      </c>
      <c r="AK3517" t="s">
        <v>1608</v>
      </c>
      <c r="AL3517" t="s">
        <v>7368</v>
      </c>
      <c r="AN3517" t="s">
        <v>1725</v>
      </c>
      <c r="AO3517" t="s">
        <v>123</v>
      </c>
      <c r="AP3517" t="s">
        <v>422</v>
      </c>
      <c r="AQ3517">
        <v>3.3999999999999998E-3</v>
      </c>
      <c r="AR3517" t="s">
        <v>1616</v>
      </c>
      <c r="AT3517" t="s">
        <v>1612</v>
      </c>
      <c r="AV3517" t="s">
        <v>96</v>
      </c>
      <c r="BF3517" t="s">
        <v>5516</v>
      </c>
      <c r="BH3517" t="str">
        <f>BI3517 &amp; " " &amp; BJ3517</f>
        <v>0.5 ft</v>
      </c>
      <c r="BI3517">
        <v>0.5</v>
      </c>
      <c r="BJ3517" t="s">
        <v>5517</v>
      </c>
      <c r="BQ3517" t="str">
        <f>BS3517 &amp; ":" &amp; BR3517</f>
        <v>AZDEQ_SW:SM 4500 PE</v>
      </c>
      <c r="BR3517" t="s">
        <v>5518</v>
      </c>
      <c r="BS3517" t="s">
        <v>1626</v>
      </c>
      <c r="BT3517" t="s">
        <v>5518</v>
      </c>
      <c r="BW3517" t="s">
        <v>5519</v>
      </c>
      <c r="BZ3517" t="s">
        <v>7369</v>
      </c>
      <c r="CA3517" t="s">
        <v>397</v>
      </c>
      <c r="CB3517">
        <v>3.0000000000000001E-3</v>
      </c>
      <c r="CC3517" t="s">
        <v>1616</v>
      </c>
      <c r="CE3517" t="s">
        <v>5634</v>
      </c>
      <c r="CF3517" t="s">
        <v>1618</v>
      </c>
    </row>
    <row r="3518" spans="1:84" hidden="1" x14ac:dyDescent="0.4">
      <c r="A3518" t="s">
        <v>1626</v>
      </c>
      <c r="B3518" t="s">
        <v>1626</v>
      </c>
      <c r="C3518" t="s">
        <v>7070</v>
      </c>
      <c r="D3518" t="s">
        <v>81</v>
      </c>
      <c r="E3518" t="s">
        <v>82</v>
      </c>
      <c r="F3518" t="s">
        <v>393</v>
      </c>
      <c r="G3518" s="4" t="str">
        <f>TEXT(H3518+I3518,"yyyy-mm-dd""T""hh:mm:ss")&amp;
IF(J3518="MST","-07:00",
IF(J3518="MDT","-06:00",
IF(J3518="PST","-08:00",
IF(J3518="PDT","-07:00",
IF(J3518="UTC","+00:00","+00:00")))))</f>
        <v>2015-03-10T10:15:00-07:00</v>
      </c>
      <c r="H3518" s="1">
        <v>42073</v>
      </c>
      <c r="I3518" s="5">
        <v>0.42708333333333331</v>
      </c>
      <c r="J3518" t="s">
        <v>84</v>
      </c>
      <c r="N3518">
        <v>0</v>
      </c>
      <c r="O3518" t="s">
        <v>1628</v>
      </c>
      <c r="U3518">
        <v>9587</v>
      </c>
      <c r="V3518" t="s">
        <v>6946</v>
      </c>
      <c r="W3518" t="s">
        <v>3411</v>
      </c>
      <c r="X3518" t="s">
        <v>4433</v>
      </c>
      <c r="Y3518">
        <v>105064</v>
      </c>
      <c r="Z3518" t="e">
        <f>--- SAMPLE TAKEN: Migrated</f>
        <v>#NAME?</v>
      </c>
      <c r="AD3518">
        <v>32.386200000000002</v>
      </c>
      <c r="AE3518">
        <v>-111.11920000000001</v>
      </c>
      <c r="AG3518" t="s">
        <v>90</v>
      </c>
      <c r="AH3518" t="s">
        <v>1626</v>
      </c>
      <c r="AI3518" t="s">
        <v>90</v>
      </c>
      <c r="AK3518" t="s">
        <v>1608</v>
      </c>
      <c r="AL3518" t="s">
        <v>7370</v>
      </c>
      <c r="AN3518" t="s">
        <v>1725</v>
      </c>
      <c r="AO3518" t="s">
        <v>123</v>
      </c>
      <c r="AP3518" t="s">
        <v>422</v>
      </c>
      <c r="AQ3518">
        <v>1.52</v>
      </c>
      <c r="AR3518" t="s">
        <v>1616</v>
      </c>
      <c r="AT3518" t="s">
        <v>1612</v>
      </c>
      <c r="AV3518" t="s">
        <v>96</v>
      </c>
      <c r="BQ3518" t="str">
        <f>BS3518 &amp; ":" &amp; BR3518</f>
        <v>AZDEQ_SW:EPA 365.1</v>
      </c>
      <c r="BR3518" t="s">
        <v>1726</v>
      </c>
      <c r="BS3518" t="s">
        <v>1626</v>
      </c>
      <c r="BT3518" t="s">
        <v>1726</v>
      </c>
      <c r="BW3518" t="s">
        <v>3417</v>
      </c>
      <c r="BZ3518" t="s">
        <v>7371</v>
      </c>
      <c r="CA3518" t="s">
        <v>397</v>
      </c>
      <c r="CB3518">
        <v>0.5</v>
      </c>
      <c r="CC3518" t="s">
        <v>1616</v>
      </c>
      <c r="CE3518" t="s">
        <v>7073</v>
      </c>
      <c r="CF3518" t="s">
        <v>1618</v>
      </c>
    </row>
    <row r="3519" spans="1:84" hidden="1" x14ac:dyDescent="0.4">
      <c r="A3519" t="s">
        <v>1626</v>
      </c>
      <c r="B3519" t="s">
        <v>1626</v>
      </c>
      <c r="C3519" t="s">
        <v>7263</v>
      </c>
      <c r="D3519" t="s">
        <v>81</v>
      </c>
      <c r="E3519" t="s">
        <v>82</v>
      </c>
      <c r="F3519" t="s">
        <v>393</v>
      </c>
      <c r="G3519" s="4" t="str">
        <f>TEXT(H3519+I3519,"yyyy-mm-dd""T""hh:mm:ss")&amp;
IF(J3519="MST","-07:00",
IF(J3519="MDT","-06:00",
IF(J3519="PST","-08:00",
IF(J3519="PDT","-07:00",
IF(J3519="UTC","+00:00","+00:00")))))</f>
        <v>2015-07-30T11:30:00-07:00</v>
      </c>
      <c r="H3519" s="1">
        <v>42215</v>
      </c>
      <c r="I3519" s="5">
        <v>0.47916666666666669</v>
      </c>
      <c r="J3519" t="s">
        <v>84</v>
      </c>
      <c r="N3519">
        <v>0.5</v>
      </c>
      <c r="O3519" t="s">
        <v>1628</v>
      </c>
      <c r="U3519">
        <v>9743</v>
      </c>
      <c r="V3519" t="s">
        <v>5512</v>
      </c>
      <c r="W3519" t="s">
        <v>5513</v>
      </c>
      <c r="X3519" t="s">
        <v>3388</v>
      </c>
      <c r="Y3519">
        <v>100035</v>
      </c>
      <c r="Z3519" t="s">
        <v>5514</v>
      </c>
      <c r="AD3519">
        <v>32.185352899999998</v>
      </c>
      <c r="AE3519">
        <v>-110.8164731</v>
      </c>
      <c r="AG3519" t="s">
        <v>90</v>
      </c>
      <c r="AH3519" t="s">
        <v>1626</v>
      </c>
      <c r="AI3519" t="s">
        <v>90</v>
      </c>
      <c r="AK3519" t="s">
        <v>1608</v>
      </c>
      <c r="AL3519" t="s">
        <v>7372</v>
      </c>
      <c r="AN3519" t="s">
        <v>1610</v>
      </c>
      <c r="AO3519" t="s">
        <v>442</v>
      </c>
      <c r="AP3519" t="s">
        <v>422</v>
      </c>
      <c r="AQ3519">
        <v>0.16</v>
      </c>
      <c r="AR3519" t="s">
        <v>1616</v>
      </c>
      <c r="AT3519" t="s">
        <v>1612</v>
      </c>
      <c r="AV3519" t="s">
        <v>96</v>
      </c>
      <c r="BF3519" t="s">
        <v>5516</v>
      </c>
      <c r="BH3519" t="str">
        <f>BI3519 &amp; " " &amp; BJ3519</f>
        <v>0.5 ft</v>
      </c>
      <c r="BI3519">
        <v>0.5</v>
      </c>
      <c r="BJ3519" t="s">
        <v>5517</v>
      </c>
      <c r="BQ3519" t="str">
        <f>BS3519 &amp; ":" &amp; BR3519</f>
        <v>AZDEQ_SW:SM 4500-NH3F</v>
      </c>
      <c r="BR3519" t="s">
        <v>5577</v>
      </c>
      <c r="BS3519" t="s">
        <v>1626</v>
      </c>
      <c r="BT3519" t="s">
        <v>5577</v>
      </c>
      <c r="BW3519" t="s">
        <v>5519</v>
      </c>
      <c r="BZ3519" t="s">
        <v>7373</v>
      </c>
      <c r="CA3519" t="s">
        <v>397</v>
      </c>
      <c r="CB3519">
        <v>0.02</v>
      </c>
      <c r="CC3519" t="s">
        <v>1616</v>
      </c>
      <c r="CE3519" t="s">
        <v>5953</v>
      </c>
      <c r="CF3519" t="s">
        <v>1618</v>
      </c>
    </row>
    <row r="3520" spans="1:84" hidden="1" x14ac:dyDescent="0.4">
      <c r="A3520" t="s">
        <v>1626</v>
      </c>
      <c r="B3520" t="s">
        <v>1626</v>
      </c>
      <c r="C3520" t="s">
        <v>7074</v>
      </c>
      <c r="D3520" t="s">
        <v>81</v>
      </c>
      <c r="E3520" t="s">
        <v>82</v>
      </c>
      <c r="F3520" t="s">
        <v>393</v>
      </c>
      <c r="G3520" s="4" t="str">
        <f>TEXT(H3520+I3520,"yyyy-mm-dd""T""hh:mm:ss")&amp;
IF(J3520="MST","-07:00",
IF(J3520="MDT","-06:00",
IF(J3520="PST","-08:00",
IF(J3520="PDT","-07:00",
IF(J3520="UTC","+00:00","+00:00")))))</f>
        <v>2015-07-30T11:45:00-07:00</v>
      </c>
      <c r="H3520" s="1">
        <v>42215</v>
      </c>
      <c r="I3520" s="5">
        <v>0.48958333333333331</v>
      </c>
      <c r="J3520" t="s">
        <v>84</v>
      </c>
      <c r="N3520">
        <v>0.5</v>
      </c>
      <c r="O3520" t="s">
        <v>1628</v>
      </c>
      <c r="U3520">
        <v>9743</v>
      </c>
      <c r="V3520" t="s">
        <v>5512</v>
      </c>
      <c r="W3520" t="s">
        <v>5513</v>
      </c>
      <c r="X3520" t="s">
        <v>3405</v>
      </c>
      <c r="Y3520">
        <v>100034</v>
      </c>
      <c r="Z3520" t="s">
        <v>5514</v>
      </c>
      <c r="AD3520">
        <v>32.187063100000003</v>
      </c>
      <c r="AE3520">
        <v>-110.81660220000001</v>
      </c>
      <c r="AG3520" t="s">
        <v>90</v>
      </c>
      <c r="AH3520" t="s">
        <v>1626</v>
      </c>
      <c r="AI3520" t="s">
        <v>90</v>
      </c>
      <c r="AK3520" t="s">
        <v>1608</v>
      </c>
      <c r="AL3520" t="s">
        <v>7374</v>
      </c>
      <c r="AN3520" t="s">
        <v>1610</v>
      </c>
      <c r="AO3520" t="s">
        <v>1611</v>
      </c>
      <c r="AP3520" t="s">
        <v>422</v>
      </c>
      <c r="AQ3520">
        <v>0.13</v>
      </c>
      <c r="AR3520" t="s">
        <v>1616</v>
      </c>
      <c r="AT3520" t="s">
        <v>1612</v>
      </c>
      <c r="AV3520" t="s">
        <v>96</v>
      </c>
      <c r="BF3520" t="s">
        <v>5516</v>
      </c>
      <c r="BH3520" t="str">
        <f>BI3520 &amp; " " &amp; BJ3520</f>
        <v>0.5 ft</v>
      </c>
      <c r="BI3520">
        <v>0.5</v>
      </c>
      <c r="BJ3520" t="s">
        <v>5517</v>
      </c>
      <c r="BQ3520" t="str">
        <f>BS3520 &amp; ":" &amp; BR3520</f>
        <v>AZDEQ_SW:SM 4500-NH3F</v>
      </c>
      <c r="BR3520" t="s">
        <v>5577</v>
      </c>
      <c r="BS3520" t="s">
        <v>1626</v>
      </c>
      <c r="BT3520" t="s">
        <v>5577</v>
      </c>
      <c r="BW3520" t="s">
        <v>5519</v>
      </c>
      <c r="BZ3520" t="s">
        <v>7375</v>
      </c>
      <c r="CA3520" t="s">
        <v>397</v>
      </c>
      <c r="CB3520">
        <v>0.1</v>
      </c>
      <c r="CC3520" t="s">
        <v>1616</v>
      </c>
      <c r="CE3520" t="s">
        <v>5634</v>
      </c>
      <c r="CF3520" t="s">
        <v>1618</v>
      </c>
    </row>
    <row r="3521" spans="1:84" hidden="1" x14ac:dyDescent="0.4">
      <c r="A3521" t="s">
        <v>1626</v>
      </c>
      <c r="B3521" t="s">
        <v>1626</v>
      </c>
      <c r="C3521" t="s">
        <v>7091</v>
      </c>
      <c r="D3521" t="s">
        <v>81</v>
      </c>
      <c r="E3521" t="s">
        <v>82</v>
      </c>
      <c r="F3521" t="s">
        <v>393</v>
      </c>
      <c r="G3521" s="4" t="str">
        <f>TEXT(H3521+I3521,"yyyy-mm-dd""T""hh:mm:ss")&amp;
IF(J3521="MST","-07:00",
IF(J3521="MDT","-06:00",
IF(J3521="PST","-08:00",
IF(J3521="PDT","-07:00",
IF(J3521="UTC","+00:00","+00:00")))))</f>
        <v>2015-10-27T03:00:00-07:00</v>
      </c>
      <c r="H3521" s="1">
        <v>42304</v>
      </c>
      <c r="I3521" s="5">
        <v>0.125</v>
      </c>
      <c r="J3521" t="s">
        <v>84</v>
      </c>
      <c r="N3521">
        <v>0</v>
      </c>
      <c r="O3521" t="s">
        <v>1628</v>
      </c>
      <c r="U3521">
        <v>2189</v>
      </c>
      <c r="V3521" t="s">
        <v>7092</v>
      </c>
      <c r="W3521" t="s">
        <v>1606</v>
      </c>
      <c r="X3521" t="s">
        <v>7093</v>
      </c>
      <c r="Y3521">
        <v>110650</v>
      </c>
      <c r="Z3521" t="s">
        <v>7094</v>
      </c>
      <c r="AD3521">
        <v>32.318350000000002</v>
      </c>
      <c r="AE3521">
        <v>-110.7849083</v>
      </c>
      <c r="AG3521" t="s">
        <v>90</v>
      </c>
      <c r="AH3521" t="s">
        <v>1626</v>
      </c>
      <c r="AI3521" t="s">
        <v>90</v>
      </c>
      <c r="AK3521" t="s">
        <v>1608</v>
      </c>
      <c r="AL3521" t="s">
        <v>7376</v>
      </c>
      <c r="AM3521" t="s">
        <v>92</v>
      </c>
      <c r="AN3521" t="s">
        <v>1700</v>
      </c>
      <c r="AO3521" t="s">
        <v>457</v>
      </c>
      <c r="AP3521" t="s">
        <v>422</v>
      </c>
      <c r="AT3521" t="s">
        <v>1612</v>
      </c>
      <c r="AV3521" t="s">
        <v>584</v>
      </c>
      <c r="BQ3521" t="str">
        <f>BS3521 &amp; ":" &amp; BR3521</f>
        <v>AZDEQ_SW:SM 4500 PE</v>
      </c>
      <c r="BR3521" t="s">
        <v>5518</v>
      </c>
      <c r="BS3521" t="s">
        <v>1626</v>
      </c>
      <c r="BT3521" t="s">
        <v>5518</v>
      </c>
      <c r="BW3521" t="s">
        <v>5519</v>
      </c>
      <c r="BZ3521" t="s">
        <v>7377</v>
      </c>
      <c r="CA3521" t="s">
        <v>397</v>
      </c>
      <c r="CB3521">
        <v>0.02</v>
      </c>
      <c r="CC3521" t="s">
        <v>1616</v>
      </c>
      <c r="CE3521" t="s">
        <v>7097</v>
      </c>
      <c r="CF3521" t="s">
        <v>1618</v>
      </c>
    </row>
    <row r="3522" spans="1:84" hidden="1" x14ac:dyDescent="0.4">
      <c r="A3522" t="s">
        <v>1626</v>
      </c>
      <c r="B3522" t="s">
        <v>1626</v>
      </c>
      <c r="C3522" t="s">
        <v>7191</v>
      </c>
      <c r="D3522" t="s">
        <v>81</v>
      </c>
      <c r="E3522" t="s">
        <v>82</v>
      </c>
      <c r="F3522" t="s">
        <v>393</v>
      </c>
      <c r="G3522" s="4" t="str">
        <f>TEXT(H3522+I3522,"yyyy-mm-dd""T""hh:mm:ss")&amp;
IF(J3522="MST","-07:00",
IF(J3522="MDT","-06:00",
IF(J3522="PST","-08:00",
IF(J3522="PDT","-07:00",
IF(J3522="UTC","+00:00","+00:00")))))</f>
        <v>2015-12-28T04:00:00-07:00</v>
      </c>
      <c r="H3522" s="1">
        <v>42366</v>
      </c>
      <c r="I3522" s="5">
        <v>0.16666666666666666</v>
      </c>
      <c r="J3522" t="s">
        <v>84</v>
      </c>
      <c r="N3522">
        <v>0.5</v>
      </c>
      <c r="O3522" t="s">
        <v>1628</v>
      </c>
      <c r="U3522">
        <v>9743</v>
      </c>
      <c r="V3522" t="s">
        <v>5512</v>
      </c>
      <c r="W3522" t="s">
        <v>5513</v>
      </c>
      <c r="X3522" t="s">
        <v>3388</v>
      </c>
      <c r="Y3522">
        <v>100035</v>
      </c>
      <c r="Z3522" t="s">
        <v>5514</v>
      </c>
      <c r="AD3522">
        <v>32.185352899999998</v>
      </c>
      <c r="AE3522">
        <v>-110.8164731</v>
      </c>
      <c r="AG3522" t="s">
        <v>90</v>
      </c>
      <c r="AH3522" t="s">
        <v>1626</v>
      </c>
      <c r="AI3522" t="s">
        <v>90</v>
      </c>
      <c r="AK3522" t="s">
        <v>1608</v>
      </c>
      <c r="AL3522" t="s">
        <v>7378</v>
      </c>
      <c r="AN3522" t="s">
        <v>1700</v>
      </c>
      <c r="AO3522" t="s">
        <v>457</v>
      </c>
      <c r="AP3522" t="s">
        <v>422</v>
      </c>
      <c r="AQ3522">
        <v>0.04</v>
      </c>
      <c r="AR3522" t="s">
        <v>1616</v>
      </c>
      <c r="AT3522" t="s">
        <v>1612</v>
      </c>
      <c r="AV3522" t="s">
        <v>96</v>
      </c>
      <c r="BH3522" t="str">
        <f>BI3522 &amp; " " &amp; BJ3522</f>
        <v>0.5 ft</v>
      </c>
      <c r="BI3522">
        <v>0.5</v>
      </c>
      <c r="BJ3522" t="s">
        <v>5517</v>
      </c>
      <c r="BQ3522" t="str">
        <f>BS3522 &amp; ":" &amp; BR3522</f>
        <v>AZDEQ_SW:SM 4500 PE</v>
      </c>
      <c r="BR3522" t="s">
        <v>5518</v>
      </c>
      <c r="BS3522" t="s">
        <v>1626</v>
      </c>
      <c r="BT3522" t="s">
        <v>5518</v>
      </c>
      <c r="BW3522" t="s">
        <v>5519</v>
      </c>
      <c r="BZ3522" t="s">
        <v>7379</v>
      </c>
      <c r="CA3522" t="s">
        <v>397</v>
      </c>
      <c r="CB3522">
        <v>2.0999999999999999E-3</v>
      </c>
      <c r="CC3522" t="s">
        <v>1616</v>
      </c>
      <c r="CE3522" t="s">
        <v>5521</v>
      </c>
      <c r="CF3522" t="s">
        <v>1618</v>
      </c>
    </row>
    <row r="3523" spans="1:84" hidden="1" x14ac:dyDescent="0.4">
      <c r="A3523" t="s">
        <v>1626</v>
      </c>
      <c r="B3523" t="s">
        <v>1626</v>
      </c>
      <c r="C3523" t="s">
        <v>7050</v>
      </c>
      <c r="D3523" t="s">
        <v>81</v>
      </c>
      <c r="E3523" t="s">
        <v>82</v>
      </c>
      <c r="F3523" t="s">
        <v>393</v>
      </c>
      <c r="G3523" s="4" t="str">
        <f>TEXT(H3523+I3523,"yyyy-mm-dd""T""hh:mm:ss")&amp;
IF(J3523="MST","-07:00",
IF(J3523="MDT","-06:00",
IF(J3523="PST","-08:00",
IF(J3523="PDT","-07:00",
IF(J3523="UTC","+00:00","+00:00")))))</f>
        <v>2015-03-30T01:30:00-07:00</v>
      </c>
      <c r="H3523" s="1">
        <v>42093</v>
      </c>
      <c r="I3523" s="5">
        <v>6.25E-2</v>
      </c>
      <c r="J3523" t="s">
        <v>84</v>
      </c>
      <c r="N3523">
        <v>0.5</v>
      </c>
      <c r="O3523" t="s">
        <v>1628</v>
      </c>
      <c r="U3523">
        <v>9743</v>
      </c>
      <c r="V3523" t="s">
        <v>5512</v>
      </c>
      <c r="W3523" t="s">
        <v>5513</v>
      </c>
      <c r="X3523" t="s">
        <v>3405</v>
      </c>
      <c r="Y3523">
        <v>100034</v>
      </c>
      <c r="Z3523" t="s">
        <v>5514</v>
      </c>
      <c r="AD3523">
        <v>32.187063100000003</v>
      </c>
      <c r="AE3523">
        <v>-110.81660220000001</v>
      </c>
      <c r="AG3523" t="s">
        <v>90</v>
      </c>
      <c r="AH3523" t="s">
        <v>1626</v>
      </c>
      <c r="AI3523" t="s">
        <v>90</v>
      </c>
      <c r="AK3523" t="s">
        <v>1608</v>
      </c>
      <c r="AL3523" t="s">
        <v>7380</v>
      </c>
      <c r="AN3523" t="s">
        <v>1700</v>
      </c>
      <c r="AO3523" t="s">
        <v>457</v>
      </c>
      <c r="AP3523" t="s">
        <v>422</v>
      </c>
      <c r="AQ3523">
        <v>2.5999999999999999E-2</v>
      </c>
      <c r="AR3523" t="s">
        <v>1616</v>
      </c>
      <c r="AT3523" t="s">
        <v>1612</v>
      </c>
      <c r="AV3523" t="s">
        <v>96</v>
      </c>
      <c r="BH3523" t="str">
        <f>BI3523 &amp; " " &amp; BJ3523</f>
        <v>0.5 ft</v>
      </c>
      <c r="BI3523">
        <v>0.5</v>
      </c>
      <c r="BJ3523" t="s">
        <v>5517</v>
      </c>
      <c r="BQ3523" t="str">
        <f>BS3523 &amp; ":" &amp; BR3523</f>
        <v>AZDEQ_SW:SM 4500 PE</v>
      </c>
      <c r="BR3523" t="s">
        <v>5518</v>
      </c>
      <c r="BS3523" t="s">
        <v>1626</v>
      </c>
      <c r="BT3523" t="s">
        <v>5518</v>
      </c>
      <c r="BW3523" t="s">
        <v>5519</v>
      </c>
      <c r="BZ3523" t="s">
        <v>7381</v>
      </c>
      <c r="CA3523" t="s">
        <v>397</v>
      </c>
      <c r="CB3523">
        <v>2.0999999999999999E-3</v>
      </c>
      <c r="CC3523" t="s">
        <v>1616</v>
      </c>
      <c r="CE3523" t="s">
        <v>5521</v>
      </c>
      <c r="CF3523" t="s">
        <v>1618</v>
      </c>
    </row>
    <row r="3524" spans="1:84" hidden="1" x14ac:dyDescent="0.4">
      <c r="A3524" t="s">
        <v>1626</v>
      </c>
      <c r="B3524" t="s">
        <v>1626</v>
      </c>
      <c r="C3524" t="s">
        <v>7263</v>
      </c>
      <c r="D3524" t="s">
        <v>81</v>
      </c>
      <c r="E3524" t="s">
        <v>82</v>
      </c>
      <c r="F3524" t="s">
        <v>393</v>
      </c>
      <c r="G3524" s="4" t="str">
        <f>TEXT(H3524+I3524,"yyyy-mm-dd""T""hh:mm:ss")&amp;
IF(J3524="MST","-07:00",
IF(J3524="MDT","-06:00",
IF(J3524="PST","-08:00",
IF(J3524="PDT","-07:00",
IF(J3524="UTC","+00:00","+00:00")))))</f>
        <v>2015-07-30T11:30:00-07:00</v>
      </c>
      <c r="H3524" s="1">
        <v>42215</v>
      </c>
      <c r="I3524" s="5">
        <v>0.47916666666666669</v>
      </c>
      <c r="J3524" t="s">
        <v>84</v>
      </c>
      <c r="N3524">
        <v>0.5</v>
      </c>
      <c r="O3524" t="s">
        <v>1628</v>
      </c>
      <c r="U3524">
        <v>9743</v>
      </c>
      <c r="V3524" t="s">
        <v>5512</v>
      </c>
      <c r="W3524" t="s">
        <v>5513</v>
      </c>
      <c r="X3524" t="s">
        <v>3388</v>
      </c>
      <c r="Y3524">
        <v>100035</v>
      </c>
      <c r="Z3524" t="s">
        <v>5514</v>
      </c>
      <c r="AD3524">
        <v>32.185352899999998</v>
      </c>
      <c r="AE3524">
        <v>-110.8164731</v>
      </c>
      <c r="AG3524" t="s">
        <v>90</v>
      </c>
      <c r="AH3524" t="s">
        <v>1626</v>
      </c>
      <c r="AI3524" t="s">
        <v>90</v>
      </c>
      <c r="AK3524" t="s">
        <v>1608</v>
      </c>
      <c r="AL3524" t="s">
        <v>7382</v>
      </c>
      <c r="AN3524" t="s">
        <v>1610</v>
      </c>
      <c r="AO3524" t="s">
        <v>1670</v>
      </c>
      <c r="AP3524" t="s">
        <v>422</v>
      </c>
      <c r="AQ3524">
        <v>8.5000000000000006E-2</v>
      </c>
      <c r="AR3524" t="s">
        <v>1616</v>
      </c>
      <c r="AT3524" t="s">
        <v>1612</v>
      </c>
      <c r="AV3524" t="s">
        <v>96</v>
      </c>
      <c r="BF3524" t="s">
        <v>5516</v>
      </c>
      <c r="BH3524" t="str">
        <f>BI3524 &amp; " " &amp; BJ3524</f>
        <v>0.5 ft</v>
      </c>
      <c r="BI3524">
        <v>0.5</v>
      </c>
      <c r="BJ3524" t="s">
        <v>5517</v>
      </c>
      <c r="BQ3524" t="str">
        <f>BS3524 &amp; ":" &amp; BR3524</f>
        <v>AZDEQ_SW:SM 4500NO3 E</v>
      </c>
      <c r="BR3524" t="s">
        <v>1851</v>
      </c>
      <c r="BS3524" t="s">
        <v>1626</v>
      </c>
      <c r="BT3524" t="s">
        <v>1851</v>
      </c>
      <c r="BW3524" t="s">
        <v>5519</v>
      </c>
      <c r="BZ3524" t="s">
        <v>7383</v>
      </c>
      <c r="CA3524" t="s">
        <v>397</v>
      </c>
      <c r="CB3524">
        <v>4.1000000000000002E-2</v>
      </c>
      <c r="CC3524" t="s">
        <v>1616</v>
      </c>
      <c r="CE3524" t="s">
        <v>5953</v>
      </c>
      <c r="CF3524" t="s">
        <v>1618</v>
      </c>
    </row>
    <row r="3525" spans="1:84" hidden="1" x14ac:dyDescent="0.4">
      <c r="A3525" t="s">
        <v>1626</v>
      </c>
      <c r="B3525" t="s">
        <v>1626</v>
      </c>
      <c r="C3525" t="s">
        <v>6972</v>
      </c>
      <c r="D3525" t="s">
        <v>81</v>
      </c>
      <c r="E3525" t="s">
        <v>82</v>
      </c>
      <c r="F3525" t="s">
        <v>393</v>
      </c>
      <c r="G3525" s="4" t="str">
        <f>TEXT(H3525+I3525,"yyyy-mm-dd""T""hh:mm:ss")&amp;
IF(J3525="MST","-07:00",
IF(J3525="MDT","-06:00",
IF(J3525="PST","-08:00",
IF(J3525="PDT","-07:00",
IF(J3525="UTC","+00:00","+00:00")))))</f>
        <v>2015-05-26T09:45:00-07:00</v>
      </c>
      <c r="H3525" s="1">
        <v>42150</v>
      </c>
      <c r="I3525" s="5">
        <v>0.40625</v>
      </c>
      <c r="J3525" t="s">
        <v>84</v>
      </c>
      <c r="N3525">
        <v>0</v>
      </c>
      <c r="O3525" t="s">
        <v>1628</v>
      </c>
      <c r="U3525">
        <v>9587</v>
      </c>
      <c r="V3525" t="s">
        <v>6946</v>
      </c>
      <c r="W3525" t="s">
        <v>3411</v>
      </c>
      <c r="X3525" t="s">
        <v>3502</v>
      </c>
      <c r="Y3525">
        <v>105061</v>
      </c>
      <c r="Z3525" t="e">
        <f>--- SAMPLE TAKEN: Migrated</f>
        <v>#NAME?</v>
      </c>
      <c r="AD3525">
        <v>32.337777799999998</v>
      </c>
      <c r="AE3525">
        <v>-111.08138889999999</v>
      </c>
      <c r="AG3525" t="s">
        <v>90</v>
      </c>
      <c r="AH3525" t="s">
        <v>1626</v>
      </c>
      <c r="AI3525" t="s">
        <v>90</v>
      </c>
      <c r="AK3525" t="s">
        <v>1608</v>
      </c>
      <c r="AL3525" t="s">
        <v>7384</v>
      </c>
      <c r="AN3525" t="s">
        <v>1725</v>
      </c>
      <c r="AO3525" t="s">
        <v>123</v>
      </c>
      <c r="AP3525" t="s">
        <v>422</v>
      </c>
      <c r="AQ3525">
        <v>1.41</v>
      </c>
      <c r="AR3525" t="s">
        <v>1616</v>
      </c>
      <c r="AT3525" t="s">
        <v>1612</v>
      </c>
      <c r="AV3525" t="s">
        <v>96</v>
      </c>
      <c r="BQ3525" t="str">
        <f>BS3525 &amp; ":" &amp; BR3525</f>
        <v>AZDEQ_SW:EPA 365.1</v>
      </c>
      <c r="BR3525" t="s">
        <v>1726</v>
      </c>
      <c r="BS3525" t="s">
        <v>1626</v>
      </c>
      <c r="BT3525" t="s">
        <v>1726</v>
      </c>
      <c r="BW3525" t="s">
        <v>3417</v>
      </c>
      <c r="BZ3525" t="s">
        <v>7385</v>
      </c>
      <c r="CA3525" t="s">
        <v>397</v>
      </c>
      <c r="CB3525">
        <v>0.5</v>
      </c>
      <c r="CC3525" t="s">
        <v>1616</v>
      </c>
      <c r="CE3525" t="s">
        <v>7123</v>
      </c>
      <c r="CF3525" t="s">
        <v>1618</v>
      </c>
    </row>
    <row r="3526" spans="1:84" hidden="1" x14ac:dyDescent="0.4">
      <c r="A3526" t="s">
        <v>1626</v>
      </c>
      <c r="B3526" t="s">
        <v>1626</v>
      </c>
      <c r="C3526" t="s">
        <v>7044</v>
      </c>
      <c r="D3526" t="s">
        <v>81</v>
      </c>
      <c r="E3526" t="s">
        <v>82</v>
      </c>
      <c r="F3526" t="s">
        <v>393</v>
      </c>
      <c r="G3526" s="4" t="str">
        <f>TEXT(H3526+I3526,"yyyy-mm-dd""T""hh:mm:ss")&amp;
IF(J3526="MST","-07:00",
IF(J3526="MDT","-06:00",
IF(J3526="PST","-08:00",
IF(J3526="PDT","-07:00",
IF(J3526="UTC","+00:00","+00:00")))))</f>
        <v>2015-04-29T08:45:00-07:00</v>
      </c>
      <c r="H3526" s="1">
        <v>42123</v>
      </c>
      <c r="I3526" s="5">
        <v>0.36458333333333331</v>
      </c>
      <c r="J3526" t="s">
        <v>84</v>
      </c>
      <c r="N3526">
        <v>0</v>
      </c>
      <c r="O3526" t="s">
        <v>1628</v>
      </c>
      <c r="U3526">
        <v>2168</v>
      </c>
      <c r="V3526" t="s">
        <v>6433</v>
      </c>
      <c r="W3526" t="s">
        <v>1606</v>
      </c>
      <c r="X3526" t="s">
        <v>5457</v>
      </c>
      <c r="Y3526">
        <v>100237</v>
      </c>
      <c r="Z3526" t="s">
        <v>7045</v>
      </c>
      <c r="AD3526">
        <v>32.353711099999998</v>
      </c>
      <c r="AE3526">
        <v>-111.09685</v>
      </c>
      <c r="AG3526" t="s">
        <v>90</v>
      </c>
      <c r="AH3526" t="s">
        <v>1626</v>
      </c>
      <c r="AI3526" t="s">
        <v>90</v>
      </c>
      <c r="AK3526" t="s">
        <v>1608</v>
      </c>
      <c r="AL3526" t="s">
        <v>7386</v>
      </c>
      <c r="AN3526" t="s">
        <v>1700</v>
      </c>
      <c r="AO3526" t="s">
        <v>457</v>
      </c>
      <c r="AP3526" t="s">
        <v>422</v>
      </c>
      <c r="AQ3526">
        <v>1.5</v>
      </c>
      <c r="AR3526" t="s">
        <v>1616</v>
      </c>
      <c r="AT3526" t="s">
        <v>1612</v>
      </c>
      <c r="AV3526" t="s">
        <v>96</v>
      </c>
      <c r="BF3526" t="s">
        <v>6522</v>
      </c>
      <c r="BQ3526" t="str">
        <f>BS3526 &amp; ":" &amp; BR3526</f>
        <v>AZDEQ_SW:SM 4500 PE</v>
      </c>
      <c r="BR3526" t="s">
        <v>5518</v>
      </c>
      <c r="BS3526" t="s">
        <v>1626</v>
      </c>
      <c r="BT3526" t="s">
        <v>5518</v>
      </c>
      <c r="BW3526" t="s">
        <v>5519</v>
      </c>
      <c r="BZ3526" t="s">
        <v>7387</v>
      </c>
      <c r="CA3526" t="s">
        <v>397</v>
      </c>
      <c r="CB3526">
        <v>0.2</v>
      </c>
      <c r="CC3526" t="s">
        <v>1616</v>
      </c>
      <c r="CE3526" t="s">
        <v>7049</v>
      </c>
      <c r="CF3526" t="s">
        <v>1618</v>
      </c>
    </row>
    <row r="3527" spans="1:84" hidden="1" x14ac:dyDescent="0.4">
      <c r="A3527" t="s">
        <v>1626</v>
      </c>
      <c r="B3527" t="s">
        <v>1626</v>
      </c>
      <c r="C3527" t="s">
        <v>7206</v>
      </c>
      <c r="D3527" t="s">
        <v>81</v>
      </c>
      <c r="E3527" t="s">
        <v>82</v>
      </c>
      <c r="F3527" t="s">
        <v>393</v>
      </c>
      <c r="G3527" s="4" t="str">
        <f>TEXT(H3527+I3527,"yyyy-mm-dd""T""hh:mm:ss")&amp;
IF(J3527="MST","-07:00",
IF(J3527="MDT","-06:00",
IF(J3527="PST","-08:00",
IF(J3527="PDT","-07:00",
IF(J3527="UTC","+00:00","+00:00")))))</f>
        <v>2015-09-29T08:30:00-07:00</v>
      </c>
      <c r="H3527" s="1">
        <v>42276</v>
      </c>
      <c r="I3527" s="5">
        <v>0.35416666666666669</v>
      </c>
      <c r="J3527" t="s">
        <v>84</v>
      </c>
      <c r="N3527">
        <v>0</v>
      </c>
      <c r="O3527" t="s">
        <v>1628</v>
      </c>
      <c r="U3527">
        <v>9587</v>
      </c>
      <c r="V3527" t="s">
        <v>6946</v>
      </c>
      <c r="W3527" t="s">
        <v>3411</v>
      </c>
      <c r="X3527" t="s">
        <v>4433</v>
      </c>
      <c r="Y3527">
        <v>105064</v>
      </c>
      <c r="Z3527" t="e">
        <f>--- SAMPLE TAKEN: Migrated</f>
        <v>#NAME?</v>
      </c>
      <c r="AD3527">
        <v>32.386200000000002</v>
      </c>
      <c r="AE3527">
        <v>-111.11920000000001</v>
      </c>
      <c r="AG3527" t="s">
        <v>90</v>
      </c>
      <c r="AH3527" t="s">
        <v>1626</v>
      </c>
      <c r="AI3527" t="s">
        <v>90</v>
      </c>
      <c r="AK3527" t="s">
        <v>1608</v>
      </c>
      <c r="AL3527" t="s">
        <v>7388</v>
      </c>
      <c r="AN3527" t="s">
        <v>1725</v>
      </c>
      <c r="AO3527" t="s">
        <v>123</v>
      </c>
      <c r="AP3527" t="s">
        <v>422</v>
      </c>
      <c r="AQ3527">
        <v>1.22</v>
      </c>
      <c r="AR3527" t="s">
        <v>1616</v>
      </c>
      <c r="AT3527" t="s">
        <v>1612</v>
      </c>
      <c r="AV3527" t="s">
        <v>96</v>
      </c>
      <c r="BQ3527" t="str">
        <f>BS3527 &amp; ":" &amp; BR3527</f>
        <v>AZDEQ_SW:EPA 365.1</v>
      </c>
      <c r="BR3527" t="s">
        <v>1726</v>
      </c>
      <c r="BS3527" t="s">
        <v>1626</v>
      </c>
      <c r="BT3527" t="s">
        <v>1726</v>
      </c>
      <c r="BW3527" t="s">
        <v>3417</v>
      </c>
      <c r="BZ3527" t="s">
        <v>7389</v>
      </c>
      <c r="CA3527" t="s">
        <v>397</v>
      </c>
      <c r="CB3527">
        <v>0.5</v>
      </c>
      <c r="CC3527" t="s">
        <v>1616</v>
      </c>
      <c r="CE3527" t="s">
        <v>7209</v>
      </c>
      <c r="CF3527" t="s">
        <v>1618</v>
      </c>
    </row>
    <row r="3528" spans="1:84" hidden="1" x14ac:dyDescent="0.4">
      <c r="A3528" t="s">
        <v>1626</v>
      </c>
      <c r="B3528" t="s">
        <v>1626</v>
      </c>
      <c r="C3528" t="s">
        <v>6939</v>
      </c>
      <c r="D3528" t="s">
        <v>81</v>
      </c>
      <c r="E3528" t="s">
        <v>82</v>
      </c>
      <c r="F3528" t="s">
        <v>393</v>
      </c>
      <c r="G3528" s="4" t="str">
        <f>TEXT(H3528+I3528,"yyyy-mm-dd""T""hh:mm:ss")&amp;
IF(J3528="MST","-07:00",
IF(J3528="MDT","-06:00",
IF(J3528="PST","-08:00",
IF(J3528="PDT","-07:00",
IF(J3528="UTC","+00:00","+00:00")))))</f>
        <v>2015-05-05T10:00:00-07:00</v>
      </c>
      <c r="H3528" s="1">
        <v>42129</v>
      </c>
      <c r="I3528" s="5">
        <v>0.41666666666666669</v>
      </c>
      <c r="J3528" t="s">
        <v>84</v>
      </c>
      <c r="N3528">
        <v>0</v>
      </c>
      <c r="O3528" t="s">
        <v>1628</v>
      </c>
      <c r="U3528">
        <v>2168</v>
      </c>
      <c r="V3528" t="s">
        <v>6433</v>
      </c>
      <c r="W3528" t="s">
        <v>1606</v>
      </c>
      <c r="X3528" t="s">
        <v>4478</v>
      </c>
      <c r="Y3528">
        <v>102835</v>
      </c>
      <c r="Z3528" t="s">
        <v>6940</v>
      </c>
      <c r="AD3528">
        <v>32.336583300000001</v>
      </c>
      <c r="AE3528">
        <v>-110.7873889</v>
      </c>
      <c r="AG3528" t="s">
        <v>90</v>
      </c>
      <c r="AH3528" t="s">
        <v>1626</v>
      </c>
      <c r="AI3528" t="s">
        <v>90</v>
      </c>
      <c r="AK3528" t="s">
        <v>1608</v>
      </c>
      <c r="AL3528" t="s">
        <v>7390</v>
      </c>
      <c r="AM3528" t="s">
        <v>92</v>
      </c>
      <c r="AN3528" t="s">
        <v>1610</v>
      </c>
      <c r="AO3528" t="s">
        <v>1670</v>
      </c>
      <c r="AP3528" t="s">
        <v>422</v>
      </c>
      <c r="AT3528" t="s">
        <v>1612</v>
      </c>
      <c r="AV3528" t="s">
        <v>584</v>
      </c>
      <c r="BF3528" t="s">
        <v>6942</v>
      </c>
      <c r="BQ3528" t="str">
        <f>BS3528 &amp; ":" &amp; BR3528</f>
        <v>AZDEQ_SW:SM 4500NO3 E</v>
      </c>
      <c r="BR3528" t="s">
        <v>1851</v>
      </c>
      <c r="BS3528" t="s">
        <v>1626</v>
      </c>
      <c r="BT3528" t="s">
        <v>1851</v>
      </c>
      <c r="BW3528" t="s">
        <v>5519</v>
      </c>
      <c r="BZ3528" t="s">
        <v>7391</v>
      </c>
      <c r="CA3528" t="s">
        <v>397</v>
      </c>
      <c r="CB3528">
        <v>0.1</v>
      </c>
      <c r="CC3528" t="s">
        <v>1616</v>
      </c>
      <c r="CE3528" t="s">
        <v>6944</v>
      </c>
      <c r="CF3528" t="s">
        <v>1618</v>
      </c>
    </row>
    <row r="3529" spans="1:84" hidden="1" x14ac:dyDescent="0.4">
      <c r="A3529" t="s">
        <v>1626</v>
      </c>
      <c r="B3529" t="s">
        <v>1626</v>
      </c>
      <c r="C3529" t="s">
        <v>7011</v>
      </c>
      <c r="D3529" t="s">
        <v>81</v>
      </c>
      <c r="E3529" t="s">
        <v>82</v>
      </c>
      <c r="F3529" t="s">
        <v>393</v>
      </c>
      <c r="G3529" s="4" t="str">
        <f>TEXT(H3529+I3529,"yyyy-mm-dd""T""hh:mm:ss")&amp;
IF(J3529="MST","-07:00",
IF(J3529="MDT","-06:00",
IF(J3529="PST","-08:00",
IF(J3529="PDT","-07:00",
IF(J3529="UTC","+00:00","+00:00")))))</f>
        <v>2015-09-29T10:55:00-07:00</v>
      </c>
      <c r="H3529" s="1">
        <v>42276</v>
      </c>
      <c r="I3529" s="5">
        <v>0.4548611111111111</v>
      </c>
      <c r="J3529" t="s">
        <v>84</v>
      </c>
      <c r="N3529">
        <v>0</v>
      </c>
      <c r="O3529" t="s">
        <v>1628</v>
      </c>
      <c r="U3529">
        <v>9587</v>
      </c>
      <c r="V3529" t="s">
        <v>6946</v>
      </c>
      <c r="W3529" t="s">
        <v>3411</v>
      </c>
      <c r="X3529" t="s">
        <v>3412</v>
      </c>
      <c r="Y3529">
        <v>105059</v>
      </c>
      <c r="Z3529" t="e">
        <f>--- SAMPLE TAKEN: Migrated</f>
        <v>#NAME?</v>
      </c>
      <c r="AD3529">
        <v>32.2897222</v>
      </c>
      <c r="AE3529">
        <v>-111.035</v>
      </c>
      <c r="AG3529" t="s">
        <v>90</v>
      </c>
      <c r="AH3529" t="s">
        <v>1626</v>
      </c>
      <c r="AI3529" t="s">
        <v>90</v>
      </c>
      <c r="AK3529" t="s">
        <v>1608</v>
      </c>
      <c r="AL3529" t="s">
        <v>7392</v>
      </c>
      <c r="AN3529" t="s">
        <v>1725</v>
      </c>
      <c r="AO3529" t="s">
        <v>123</v>
      </c>
      <c r="AP3529" t="s">
        <v>422</v>
      </c>
      <c r="AQ3529">
        <v>2.12</v>
      </c>
      <c r="AR3529" t="s">
        <v>1616</v>
      </c>
      <c r="AT3529" t="s">
        <v>1612</v>
      </c>
      <c r="AV3529" t="s">
        <v>96</v>
      </c>
      <c r="BQ3529" t="str">
        <f>BS3529 &amp; ":" &amp; BR3529</f>
        <v>AZDEQ_SW:EPA 365.1</v>
      </c>
      <c r="BR3529" t="s">
        <v>1726</v>
      </c>
      <c r="BS3529" t="s">
        <v>1626</v>
      </c>
      <c r="BT3529" t="s">
        <v>1726</v>
      </c>
      <c r="BW3529" t="s">
        <v>3417</v>
      </c>
      <c r="BZ3529" t="s">
        <v>7393</v>
      </c>
      <c r="CA3529" t="s">
        <v>397</v>
      </c>
      <c r="CB3529">
        <v>0.5</v>
      </c>
      <c r="CC3529" t="s">
        <v>1616</v>
      </c>
      <c r="CE3529" t="s">
        <v>7017</v>
      </c>
      <c r="CF3529" t="s">
        <v>1618</v>
      </c>
    </row>
    <row r="3530" spans="1:84" hidden="1" x14ac:dyDescent="0.4">
      <c r="A3530" t="s">
        <v>1626</v>
      </c>
      <c r="B3530" t="s">
        <v>1626</v>
      </c>
      <c r="C3530" t="s">
        <v>6988</v>
      </c>
      <c r="D3530" t="s">
        <v>81</v>
      </c>
      <c r="E3530" t="s">
        <v>82</v>
      </c>
      <c r="F3530" t="s">
        <v>393</v>
      </c>
      <c r="G3530" s="4" t="str">
        <f>TEXT(H3530+I3530,"yyyy-mm-dd""T""hh:mm:ss")&amp;
IF(J3530="MST","-07:00",
IF(J3530="MDT","-06:00",
IF(J3530="PST","-08:00",
IF(J3530="PDT","-07:00",
IF(J3530="UTC","+00:00","+00:00")))))</f>
        <v>2015-06-24T10:50:00-07:00</v>
      </c>
      <c r="H3530" s="1">
        <v>42179</v>
      </c>
      <c r="I3530" s="5">
        <v>0.4513888888888889</v>
      </c>
      <c r="J3530" t="s">
        <v>84</v>
      </c>
      <c r="N3530">
        <v>0.5</v>
      </c>
      <c r="O3530" t="s">
        <v>1628</v>
      </c>
      <c r="U3530">
        <v>9743</v>
      </c>
      <c r="V3530" t="s">
        <v>5512</v>
      </c>
      <c r="W3530" t="s">
        <v>5513</v>
      </c>
      <c r="X3530" t="s">
        <v>3388</v>
      </c>
      <c r="Y3530">
        <v>100035</v>
      </c>
      <c r="Z3530" t="s">
        <v>5514</v>
      </c>
      <c r="AD3530">
        <v>32.185352899999998</v>
      </c>
      <c r="AE3530">
        <v>-110.8164731</v>
      </c>
      <c r="AG3530" t="s">
        <v>90</v>
      </c>
      <c r="AH3530" t="s">
        <v>1626</v>
      </c>
      <c r="AI3530" t="s">
        <v>90</v>
      </c>
      <c r="AK3530" t="s">
        <v>1608</v>
      </c>
      <c r="AL3530" t="s">
        <v>7394</v>
      </c>
      <c r="AN3530" t="s">
        <v>1610</v>
      </c>
      <c r="AO3530" t="s">
        <v>1670</v>
      </c>
      <c r="AP3530" t="s">
        <v>422</v>
      </c>
      <c r="AQ3530">
        <v>0.25</v>
      </c>
      <c r="AR3530" t="s">
        <v>1616</v>
      </c>
      <c r="AT3530" t="s">
        <v>1612</v>
      </c>
      <c r="AV3530" t="s">
        <v>96</v>
      </c>
      <c r="BH3530" t="str">
        <f>BI3530 &amp; " " &amp; BJ3530</f>
        <v>0.5 ft</v>
      </c>
      <c r="BI3530">
        <v>0.5</v>
      </c>
      <c r="BJ3530" t="s">
        <v>5517</v>
      </c>
      <c r="BQ3530" t="str">
        <f>BS3530 &amp; ":" &amp; BR3530</f>
        <v>AZDEQ_SW:SM 4500NO3 E</v>
      </c>
      <c r="BR3530" t="s">
        <v>1851</v>
      </c>
      <c r="BS3530" t="s">
        <v>1626</v>
      </c>
      <c r="BT3530" t="s">
        <v>1851</v>
      </c>
      <c r="BW3530" t="s">
        <v>5519</v>
      </c>
      <c r="BZ3530" t="s">
        <v>7395</v>
      </c>
      <c r="CA3530" t="s">
        <v>397</v>
      </c>
      <c r="CB3530">
        <v>4.1000000000000002E-2</v>
      </c>
      <c r="CC3530" t="s">
        <v>1616</v>
      </c>
      <c r="CE3530" t="s">
        <v>5634</v>
      </c>
      <c r="CF3530" t="s">
        <v>1618</v>
      </c>
    </row>
    <row r="3531" spans="1:84" hidden="1" x14ac:dyDescent="0.4">
      <c r="A3531" t="s">
        <v>1626</v>
      </c>
      <c r="B3531" t="s">
        <v>1626</v>
      </c>
      <c r="C3531" t="s">
        <v>7107</v>
      </c>
      <c r="D3531" t="s">
        <v>81</v>
      </c>
      <c r="E3531" t="s">
        <v>82</v>
      </c>
      <c r="F3531" t="s">
        <v>393</v>
      </c>
      <c r="G3531" s="4" t="str">
        <f>TEXT(H3531+I3531,"yyyy-mm-dd""T""hh:mm:ss")&amp;
IF(J3531="MST","-07:00",
IF(J3531="MDT","-06:00",
IF(J3531="PST","-08:00",
IF(J3531="PDT","-07:00",
IF(J3531="UTC","+00:00","+00:00")))))</f>
        <v>2015-06-24T10:30:00-07:00</v>
      </c>
      <c r="H3531" s="1">
        <v>42179</v>
      </c>
      <c r="I3531" s="5">
        <v>0.4375</v>
      </c>
      <c r="J3531" t="s">
        <v>84</v>
      </c>
      <c r="N3531">
        <v>0.5</v>
      </c>
      <c r="O3531" t="s">
        <v>1628</v>
      </c>
      <c r="U3531">
        <v>9743</v>
      </c>
      <c r="V3531" t="s">
        <v>5512</v>
      </c>
      <c r="W3531" t="s">
        <v>5513</v>
      </c>
      <c r="X3531" t="s">
        <v>3405</v>
      </c>
      <c r="Y3531">
        <v>100034</v>
      </c>
      <c r="Z3531" t="s">
        <v>5514</v>
      </c>
      <c r="AD3531">
        <v>32.187063100000003</v>
      </c>
      <c r="AE3531">
        <v>-110.81660220000001</v>
      </c>
      <c r="AG3531" t="s">
        <v>90</v>
      </c>
      <c r="AH3531" t="s">
        <v>1626</v>
      </c>
      <c r="AI3531" t="s">
        <v>90</v>
      </c>
      <c r="AK3531" t="s">
        <v>1608</v>
      </c>
      <c r="AL3531" t="s">
        <v>7396</v>
      </c>
      <c r="AN3531" t="s">
        <v>1725</v>
      </c>
      <c r="AO3531" t="s">
        <v>123</v>
      </c>
      <c r="AP3531" t="s">
        <v>422</v>
      </c>
      <c r="AQ3531">
        <v>4.8999999999999998E-3</v>
      </c>
      <c r="AR3531" t="s">
        <v>1616</v>
      </c>
      <c r="AT3531" t="s">
        <v>1612</v>
      </c>
      <c r="AV3531" t="s">
        <v>96</v>
      </c>
      <c r="BF3531" t="s">
        <v>5516</v>
      </c>
      <c r="BH3531" t="str">
        <f>BI3531 &amp; " " &amp; BJ3531</f>
        <v>0.5 ft</v>
      </c>
      <c r="BI3531">
        <v>0.5</v>
      </c>
      <c r="BJ3531" t="s">
        <v>5517</v>
      </c>
      <c r="BQ3531" t="str">
        <f>BS3531 &amp; ":" &amp; BR3531</f>
        <v>AZDEQ_SW:SM 4500 PE</v>
      </c>
      <c r="BR3531" t="s">
        <v>5518</v>
      </c>
      <c r="BS3531" t="s">
        <v>1626</v>
      </c>
      <c r="BT3531" t="s">
        <v>5518</v>
      </c>
      <c r="BW3531" t="s">
        <v>5519</v>
      </c>
      <c r="BZ3531" t="s">
        <v>7397</v>
      </c>
      <c r="CA3531" t="s">
        <v>397</v>
      </c>
      <c r="CB3531">
        <v>3.0000000000000001E-3</v>
      </c>
      <c r="CC3531" t="s">
        <v>1616</v>
      </c>
      <c r="CE3531" t="s">
        <v>5534</v>
      </c>
      <c r="CF3531" t="s">
        <v>1618</v>
      </c>
    </row>
    <row r="3532" spans="1:84" hidden="1" x14ac:dyDescent="0.4">
      <c r="A3532" t="s">
        <v>1626</v>
      </c>
      <c r="B3532" t="s">
        <v>1626</v>
      </c>
      <c r="C3532" t="s">
        <v>7210</v>
      </c>
      <c r="D3532" t="s">
        <v>81</v>
      </c>
      <c r="E3532" t="s">
        <v>82</v>
      </c>
      <c r="F3532" t="s">
        <v>393</v>
      </c>
      <c r="G3532" s="4" t="str">
        <f>TEXT(H3532+I3532,"yyyy-mm-dd""T""hh:mm:ss")&amp;
IF(J3532="MST","-07:00",
IF(J3532="MDT","-06:00",
IF(J3532="PST","-08:00",
IF(J3532="PDT","-07:00",
IF(J3532="UTC","+00:00","+00:00")))))</f>
        <v>2015-08-31T11:30:00-07:00</v>
      </c>
      <c r="H3532" s="1">
        <v>42247</v>
      </c>
      <c r="I3532" s="5">
        <v>0.47916666666666669</v>
      </c>
      <c r="J3532" t="s">
        <v>84</v>
      </c>
      <c r="N3532">
        <v>0.5</v>
      </c>
      <c r="O3532" t="s">
        <v>1628</v>
      </c>
      <c r="U3532">
        <v>9743</v>
      </c>
      <c r="V3532" t="s">
        <v>5512</v>
      </c>
      <c r="W3532" t="s">
        <v>5513</v>
      </c>
      <c r="X3532" t="s">
        <v>3405</v>
      </c>
      <c r="Y3532">
        <v>100034</v>
      </c>
      <c r="Z3532" t="s">
        <v>5514</v>
      </c>
      <c r="AD3532">
        <v>32.187063100000003</v>
      </c>
      <c r="AE3532">
        <v>-110.81660220000001</v>
      </c>
      <c r="AG3532" t="s">
        <v>90</v>
      </c>
      <c r="AH3532" t="s">
        <v>1626</v>
      </c>
      <c r="AI3532" t="s">
        <v>90</v>
      </c>
      <c r="AK3532" t="s">
        <v>1608</v>
      </c>
      <c r="AL3532" t="s">
        <v>7398</v>
      </c>
      <c r="AN3532" t="s">
        <v>1610</v>
      </c>
      <c r="AO3532" t="s">
        <v>1670</v>
      </c>
      <c r="AP3532" t="s">
        <v>422</v>
      </c>
      <c r="AQ3532">
        <v>0.19</v>
      </c>
      <c r="AR3532" t="s">
        <v>1616</v>
      </c>
      <c r="AT3532" t="s">
        <v>1612</v>
      </c>
      <c r="AV3532" t="s">
        <v>96</v>
      </c>
      <c r="BH3532" t="str">
        <f>BI3532 &amp; " " &amp; BJ3532</f>
        <v>0.5 ft</v>
      </c>
      <c r="BI3532">
        <v>0.5</v>
      </c>
      <c r="BJ3532" t="s">
        <v>5517</v>
      </c>
      <c r="BQ3532" t="str">
        <f>BS3532 &amp; ":" &amp; BR3532</f>
        <v>AZDEQ_SW:SM 4500NO3 E</v>
      </c>
      <c r="BR3532" t="s">
        <v>1851</v>
      </c>
      <c r="BS3532" t="s">
        <v>1626</v>
      </c>
      <c r="BT3532" t="s">
        <v>1851</v>
      </c>
      <c r="BW3532" t="s">
        <v>5519</v>
      </c>
      <c r="BZ3532" t="s">
        <v>7399</v>
      </c>
      <c r="CA3532" t="s">
        <v>397</v>
      </c>
      <c r="CB3532">
        <v>4.1000000000000002E-2</v>
      </c>
      <c r="CC3532" t="s">
        <v>1616</v>
      </c>
      <c r="CE3532" t="s">
        <v>5763</v>
      </c>
      <c r="CF3532" t="s">
        <v>1618</v>
      </c>
    </row>
    <row r="3533" spans="1:84" hidden="1" x14ac:dyDescent="0.4">
      <c r="A3533" t="s">
        <v>1626</v>
      </c>
      <c r="B3533" t="s">
        <v>1626</v>
      </c>
      <c r="C3533" t="s">
        <v>7336</v>
      </c>
      <c r="D3533" t="s">
        <v>81</v>
      </c>
      <c r="E3533" t="s">
        <v>82</v>
      </c>
      <c r="F3533" t="s">
        <v>393</v>
      </c>
      <c r="G3533" s="4" t="str">
        <f>TEXT(H3533+I3533,"yyyy-mm-dd""T""hh:mm:ss")&amp;
IF(J3533="MST","-07:00",
IF(J3533="MDT","-06:00",
IF(J3533="PST","-08:00",
IF(J3533="PDT","-07:00",
IF(J3533="UTC","+00:00","+00:00")))))</f>
        <v>2015-02-05T09:59:00-07:00</v>
      </c>
      <c r="H3533" s="1">
        <v>42040</v>
      </c>
      <c r="I3533" s="5">
        <v>0.41597222222222224</v>
      </c>
      <c r="J3533" t="s">
        <v>84</v>
      </c>
      <c r="N3533">
        <v>0</v>
      </c>
      <c r="O3533" t="s">
        <v>1628</v>
      </c>
      <c r="U3533">
        <v>9587</v>
      </c>
      <c r="V3533" t="s">
        <v>6946</v>
      </c>
      <c r="W3533" t="s">
        <v>3411</v>
      </c>
      <c r="X3533" t="s">
        <v>3412</v>
      </c>
      <c r="Y3533">
        <v>105059</v>
      </c>
      <c r="Z3533" t="e">
        <f>--- SAMPLE TAKEN: Migrated</f>
        <v>#NAME?</v>
      </c>
      <c r="AD3533">
        <v>32.2897222</v>
      </c>
      <c r="AE3533">
        <v>-111.035</v>
      </c>
      <c r="AG3533" t="s">
        <v>90</v>
      </c>
      <c r="AH3533" t="s">
        <v>1626</v>
      </c>
      <c r="AI3533" t="s">
        <v>90</v>
      </c>
      <c r="AK3533" t="s">
        <v>1608</v>
      </c>
      <c r="AL3533" t="s">
        <v>7400</v>
      </c>
      <c r="AN3533" t="s">
        <v>1725</v>
      </c>
      <c r="AO3533" t="s">
        <v>123</v>
      </c>
      <c r="AP3533" t="s">
        <v>422</v>
      </c>
      <c r="AQ3533">
        <v>2.61</v>
      </c>
      <c r="AR3533" t="s">
        <v>1616</v>
      </c>
      <c r="AT3533" t="s">
        <v>1612</v>
      </c>
      <c r="AV3533" t="s">
        <v>96</v>
      </c>
      <c r="BF3533" t="s">
        <v>5845</v>
      </c>
      <c r="BQ3533" t="str">
        <f>BS3533 &amp; ":" &amp; BR3533</f>
        <v>AZDEQ_SW:EPA 365.1</v>
      </c>
      <c r="BR3533" t="s">
        <v>1726</v>
      </c>
      <c r="BS3533" t="s">
        <v>1626</v>
      </c>
      <c r="BT3533" t="s">
        <v>1726</v>
      </c>
      <c r="BW3533" t="s">
        <v>3417</v>
      </c>
      <c r="BZ3533" t="s">
        <v>7401</v>
      </c>
      <c r="CA3533" t="s">
        <v>397</v>
      </c>
      <c r="CB3533">
        <v>0.5</v>
      </c>
      <c r="CC3533" t="s">
        <v>1616</v>
      </c>
      <c r="CE3533" t="s">
        <v>7339</v>
      </c>
      <c r="CF3533" t="s">
        <v>1618</v>
      </c>
    </row>
    <row r="3534" spans="1:84" hidden="1" x14ac:dyDescent="0.4">
      <c r="A3534" t="s">
        <v>1626</v>
      </c>
      <c r="B3534" t="s">
        <v>1626</v>
      </c>
      <c r="C3534" t="s">
        <v>6979</v>
      </c>
      <c r="D3534" t="s">
        <v>81</v>
      </c>
      <c r="E3534" t="s">
        <v>82</v>
      </c>
      <c r="F3534" t="s">
        <v>393</v>
      </c>
      <c r="G3534" s="4" t="str">
        <f>TEXT(H3534+I3534,"yyyy-mm-dd""T""hh:mm:ss")&amp;
IF(J3534="MST","-07:00",
IF(J3534="MDT","-06:00",
IF(J3534="PST","-08:00",
IF(J3534="PDT","-07:00",
IF(J3534="UTC","+00:00","+00:00")))))</f>
        <v>2015-02-19T02:30:00-07:00</v>
      </c>
      <c r="H3534" s="1">
        <v>42054</v>
      </c>
      <c r="I3534" s="5">
        <v>0.10416666666666667</v>
      </c>
      <c r="J3534" t="s">
        <v>84</v>
      </c>
      <c r="N3534">
        <v>0.5</v>
      </c>
      <c r="O3534" t="s">
        <v>1628</v>
      </c>
      <c r="U3534">
        <v>9743</v>
      </c>
      <c r="V3534" t="s">
        <v>5512</v>
      </c>
      <c r="W3534" t="s">
        <v>5513</v>
      </c>
      <c r="X3534" t="s">
        <v>3388</v>
      </c>
      <c r="Y3534">
        <v>100035</v>
      </c>
      <c r="Z3534" t="s">
        <v>5514</v>
      </c>
      <c r="AD3534">
        <v>32.185352899999998</v>
      </c>
      <c r="AE3534">
        <v>-110.8164731</v>
      </c>
      <c r="AG3534" t="s">
        <v>90</v>
      </c>
      <c r="AH3534" t="s">
        <v>1626</v>
      </c>
      <c r="AI3534" t="s">
        <v>90</v>
      </c>
      <c r="AK3534" t="s">
        <v>1608</v>
      </c>
      <c r="AL3534" t="s">
        <v>7402</v>
      </c>
      <c r="AN3534" t="s">
        <v>1610</v>
      </c>
      <c r="AO3534" t="s">
        <v>1670</v>
      </c>
      <c r="AP3534" t="s">
        <v>422</v>
      </c>
      <c r="AQ3534">
        <v>0.38</v>
      </c>
      <c r="AR3534" t="s">
        <v>1616</v>
      </c>
      <c r="AT3534" t="s">
        <v>1612</v>
      </c>
      <c r="AV3534" t="s">
        <v>96</v>
      </c>
      <c r="BH3534" t="str">
        <f>BI3534 &amp; " " &amp; BJ3534</f>
        <v>0.5 ft</v>
      </c>
      <c r="BI3534">
        <v>0.5</v>
      </c>
      <c r="BJ3534" t="s">
        <v>5517</v>
      </c>
      <c r="BQ3534" t="str">
        <f>BS3534 &amp; ":" &amp; BR3534</f>
        <v>AZDEQ_SW:SM 4500NO3 E</v>
      </c>
      <c r="BR3534" t="s">
        <v>1851</v>
      </c>
      <c r="BS3534" t="s">
        <v>1626</v>
      </c>
      <c r="BT3534" t="s">
        <v>1851</v>
      </c>
      <c r="BW3534" t="s">
        <v>5519</v>
      </c>
      <c r="BZ3534" t="s">
        <v>7403</v>
      </c>
      <c r="CA3534" t="s">
        <v>397</v>
      </c>
      <c r="CB3534">
        <v>4.1000000000000002E-2</v>
      </c>
      <c r="CC3534" t="s">
        <v>1616</v>
      </c>
      <c r="CE3534" t="s">
        <v>5773</v>
      </c>
      <c r="CF3534" t="s">
        <v>1618</v>
      </c>
    </row>
    <row r="3535" spans="1:84" hidden="1" x14ac:dyDescent="0.4">
      <c r="A3535" t="s">
        <v>1626</v>
      </c>
      <c r="B3535" t="s">
        <v>1626</v>
      </c>
      <c r="C3535" t="s">
        <v>7191</v>
      </c>
      <c r="D3535" t="s">
        <v>81</v>
      </c>
      <c r="E3535" t="s">
        <v>82</v>
      </c>
      <c r="F3535" t="s">
        <v>393</v>
      </c>
      <c r="G3535" s="4" t="str">
        <f>TEXT(H3535+I3535,"yyyy-mm-dd""T""hh:mm:ss")&amp;
IF(J3535="MST","-07:00",
IF(J3535="MDT","-06:00",
IF(J3535="PST","-08:00",
IF(J3535="PDT","-07:00",
IF(J3535="UTC","+00:00","+00:00")))))</f>
        <v>2015-12-28T04:00:00-07:00</v>
      </c>
      <c r="H3535" s="1">
        <v>42366</v>
      </c>
      <c r="I3535" s="5">
        <v>0.16666666666666666</v>
      </c>
      <c r="J3535" t="s">
        <v>84</v>
      </c>
      <c r="N3535">
        <v>0.5</v>
      </c>
      <c r="O3535" t="s">
        <v>1628</v>
      </c>
      <c r="U3535">
        <v>9743</v>
      </c>
      <c r="V3535" t="s">
        <v>5512</v>
      </c>
      <c r="W3535" t="s">
        <v>5513</v>
      </c>
      <c r="X3535" t="s">
        <v>3388</v>
      </c>
      <c r="Y3535">
        <v>100035</v>
      </c>
      <c r="Z3535" t="s">
        <v>5514</v>
      </c>
      <c r="AD3535">
        <v>32.185352899999998</v>
      </c>
      <c r="AE3535">
        <v>-110.8164731</v>
      </c>
      <c r="AG3535" t="s">
        <v>90</v>
      </c>
      <c r="AH3535" t="s">
        <v>1626</v>
      </c>
      <c r="AI3535" t="s">
        <v>90</v>
      </c>
      <c r="AK3535" t="s">
        <v>1608</v>
      </c>
      <c r="AL3535" t="s">
        <v>7404</v>
      </c>
      <c r="AN3535" t="s">
        <v>1610</v>
      </c>
      <c r="AO3535" t="s">
        <v>1670</v>
      </c>
      <c r="AP3535" t="s">
        <v>422</v>
      </c>
      <c r="AQ3535">
        <v>0.7</v>
      </c>
      <c r="AR3535" t="s">
        <v>1616</v>
      </c>
      <c r="AT3535" t="s">
        <v>1612</v>
      </c>
      <c r="AV3535" t="s">
        <v>96</v>
      </c>
      <c r="BH3535" t="str">
        <f>BI3535 &amp; " " &amp; BJ3535</f>
        <v>0.5 ft</v>
      </c>
      <c r="BI3535">
        <v>0.5</v>
      </c>
      <c r="BJ3535" t="s">
        <v>5517</v>
      </c>
      <c r="BQ3535" t="str">
        <f>BS3535 &amp; ":" &amp; BR3535</f>
        <v>AZDEQ_SW:SM 4500NO3 E</v>
      </c>
      <c r="BR3535" t="s">
        <v>1851</v>
      </c>
      <c r="BS3535" t="s">
        <v>1626</v>
      </c>
      <c r="BT3535" t="s">
        <v>1851</v>
      </c>
      <c r="BW3535" t="s">
        <v>5519</v>
      </c>
      <c r="BZ3535" t="s">
        <v>7405</v>
      </c>
      <c r="CA3535" t="s">
        <v>397</v>
      </c>
      <c r="CB3535">
        <v>8.2000000000000003E-2</v>
      </c>
      <c r="CC3535" t="s">
        <v>1616</v>
      </c>
      <c r="CE3535" t="s">
        <v>5521</v>
      </c>
      <c r="CF3535" t="s">
        <v>1618</v>
      </c>
    </row>
    <row r="3536" spans="1:84" hidden="1" x14ac:dyDescent="0.4">
      <c r="A3536" t="s">
        <v>1626</v>
      </c>
      <c r="B3536" t="s">
        <v>1626</v>
      </c>
      <c r="C3536" t="s">
        <v>6994</v>
      </c>
      <c r="D3536" t="s">
        <v>81</v>
      </c>
      <c r="E3536" t="s">
        <v>82</v>
      </c>
      <c r="F3536" t="s">
        <v>393</v>
      </c>
      <c r="G3536" s="4" t="str">
        <f>TEXT(H3536+I3536,"yyyy-mm-dd""T""hh:mm:ss")&amp;
IF(J3536="MST","-07:00",
IF(J3536="MDT","-06:00",
IF(J3536="PST","-08:00",
IF(J3536="PDT","-07:00",
IF(J3536="UTC","+00:00","+00:00")))))</f>
        <v>2015-01-14T12:00:00-07:00</v>
      </c>
      <c r="H3536" s="1">
        <v>42018</v>
      </c>
      <c r="I3536" s="5">
        <v>0.5</v>
      </c>
      <c r="J3536" t="s">
        <v>84</v>
      </c>
      <c r="N3536">
        <v>0</v>
      </c>
      <c r="O3536" t="s">
        <v>1628</v>
      </c>
      <c r="U3536">
        <v>2168</v>
      </c>
      <c r="V3536" t="s">
        <v>6433</v>
      </c>
      <c r="W3536" t="s">
        <v>1606</v>
      </c>
      <c r="X3536" t="s">
        <v>4478</v>
      </c>
      <c r="Y3536">
        <v>102835</v>
      </c>
      <c r="Z3536" t="s">
        <v>6995</v>
      </c>
      <c r="AD3536">
        <v>32.336583300000001</v>
      </c>
      <c r="AE3536">
        <v>-110.7873889</v>
      </c>
      <c r="AG3536" t="s">
        <v>90</v>
      </c>
      <c r="AH3536" t="s">
        <v>1626</v>
      </c>
      <c r="AI3536" t="s">
        <v>90</v>
      </c>
      <c r="AK3536" t="s">
        <v>1608</v>
      </c>
      <c r="AL3536" t="s">
        <v>7406</v>
      </c>
      <c r="AM3536" t="s">
        <v>92</v>
      </c>
      <c r="AN3536" t="s">
        <v>1610</v>
      </c>
      <c r="AO3536" t="s">
        <v>442</v>
      </c>
      <c r="AP3536" t="s">
        <v>422</v>
      </c>
      <c r="AT3536" t="s">
        <v>1612</v>
      </c>
      <c r="AV3536" t="s">
        <v>584</v>
      </c>
      <c r="BQ3536" t="str">
        <f>BS3536 &amp; ":" &amp; BR3536</f>
        <v>AZDEQ_SW:SM 4500-NH3F</v>
      </c>
      <c r="BR3536" t="s">
        <v>5577</v>
      </c>
      <c r="BS3536" t="s">
        <v>1626</v>
      </c>
      <c r="BT3536" t="s">
        <v>5577</v>
      </c>
      <c r="BW3536" t="s">
        <v>5519</v>
      </c>
      <c r="BZ3536" t="s">
        <v>7407</v>
      </c>
      <c r="CA3536" t="s">
        <v>397</v>
      </c>
      <c r="CB3536">
        <v>0.2</v>
      </c>
      <c r="CC3536" t="s">
        <v>1616</v>
      </c>
      <c r="CE3536" t="s">
        <v>6998</v>
      </c>
      <c r="CF3536" t="s">
        <v>1618</v>
      </c>
    </row>
    <row r="3537" spans="1:84" hidden="1" x14ac:dyDescent="0.4">
      <c r="A3537" t="s">
        <v>1626</v>
      </c>
      <c r="B3537" t="s">
        <v>1626</v>
      </c>
      <c r="C3537" t="s">
        <v>7224</v>
      </c>
      <c r="D3537" t="s">
        <v>81</v>
      </c>
      <c r="E3537" t="s">
        <v>82</v>
      </c>
      <c r="F3537" t="s">
        <v>393</v>
      </c>
      <c r="G3537" s="4" t="str">
        <f>TEXT(H3537+I3537,"yyyy-mm-dd""T""hh:mm:ss")&amp;
IF(J3537="MST","-07:00",
IF(J3537="MDT","-06:00",
IF(J3537="PST","-08:00",
IF(J3537="PDT","-07:00",
IF(J3537="UTC","+00:00","+00:00")))))</f>
        <v>2015-05-26T03:50:00-07:00</v>
      </c>
      <c r="H3537" s="1">
        <v>42150</v>
      </c>
      <c r="I3537" s="5">
        <v>0.15972222222222221</v>
      </c>
      <c r="J3537" t="s">
        <v>84</v>
      </c>
      <c r="N3537">
        <v>0.5</v>
      </c>
      <c r="O3537" t="s">
        <v>1628</v>
      </c>
      <c r="U3537">
        <v>9743</v>
      </c>
      <c r="V3537" t="s">
        <v>5512</v>
      </c>
      <c r="W3537" t="s">
        <v>5513</v>
      </c>
      <c r="X3537" t="s">
        <v>3405</v>
      </c>
      <c r="Y3537">
        <v>100034</v>
      </c>
      <c r="Z3537" t="s">
        <v>5514</v>
      </c>
      <c r="AD3537">
        <v>32.187063100000003</v>
      </c>
      <c r="AE3537">
        <v>-110.81660220000001</v>
      </c>
      <c r="AG3537" t="s">
        <v>90</v>
      </c>
      <c r="AH3537" t="s">
        <v>1626</v>
      </c>
      <c r="AI3537" t="s">
        <v>90</v>
      </c>
      <c r="AK3537" t="s">
        <v>1608</v>
      </c>
      <c r="AL3537" t="s">
        <v>7408</v>
      </c>
      <c r="AM3537" t="s">
        <v>92</v>
      </c>
      <c r="AN3537" t="s">
        <v>1610</v>
      </c>
      <c r="AO3537" t="s">
        <v>1611</v>
      </c>
      <c r="AP3537" t="s">
        <v>422</v>
      </c>
      <c r="AT3537" t="s">
        <v>1612</v>
      </c>
      <c r="AV3537" t="s">
        <v>584</v>
      </c>
      <c r="BH3537" t="str">
        <f>BI3537 &amp; " " &amp; BJ3537</f>
        <v>0.5 ft</v>
      </c>
      <c r="BI3537">
        <v>0.5</v>
      </c>
      <c r="BJ3537" t="s">
        <v>5517</v>
      </c>
      <c r="BQ3537" t="str">
        <f>BS3537 &amp; ":" &amp; BR3537</f>
        <v>AZDEQ_SW:SM 4500-NH3F</v>
      </c>
      <c r="BR3537" t="s">
        <v>5577</v>
      </c>
      <c r="BS3537" t="s">
        <v>1626</v>
      </c>
      <c r="BT3537" t="s">
        <v>5577</v>
      </c>
      <c r="BW3537" t="s">
        <v>5519</v>
      </c>
      <c r="BZ3537" t="s">
        <v>7409</v>
      </c>
      <c r="CA3537" t="s">
        <v>397</v>
      </c>
      <c r="CB3537">
        <v>0.1</v>
      </c>
      <c r="CC3537" t="s">
        <v>1616</v>
      </c>
      <c r="CE3537" t="s">
        <v>5521</v>
      </c>
      <c r="CF3537" t="s">
        <v>1618</v>
      </c>
    </row>
    <row r="3538" spans="1:84" hidden="1" x14ac:dyDescent="0.4">
      <c r="A3538" t="s">
        <v>1626</v>
      </c>
      <c r="B3538" t="s">
        <v>1626</v>
      </c>
      <c r="C3538" t="s">
        <v>6976</v>
      </c>
      <c r="D3538" t="s">
        <v>81</v>
      </c>
      <c r="E3538" t="s">
        <v>82</v>
      </c>
      <c r="F3538" t="s">
        <v>393</v>
      </c>
      <c r="G3538" s="4" t="str">
        <f>TEXT(H3538+I3538,"yyyy-mm-dd""T""hh:mm:ss")&amp;
IF(J3538="MST","-07:00",
IF(J3538="MDT","-06:00",
IF(J3538="PST","-08:00",
IF(J3538="PDT","-07:00",
IF(J3538="UTC","+00:00","+00:00")))))</f>
        <v>2015-05-20T09:30:00-07:00</v>
      </c>
      <c r="H3538" s="1">
        <v>42144</v>
      </c>
      <c r="I3538" s="5">
        <v>0.39583333333333331</v>
      </c>
      <c r="J3538" t="s">
        <v>84</v>
      </c>
      <c r="N3538">
        <v>0</v>
      </c>
      <c r="O3538" t="s">
        <v>1628</v>
      </c>
      <c r="U3538">
        <v>9587</v>
      </c>
      <c r="V3538" t="s">
        <v>6946</v>
      </c>
      <c r="W3538" t="s">
        <v>3411</v>
      </c>
      <c r="X3538" t="s">
        <v>4519</v>
      </c>
      <c r="Y3538">
        <v>105068</v>
      </c>
      <c r="Z3538" t="e">
        <f>--- SAMPLE TAKEN: Migrated</f>
        <v>#NAME?</v>
      </c>
      <c r="AD3538">
        <v>32.434166699999999</v>
      </c>
      <c r="AE3538">
        <v>-111.2341667</v>
      </c>
      <c r="AG3538" t="s">
        <v>90</v>
      </c>
      <c r="AH3538" t="s">
        <v>1626</v>
      </c>
      <c r="AI3538" t="s">
        <v>90</v>
      </c>
      <c r="AK3538" t="s">
        <v>1608</v>
      </c>
      <c r="AL3538" t="s">
        <v>7410</v>
      </c>
      <c r="AN3538" t="s">
        <v>1725</v>
      </c>
      <c r="AO3538" t="s">
        <v>123</v>
      </c>
      <c r="AP3538" t="s">
        <v>422</v>
      </c>
      <c r="AQ3538">
        <v>3.05</v>
      </c>
      <c r="AR3538" t="s">
        <v>1616</v>
      </c>
      <c r="AT3538" t="s">
        <v>1612</v>
      </c>
      <c r="AV3538" t="s">
        <v>96</v>
      </c>
      <c r="BQ3538" t="str">
        <f>BS3538 &amp; ":" &amp; BR3538</f>
        <v>AZDEQ_SW:EPA 365.1</v>
      </c>
      <c r="BR3538" t="s">
        <v>1726</v>
      </c>
      <c r="BS3538" t="s">
        <v>1626</v>
      </c>
      <c r="BT3538" t="s">
        <v>1726</v>
      </c>
      <c r="BW3538" t="s">
        <v>3417</v>
      </c>
      <c r="BZ3538" t="s">
        <v>7411</v>
      </c>
      <c r="CA3538" t="s">
        <v>397</v>
      </c>
      <c r="CB3538">
        <v>0.5</v>
      </c>
      <c r="CC3538" t="s">
        <v>1616</v>
      </c>
      <c r="CE3538" t="s">
        <v>5972</v>
      </c>
      <c r="CF3538" t="s">
        <v>1618</v>
      </c>
    </row>
    <row r="3539" spans="1:84" hidden="1" x14ac:dyDescent="0.4">
      <c r="A3539" t="s">
        <v>1626</v>
      </c>
      <c r="B3539" t="s">
        <v>1626</v>
      </c>
      <c r="C3539" t="s">
        <v>7131</v>
      </c>
      <c r="D3539" t="s">
        <v>81</v>
      </c>
      <c r="E3539" t="s">
        <v>82</v>
      </c>
      <c r="F3539" t="s">
        <v>393</v>
      </c>
      <c r="G3539" s="4" t="str">
        <f>TEXT(H3539+I3539,"yyyy-mm-dd""T""hh:mm:ss")&amp;
IF(J3539="MST","-07:00",
IF(J3539="MDT","-06:00",
IF(J3539="PST","-08:00",
IF(J3539="PDT","-07:00",
IF(J3539="UTC","+00:00","+00:00")))))</f>
        <v>2015-09-30T01:00:00-07:00</v>
      </c>
      <c r="H3539" s="1">
        <v>42277</v>
      </c>
      <c r="I3539" s="5">
        <v>4.1666666666666664E-2</v>
      </c>
      <c r="J3539" t="s">
        <v>84</v>
      </c>
      <c r="N3539">
        <v>0.5</v>
      </c>
      <c r="O3539" t="s">
        <v>1628</v>
      </c>
      <c r="U3539">
        <v>9743</v>
      </c>
      <c r="V3539" t="s">
        <v>5512</v>
      </c>
      <c r="W3539" t="s">
        <v>5513</v>
      </c>
      <c r="X3539" t="s">
        <v>3388</v>
      </c>
      <c r="Y3539">
        <v>100035</v>
      </c>
      <c r="Z3539" t="s">
        <v>5514</v>
      </c>
      <c r="AD3539">
        <v>32.185352899999998</v>
      </c>
      <c r="AE3539">
        <v>-110.8164731</v>
      </c>
      <c r="AG3539" t="s">
        <v>90</v>
      </c>
      <c r="AH3539" t="s">
        <v>1626</v>
      </c>
      <c r="AI3539" t="s">
        <v>90</v>
      </c>
      <c r="AK3539" t="s">
        <v>1608</v>
      </c>
      <c r="AL3539" t="s">
        <v>7412</v>
      </c>
      <c r="AN3539" t="s">
        <v>1725</v>
      </c>
      <c r="AO3539" t="s">
        <v>123</v>
      </c>
      <c r="AP3539" t="s">
        <v>422</v>
      </c>
      <c r="AQ3539">
        <v>8.8999999999999999E-3</v>
      </c>
      <c r="AR3539" t="s">
        <v>1616</v>
      </c>
      <c r="AT3539" t="s">
        <v>1612</v>
      </c>
      <c r="AV3539" t="s">
        <v>96</v>
      </c>
      <c r="BF3539" t="s">
        <v>5516</v>
      </c>
      <c r="BH3539" t="str">
        <f>BI3539 &amp; " " &amp; BJ3539</f>
        <v>0.5 ft</v>
      </c>
      <c r="BI3539">
        <v>0.5</v>
      </c>
      <c r="BJ3539" t="s">
        <v>5517</v>
      </c>
      <c r="BQ3539" t="str">
        <f>BS3539 &amp; ":" &amp; BR3539</f>
        <v>AZDEQ_SW:SM 4500 PE</v>
      </c>
      <c r="BR3539" t="s">
        <v>5518</v>
      </c>
      <c r="BS3539" t="s">
        <v>1626</v>
      </c>
      <c r="BT3539" t="s">
        <v>5518</v>
      </c>
      <c r="BW3539" t="s">
        <v>5519</v>
      </c>
      <c r="BZ3539" t="s">
        <v>7413</v>
      </c>
      <c r="CA3539" t="s">
        <v>397</v>
      </c>
      <c r="CB3539">
        <v>3.0000000000000001E-3</v>
      </c>
      <c r="CC3539" t="s">
        <v>1616</v>
      </c>
      <c r="CE3539" t="s">
        <v>7134</v>
      </c>
      <c r="CF3539" t="s">
        <v>1618</v>
      </c>
    </row>
    <row r="3540" spans="1:84" hidden="1" x14ac:dyDescent="0.4">
      <c r="A3540" t="s">
        <v>1626</v>
      </c>
      <c r="B3540" t="s">
        <v>1626</v>
      </c>
      <c r="C3540" t="s">
        <v>7022</v>
      </c>
      <c r="D3540" t="s">
        <v>81</v>
      </c>
      <c r="E3540" t="s">
        <v>82</v>
      </c>
      <c r="F3540" t="s">
        <v>393</v>
      </c>
      <c r="G3540" s="4" t="str">
        <f>TEXT(H3540+I3540,"yyyy-mm-dd""T""hh:mm:ss")&amp;
IF(J3540="MST","-07:00",
IF(J3540="MDT","-06:00",
IF(J3540="PST","-08:00",
IF(J3540="PDT","-07:00",
IF(J3540="UTC","+00:00","+00:00")))))</f>
        <v>2015-01-26T12:40:00-07:00</v>
      </c>
      <c r="H3540" s="1">
        <v>42030</v>
      </c>
      <c r="I3540" s="5">
        <v>0.52777777777777779</v>
      </c>
      <c r="J3540" t="s">
        <v>84</v>
      </c>
      <c r="N3540">
        <v>0.5</v>
      </c>
      <c r="O3540" t="s">
        <v>1628</v>
      </c>
      <c r="U3540">
        <v>9743</v>
      </c>
      <c r="V3540" t="s">
        <v>5512</v>
      </c>
      <c r="W3540" t="s">
        <v>5513</v>
      </c>
      <c r="X3540" t="s">
        <v>3405</v>
      </c>
      <c r="Y3540">
        <v>100034</v>
      </c>
      <c r="Z3540" t="s">
        <v>5514</v>
      </c>
      <c r="AD3540">
        <v>32.187063100000003</v>
      </c>
      <c r="AE3540">
        <v>-110.81660220000001</v>
      </c>
      <c r="AG3540" t="s">
        <v>90</v>
      </c>
      <c r="AH3540" t="s">
        <v>1626</v>
      </c>
      <c r="AI3540" t="s">
        <v>90</v>
      </c>
      <c r="AK3540" t="s">
        <v>1608</v>
      </c>
      <c r="AL3540" t="s">
        <v>7414</v>
      </c>
      <c r="AM3540" t="s">
        <v>92</v>
      </c>
      <c r="AN3540" t="s">
        <v>1610</v>
      </c>
      <c r="AO3540" t="s">
        <v>1670</v>
      </c>
      <c r="AP3540" t="s">
        <v>422</v>
      </c>
      <c r="AT3540" t="s">
        <v>1612</v>
      </c>
      <c r="AV3540" t="s">
        <v>584</v>
      </c>
      <c r="BH3540" t="str">
        <f>BI3540 &amp; " " &amp; BJ3540</f>
        <v>0.5 ft</v>
      </c>
      <c r="BI3540">
        <v>0.5</v>
      </c>
      <c r="BJ3540" t="s">
        <v>5517</v>
      </c>
      <c r="BQ3540" t="str">
        <f>BS3540 &amp; ":" &amp; BR3540</f>
        <v>AZDEQ_SW:SM 4500NO3 E</v>
      </c>
      <c r="BR3540" t="s">
        <v>1851</v>
      </c>
      <c r="BS3540" t="s">
        <v>1626</v>
      </c>
      <c r="BT3540" t="s">
        <v>1851</v>
      </c>
      <c r="BW3540" t="s">
        <v>5519</v>
      </c>
      <c r="BZ3540" t="s">
        <v>7415</v>
      </c>
      <c r="CA3540" t="s">
        <v>397</v>
      </c>
      <c r="CB3540">
        <v>0.1</v>
      </c>
      <c r="CC3540" t="s">
        <v>1616</v>
      </c>
      <c r="CE3540" t="s">
        <v>5597</v>
      </c>
      <c r="CF3540" t="s">
        <v>1618</v>
      </c>
    </row>
    <row r="3541" spans="1:84" hidden="1" x14ac:dyDescent="0.4">
      <c r="A3541" t="s">
        <v>1626</v>
      </c>
      <c r="B3541" t="s">
        <v>1626</v>
      </c>
      <c r="C3541" t="s">
        <v>6967</v>
      </c>
      <c r="D3541" t="s">
        <v>81</v>
      </c>
      <c r="E3541" t="s">
        <v>82</v>
      </c>
      <c r="F3541" t="s">
        <v>393</v>
      </c>
      <c r="G3541" s="4" t="str">
        <f>TEXT(H3541+I3541,"yyyy-mm-dd""T""hh:mm:ss")&amp;
IF(J3541="MST","-07:00",
IF(J3541="MDT","-06:00",
IF(J3541="PST","-08:00",
IF(J3541="PDT","-07:00",
IF(J3541="UTC","+00:00","+00:00")))))</f>
        <v>2015-02-19T02:45:00-07:00</v>
      </c>
      <c r="H3541" s="1">
        <v>42054</v>
      </c>
      <c r="I3541" s="5">
        <v>0.11458333333333333</v>
      </c>
      <c r="J3541" t="s">
        <v>84</v>
      </c>
      <c r="N3541">
        <v>0.5</v>
      </c>
      <c r="O3541" t="s">
        <v>1628</v>
      </c>
      <c r="U3541">
        <v>9743</v>
      </c>
      <c r="V3541" t="s">
        <v>5512</v>
      </c>
      <c r="W3541" t="s">
        <v>5513</v>
      </c>
      <c r="X3541" t="s">
        <v>3405</v>
      </c>
      <c r="Y3541">
        <v>100034</v>
      </c>
      <c r="Z3541" t="s">
        <v>5514</v>
      </c>
      <c r="AD3541">
        <v>32.187063100000003</v>
      </c>
      <c r="AE3541">
        <v>-110.81660220000001</v>
      </c>
      <c r="AG3541" t="s">
        <v>90</v>
      </c>
      <c r="AH3541" t="s">
        <v>1626</v>
      </c>
      <c r="AI3541" t="s">
        <v>90</v>
      </c>
      <c r="AK3541" t="s">
        <v>1608</v>
      </c>
      <c r="AL3541" t="s">
        <v>7416</v>
      </c>
      <c r="AM3541" t="s">
        <v>92</v>
      </c>
      <c r="AN3541" t="s">
        <v>1610</v>
      </c>
      <c r="AO3541" t="s">
        <v>1611</v>
      </c>
      <c r="AP3541" t="s">
        <v>422</v>
      </c>
      <c r="AT3541" t="s">
        <v>1612</v>
      </c>
      <c r="AV3541" t="s">
        <v>584</v>
      </c>
      <c r="BH3541" t="str">
        <f>BI3541 &amp; " " &amp; BJ3541</f>
        <v>0.5 ft</v>
      </c>
      <c r="BI3541">
        <v>0.5</v>
      </c>
      <c r="BJ3541" t="s">
        <v>5517</v>
      </c>
      <c r="BQ3541" t="str">
        <f>BS3541 &amp; ":" &amp; BR3541</f>
        <v>AZDEQ_SW:SM 4500-NH3F</v>
      </c>
      <c r="BR3541" t="s">
        <v>5577</v>
      </c>
      <c r="BS3541" t="s">
        <v>1626</v>
      </c>
      <c r="BT3541" t="s">
        <v>5577</v>
      </c>
      <c r="BW3541" t="s">
        <v>5519</v>
      </c>
      <c r="BZ3541" t="s">
        <v>7417</v>
      </c>
      <c r="CA3541" t="s">
        <v>397</v>
      </c>
      <c r="CB3541">
        <v>0.1</v>
      </c>
      <c r="CC3541" t="s">
        <v>1616</v>
      </c>
      <c r="CE3541" t="s">
        <v>5538</v>
      </c>
      <c r="CF3541" t="s">
        <v>1618</v>
      </c>
    </row>
    <row r="3542" spans="1:84" hidden="1" x14ac:dyDescent="0.4">
      <c r="A3542" t="s">
        <v>1626</v>
      </c>
      <c r="B3542" t="s">
        <v>1626</v>
      </c>
      <c r="C3542" t="s">
        <v>6988</v>
      </c>
      <c r="D3542" t="s">
        <v>81</v>
      </c>
      <c r="E3542" t="s">
        <v>82</v>
      </c>
      <c r="F3542" t="s">
        <v>393</v>
      </c>
      <c r="G3542" s="4" t="str">
        <f>TEXT(H3542+I3542,"yyyy-mm-dd""T""hh:mm:ss")&amp;
IF(J3542="MST","-07:00",
IF(J3542="MDT","-06:00",
IF(J3542="PST","-08:00",
IF(J3542="PDT","-07:00",
IF(J3542="UTC","+00:00","+00:00")))))</f>
        <v>2015-06-24T10:50:00-07:00</v>
      </c>
      <c r="H3542" s="1">
        <v>42179</v>
      </c>
      <c r="I3542" s="5">
        <v>0.4513888888888889</v>
      </c>
      <c r="J3542" t="s">
        <v>84</v>
      </c>
      <c r="N3542">
        <v>0.5</v>
      </c>
      <c r="O3542" t="s">
        <v>1628</v>
      </c>
      <c r="U3542">
        <v>9743</v>
      </c>
      <c r="V3542" t="s">
        <v>5512</v>
      </c>
      <c r="W3542" t="s">
        <v>5513</v>
      </c>
      <c r="X3542" t="s">
        <v>3388</v>
      </c>
      <c r="Y3542">
        <v>100035</v>
      </c>
      <c r="Z3542" t="s">
        <v>5514</v>
      </c>
      <c r="AD3542">
        <v>32.185352899999998</v>
      </c>
      <c r="AE3542">
        <v>-110.8164731</v>
      </c>
      <c r="AG3542" t="s">
        <v>90</v>
      </c>
      <c r="AH3542" t="s">
        <v>1626</v>
      </c>
      <c r="AI3542" t="s">
        <v>90</v>
      </c>
      <c r="AK3542" t="s">
        <v>1608</v>
      </c>
      <c r="AL3542" t="s">
        <v>7418</v>
      </c>
      <c r="AN3542" t="s">
        <v>1610</v>
      </c>
      <c r="AO3542" t="s">
        <v>1611</v>
      </c>
      <c r="AP3542" t="s">
        <v>422</v>
      </c>
      <c r="AQ3542">
        <v>0.15</v>
      </c>
      <c r="AR3542" t="s">
        <v>1616</v>
      </c>
      <c r="AT3542" t="s">
        <v>1612</v>
      </c>
      <c r="AV3542" t="s">
        <v>96</v>
      </c>
      <c r="BF3542" t="s">
        <v>5516</v>
      </c>
      <c r="BH3542" t="str">
        <f>BI3542 &amp; " " &amp; BJ3542</f>
        <v>0.5 ft</v>
      </c>
      <c r="BI3542">
        <v>0.5</v>
      </c>
      <c r="BJ3542" t="s">
        <v>5517</v>
      </c>
      <c r="BQ3542" t="str">
        <f>BS3542 &amp; ":" &amp; BR3542</f>
        <v>AZDEQ_SW:SM 4500-NH3F</v>
      </c>
      <c r="BR3542" t="s">
        <v>5577</v>
      </c>
      <c r="BS3542" t="s">
        <v>1626</v>
      </c>
      <c r="BT3542" t="s">
        <v>5577</v>
      </c>
      <c r="BW3542" t="s">
        <v>5519</v>
      </c>
      <c r="BZ3542" t="s">
        <v>7419</v>
      </c>
      <c r="CA3542" t="s">
        <v>397</v>
      </c>
      <c r="CB3542">
        <v>0.1</v>
      </c>
      <c r="CC3542" t="s">
        <v>1616</v>
      </c>
      <c r="CE3542" t="s">
        <v>5634</v>
      </c>
      <c r="CF3542" t="s">
        <v>1618</v>
      </c>
    </row>
    <row r="3543" spans="1:84" hidden="1" x14ac:dyDescent="0.4">
      <c r="A3543" t="s">
        <v>1626</v>
      </c>
      <c r="B3543" t="s">
        <v>1626</v>
      </c>
      <c r="C3543" t="s">
        <v>7025</v>
      </c>
      <c r="D3543" t="s">
        <v>81</v>
      </c>
      <c r="E3543" t="s">
        <v>82</v>
      </c>
      <c r="F3543" t="s">
        <v>393</v>
      </c>
      <c r="G3543" s="4" t="str">
        <f>TEXT(H3543+I3543,"yyyy-mm-dd""T""hh:mm:ss")&amp;
IF(J3543="MST","-07:00",
IF(J3543="MDT","-06:00",
IF(J3543="PST","-08:00",
IF(J3543="PDT","-07:00",
IF(J3543="UTC","+00:00","+00:00")))))</f>
        <v>2015-05-26T03:40:00-07:00</v>
      </c>
      <c r="H3543" s="1">
        <v>42150</v>
      </c>
      <c r="I3543" s="5">
        <v>0.15277777777777779</v>
      </c>
      <c r="J3543" t="s">
        <v>84</v>
      </c>
      <c r="N3543">
        <v>0.5</v>
      </c>
      <c r="O3543" t="s">
        <v>1628</v>
      </c>
      <c r="U3543">
        <v>9743</v>
      </c>
      <c r="V3543" t="s">
        <v>5512</v>
      </c>
      <c r="W3543" t="s">
        <v>5513</v>
      </c>
      <c r="X3543" t="s">
        <v>3388</v>
      </c>
      <c r="Y3543">
        <v>100035</v>
      </c>
      <c r="Z3543" t="s">
        <v>5514</v>
      </c>
      <c r="AD3543">
        <v>32.185352899999998</v>
      </c>
      <c r="AE3543">
        <v>-110.8164731</v>
      </c>
      <c r="AG3543" t="s">
        <v>90</v>
      </c>
      <c r="AH3543" t="s">
        <v>1626</v>
      </c>
      <c r="AI3543" t="s">
        <v>90</v>
      </c>
      <c r="AK3543" t="s">
        <v>1608</v>
      </c>
      <c r="AL3543" t="s">
        <v>7420</v>
      </c>
      <c r="AM3543" t="s">
        <v>92</v>
      </c>
      <c r="AN3543" t="s">
        <v>1610</v>
      </c>
      <c r="AO3543" t="s">
        <v>1611</v>
      </c>
      <c r="AP3543" t="s">
        <v>422</v>
      </c>
      <c r="AT3543" t="s">
        <v>1612</v>
      </c>
      <c r="AV3543" t="s">
        <v>584</v>
      </c>
      <c r="BH3543" t="str">
        <f>BI3543 &amp; " " &amp; BJ3543</f>
        <v>0.5 ft</v>
      </c>
      <c r="BI3543">
        <v>0.5</v>
      </c>
      <c r="BJ3543" t="s">
        <v>5517</v>
      </c>
      <c r="BQ3543" t="str">
        <f>BS3543 &amp; ":" &amp; BR3543</f>
        <v>AZDEQ_SW:SM 4500-NH3F</v>
      </c>
      <c r="BR3543" t="s">
        <v>5577</v>
      </c>
      <c r="BS3543" t="s">
        <v>1626</v>
      </c>
      <c r="BT3543" t="s">
        <v>5577</v>
      </c>
      <c r="BW3543" t="s">
        <v>5519</v>
      </c>
      <c r="BZ3543" t="s">
        <v>7421</v>
      </c>
      <c r="CA3543" t="s">
        <v>397</v>
      </c>
      <c r="CB3543">
        <v>0.1</v>
      </c>
      <c r="CC3543" t="s">
        <v>1616</v>
      </c>
      <c r="CE3543" t="s">
        <v>5597</v>
      </c>
      <c r="CF3543" t="s">
        <v>1618</v>
      </c>
    </row>
    <row r="3544" spans="1:84" hidden="1" x14ac:dyDescent="0.4">
      <c r="A3544" t="s">
        <v>1626</v>
      </c>
      <c r="B3544" t="s">
        <v>1626</v>
      </c>
      <c r="C3544" t="s">
        <v>6976</v>
      </c>
      <c r="D3544" t="s">
        <v>81</v>
      </c>
      <c r="E3544" t="s">
        <v>82</v>
      </c>
      <c r="F3544" t="s">
        <v>393</v>
      </c>
      <c r="G3544" s="4" t="str">
        <f>TEXT(H3544+I3544,"yyyy-mm-dd""T""hh:mm:ss")&amp;
IF(J3544="MST","-07:00",
IF(J3544="MDT","-06:00",
IF(J3544="PST","-08:00",
IF(J3544="PDT","-07:00",
IF(J3544="UTC","+00:00","+00:00")))))</f>
        <v>2015-05-20T09:30:00-07:00</v>
      </c>
      <c r="H3544" s="1">
        <v>42144</v>
      </c>
      <c r="I3544" s="5">
        <v>0.39583333333333331</v>
      </c>
      <c r="J3544" t="s">
        <v>84</v>
      </c>
      <c r="N3544">
        <v>0</v>
      </c>
      <c r="O3544" t="s">
        <v>1628</v>
      </c>
      <c r="U3544">
        <v>9587</v>
      </c>
      <c r="V3544" t="s">
        <v>6946</v>
      </c>
      <c r="W3544" t="s">
        <v>3411</v>
      </c>
      <c r="X3544" t="s">
        <v>4519</v>
      </c>
      <c r="Y3544">
        <v>105068</v>
      </c>
      <c r="Z3544" t="e">
        <f>--- SAMPLE TAKEN: Migrated</f>
        <v>#NAME?</v>
      </c>
      <c r="AD3544">
        <v>32.434166699999999</v>
      </c>
      <c r="AE3544">
        <v>-111.2341667</v>
      </c>
      <c r="AG3544" t="s">
        <v>90</v>
      </c>
      <c r="AH3544" t="s">
        <v>1626</v>
      </c>
      <c r="AI3544" t="s">
        <v>90</v>
      </c>
      <c r="AK3544" t="s">
        <v>1608</v>
      </c>
      <c r="AL3544" t="s">
        <v>7422</v>
      </c>
      <c r="AN3544" t="s">
        <v>1610</v>
      </c>
      <c r="AO3544" t="s">
        <v>442</v>
      </c>
      <c r="AP3544" t="s">
        <v>422</v>
      </c>
      <c r="AQ3544">
        <v>1.1100000000000001</v>
      </c>
      <c r="AR3544" t="s">
        <v>1616</v>
      </c>
      <c r="AT3544" t="s">
        <v>1612</v>
      </c>
      <c r="AV3544" t="s">
        <v>96</v>
      </c>
      <c r="BQ3544" t="str">
        <f>BS3544 &amp; ":" &amp; BR3544</f>
        <v>AZDEQ_SW:EPA 351.2</v>
      </c>
      <c r="BR3544" t="s">
        <v>1633</v>
      </c>
      <c r="BS3544" t="s">
        <v>1626</v>
      </c>
      <c r="BT3544" t="s">
        <v>1633</v>
      </c>
      <c r="BW3544" t="s">
        <v>3417</v>
      </c>
      <c r="BZ3544" t="s">
        <v>7423</v>
      </c>
      <c r="CA3544" t="s">
        <v>397</v>
      </c>
      <c r="CB3544">
        <v>0.8</v>
      </c>
      <c r="CC3544" t="s">
        <v>1616</v>
      </c>
      <c r="CE3544" t="s">
        <v>5972</v>
      </c>
      <c r="CF3544" t="s">
        <v>1618</v>
      </c>
    </row>
    <row r="3545" spans="1:84" hidden="1" x14ac:dyDescent="0.4">
      <c r="A3545" t="s">
        <v>1626</v>
      </c>
      <c r="B3545" t="s">
        <v>1626</v>
      </c>
      <c r="C3545" t="s">
        <v>7336</v>
      </c>
      <c r="D3545" t="s">
        <v>81</v>
      </c>
      <c r="E3545" t="s">
        <v>82</v>
      </c>
      <c r="F3545" t="s">
        <v>393</v>
      </c>
      <c r="G3545" s="4" t="str">
        <f>TEXT(H3545+I3545,"yyyy-mm-dd""T""hh:mm:ss")&amp;
IF(J3545="MST","-07:00",
IF(J3545="MDT","-06:00",
IF(J3545="PST","-08:00",
IF(J3545="PDT","-07:00",
IF(J3545="UTC","+00:00","+00:00")))))</f>
        <v>2015-02-05T09:59:00-07:00</v>
      </c>
      <c r="H3545" s="1">
        <v>42040</v>
      </c>
      <c r="I3545" s="5">
        <v>0.41597222222222224</v>
      </c>
      <c r="J3545" t="s">
        <v>84</v>
      </c>
      <c r="N3545">
        <v>0</v>
      </c>
      <c r="O3545" t="s">
        <v>1628</v>
      </c>
      <c r="U3545">
        <v>9587</v>
      </c>
      <c r="V3545" t="s">
        <v>6946</v>
      </c>
      <c r="W3545" t="s">
        <v>3411</v>
      </c>
      <c r="X3545" t="s">
        <v>3412</v>
      </c>
      <c r="Y3545">
        <v>105059</v>
      </c>
      <c r="Z3545" t="e">
        <f>--- SAMPLE TAKEN: Migrated</f>
        <v>#NAME?</v>
      </c>
      <c r="AD3545">
        <v>32.2897222</v>
      </c>
      <c r="AE3545">
        <v>-111.035</v>
      </c>
      <c r="AG3545" t="s">
        <v>90</v>
      </c>
      <c r="AH3545" t="s">
        <v>1626</v>
      </c>
      <c r="AI3545" t="s">
        <v>90</v>
      </c>
      <c r="AK3545" t="s">
        <v>1608</v>
      </c>
      <c r="AL3545" t="s">
        <v>7424</v>
      </c>
      <c r="AN3545" t="s">
        <v>1610</v>
      </c>
      <c r="AO3545" t="s">
        <v>442</v>
      </c>
      <c r="AP3545" t="s">
        <v>422</v>
      </c>
      <c r="AQ3545">
        <v>5.41</v>
      </c>
      <c r="AR3545" t="s">
        <v>1616</v>
      </c>
      <c r="AT3545" t="s">
        <v>1612</v>
      </c>
      <c r="AV3545" t="s">
        <v>96</v>
      </c>
      <c r="BF3545" t="s">
        <v>5845</v>
      </c>
      <c r="BQ3545" t="str">
        <f>BS3545 &amp; ":" &amp; BR3545</f>
        <v>AZDEQ_SW:EPA 351.2</v>
      </c>
      <c r="BR3545" t="s">
        <v>1633</v>
      </c>
      <c r="BS3545" t="s">
        <v>1626</v>
      </c>
      <c r="BT3545" t="s">
        <v>1633</v>
      </c>
      <c r="BW3545" t="s">
        <v>3417</v>
      </c>
      <c r="BZ3545" t="s">
        <v>7425</v>
      </c>
      <c r="CA3545" t="s">
        <v>397</v>
      </c>
      <c r="CB3545">
        <v>0.8</v>
      </c>
      <c r="CC3545" t="s">
        <v>1616</v>
      </c>
      <c r="CE3545" t="s">
        <v>7339</v>
      </c>
      <c r="CF3545" t="s">
        <v>1618</v>
      </c>
    </row>
    <row r="3546" spans="1:84" hidden="1" x14ac:dyDescent="0.4">
      <c r="A3546" t="s">
        <v>1626</v>
      </c>
      <c r="B3546" t="s">
        <v>1626</v>
      </c>
      <c r="C3546" t="s">
        <v>6994</v>
      </c>
      <c r="D3546" t="s">
        <v>81</v>
      </c>
      <c r="E3546" t="s">
        <v>82</v>
      </c>
      <c r="F3546" t="s">
        <v>393</v>
      </c>
      <c r="G3546" s="4" t="str">
        <f>TEXT(H3546+I3546,"yyyy-mm-dd""T""hh:mm:ss")&amp;
IF(J3546="MST","-07:00",
IF(J3546="MDT","-06:00",
IF(J3546="PST","-08:00",
IF(J3546="PDT","-07:00",
IF(J3546="UTC","+00:00","+00:00")))))</f>
        <v>2015-01-14T12:00:00-07:00</v>
      </c>
      <c r="H3546" s="1">
        <v>42018</v>
      </c>
      <c r="I3546" s="5">
        <v>0.5</v>
      </c>
      <c r="J3546" t="s">
        <v>84</v>
      </c>
      <c r="N3546">
        <v>0</v>
      </c>
      <c r="O3546" t="s">
        <v>1628</v>
      </c>
      <c r="U3546">
        <v>2168</v>
      </c>
      <c r="V3546" t="s">
        <v>6433</v>
      </c>
      <c r="W3546" t="s">
        <v>1606</v>
      </c>
      <c r="X3546" t="s">
        <v>4478</v>
      </c>
      <c r="Y3546">
        <v>102835</v>
      </c>
      <c r="Z3546" t="s">
        <v>6995</v>
      </c>
      <c r="AD3546">
        <v>32.336583300000001</v>
      </c>
      <c r="AE3546">
        <v>-110.7873889</v>
      </c>
      <c r="AG3546" t="s">
        <v>90</v>
      </c>
      <c r="AH3546" t="s">
        <v>1626</v>
      </c>
      <c r="AI3546" t="s">
        <v>90</v>
      </c>
      <c r="AK3546" t="s">
        <v>1608</v>
      </c>
      <c r="AL3546" t="s">
        <v>7426</v>
      </c>
      <c r="AN3546" t="s">
        <v>1700</v>
      </c>
      <c r="AO3546" t="s">
        <v>457</v>
      </c>
      <c r="AP3546" t="s">
        <v>422</v>
      </c>
      <c r="AQ3546">
        <v>0.15</v>
      </c>
      <c r="AR3546" t="s">
        <v>1616</v>
      </c>
      <c r="AT3546" t="s">
        <v>1612</v>
      </c>
      <c r="AV3546" t="s">
        <v>96</v>
      </c>
      <c r="BQ3546" t="str">
        <f>BS3546 &amp; ":" &amp; BR3546</f>
        <v>AZDEQ_SW:SM 4500 PE</v>
      </c>
      <c r="BR3546" t="s">
        <v>5518</v>
      </c>
      <c r="BS3546" t="s">
        <v>1626</v>
      </c>
      <c r="BT3546" t="s">
        <v>5518</v>
      </c>
      <c r="BW3546" t="s">
        <v>5519</v>
      </c>
      <c r="BZ3546" t="s">
        <v>7427</v>
      </c>
      <c r="CA3546" t="s">
        <v>397</v>
      </c>
      <c r="CB3546">
        <v>0.02</v>
      </c>
      <c r="CC3546" t="s">
        <v>1616</v>
      </c>
      <c r="CE3546" t="s">
        <v>6998</v>
      </c>
      <c r="CF3546" t="s">
        <v>1618</v>
      </c>
    </row>
    <row r="3547" spans="1:84" hidden="1" x14ac:dyDescent="0.4">
      <c r="A3547" t="s">
        <v>1626</v>
      </c>
      <c r="B3547" t="s">
        <v>1626</v>
      </c>
      <c r="C3547" t="s">
        <v>7035</v>
      </c>
      <c r="D3547" t="s">
        <v>81</v>
      </c>
      <c r="E3547" t="s">
        <v>82</v>
      </c>
      <c r="F3547" t="s">
        <v>393</v>
      </c>
      <c r="G3547" s="4" t="str">
        <f>TEXT(H3547+I3547,"yyyy-mm-dd""T""hh:mm:ss")&amp;
IF(J3547="MST","-07:00",
IF(J3547="MDT","-06:00",
IF(J3547="PST","-08:00",
IF(J3547="PDT","-07:00",
IF(J3547="UTC","+00:00","+00:00")))))</f>
        <v>2015-03-18T09:45:00-07:00</v>
      </c>
      <c r="H3547" s="1">
        <v>42081</v>
      </c>
      <c r="I3547" s="5">
        <v>0.40625</v>
      </c>
      <c r="J3547" t="s">
        <v>84</v>
      </c>
      <c r="N3547">
        <v>0</v>
      </c>
      <c r="O3547" t="s">
        <v>1628</v>
      </c>
      <c r="U3547">
        <v>9587</v>
      </c>
      <c r="V3547" t="s">
        <v>6946</v>
      </c>
      <c r="W3547" t="s">
        <v>3411</v>
      </c>
      <c r="X3547" t="s">
        <v>6411</v>
      </c>
      <c r="Y3547">
        <v>111155</v>
      </c>
      <c r="Z3547" t="e">
        <f>--- SAMPLE TAKEN: Migrated</f>
        <v>#NAME?</v>
      </c>
      <c r="AD3547">
        <v>32.420999999999999</v>
      </c>
      <c r="AE3547">
        <v>-111.2004</v>
      </c>
      <c r="AG3547" t="s">
        <v>90</v>
      </c>
      <c r="AH3547" t="s">
        <v>1626</v>
      </c>
      <c r="AI3547" t="s">
        <v>90</v>
      </c>
      <c r="AK3547" t="s">
        <v>1608</v>
      </c>
      <c r="AL3547" t="s">
        <v>7428</v>
      </c>
      <c r="AN3547" t="s">
        <v>1610</v>
      </c>
      <c r="AO3547" t="s">
        <v>442</v>
      </c>
      <c r="AP3547" t="s">
        <v>422</v>
      </c>
      <c r="AQ3547">
        <v>0.86</v>
      </c>
      <c r="AR3547" t="s">
        <v>1616</v>
      </c>
      <c r="AT3547" t="s">
        <v>1612</v>
      </c>
      <c r="AV3547" t="s">
        <v>96</v>
      </c>
      <c r="BQ3547" t="str">
        <f>BS3547 &amp; ":" &amp; BR3547</f>
        <v>AZDEQ_SW:EPA 351.2</v>
      </c>
      <c r="BR3547" t="s">
        <v>1633</v>
      </c>
      <c r="BS3547" t="s">
        <v>1626</v>
      </c>
      <c r="BT3547" t="s">
        <v>1633</v>
      </c>
      <c r="BW3547" t="s">
        <v>3417</v>
      </c>
      <c r="BZ3547" t="s">
        <v>7429</v>
      </c>
      <c r="CA3547" t="s">
        <v>397</v>
      </c>
      <c r="CB3547">
        <v>0.8</v>
      </c>
      <c r="CC3547" t="s">
        <v>1616</v>
      </c>
      <c r="CE3547" t="s">
        <v>7038</v>
      </c>
      <c r="CF3547" t="s">
        <v>1618</v>
      </c>
    </row>
    <row r="3548" spans="1:84" hidden="1" x14ac:dyDescent="0.4">
      <c r="A3548" t="s">
        <v>1626</v>
      </c>
      <c r="B3548" t="s">
        <v>1626</v>
      </c>
      <c r="C3548" t="s">
        <v>7006</v>
      </c>
      <c r="D3548" t="s">
        <v>81</v>
      </c>
      <c r="E3548" t="s">
        <v>82</v>
      </c>
      <c r="F3548" t="s">
        <v>393</v>
      </c>
      <c r="G3548" s="4" t="str">
        <f>TEXT(H3548+I3548,"yyyy-mm-dd""T""hh:mm:ss")&amp;
IF(J3548="MST","-07:00",
IF(J3548="MDT","-06:00",
IF(J3548="PST","-08:00",
IF(J3548="PDT","-07:00",
IF(J3548="UTC","+00:00","+00:00")))))</f>
        <v>2015-01-26T12:30:00-07:00</v>
      </c>
      <c r="H3548" s="1">
        <v>42030</v>
      </c>
      <c r="I3548" s="5">
        <v>0.52083333333333337</v>
      </c>
      <c r="J3548" t="s">
        <v>84</v>
      </c>
      <c r="N3548">
        <v>0.5</v>
      </c>
      <c r="O3548" t="s">
        <v>1628</v>
      </c>
      <c r="U3548">
        <v>9743</v>
      </c>
      <c r="V3548" t="s">
        <v>5512</v>
      </c>
      <c r="W3548" t="s">
        <v>5513</v>
      </c>
      <c r="X3548" t="s">
        <v>3388</v>
      </c>
      <c r="Y3548">
        <v>100035</v>
      </c>
      <c r="Z3548" t="s">
        <v>5514</v>
      </c>
      <c r="AD3548">
        <v>32.185352899999998</v>
      </c>
      <c r="AE3548">
        <v>-110.8164731</v>
      </c>
      <c r="AG3548" t="s">
        <v>90</v>
      </c>
      <c r="AH3548" t="s">
        <v>1626</v>
      </c>
      <c r="AI3548" t="s">
        <v>90</v>
      </c>
      <c r="AK3548" t="s">
        <v>1608</v>
      </c>
      <c r="AL3548" t="s">
        <v>7430</v>
      </c>
      <c r="AN3548" t="s">
        <v>1700</v>
      </c>
      <c r="AO3548" t="s">
        <v>457</v>
      </c>
      <c r="AP3548" t="s">
        <v>422</v>
      </c>
      <c r="AQ3548">
        <v>0.13</v>
      </c>
      <c r="AR3548" t="s">
        <v>1616</v>
      </c>
      <c r="AT3548" t="s">
        <v>1612</v>
      </c>
      <c r="AV3548" t="s">
        <v>96</v>
      </c>
      <c r="BH3548" t="str">
        <f>BI3548 &amp; " " &amp; BJ3548</f>
        <v>0.5 ft</v>
      </c>
      <c r="BI3548">
        <v>0.5</v>
      </c>
      <c r="BJ3548" t="s">
        <v>5517</v>
      </c>
      <c r="BQ3548" t="str">
        <f>BS3548 &amp; ":" &amp; BR3548</f>
        <v>AZDEQ_SW:SM 4500 PE</v>
      </c>
      <c r="BR3548" t="s">
        <v>5518</v>
      </c>
      <c r="BS3548" t="s">
        <v>1626</v>
      </c>
      <c r="BT3548" t="s">
        <v>5518</v>
      </c>
      <c r="BW3548" t="s">
        <v>5519</v>
      </c>
      <c r="BZ3548" t="s">
        <v>7431</v>
      </c>
      <c r="CA3548" t="s">
        <v>397</v>
      </c>
      <c r="CB3548">
        <v>0.02</v>
      </c>
      <c r="CC3548" t="s">
        <v>1616</v>
      </c>
      <c r="CE3548" t="s">
        <v>5953</v>
      </c>
      <c r="CF3548" t="s">
        <v>1618</v>
      </c>
    </row>
    <row r="3549" spans="1:84" hidden="1" x14ac:dyDescent="0.4">
      <c r="A3549" t="s">
        <v>1626</v>
      </c>
      <c r="B3549" t="s">
        <v>1626</v>
      </c>
      <c r="C3549" t="s">
        <v>7143</v>
      </c>
      <c r="D3549" t="s">
        <v>1274</v>
      </c>
      <c r="E3549" t="s">
        <v>82</v>
      </c>
      <c r="F3549" t="s">
        <v>393</v>
      </c>
      <c r="G3549" s="4" t="str">
        <f>TEXT(H3549+I3549,"yyyy-mm-dd""T""hh:mm:ss")&amp;
IF(J3549="MST","-07:00",
IF(J3549="MDT","-06:00",
IF(J3549="PST","-08:00",
IF(J3549="PDT","-07:00",
IF(J3549="UTC","+00:00","+00:00")))))</f>
        <v>2015-08-26T10:30:00-07:00</v>
      </c>
      <c r="H3549" s="1">
        <v>42242</v>
      </c>
      <c r="I3549" s="5">
        <v>0.4375</v>
      </c>
      <c r="J3549" t="s">
        <v>84</v>
      </c>
      <c r="N3549">
        <v>0</v>
      </c>
      <c r="O3549" t="s">
        <v>1628</v>
      </c>
      <c r="U3549">
        <v>2189</v>
      </c>
      <c r="V3549" t="s">
        <v>7092</v>
      </c>
      <c r="W3549" t="s">
        <v>1606</v>
      </c>
      <c r="X3549" t="s">
        <v>7093</v>
      </c>
      <c r="Y3549">
        <v>110650</v>
      </c>
      <c r="Z3549" t="s">
        <v>7144</v>
      </c>
      <c r="AD3549">
        <v>32.318350000000002</v>
      </c>
      <c r="AE3549">
        <v>-110.7849083</v>
      </c>
      <c r="AG3549" t="s">
        <v>90</v>
      </c>
      <c r="AH3549" t="s">
        <v>1626</v>
      </c>
      <c r="AI3549" t="s">
        <v>90</v>
      </c>
      <c r="AK3549" t="s">
        <v>1608</v>
      </c>
      <c r="AL3549" t="s">
        <v>7432</v>
      </c>
      <c r="AM3549" t="s">
        <v>92</v>
      </c>
      <c r="AN3549" t="s">
        <v>1610</v>
      </c>
      <c r="AO3549" t="s">
        <v>1670</v>
      </c>
      <c r="AP3549" t="s">
        <v>422</v>
      </c>
      <c r="AT3549" t="s">
        <v>1612</v>
      </c>
      <c r="AV3549" t="s">
        <v>584</v>
      </c>
      <c r="BQ3549" t="str">
        <f>BS3549 &amp; ":" &amp; BR3549</f>
        <v>AZDEQ_SW:SM 4500NO3 E</v>
      </c>
      <c r="BR3549" t="s">
        <v>1851</v>
      </c>
      <c r="BS3549" t="s">
        <v>1626</v>
      </c>
      <c r="BT3549" t="s">
        <v>1851</v>
      </c>
      <c r="BW3549" t="s">
        <v>5519</v>
      </c>
      <c r="BZ3549" t="s">
        <v>7433</v>
      </c>
      <c r="CA3549" t="s">
        <v>397</v>
      </c>
      <c r="CB3549">
        <v>0.1</v>
      </c>
      <c r="CC3549" t="s">
        <v>1616</v>
      </c>
      <c r="CE3549" t="s">
        <v>7147</v>
      </c>
      <c r="CF3549" t="s">
        <v>1618</v>
      </c>
    </row>
    <row r="3550" spans="1:84" hidden="1" x14ac:dyDescent="0.4">
      <c r="A3550" t="s">
        <v>1626</v>
      </c>
      <c r="B3550" t="s">
        <v>1626</v>
      </c>
      <c r="C3550" t="s">
        <v>7088</v>
      </c>
      <c r="D3550" t="s">
        <v>81</v>
      </c>
      <c r="E3550" t="s">
        <v>82</v>
      </c>
      <c r="F3550" t="s">
        <v>393</v>
      </c>
      <c r="G3550" s="4" t="str">
        <f>TEXT(H3550+I3550,"yyyy-mm-dd""T""hh:mm:ss")&amp;
IF(J3550="MST","-07:00",
IF(J3550="MDT","-06:00",
IF(J3550="PST","-08:00",
IF(J3550="PDT","-07:00",
IF(J3550="UTC","+00:00","+00:00")))))</f>
        <v>2015-10-28T03:15:00-07:00</v>
      </c>
      <c r="H3550" s="1">
        <v>42305</v>
      </c>
      <c r="I3550" s="5">
        <v>0.13541666666666666</v>
      </c>
      <c r="J3550" t="s">
        <v>84</v>
      </c>
      <c r="N3550">
        <v>0.5</v>
      </c>
      <c r="O3550" t="s">
        <v>1628</v>
      </c>
      <c r="U3550">
        <v>9743</v>
      </c>
      <c r="V3550" t="s">
        <v>5512</v>
      </c>
      <c r="W3550" t="s">
        <v>5513</v>
      </c>
      <c r="X3550" t="s">
        <v>3388</v>
      </c>
      <c r="Y3550">
        <v>100035</v>
      </c>
      <c r="Z3550" t="s">
        <v>5514</v>
      </c>
      <c r="AD3550">
        <v>32.185352899999998</v>
      </c>
      <c r="AE3550">
        <v>-110.8164731</v>
      </c>
      <c r="AG3550" t="s">
        <v>90</v>
      </c>
      <c r="AH3550" t="s">
        <v>1626</v>
      </c>
      <c r="AI3550" t="s">
        <v>90</v>
      </c>
      <c r="AK3550" t="s">
        <v>1608</v>
      </c>
      <c r="AL3550" t="s">
        <v>7434</v>
      </c>
      <c r="AN3550" t="s">
        <v>1610</v>
      </c>
      <c r="AO3550" t="s">
        <v>1611</v>
      </c>
      <c r="AP3550" t="s">
        <v>422</v>
      </c>
      <c r="AQ3550">
        <v>0.41</v>
      </c>
      <c r="AR3550" t="s">
        <v>1616</v>
      </c>
      <c r="AT3550" t="s">
        <v>1612</v>
      </c>
      <c r="AV3550" t="s">
        <v>96</v>
      </c>
      <c r="BF3550" t="s">
        <v>5516</v>
      </c>
      <c r="BH3550" t="str">
        <f>BI3550 &amp; " " &amp; BJ3550</f>
        <v>0.5 ft</v>
      </c>
      <c r="BI3550">
        <v>0.5</v>
      </c>
      <c r="BJ3550" t="s">
        <v>5517</v>
      </c>
      <c r="BQ3550" t="str">
        <f>BS3550 &amp; ":" &amp; BR3550</f>
        <v>AZDEQ_SW:SM 4500-NH3F</v>
      </c>
      <c r="BR3550" t="s">
        <v>5577</v>
      </c>
      <c r="BS3550" t="s">
        <v>1626</v>
      </c>
      <c r="BT3550" t="s">
        <v>5577</v>
      </c>
      <c r="BW3550" t="s">
        <v>5519</v>
      </c>
      <c r="BZ3550" t="s">
        <v>7435</v>
      </c>
      <c r="CA3550" t="s">
        <v>397</v>
      </c>
      <c r="CB3550">
        <v>0.1</v>
      </c>
      <c r="CC3550" t="s">
        <v>1616</v>
      </c>
      <c r="CE3550" t="s">
        <v>5597</v>
      </c>
      <c r="CF3550" t="s">
        <v>1618</v>
      </c>
    </row>
    <row r="3551" spans="1:84" hidden="1" x14ac:dyDescent="0.4">
      <c r="A3551" t="s">
        <v>1626</v>
      </c>
      <c r="B3551" t="s">
        <v>1626</v>
      </c>
      <c r="C3551" t="s">
        <v>7107</v>
      </c>
      <c r="D3551" t="s">
        <v>81</v>
      </c>
      <c r="E3551" t="s">
        <v>82</v>
      </c>
      <c r="F3551" t="s">
        <v>393</v>
      </c>
      <c r="G3551" s="4" t="str">
        <f>TEXT(H3551+I3551,"yyyy-mm-dd""T""hh:mm:ss")&amp;
IF(J3551="MST","-07:00",
IF(J3551="MDT","-06:00",
IF(J3551="PST","-08:00",
IF(J3551="PDT","-07:00",
IF(J3551="UTC","+00:00","+00:00")))))</f>
        <v>2015-06-24T10:30:00-07:00</v>
      </c>
      <c r="H3551" s="1">
        <v>42179</v>
      </c>
      <c r="I3551" s="5">
        <v>0.4375</v>
      </c>
      <c r="J3551" t="s">
        <v>84</v>
      </c>
      <c r="N3551">
        <v>0.5</v>
      </c>
      <c r="O3551" t="s">
        <v>1628</v>
      </c>
      <c r="U3551">
        <v>9743</v>
      </c>
      <c r="V3551" t="s">
        <v>5512</v>
      </c>
      <c r="W3551" t="s">
        <v>5513</v>
      </c>
      <c r="X3551" t="s">
        <v>3405</v>
      </c>
      <c r="Y3551">
        <v>100034</v>
      </c>
      <c r="Z3551" t="s">
        <v>5514</v>
      </c>
      <c r="AD3551">
        <v>32.187063100000003</v>
      </c>
      <c r="AE3551">
        <v>-110.81660220000001</v>
      </c>
      <c r="AG3551" t="s">
        <v>90</v>
      </c>
      <c r="AH3551" t="s">
        <v>1626</v>
      </c>
      <c r="AI3551" t="s">
        <v>90</v>
      </c>
      <c r="AK3551" t="s">
        <v>1608</v>
      </c>
      <c r="AL3551" t="s">
        <v>7436</v>
      </c>
      <c r="AN3551" t="s">
        <v>1610</v>
      </c>
      <c r="AO3551" t="s">
        <v>1611</v>
      </c>
      <c r="AP3551" t="s">
        <v>422</v>
      </c>
      <c r="AQ3551">
        <v>0.13</v>
      </c>
      <c r="AR3551" t="s">
        <v>1616</v>
      </c>
      <c r="AT3551" t="s">
        <v>1612</v>
      </c>
      <c r="AV3551" t="s">
        <v>96</v>
      </c>
      <c r="BF3551" t="s">
        <v>5516</v>
      </c>
      <c r="BH3551" t="str">
        <f>BI3551 &amp; " " &amp; BJ3551</f>
        <v>0.5 ft</v>
      </c>
      <c r="BI3551">
        <v>0.5</v>
      </c>
      <c r="BJ3551" t="s">
        <v>5517</v>
      </c>
      <c r="BQ3551" t="str">
        <f>BS3551 &amp; ":" &amp; BR3551</f>
        <v>AZDEQ_SW:SM 4500-NH3F</v>
      </c>
      <c r="BR3551" t="s">
        <v>5577</v>
      </c>
      <c r="BS3551" t="s">
        <v>1626</v>
      </c>
      <c r="BT3551" t="s">
        <v>5577</v>
      </c>
      <c r="BW3551" t="s">
        <v>5519</v>
      </c>
      <c r="BZ3551" t="s">
        <v>7437</v>
      </c>
      <c r="CA3551" t="s">
        <v>397</v>
      </c>
      <c r="CB3551">
        <v>0.1</v>
      </c>
      <c r="CC3551" t="s">
        <v>1616</v>
      </c>
      <c r="CE3551" t="s">
        <v>5534</v>
      </c>
      <c r="CF3551" t="s">
        <v>1618</v>
      </c>
    </row>
    <row r="3552" spans="1:84" hidden="1" x14ac:dyDescent="0.4">
      <c r="A3552" t="s">
        <v>1626</v>
      </c>
      <c r="B3552" t="s">
        <v>1626</v>
      </c>
      <c r="C3552" t="s">
        <v>7070</v>
      </c>
      <c r="D3552" t="s">
        <v>81</v>
      </c>
      <c r="E3552" t="s">
        <v>82</v>
      </c>
      <c r="F3552" t="s">
        <v>393</v>
      </c>
      <c r="G3552" s="4" t="str">
        <f>TEXT(H3552+I3552,"yyyy-mm-dd""T""hh:mm:ss")&amp;
IF(J3552="MST","-07:00",
IF(J3552="MDT","-06:00",
IF(J3552="PST","-08:00",
IF(J3552="PDT","-07:00",
IF(J3552="UTC","+00:00","+00:00")))))</f>
        <v>2015-03-10T10:15:00-07:00</v>
      </c>
      <c r="H3552" s="1">
        <v>42073</v>
      </c>
      <c r="I3552" s="5">
        <v>0.42708333333333331</v>
      </c>
      <c r="J3552" t="s">
        <v>84</v>
      </c>
      <c r="N3552">
        <v>0</v>
      </c>
      <c r="O3552" t="s">
        <v>1628</v>
      </c>
      <c r="U3552">
        <v>9587</v>
      </c>
      <c r="V3552" t="s">
        <v>6946</v>
      </c>
      <c r="W3552" t="s">
        <v>3411</v>
      </c>
      <c r="X3552" t="s">
        <v>4433</v>
      </c>
      <c r="Y3552">
        <v>105064</v>
      </c>
      <c r="Z3552" t="e">
        <f>--- SAMPLE TAKEN: Migrated</f>
        <v>#NAME?</v>
      </c>
      <c r="AD3552">
        <v>32.386200000000002</v>
      </c>
      <c r="AE3552">
        <v>-111.11920000000001</v>
      </c>
      <c r="AG3552" t="s">
        <v>90</v>
      </c>
      <c r="AH3552" t="s">
        <v>1626</v>
      </c>
      <c r="AI3552" t="s">
        <v>90</v>
      </c>
      <c r="AK3552" t="s">
        <v>1608</v>
      </c>
      <c r="AL3552" t="s">
        <v>7438</v>
      </c>
      <c r="AN3552" t="s">
        <v>1610</v>
      </c>
      <c r="AO3552" t="s">
        <v>421</v>
      </c>
      <c r="AP3552" t="s">
        <v>422</v>
      </c>
      <c r="AQ3552">
        <v>5.9</v>
      </c>
      <c r="AR3552" t="s">
        <v>1616</v>
      </c>
      <c r="AT3552" t="s">
        <v>1612</v>
      </c>
      <c r="AV3552" t="s">
        <v>96</v>
      </c>
      <c r="BQ3552" t="str">
        <f>BS3552 &amp; ":" &amp; BR3552</f>
        <v>AZDEQ_SW:CALCULATION</v>
      </c>
      <c r="BR3552" t="s">
        <v>3416</v>
      </c>
      <c r="BS3552" t="s">
        <v>1626</v>
      </c>
      <c r="BT3552" t="s">
        <v>3416</v>
      </c>
      <c r="BW3552" t="s">
        <v>3417</v>
      </c>
      <c r="BZ3552" t="s">
        <v>7439</v>
      </c>
      <c r="CA3552" t="s">
        <v>397</v>
      </c>
      <c r="CB3552">
        <v>0.8</v>
      </c>
      <c r="CC3552" t="s">
        <v>1616</v>
      </c>
      <c r="CE3552" t="s">
        <v>7081</v>
      </c>
      <c r="CF3552" t="s">
        <v>1618</v>
      </c>
    </row>
    <row r="3553" spans="1:84" hidden="1" x14ac:dyDescent="0.4">
      <c r="A3553" t="s">
        <v>1626</v>
      </c>
      <c r="B3553" t="s">
        <v>1626</v>
      </c>
      <c r="C3553" t="s">
        <v>6964</v>
      </c>
      <c r="D3553" t="s">
        <v>81</v>
      </c>
      <c r="E3553" t="s">
        <v>82</v>
      </c>
      <c r="F3553" t="s">
        <v>393</v>
      </c>
      <c r="G3553" s="4" t="str">
        <f>TEXT(H3553+I3553,"yyyy-mm-dd""T""hh:mm:ss")&amp;
IF(J3553="MST","-07:00",
IF(J3553="MDT","-06:00",
IF(J3553="PST","-08:00",
IF(J3553="PDT","-07:00",
IF(J3553="UTC","+00:00","+00:00")))))</f>
        <v>2015-11-30T03:45:00-07:00</v>
      </c>
      <c r="H3553" s="1">
        <v>42338</v>
      </c>
      <c r="I3553" s="5">
        <v>0.15625</v>
      </c>
      <c r="J3553" t="s">
        <v>84</v>
      </c>
      <c r="N3553">
        <v>0.5</v>
      </c>
      <c r="O3553" t="s">
        <v>1628</v>
      </c>
      <c r="U3553">
        <v>9743</v>
      </c>
      <c r="V3553" t="s">
        <v>5512</v>
      </c>
      <c r="W3553" t="s">
        <v>5513</v>
      </c>
      <c r="X3553" t="s">
        <v>3388</v>
      </c>
      <c r="Y3553">
        <v>100035</v>
      </c>
      <c r="Z3553" t="s">
        <v>5514</v>
      </c>
      <c r="AD3553">
        <v>32.185352899999998</v>
      </c>
      <c r="AE3553">
        <v>-110.8164731</v>
      </c>
      <c r="AG3553" t="s">
        <v>90</v>
      </c>
      <c r="AH3553" t="s">
        <v>1626</v>
      </c>
      <c r="AI3553" t="s">
        <v>90</v>
      </c>
      <c r="AK3553" t="s">
        <v>1608</v>
      </c>
      <c r="AL3553" t="s">
        <v>7440</v>
      </c>
      <c r="AM3553" t="s">
        <v>92</v>
      </c>
      <c r="AN3553" t="s">
        <v>1725</v>
      </c>
      <c r="AO3553" t="s">
        <v>123</v>
      </c>
      <c r="AP3553" t="s">
        <v>422</v>
      </c>
      <c r="AT3553" t="s">
        <v>1612</v>
      </c>
      <c r="AV3553" t="s">
        <v>584</v>
      </c>
      <c r="BF3553" t="s">
        <v>7314</v>
      </c>
      <c r="BH3553" t="str">
        <f>BI3553 &amp; " " &amp; BJ3553</f>
        <v>0.5 ft</v>
      </c>
      <c r="BI3553">
        <v>0.5</v>
      </c>
      <c r="BJ3553" t="s">
        <v>5517</v>
      </c>
      <c r="BQ3553" t="str">
        <f>BS3553 &amp; ":" &amp; BR3553</f>
        <v>AZDEQ_SW:SM 4500 PE</v>
      </c>
      <c r="BR3553" t="s">
        <v>5518</v>
      </c>
      <c r="BS3553" t="s">
        <v>1626</v>
      </c>
      <c r="BT3553" t="s">
        <v>5518</v>
      </c>
      <c r="BW3553" t="s">
        <v>5519</v>
      </c>
      <c r="BZ3553" t="s">
        <v>7441</v>
      </c>
      <c r="CA3553" t="s">
        <v>397</v>
      </c>
      <c r="CB3553">
        <v>3.0000000000000001E-3</v>
      </c>
      <c r="CC3553" t="s">
        <v>1616</v>
      </c>
      <c r="CE3553" t="s">
        <v>5953</v>
      </c>
      <c r="CF3553" t="s">
        <v>1618</v>
      </c>
    </row>
    <row r="3554" spans="1:84" hidden="1" x14ac:dyDescent="0.4">
      <c r="A3554" t="s">
        <v>1626</v>
      </c>
      <c r="B3554" t="s">
        <v>1626</v>
      </c>
      <c r="C3554" t="s">
        <v>7039</v>
      </c>
      <c r="D3554" t="s">
        <v>81</v>
      </c>
      <c r="E3554" t="s">
        <v>82</v>
      </c>
      <c r="F3554" t="s">
        <v>393</v>
      </c>
      <c r="G3554" s="4" t="str">
        <f>TEXT(H3554+I3554,"yyyy-mm-dd""T""hh:mm:ss")&amp;
IF(J3554="MST","-07:00",
IF(J3554="MDT","-06:00",
IF(J3554="PST","-08:00",
IF(J3554="PDT","-07:00",
IF(J3554="UTC","+00:00","+00:00")))))</f>
        <v>2015-04-29T03:15:00-07:00</v>
      </c>
      <c r="H3554" s="1">
        <v>42123</v>
      </c>
      <c r="I3554" s="5">
        <v>0.13541666666666666</v>
      </c>
      <c r="J3554" t="s">
        <v>84</v>
      </c>
      <c r="N3554">
        <v>0.5</v>
      </c>
      <c r="O3554" t="s">
        <v>1628</v>
      </c>
      <c r="U3554">
        <v>9743</v>
      </c>
      <c r="V3554" t="s">
        <v>5512</v>
      </c>
      <c r="W3554" t="s">
        <v>5513</v>
      </c>
      <c r="X3554" t="s">
        <v>3388</v>
      </c>
      <c r="Y3554">
        <v>100035</v>
      </c>
      <c r="Z3554" t="s">
        <v>5514</v>
      </c>
      <c r="AD3554">
        <v>32.185352899999998</v>
      </c>
      <c r="AE3554">
        <v>-110.8164731</v>
      </c>
      <c r="AG3554" t="s">
        <v>90</v>
      </c>
      <c r="AH3554" t="s">
        <v>1626</v>
      </c>
      <c r="AI3554" t="s">
        <v>90</v>
      </c>
      <c r="AK3554" t="s">
        <v>1608</v>
      </c>
      <c r="AL3554" t="s">
        <v>7442</v>
      </c>
      <c r="AN3554" t="s">
        <v>1700</v>
      </c>
      <c r="AO3554" t="s">
        <v>457</v>
      </c>
      <c r="AP3554" t="s">
        <v>422</v>
      </c>
      <c r="AQ3554">
        <v>0.12</v>
      </c>
      <c r="AR3554" t="s">
        <v>1616</v>
      </c>
      <c r="AT3554" t="s">
        <v>1612</v>
      </c>
      <c r="AV3554" t="s">
        <v>96</v>
      </c>
      <c r="BH3554" t="str">
        <f>BI3554 &amp; " " &amp; BJ3554</f>
        <v>0.5 ft</v>
      </c>
      <c r="BI3554">
        <v>0.5</v>
      </c>
      <c r="BJ3554" t="s">
        <v>5517</v>
      </c>
      <c r="BQ3554" t="str">
        <f>BS3554 &amp; ":" &amp; BR3554</f>
        <v>AZDEQ_SW:SM 4500 PE</v>
      </c>
      <c r="BR3554" t="s">
        <v>5518</v>
      </c>
      <c r="BS3554" t="s">
        <v>1626</v>
      </c>
      <c r="BT3554" t="s">
        <v>5518</v>
      </c>
      <c r="BW3554" t="s">
        <v>5519</v>
      </c>
      <c r="BZ3554" t="s">
        <v>7443</v>
      </c>
      <c r="CA3554" t="s">
        <v>397</v>
      </c>
      <c r="CB3554">
        <v>2.0999999999999999E-3</v>
      </c>
      <c r="CC3554" t="s">
        <v>1616</v>
      </c>
      <c r="CE3554" t="s">
        <v>5763</v>
      </c>
      <c r="CF3554" t="s">
        <v>1618</v>
      </c>
    </row>
    <row r="3555" spans="1:84" hidden="1" x14ac:dyDescent="0.4">
      <c r="A3555" t="s">
        <v>1626</v>
      </c>
      <c r="B3555" t="s">
        <v>1626</v>
      </c>
      <c r="C3555" t="s">
        <v>7131</v>
      </c>
      <c r="D3555" t="s">
        <v>81</v>
      </c>
      <c r="E3555" t="s">
        <v>82</v>
      </c>
      <c r="F3555" t="s">
        <v>393</v>
      </c>
      <c r="G3555" s="4" t="str">
        <f>TEXT(H3555+I3555,"yyyy-mm-dd""T""hh:mm:ss")&amp;
IF(J3555="MST","-07:00",
IF(J3555="MDT","-06:00",
IF(J3555="PST","-08:00",
IF(J3555="PDT","-07:00",
IF(J3555="UTC","+00:00","+00:00")))))</f>
        <v>2015-09-30T01:00:00-07:00</v>
      </c>
      <c r="H3555" s="1">
        <v>42277</v>
      </c>
      <c r="I3555" s="5">
        <v>4.1666666666666664E-2</v>
      </c>
      <c r="J3555" t="s">
        <v>84</v>
      </c>
      <c r="N3555">
        <v>0.5</v>
      </c>
      <c r="O3555" t="s">
        <v>1628</v>
      </c>
      <c r="U3555">
        <v>9743</v>
      </c>
      <c r="V3555" t="s">
        <v>5512</v>
      </c>
      <c r="W3555" t="s">
        <v>5513</v>
      </c>
      <c r="X3555" t="s">
        <v>3388</v>
      </c>
      <c r="Y3555">
        <v>100035</v>
      </c>
      <c r="Z3555" t="s">
        <v>5514</v>
      </c>
      <c r="AD3555">
        <v>32.185352899999998</v>
      </c>
      <c r="AE3555">
        <v>-110.8164731</v>
      </c>
      <c r="AG3555" t="s">
        <v>90</v>
      </c>
      <c r="AH3555" t="s">
        <v>1626</v>
      </c>
      <c r="AI3555" t="s">
        <v>90</v>
      </c>
      <c r="AK3555" t="s">
        <v>1608</v>
      </c>
      <c r="AL3555" t="s">
        <v>7444</v>
      </c>
      <c r="AN3555" t="s">
        <v>1610</v>
      </c>
      <c r="AO3555" t="s">
        <v>442</v>
      </c>
      <c r="AP3555" t="s">
        <v>422</v>
      </c>
      <c r="AQ3555">
        <v>0.26</v>
      </c>
      <c r="AR3555" t="s">
        <v>1616</v>
      </c>
      <c r="AT3555" t="s">
        <v>1612</v>
      </c>
      <c r="AV3555" t="s">
        <v>96</v>
      </c>
      <c r="BH3555" t="str">
        <f>BI3555 &amp; " " &amp; BJ3555</f>
        <v>0.5 ft</v>
      </c>
      <c r="BI3555">
        <v>0.5</v>
      </c>
      <c r="BJ3555" t="s">
        <v>5517</v>
      </c>
      <c r="BQ3555" t="str">
        <f>BS3555 &amp; ":" &amp; BR3555</f>
        <v>AZDEQ_SW:SM 4500-NH3F</v>
      </c>
      <c r="BR3555" t="s">
        <v>5577</v>
      </c>
      <c r="BS3555" t="s">
        <v>1626</v>
      </c>
      <c r="BT3555" t="s">
        <v>5577</v>
      </c>
      <c r="BW3555" t="s">
        <v>5519</v>
      </c>
      <c r="BZ3555" t="s">
        <v>7445</v>
      </c>
      <c r="CA3555" t="s">
        <v>397</v>
      </c>
      <c r="CB3555">
        <v>0.02</v>
      </c>
      <c r="CC3555" t="s">
        <v>1616</v>
      </c>
      <c r="CE3555" t="s">
        <v>7134</v>
      </c>
      <c r="CF3555" t="s">
        <v>1618</v>
      </c>
    </row>
    <row r="3556" spans="1:84" hidden="1" x14ac:dyDescent="0.4">
      <c r="A3556" t="s">
        <v>1626</v>
      </c>
      <c r="B3556" t="s">
        <v>1626</v>
      </c>
      <c r="C3556" t="s">
        <v>6951</v>
      </c>
      <c r="D3556" t="s">
        <v>81</v>
      </c>
      <c r="E3556" t="s">
        <v>82</v>
      </c>
      <c r="F3556" t="s">
        <v>393</v>
      </c>
      <c r="G3556" s="4" t="str">
        <f>TEXT(H3556+I3556,"yyyy-mm-dd""T""hh:mm:ss")&amp;
IF(J3556="MST","-07:00",
IF(J3556="MDT","-06:00",
IF(J3556="PST","-08:00",
IF(J3556="PDT","-07:00",
IF(J3556="UTC","+00:00","+00:00")))))</f>
        <v>2015-11-30T03:30:00-07:00</v>
      </c>
      <c r="H3556" s="1">
        <v>42338</v>
      </c>
      <c r="I3556" s="5">
        <v>0.14583333333333334</v>
      </c>
      <c r="J3556" t="s">
        <v>84</v>
      </c>
      <c r="N3556">
        <v>0.5</v>
      </c>
      <c r="O3556" t="s">
        <v>1628</v>
      </c>
      <c r="U3556">
        <v>9743</v>
      </c>
      <c r="V3556" t="s">
        <v>5512</v>
      </c>
      <c r="W3556" t="s">
        <v>5513</v>
      </c>
      <c r="X3556" t="s">
        <v>3405</v>
      </c>
      <c r="Y3556">
        <v>100034</v>
      </c>
      <c r="Z3556" t="s">
        <v>5514</v>
      </c>
      <c r="AD3556">
        <v>32.187063100000003</v>
      </c>
      <c r="AE3556">
        <v>-110.81660220000001</v>
      </c>
      <c r="AG3556" t="s">
        <v>90</v>
      </c>
      <c r="AH3556" t="s">
        <v>1626</v>
      </c>
      <c r="AI3556" t="s">
        <v>90</v>
      </c>
      <c r="AK3556" t="s">
        <v>1608</v>
      </c>
      <c r="AL3556" t="s">
        <v>7446</v>
      </c>
      <c r="AN3556" t="s">
        <v>1610</v>
      </c>
      <c r="AO3556" t="s">
        <v>1670</v>
      </c>
      <c r="AP3556" t="s">
        <v>422</v>
      </c>
      <c r="AQ3556">
        <v>2.2000000000000002</v>
      </c>
      <c r="AR3556" t="s">
        <v>1616</v>
      </c>
      <c r="AT3556" t="s">
        <v>1612</v>
      </c>
      <c r="AV3556" t="s">
        <v>96</v>
      </c>
      <c r="BH3556" t="str">
        <f>BI3556 &amp; " " &amp; BJ3556</f>
        <v>0.5 ft</v>
      </c>
      <c r="BI3556">
        <v>0.5</v>
      </c>
      <c r="BJ3556" t="s">
        <v>5517</v>
      </c>
      <c r="BQ3556" t="str">
        <f>BS3556 &amp; ":" &amp; BR3556</f>
        <v>AZDEQ_SW:SM 4500NO3 E</v>
      </c>
      <c r="BR3556" t="s">
        <v>1851</v>
      </c>
      <c r="BS3556" t="s">
        <v>1626</v>
      </c>
      <c r="BT3556" t="s">
        <v>1851</v>
      </c>
      <c r="BW3556" t="s">
        <v>5519</v>
      </c>
      <c r="BZ3556" t="s">
        <v>7447</v>
      </c>
      <c r="CA3556" t="s">
        <v>397</v>
      </c>
      <c r="CB3556">
        <v>0.41</v>
      </c>
      <c r="CC3556" t="s">
        <v>1616</v>
      </c>
      <c r="CE3556" t="s">
        <v>5521</v>
      </c>
      <c r="CF3556" t="s">
        <v>1618</v>
      </c>
    </row>
    <row r="3557" spans="1:84" hidden="1" x14ac:dyDescent="0.4">
      <c r="A3557" t="s">
        <v>1626</v>
      </c>
      <c r="B3557" t="s">
        <v>1626</v>
      </c>
      <c r="C3557" t="s">
        <v>7061</v>
      </c>
      <c r="D3557" t="s">
        <v>81</v>
      </c>
      <c r="E3557" t="s">
        <v>82</v>
      </c>
      <c r="F3557" t="s">
        <v>393</v>
      </c>
      <c r="G3557" s="4" t="str">
        <f>TEXT(H3557+I3557,"yyyy-mm-dd""T""hh:mm:ss")&amp;
IF(J3557="MST","-07:00",
IF(J3557="MDT","-06:00",
IF(J3557="PST","-08:00",
IF(J3557="PDT","-07:00",
IF(J3557="UTC","+00:00","+00:00")))))</f>
        <v>2015-09-30T12:30:00-07:00</v>
      </c>
      <c r="H3557" s="1">
        <v>42277</v>
      </c>
      <c r="I3557" s="5">
        <v>0.52083333333333337</v>
      </c>
      <c r="J3557" t="s">
        <v>84</v>
      </c>
      <c r="N3557">
        <v>0.5</v>
      </c>
      <c r="O3557" t="s">
        <v>1628</v>
      </c>
      <c r="U3557">
        <v>9743</v>
      </c>
      <c r="V3557" t="s">
        <v>5512</v>
      </c>
      <c r="W3557" t="s">
        <v>5513</v>
      </c>
      <c r="X3557" t="s">
        <v>3405</v>
      </c>
      <c r="Y3557">
        <v>100034</v>
      </c>
      <c r="Z3557" t="s">
        <v>5514</v>
      </c>
      <c r="AD3557">
        <v>32.187063100000003</v>
      </c>
      <c r="AE3557">
        <v>-110.81660220000001</v>
      </c>
      <c r="AG3557" t="s">
        <v>90</v>
      </c>
      <c r="AH3557" t="s">
        <v>1626</v>
      </c>
      <c r="AI3557" t="s">
        <v>90</v>
      </c>
      <c r="AK3557" t="s">
        <v>1608</v>
      </c>
      <c r="AL3557" t="s">
        <v>7448</v>
      </c>
      <c r="AN3557" t="s">
        <v>1610</v>
      </c>
      <c r="AO3557" t="s">
        <v>1670</v>
      </c>
      <c r="AP3557" t="s">
        <v>422</v>
      </c>
      <c r="AQ3557">
        <v>0.21</v>
      </c>
      <c r="AR3557" t="s">
        <v>1616</v>
      </c>
      <c r="AT3557" t="s">
        <v>1612</v>
      </c>
      <c r="AV3557" t="s">
        <v>96</v>
      </c>
      <c r="BH3557" t="str">
        <f>BI3557 &amp; " " &amp; BJ3557</f>
        <v>0.5 ft</v>
      </c>
      <c r="BI3557">
        <v>0.5</v>
      </c>
      <c r="BJ3557" t="s">
        <v>5517</v>
      </c>
      <c r="BQ3557" t="str">
        <f>BS3557 &amp; ":" &amp; BR3557</f>
        <v>AZDEQ_SW:SM 4500NO3 E</v>
      </c>
      <c r="BR3557" t="s">
        <v>1851</v>
      </c>
      <c r="BS3557" t="s">
        <v>1626</v>
      </c>
      <c r="BT3557" t="s">
        <v>1851</v>
      </c>
      <c r="BW3557" t="s">
        <v>5519</v>
      </c>
      <c r="BZ3557" t="s">
        <v>7449</v>
      </c>
      <c r="CA3557" t="s">
        <v>397</v>
      </c>
      <c r="CB3557">
        <v>4.1000000000000002E-2</v>
      </c>
      <c r="CC3557" t="s">
        <v>1616</v>
      </c>
      <c r="CE3557" t="s">
        <v>5538</v>
      </c>
      <c r="CF3557" t="s">
        <v>1618</v>
      </c>
    </row>
    <row r="3558" spans="1:84" hidden="1" x14ac:dyDescent="0.4">
      <c r="A3558" t="s">
        <v>1626</v>
      </c>
      <c r="B3558" t="s">
        <v>1626</v>
      </c>
      <c r="C3558" t="s">
        <v>6939</v>
      </c>
      <c r="D3558" t="s">
        <v>81</v>
      </c>
      <c r="E3558" t="s">
        <v>82</v>
      </c>
      <c r="F3558" t="s">
        <v>393</v>
      </c>
      <c r="G3558" s="4" t="str">
        <f>TEXT(H3558+I3558,"yyyy-mm-dd""T""hh:mm:ss")&amp;
IF(J3558="MST","-07:00",
IF(J3558="MDT","-06:00",
IF(J3558="PST","-08:00",
IF(J3558="PDT","-07:00",
IF(J3558="UTC","+00:00","+00:00")))))</f>
        <v>2015-05-05T10:00:00-07:00</v>
      </c>
      <c r="H3558" s="1">
        <v>42129</v>
      </c>
      <c r="I3558" s="5">
        <v>0.41666666666666669</v>
      </c>
      <c r="J3558" t="s">
        <v>84</v>
      </c>
      <c r="N3558">
        <v>0</v>
      </c>
      <c r="O3558" t="s">
        <v>1628</v>
      </c>
      <c r="U3558">
        <v>2168</v>
      </c>
      <c r="V3558" t="s">
        <v>6433</v>
      </c>
      <c r="W3558" t="s">
        <v>1606</v>
      </c>
      <c r="X3558" t="s">
        <v>4478</v>
      </c>
      <c r="Y3558">
        <v>102835</v>
      </c>
      <c r="Z3558" t="s">
        <v>6940</v>
      </c>
      <c r="AD3558">
        <v>32.336583300000001</v>
      </c>
      <c r="AE3558">
        <v>-110.7873889</v>
      </c>
      <c r="AG3558" t="s">
        <v>90</v>
      </c>
      <c r="AH3558" t="s">
        <v>1626</v>
      </c>
      <c r="AI3558" t="s">
        <v>90</v>
      </c>
      <c r="AK3558" t="s">
        <v>1608</v>
      </c>
      <c r="AL3558" t="s">
        <v>7450</v>
      </c>
      <c r="AN3558" t="s">
        <v>1610</v>
      </c>
      <c r="AO3558" t="s">
        <v>442</v>
      </c>
      <c r="AP3558" t="s">
        <v>422</v>
      </c>
      <c r="AQ3558">
        <v>0.02</v>
      </c>
      <c r="AR3558" t="s">
        <v>1616</v>
      </c>
      <c r="AT3558" t="s">
        <v>1612</v>
      </c>
      <c r="AV3558" t="s">
        <v>96</v>
      </c>
      <c r="BF3558" t="s">
        <v>7451</v>
      </c>
      <c r="BQ3558" t="str">
        <f>BS3558 &amp; ":" &amp; BR3558</f>
        <v>AZDEQ_SW:SM 4500-NH3F</v>
      </c>
      <c r="BR3558" t="s">
        <v>5577</v>
      </c>
      <c r="BS3558" t="s">
        <v>1626</v>
      </c>
      <c r="BT3558" t="s">
        <v>5577</v>
      </c>
      <c r="BW3558" t="s">
        <v>5519</v>
      </c>
      <c r="BZ3558" t="s">
        <v>7452</v>
      </c>
      <c r="CA3558" t="s">
        <v>397</v>
      </c>
      <c r="CB3558">
        <v>0.2</v>
      </c>
      <c r="CC3558" t="s">
        <v>1616</v>
      </c>
      <c r="CE3558" t="s">
        <v>6944</v>
      </c>
      <c r="CF3558" t="s">
        <v>1618</v>
      </c>
    </row>
    <row r="3559" spans="1:84" hidden="1" x14ac:dyDescent="0.4">
      <c r="A3559" t="s">
        <v>1626</v>
      </c>
      <c r="B3559" t="s">
        <v>1626</v>
      </c>
      <c r="C3559" t="s">
        <v>7143</v>
      </c>
      <c r="D3559" t="s">
        <v>1274</v>
      </c>
      <c r="E3559" t="s">
        <v>82</v>
      </c>
      <c r="F3559" t="s">
        <v>393</v>
      </c>
      <c r="G3559" s="4" t="str">
        <f>TEXT(H3559+I3559,"yyyy-mm-dd""T""hh:mm:ss")&amp;
IF(J3559="MST","-07:00",
IF(J3559="MDT","-06:00",
IF(J3559="PST","-08:00",
IF(J3559="PDT","-07:00",
IF(J3559="UTC","+00:00","+00:00")))))</f>
        <v>2015-08-26T10:30:00-07:00</v>
      </c>
      <c r="H3559" s="1">
        <v>42242</v>
      </c>
      <c r="I3559" s="5">
        <v>0.4375</v>
      </c>
      <c r="J3559" t="s">
        <v>84</v>
      </c>
      <c r="N3559">
        <v>0</v>
      </c>
      <c r="O3559" t="s">
        <v>1628</v>
      </c>
      <c r="U3559">
        <v>2189</v>
      </c>
      <c r="V3559" t="s">
        <v>7092</v>
      </c>
      <c r="W3559" t="s">
        <v>1606</v>
      </c>
      <c r="X3559" t="s">
        <v>7093</v>
      </c>
      <c r="Y3559">
        <v>110650</v>
      </c>
      <c r="Z3559" t="s">
        <v>7144</v>
      </c>
      <c r="AD3559">
        <v>32.318350000000002</v>
      </c>
      <c r="AE3559">
        <v>-110.7849083</v>
      </c>
      <c r="AG3559" t="s">
        <v>90</v>
      </c>
      <c r="AH3559" t="s">
        <v>1626</v>
      </c>
      <c r="AI3559" t="s">
        <v>90</v>
      </c>
      <c r="AK3559" t="s">
        <v>1608</v>
      </c>
      <c r="AL3559" t="s">
        <v>7453</v>
      </c>
      <c r="AM3559" t="s">
        <v>92</v>
      </c>
      <c r="AN3559" t="s">
        <v>1610</v>
      </c>
      <c r="AO3559" t="s">
        <v>442</v>
      </c>
      <c r="AP3559" t="s">
        <v>422</v>
      </c>
      <c r="AT3559" t="s">
        <v>1612</v>
      </c>
      <c r="AV3559" t="s">
        <v>584</v>
      </c>
      <c r="BQ3559" t="str">
        <f>BS3559 &amp; ":" &amp; BR3559</f>
        <v>AZDEQ_SW:SM 4500-NH3F</v>
      </c>
      <c r="BR3559" t="s">
        <v>5577</v>
      </c>
      <c r="BS3559" t="s">
        <v>1626</v>
      </c>
      <c r="BT3559" t="s">
        <v>5577</v>
      </c>
      <c r="BW3559" t="s">
        <v>5519</v>
      </c>
      <c r="BZ3559" t="s">
        <v>7454</v>
      </c>
      <c r="CA3559" t="s">
        <v>397</v>
      </c>
      <c r="CB3559">
        <v>0.2</v>
      </c>
      <c r="CC3559" t="s">
        <v>1616</v>
      </c>
      <c r="CE3559" t="s">
        <v>7147</v>
      </c>
      <c r="CF3559" t="s">
        <v>1618</v>
      </c>
    </row>
    <row r="3560" spans="1:84" hidden="1" x14ac:dyDescent="0.4">
      <c r="A3560" t="s">
        <v>1626</v>
      </c>
      <c r="B3560" t="s">
        <v>1626</v>
      </c>
      <c r="C3560" t="s">
        <v>7336</v>
      </c>
      <c r="D3560" t="s">
        <v>81</v>
      </c>
      <c r="E3560" t="s">
        <v>82</v>
      </c>
      <c r="F3560" t="s">
        <v>393</v>
      </c>
      <c r="G3560" s="4" t="str">
        <f>TEXT(H3560+I3560,"yyyy-mm-dd""T""hh:mm:ss")&amp;
IF(J3560="MST","-07:00",
IF(J3560="MDT","-06:00",
IF(J3560="PST","-08:00",
IF(J3560="PDT","-07:00",
IF(J3560="UTC","+00:00","+00:00")))))</f>
        <v>2015-02-05T09:59:00-07:00</v>
      </c>
      <c r="H3560" s="1">
        <v>42040</v>
      </c>
      <c r="I3560" s="5">
        <v>0.41597222222222224</v>
      </c>
      <c r="J3560" t="s">
        <v>84</v>
      </c>
      <c r="N3560">
        <v>0</v>
      </c>
      <c r="O3560" t="s">
        <v>1628</v>
      </c>
      <c r="U3560">
        <v>9587</v>
      </c>
      <c r="V3560" t="s">
        <v>6946</v>
      </c>
      <c r="W3560" t="s">
        <v>3411</v>
      </c>
      <c r="X3560" t="s">
        <v>3412</v>
      </c>
      <c r="Y3560">
        <v>105059</v>
      </c>
      <c r="Z3560" t="e">
        <f>--- SAMPLE TAKEN: Migrated</f>
        <v>#NAME?</v>
      </c>
      <c r="AD3560">
        <v>32.2897222</v>
      </c>
      <c r="AE3560">
        <v>-111.035</v>
      </c>
      <c r="AG3560" t="s">
        <v>90</v>
      </c>
      <c r="AH3560" t="s">
        <v>1626</v>
      </c>
      <c r="AI3560" t="s">
        <v>90</v>
      </c>
      <c r="AK3560" t="s">
        <v>1608</v>
      </c>
      <c r="AL3560" t="s">
        <v>7455</v>
      </c>
      <c r="AN3560" t="s">
        <v>1610</v>
      </c>
      <c r="AO3560" t="s">
        <v>1670</v>
      </c>
      <c r="AP3560" t="s">
        <v>422</v>
      </c>
      <c r="AQ3560">
        <v>4.21</v>
      </c>
      <c r="AR3560" t="s">
        <v>1616</v>
      </c>
      <c r="AT3560" t="s">
        <v>1612</v>
      </c>
      <c r="AV3560" t="s">
        <v>96</v>
      </c>
      <c r="BF3560" t="s">
        <v>5845</v>
      </c>
      <c r="BQ3560" t="str">
        <f>BS3560 &amp; ":" &amp; BR3560</f>
        <v>AZDEQ_SW:EPA 353.2</v>
      </c>
      <c r="BR3560" t="s">
        <v>1623</v>
      </c>
      <c r="BS3560" t="s">
        <v>1626</v>
      </c>
      <c r="BT3560" t="s">
        <v>1623</v>
      </c>
      <c r="BW3560" t="s">
        <v>3417</v>
      </c>
      <c r="BZ3560" t="s">
        <v>7456</v>
      </c>
      <c r="CA3560" t="s">
        <v>397</v>
      </c>
      <c r="CB3560">
        <v>0.2</v>
      </c>
      <c r="CC3560" t="s">
        <v>1616</v>
      </c>
      <c r="CE3560" t="s">
        <v>7363</v>
      </c>
      <c r="CF3560" t="s">
        <v>1618</v>
      </c>
    </row>
    <row r="3561" spans="1:84" hidden="1" x14ac:dyDescent="0.4">
      <c r="A3561" t="s">
        <v>1626</v>
      </c>
      <c r="B3561" t="s">
        <v>1626</v>
      </c>
      <c r="C3561" t="s">
        <v>6954</v>
      </c>
      <c r="D3561" t="s">
        <v>81</v>
      </c>
      <c r="E3561" t="s">
        <v>82</v>
      </c>
      <c r="F3561" t="s">
        <v>393</v>
      </c>
      <c r="G3561" s="4" t="str">
        <f>TEXT(H3561+I3561,"yyyy-mm-dd""T""hh:mm:ss")&amp;
IF(J3561="MST","-07:00",
IF(J3561="MDT","-06:00",
IF(J3561="PST","-08:00",
IF(J3561="PDT","-07:00",
IF(J3561="UTC","+00:00","+00:00")))))</f>
        <v>2015-04-23T09:46:00-07:00</v>
      </c>
      <c r="H3561" s="1">
        <v>42117</v>
      </c>
      <c r="I3561" s="5">
        <v>0.40694444444444444</v>
      </c>
      <c r="J3561" t="s">
        <v>84</v>
      </c>
      <c r="N3561">
        <v>0</v>
      </c>
      <c r="O3561" t="s">
        <v>1628</v>
      </c>
      <c r="U3561">
        <v>9587</v>
      </c>
      <c r="V3561" t="s">
        <v>6946</v>
      </c>
      <c r="W3561" t="s">
        <v>3411</v>
      </c>
      <c r="X3561" t="s">
        <v>3412</v>
      </c>
      <c r="Y3561">
        <v>105059</v>
      </c>
      <c r="Z3561" t="e">
        <f>--- SAMPLE TAKEN: Migrated</f>
        <v>#NAME?</v>
      </c>
      <c r="AD3561">
        <v>32.2897222</v>
      </c>
      <c r="AE3561">
        <v>-111.035</v>
      </c>
      <c r="AG3561" t="s">
        <v>90</v>
      </c>
      <c r="AH3561" t="s">
        <v>1626</v>
      </c>
      <c r="AI3561" t="s">
        <v>90</v>
      </c>
      <c r="AK3561" t="s">
        <v>1608</v>
      </c>
      <c r="AL3561" t="s">
        <v>7457</v>
      </c>
      <c r="AN3561" t="s">
        <v>1725</v>
      </c>
      <c r="AO3561" t="s">
        <v>123</v>
      </c>
      <c r="AP3561" t="s">
        <v>422</v>
      </c>
      <c r="AQ3561">
        <v>0.53</v>
      </c>
      <c r="AR3561" t="s">
        <v>1616</v>
      </c>
      <c r="AT3561" t="s">
        <v>1612</v>
      </c>
      <c r="AV3561" t="s">
        <v>96</v>
      </c>
      <c r="BQ3561" t="str">
        <f>BS3561 &amp; ":" &amp; BR3561</f>
        <v>AZDEQ_SW:EPA 365.1</v>
      </c>
      <c r="BR3561" t="s">
        <v>1726</v>
      </c>
      <c r="BS3561" t="s">
        <v>1626</v>
      </c>
      <c r="BT3561" t="s">
        <v>1726</v>
      </c>
      <c r="BW3561" t="s">
        <v>3417</v>
      </c>
      <c r="BZ3561" t="s">
        <v>7458</v>
      </c>
      <c r="CA3561" t="s">
        <v>397</v>
      </c>
      <c r="CB3561">
        <v>0.5</v>
      </c>
      <c r="CC3561" t="s">
        <v>1616</v>
      </c>
      <c r="CE3561" t="s">
        <v>6958</v>
      </c>
      <c r="CF3561" t="s">
        <v>1618</v>
      </c>
    </row>
    <row r="3562" spans="1:84" hidden="1" x14ac:dyDescent="0.4">
      <c r="A3562" t="s">
        <v>1626</v>
      </c>
      <c r="B3562" t="s">
        <v>1626</v>
      </c>
      <c r="C3562" t="s">
        <v>7158</v>
      </c>
      <c r="D3562" t="s">
        <v>81</v>
      </c>
      <c r="E3562" t="s">
        <v>82</v>
      </c>
      <c r="F3562" t="s">
        <v>393</v>
      </c>
      <c r="G3562" s="4" t="str">
        <f>TEXT(H3562+I3562,"yyyy-mm-dd""T""hh:mm:ss")&amp;
IF(J3562="MST","-07:00",
IF(J3562="MDT","-06:00",
IF(J3562="PST","-08:00",
IF(J3562="PDT","-07:00",
IF(J3562="UTC","+00:00","+00:00")))))</f>
        <v>2015-08-26T10:30:00-07:00</v>
      </c>
      <c r="H3562" s="1">
        <v>42242</v>
      </c>
      <c r="I3562" s="5">
        <v>0.4375</v>
      </c>
      <c r="J3562" t="s">
        <v>84</v>
      </c>
      <c r="N3562">
        <v>0</v>
      </c>
      <c r="O3562" t="s">
        <v>1628</v>
      </c>
      <c r="U3562">
        <v>2189</v>
      </c>
      <c r="V3562" t="s">
        <v>7092</v>
      </c>
      <c r="W3562" t="s">
        <v>1606</v>
      </c>
      <c r="X3562" t="s">
        <v>7093</v>
      </c>
      <c r="Y3562">
        <v>110650</v>
      </c>
      <c r="Z3562" t="s">
        <v>7144</v>
      </c>
      <c r="AD3562">
        <v>32.318350000000002</v>
      </c>
      <c r="AE3562">
        <v>-110.7849083</v>
      </c>
      <c r="AG3562" t="s">
        <v>90</v>
      </c>
      <c r="AH3562" t="s">
        <v>1626</v>
      </c>
      <c r="AI3562" t="s">
        <v>90</v>
      </c>
      <c r="AK3562" t="s">
        <v>1608</v>
      </c>
      <c r="AL3562" t="s">
        <v>7459</v>
      </c>
      <c r="AM3562" t="s">
        <v>92</v>
      </c>
      <c r="AN3562" t="s">
        <v>1610</v>
      </c>
      <c r="AO3562" t="s">
        <v>1670</v>
      </c>
      <c r="AP3562" t="s">
        <v>422</v>
      </c>
      <c r="AT3562" t="s">
        <v>1612</v>
      </c>
      <c r="AV3562" t="s">
        <v>584</v>
      </c>
      <c r="BQ3562" t="str">
        <f>BS3562 &amp; ":" &amp; BR3562</f>
        <v>AZDEQ_SW:SM 4500NO3 E</v>
      </c>
      <c r="BR3562" t="s">
        <v>1851</v>
      </c>
      <c r="BS3562" t="s">
        <v>1626</v>
      </c>
      <c r="BT3562" t="s">
        <v>1851</v>
      </c>
      <c r="BW3562" t="s">
        <v>5519</v>
      </c>
      <c r="BZ3562" t="s">
        <v>7460</v>
      </c>
      <c r="CA3562" t="s">
        <v>397</v>
      </c>
      <c r="CB3562">
        <v>0.1</v>
      </c>
      <c r="CC3562" t="s">
        <v>1616</v>
      </c>
      <c r="CE3562" t="s">
        <v>7161</v>
      </c>
      <c r="CF3562" t="s">
        <v>1618</v>
      </c>
    </row>
    <row r="3563" spans="1:84" hidden="1" x14ac:dyDescent="0.4">
      <c r="A3563" t="s">
        <v>1626</v>
      </c>
      <c r="B3563" t="s">
        <v>1626</v>
      </c>
      <c r="C3563" t="s">
        <v>7206</v>
      </c>
      <c r="D3563" t="s">
        <v>81</v>
      </c>
      <c r="E3563" t="s">
        <v>82</v>
      </c>
      <c r="F3563" t="s">
        <v>393</v>
      </c>
      <c r="G3563" s="4" t="str">
        <f>TEXT(H3563+I3563,"yyyy-mm-dd""T""hh:mm:ss")&amp;
IF(J3563="MST","-07:00",
IF(J3563="MDT","-06:00",
IF(J3563="PST","-08:00",
IF(J3563="PDT","-07:00",
IF(J3563="UTC","+00:00","+00:00")))))</f>
        <v>2015-09-29T08:30:00-07:00</v>
      </c>
      <c r="H3563" s="1">
        <v>42276</v>
      </c>
      <c r="I3563" s="5">
        <v>0.35416666666666669</v>
      </c>
      <c r="J3563" t="s">
        <v>84</v>
      </c>
      <c r="N3563">
        <v>0</v>
      </c>
      <c r="O3563" t="s">
        <v>1628</v>
      </c>
      <c r="U3563">
        <v>9587</v>
      </c>
      <c r="V3563" t="s">
        <v>6946</v>
      </c>
      <c r="W3563" t="s">
        <v>3411</v>
      </c>
      <c r="X3563" t="s">
        <v>4433</v>
      </c>
      <c r="Y3563">
        <v>105064</v>
      </c>
      <c r="Z3563" t="e">
        <f>--- SAMPLE TAKEN: Migrated</f>
        <v>#NAME?</v>
      </c>
      <c r="AD3563">
        <v>32.386200000000002</v>
      </c>
      <c r="AE3563">
        <v>-111.11920000000001</v>
      </c>
      <c r="AG3563" t="s">
        <v>90</v>
      </c>
      <c r="AH3563" t="s">
        <v>1626</v>
      </c>
      <c r="AI3563" t="s">
        <v>90</v>
      </c>
      <c r="AK3563" t="s">
        <v>1608</v>
      </c>
      <c r="AL3563" t="s">
        <v>7461</v>
      </c>
      <c r="AM3563" t="s">
        <v>92</v>
      </c>
      <c r="AN3563" t="s">
        <v>1610</v>
      </c>
      <c r="AO3563" t="s">
        <v>1611</v>
      </c>
      <c r="AP3563" t="s">
        <v>422</v>
      </c>
      <c r="AT3563" t="s">
        <v>1612</v>
      </c>
      <c r="AV3563" t="s">
        <v>584</v>
      </c>
      <c r="BQ3563" t="str">
        <f>BS3563 &amp; ":" &amp; BR3563</f>
        <v>AZDEQ_SW:EPA 350.1</v>
      </c>
      <c r="BR3563" t="s">
        <v>1613</v>
      </c>
      <c r="BS3563" t="s">
        <v>1626</v>
      </c>
      <c r="BT3563" t="s">
        <v>1613</v>
      </c>
      <c r="BW3563" t="s">
        <v>3417</v>
      </c>
      <c r="BZ3563" t="s">
        <v>7462</v>
      </c>
      <c r="CA3563" t="s">
        <v>397</v>
      </c>
      <c r="CB3563">
        <v>0.5</v>
      </c>
      <c r="CC3563" t="s">
        <v>1616</v>
      </c>
      <c r="CE3563" t="s">
        <v>7209</v>
      </c>
      <c r="CF3563" t="s">
        <v>1618</v>
      </c>
    </row>
    <row r="3564" spans="1:84" hidden="1" x14ac:dyDescent="0.4">
      <c r="A3564" t="s">
        <v>1626</v>
      </c>
      <c r="B3564" t="s">
        <v>1626</v>
      </c>
      <c r="C3564" t="s">
        <v>7463</v>
      </c>
      <c r="D3564" t="s">
        <v>81</v>
      </c>
      <c r="E3564" t="s">
        <v>82</v>
      </c>
      <c r="F3564" t="s">
        <v>393</v>
      </c>
      <c r="G3564" s="4" t="str">
        <f>TEXT(H3564+I3564,"yyyy-mm-dd""T""hh:mm:ss")&amp;
IF(J3564="MST","-07:00",
IF(J3564="MDT","-06:00",
IF(J3564="PST","-08:00",
IF(J3564="PDT","-07:00",
IF(J3564="UTC","+00:00","+00:00")))))</f>
        <v>2016-07-27T12:10:00-07:00</v>
      </c>
      <c r="H3564" s="1">
        <v>42578</v>
      </c>
      <c r="I3564" s="5">
        <v>0.50694444444444442</v>
      </c>
      <c r="J3564" t="s">
        <v>84</v>
      </c>
      <c r="N3564">
        <v>0.5</v>
      </c>
      <c r="O3564" t="s">
        <v>1628</v>
      </c>
      <c r="U3564">
        <v>9743</v>
      </c>
      <c r="V3564" t="s">
        <v>5512</v>
      </c>
      <c r="W3564" t="s">
        <v>5513</v>
      </c>
      <c r="X3564" t="s">
        <v>3405</v>
      </c>
      <c r="Y3564">
        <v>100034</v>
      </c>
      <c r="Z3564" t="s">
        <v>5514</v>
      </c>
      <c r="AD3564">
        <v>32.187063100000003</v>
      </c>
      <c r="AE3564">
        <v>-110.81660220000001</v>
      </c>
      <c r="AG3564" t="s">
        <v>90</v>
      </c>
      <c r="AH3564" t="s">
        <v>1626</v>
      </c>
      <c r="AI3564" t="s">
        <v>90</v>
      </c>
      <c r="AK3564" t="s">
        <v>1608</v>
      </c>
      <c r="AL3564" t="s">
        <v>7464</v>
      </c>
      <c r="AN3564" t="s">
        <v>1700</v>
      </c>
      <c r="AO3564" t="s">
        <v>457</v>
      </c>
      <c r="AP3564" t="s">
        <v>422</v>
      </c>
      <c r="AQ3564">
        <v>7.0000000000000007E-2</v>
      </c>
      <c r="AR3564" t="s">
        <v>1616</v>
      </c>
      <c r="AT3564" t="s">
        <v>1612</v>
      </c>
      <c r="AV3564" t="s">
        <v>96</v>
      </c>
      <c r="BH3564" t="str">
        <f>BI3564 &amp; " " &amp; BJ3564</f>
        <v>0.5 ft</v>
      </c>
      <c r="BI3564">
        <v>0.5</v>
      </c>
      <c r="BJ3564" t="s">
        <v>5517</v>
      </c>
      <c r="BQ3564" t="str">
        <f>BS3564 &amp; ":" &amp; BR3564</f>
        <v>AZDEQ_SW:SM 4500 PE</v>
      </c>
      <c r="BR3564" t="s">
        <v>5518</v>
      </c>
      <c r="BS3564" t="s">
        <v>1626</v>
      </c>
      <c r="BT3564" t="s">
        <v>5518</v>
      </c>
      <c r="BW3564" t="s">
        <v>5519</v>
      </c>
      <c r="BZ3564" t="s">
        <v>7465</v>
      </c>
      <c r="CA3564" t="s">
        <v>397</v>
      </c>
      <c r="CB3564">
        <v>0.01</v>
      </c>
      <c r="CC3564" t="s">
        <v>1616</v>
      </c>
      <c r="CE3564" t="s">
        <v>5953</v>
      </c>
      <c r="CF3564" t="s">
        <v>1618</v>
      </c>
    </row>
    <row r="3565" spans="1:84" hidden="1" x14ac:dyDescent="0.4">
      <c r="A3565" t="s">
        <v>7466</v>
      </c>
      <c r="B3565" t="s">
        <v>7467</v>
      </c>
      <c r="C3565" t="s">
        <v>7468</v>
      </c>
      <c r="D3565" t="s">
        <v>81</v>
      </c>
      <c r="E3565" t="s">
        <v>82</v>
      </c>
      <c r="G3565" s="4" t="str">
        <f>TEXT(H3565+I3565,"yyyy-mm-dd""T""hh:mm:ss")&amp;
IF(J3565="MST","-07:00",
IF(J3565="MDT","-06:00",
IF(J3565="PST","-08:00",
IF(J3565="PDT","-07:00",
IF(J3565="UTC","+00:00","+00:00")))))</f>
        <v>2016-12-13T09:58:00-07:00</v>
      </c>
      <c r="H3565" s="1">
        <v>42717</v>
      </c>
      <c r="I3565" s="5">
        <v>0.4152777777777778</v>
      </c>
      <c r="J3565" t="s">
        <v>84</v>
      </c>
      <c r="U3565" t="s">
        <v>7469</v>
      </c>
      <c r="V3565" t="s">
        <v>7470</v>
      </c>
      <c r="X3565" t="s">
        <v>7471</v>
      </c>
      <c r="Y3565" t="s">
        <v>7472</v>
      </c>
      <c r="AD3565">
        <v>32.338639000000001</v>
      </c>
      <c r="AE3565">
        <v>-111.08147200000001</v>
      </c>
      <c r="AK3565" t="s">
        <v>5367</v>
      </c>
      <c r="AL3565" t="s">
        <v>7473</v>
      </c>
      <c r="AN3565" t="s">
        <v>1700</v>
      </c>
      <c r="AO3565" t="s">
        <v>123</v>
      </c>
      <c r="AP3565" t="s">
        <v>422</v>
      </c>
      <c r="AQ3565">
        <v>1.27</v>
      </c>
      <c r="AR3565" t="s">
        <v>1616</v>
      </c>
      <c r="AT3565" t="s">
        <v>1612</v>
      </c>
      <c r="AV3565" t="s">
        <v>96</v>
      </c>
      <c r="BQ3565" t="str">
        <f>BS3565 &amp; ":" &amp; BR3565</f>
        <v>USEPA:365.1</v>
      </c>
      <c r="BR3565">
        <v>365.1</v>
      </c>
      <c r="BS3565" t="s">
        <v>4867</v>
      </c>
      <c r="BT3565" t="s">
        <v>7474</v>
      </c>
      <c r="BV3565" t="s">
        <v>7475</v>
      </c>
      <c r="BW3565" t="s">
        <v>7476</v>
      </c>
      <c r="CE3565" t="s">
        <v>7477</v>
      </c>
      <c r="CF3565" t="s">
        <v>1618</v>
      </c>
    </row>
    <row r="3566" spans="1:84" hidden="1" x14ac:dyDescent="0.4">
      <c r="A3566" t="s">
        <v>1626</v>
      </c>
      <c r="B3566" t="s">
        <v>1626</v>
      </c>
      <c r="C3566" t="s">
        <v>7478</v>
      </c>
      <c r="D3566" t="s">
        <v>81</v>
      </c>
      <c r="E3566" t="s">
        <v>82</v>
      </c>
      <c r="F3566" t="s">
        <v>393</v>
      </c>
      <c r="G3566" s="4" t="str">
        <f>TEXT(H3566+I3566,"yyyy-mm-dd""T""hh:mm:ss")&amp;
IF(J3566="MST","-07:00",
IF(J3566="MDT","-06:00",
IF(J3566="PST","-08:00",
IF(J3566="PDT","-07:00",
IF(J3566="UTC","+00:00","+00:00")))))</f>
        <v>2016-08-31T03:30:00-07:00</v>
      </c>
      <c r="H3566" s="1">
        <v>42613</v>
      </c>
      <c r="I3566" s="5">
        <v>0.14583333333333334</v>
      </c>
      <c r="J3566" t="s">
        <v>84</v>
      </c>
      <c r="N3566">
        <v>0.5</v>
      </c>
      <c r="O3566" t="s">
        <v>1628</v>
      </c>
      <c r="U3566">
        <v>9743</v>
      </c>
      <c r="V3566" t="s">
        <v>5512</v>
      </c>
      <c r="W3566" t="s">
        <v>5513</v>
      </c>
      <c r="X3566" t="s">
        <v>3388</v>
      </c>
      <c r="Y3566">
        <v>100035</v>
      </c>
      <c r="Z3566" t="s">
        <v>5514</v>
      </c>
      <c r="AD3566">
        <v>32.185352899999998</v>
      </c>
      <c r="AE3566">
        <v>-110.8164731</v>
      </c>
      <c r="AG3566" t="s">
        <v>90</v>
      </c>
      <c r="AH3566" t="s">
        <v>1626</v>
      </c>
      <c r="AI3566" t="s">
        <v>90</v>
      </c>
      <c r="AK3566" t="s">
        <v>1608</v>
      </c>
      <c r="AL3566" t="s">
        <v>7479</v>
      </c>
      <c r="AN3566" t="s">
        <v>1610</v>
      </c>
      <c r="AO3566" t="s">
        <v>1611</v>
      </c>
      <c r="AP3566" t="s">
        <v>422</v>
      </c>
      <c r="AQ3566">
        <v>5.6000000000000001E-2</v>
      </c>
      <c r="AR3566" t="s">
        <v>1616</v>
      </c>
      <c r="AT3566" t="s">
        <v>1612</v>
      </c>
      <c r="AV3566" t="s">
        <v>96</v>
      </c>
      <c r="BF3566" t="s">
        <v>5516</v>
      </c>
      <c r="BH3566" t="str">
        <f>BI3566 &amp; " " &amp; BJ3566</f>
        <v>0.5 ft</v>
      </c>
      <c r="BI3566">
        <v>0.5</v>
      </c>
      <c r="BJ3566" t="s">
        <v>5517</v>
      </c>
      <c r="BQ3566" t="str">
        <f>BS3566 &amp; ":" &amp; BR3566</f>
        <v>AZDEQ_SW:EPA 350.1</v>
      </c>
      <c r="BR3566" t="s">
        <v>1613</v>
      </c>
      <c r="BS3566" t="s">
        <v>1626</v>
      </c>
      <c r="BT3566" t="s">
        <v>1613</v>
      </c>
      <c r="BW3566" t="s">
        <v>5519</v>
      </c>
      <c r="BZ3566" t="s">
        <v>7480</v>
      </c>
      <c r="CA3566" t="s">
        <v>397</v>
      </c>
      <c r="CB3566">
        <v>0.02</v>
      </c>
      <c r="CC3566" t="s">
        <v>1616</v>
      </c>
      <c r="CE3566" t="s">
        <v>5554</v>
      </c>
      <c r="CF3566" t="s">
        <v>1618</v>
      </c>
    </row>
    <row r="3567" spans="1:84" hidden="1" x14ac:dyDescent="0.4">
      <c r="A3567" t="s">
        <v>7466</v>
      </c>
      <c r="B3567" t="s">
        <v>7467</v>
      </c>
      <c r="C3567" t="s">
        <v>7481</v>
      </c>
      <c r="D3567" t="s">
        <v>81</v>
      </c>
      <c r="E3567" t="s">
        <v>82</v>
      </c>
      <c r="G3567" s="4" t="str">
        <f>TEXT(H3567+I3567,"yyyy-mm-dd""T""hh:mm:ss")&amp;
IF(J3567="MST","-07:00",
IF(J3567="MDT","-06:00",
IF(J3567="PST","-08:00",
IF(J3567="PDT","-07:00",
IF(J3567="UTC","+00:00","+00:00")))))</f>
        <v>2016-11-29T10:20:00-07:00</v>
      </c>
      <c r="H3567" s="1">
        <v>42703</v>
      </c>
      <c r="I3567" s="5">
        <v>0.43055555555555558</v>
      </c>
      <c r="J3567" t="s">
        <v>84</v>
      </c>
      <c r="U3567" t="s">
        <v>7469</v>
      </c>
      <c r="V3567" t="s">
        <v>7470</v>
      </c>
      <c r="X3567" t="s">
        <v>7482</v>
      </c>
      <c r="Y3567" t="s">
        <v>7483</v>
      </c>
      <c r="AD3567">
        <v>32.386417000000002</v>
      </c>
      <c r="AE3567">
        <v>-111.119139</v>
      </c>
      <c r="AK3567" t="s">
        <v>5367</v>
      </c>
      <c r="AL3567" t="s">
        <v>7484</v>
      </c>
      <c r="AM3567" t="s">
        <v>7485</v>
      </c>
      <c r="AN3567" t="s">
        <v>7486</v>
      </c>
      <c r="AO3567" t="s">
        <v>5369</v>
      </c>
      <c r="AP3567" t="s">
        <v>422</v>
      </c>
      <c r="AS3567" t="s">
        <v>7487</v>
      </c>
      <c r="AT3567" t="s">
        <v>1612</v>
      </c>
      <c r="AV3567" t="s">
        <v>96</v>
      </c>
      <c r="BQ3567" t="str">
        <f>BS3567 &amp; ":" &amp; BR3567</f>
        <v>USEPA:350.1</v>
      </c>
      <c r="BR3567">
        <v>350.1</v>
      </c>
      <c r="BS3567" t="s">
        <v>4867</v>
      </c>
      <c r="BT3567" t="s">
        <v>7488</v>
      </c>
      <c r="BV3567" t="s">
        <v>7489</v>
      </c>
      <c r="BW3567" t="s">
        <v>7476</v>
      </c>
      <c r="BZ3567" t="s">
        <v>7490</v>
      </c>
      <c r="CA3567" t="s">
        <v>1272</v>
      </c>
      <c r="CB3567">
        <v>0.5</v>
      </c>
      <c r="CC3567" t="s">
        <v>1616</v>
      </c>
      <c r="CE3567" t="s">
        <v>7491</v>
      </c>
      <c r="CF3567" t="s">
        <v>1618</v>
      </c>
    </row>
    <row r="3568" spans="1:84" hidden="1" x14ac:dyDescent="0.4">
      <c r="A3568" t="s">
        <v>7466</v>
      </c>
      <c r="B3568" t="s">
        <v>7467</v>
      </c>
      <c r="C3568" t="s">
        <v>7492</v>
      </c>
      <c r="D3568" t="s">
        <v>81</v>
      </c>
      <c r="E3568" t="s">
        <v>82</v>
      </c>
      <c r="G3568" s="4" t="str">
        <f>TEXT(H3568+I3568,"yyyy-mm-dd""T""hh:mm:ss")&amp;
IF(J3568="MST","-07:00",
IF(J3568="MDT","-06:00",
IF(J3568="PST","-08:00",
IF(J3568="PDT","-07:00",
IF(J3568="UTC","+00:00","+00:00")))))</f>
        <v>2016-03-17T09:40:00-07:00</v>
      </c>
      <c r="H3568" s="1">
        <v>42446</v>
      </c>
      <c r="I3568" s="5">
        <v>0.40277777777777779</v>
      </c>
      <c r="J3568" t="s">
        <v>84</v>
      </c>
      <c r="U3568" t="s">
        <v>7469</v>
      </c>
      <c r="V3568" t="s">
        <v>7470</v>
      </c>
      <c r="X3568" t="s">
        <v>7471</v>
      </c>
      <c r="Y3568" t="s">
        <v>7472</v>
      </c>
      <c r="AD3568">
        <v>32.338639000000001</v>
      </c>
      <c r="AE3568">
        <v>-111.08147200000001</v>
      </c>
      <c r="AK3568" t="s">
        <v>5367</v>
      </c>
      <c r="AL3568" t="s">
        <v>7493</v>
      </c>
      <c r="AN3568" t="s">
        <v>5425</v>
      </c>
      <c r="AO3568" t="s">
        <v>7494</v>
      </c>
      <c r="AP3568" t="s">
        <v>422</v>
      </c>
      <c r="AQ3568">
        <v>3.27</v>
      </c>
      <c r="AR3568" t="s">
        <v>1616</v>
      </c>
      <c r="AT3568" t="s">
        <v>1612</v>
      </c>
      <c r="AV3568" t="s">
        <v>96</v>
      </c>
      <c r="BQ3568" t="str">
        <f>BS3568 &amp; ":" &amp; BR3568</f>
        <v>USEPA:353.2</v>
      </c>
      <c r="BR3568">
        <v>353.2</v>
      </c>
      <c r="BS3568" t="s">
        <v>4867</v>
      </c>
      <c r="BT3568" t="s">
        <v>5390</v>
      </c>
      <c r="BV3568" t="s">
        <v>5391</v>
      </c>
      <c r="BW3568" t="s">
        <v>7476</v>
      </c>
      <c r="CE3568" t="s">
        <v>7495</v>
      </c>
      <c r="CF3568" t="s">
        <v>1618</v>
      </c>
    </row>
    <row r="3569" spans="1:84" hidden="1" x14ac:dyDescent="0.4">
      <c r="A3569" t="s">
        <v>1603</v>
      </c>
      <c r="B3569" t="s">
        <v>1603</v>
      </c>
      <c r="C3569" t="s">
        <v>7496</v>
      </c>
      <c r="D3569" t="s">
        <v>81</v>
      </c>
      <c r="E3569" t="s">
        <v>82</v>
      </c>
      <c r="F3569" t="s">
        <v>83</v>
      </c>
      <c r="G3569" s="4" t="str">
        <f>TEXT(H3569+I3569,"yyyy-mm-dd""T""hh:mm:ss")&amp;
IF(J3569="MST","-07:00",
IF(J3569="MDT","-06:00",
IF(J3569="PST","-08:00",
IF(J3569="PDT","-07:00",
IF(J3569="UTC","+00:00","+00:00")))))</f>
        <v>2016-02-23T10:45:00-07:00</v>
      </c>
      <c r="H3569" s="1">
        <v>42423</v>
      </c>
      <c r="I3569" s="5">
        <v>0.44791666666666669</v>
      </c>
      <c r="J3569" t="s">
        <v>84</v>
      </c>
      <c r="N3569">
        <v>0</v>
      </c>
      <c r="O3569" t="s">
        <v>5517</v>
      </c>
      <c r="U3569">
        <v>9673</v>
      </c>
      <c r="V3569" t="s">
        <v>1605</v>
      </c>
      <c r="W3569" t="s">
        <v>1606</v>
      </c>
      <c r="X3569" t="s">
        <v>7497</v>
      </c>
      <c r="Y3569">
        <v>80805</v>
      </c>
      <c r="Z3569" t="s">
        <v>7498</v>
      </c>
      <c r="AD3569">
        <v>32.457500000000003</v>
      </c>
      <c r="AE3569">
        <v>-112.8341667</v>
      </c>
      <c r="AG3569" t="s">
        <v>90</v>
      </c>
      <c r="AH3569" t="s">
        <v>1603</v>
      </c>
      <c r="AI3569" t="s">
        <v>90</v>
      </c>
      <c r="AK3569" t="s">
        <v>1608</v>
      </c>
      <c r="AL3569" t="s">
        <v>7499</v>
      </c>
      <c r="AM3569" t="s">
        <v>92</v>
      </c>
      <c r="AN3569" t="s">
        <v>1610</v>
      </c>
      <c r="AO3569" t="s">
        <v>111</v>
      </c>
      <c r="AP3569" t="s">
        <v>422</v>
      </c>
      <c r="AT3569" t="s">
        <v>1612</v>
      </c>
      <c r="AV3569" t="s">
        <v>584</v>
      </c>
      <c r="BF3569" t="s">
        <v>7500</v>
      </c>
      <c r="BQ3569" t="str">
        <f>BS3569 &amp; ":" &amp; BR3569</f>
        <v>AZDEQ_GW:EPA 300/SW846 9056A</v>
      </c>
      <c r="BR3569" t="s">
        <v>7501</v>
      </c>
      <c r="BS3569" t="s">
        <v>1603</v>
      </c>
      <c r="BT3569" t="s">
        <v>7501</v>
      </c>
      <c r="BW3569" t="s">
        <v>5519</v>
      </c>
      <c r="BX3569" s="1">
        <v>42426</v>
      </c>
      <c r="BZ3569" t="s">
        <v>7502</v>
      </c>
      <c r="CA3569" t="s">
        <v>397</v>
      </c>
      <c r="CB3569">
        <v>0.1</v>
      </c>
      <c r="CC3569" t="s">
        <v>1616</v>
      </c>
      <c r="CE3569" t="s">
        <v>7503</v>
      </c>
      <c r="CF3569" t="s">
        <v>1618</v>
      </c>
    </row>
    <row r="3570" spans="1:84" hidden="1" x14ac:dyDescent="0.4">
      <c r="A3570" t="s">
        <v>1626</v>
      </c>
      <c r="B3570" t="s">
        <v>1626</v>
      </c>
      <c r="C3570" t="s">
        <v>7504</v>
      </c>
      <c r="D3570" t="s">
        <v>81</v>
      </c>
      <c r="E3570" t="s">
        <v>82</v>
      </c>
      <c r="F3570" t="s">
        <v>393</v>
      </c>
      <c r="G3570" s="4" t="str">
        <f>TEXT(H3570+I3570,"yyyy-mm-dd""T""hh:mm:ss")&amp;
IF(J3570="MST","-07:00",
IF(J3570="MDT","-06:00",
IF(J3570="PST","-08:00",
IF(J3570="PDT","-07:00",
IF(J3570="UTC","+00:00","+00:00")))))</f>
        <v>2016-05-31T04:00:00-07:00</v>
      </c>
      <c r="H3570" s="1">
        <v>42521</v>
      </c>
      <c r="I3570" s="5">
        <v>0.16666666666666666</v>
      </c>
      <c r="J3570" t="s">
        <v>84</v>
      </c>
      <c r="N3570">
        <v>0.5</v>
      </c>
      <c r="O3570" t="s">
        <v>1628</v>
      </c>
      <c r="U3570">
        <v>9743</v>
      </c>
      <c r="V3570" t="s">
        <v>5512</v>
      </c>
      <c r="W3570" t="s">
        <v>5513</v>
      </c>
      <c r="X3570" t="s">
        <v>3388</v>
      </c>
      <c r="Y3570">
        <v>100035</v>
      </c>
      <c r="Z3570" t="s">
        <v>5514</v>
      </c>
      <c r="AD3570">
        <v>32.185352899999998</v>
      </c>
      <c r="AE3570">
        <v>-110.8164731</v>
      </c>
      <c r="AG3570" t="s">
        <v>90</v>
      </c>
      <c r="AH3570" t="s">
        <v>1626</v>
      </c>
      <c r="AI3570" t="s">
        <v>90</v>
      </c>
      <c r="AK3570" t="s">
        <v>1608</v>
      </c>
      <c r="AL3570" t="s">
        <v>7505</v>
      </c>
      <c r="AM3570" t="s">
        <v>92</v>
      </c>
      <c r="AN3570" t="s">
        <v>1610</v>
      </c>
      <c r="AO3570" t="s">
        <v>1611</v>
      </c>
      <c r="AP3570" t="s">
        <v>422</v>
      </c>
      <c r="AT3570" t="s">
        <v>1612</v>
      </c>
      <c r="AV3570" t="s">
        <v>584</v>
      </c>
      <c r="BH3570" t="str">
        <f>BI3570 &amp; " " &amp; BJ3570</f>
        <v>0.5 ft</v>
      </c>
      <c r="BI3570">
        <v>0.5</v>
      </c>
      <c r="BJ3570" t="s">
        <v>5517</v>
      </c>
      <c r="BQ3570" t="str">
        <f>BS3570 &amp; ":" &amp; BR3570</f>
        <v>AZDEQ_SW:SM 4500-NH3F</v>
      </c>
      <c r="BR3570" t="s">
        <v>5577</v>
      </c>
      <c r="BS3570" t="s">
        <v>1626</v>
      </c>
      <c r="BT3570" t="s">
        <v>5577</v>
      </c>
      <c r="BW3570" t="s">
        <v>5519</v>
      </c>
      <c r="BZ3570" t="s">
        <v>7506</v>
      </c>
      <c r="CA3570" t="s">
        <v>397</v>
      </c>
      <c r="CB3570">
        <v>0.1</v>
      </c>
      <c r="CC3570" t="s">
        <v>1616</v>
      </c>
      <c r="CE3570" t="s">
        <v>5534</v>
      </c>
      <c r="CF3570" t="s">
        <v>1618</v>
      </c>
    </row>
    <row r="3571" spans="1:84" hidden="1" x14ac:dyDescent="0.4">
      <c r="A3571" t="s">
        <v>1626</v>
      </c>
      <c r="B3571" t="s">
        <v>1626</v>
      </c>
      <c r="C3571" t="s">
        <v>7478</v>
      </c>
      <c r="D3571" t="s">
        <v>81</v>
      </c>
      <c r="E3571" t="s">
        <v>82</v>
      </c>
      <c r="F3571" t="s">
        <v>393</v>
      </c>
      <c r="G3571" s="4" t="str">
        <f>TEXT(H3571+I3571,"yyyy-mm-dd""T""hh:mm:ss")&amp;
IF(J3571="MST","-07:00",
IF(J3571="MDT","-06:00",
IF(J3571="PST","-08:00",
IF(J3571="PDT","-07:00",
IF(J3571="UTC","+00:00","+00:00")))))</f>
        <v>2016-08-31T03:30:00-07:00</v>
      </c>
      <c r="H3571" s="1">
        <v>42613</v>
      </c>
      <c r="I3571" s="5">
        <v>0.14583333333333334</v>
      </c>
      <c r="J3571" t="s">
        <v>84</v>
      </c>
      <c r="N3571">
        <v>0.5</v>
      </c>
      <c r="O3571" t="s">
        <v>1628</v>
      </c>
      <c r="U3571">
        <v>9743</v>
      </c>
      <c r="V3571" t="s">
        <v>5512</v>
      </c>
      <c r="W3571" t="s">
        <v>5513</v>
      </c>
      <c r="X3571" t="s">
        <v>3388</v>
      </c>
      <c r="Y3571">
        <v>100035</v>
      </c>
      <c r="Z3571" t="s">
        <v>5514</v>
      </c>
      <c r="AD3571">
        <v>32.185352899999998</v>
      </c>
      <c r="AE3571">
        <v>-110.8164731</v>
      </c>
      <c r="AG3571" t="s">
        <v>90</v>
      </c>
      <c r="AH3571" t="s">
        <v>1626</v>
      </c>
      <c r="AI3571" t="s">
        <v>90</v>
      </c>
      <c r="AK3571" t="s">
        <v>1608</v>
      </c>
      <c r="AL3571" t="s">
        <v>7507</v>
      </c>
      <c r="AN3571" t="s">
        <v>1610</v>
      </c>
      <c r="AO3571" t="s">
        <v>1670</v>
      </c>
      <c r="AP3571" t="s">
        <v>422</v>
      </c>
      <c r="AQ3571">
        <v>0.56999999999999995</v>
      </c>
      <c r="AR3571" t="s">
        <v>1616</v>
      </c>
      <c r="AT3571" t="s">
        <v>1612</v>
      </c>
      <c r="AV3571" t="s">
        <v>96</v>
      </c>
      <c r="BH3571" t="str">
        <f>BI3571 &amp; " " &amp; BJ3571</f>
        <v>0.5 ft</v>
      </c>
      <c r="BI3571">
        <v>0.5</v>
      </c>
      <c r="BJ3571" t="s">
        <v>5517</v>
      </c>
      <c r="BQ3571" t="str">
        <f>BS3571 &amp; ":" &amp; BR3571</f>
        <v>AZDEQ_SW:EPA 353.2</v>
      </c>
      <c r="BR3571" t="s">
        <v>1623</v>
      </c>
      <c r="BS3571" t="s">
        <v>1626</v>
      </c>
      <c r="BT3571" t="s">
        <v>1623</v>
      </c>
      <c r="BW3571" t="s">
        <v>5519</v>
      </c>
      <c r="BZ3571" t="s">
        <v>7508</v>
      </c>
      <c r="CA3571" t="s">
        <v>397</v>
      </c>
      <c r="CB3571">
        <v>0.02</v>
      </c>
      <c r="CC3571" t="s">
        <v>1616</v>
      </c>
      <c r="CE3571" t="s">
        <v>5554</v>
      </c>
      <c r="CF3571" t="s">
        <v>1618</v>
      </c>
    </row>
    <row r="3572" spans="1:84" hidden="1" x14ac:dyDescent="0.4">
      <c r="A3572" t="s">
        <v>7466</v>
      </c>
      <c r="B3572" t="s">
        <v>7467</v>
      </c>
      <c r="C3572" t="s">
        <v>7509</v>
      </c>
      <c r="D3572" t="s">
        <v>81</v>
      </c>
      <c r="E3572" t="s">
        <v>82</v>
      </c>
      <c r="G3572" s="4" t="str">
        <f>TEXT(H3572+I3572,"yyyy-mm-dd""T""hh:mm:ss")&amp;
IF(J3572="MST","-07:00",
IF(J3572="MDT","-06:00",
IF(J3572="PST","-08:00",
IF(J3572="PDT","-07:00",
IF(J3572="UTC","+00:00","+00:00")))))</f>
        <v>2016-07-21T09:00:00-07:00</v>
      </c>
      <c r="H3572" s="1">
        <v>42572</v>
      </c>
      <c r="I3572" s="5">
        <v>0.375</v>
      </c>
      <c r="J3572" t="s">
        <v>84</v>
      </c>
      <c r="U3572" t="s">
        <v>7469</v>
      </c>
      <c r="V3572" t="s">
        <v>7470</v>
      </c>
      <c r="X3572" t="s">
        <v>7510</v>
      </c>
      <c r="Y3572" t="s">
        <v>7511</v>
      </c>
      <c r="AD3572">
        <v>32.434333000000002</v>
      </c>
      <c r="AE3572">
        <v>-111.232472</v>
      </c>
      <c r="AK3572" t="s">
        <v>5367</v>
      </c>
      <c r="AL3572" t="s">
        <v>7512</v>
      </c>
      <c r="AN3572" t="s">
        <v>1700</v>
      </c>
      <c r="AO3572" t="s">
        <v>123</v>
      </c>
      <c r="AP3572" t="s">
        <v>422</v>
      </c>
      <c r="AQ3572">
        <v>2.79</v>
      </c>
      <c r="AR3572" t="s">
        <v>1616</v>
      </c>
      <c r="AT3572" t="s">
        <v>1612</v>
      </c>
      <c r="AV3572" t="s">
        <v>96</v>
      </c>
      <c r="BQ3572" t="str">
        <f>BS3572 &amp; ":" &amp; BR3572</f>
        <v>USEPA:365.1</v>
      </c>
      <c r="BR3572">
        <v>365.1</v>
      </c>
      <c r="BS3572" t="s">
        <v>4867</v>
      </c>
      <c r="BT3572" t="s">
        <v>7474</v>
      </c>
      <c r="BV3572" t="s">
        <v>7475</v>
      </c>
      <c r="BW3572" t="s">
        <v>7476</v>
      </c>
      <c r="CE3572" t="s">
        <v>7513</v>
      </c>
      <c r="CF3572" t="s">
        <v>1618</v>
      </c>
    </row>
    <row r="3573" spans="1:84" hidden="1" x14ac:dyDescent="0.4">
      <c r="A3573" t="s">
        <v>7466</v>
      </c>
      <c r="B3573" t="s">
        <v>7467</v>
      </c>
      <c r="C3573" t="s">
        <v>7514</v>
      </c>
      <c r="D3573" t="s">
        <v>7515</v>
      </c>
      <c r="E3573" t="s">
        <v>82</v>
      </c>
      <c r="G3573" s="4" t="str">
        <f>TEXT(H3573+I3573,"yyyy-mm-dd""T""hh:mm:ss")&amp;
IF(J3573="MST","-07:00",
IF(J3573="MDT","-06:00",
IF(J3573="PST","-08:00",
IF(J3573="PDT","-07:00",
IF(J3573="UTC","+00:00","+00:00")))))</f>
        <v>2016-05-31T10:45:00-07:00</v>
      </c>
      <c r="H3573" s="1">
        <v>42521</v>
      </c>
      <c r="I3573" s="5">
        <v>0.44791666666666669</v>
      </c>
      <c r="J3573" t="s">
        <v>84</v>
      </c>
      <c r="U3573" t="s">
        <v>7469</v>
      </c>
      <c r="V3573" t="s">
        <v>7470</v>
      </c>
      <c r="X3573" t="s">
        <v>7482</v>
      </c>
      <c r="Y3573" t="s">
        <v>7483</v>
      </c>
      <c r="AD3573">
        <v>32.386417000000002</v>
      </c>
      <c r="AE3573">
        <v>-111.119139</v>
      </c>
      <c r="AK3573" t="s">
        <v>5367</v>
      </c>
      <c r="AL3573" t="s">
        <v>7516</v>
      </c>
      <c r="AN3573" t="s">
        <v>5425</v>
      </c>
      <c r="AO3573" t="s">
        <v>7494</v>
      </c>
      <c r="AP3573" t="s">
        <v>422</v>
      </c>
      <c r="AQ3573">
        <v>2.79</v>
      </c>
      <c r="AR3573" t="s">
        <v>1616</v>
      </c>
      <c r="AS3573" t="s">
        <v>7517</v>
      </c>
      <c r="AT3573" t="s">
        <v>1612</v>
      </c>
      <c r="AV3573" t="s">
        <v>96</v>
      </c>
      <c r="BQ3573" t="str">
        <f>BS3573 &amp; ":" &amp; BR3573</f>
        <v>USEPA:353.2</v>
      </c>
      <c r="BR3573">
        <v>353.2</v>
      </c>
      <c r="BS3573" t="s">
        <v>4867</v>
      </c>
      <c r="BT3573" t="s">
        <v>5390</v>
      </c>
      <c r="BV3573" t="s">
        <v>5391</v>
      </c>
      <c r="BW3573" t="s">
        <v>7476</v>
      </c>
      <c r="CE3573" t="s">
        <v>7518</v>
      </c>
      <c r="CF3573" t="s">
        <v>1618</v>
      </c>
    </row>
    <row r="3574" spans="1:84" x14ac:dyDescent="0.4">
      <c r="A3574" t="s">
        <v>78</v>
      </c>
      <c r="B3574" t="s">
        <v>79</v>
      </c>
      <c r="C3574" t="s">
        <v>406</v>
      </c>
      <c r="D3574" t="s">
        <v>81</v>
      </c>
      <c r="E3574" t="s">
        <v>82</v>
      </c>
      <c r="F3574" t="s">
        <v>83</v>
      </c>
      <c r="G3574" s="4" t="str">
        <f>TEXT(H3574+I3574,"yyyy-mm-dd""T""hh:mm:ss")&amp;
IF(J3574="MST","-07:00",
IF(J3574="MDT","-06:00",
IF(J3574="PST","-08:00",
IF(J3574="PDT","-07:00",
IF(J3574="UTC","+00:00","+00:00")))))</f>
        <v>2002-04-29T10:30:00-07:00</v>
      </c>
      <c r="H3574" s="1">
        <v>37375</v>
      </c>
      <c r="I3574" s="5">
        <v>0.4375</v>
      </c>
      <c r="J3574" t="s">
        <v>84</v>
      </c>
      <c r="W3574" t="s">
        <v>85</v>
      </c>
      <c r="X3574" t="s">
        <v>349</v>
      </c>
      <c r="Z3574" t="s">
        <v>407</v>
      </c>
      <c r="AB3574" t="s">
        <v>87</v>
      </c>
      <c r="AC3574" t="s">
        <v>88</v>
      </c>
      <c r="AF3574" t="str">
        <f>"ID:"&amp;AG3574&amp;"; context:" &amp; AH3574 &amp;"; Name:" &amp; AI3574 &amp; "; Equipment:" &amp; AK3574</f>
        <v>ID:USGS; context:USGS; Name:USGS; Equipment:Unknown</v>
      </c>
      <c r="AG3574" t="s">
        <v>89</v>
      </c>
      <c r="AH3574" t="s">
        <v>89</v>
      </c>
      <c r="AI3574" t="s">
        <v>89</v>
      </c>
      <c r="AK3574" t="s">
        <v>90</v>
      </c>
      <c r="AL3574" t="s">
        <v>415</v>
      </c>
      <c r="AO3574" t="s">
        <v>111</v>
      </c>
      <c r="AP3574" t="s">
        <v>94</v>
      </c>
      <c r="AQ3574">
        <v>17.3</v>
      </c>
      <c r="AR3574" t="s">
        <v>135</v>
      </c>
      <c r="AT3574" t="s">
        <v>95</v>
      </c>
      <c r="AV3574" t="s">
        <v>96</v>
      </c>
      <c r="BG3574">
        <v>71851</v>
      </c>
      <c r="BQ3574" t="str">
        <f>BS3574 &amp; ":" &amp; BR3574</f>
        <v>USGS:ALGOR</v>
      </c>
      <c r="BR3574" t="s">
        <v>113</v>
      </c>
      <c r="BS3574" t="s">
        <v>89</v>
      </c>
      <c r="BT3574" t="s">
        <v>114</v>
      </c>
      <c r="BV3574" t="s">
        <v>115</v>
      </c>
      <c r="CF3574" t="s">
        <v>103</v>
      </c>
    </row>
    <row r="3575" spans="1:84" hidden="1" x14ac:dyDescent="0.4">
      <c r="A3575" t="s">
        <v>1626</v>
      </c>
      <c r="B3575" t="s">
        <v>1626</v>
      </c>
      <c r="C3575" t="s">
        <v>7524</v>
      </c>
      <c r="D3575" t="s">
        <v>81</v>
      </c>
      <c r="E3575" t="s">
        <v>82</v>
      </c>
      <c r="F3575" t="s">
        <v>393</v>
      </c>
      <c r="G3575" s="4" t="str">
        <f>TEXT(H3575+I3575,"yyyy-mm-dd""T""hh:mm:ss")&amp;
IF(J3575="MST","-07:00",
IF(J3575="MDT","-06:00",
IF(J3575="PST","-08:00",
IF(J3575="PDT","-07:00",
IF(J3575="UTC","+00:00","+00:00")))))</f>
        <v>2016-02-29T04:30:00-07:00</v>
      </c>
      <c r="H3575" s="1">
        <v>42429</v>
      </c>
      <c r="I3575" s="5">
        <v>0.1875</v>
      </c>
      <c r="J3575" t="s">
        <v>84</v>
      </c>
      <c r="N3575">
        <v>0.5</v>
      </c>
      <c r="O3575" t="s">
        <v>1628</v>
      </c>
      <c r="U3575">
        <v>9743</v>
      </c>
      <c r="V3575" t="s">
        <v>5512</v>
      </c>
      <c r="W3575" t="s">
        <v>5513</v>
      </c>
      <c r="X3575" t="s">
        <v>3388</v>
      </c>
      <c r="Y3575">
        <v>100035</v>
      </c>
      <c r="Z3575" t="s">
        <v>5514</v>
      </c>
      <c r="AD3575">
        <v>32.185352899999998</v>
      </c>
      <c r="AE3575">
        <v>-110.8164731</v>
      </c>
      <c r="AG3575" t="s">
        <v>90</v>
      </c>
      <c r="AH3575" t="s">
        <v>1626</v>
      </c>
      <c r="AI3575" t="s">
        <v>90</v>
      </c>
      <c r="AK3575" t="s">
        <v>1608</v>
      </c>
      <c r="AL3575" t="s">
        <v>7525</v>
      </c>
      <c r="AN3575" t="s">
        <v>1610</v>
      </c>
      <c r="AO3575" t="s">
        <v>1670</v>
      </c>
      <c r="AP3575" t="s">
        <v>422</v>
      </c>
      <c r="AQ3575">
        <v>0.13</v>
      </c>
      <c r="AR3575" t="s">
        <v>1616</v>
      </c>
      <c r="AT3575" t="s">
        <v>1612</v>
      </c>
      <c r="AV3575" t="s">
        <v>96</v>
      </c>
      <c r="BH3575" t="str">
        <f>BI3575 &amp; " " &amp; BJ3575</f>
        <v>0.5 ft</v>
      </c>
      <c r="BI3575">
        <v>0.5</v>
      </c>
      <c r="BJ3575" t="s">
        <v>5517</v>
      </c>
      <c r="BQ3575" t="str">
        <f>BS3575 &amp; ":" &amp; BR3575</f>
        <v>AZDEQ_SW:SM 4500NO3 E</v>
      </c>
      <c r="BR3575" t="s">
        <v>1851</v>
      </c>
      <c r="BS3575" t="s">
        <v>1626</v>
      </c>
      <c r="BT3575" t="s">
        <v>1851</v>
      </c>
      <c r="BW3575" t="s">
        <v>5519</v>
      </c>
      <c r="BZ3575" t="s">
        <v>7526</v>
      </c>
      <c r="CA3575" t="s">
        <v>397</v>
      </c>
      <c r="CB3575">
        <v>4.1000000000000002E-2</v>
      </c>
      <c r="CC3575" t="s">
        <v>1616</v>
      </c>
      <c r="CE3575" t="s">
        <v>5767</v>
      </c>
      <c r="CF3575" t="s">
        <v>1618</v>
      </c>
    </row>
    <row r="3576" spans="1:84" hidden="1" x14ac:dyDescent="0.4">
      <c r="A3576" t="s">
        <v>7466</v>
      </c>
      <c r="B3576" t="s">
        <v>7467</v>
      </c>
      <c r="C3576" t="s">
        <v>7514</v>
      </c>
      <c r="D3576" t="s">
        <v>7515</v>
      </c>
      <c r="E3576" t="s">
        <v>82</v>
      </c>
      <c r="G3576" s="4" t="str">
        <f>TEXT(H3576+I3576,"yyyy-mm-dd""T""hh:mm:ss")&amp;
IF(J3576="MST","-07:00",
IF(J3576="MDT","-06:00",
IF(J3576="PST","-08:00",
IF(J3576="PDT","-07:00",
IF(J3576="UTC","+00:00","+00:00")))))</f>
        <v>2016-05-31T10:45:00-07:00</v>
      </c>
      <c r="H3576" s="1">
        <v>42521</v>
      </c>
      <c r="I3576" s="5">
        <v>0.44791666666666669</v>
      </c>
      <c r="J3576" t="s">
        <v>84</v>
      </c>
      <c r="U3576" t="s">
        <v>7469</v>
      </c>
      <c r="V3576" t="s">
        <v>7470</v>
      </c>
      <c r="X3576" t="s">
        <v>7482</v>
      </c>
      <c r="Y3576" t="s">
        <v>7483</v>
      </c>
      <c r="AD3576">
        <v>32.386417000000002</v>
      </c>
      <c r="AE3576">
        <v>-111.119139</v>
      </c>
      <c r="AK3576" t="s">
        <v>5367</v>
      </c>
      <c r="AL3576" t="s">
        <v>7527</v>
      </c>
      <c r="AN3576" t="s">
        <v>1700</v>
      </c>
      <c r="AO3576" t="s">
        <v>457</v>
      </c>
      <c r="AP3576" t="s">
        <v>422</v>
      </c>
      <c r="AQ3576">
        <v>2.97</v>
      </c>
      <c r="AR3576" t="s">
        <v>1616</v>
      </c>
      <c r="AS3576" t="s">
        <v>7517</v>
      </c>
      <c r="AT3576" t="s">
        <v>1612</v>
      </c>
      <c r="AV3576" t="s">
        <v>96</v>
      </c>
      <c r="BQ3576" t="str">
        <f>BS3576 &amp; ":" &amp; BR3576</f>
        <v>USEPA:365.1</v>
      </c>
      <c r="BR3576">
        <v>365.1</v>
      </c>
      <c r="BS3576" t="s">
        <v>4867</v>
      </c>
      <c r="BT3576" t="s">
        <v>7474</v>
      </c>
      <c r="BV3576" t="s">
        <v>7475</v>
      </c>
      <c r="BW3576" t="s">
        <v>7476</v>
      </c>
      <c r="CE3576" t="s">
        <v>7518</v>
      </c>
      <c r="CF3576" t="s">
        <v>1618</v>
      </c>
    </row>
    <row r="3577" spans="1:84" hidden="1" x14ac:dyDescent="0.4">
      <c r="A3577" t="s">
        <v>7466</v>
      </c>
      <c r="B3577" t="s">
        <v>7467</v>
      </c>
      <c r="C3577" t="s">
        <v>7528</v>
      </c>
      <c r="D3577" t="s">
        <v>81</v>
      </c>
      <c r="E3577" t="s">
        <v>82</v>
      </c>
      <c r="G3577" s="4" t="str">
        <f>TEXT(H3577+I3577,"yyyy-mm-dd""T""hh:mm:ss")&amp;
IF(J3577="MST","-07:00",
IF(J3577="MDT","-06:00",
IF(J3577="PST","-08:00",
IF(J3577="PDT","-07:00",
IF(J3577="UTC","+00:00","+00:00")))))</f>
        <v>2016-09-20T11:58:00-07:00</v>
      </c>
      <c r="H3577" s="1">
        <v>42633</v>
      </c>
      <c r="I3577" s="5">
        <v>0.49861111111111112</v>
      </c>
      <c r="J3577" t="s">
        <v>84</v>
      </c>
      <c r="U3577" t="s">
        <v>7469</v>
      </c>
      <c r="V3577" t="s">
        <v>7470</v>
      </c>
      <c r="X3577" t="s">
        <v>7482</v>
      </c>
      <c r="Y3577" t="s">
        <v>7483</v>
      </c>
      <c r="AD3577">
        <v>32.386417000000002</v>
      </c>
      <c r="AE3577">
        <v>-111.119139</v>
      </c>
      <c r="AK3577" t="s">
        <v>5367</v>
      </c>
      <c r="AL3577" t="s">
        <v>7529</v>
      </c>
      <c r="AN3577" t="s">
        <v>5425</v>
      </c>
      <c r="AO3577" t="s">
        <v>7494</v>
      </c>
      <c r="AP3577" t="s">
        <v>422</v>
      </c>
      <c r="AQ3577">
        <v>3.71</v>
      </c>
      <c r="AR3577" t="s">
        <v>1616</v>
      </c>
      <c r="AS3577" t="s">
        <v>7517</v>
      </c>
      <c r="AT3577" t="s">
        <v>1612</v>
      </c>
      <c r="AV3577" t="s">
        <v>96</v>
      </c>
      <c r="BQ3577" t="str">
        <f>BS3577 &amp; ":" &amp; BR3577</f>
        <v>USEPA:353.2</v>
      </c>
      <c r="BR3577">
        <v>353.2</v>
      </c>
      <c r="BS3577" t="s">
        <v>4867</v>
      </c>
      <c r="BT3577" t="s">
        <v>5390</v>
      </c>
      <c r="BV3577" t="s">
        <v>5391</v>
      </c>
      <c r="BW3577" t="s">
        <v>7476</v>
      </c>
      <c r="CE3577" t="s">
        <v>7530</v>
      </c>
      <c r="CF3577" t="s">
        <v>1618</v>
      </c>
    </row>
    <row r="3578" spans="1:84" hidden="1" x14ac:dyDescent="0.4">
      <c r="A3578" t="s">
        <v>7466</v>
      </c>
      <c r="B3578" t="s">
        <v>7467</v>
      </c>
      <c r="C3578" t="s">
        <v>7531</v>
      </c>
      <c r="D3578" t="s">
        <v>81</v>
      </c>
      <c r="E3578" t="s">
        <v>82</v>
      </c>
      <c r="G3578" s="4" t="str">
        <f>TEXT(H3578+I3578,"yyyy-mm-dd""T""hh:mm:ss")&amp;
IF(J3578="MST","-07:00",
IF(J3578="MDT","-06:00",
IF(J3578="PST","-08:00",
IF(J3578="PDT","-07:00",
IF(J3578="UTC","+00:00","+00:00")))))</f>
        <v>2016-06-23T08:35:00-07:00</v>
      </c>
      <c r="H3578" s="1">
        <v>42544</v>
      </c>
      <c r="I3578" s="5">
        <v>0.3576388888888889</v>
      </c>
      <c r="J3578" t="s">
        <v>84</v>
      </c>
      <c r="U3578" t="s">
        <v>7469</v>
      </c>
      <c r="V3578" t="s">
        <v>7470</v>
      </c>
      <c r="X3578" t="s">
        <v>7532</v>
      </c>
      <c r="Y3578" t="s">
        <v>7533</v>
      </c>
      <c r="AD3578">
        <v>32.289444000000003</v>
      </c>
      <c r="AE3578">
        <v>-111.03486100000001</v>
      </c>
      <c r="AK3578" t="s">
        <v>5367</v>
      </c>
      <c r="AL3578" t="s">
        <v>7534</v>
      </c>
      <c r="AN3578" t="s">
        <v>1610</v>
      </c>
      <c r="AO3578" t="s">
        <v>5387</v>
      </c>
      <c r="AP3578" t="s">
        <v>422</v>
      </c>
      <c r="AQ3578">
        <v>5.0999999999999996</v>
      </c>
      <c r="AR3578" t="s">
        <v>1616</v>
      </c>
      <c r="AS3578" t="s">
        <v>7517</v>
      </c>
      <c r="AT3578" t="s">
        <v>1612</v>
      </c>
      <c r="AV3578" t="s">
        <v>7535</v>
      </c>
      <c r="BQ3578" t="str">
        <f>BS3578 &amp; ":" &amp; BR3578</f>
        <v>AOAC:973.48</v>
      </c>
      <c r="BR3578">
        <v>973.48</v>
      </c>
      <c r="BS3578" t="s">
        <v>7536</v>
      </c>
      <c r="BT3578" t="s">
        <v>7537</v>
      </c>
      <c r="BW3578" t="s">
        <v>7476</v>
      </c>
      <c r="CE3578" t="s">
        <v>7538</v>
      </c>
      <c r="CF3578" t="s">
        <v>1618</v>
      </c>
    </row>
    <row r="3579" spans="1:84" hidden="1" x14ac:dyDescent="0.4">
      <c r="A3579" t="s">
        <v>7466</v>
      </c>
      <c r="B3579" t="s">
        <v>7467</v>
      </c>
      <c r="C3579" t="s">
        <v>7468</v>
      </c>
      <c r="D3579" t="s">
        <v>81</v>
      </c>
      <c r="E3579" t="s">
        <v>82</v>
      </c>
      <c r="G3579" s="4" t="str">
        <f>TEXT(H3579+I3579,"yyyy-mm-dd""T""hh:mm:ss")&amp;
IF(J3579="MST","-07:00",
IF(J3579="MDT","-06:00",
IF(J3579="PST","-08:00",
IF(J3579="PDT","-07:00",
IF(J3579="UTC","+00:00","+00:00")))))</f>
        <v>2016-12-13T09:58:00-07:00</v>
      </c>
      <c r="H3579" s="1">
        <v>42717</v>
      </c>
      <c r="I3579" s="5">
        <v>0.4152777777777778</v>
      </c>
      <c r="J3579" t="s">
        <v>84</v>
      </c>
      <c r="U3579" t="s">
        <v>7469</v>
      </c>
      <c r="V3579" t="s">
        <v>7470</v>
      </c>
      <c r="X3579" t="s">
        <v>7471</v>
      </c>
      <c r="Y3579" t="s">
        <v>7472</v>
      </c>
      <c r="AD3579">
        <v>32.338639000000001</v>
      </c>
      <c r="AE3579">
        <v>-111.08147200000001</v>
      </c>
      <c r="AK3579" t="s">
        <v>5367</v>
      </c>
      <c r="AL3579" t="s">
        <v>7539</v>
      </c>
      <c r="AN3579" t="s">
        <v>7486</v>
      </c>
      <c r="AO3579" t="s">
        <v>5369</v>
      </c>
      <c r="AP3579" t="s">
        <v>422</v>
      </c>
      <c r="AQ3579">
        <v>2.27</v>
      </c>
      <c r="AR3579" t="s">
        <v>1616</v>
      </c>
      <c r="AT3579" t="s">
        <v>1612</v>
      </c>
      <c r="AV3579" t="s">
        <v>96</v>
      </c>
      <c r="BQ3579" t="str">
        <f>BS3579 &amp; ":" &amp; BR3579</f>
        <v>USEPA:350.1</v>
      </c>
      <c r="BR3579">
        <v>350.1</v>
      </c>
      <c r="BS3579" t="s">
        <v>4867</v>
      </c>
      <c r="BT3579" t="s">
        <v>7488</v>
      </c>
      <c r="BV3579" t="s">
        <v>7489</v>
      </c>
      <c r="BW3579" t="s">
        <v>7476</v>
      </c>
      <c r="CE3579" t="s">
        <v>7477</v>
      </c>
      <c r="CF3579" t="s">
        <v>1618</v>
      </c>
    </row>
    <row r="3580" spans="1:84" hidden="1" x14ac:dyDescent="0.4">
      <c r="A3580" t="s">
        <v>7466</v>
      </c>
      <c r="B3580" t="s">
        <v>7467</v>
      </c>
      <c r="C3580" t="s">
        <v>7540</v>
      </c>
      <c r="D3580" t="s">
        <v>7515</v>
      </c>
      <c r="E3580" t="s">
        <v>82</v>
      </c>
      <c r="G3580" s="4" t="str">
        <f>TEXT(H3580+I3580,"yyyy-mm-dd""T""hh:mm:ss")&amp;
IF(J3580="MST","-07:00",
IF(J3580="MDT","-06:00",
IF(J3580="PST","-08:00",
IF(J3580="PDT","-07:00",
IF(J3580="UTC","+00:00","+00:00")))))</f>
        <v>2016-02-25T09:55:00-07:00</v>
      </c>
      <c r="H3580" s="1">
        <v>42425</v>
      </c>
      <c r="I3580" s="5">
        <v>0.41319444444444442</v>
      </c>
      <c r="J3580" t="s">
        <v>84</v>
      </c>
      <c r="U3580" t="s">
        <v>7469</v>
      </c>
      <c r="V3580" t="s">
        <v>7470</v>
      </c>
      <c r="X3580" t="s">
        <v>7510</v>
      </c>
      <c r="Y3580" t="s">
        <v>7511</v>
      </c>
      <c r="AD3580">
        <v>32.434333000000002</v>
      </c>
      <c r="AE3580">
        <v>-111.232472</v>
      </c>
      <c r="AK3580" t="s">
        <v>5367</v>
      </c>
      <c r="AL3580" t="s">
        <v>7541</v>
      </c>
      <c r="AN3580" t="s">
        <v>7486</v>
      </c>
      <c r="AO3580" t="s">
        <v>5369</v>
      </c>
      <c r="AP3580" t="s">
        <v>422</v>
      </c>
      <c r="AQ3580">
        <v>1.6</v>
      </c>
      <c r="AR3580" t="s">
        <v>1616</v>
      </c>
      <c r="AT3580" t="s">
        <v>1612</v>
      </c>
      <c r="AV3580" t="s">
        <v>96</v>
      </c>
      <c r="BQ3580" t="str">
        <f>BS3580 &amp; ":" &amp; BR3580</f>
        <v>USEPA:350.1</v>
      </c>
      <c r="BR3580">
        <v>350.1</v>
      </c>
      <c r="BS3580" t="s">
        <v>4867</v>
      </c>
      <c r="BT3580" t="s">
        <v>7488</v>
      </c>
      <c r="BV3580" t="s">
        <v>7489</v>
      </c>
      <c r="BW3580" t="s">
        <v>7476</v>
      </c>
      <c r="CE3580" t="s">
        <v>7542</v>
      </c>
      <c r="CF3580" t="s">
        <v>1618</v>
      </c>
    </row>
    <row r="3581" spans="1:84" hidden="1" x14ac:dyDescent="0.4">
      <c r="A3581" t="s">
        <v>7466</v>
      </c>
      <c r="B3581" t="s">
        <v>7467</v>
      </c>
      <c r="C3581" t="s">
        <v>7543</v>
      </c>
      <c r="D3581" t="s">
        <v>81</v>
      </c>
      <c r="E3581" t="s">
        <v>82</v>
      </c>
      <c r="G3581" s="4" t="str">
        <f>TEXT(H3581+I3581,"yyyy-mm-dd""T""hh:mm:ss")&amp;
IF(J3581="MST","-07:00",
IF(J3581="MDT","-06:00",
IF(J3581="PST","-08:00",
IF(J3581="PDT","-07:00",
IF(J3581="UTC","+00:00","+00:00")))))</f>
        <v>2016-11-15T11:40:00-07:00</v>
      </c>
      <c r="H3581" s="1">
        <v>42689</v>
      </c>
      <c r="I3581" s="5">
        <v>0.4861111111111111</v>
      </c>
      <c r="J3581" t="s">
        <v>84</v>
      </c>
      <c r="U3581" t="s">
        <v>7469</v>
      </c>
      <c r="V3581" t="s">
        <v>7470</v>
      </c>
      <c r="X3581" t="s">
        <v>7510</v>
      </c>
      <c r="Y3581" t="s">
        <v>7511</v>
      </c>
      <c r="AD3581">
        <v>32.434333000000002</v>
      </c>
      <c r="AE3581">
        <v>-111.232472</v>
      </c>
      <c r="AK3581" t="s">
        <v>5367</v>
      </c>
      <c r="AL3581" t="s">
        <v>7544</v>
      </c>
      <c r="AM3581" t="s">
        <v>92</v>
      </c>
      <c r="AN3581" t="s">
        <v>7486</v>
      </c>
      <c r="AO3581" t="s">
        <v>5369</v>
      </c>
      <c r="AP3581" t="s">
        <v>422</v>
      </c>
      <c r="AT3581" t="s">
        <v>1612</v>
      </c>
      <c r="AV3581" t="s">
        <v>96</v>
      </c>
      <c r="BQ3581" t="str">
        <f>BS3581 &amp; ":" &amp; BR3581</f>
        <v>USEPA:350.1</v>
      </c>
      <c r="BR3581">
        <v>350.1</v>
      </c>
      <c r="BS3581" t="s">
        <v>4867</v>
      </c>
      <c r="BT3581" t="s">
        <v>7488</v>
      </c>
      <c r="BV3581" t="s">
        <v>7489</v>
      </c>
      <c r="BW3581" t="s">
        <v>7476</v>
      </c>
      <c r="BZ3581" t="s">
        <v>7545</v>
      </c>
      <c r="CA3581" t="s">
        <v>7546</v>
      </c>
      <c r="CB3581">
        <v>0.5</v>
      </c>
      <c r="CC3581" t="s">
        <v>1616</v>
      </c>
      <c r="CE3581" t="s">
        <v>7547</v>
      </c>
      <c r="CF3581" t="s">
        <v>1618</v>
      </c>
    </row>
    <row r="3582" spans="1:84" hidden="1" x14ac:dyDescent="0.4">
      <c r="A3582" t="s">
        <v>1626</v>
      </c>
      <c r="B3582" t="s">
        <v>1626</v>
      </c>
      <c r="C3582" t="s">
        <v>7548</v>
      </c>
      <c r="D3582" t="s">
        <v>81</v>
      </c>
      <c r="E3582" t="s">
        <v>82</v>
      </c>
      <c r="F3582" t="s">
        <v>393</v>
      </c>
      <c r="G3582" s="4" t="str">
        <f>TEXT(H3582+I3582,"yyyy-mm-dd""T""hh:mm:ss")&amp;
IF(J3582="MST","-07:00",
IF(J3582="MDT","-06:00",
IF(J3582="PST","-08:00",
IF(J3582="PDT","-07:00",
IF(J3582="UTC","+00:00","+00:00")))))</f>
        <v>2016-03-28T02:00:00-07:00</v>
      </c>
      <c r="H3582" s="1">
        <v>42457</v>
      </c>
      <c r="I3582" s="5">
        <v>8.3333333333333329E-2</v>
      </c>
      <c r="J3582" t="s">
        <v>84</v>
      </c>
      <c r="N3582">
        <v>0.5</v>
      </c>
      <c r="O3582" t="s">
        <v>1628</v>
      </c>
      <c r="U3582">
        <v>9743</v>
      </c>
      <c r="V3582" t="s">
        <v>5512</v>
      </c>
      <c r="W3582" t="s">
        <v>5513</v>
      </c>
      <c r="X3582" t="s">
        <v>3388</v>
      </c>
      <c r="Y3582">
        <v>100035</v>
      </c>
      <c r="Z3582" t="s">
        <v>5514</v>
      </c>
      <c r="AD3582">
        <v>32.185352899999998</v>
      </c>
      <c r="AE3582">
        <v>-110.8164731</v>
      </c>
      <c r="AG3582" t="s">
        <v>90</v>
      </c>
      <c r="AH3582" t="s">
        <v>1626</v>
      </c>
      <c r="AI3582" t="s">
        <v>90</v>
      </c>
      <c r="AK3582" t="s">
        <v>1608</v>
      </c>
      <c r="AL3582" t="s">
        <v>7549</v>
      </c>
      <c r="AN3582" t="s">
        <v>1610</v>
      </c>
      <c r="AO3582" t="s">
        <v>1670</v>
      </c>
      <c r="AP3582" t="s">
        <v>422</v>
      </c>
      <c r="AQ3582">
        <v>0.19</v>
      </c>
      <c r="AR3582" t="s">
        <v>1616</v>
      </c>
      <c r="AT3582" t="s">
        <v>1612</v>
      </c>
      <c r="AV3582" t="s">
        <v>96</v>
      </c>
      <c r="BH3582" t="str">
        <f>BI3582 &amp; " " &amp; BJ3582</f>
        <v>0.5 ft</v>
      </c>
      <c r="BI3582">
        <v>0.5</v>
      </c>
      <c r="BJ3582" t="s">
        <v>5517</v>
      </c>
      <c r="BQ3582" t="str">
        <f>BS3582 &amp; ":" &amp; BR3582</f>
        <v>AZDEQ_SW:SM 4500NO3 E</v>
      </c>
      <c r="BR3582" t="s">
        <v>1851</v>
      </c>
      <c r="BS3582" t="s">
        <v>1626</v>
      </c>
      <c r="BT3582" t="s">
        <v>1851</v>
      </c>
      <c r="BW3582" t="s">
        <v>5519</v>
      </c>
      <c r="BZ3582" t="s">
        <v>7550</v>
      </c>
      <c r="CA3582" t="s">
        <v>397</v>
      </c>
      <c r="CB3582">
        <v>4.1000000000000002E-2</v>
      </c>
      <c r="CC3582" t="s">
        <v>1616</v>
      </c>
      <c r="CE3582" t="s">
        <v>5554</v>
      </c>
      <c r="CF3582" t="s">
        <v>1618</v>
      </c>
    </row>
    <row r="3583" spans="1:84" hidden="1" x14ac:dyDescent="0.4">
      <c r="A3583" t="s">
        <v>1626</v>
      </c>
      <c r="B3583" t="s">
        <v>1626</v>
      </c>
      <c r="C3583" t="s">
        <v>7551</v>
      </c>
      <c r="D3583" t="s">
        <v>81</v>
      </c>
      <c r="E3583" t="s">
        <v>82</v>
      </c>
      <c r="F3583" t="s">
        <v>393</v>
      </c>
      <c r="G3583" s="4" t="str">
        <f>TEXT(H3583+I3583,"yyyy-mm-dd""T""hh:mm:ss")&amp;
IF(J3583="MST","-07:00",
IF(J3583="MDT","-06:00",
IF(J3583="PST","-08:00",
IF(J3583="PDT","-07:00",
IF(J3583="UTC","+00:00","+00:00")))))</f>
        <v>2016-08-10T01:00:00-07:00</v>
      </c>
      <c r="H3583" s="1">
        <v>42592</v>
      </c>
      <c r="I3583" s="5">
        <v>4.1666666666666664E-2</v>
      </c>
      <c r="J3583" t="s">
        <v>84</v>
      </c>
      <c r="N3583">
        <v>0</v>
      </c>
      <c r="O3583" t="s">
        <v>1628</v>
      </c>
      <c r="U3583">
        <v>2008</v>
      </c>
      <c r="V3583" t="s">
        <v>6355</v>
      </c>
      <c r="W3583" t="s">
        <v>1606</v>
      </c>
      <c r="X3583" t="s">
        <v>7552</v>
      </c>
      <c r="Y3583">
        <v>100598</v>
      </c>
      <c r="Z3583" t="s">
        <v>7553</v>
      </c>
      <c r="AD3583">
        <v>32.019222200000002</v>
      </c>
      <c r="AE3583">
        <v>-110.6410556</v>
      </c>
      <c r="AG3583" t="s">
        <v>90</v>
      </c>
      <c r="AH3583" t="s">
        <v>1626</v>
      </c>
      <c r="AI3583" t="s">
        <v>90</v>
      </c>
      <c r="AK3583" t="s">
        <v>1608</v>
      </c>
      <c r="AL3583" t="s">
        <v>7554</v>
      </c>
      <c r="AM3583" t="s">
        <v>92</v>
      </c>
      <c r="AN3583" t="s">
        <v>1610</v>
      </c>
      <c r="AO3583" t="s">
        <v>1670</v>
      </c>
      <c r="AP3583" t="s">
        <v>422</v>
      </c>
      <c r="AT3583" t="s">
        <v>1612</v>
      </c>
      <c r="AV3583" t="s">
        <v>584</v>
      </c>
      <c r="BF3583" t="s">
        <v>7555</v>
      </c>
      <c r="BQ3583" t="str">
        <f>BS3583 &amp; ":" &amp; BR3583</f>
        <v>AZDEQ_SW:EPA 353.2</v>
      </c>
      <c r="BR3583" t="s">
        <v>1623</v>
      </c>
      <c r="BS3583" t="s">
        <v>1626</v>
      </c>
      <c r="BT3583" t="s">
        <v>1623</v>
      </c>
      <c r="BW3583" t="s">
        <v>5460</v>
      </c>
      <c r="BZ3583" t="s">
        <v>7556</v>
      </c>
      <c r="CA3583" t="s">
        <v>397</v>
      </c>
      <c r="CB3583">
        <v>0.1</v>
      </c>
      <c r="CC3583" t="s">
        <v>1616</v>
      </c>
      <c r="CE3583" t="s">
        <v>7557</v>
      </c>
      <c r="CF3583" t="s">
        <v>1618</v>
      </c>
    </row>
    <row r="3584" spans="1:84" hidden="1" x14ac:dyDescent="0.4">
      <c r="A3584" t="s">
        <v>1626</v>
      </c>
      <c r="B3584" t="s">
        <v>1626</v>
      </c>
      <c r="C3584" t="s">
        <v>7558</v>
      </c>
      <c r="D3584" t="s">
        <v>81</v>
      </c>
      <c r="E3584" t="s">
        <v>82</v>
      </c>
      <c r="F3584" t="s">
        <v>393</v>
      </c>
      <c r="G3584" s="4" t="str">
        <f>TEXT(H3584+I3584,"yyyy-mm-dd""T""hh:mm:ss")&amp;
IF(J3584="MST","-07:00",
IF(J3584="MDT","-06:00",
IF(J3584="PST","-08:00",
IF(J3584="PDT","-07:00",
IF(J3584="UTC","+00:00","+00:00")))))</f>
        <v>2016-07-27T12:30:00-07:00</v>
      </c>
      <c r="H3584" s="1">
        <v>42578</v>
      </c>
      <c r="I3584" s="5">
        <v>0.52083333333333337</v>
      </c>
      <c r="J3584" t="s">
        <v>84</v>
      </c>
      <c r="N3584">
        <v>0.5</v>
      </c>
      <c r="O3584" t="s">
        <v>1628</v>
      </c>
      <c r="U3584">
        <v>9743</v>
      </c>
      <c r="V3584" t="s">
        <v>5512</v>
      </c>
      <c r="W3584" t="s">
        <v>5513</v>
      </c>
      <c r="X3584" t="s">
        <v>3388</v>
      </c>
      <c r="Y3584">
        <v>100035</v>
      </c>
      <c r="Z3584" t="s">
        <v>5514</v>
      </c>
      <c r="AD3584">
        <v>32.185352899999998</v>
      </c>
      <c r="AE3584">
        <v>-110.8164731</v>
      </c>
      <c r="AG3584" t="s">
        <v>90</v>
      </c>
      <c r="AH3584" t="s">
        <v>1626</v>
      </c>
      <c r="AI3584" t="s">
        <v>90</v>
      </c>
      <c r="AK3584" t="s">
        <v>1608</v>
      </c>
      <c r="AL3584" t="s">
        <v>7559</v>
      </c>
      <c r="AN3584" t="s">
        <v>1610</v>
      </c>
      <c r="AO3584" t="s">
        <v>1670</v>
      </c>
      <c r="AP3584" t="s">
        <v>422</v>
      </c>
      <c r="AQ3584">
        <v>0.23</v>
      </c>
      <c r="AR3584" t="s">
        <v>1616</v>
      </c>
      <c r="AT3584" t="s">
        <v>1612</v>
      </c>
      <c r="AV3584" t="s">
        <v>96</v>
      </c>
      <c r="BH3584" t="str">
        <f>BI3584 &amp; " " &amp; BJ3584</f>
        <v>0.5 ft</v>
      </c>
      <c r="BI3584">
        <v>0.5</v>
      </c>
      <c r="BJ3584" t="s">
        <v>5517</v>
      </c>
      <c r="BQ3584" t="str">
        <f>BS3584 &amp; ":" &amp; BR3584</f>
        <v>AZDEQ_SW:EPA 353.2</v>
      </c>
      <c r="BR3584" t="s">
        <v>1623</v>
      </c>
      <c r="BS3584" t="s">
        <v>1626</v>
      </c>
      <c r="BT3584" t="s">
        <v>1623</v>
      </c>
      <c r="BW3584" t="s">
        <v>5519</v>
      </c>
      <c r="BZ3584" t="s">
        <v>7560</v>
      </c>
      <c r="CA3584" t="s">
        <v>397</v>
      </c>
      <c r="CB3584">
        <v>0.02</v>
      </c>
      <c r="CC3584" t="s">
        <v>1616</v>
      </c>
      <c r="CE3584" t="s">
        <v>5634</v>
      </c>
      <c r="CF3584" t="s">
        <v>1618</v>
      </c>
    </row>
    <row r="3585" spans="1:84" hidden="1" x14ac:dyDescent="0.4">
      <c r="A3585" t="s">
        <v>1626</v>
      </c>
      <c r="B3585" t="s">
        <v>1626</v>
      </c>
      <c r="C3585" t="s">
        <v>7561</v>
      </c>
      <c r="D3585" t="s">
        <v>81</v>
      </c>
      <c r="E3585" t="s">
        <v>82</v>
      </c>
      <c r="F3585" t="s">
        <v>393</v>
      </c>
      <c r="G3585" s="4" t="str">
        <f>TEXT(H3585+I3585,"yyyy-mm-dd""T""hh:mm:ss")&amp;
IF(J3585="MST","-07:00",
IF(J3585="MDT","-06:00",
IF(J3585="PST","-08:00",
IF(J3585="PDT","-07:00",
IF(J3585="UTC","+00:00","+00:00")))))</f>
        <v>2016-04-12T10:00:00-07:00</v>
      </c>
      <c r="H3585" s="1">
        <v>42472</v>
      </c>
      <c r="I3585" s="5">
        <v>0.41666666666666669</v>
      </c>
      <c r="J3585" t="s">
        <v>84</v>
      </c>
      <c r="N3585">
        <v>0</v>
      </c>
      <c r="O3585" t="s">
        <v>1628</v>
      </c>
      <c r="U3585">
        <v>2189</v>
      </c>
      <c r="V3585" t="s">
        <v>7092</v>
      </c>
      <c r="W3585" t="s">
        <v>1606</v>
      </c>
      <c r="X3585" t="s">
        <v>7093</v>
      </c>
      <c r="Y3585">
        <v>110650</v>
      </c>
      <c r="Z3585" t="s">
        <v>7562</v>
      </c>
      <c r="AD3585">
        <v>32.318350000000002</v>
      </c>
      <c r="AE3585">
        <v>-110.7849083</v>
      </c>
      <c r="AG3585" t="s">
        <v>90</v>
      </c>
      <c r="AH3585" t="s">
        <v>1626</v>
      </c>
      <c r="AI3585" t="s">
        <v>90</v>
      </c>
      <c r="AK3585" t="s">
        <v>1608</v>
      </c>
      <c r="AL3585" t="s">
        <v>7563</v>
      </c>
      <c r="AM3585" t="s">
        <v>92</v>
      </c>
      <c r="AN3585" t="s">
        <v>1700</v>
      </c>
      <c r="AO3585" t="s">
        <v>457</v>
      </c>
      <c r="AP3585" t="s">
        <v>422</v>
      </c>
      <c r="AT3585" t="s">
        <v>1612</v>
      </c>
      <c r="AV3585" t="s">
        <v>584</v>
      </c>
      <c r="BQ3585" t="str">
        <f>BS3585 &amp; ":" &amp; BR3585</f>
        <v>AZDEQ_SW:SM 4500-P BE</v>
      </c>
      <c r="BR3585" t="s">
        <v>5476</v>
      </c>
      <c r="BS3585" t="s">
        <v>1626</v>
      </c>
      <c r="BT3585" t="s">
        <v>5476</v>
      </c>
      <c r="BW3585" t="s">
        <v>5460</v>
      </c>
      <c r="BZ3585" t="s">
        <v>7564</v>
      </c>
      <c r="CA3585" t="s">
        <v>397</v>
      </c>
      <c r="CB3585">
        <v>0.1</v>
      </c>
      <c r="CC3585" t="s">
        <v>1616</v>
      </c>
      <c r="CE3585" t="s">
        <v>7565</v>
      </c>
      <c r="CF3585" t="s">
        <v>1618</v>
      </c>
    </row>
    <row r="3586" spans="1:84" hidden="1" x14ac:dyDescent="0.4">
      <c r="A3586" t="s">
        <v>7466</v>
      </c>
      <c r="B3586" t="s">
        <v>7467</v>
      </c>
      <c r="C3586" t="s">
        <v>7566</v>
      </c>
      <c r="D3586" t="s">
        <v>81</v>
      </c>
      <c r="E3586" t="s">
        <v>82</v>
      </c>
      <c r="G3586" s="4" t="str">
        <f>TEXT(H3586+I3586,"yyyy-mm-dd""T""hh:mm:ss")&amp;
IF(J3586="MST","-07:00",
IF(J3586="MDT","-06:00",
IF(J3586="PST","-08:00",
IF(J3586="PDT","-07:00",
IF(J3586="UTC","+00:00","+00:00")))))</f>
        <v>2016-12-20T12:00:00-07:00</v>
      </c>
      <c r="H3586" s="1">
        <v>42724</v>
      </c>
      <c r="I3586" s="5">
        <v>0.5</v>
      </c>
      <c r="J3586" t="s">
        <v>84</v>
      </c>
      <c r="U3586" t="s">
        <v>7469</v>
      </c>
      <c r="V3586" t="s">
        <v>7470</v>
      </c>
      <c r="X3586" t="s">
        <v>7532</v>
      </c>
      <c r="Y3586" t="s">
        <v>7533</v>
      </c>
      <c r="AD3586">
        <v>32.289444000000003</v>
      </c>
      <c r="AE3586">
        <v>-111.03486100000001</v>
      </c>
      <c r="AK3586" t="s">
        <v>5367</v>
      </c>
      <c r="AL3586" t="s">
        <v>7567</v>
      </c>
      <c r="AN3586" t="s">
        <v>5425</v>
      </c>
      <c r="AO3586" t="s">
        <v>7494</v>
      </c>
      <c r="AP3586" t="s">
        <v>422</v>
      </c>
      <c r="AQ3586">
        <v>3.76</v>
      </c>
      <c r="AR3586" t="s">
        <v>1616</v>
      </c>
      <c r="AS3586" t="s">
        <v>7517</v>
      </c>
      <c r="AT3586" t="s">
        <v>1612</v>
      </c>
      <c r="AV3586" t="s">
        <v>96</v>
      </c>
      <c r="BQ3586" t="str">
        <f>BS3586 &amp; ":" &amp; BR3586</f>
        <v>USEPA:353.2</v>
      </c>
      <c r="BR3586">
        <v>353.2</v>
      </c>
      <c r="BS3586" t="s">
        <v>4867</v>
      </c>
      <c r="BT3586" t="s">
        <v>5390</v>
      </c>
      <c r="BV3586" t="s">
        <v>5391</v>
      </c>
      <c r="BW3586" t="s">
        <v>7476</v>
      </c>
      <c r="CE3586" t="s">
        <v>7568</v>
      </c>
      <c r="CF3586" t="s">
        <v>1618</v>
      </c>
    </row>
    <row r="3587" spans="1:84" hidden="1" x14ac:dyDescent="0.4">
      <c r="A3587" t="s">
        <v>1603</v>
      </c>
      <c r="B3587" t="s">
        <v>1603</v>
      </c>
      <c r="C3587" t="s">
        <v>7496</v>
      </c>
      <c r="D3587" t="s">
        <v>81</v>
      </c>
      <c r="E3587" t="s">
        <v>82</v>
      </c>
      <c r="F3587" t="s">
        <v>83</v>
      </c>
      <c r="G3587" s="4" t="str">
        <f>TEXT(H3587+I3587,"yyyy-mm-dd""T""hh:mm:ss")&amp;
IF(J3587="MST","-07:00",
IF(J3587="MDT","-06:00",
IF(J3587="PST","-08:00",
IF(J3587="PDT","-07:00",
IF(J3587="UTC","+00:00","+00:00")))))</f>
        <v>2016-02-23T10:45:00-07:00</v>
      </c>
      <c r="H3587" s="1">
        <v>42423</v>
      </c>
      <c r="I3587" s="5">
        <v>0.44791666666666669</v>
      </c>
      <c r="J3587" t="s">
        <v>84</v>
      </c>
      <c r="N3587">
        <v>0</v>
      </c>
      <c r="O3587" t="s">
        <v>5517</v>
      </c>
      <c r="U3587">
        <v>9673</v>
      </c>
      <c r="V3587" t="s">
        <v>1605</v>
      </c>
      <c r="W3587" t="s">
        <v>1606</v>
      </c>
      <c r="X3587" t="s">
        <v>7497</v>
      </c>
      <c r="Y3587">
        <v>80805</v>
      </c>
      <c r="Z3587" t="s">
        <v>7498</v>
      </c>
      <c r="AD3587">
        <v>32.457500000000003</v>
      </c>
      <c r="AE3587">
        <v>-112.8341667</v>
      </c>
      <c r="AG3587" t="s">
        <v>90</v>
      </c>
      <c r="AH3587" t="s">
        <v>1603</v>
      </c>
      <c r="AI3587" t="s">
        <v>90</v>
      </c>
      <c r="AK3587" t="s">
        <v>1608</v>
      </c>
      <c r="AL3587" t="s">
        <v>7569</v>
      </c>
      <c r="AM3587" t="s">
        <v>92</v>
      </c>
      <c r="AN3587" t="s">
        <v>1610</v>
      </c>
      <c r="AO3587" t="s">
        <v>1611</v>
      </c>
      <c r="AP3587" t="s">
        <v>422</v>
      </c>
      <c r="AT3587" t="s">
        <v>1612</v>
      </c>
      <c r="AV3587" t="s">
        <v>584</v>
      </c>
      <c r="BQ3587" t="str">
        <f>BS3587 &amp; ":" &amp; BR3587</f>
        <v>AZDEQ_GW:SM 4500-NH3F</v>
      </c>
      <c r="BR3587" t="s">
        <v>5577</v>
      </c>
      <c r="BS3587" t="s">
        <v>1603</v>
      </c>
      <c r="BT3587" t="s">
        <v>5577</v>
      </c>
      <c r="BW3587" t="s">
        <v>5519</v>
      </c>
      <c r="BX3587" s="1">
        <v>42433</v>
      </c>
      <c r="BZ3587" t="s">
        <v>7570</v>
      </c>
      <c r="CA3587" t="s">
        <v>397</v>
      </c>
      <c r="CB3587">
        <v>1</v>
      </c>
      <c r="CC3587" t="s">
        <v>1616</v>
      </c>
      <c r="CE3587" t="s">
        <v>7503</v>
      </c>
      <c r="CF3587" t="s">
        <v>1618</v>
      </c>
    </row>
    <row r="3588" spans="1:84" hidden="1" x14ac:dyDescent="0.4">
      <c r="A3588" t="s">
        <v>1626</v>
      </c>
      <c r="B3588" t="s">
        <v>1626</v>
      </c>
      <c r="C3588" t="s">
        <v>7571</v>
      </c>
      <c r="D3588" t="s">
        <v>81</v>
      </c>
      <c r="E3588" t="s">
        <v>82</v>
      </c>
      <c r="F3588" t="s">
        <v>393</v>
      </c>
      <c r="G3588" s="4" t="str">
        <f>TEXT(H3588+I3588,"yyyy-mm-dd""T""hh:mm:ss")&amp;
IF(J3588="MST","-07:00",
IF(J3588="MDT","-06:00",
IF(J3588="PST","-08:00",
IF(J3588="PDT","-07:00",
IF(J3588="UTC","+00:00","+00:00")))))</f>
        <v>2016-08-10T03:00:00-07:00</v>
      </c>
      <c r="H3588" s="1">
        <v>42592</v>
      </c>
      <c r="I3588" s="5">
        <v>0.125</v>
      </c>
      <c r="J3588" t="s">
        <v>84</v>
      </c>
      <c r="N3588">
        <v>0</v>
      </c>
      <c r="O3588" t="s">
        <v>1628</v>
      </c>
      <c r="U3588">
        <v>2008</v>
      </c>
      <c r="V3588" t="s">
        <v>6355</v>
      </c>
      <c r="W3588" t="s">
        <v>1606</v>
      </c>
      <c r="X3588" t="s">
        <v>5559</v>
      </c>
      <c r="Y3588">
        <v>109222</v>
      </c>
      <c r="Z3588" t="s">
        <v>7553</v>
      </c>
      <c r="AD3588">
        <v>31.9835694</v>
      </c>
      <c r="AE3588">
        <v>-110.6468194</v>
      </c>
      <c r="AG3588" t="s">
        <v>90</v>
      </c>
      <c r="AH3588" t="s">
        <v>1626</v>
      </c>
      <c r="AI3588" t="s">
        <v>90</v>
      </c>
      <c r="AK3588" t="s">
        <v>1608</v>
      </c>
      <c r="AL3588" t="s">
        <v>7572</v>
      </c>
      <c r="AN3588" t="s">
        <v>1610</v>
      </c>
      <c r="AO3588" t="s">
        <v>1611</v>
      </c>
      <c r="AP3588" t="s">
        <v>422</v>
      </c>
      <c r="AQ3588">
        <v>0.1</v>
      </c>
      <c r="AR3588" t="s">
        <v>1616</v>
      </c>
      <c r="AT3588" t="s">
        <v>1612</v>
      </c>
      <c r="AV3588" t="s">
        <v>96</v>
      </c>
      <c r="BQ3588" t="str">
        <f>BS3588 &amp; ":" &amp; BR3588</f>
        <v>AZDEQ_SW:EPA 350.1</v>
      </c>
      <c r="BR3588" t="s">
        <v>1613</v>
      </c>
      <c r="BS3588" t="s">
        <v>1626</v>
      </c>
      <c r="BT3588" t="s">
        <v>1613</v>
      </c>
      <c r="BW3588" t="s">
        <v>5460</v>
      </c>
      <c r="BZ3588" t="s">
        <v>7573</v>
      </c>
      <c r="CA3588" t="s">
        <v>397</v>
      </c>
      <c r="CB3588">
        <v>0.1</v>
      </c>
      <c r="CC3588" t="s">
        <v>1616</v>
      </c>
      <c r="CE3588" t="s">
        <v>7574</v>
      </c>
      <c r="CF3588" t="s">
        <v>1618</v>
      </c>
    </row>
    <row r="3589" spans="1:84" hidden="1" x14ac:dyDescent="0.4">
      <c r="A3589" t="s">
        <v>1626</v>
      </c>
      <c r="B3589" t="s">
        <v>1626</v>
      </c>
      <c r="C3589" t="s">
        <v>7575</v>
      </c>
      <c r="D3589" t="s">
        <v>81</v>
      </c>
      <c r="E3589" t="s">
        <v>82</v>
      </c>
      <c r="F3589" t="s">
        <v>393</v>
      </c>
      <c r="G3589" s="4" t="str">
        <f>TEXT(H3589+I3589,"yyyy-mm-dd""T""hh:mm:ss")&amp;
IF(J3589="MST","-07:00",
IF(J3589="MDT","-06:00",
IF(J3589="PST","-08:00",
IF(J3589="PDT","-07:00",
IF(J3589="UTC","+00:00","+00:00")))))</f>
        <v>2016-08-31T03:15:00-07:00</v>
      </c>
      <c r="H3589" s="1">
        <v>42613</v>
      </c>
      <c r="I3589" s="5">
        <v>0.13541666666666666</v>
      </c>
      <c r="J3589" t="s">
        <v>84</v>
      </c>
      <c r="N3589">
        <v>0.5</v>
      </c>
      <c r="O3589" t="s">
        <v>1628</v>
      </c>
      <c r="U3589">
        <v>9743</v>
      </c>
      <c r="V3589" t="s">
        <v>5512</v>
      </c>
      <c r="W3589" t="s">
        <v>5513</v>
      </c>
      <c r="X3589" t="s">
        <v>3405</v>
      </c>
      <c r="Y3589">
        <v>100034</v>
      </c>
      <c r="Z3589" t="s">
        <v>5514</v>
      </c>
      <c r="AD3589">
        <v>32.187063100000003</v>
      </c>
      <c r="AE3589">
        <v>-110.81660220000001</v>
      </c>
      <c r="AG3589" t="s">
        <v>90</v>
      </c>
      <c r="AH3589" t="s">
        <v>1626</v>
      </c>
      <c r="AI3589" t="s">
        <v>90</v>
      </c>
      <c r="AK3589" t="s">
        <v>1608</v>
      </c>
      <c r="AL3589" t="s">
        <v>7576</v>
      </c>
      <c r="AN3589" t="s">
        <v>1725</v>
      </c>
      <c r="AO3589" t="s">
        <v>123</v>
      </c>
      <c r="AP3589" t="s">
        <v>422</v>
      </c>
      <c r="AQ3589">
        <v>1.0999999999999999E-2</v>
      </c>
      <c r="AR3589" t="s">
        <v>1616</v>
      </c>
      <c r="AT3589" t="s">
        <v>1612</v>
      </c>
      <c r="AV3589" t="s">
        <v>96</v>
      </c>
      <c r="BH3589" t="str">
        <f>BI3589 &amp; " " &amp; BJ3589</f>
        <v>0.5 ft</v>
      </c>
      <c r="BI3589">
        <v>0.5</v>
      </c>
      <c r="BJ3589" t="s">
        <v>5517</v>
      </c>
      <c r="BQ3589" t="str">
        <f>BS3589 &amp; ":" &amp; BR3589</f>
        <v>AZDEQ_SW:SM 4500 PE</v>
      </c>
      <c r="BR3589" t="s">
        <v>5518</v>
      </c>
      <c r="BS3589" t="s">
        <v>1626</v>
      </c>
      <c r="BT3589" t="s">
        <v>5518</v>
      </c>
      <c r="BW3589" t="s">
        <v>5519</v>
      </c>
      <c r="BZ3589" t="s">
        <v>7577</v>
      </c>
      <c r="CA3589" t="s">
        <v>397</v>
      </c>
      <c r="CB3589">
        <v>1.5E-3</v>
      </c>
      <c r="CC3589" t="s">
        <v>1616</v>
      </c>
      <c r="CE3589" t="s">
        <v>5953</v>
      </c>
      <c r="CF3589" t="s">
        <v>1618</v>
      </c>
    </row>
    <row r="3590" spans="1:84" hidden="1" x14ac:dyDescent="0.4">
      <c r="A3590" t="s">
        <v>1626</v>
      </c>
      <c r="B3590" t="s">
        <v>1626</v>
      </c>
      <c r="C3590" t="s">
        <v>7504</v>
      </c>
      <c r="D3590" t="s">
        <v>81</v>
      </c>
      <c r="E3590" t="s">
        <v>82</v>
      </c>
      <c r="F3590" t="s">
        <v>393</v>
      </c>
      <c r="G3590" s="4" t="str">
        <f>TEXT(H3590+I3590,"yyyy-mm-dd""T""hh:mm:ss")&amp;
IF(J3590="MST","-07:00",
IF(J3590="MDT","-06:00",
IF(J3590="PST","-08:00",
IF(J3590="PDT","-07:00",
IF(J3590="UTC","+00:00","+00:00")))))</f>
        <v>2016-05-31T04:00:00-07:00</v>
      </c>
      <c r="H3590" s="1">
        <v>42521</v>
      </c>
      <c r="I3590" s="5">
        <v>0.16666666666666666</v>
      </c>
      <c r="J3590" t="s">
        <v>84</v>
      </c>
      <c r="N3590">
        <v>0.5</v>
      </c>
      <c r="O3590" t="s">
        <v>1628</v>
      </c>
      <c r="U3590">
        <v>9743</v>
      </c>
      <c r="V3590" t="s">
        <v>5512</v>
      </c>
      <c r="W3590" t="s">
        <v>5513</v>
      </c>
      <c r="X3590" t="s">
        <v>3388</v>
      </c>
      <c r="Y3590">
        <v>100035</v>
      </c>
      <c r="Z3590" t="s">
        <v>5514</v>
      </c>
      <c r="AD3590">
        <v>32.185352899999998</v>
      </c>
      <c r="AE3590">
        <v>-110.8164731</v>
      </c>
      <c r="AG3590" t="s">
        <v>90</v>
      </c>
      <c r="AH3590" t="s">
        <v>1626</v>
      </c>
      <c r="AI3590" t="s">
        <v>90</v>
      </c>
      <c r="AK3590" t="s">
        <v>1608</v>
      </c>
      <c r="AL3590" t="s">
        <v>7578</v>
      </c>
      <c r="AN3590" t="s">
        <v>1700</v>
      </c>
      <c r="AO3590" t="s">
        <v>457</v>
      </c>
      <c r="AP3590" t="s">
        <v>422</v>
      </c>
      <c r="AQ3590">
        <v>8.2000000000000003E-2</v>
      </c>
      <c r="AR3590" t="s">
        <v>1616</v>
      </c>
      <c r="AT3590" t="s">
        <v>1612</v>
      </c>
      <c r="AV3590" t="s">
        <v>96</v>
      </c>
      <c r="BH3590" t="str">
        <f>BI3590 &amp; " " &amp; BJ3590</f>
        <v>0.5 ft</v>
      </c>
      <c r="BI3590">
        <v>0.5</v>
      </c>
      <c r="BJ3590" t="s">
        <v>5517</v>
      </c>
      <c r="BQ3590" t="str">
        <f>BS3590 &amp; ":" &amp; BR3590</f>
        <v>AZDEQ_SW:SM 4500 PE</v>
      </c>
      <c r="BR3590" t="s">
        <v>5518</v>
      </c>
      <c r="BS3590" t="s">
        <v>1626</v>
      </c>
      <c r="BT3590" t="s">
        <v>5518</v>
      </c>
      <c r="BW3590" t="s">
        <v>5519</v>
      </c>
      <c r="BZ3590" t="s">
        <v>7579</v>
      </c>
      <c r="CA3590" t="s">
        <v>397</v>
      </c>
      <c r="CB3590">
        <v>2.0999999999999999E-3</v>
      </c>
      <c r="CC3590" t="s">
        <v>1616</v>
      </c>
      <c r="CE3590" t="s">
        <v>5534</v>
      </c>
      <c r="CF3590" t="s">
        <v>1618</v>
      </c>
    </row>
    <row r="3591" spans="1:84" hidden="1" x14ac:dyDescent="0.4">
      <c r="A3591" t="s">
        <v>7466</v>
      </c>
      <c r="B3591" t="s">
        <v>7467</v>
      </c>
      <c r="C3591" t="s">
        <v>7580</v>
      </c>
      <c r="D3591" t="s">
        <v>81</v>
      </c>
      <c r="E3591" t="s">
        <v>82</v>
      </c>
      <c r="G3591" s="4" t="str">
        <f>TEXT(H3591+I3591,"yyyy-mm-dd""T""hh:mm:ss")&amp;
IF(J3591="MST","-07:00",
IF(J3591="MDT","-06:00",
IF(J3591="PST","-08:00",
IF(J3591="PDT","-07:00",
IF(J3591="UTC","+00:00","+00:00")))))</f>
        <v>2016-09-22T10:05:00-07:00</v>
      </c>
      <c r="H3591" s="1">
        <v>42635</v>
      </c>
      <c r="I3591" s="5">
        <v>0.4201388888888889</v>
      </c>
      <c r="J3591" t="s">
        <v>84</v>
      </c>
      <c r="U3591" t="s">
        <v>7469</v>
      </c>
      <c r="V3591" t="s">
        <v>7470</v>
      </c>
      <c r="X3591" t="s">
        <v>7471</v>
      </c>
      <c r="Y3591" t="s">
        <v>7472</v>
      </c>
      <c r="AD3591">
        <v>32.338639000000001</v>
      </c>
      <c r="AE3591">
        <v>-111.08147200000001</v>
      </c>
      <c r="AK3591" t="s">
        <v>5367</v>
      </c>
      <c r="AL3591" t="s">
        <v>7581</v>
      </c>
      <c r="AN3591" t="s">
        <v>1700</v>
      </c>
      <c r="AO3591" t="s">
        <v>457</v>
      </c>
      <c r="AP3591" t="s">
        <v>422</v>
      </c>
      <c r="AQ3591">
        <v>2.39</v>
      </c>
      <c r="AR3591" t="s">
        <v>1616</v>
      </c>
      <c r="AS3591" t="s">
        <v>7517</v>
      </c>
      <c r="AT3591" t="s">
        <v>1612</v>
      </c>
      <c r="AV3591" t="s">
        <v>96</v>
      </c>
      <c r="BQ3591" t="str">
        <f>BS3591 &amp; ":" &amp; BR3591</f>
        <v>USEPA:365.1</v>
      </c>
      <c r="BR3591">
        <v>365.1</v>
      </c>
      <c r="BS3591" t="s">
        <v>4867</v>
      </c>
      <c r="BT3591" t="s">
        <v>7474</v>
      </c>
      <c r="BV3591" t="s">
        <v>7475</v>
      </c>
      <c r="BW3591" t="s">
        <v>7476</v>
      </c>
      <c r="CE3591" t="s">
        <v>7582</v>
      </c>
      <c r="CF3591" t="s">
        <v>1618</v>
      </c>
    </row>
    <row r="3592" spans="1:84" hidden="1" x14ac:dyDescent="0.4">
      <c r="A3592" t="s">
        <v>1626</v>
      </c>
      <c r="B3592" t="s">
        <v>1626</v>
      </c>
      <c r="C3592" t="s">
        <v>7583</v>
      </c>
      <c r="D3592" t="s">
        <v>81</v>
      </c>
      <c r="E3592" t="s">
        <v>82</v>
      </c>
      <c r="F3592" t="s">
        <v>393</v>
      </c>
      <c r="G3592" s="4" t="str">
        <f>TEXT(H3592+I3592,"yyyy-mm-dd""T""hh:mm:ss")&amp;
IF(J3592="MST","-07:00",
IF(J3592="MDT","-06:00",
IF(J3592="PST","-08:00",
IF(J3592="PDT","-07:00",
IF(J3592="UTC","+00:00","+00:00")))))</f>
        <v>2016-09-08T08:15:00-07:00</v>
      </c>
      <c r="H3592" s="1">
        <v>42621</v>
      </c>
      <c r="I3592" s="5">
        <v>0.34375</v>
      </c>
      <c r="J3592" t="s">
        <v>84</v>
      </c>
      <c r="N3592">
        <v>0</v>
      </c>
      <c r="O3592" t="s">
        <v>1628</v>
      </c>
      <c r="U3592">
        <v>2008</v>
      </c>
      <c r="V3592" t="s">
        <v>6355</v>
      </c>
      <c r="W3592" t="s">
        <v>1606</v>
      </c>
      <c r="X3592" t="s">
        <v>7552</v>
      </c>
      <c r="Y3592">
        <v>100598</v>
      </c>
      <c r="Z3592" t="s">
        <v>7584</v>
      </c>
      <c r="AD3592">
        <v>32.019222200000002</v>
      </c>
      <c r="AE3592">
        <v>-110.6410556</v>
      </c>
      <c r="AG3592" t="s">
        <v>90</v>
      </c>
      <c r="AH3592" t="s">
        <v>1626</v>
      </c>
      <c r="AI3592" t="s">
        <v>90</v>
      </c>
      <c r="AK3592" t="s">
        <v>1608</v>
      </c>
      <c r="AL3592" t="s">
        <v>7585</v>
      </c>
      <c r="AM3592" t="s">
        <v>92</v>
      </c>
      <c r="AN3592" t="s">
        <v>1610</v>
      </c>
      <c r="AO3592" t="s">
        <v>1611</v>
      </c>
      <c r="AP3592" t="s">
        <v>422</v>
      </c>
      <c r="AT3592" t="s">
        <v>1612</v>
      </c>
      <c r="AV3592" t="s">
        <v>584</v>
      </c>
      <c r="BF3592" t="s">
        <v>7586</v>
      </c>
      <c r="BQ3592" t="str">
        <f>BS3592 &amp; ":" &amp; BR3592</f>
        <v>AZDEQ_SW:EPA 350.1</v>
      </c>
      <c r="BR3592" t="s">
        <v>1613</v>
      </c>
      <c r="BS3592" t="s">
        <v>1626</v>
      </c>
      <c r="BT3592" t="s">
        <v>1613</v>
      </c>
      <c r="BW3592" t="s">
        <v>5460</v>
      </c>
      <c r="BZ3592" t="s">
        <v>7587</v>
      </c>
      <c r="CA3592" t="s">
        <v>397</v>
      </c>
      <c r="CB3592">
        <v>1</v>
      </c>
      <c r="CC3592" t="s">
        <v>1616</v>
      </c>
      <c r="CE3592" t="s">
        <v>7588</v>
      </c>
      <c r="CF3592" t="s">
        <v>1618</v>
      </c>
    </row>
    <row r="3593" spans="1:84" hidden="1" x14ac:dyDescent="0.4">
      <c r="A3593" t="s">
        <v>1626</v>
      </c>
      <c r="B3593" t="s">
        <v>1626</v>
      </c>
      <c r="C3593" t="s">
        <v>7589</v>
      </c>
      <c r="D3593" t="s">
        <v>81</v>
      </c>
      <c r="E3593" t="s">
        <v>82</v>
      </c>
      <c r="F3593" t="s">
        <v>393</v>
      </c>
      <c r="G3593" s="4" t="str">
        <f>TEXT(H3593+I3593,"yyyy-mm-dd""T""hh:mm:ss")&amp;
IF(J3593="MST","-07:00",
IF(J3593="MDT","-06:00",
IF(J3593="PST","-08:00",
IF(J3593="PDT","-07:00",
IF(J3593="UTC","+00:00","+00:00")))))</f>
        <v>2016-02-29T04:10:00-07:00</v>
      </c>
      <c r="H3593" s="1">
        <v>42429</v>
      </c>
      <c r="I3593" s="5">
        <v>0.1736111111111111</v>
      </c>
      <c r="J3593" t="s">
        <v>84</v>
      </c>
      <c r="N3593">
        <v>0.5</v>
      </c>
      <c r="O3593" t="s">
        <v>1628</v>
      </c>
      <c r="U3593">
        <v>9743</v>
      </c>
      <c r="V3593" t="s">
        <v>5512</v>
      </c>
      <c r="W3593" t="s">
        <v>5513</v>
      </c>
      <c r="X3593" t="s">
        <v>3405</v>
      </c>
      <c r="Y3593">
        <v>100034</v>
      </c>
      <c r="Z3593" t="s">
        <v>5514</v>
      </c>
      <c r="AD3593">
        <v>32.187063100000003</v>
      </c>
      <c r="AE3593">
        <v>-110.81660220000001</v>
      </c>
      <c r="AG3593" t="s">
        <v>90</v>
      </c>
      <c r="AH3593" t="s">
        <v>1626</v>
      </c>
      <c r="AI3593" t="s">
        <v>90</v>
      </c>
      <c r="AK3593" t="s">
        <v>1608</v>
      </c>
      <c r="AL3593" t="s">
        <v>7590</v>
      </c>
      <c r="AN3593" t="s">
        <v>1610</v>
      </c>
      <c r="AO3593" t="s">
        <v>1611</v>
      </c>
      <c r="AP3593" t="s">
        <v>422</v>
      </c>
      <c r="AQ3593">
        <v>0.18</v>
      </c>
      <c r="AR3593" t="s">
        <v>1616</v>
      </c>
      <c r="AT3593" t="s">
        <v>1612</v>
      </c>
      <c r="AV3593" t="s">
        <v>96</v>
      </c>
      <c r="BF3593" t="s">
        <v>5516</v>
      </c>
      <c r="BH3593" t="str">
        <f>BI3593 &amp; " " &amp; BJ3593</f>
        <v>0.5 ft</v>
      </c>
      <c r="BI3593">
        <v>0.5</v>
      </c>
      <c r="BJ3593" t="s">
        <v>5517</v>
      </c>
      <c r="BQ3593" t="str">
        <f>BS3593 &amp; ":" &amp; BR3593</f>
        <v>AZDEQ_SW:SM 4500-NH3F</v>
      </c>
      <c r="BR3593" t="s">
        <v>5577</v>
      </c>
      <c r="BS3593" t="s">
        <v>1626</v>
      </c>
      <c r="BT3593" t="s">
        <v>5577</v>
      </c>
      <c r="BW3593" t="s">
        <v>5519</v>
      </c>
      <c r="BZ3593" t="s">
        <v>7591</v>
      </c>
      <c r="CA3593" t="s">
        <v>397</v>
      </c>
      <c r="CB3593">
        <v>0.1</v>
      </c>
      <c r="CC3593" t="s">
        <v>1616</v>
      </c>
      <c r="CE3593" t="s">
        <v>5773</v>
      </c>
      <c r="CF3593" t="s">
        <v>1618</v>
      </c>
    </row>
    <row r="3594" spans="1:84" hidden="1" x14ac:dyDescent="0.4">
      <c r="A3594" t="s">
        <v>1626</v>
      </c>
      <c r="B3594" t="s">
        <v>1626</v>
      </c>
      <c r="C3594" t="s">
        <v>7592</v>
      </c>
      <c r="D3594" t="s">
        <v>81</v>
      </c>
      <c r="E3594" t="s">
        <v>82</v>
      </c>
      <c r="F3594" t="s">
        <v>393</v>
      </c>
      <c r="G3594" s="4" t="str">
        <f>TEXT(H3594+I3594,"yyyy-mm-dd""T""hh:mm:ss")&amp;
IF(J3594="MST","-07:00",
IF(J3594="MDT","-06:00",
IF(J3594="PST","-08:00",
IF(J3594="PDT","-07:00",
IF(J3594="UTC","+00:00","+00:00")))))</f>
        <v>2016-03-28T02:00:00-07:00</v>
      </c>
      <c r="H3594" s="1">
        <v>42457</v>
      </c>
      <c r="I3594" s="5">
        <v>8.3333333333333329E-2</v>
      </c>
      <c r="J3594" t="s">
        <v>84</v>
      </c>
      <c r="N3594">
        <v>0.5</v>
      </c>
      <c r="O3594" t="s">
        <v>1628</v>
      </c>
      <c r="U3594">
        <v>9743</v>
      </c>
      <c r="V3594" t="s">
        <v>5512</v>
      </c>
      <c r="W3594" t="s">
        <v>5513</v>
      </c>
      <c r="X3594" t="s">
        <v>3405</v>
      </c>
      <c r="Y3594">
        <v>100034</v>
      </c>
      <c r="Z3594" t="s">
        <v>5514</v>
      </c>
      <c r="AD3594">
        <v>32.187063100000003</v>
      </c>
      <c r="AE3594">
        <v>-110.81660220000001</v>
      </c>
      <c r="AG3594" t="s">
        <v>90</v>
      </c>
      <c r="AH3594" t="s">
        <v>1626</v>
      </c>
      <c r="AI3594" t="s">
        <v>90</v>
      </c>
      <c r="AK3594" t="s">
        <v>1608</v>
      </c>
      <c r="AL3594" t="s">
        <v>7593</v>
      </c>
      <c r="AN3594" t="s">
        <v>1610</v>
      </c>
      <c r="AO3594" t="s">
        <v>1611</v>
      </c>
      <c r="AP3594" t="s">
        <v>422</v>
      </c>
      <c r="AQ3594">
        <v>0.13</v>
      </c>
      <c r="AR3594" t="s">
        <v>1616</v>
      </c>
      <c r="AT3594" t="s">
        <v>1612</v>
      </c>
      <c r="AV3594" t="s">
        <v>96</v>
      </c>
      <c r="BF3594" t="s">
        <v>5516</v>
      </c>
      <c r="BH3594" t="str">
        <f>BI3594 &amp; " " &amp; BJ3594</f>
        <v>0.5 ft</v>
      </c>
      <c r="BI3594">
        <v>0.5</v>
      </c>
      <c r="BJ3594" t="s">
        <v>5517</v>
      </c>
      <c r="BQ3594" t="str">
        <f>BS3594 &amp; ":" &amp; BR3594</f>
        <v>AZDEQ_SW:SM 4500-NH3F</v>
      </c>
      <c r="BR3594" t="s">
        <v>5577</v>
      </c>
      <c r="BS3594" t="s">
        <v>1626</v>
      </c>
      <c r="BT3594" t="s">
        <v>5577</v>
      </c>
      <c r="BW3594" t="s">
        <v>5519</v>
      </c>
      <c r="BZ3594" t="s">
        <v>7594</v>
      </c>
      <c r="CA3594" t="s">
        <v>397</v>
      </c>
      <c r="CB3594">
        <v>0.1</v>
      </c>
      <c r="CC3594" t="s">
        <v>1616</v>
      </c>
      <c r="CE3594" t="s">
        <v>5521</v>
      </c>
      <c r="CF3594" t="s">
        <v>1618</v>
      </c>
    </row>
    <row r="3595" spans="1:84" hidden="1" x14ac:dyDescent="0.4">
      <c r="A3595" t="s">
        <v>1626</v>
      </c>
      <c r="B3595" t="s">
        <v>1626</v>
      </c>
      <c r="C3595" t="s">
        <v>7595</v>
      </c>
      <c r="D3595" t="s">
        <v>81</v>
      </c>
      <c r="E3595" t="s">
        <v>82</v>
      </c>
      <c r="F3595" t="s">
        <v>393</v>
      </c>
      <c r="G3595" s="4" t="str">
        <f>TEXT(H3595+I3595,"yyyy-mm-dd""T""hh:mm:ss")&amp;
IF(J3595="MST","-07:00",
IF(J3595="MDT","-06:00",
IF(J3595="PST","-08:00",
IF(J3595="PDT","-07:00",
IF(J3595="UTC","+00:00","+00:00")))))</f>
        <v>2016-08-10T04:50:00-07:00</v>
      </c>
      <c r="H3595" s="1">
        <v>42592</v>
      </c>
      <c r="I3595" s="5">
        <v>0.2013888888888889</v>
      </c>
      <c r="J3595" t="s">
        <v>84</v>
      </c>
      <c r="N3595">
        <v>0</v>
      </c>
      <c r="O3595" t="s">
        <v>1628</v>
      </c>
      <c r="U3595">
        <v>2008</v>
      </c>
      <c r="V3595" t="s">
        <v>6355</v>
      </c>
      <c r="W3595" t="s">
        <v>1606</v>
      </c>
      <c r="X3595" t="s">
        <v>7596</v>
      </c>
      <c r="Y3595">
        <v>111175</v>
      </c>
      <c r="Z3595" t="s">
        <v>7597</v>
      </c>
      <c r="AD3595">
        <v>31.856388899999999</v>
      </c>
      <c r="AE3595">
        <v>-110.6719722</v>
      </c>
      <c r="AG3595" t="s">
        <v>90</v>
      </c>
      <c r="AH3595" t="s">
        <v>1626</v>
      </c>
      <c r="AI3595" t="s">
        <v>90</v>
      </c>
      <c r="AK3595" t="s">
        <v>1608</v>
      </c>
      <c r="AL3595" t="s">
        <v>7598</v>
      </c>
      <c r="AN3595" t="s">
        <v>1610</v>
      </c>
      <c r="AO3595" t="s">
        <v>442</v>
      </c>
      <c r="AP3595" t="s">
        <v>422</v>
      </c>
      <c r="AQ3595">
        <v>0.75</v>
      </c>
      <c r="AR3595" t="s">
        <v>1616</v>
      </c>
      <c r="AT3595" t="s">
        <v>1612</v>
      </c>
      <c r="AV3595" t="s">
        <v>96</v>
      </c>
      <c r="BQ3595" t="str">
        <f>BS3595 &amp; ":" &amp; BR3595</f>
        <v>AZDEQ_SW:EPA 351.2</v>
      </c>
      <c r="BR3595" t="s">
        <v>1633</v>
      </c>
      <c r="BS3595" t="s">
        <v>1626</v>
      </c>
      <c r="BT3595" t="s">
        <v>1633</v>
      </c>
      <c r="BW3595" t="s">
        <v>5460</v>
      </c>
      <c r="BZ3595" t="s">
        <v>7599</v>
      </c>
      <c r="CA3595" t="s">
        <v>397</v>
      </c>
      <c r="CB3595">
        <v>0.25</v>
      </c>
      <c r="CC3595" t="s">
        <v>1616</v>
      </c>
      <c r="CE3595" t="s">
        <v>7557</v>
      </c>
      <c r="CF3595" t="s">
        <v>1618</v>
      </c>
    </row>
    <row r="3596" spans="1:84" hidden="1" x14ac:dyDescent="0.4">
      <c r="A3596" t="s">
        <v>7466</v>
      </c>
      <c r="B3596" t="s">
        <v>7467</v>
      </c>
      <c r="C3596" t="s">
        <v>7531</v>
      </c>
      <c r="D3596" t="s">
        <v>81</v>
      </c>
      <c r="E3596" t="s">
        <v>82</v>
      </c>
      <c r="G3596" s="4" t="str">
        <f>TEXT(H3596+I3596,"yyyy-mm-dd""T""hh:mm:ss")&amp;
IF(J3596="MST","-07:00",
IF(J3596="MDT","-06:00",
IF(J3596="PST","-08:00",
IF(J3596="PDT","-07:00",
IF(J3596="UTC","+00:00","+00:00")))))</f>
        <v>2016-06-23T08:35:00-07:00</v>
      </c>
      <c r="H3596" s="1">
        <v>42544</v>
      </c>
      <c r="I3596" s="5">
        <v>0.3576388888888889</v>
      </c>
      <c r="J3596" t="s">
        <v>84</v>
      </c>
      <c r="U3596" t="s">
        <v>7469</v>
      </c>
      <c r="V3596" t="s">
        <v>7470</v>
      </c>
      <c r="X3596" t="s">
        <v>7532</v>
      </c>
      <c r="Y3596" t="s">
        <v>7533</v>
      </c>
      <c r="AD3596">
        <v>32.289444000000003</v>
      </c>
      <c r="AE3596">
        <v>-111.03486100000001</v>
      </c>
      <c r="AK3596" t="s">
        <v>5367</v>
      </c>
      <c r="AL3596" t="s">
        <v>7600</v>
      </c>
      <c r="AN3596" t="s">
        <v>1700</v>
      </c>
      <c r="AO3596" t="s">
        <v>123</v>
      </c>
      <c r="AP3596" t="s">
        <v>422</v>
      </c>
      <c r="AQ3596">
        <v>1.92</v>
      </c>
      <c r="AR3596" t="s">
        <v>1616</v>
      </c>
      <c r="AS3596" t="s">
        <v>7517</v>
      </c>
      <c r="AT3596" t="s">
        <v>1612</v>
      </c>
      <c r="AV3596" t="s">
        <v>96</v>
      </c>
      <c r="BQ3596" t="str">
        <f>BS3596 &amp; ":" &amp; BR3596</f>
        <v>USEPA:365.1</v>
      </c>
      <c r="BR3596">
        <v>365.1</v>
      </c>
      <c r="BS3596" t="s">
        <v>4867</v>
      </c>
      <c r="BT3596" t="s">
        <v>7474</v>
      </c>
      <c r="BV3596" t="s">
        <v>7475</v>
      </c>
      <c r="BW3596" t="s">
        <v>7476</v>
      </c>
      <c r="CE3596" t="s">
        <v>7538</v>
      </c>
      <c r="CF3596" t="s">
        <v>1618</v>
      </c>
    </row>
    <row r="3597" spans="1:84" hidden="1" x14ac:dyDescent="0.4">
      <c r="A3597" t="s">
        <v>7466</v>
      </c>
      <c r="B3597" t="s">
        <v>7467</v>
      </c>
      <c r="C3597" t="s">
        <v>7540</v>
      </c>
      <c r="D3597" t="s">
        <v>7515</v>
      </c>
      <c r="E3597" t="s">
        <v>82</v>
      </c>
      <c r="G3597" s="4" t="str">
        <f>TEXT(H3597+I3597,"yyyy-mm-dd""T""hh:mm:ss")&amp;
IF(J3597="MST","-07:00",
IF(J3597="MDT","-06:00",
IF(J3597="PST","-08:00",
IF(J3597="PDT","-07:00",
IF(J3597="UTC","+00:00","+00:00")))))</f>
        <v>2016-02-25T09:55:00-07:00</v>
      </c>
      <c r="H3597" s="1">
        <v>42425</v>
      </c>
      <c r="I3597" s="5">
        <v>0.41319444444444442</v>
      </c>
      <c r="J3597" t="s">
        <v>84</v>
      </c>
      <c r="U3597" t="s">
        <v>7469</v>
      </c>
      <c r="V3597" t="s">
        <v>7470</v>
      </c>
      <c r="X3597" t="s">
        <v>7510</v>
      </c>
      <c r="Y3597" t="s">
        <v>7511</v>
      </c>
      <c r="AD3597">
        <v>32.434333000000002</v>
      </c>
      <c r="AE3597">
        <v>-111.232472</v>
      </c>
      <c r="AK3597" t="s">
        <v>5367</v>
      </c>
      <c r="AL3597" t="s">
        <v>7601</v>
      </c>
      <c r="AN3597" t="s">
        <v>1610</v>
      </c>
      <c r="AO3597" t="s">
        <v>5387</v>
      </c>
      <c r="AP3597" t="s">
        <v>422</v>
      </c>
      <c r="AQ3597">
        <v>9.2100000000000009</v>
      </c>
      <c r="AR3597" t="s">
        <v>1616</v>
      </c>
      <c r="AT3597" t="s">
        <v>1612</v>
      </c>
      <c r="AV3597" t="s">
        <v>7535</v>
      </c>
      <c r="BQ3597" t="str">
        <f>BS3597 &amp; ":" &amp; BR3597</f>
        <v>AOAC:973.48</v>
      </c>
      <c r="BR3597">
        <v>973.48</v>
      </c>
      <c r="BS3597" t="s">
        <v>7536</v>
      </c>
      <c r="BT3597" t="s">
        <v>7537</v>
      </c>
      <c r="BW3597" t="s">
        <v>7476</v>
      </c>
      <c r="CE3597" t="s">
        <v>7542</v>
      </c>
      <c r="CF3597" t="s">
        <v>1618</v>
      </c>
    </row>
    <row r="3598" spans="1:84" hidden="1" x14ac:dyDescent="0.4">
      <c r="A3598" t="s">
        <v>7466</v>
      </c>
      <c r="B3598" t="s">
        <v>7467</v>
      </c>
      <c r="C3598" t="s">
        <v>7602</v>
      </c>
      <c r="D3598" t="s">
        <v>81</v>
      </c>
      <c r="E3598" t="s">
        <v>82</v>
      </c>
      <c r="G3598" s="4" t="str">
        <f>TEXT(H3598+I3598,"yyyy-mm-dd""T""hh:mm:ss")&amp;
IF(J3598="MST","-07:00",
IF(J3598="MDT","-06:00",
IF(J3598="PST","-08:00",
IF(J3598="PDT","-07:00",
IF(J3598="UTC","+00:00","+00:00")))))</f>
        <v>2016-05-31T10:45:00-07:00</v>
      </c>
      <c r="H3598" s="1">
        <v>42521</v>
      </c>
      <c r="I3598" s="5">
        <v>0.44791666666666669</v>
      </c>
      <c r="J3598" t="s">
        <v>84</v>
      </c>
      <c r="U3598" t="s">
        <v>7469</v>
      </c>
      <c r="V3598" t="s">
        <v>7470</v>
      </c>
      <c r="X3598" t="s">
        <v>7482</v>
      </c>
      <c r="Y3598" t="s">
        <v>7483</v>
      </c>
      <c r="AD3598">
        <v>32.386417000000002</v>
      </c>
      <c r="AE3598">
        <v>-111.119139</v>
      </c>
      <c r="AK3598" t="s">
        <v>5367</v>
      </c>
      <c r="AL3598" t="s">
        <v>7603</v>
      </c>
      <c r="AN3598" t="s">
        <v>7604</v>
      </c>
      <c r="AO3598" t="s">
        <v>442</v>
      </c>
      <c r="AP3598" t="s">
        <v>422</v>
      </c>
      <c r="AQ3598">
        <v>1.93</v>
      </c>
      <c r="AR3598" t="s">
        <v>1616</v>
      </c>
      <c r="AS3598" t="s">
        <v>7517</v>
      </c>
      <c r="AT3598" t="s">
        <v>1612</v>
      </c>
      <c r="AV3598" t="s">
        <v>96</v>
      </c>
      <c r="BQ3598" t="str">
        <f>BS3598 &amp; ":" &amp; BR3598</f>
        <v>USEPA:351.2</v>
      </c>
      <c r="BR3598">
        <v>351.2</v>
      </c>
      <c r="BS3598" t="s">
        <v>4867</v>
      </c>
      <c r="BT3598" t="s">
        <v>7605</v>
      </c>
      <c r="BV3598" t="s">
        <v>7606</v>
      </c>
      <c r="BW3598" t="s">
        <v>7476</v>
      </c>
      <c r="CE3598" t="s">
        <v>7607</v>
      </c>
      <c r="CF3598" t="s">
        <v>1618</v>
      </c>
    </row>
    <row r="3599" spans="1:84" hidden="1" x14ac:dyDescent="0.4">
      <c r="A3599" t="s">
        <v>1626</v>
      </c>
      <c r="B3599" t="s">
        <v>1626</v>
      </c>
      <c r="C3599" t="s">
        <v>7608</v>
      </c>
      <c r="D3599" t="s">
        <v>81</v>
      </c>
      <c r="E3599" t="s">
        <v>82</v>
      </c>
      <c r="F3599" t="s">
        <v>393</v>
      </c>
      <c r="G3599" s="4" t="str">
        <f>TEXT(H3599+I3599,"yyyy-mm-dd""T""hh:mm:ss")&amp;
IF(J3599="MST","-07:00",
IF(J3599="MDT","-06:00",
IF(J3599="PST","-08:00",
IF(J3599="PDT","-07:00",
IF(J3599="UTC","+00:00","+00:00")))))</f>
        <v>2016-10-12T09:15:00-07:00</v>
      </c>
      <c r="H3599" s="1">
        <v>42655</v>
      </c>
      <c r="I3599" s="5">
        <v>0.38541666666666669</v>
      </c>
      <c r="J3599" t="s">
        <v>84</v>
      </c>
      <c r="N3599">
        <v>0</v>
      </c>
      <c r="O3599" t="s">
        <v>1628</v>
      </c>
      <c r="U3599">
        <v>2208</v>
      </c>
      <c r="V3599" t="s">
        <v>7609</v>
      </c>
      <c r="W3599" t="s">
        <v>1606</v>
      </c>
      <c r="X3599" t="s">
        <v>5457</v>
      </c>
      <c r="Y3599">
        <v>100237</v>
      </c>
      <c r="Z3599" t="s">
        <v>7610</v>
      </c>
      <c r="AD3599">
        <v>32.353711099999998</v>
      </c>
      <c r="AE3599">
        <v>-111.09685</v>
      </c>
      <c r="AG3599" t="s">
        <v>90</v>
      </c>
      <c r="AH3599" t="s">
        <v>1626</v>
      </c>
      <c r="AI3599" t="s">
        <v>90</v>
      </c>
      <c r="AK3599" t="s">
        <v>1608</v>
      </c>
      <c r="AL3599" t="s">
        <v>7611</v>
      </c>
      <c r="AN3599" t="s">
        <v>1610</v>
      </c>
      <c r="AO3599" t="s">
        <v>1611</v>
      </c>
      <c r="AP3599" t="s">
        <v>422</v>
      </c>
      <c r="AQ3599">
        <v>7.6999999999999999E-2</v>
      </c>
      <c r="AR3599" t="s">
        <v>1616</v>
      </c>
      <c r="AT3599" t="s">
        <v>1612</v>
      </c>
      <c r="AV3599" t="s">
        <v>96</v>
      </c>
      <c r="BQ3599" t="str">
        <f>BS3599 &amp; ":" &amp; BR3599</f>
        <v>AZDEQ_SW:EPA 350.1</v>
      </c>
      <c r="BR3599" t="s">
        <v>1613</v>
      </c>
      <c r="BS3599" t="s">
        <v>1626</v>
      </c>
      <c r="BT3599" t="s">
        <v>1613</v>
      </c>
      <c r="BW3599" t="s">
        <v>5460</v>
      </c>
      <c r="BZ3599" t="s">
        <v>7612</v>
      </c>
      <c r="CA3599" t="s">
        <v>397</v>
      </c>
      <c r="CB3599">
        <v>0.05</v>
      </c>
      <c r="CC3599" t="s">
        <v>1616</v>
      </c>
      <c r="CE3599" t="s">
        <v>7613</v>
      </c>
      <c r="CF3599" t="s">
        <v>1618</v>
      </c>
    </row>
    <row r="3600" spans="1:84" hidden="1" x14ac:dyDescent="0.4">
      <c r="A3600" t="s">
        <v>7466</v>
      </c>
      <c r="B3600" t="s">
        <v>7467</v>
      </c>
      <c r="C3600" t="s">
        <v>7468</v>
      </c>
      <c r="D3600" t="s">
        <v>81</v>
      </c>
      <c r="E3600" t="s">
        <v>82</v>
      </c>
      <c r="G3600" s="4" t="str">
        <f>TEXT(H3600+I3600,"yyyy-mm-dd""T""hh:mm:ss")&amp;
IF(J3600="MST","-07:00",
IF(J3600="MDT","-06:00",
IF(J3600="PST","-08:00",
IF(J3600="PDT","-07:00",
IF(J3600="UTC","+00:00","+00:00")))))</f>
        <v>2016-12-13T09:58:00-07:00</v>
      </c>
      <c r="H3600" s="1">
        <v>42717</v>
      </c>
      <c r="I3600" s="5">
        <v>0.4152777777777778</v>
      </c>
      <c r="J3600" t="s">
        <v>84</v>
      </c>
      <c r="U3600" t="s">
        <v>7469</v>
      </c>
      <c r="V3600" t="s">
        <v>7470</v>
      </c>
      <c r="X3600" t="s">
        <v>7471</v>
      </c>
      <c r="Y3600" t="s">
        <v>7472</v>
      </c>
      <c r="AD3600">
        <v>32.338639000000001</v>
      </c>
      <c r="AE3600">
        <v>-111.08147200000001</v>
      </c>
      <c r="AK3600" t="s">
        <v>5367</v>
      </c>
      <c r="AL3600" t="s">
        <v>7614</v>
      </c>
      <c r="AN3600" t="s">
        <v>5425</v>
      </c>
      <c r="AO3600" t="s">
        <v>7494</v>
      </c>
      <c r="AP3600" t="s">
        <v>422</v>
      </c>
      <c r="AQ3600">
        <v>1.1499999999999999</v>
      </c>
      <c r="AR3600" t="s">
        <v>1616</v>
      </c>
      <c r="AT3600" t="s">
        <v>1612</v>
      </c>
      <c r="AV3600" t="s">
        <v>96</v>
      </c>
      <c r="BQ3600" t="str">
        <f>BS3600 &amp; ":" &amp; BR3600</f>
        <v>USEPA:353.2</v>
      </c>
      <c r="BR3600">
        <v>353.2</v>
      </c>
      <c r="BS3600" t="s">
        <v>4867</v>
      </c>
      <c r="BT3600" t="s">
        <v>5390</v>
      </c>
      <c r="BV3600" t="s">
        <v>5391</v>
      </c>
      <c r="BW3600" t="s">
        <v>7476</v>
      </c>
      <c r="CE3600" t="s">
        <v>7477</v>
      </c>
      <c r="CF3600" t="s">
        <v>1618</v>
      </c>
    </row>
    <row r="3601" spans="1:84" hidden="1" x14ac:dyDescent="0.4">
      <c r="A3601" t="s">
        <v>7466</v>
      </c>
      <c r="B3601" t="s">
        <v>7467</v>
      </c>
      <c r="C3601" t="s">
        <v>7615</v>
      </c>
      <c r="D3601" t="s">
        <v>7515</v>
      </c>
      <c r="E3601" t="s">
        <v>82</v>
      </c>
      <c r="G3601" s="4" t="str">
        <f>TEXT(H3601+I3601,"yyyy-mm-dd""T""hh:mm:ss")&amp;
IF(J3601="MST","-07:00",
IF(J3601="MDT","-06:00",
IF(J3601="PST","-08:00",
IF(J3601="PDT","-07:00",
IF(J3601="UTC","+00:00","+00:00")))))</f>
        <v>2016-12-20T12:00:00-07:00</v>
      </c>
      <c r="H3601" s="1">
        <v>42724</v>
      </c>
      <c r="I3601" s="5">
        <v>0.5</v>
      </c>
      <c r="J3601" t="s">
        <v>84</v>
      </c>
      <c r="U3601" t="s">
        <v>7469</v>
      </c>
      <c r="V3601" t="s">
        <v>7470</v>
      </c>
      <c r="X3601" t="s">
        <v>7532</v>
      </c>
      <c r="Y3601" t="s">
        <v>7533</v>
      </c>
      <c r="AD3601">
        <v>32.289444000000003</v>
      </c>
      <c r="AE3601">
        <v>-111.03486100000001</v>
      </c>
      <c r="AK3601" t="s">
        <v>5367</v>
      </c>
      <c r="AL3601" t="s">
        <v>7616</v>
      </c>
      <c r="AN3601" t="s">
        <v>7604</v>
      </c>
      <c r="AO3601" t="s">
        <v>442</v>
      </c>
      <c r="AP3601" t="s">
        <v>422</v>
      </c>
      <c r="AQ3601">
        <v>2.41</v>
      </c>
      <c r="AR3601" t="s">
        <v>1616</v>
      </c>
      <c r="AS3601" t="s">
        <v>7517</v>
      </c>
      <c r="AT3601" t="s">
        <v>1612</v>
      </c>
      <c r="AV3601" t="s">
        <v>96</v>
      </c>
      <c r="BQ3601" t="str">
        <f>BS3601 &amp; ":" &amp; BR3601</f>
        <v>USEPA:351.2</v>
      </c>
      <c r="BR3601">
        <v>351.2</v>
      </c>
      <c r="BS3601" t="s">
        <v>4867</v>
      </c>
      <c r="BT3601" t="s">
        <v>7605</v>
      </c>
      <c r="BV3601" t="s">
        <v>7606</v>
      </c>
      <c r="BW3601" t="s">
        <v>7476</v>
      </c>
      <c r="CE3601" t="s">
        <v>7617</v>
      </c>
      <c r="CF3601" t="s">
        <v>1618</v>
      </c>
    </row>
    <row r="3602" spans="1:84" hidden="1" x14ac:dyDescent="0.4">
      <c r="A3602" t="s">
        <v>1626</v>
      </c>
      <c r="B3602" t="s">
        <v>1626</v>
      </c>
      <c r="C3602" t="s">
        <v>7618</v>
      </c>
      <c r="D3602" t="s">
        <v>1274</v>
      </c>
      <c r="E3602" t="s">
        <v>82</v>
      </c>
      <c r="F3602" t="s">
        <v>393</v>
      </c>
      <c r="G3602" s="4" t="str">
        <f>TEXT(H3602+I3602,"yyyy-mm-dd""T""hh:mm:ss")&amp;
IF(J3602="MST","-07:00",
IF(J3602="MDT","-06:00",
IF(J3602="PST","-08:00",
IF(J3602="PDT","-07:00",
IF(J3602="UTC","+00:00","+00:00")))))</f>
        <v>2016-04-06T07:30:00-07:00</v>
      </c>
      <c r="H3602" s="1">
        <v>42466</v>
      </c>
      <c r="I3602" s="5">
        <v>0.3125</v>
      </c>
      <c r="J3602" t="s">
        <v>84</v>
      </c>
      <c r="N3602">
        <v>0</v>
      </c>
      <c r="O3602" t="s">
        <v>1628</v>
      </c>
      <c r="U3602">
        <v>2189</v>
      </c>
      <c r="V3602" t="s">
        <v>7092</v>
      </c>
      <c r="W3602" t="s">
        <v>1606</v>
      </c>
      <c r="X3602" t="s">
        <v>5457</v>
      </c>
      <c r="Y3602">
        <v>100237</v>
      </c>
      <c r="Z3602" t="s">
        <v>7619</v>
      </c>
      <c r="AD3602">
        <v>32.353711099999998</v>
      </c>
      <c r="AE3602">
        <v>-111.09685</v>
      </c>
      <c r="AG3602" t="s">
        <v>90</v>
      </c>
      <c r="AH3602" t="s">
        <v>1626</v>
      </c>
      <c r="AI3602" t="s">
        <v>90</v>
      </c>
      <c r="AK3602" t="s">
        <v>1608</v>
      </c>
      <c r="AL3602" t="s">
        <v>7620</v>
      </c>
      <c r="AN3602" t="s">
        <v>1610</v>
      </c>
      <c r="AO3602" t="s">
        <v>442</v>
      </c>
      <c r="AP3602" t="s">
        <v>422</v>
      </c>
      <c r="AQ3602">
        <v>2.9</v>
      </c>
      <c r="AR3602" t="s">
        <v>1616</v>
      </c>
      <c r="AT3602" t="s">
        <v>1612</v>
      </c>
      <c r="AV3602" t="s">
        <v>96</v>
      </c>
      <c r="BQ3602" t="str">
        <f>BS3602 &amp; ":" &amp; BR3602</f>
        <v>AZDEQ_SW:SM 4500-NORG,C MOD</v>
      </c>
      <c r="BR3602" t="s">
        <v>6590</v>
      </c>
      <c r="BS3602" t="s">
        <v>1626</v>
      </c>
      <c r="BT3602" t="s">
        <v>6590</v>
      </c>
      <c r="BW3602" t="s">
        <v>1657</v>
      </c>
      <c r="BZ3602" t="s">
        <v>7621</v>
      </c>
      <c r="CA3602" t="s">
        <v>397</v>
      </c>
      <c r="CB3602">
        <v>0.2</v>
      </c>
      <c r="CC3602" t="s">
        <v>1616</v>
      </c>
      <c r="CE3602" t="s">
        <v>7622</v>
      </c>
      <c r="CF3602" t="s">
        <v>1618</v>
      </c>
    </row>
    <row r="3603" spans="1:84" hidden="1" x14ac:dyDescent="0.4">
      <c r="A3603" t="s">
        <v>1626</v>
      </c>
      <c r="B3603" t="s">
        <v>1626</v>
      </c>
      <c r="C3603" t="s">
        <v>7623</v>
      </c>
      <c r="D3603" t="s">
        <v>81</v>
      </c>
      <c r="E3603" t="s">
        <v>82</v>
      </c>
      <c r="F3603" t="s">
        <v>393</v>
      </c>
      <c r="G3603" s="4" t="str">
        <f>TEXT(H3603+I3603,"yyyy-mm-dd""T""hh:mm:ss")&amp;
IF(J3603="MST","-07:00",
IF(J3603="MDT","-06:00",
IF(J3603="PST","-08:00",
IF(J3603="PDT","-07:00",
IF(J3603="UTC","+00:00","+00:00")))))</f>
        <v>2016-05-31T03:40:00-07:00</v>
      </c>
      <c r="H3603" s="1">
        <v>42521</v>
      </c>
      <c r="I3603" s="5">
        <v>0.15277777777777779</v>
      </c>
      <c r="J3603" t="s">
        <v>84</v>
      </c>
      <c r="N3603">
        <v>0.5</v>
      </c>
      <c r="O3603" t="s">
        <v>1628</v>
      </c>
      <c r="U3603">
        <v>9743</v>
      </c>
      <c r="V3603" t="s">
        <v>5512</v>
      </c>
      <c r="W3603" t="s">
        <v>5513</v>
      </c>
      <c r="X3603" t="s">
        <v>3405</v>
      </c>
      <c r="Y3603">
        <v>100034</v>
      </c>
      <c r="Z3603" t="s">
        <v>5514</v>
      </c>
      <c r="AD3603">
        <v>32.187063100000003</v>
      </c>
      <c r="AE3603">
        <v>-110.81660220000001</v>
      </c>
      <c r="AG3603" t="s">
        <v>90</v>
      </c>
      <c r="AH3603" t="s">
        <v>1626</v>
      </c>
      <c r="AI3603" t="s">
        <v>90</v>
      </c>
      <c r="AK3603" t="s">
        <v>1608</v>
      </c>
      <c r="AL3603" t="s">
        <v>7624</v>
      </c>
      <c r="AN3603" t="s">
        <v>1610</v>
      </c>
      <c r="AO3603" t="s">
        <v>442</v>
      </c>
      <c r="AP3603" t="s">
        <v>422</v>
      </c>
      <c r="AQ3603">
        <v>0.4</v>
      </c>
      <c r="AR3603" t="s">
        <v>1616</v>
      </c>
      <c r="AT3603" t="s">
        <v>1612</v>
      </c>
      <c r="AV3603" t="s">
        <v>96</v>
      </c>
      <c r="BH3603" t="str">
        <f>BI3603 &amp; " " &amp; BJ3603</f>
        <v>0.5 ft</v>
      </c>
      <c r="BI3603">
        <v>0.5</v>
      </c>
      <c r="BJ3603" t="s">
        <v>5517</v>
      </c>
      <c r="BQ3603" t="str">
        <f>BS3603 &amp; ":" &amp; BR3603</f>
        <v>AZDEQ_SW:EPA 351.2</v>
      </c>
      <c r="BR3603" t="s">
        <v>1633</v>
      </c>
      <c r="BS3603" t="s">
        <v>1626</v>
      </c>
      <c r="BT3603" t="s">
        <v>1633</v>
      </c>
      <c r="BW3603" t="s">
        <v>5519</v>
      </c>
      <c r="BZ3603" t="s">
        <v>7625</v>
      </c>
      <c r="CA3603" t="s">
        <v>397</v>
      </c>
      <c r="CB3603">
        <v>0.1</v>
      </c>
      <c r="CC3603" t="s">
        <v>1616</v>
      </c>
      <c r="CE3603" t="s">
        <v>5767</v>
      </c>
      <c r="CF3603" t="s">
        <v>1618</v>
      </c>
    </row>
    <row r="3604" spans="1:84" hidden="1" x14ac:dyDescent="0.4">
      <c r="A3604" t="s">
        <v>1626</v>
      </c>
      <c r="B3604" t="s">
        <v>1626</v>
      </c>
      <c r="C3604" t="s">
        <v>7626</v>
      </c>
      <c r="D3604" t="s">
        <v>81</v>
      </c>
      <c r="E3604" t="s">
        <v>82</v>
      </c>
      <c r="F3604" t="s">
        <v>393</v>
      </c>
      <c r="G3604" s="4" t="str">
        <f>TEXT(H3604+I3604,"yyyy-mm-dd""T""hh:mm:ss")&amp;
IF(J3604="MST","-07:00",
IF(J3604="MDT","-06:00",
IF(J3604="PST","-08:00",
IF(J3604="PDT","-07:00",
IF(J3604="UTC","+00:00","+00:00")))))</f>
        <v>2016-01-12T03:00:00-07:00</v>
      </c>
      <c r="H3604" s="1">
        <v>42381</v>
      </c>
      <c r="I3604" s="5">
        <v>0.125</v>
      </c>
      <c r="J3604" t="s">
        <v>84</v>
      </c>
      <c r="N3604">
        <v>0</v>
      </c>
      <c r="O3604" t="s">
        <v>1628</v>
      </c>
      <c r="U3604">
        <v>2189</v>
      </c>
      <c r="V3604" t="s">
        <v>7092</v>
      </c>
      <c r="W3604" t="s">
        <v>1606</v>
      </c>
      <c r="X3604" t="s">
        <v>7093</v>
      </c>
      <c r="Y3604">
        <v>110650</v>
      </c>
      <c r="Z3604" t="s">
        <v>7627</v>
      </c>
      <c r="AD3604">
        <v>32.318350000000002</v>
      </c>
      <c r="AE3604">
        <v>-110.7849083</v>
      </c>
      <c r="AG3604" t="s">
        <v>90</v>
      </c>
      <c r="AH3604" t="s">
        <v>1626</v>
      </c>
      <c r="AI3604" t="s">
        <v>90</v>
      </c>
      <c r="AK3604" t="s">
        <v>1608</v>
      </c>
      <c r="AL3604" t="s">
        <v>7628</v>
      </c>
      <c r="AM3604" t="s">
        <v>92</v>
      </c>
      <c r="AN3604" t="s">
        <v>1610</v>
      </c>
      <c r="AO3604" t="s">
        <v>1611</v>
      </c>
      <c r="AP3604" t="s">
        <v>422</v>
      </c>
      <c r="AT3604" t="s">
        <v>1612</v>
      </c>
      <c r="AV3604" t="s">
        <v>584</v>
      </c>
      <c r="BQ3604" t="str">
        <f>BS3604 &amp; ":" &amp; BR3604</f>
        <v>AZDEQ_SW:SM 4500-NH3F</v>
      </c>
      <c r="BR3604" t="s">
        <v>5577</v>
      </c>
      <c r="BS3604" t="s">
        <v>1626</v>
      </c>
      <c r="BT3604" t="s">
        <v>5577</v>
      </c>
      <c r="BW3604" t="s">
        <v>5519</v>
      </c>
      <c r="BZ3604" t="s">
        <v>7629</v>
      </c>
      <c r="CA3604" t="s">
        <v>397</v>
      </c>
      <c r="CB3604">
        <v>1</v>
      </c>
      <c r="CC3604" t="s">
        <v>1616</v>
      </c>
      <c r="CE3604" t="s">
        <v>7630</v>
      </c>
      <c r="CF3604" t="s">
        <v>1618</v>
      </c>
    </row>
    <row r="3605" spans="1:84" x14ac:dyDescent="0.4">
      <c r="A3605" t="s">
        <v>78</v>
      </c>
      <c r="B3605" t="s">
        <v>79</v>
      </c>
      <c r="C3605" t="s">
        <v>599</v>
      </c>
      <c r="D3605" t="s">
        <v>81</v>
      </c>
      <c r="E3605" t="s">
        <v>82</v>
      </c>
      <c r="F3605" t="s">
        <v>83</v>
      </c>
      <c r="G3605" s="4" t="str">
        <f>TEXT(H3605+I3605,"yyyy-mm-dd""T""hh:mm:ss")&amp;
IF(J3605="MST","-07:00",
IF(J3605="MDT","-06:00",
IF(J3605="PST","-08:00",
IF(J3605="PDT","-07:00",
IF(J3605="UTC","+00:00","+00:00")))))</f>
        <v>2002-05-06T13:30:00-07:00</v>
      </c>
      <c r="H3605" s="1">
        <v>37382</v>
      </c>
      <c r="I3605" s="5">
        <v>0.5625</v>
      </c>
      <c r="J3605" t="s">
        <v>84</v>
      </c>
      <c r="W3605" t="s">
        <v>85</v>
      </c>
      <c r="X3605" t="s">
        <v>600</v>
      </c>
      <c r="Z3605" t="s">
        <v>601</v>
      </c>
      <c r="AB3605" t="s">
        <v>87</v>
      </c>
      <c r="AC3605" t="s">
        <v>88</v>
      </c>
      <c r="AF3605" t="str">
        <f>"ID:"&amp;AG3605&amp;"; context:" &amp; AH3605 &amp;"; Name:" &amp; AI3605 &amp; "; Equipment:" &amp; AK3605</f>
        <v>ID:USGS; context:USGS; Name:USGS; Equipment:Unknown</v>
      </c>
      <c r="AG3605" t="s">
        <v>89</v>
      </c>
      <c r="AH3605" t="s">
        <v>89</v>
      </c>
      <c r="AI3605" t="s">
        <v>89</v>
      </c>
      <c r="AK3605" t="s">
        <v>90</v>
      </c>
      <c r="AL3605" t="s">
        <v>604</v>
      </c>
      <c r="AO3605" t="s">
        <v>111</v>
      </c>
      <c r="AP3605" t="s">
        <v>94</v>
      </c>
      <c r="AQ3605">
        <v>1.5</v>
      </c>
      <c r="AR3605" t="s">
        <v>102</v>
      </c>
      <c r="AT3605" t="s">
        <v>95</v>
      </c>
      <c r="AV3605" t="s">
        <v>96</v>
      </c>
      <c r="BG3605" s="3" t="s">
        <v>112</v>
      </c>
      <c r="BH3605" s="3"/>
      <c r="BQ3605" t="str">
        <f>BS3605 &amp; ":" &amp; BR3605</f>
        <v>USGS:ALGOR</v>
      </c>
      <c r="BR3605" t="s">
        <v>113</v>
      </c>
      <c r="BS3605" t="s">
        <v>89</v>
      </c>
      <c r="BT3605" t="s">
        <v>114</v>
      </c>
      <c r="BV3605" t="s">
        <v>115</v>
      </c>
      <c r="CF3605" t="s">
        <v>103</v>
      </c>
    </row>
    <row r="3606" spans="1:84" hidden="1" x14ac:dyDescent="0.4">
      <c r="A3606" t="s">
        <v>7466</v>
      </c>
      <c r="B3606" t="s">
        <v>7467</v>
      </c>
      <c r="C3606" t="s">
        <v>7566</v>
      </c>
      <c r="D3606" t="s">
        <v>81</v>
      </c>
      <c r="E3606" t="s">
        <v>82</v>
      </c>
      <c r="G3606" s="4" t="str">
        <f>TEXT(H3606+I3606,"yyyy-mm-dd""T""hh:mm:ss")&amp;
IF(J3606="MST","-07:00",
IF(J3606="MDT","-06:00",
IF(J3606="PST","-08:00",
IF(J3606="PDT","-07:00",
IF(J3606="UTC","+00:00","+00:00")))))</f>
        <v>2016-12-20T12:00:00-07:00</v>
      </c>
      <c r="H3606" s="1">
        <v>42724</v>
      </c>
      <c r="I3606" s="5">
        <v>0.5</v>
      </c>
      <c r="J3606" t="s">
        <v>84</v>
      </c>
      <c r="U3606" t="s">
        <v>7469</v>
      </c>
      <c r="V3606" t="s">
        <v>7470</v>
      </c>
      <c r="X3606" t="s">
        <v>7532</v>
      </c>
      <c r="Y3606" t="s">
        <v>7533</v>
      </c>
      <c r="AD3606">
        <v>32.289444000000003</v>
      </c>
      <c r="AE3606">
        <v>-111.03486100000001</v>
      </c>
      <c r="AK3606" t="s">
        <v>5367</v>
      </c>
      <c r="AL3606" t="s">
        <v>7636</v>
      </c>
      <c r="AN3606" t="s">
        <v>1700</v>
      </c>
      <c r="AO3606" t="s">
        <v>457</v>
      </c>
      <c r="AP3606" t="s">
        <v>422</v>
      </c>
      <c r="AQ3606">
        <v>0.6</v>
      </c>
      <c r="AR3606" t="s">
        <v>1616</v>
      </c>
      <c r="AS3606" t="s">
        <v>7517</v>
      </c>
      <c r="AT3606" t="s">
        <v>1612</v>
      </c>
      <c r="AV3606" t="s">
        <v>96</v>
      </c>
      <c r="BQ3606" t="str">
        <f>BS3606 &amp; ":" &amp; BR3606</f>
        <v>USEPA:365.1</v>
      </c>
      <c r="BR3606">
        <v>365.1</v>
      </c>
      <c r="BS3606" t="s">
        <v>4867</v>
      </c>
      <c r="BT3606" t="s">
        <v>7474</v>
      </c>
      <c r="BV3606" t="s">
        <v>7475</v>
      </c>
      <c r="BW3606" t="s">
        <v>7476</v>
      </c>
      <c r="CE3606" t="s">
        <v>7568</v>
      </c>
      <c r="CF3606" t="s">
        <v>1618</v>
      </c>
    </row>
    <row r="3607" spans="1:84" hidden="1" x14ac:dyDescent="0.4">
      <c r="A3607" t="s">
        <v>7466</v>
      </c>
      <c r="B3607" t="s">
        <v>7467</v>
      </c>
      <c r="C3607" t="s">
        <v>7615</v>
      </c>
      <c r="D3607" t="s">
        <v>7515</v>
      </c>
      <c r="E3607" t="s">
        <v>82</v>
      </c>
      <c r="G3607" s="4" t="str">
        <f>TEXT(H3607+I3607,"yyyy-mm-dd""T""hh:mm:ss")&amp;
IF(J3607="MST","-07:00",
IF(J3607="MDT","-06:00",
IF(J3607="PST","-08:00",
IF(J3607="PDT","-07:00",
IF(J3607="UTC","+00:00","+00:00")))))</f>
        <v>2016-12-20T12:00:00-07:00</v>
      </c>
      <c r="H3607" s="1">
        <v>42724</v>
      </c>
      <c r="I3607" s="5">
        <v>0.5</v>
      </c>
      <c r="J3607" t="s">
        <v>84</v>
      </c>
      <c r="U3607" t="s">
        <v>7469</v>
      </c>
      <c r="V3607" t="s">
        <v>7470</v>
      </c>
      <c r="X3607" t="s">
        <v>7532</v>
      </c>
      <c r="Y3607" t="s">
        <v>7533</v>
      </c>
      <c r="AD3607">
        <v>32.289444000000003</v>
      </c>
      <c r="AE3607">
        <v>-111.03486100000001</v>
      </c>
      <c r="AK3607" t="s">
        <v>5367</v>
      </c>
      <c r="AL3607" t="s">
        <v>7637</v>
      </c>
      <c r="AN3607" t="s">
        <v>5425</v>
      </c>
      <c r="AO3607" t="s">
        <v>7494</v>
      </c>
      <c r="AP3607" t="s">
        <v>422</v>
      </c>
      <c r="AQ3607">
        <v>3.79</v>
      </c>
      <c r="AR3607" t="s">
        <v>1616</v>
      </c>
      <c r="AS3607" t="s">
        <v>7517</v>
      </c>
      <c r="AT3607" t="s">
        <v>1612</v>
      </c>
      <c r="AV3607" t="s">
        <v>96</v>
      </c>
      <c r="BQ3607" t="str">
        <f>BS3607 &amp; ":" &amp; BR3607</f>
        <v>USEPA:353.2</v>
      </c>
      <c r="BR3607">
        <v>353.2</v>
      </c>
      <c r="BS3607" t="s">
        <v>4867</v>
      </c>
      <c r="BT3607" t="s">
        <v>5390</v>
      </c>
      <c r="BV3607" t="s">
        <v>5391</v>
      </c>
      <c r="BW3607" t="s">
        <v>7476</v>
      </c>
      <c r="CE3607" t="s">
        <v>7638</v>
      </c>
      <c r="CF3607" t="s">
        <v>1618</v>
      </c>
    </row>
    <row r="3608" spans="1:84" hidden="1" x14ac:dyDescent="0.4">
      <c r="A3608" t="s">
        <v>1626</v>
      </c>
      <c r="B3608" t="s">
        <v>1626</v>
      </c>
      <c r="C3608" t="s">
        <v>7639</v>
      </c>
      <c r="D3608" t="s">
        <v>81</v>
      </c>
      <c r="E3608" t="s">
        <v>82</v>
      </c>
      <c r="F3608" t="s">
        <v>393</v>
      </c>
      <c r="G3608" s="4" t="str">
        <f>TEXT(H3608+I3608,"yyyy-mm-dd""T""hh:mm:ss")&amp;
IF(J3608="MST","-07:00",
IF(J3608="MDT","-06:00",
IF(J3608="PST","-08:00",
IF(J3608="PDT","-07:00",
IF(J3608="UTC","+00:00","+00:00")))))</f>
        <v>2016-04-21T04:30:00-07:00</v>
      </c>
      <c r="H3608" s="1">
        <v>42481</v>
      </c>
      <c r="I3608" s="5">
        <v>0.1875</v>
      </c>
      <c r="J3608" t="s">
        <v>84</v>
      </c>
      <c r="N3608">
        <v>0.5</v>
      </c>
      <c r="O3608" t="s">
        <v>1628</v>
      </c>
      <c r="U3608">
        <v>9743</v>
      </c>
      <c r="V3608" t="s">
        <v>5512</v>
      </c>
      <c r="W3608" t="s">
        <v>5513</v>
      </c>
      <c r="X3608" t="s">
        <v>3388</v>
      </c>
      <c r="Y3608">
        <v>100035</v>
      </c>
      <c r="Z3608" t="s">
        <v>5514</v>
      </c>
      <c r="AD3608">
        <v>32.185352899999998</v>
      </c>
      <c r="AE3608">
        <v>-110.8164731</v>
      </c>
      <c r="AG3608" t="s">
        <v>90</v>
      </c>
      <c r="AH3608" t="s">
        <v>1626</v>
      </c>
      <c r="AI3608" t="s">
        <v>90</v>
      </c>
      <c r="AK3608" t="s">
        <v>1608</v>
      </c>
      <c r="AL3608" t="s">
        <v>7640</v>
      </c>
      <c r="AN3608" t="s">
        <v>1610</v>
      </c>
      <c r="AO3608" t="s">
        <v>1611</v>
      </c>
      <c r="AP3608" t="s">
        <v>422</v>
      </c>
      <c r="AQ3608">
        <v>0.15</v>
      </c>
      <c r="AR3608" t="s">
        <v>1616</v>
      </c>
      <c r="AT3608" t="s">
        <v>1612</v>
      </c>
      <c r="AV3608" t="s">
        <v>96</v>
      </c>
      <c r="BF3608" t="s">
        <v>5516</v>
      </c>
      <c r="BH3608" t="str">
        <f>BI3608 &amp; " " &amp; BJ3608</f>
        <v>0.5 ft</v>
      </c>
      <c r="BI3608">
        <v>0.5</v>
      </c>
      <c r="BJ3608" t="s">
        <v>5517</v>
      </c>
      <c r="BQ3608" t="str">
        <f>BS3608 &amp; ":" &amp; BR3608</f>
        <v>AZDEQ_SW:SM 4500-NH3F</v>
      </c>
      <c r="BR3608" t="s">
        <v>5577</v>
      </c>
      <c r="BS3608" t="s">
        <v>1626</v>
      </c>
      <c r="BT3608" t="s">
        <v>5577</v>
      </c>
      <c r="BW3608" t="s">
        <v>5519</v>
      </c>
      <c r="BZ3608" t="s">
        <v>7641</v>
      </c>
      <c r="CA3608" t="s">
        <v>397</v>
      </c>
      <c r="CB3608">
        <v>0.1</v>
      </c>
      <c r="CC3608" t="s">
        <v>1616</v>
      </c>
      <c r="CE3608" t="s">
        <v>5567</v>
      </c>
      <c r="CF3608" t="s">
        <v>1618</v>
      </c>
    </row>
    <row r="3609" spans="1:84" hidden="1" x14ac:dyDescent="0.4">
      <c r="A3609" t="s">
        <v>1626</v>
      </c>
      <c r="B3609" t="s">
        <v>1626</v>
      </c>
      <c r="C3609" t="s">
        <v>7642</v>
      </c>
      <c r="D3609" t="s">
        <v>81</v>
      </c>
      <c r="E3609" t="s">
        <v>82</v>
      </c>
      <c r="F3609" t="s">
        <v>393</v>
      </c>
      <c r="G3609" s="4" t="str">
        <f>TEXT(H3609+I3609,"yyyy-mm-dd""T""hh:mm:ss")&amp;
IF(J3609="MST","-07:00",
IF(J3609="MDT","-06:00",
IF(J3609="PST","-08:00",
IF(J3609="PDT","-07:00",
IF(J3609="UTC","+00:00","+00:00")))))</f>
        <v>2016-09-20T07:15:00-07:00</v>
      </c>
      <c r="H3609" s="1">
        <v>42633</v>
      </c>
      <c r="I3609" s="5">
        <v>0.30208333333333331</v>
      </c>
      <c r="J3609" t="s">
        <v>84</v>
      </c>
      <c r="N3609">
        <v>0</v>
      </c>
      <c r="O3609" t="s">
        <v>1628</v>
      </c>
      <c r="U3609">
        <v>2208</v>
      </c>
      <c r="V3609" t="s">
        <v>7609</v>
      </c>
      <c r="W3609" t="s">
        <v>1606</v>
      </c>
      <c r="X3609" t="s">
        <v>7093</v>
      </c>
      <c r="Y3609">
        <v>110650</v>
      </c>
      <c r="Z3609" t="s">
        <v>7643</v>
      </c>
      <c r="AD3609">
        <v>32.318350000000002</v>
      </c>
      <c r="AE3609">
        <v>-110.7849083</v>
      </c>
      <c r="AG3609" t="s">
        <v>90</v>
      </c>
      <c r="AH3609" t="s">
        <v>1626</v>
      </c>
      <c r="AI3609" t="s">
        <v>90</v>
      </c>
      <c r="AK3609" t="s">
        <v>1608</v>
      </c>
      <c r="AL3609" t="s">
        <v>7644</v>
      </c>
      <c r="AM3609" t="s">
        <v>92</v>
      </c>
      <c r="AN3609" t="s">
        <v>1700</v>
      </c>
      <c r="AO3609" t="s">
        <v>457</v>
      </c>
      <c r="AP3609" t="s">
        <v>422</v>
      </c>
      <c r="AT3609" t="s">
        <v>1612</v>
      </c>
      <c r="AV3609" t="s">
        <v>584</v>
      </c>
      <c r="BQ3609" t="str">
        <f>BS3609 &amp; ":" &amp; BR3609</f>
        <v>AZDEQ_SW:EPA 365.4</v>
      </c>
      <c r="BR3609" t="s">
        <v>1713</v>
      </c>
      <c r="BS3609" t="s">
        <v>1626</v>
      </c>
      <c r="BT3609" t="s">
        <v>1713</v>
      </c>
      <c r="BW3609" t="s">
        <v>5460</v>
      </c>
      <c r="BZ3609" t="s">
        <v>7645</v>
      </c>
      <c r="CA3609" t="s">
        <v>397</v>
      </c>
      <c r="CB3609">
        <v>0.1</v>
      </c>
      <c r="CC3609" t="s">
        <v>1616</v>
      </c>
      <c r="CE3609" t="s">
        <v>7646</v>
      </c>
      <c r="CF3609" t="s">
        <v>1618</v>
      </c>
    </row>
    <row r="3610" spans="1:84" hidden="1" x14ac:dyDescent="0.4">
      <c r="A3610" t="s">
        <v>1626</v>
      </c>
      <c r="B3610" t="s">
        <v>1626</v>
      </c>
      <c r="C3610" t="s">
        <v>7548</v>
      </c>
      <c r="D3610" t="s">
        <v>81</v>
      </c>
      <c r="E3610" t="s">
        <v>82</v>
      </c>
      <c r="F3610" t="s">
        <v>393</v>
      </c>
      <c r="G3610" s="4" t="str">
        <f>TEXT(H3610+I3610,"yyyy-mm-dd""T""hh:mm:ss")&amp;
IF(J3610="MST","-07:00",
IF(J3610="MDT","-06:00",
IF(J3610="PST","-08:00",
IF(J3610="PDT","-07:00",
IF(J3610="UTC","+00:00","+00:00")))))</f>
        <v>2016-03-28T02:00:00-07:00</v>
      </c>
      <c r="H3610" s="1">
        <v>42457</v>
      </c>
      <c r="I3610" s="5">
        <v>8.3333333333333329E-2</v>
      </c>
      <c r="J3610" t="s">
        <v>84</v>
      </c>
      <c r="N3610">
        <v>0.5</v>
      </c>
      <c r="O3610" t="s">
        <v>1628</v>
      </c>
      <c r="U3610">
        <v>9743</v>
      </c>
      <c r="V3610" t="s">
        <v>5512</v>
      </c>
      <c r="W3610" t="s">
        <v>5513</v>
      </c>
      <c r="X3610" t="s">
        <v>3388</v>
      </c>
      <c r="Y3610">
        <v>100035</v>
      </c>
      <c r="Z3610" t="s">
        <v>5514</v>
      </c>
      <c r="AD3610">
        <v>32.185352899999998</v>
      </c>
      <c r="AE3610">
        <v>-110.8164731</v>
      </c>
      <c r="AG3610" t="s">
        <v>90</v>
      </c>
      <c r="AH3610" t="s">
        <v>1626</v>
      </c>
      <c r="AI3610" t="s">
        <v>90</v>
      </c>
      <c r="AK3610" t="s">
        <v>1608</v>
      </c>
      <c r="AL3610" t="s">
        <v>7647</v>
      </c>
      <c r="AN3610" t="s">
        <v>1610</v>
      </c>
      <c r="AO3610" t="s">
        <v>1611</v>
      </c>
      <c r="AP3610" t="s">
        <v>422</v>
      </c>
      <c r="AQ3610">
        <v>0.22</v>
      </c>
      <c r="AR3610" t="s">
        <v>1616</v>
      </c>
      <c r="AT3610" t="s">
        <v>1612</v>
      </c>
      <c r="AV3610" t="s">
        <v>96</v>
      </c>
      <c r="BF3610" t="s">
        <v>5516</v>
      </c>
      <c r="BH3610" t="str">
        <f>BI3610 &amp; " " &amp; BJ3610</f>
        <v>0.5 ft</v>
      </c>
      <c r="BI3610">
        <v>0.5</v>
      </c>
      <c r="BJ3610" t="s">
        <v>5517</v>
      </c>
      <c r="BQ3610" t="str">
        <f>BS3610 &amp; ":" &amp; BR3610</f>
        <v>AZDEQ_SW:SM 4500-NH3F</v>
      </c>
      <c r="BR3610" t="s">
        <v>5577</v>
      </c>
      <c r="BS3610" t="s">
        <v>1626</v>
      </c>
      <c r="BT3610" t="s">
        <v>5577</v>
      </c>
      <c r="BW3610" t="s">
        <v>5519</v>
      </c>
      <c r="BZ3610" t="s">
        <v>7648</v>
      </c>
      <c r="CA3610" t="s">
        <v>397</v>
      </c>
      <c r="CB3610">
        <v>0.1</v>
      </c>
      <c r="CC3610" t="s">
        <v>1616</v>
      </c>
      <c r="CE3610" t="s">
        <v>5554</v>
      </c>
      <c r="CF3610" t="s">
        <v>1618</v>
      </c>
    </row>
    <row r="3611" spans="1:84" hidden="1" x14ac:dyDescent="0.4">
      <c r="A3611" t="s">
        <v>1626</v>
      </c>
      <c r="B3611" t="s">
        <v>1626</v>
      </c>
      <c r="C3611" t="s">
        <v>7649</v>
      </c>
      <c r="D3611" t="s">
        <v>81</v>
      </c>
      <c r="E3611" t="s">
        <v>82</v>
      </c>
      <c r="F3611" t="s">
        <v>393</v>
      </c>
      <c r="G3611" s="4" t="str">
        <f>TEXT(H3611+I3611,"yyyy-mm-dd""T""hh:mm:ss")&amp;
IF(J3611="MST","-07:00",
IF(J3611="MDT","-06:00",
IF(J3611="PST","-08:00",
IF(J3611="PDT","-07:00",
IF(J3611="UTC","+00:00","+00:00")))))</f>
        <v>2016-11-29T03:40:00-07:00</v>
      </c>
      <c r="H3611" s="1">
        <v>42703</v>
      </c>
      <c r="I3611" s="5">
        <v>0.15277777777777779</v>
      </c>
      <c r="J3611" t="s">
        <v>84</v>
      </c>
      <c r="N3611">
        <v>0.5</v>
      </c>
      <c r="O3611" t="s">
        <v>1628</v>
      </c>
      <c r="U3611">
        <v>9743</v>
      </c>
      <c r="V3611" t="s">
        <v>5512</v>
      </c>
      <c r="W3611" t="s">
        <v>5513</v>
      </c>
      <c r="X3611" t="s">
        <v>3388</v>
      </c>
      <c r="Y3611">
        <v>100035</v>
      </c>
      <c r="Z3611" t="s">
        <v>5514</v>
      </c>
      <c r="AD3611">
        <v>32.185352899999998</v>
      </c>
      <c r="AE3611">
        <v>-110.8164731</v>
      </c>
      <c r="AG3611" t="s">
        <v>90</v>
      </c>
      <c r="AH3611" t="s">
        <v>1626</v>
      </c>
      <c r="AI3611" t="s">
        <v>90</v>
      </c>
      <c r="AK3611" t="s">
        <v>1608</v>
      </c>
      <c r="AL3611" t="s">
        <v>7650</v>
      </c>
      <c r="AN3611" t="s">
        <v>1725</v>
      </c>
      <c r="AO3611" t="s">
        <v>123</v>
      </c>
      <c r="AP3611" t="s">
        <v>422</v>
      </c>
      <c r="AQ3611">
        <v>1.4E-2</v>
      </c>
      <c r="AR3611" t="s">
        <v>1616</v>
      </c>
      <c r="AT3611" t="s">
        <v>1612</v>
      </c>
      <c r="AV3611" t="s">
        <v>96</v>
      </c>
      <c r="BH3611" t="str">
        <f>BI3611 &amp; " " &amp; BJ3611</f>
        <v>0.5 ft</v>
      </c>
      <c r="BI3611">
        <v>0.5</v>
      </c>
      <c r="BJ3611" t="s">
        <v>5517</v>
      </c>
      <c r="BQ3611" t="str">
        <f>BS3611 &amp; ":" &amp; BR3611</f>
        <v>AZDEQ_SW:SM 4500 PE</v>
      </c>
      <c r="BR3611" t="s">
        <v>5518</v>
      </c>
      <c r="BS3611" t="s">
        <v>1626</v>
      </c>
      <c r="BT3611" t="s">
        <v>5518</v>
      </c>
      <c r="BW3611" t="s">
        <v>5519</v>
      </c>
      <c r="BZ3611" t="s">
        <v>7651</v>
      </c>
      <c r="CA3611" t="s">
        <v>397</v>
      </c>
      <c r="CB3611">
        <v>0.01</v>
      </c>
      <c r="CC3611" t="s">
        <v>1616</v>
      </c>
      <c r="CE3611" t="s">
        <v>5773</v>
      </c>
      <c r="CF3611" t="s">
        <v>1618</v>
      </c>
    </row>
    <row r="3612" spans="1:84" hidden="1" x14ac:dyDescent="0.4">
      <c r="A3612" t="s">
        <v>7466</v>
      </c>
      <c r="B3612" t="s">
        <v>7467</v>
      </c>
      <c r="C3612" t="s">
        <v>7481</v>
      </c>
      <c r="D3612" t="s">
        <v>81</v>
      </c>
      <c r="E3612" t="s">
        <v>82</v>
      </c>
      <c r="G3612" s="4" t="str">
        <f>TEXT(H3612+I3612,"yyyy-mm-dd""T""hh:mm:ss")&amp;
IF(J3612="MST","-07:00",
IF(J3612="MDT","-06:00",
IF(J3612="PST","-08:00",
IF(J3612="PDT","-07:00",
IF(J3612="UTC","+00:00","+00:00")))))</f>
        <v>2016-11-29T10:20:00-07:00</v>
      </c>
      <c r="H3612" s="1">
        <v>42703</v>
      </c>
      <c r="I3612" s="5">
        <v>0.43055555555555558</v>
      </c>
      <c r="J3612" t="s">
        <v>84</v>
      </c>
      <c r="U3612" t="s">
        <v>7469</v>
      </c>
      <c r="V3612" t="s">
        <v>7470</v>
      </c>
      <c r="X3612" t="s">
        <v>7482</v>
      </c>
      <c r="Y3612" t="s">
        <v>7483</v>
      </c>
      <c r="AD3612">
        <v>32.386417000000002</v>
      </c>
      <c r="AE3612">
        <v>-111.119139</v>
      </c>
      <c r="AK3612" t="s">
        <v>5367</v>
      </c>
      <c r="AL3612" t="s">
        <v>7652</v>
      </c>
      <c r="AN3612" t="s">
        <v>1700</v>
      </c>
      <c r="AO3612" t="s">
        <v>123</v>
      </c>
      <c r="AP3612" t="s">
        <v>422</v>
      </c>
      <c r="AQ3612">
        <v>0.73</v>
      </c>
      <c r="AR3612" t="s">
        <v>1616</v>
      </c>
      <c r="AT3612" t="s">
        <v>1612</v>
      </c>
      <c r="AV3612" t="s">
        <v>96</v>
      </c>
      <c r="BQ3612" t="str">
        <f>BS3612 &amp; ":" &amp; BR3612</f>
        <v>USEPA:365.1</v>
      </c>
      <c r="BR3612">
        <v>365.1</v>
      </c>
      <c r="BS3612" t="s">
        <v>4867</v>
      </c>
      <c r="BT3612" t="s">
        <v>7474</v>
      </c>
      <c r="BV3612" t="s">
        <v>7475</v>
      </c>
      <c r="BW3612" t="s">
        <v>7476</v>
      </c>
      <c r="CE3612" t="s">
        <v>7491</v>
      </c>
      <c r="CF3612" t="s">
        <v>1618</v>
      </c>
    </row>
    <row r="3613" spans="1:84" hidden="1" x14ac:dyDescent="0.4">
      <c r="A3613" t="s">
        <v>7466</v>
      </c>
      <c r="B3613" t="s">
        <v>7467</v>
      </c>
      <c r="C3613" t="s">
        <v>7528</v>
      </c>
      <c r="D3613" t="s">
        <v>81</v>
      </c>
      <c r="E3613" t="s">
        <v>82</v>
      </c>
      <c r="G3613" s="4" t="str">
        <f>TEXT(H3613+I3613,"yyyy-mm-dd""T""hh:mm:ss")&amp;
IF(J3613="MST","-07:00",
IF(J3613="MDT","-06:00",
IF(J3613="PST","-08:00",
IF(J3613="PDT","-07:00",
IF(J3613="UTC","+00:00","+00:00")))))</f>
        <v>2016-09-20T11:58:00-07:00</v>
      </c>
      <c r="H3613" s="1">
        <v>42633</v>
      </c>
      <c r="I3613" s="5">
        <v>0.49861111111111112</v>
      </c>
      <c r="J3613" t="s">
        <v>84</v>
      </c>
      <c r="U3613" t="s">
        <v>7469</v>
      </c>
      <c r="V3613" t="s">
        <v>7470</v>
      </c>
      <c r="X3613" t="s">
        <v>7482</v>
      </c>
      <c r="Y3613" t="s">
        <v>7483</v>
      </c>
      <c r="AD3613">
        <v>32.386417000000002</v>
      </c>
      <c r="AE3613">
        <v>-111.119139</v>
      </c>
      <c r="AK3613" t="s">
        <v>5367</v>
      </c>
      <c r="AL3613" t="s">
        <v>7653</v>
      </c>
      <c r="AN3613" t="s">
        <v>1700</v>
      </c>
      <c r="AO3613" t="s">
        <v>123</v>
      </c>
      <c r="AP3613" t="s">
        <v>422</v>
      </c>
      <c r="AQ3613">
        <v>2.27</v>
      </c>
      <c r="AR3613" t="s">
        <v>1616</v>
      </c>
      <c r="AS3613" t="s">
        <v>7517</v>
      </c>
      <c r="AT3613" t="s">
        <v>1612</v>
      </c>
      <c r="AV3613" t="s">
        <v>96</v>
      </c>
      <c r="BQ3613" t="str">
        <f>BS3613 &amp; ":" &amp; BR3613</f>
        <v>USEPA:365.1</v>
      </c>
      <c r="BR3613">
        <v>365.1</v>
      </c>
      <c r="BS3613" t="s">
        <v>4867</v>
      </c>
      <c r="BT3613" t="s">
        <v>7474</v>
      </c>
      <c r="BV3613" t="s">
        <v>7475</v>
      </c>
      <c r="BW3613" t="s">
        <v>7476</v>
      </c>
      <c r="CE3613" t="s">
        <v>7530</v>
      </c>
      <c r="CF3613" t="s">
        <v>1618</v>
      </c>
    </row>
    <row r="3614" spans="1:84" hidden="1" x14ac:dyDescent="0.4">
      <c r="A3614" t="s">
        <v>1626</v>
      </c>
      <c r="B3614" t="s">
        <v>1626</v>
      </c>
      <c r="C3614" t="s">
        <v>7626</v>
      </c>
      <c r="D3614" t="s">
        <v>81</v>
      </c>
      <c r="E3614" t="s">
        <v>82</v>
      </c>
      <c r="F3614" t="s">
        <v>393</v>
      </c>
      <c r="G3614" s="4" t="str">
        <f>TEXT(H3614+I3614,"yyyy-mm-dd""T""hh:mm:ss")&amp;
IF(J3614="MST","-07:00",
IF(J3614="MDT","-06:00",
IF(J3614="PST","-08:00",
IF(J3614="PDT","-07:00",
IF(J3614="UTC","+00:00","+00:00")))))</f>
        <v>2016-01-12T03:00:00-07:00</v>
      </c>
      <c r="H3614" s="1">
        <v>42381</v>
      </c>
      <c r="I3614" s="5">
        <v>0.125</v>
      </c>
      <c r="J3614" t="s">
        <v>84</v>
      </c>
      <c r="N3614">
        <v>0</v>
      </c>
      <c r="O3614" t="s">
        <v>1628</v>
      </c>
      <c r="U3614">
        <v>2189</v>
      </c>
      <c r="V3614" t="s">
        <v>7092</v>
      </c>
      <c r="W3614" t="s">
        <v>1606</v>
      </c>
      <c r="X3614" t="s">
        <v>7093</v>
      </c>
      <c r="Y3614">
        <v>110650</v>
      </c>
      <c r="Z3614" t="s">
        <v>7627</v>
      </c>
      <c r="AD3614">
        <v>32.318350000000002</v>
      </c>
      <c r="AE3614">
        <v>-110.7849083</v>
      </c>
      <c r="AG3614" t="s">
        <v>90</v>
      </c>
      <c r="AH3614" t="s">
        <v>1626</v>
      </c>
      <c r="AI3614" t="s">
        <v>90</v>
      </c>
      <c r="AK3614" t="s">
        <v>1608</v>
      </c>
      <c r="AL3614" t="s">
        <v>7654</v>
      </c>
      <c r="AM3614" t="s">
        <v>92</v>
      </c>
      <c r="AN3614" t="s">
        <v>1610</v>
      </c>
      <c r="AO3614" t="s">
        <v>1670</v>
      </c>
      <c r="AP3614" t="s">
        <v>422</v>
      </c>
      <c r="AT3614" t="s">
        <v>1612</v>
      </c>
      <c r="AV3614" t="s">
        <v>584</v>
      </c>
      <c r="BQ3614" t="str">
        <f>BS3614 &amp; ":" &amp; BR3614</f>
        <v>AZDEQ_SW:SM 4500NO3 E</v>
      </c>
      <c r="BR3614" t="s">
        <v>1851</v>
      </c>
      <c r="BS3614" t="s">
        <v>1626</v>
      </c>
      <c r="BT3614" t="s">
        <v>1851</v>
      </c>
      <c r="BW3614" t="s">
        <v>5519</v>
      </c>
      <c r="BZ3614" t="s">
        <v>7655</v>
      </c>
      <c r="CA3614" t="s">
        <v>397</v>
      </c>
      <c r="CB3614">
        <v>0.1</v>
      </c>
      <c r="CC3614" t="s">
        <v>1616</v>
      </c>
      <c r="CE3614" t="s">
        <v>7630</v>
      </c>
      <c r="CF3614" t="s">
        <v>1618</v>
      </c>
    </row>
    <row r="3615" spans="1:84" hidden="1" x14ac:dyDescent="0.4">
      <c r="A3615" t="s">
        <v>1626</v>
      </c>
      <c r="B3615" t="s">
        <v>1626</v>
      </c>
      <c r="C3615" t="s">
        <v>7656</v>
      </c>
      <c r="D3615" t="s">
        <v>81</v>
      </c>
      <c r="E3615" t="s">
        <v>82</v>
      </c>
      <c r="F3615" t="s">
        <v>393</v>
      </c>
      <c r="G3615" s="4" t="str">
        <f>TEXT(H3615+I3615,"yyyy-mm-dd""T""hh:mm:ss")&amp;
IF(J3615="MST","-07:00",
IF(J3615="MDT","-06:00",
IF(J3615="PST","-08:00",
IF(J3615="PDT","-07:00",
IF(J3615="UTC","+00:00","+00:00")))))</f>
        <v>2016-10-31T03:30:00-07:00</v>
      </c>
      <c r="H3615" s="1">
        <v>42674</v>
      </c>
      <c r="I3615" s="5">
        <v>0.14583333333333334</v>
      </c>
      <c r="J3615" t="s">
        <v>84</v>
      </c>
      <c r="N3615">
        <v>0.5</v>
      </c>
      <c r="O3615" t="s">
        <v>1628</v>
      </c>
      <c r="U3615">
        <v>9743</v>
      </c>
      <c r="V3615" t="s">
        <v>5512</v>
      </c>
      <c r="W3615" t="s">
        <v>5513</v>
      </c>
      <c r="X3615" t="s">
        <v>3405</v>
      </c>
      <c r="Y3615">
        <v>100034</v>
      </c>
      <c r="Z3615" t="s">
        <v>5514</v>
      </c>
      <c r="AD3615">
        <v>32.187063100000003</v>
      </c>
      <c r="AE3615">
        <v>-110.81660220000001</v>
      </c>
      <c r="AG3615" t="s">
        <v>90</v>
      </c>
      <c r="AH3615" t="s">
        <v>1626</v>
      </c>
      <c r="AI3615" t="s">
        <v>90</v>
      </c>
      <c r="AK3615" t="s">
        <v>1608</v>
      </c>
      <c r="AL3615" t="s">
        <v>7657</v>
      </c>
      <c r="AN3615" t="s">
        <v>1700</v>
      </c>
      <c r="AO3615" t="s">
        <v>457</v>
      </c>
      <c r="AP3615" t="s">
        <v>422</v>
      </c>
      <c r="AQ3615">
        <v>0.14000000000000001</v>
      </c>
      <c r="AR3615" t="s">
        <v>1616</v>
      </c>
      <c r="AT3615" t="s">
        <v>1612</v>
      </c>
      <c r="AV3615" t="s">
        <v>96</v>
      </c>
      <c r="BH3615" t="str">
        <f>BI3615 &amp; " " &amp; BJ3615</f>
        <v>0.5 ft</v>
      </c>
      <c r="BI3615">
        <v>0.5</v>
      </c>
      <c r="BJ3615" t="s">
        <v>5517</v>
      </c>
      <c r="BQ3615" t="str">
        <f>BS3615 &amp; ":" &amp; BR3615</f>
        <v>AZDEQ_SW:SM 4500 PE</v>
      </c>
      <c r="BR3615" t="s">
        <v>5518</v>
      </c>
      <c r="BS3615" t="s">
        <v>1626</v>
      </c>
      <c r="BT3615" t="s">
        <v>5518</v>
      </c>
      <c r="BW3615" t="s">
        <v>5519</v>
      </c>
      <c r="BZ3615" t="s">
        <v>7658</v>
      </c>
      <c r="CA3615" t="s">
        <v>397</v>
      </c>
      <c r="CB3615">
        <v>0.01</v>
      </c>
      <c r="CC3615" t="s">
        <v>1616</v>
      </c>
      <c r="CE3615" t="s">
        <v>5521</v>
      </c>
      <c r="CF3615" t="s">
        <v>1618</v>
      </c>
    </row>
    <row r="3616" spans="1:84" hidden="1" x14ac:dyDescent="0.4">
      <c r="A3616" t="s">
        <v>1603</v>
      </c>
      <c r="B3616" t="s">
        <v>1603</v>
      </c>
      <c r="C3616" t="s">
        <v>7659</v>
      </c>
      <c r="D3616" t="s">
        <v>81</v>
      </c>
      <c r="E3616" t="s">
        <v>82</v>
      </c>
      <c r="F3616" t="s">
        <v>83</v>
      </c>
      <c r="G3616" s="4" t="str">
        <f>TEXT(H3616+I3616,"yyyy-mm-dd""T""hh:mm:ss")&amp;
IF(J3616="MST","-07:00",
IF(J3616="MDT","-06:00",
IF(J3616="PST","-08:00",
IF(J3616="PDT","-07:00",
IF(J3616="UTC","+00:00","+00:00")))))</f>
        <v>2016-02-23T10:45:00-07:00</v>
      </c>
      <c r="H3616" s="1">
        <v>42423</v>
      </c>
      <c r="I3616" s="5">
        <v>0.44791666666666669</v>
      </c>
      <c r="J3616" t="s">
        <v>84</v>
      </c>
      <c r="U3616">
        <v>9673</v>
      </c>
      <c r="V3616" t="s">
        <v>1605</v>
      </c>
      <c r="W3616" t="s">
        <v>1606</v>
      </c>
      <c r="X3616" t="s">
        <v>7497</v>
      </c>
      <c r="Y3616">
        <v>80805</v>
      </c>
      <c r="Z3616" t="s">
        <v>7633</v>
      </c>
      <c r="AD3616">
        <v>32.457500000000003</v>
      </c>
      <c r="AE3616">
        <v>-112.8341667</v>
      </c>
      <c r="AG3616" t="s">
        <v>90</v>
      </c>
      <c r="AH3616" t="s">
        <v>1603</v>
      </c>
      <c r="AI3616" t="s">
        <v>90</v>
      </c>
      <c r="AK3616" t="s">
        <v>1608</v>
      </c>
      <c r="AL3616" t="s">
        <v>7660</v>
      </c>
      <c r="AM3616" t="s">
        <v>92</v>
      </c>
      <c r="AN3616" t="s">
        <v>1610</v>
      </c>
      <c r="AO3616" t="s">
        <v>442</v>
      </c>
      <c r="AP3616" t="s">
        <v>422</v>
      </c>
      <c r="AT3616" t="s">
        <v>1612</v>
      </c>
      <c r="AV3616" t="s">
        <v>584</v>
      </c>
      <c r="BQ3616" t="str">
        <f>BS3616 &amp; ":" &amp; BR3616</f>
        <v>AZDEQ_GW:SM 4500-NORG,C</v>
      </c>
      <c r="BR3616" t="s">
        <v>5164</v>
      </c>
      <c r="BS3616" t="s">
        <v>1603</v>
      </c>
      <c r="BT3616" t="s">
        <v>5164</v>
      </c>
      <c r="BW3616" t="s">
        <v>1657</v>
      </c>
      <c r="BX3616" s="1">
        <v>42432</v>
      </c>
      <c r="BZ3616" t="s">
        <v>7661</v>
      </c>
      <c r="CA3616" t="s">
        <v>397</v>
      </c>
      <c r="CB3616">
        <v>0.2</v>
      </c>
      <c r="CC3616" t="s">
        <v>1616</v>
      </c>
      <c r="CE3616" t="s">
        <v>7635</v>
      </c>
      <c r="CF3616" t="s">
        <v>1618</v>
      </c>
    </row>
    <row r="3617" spans="1:84" hidden="1" x14ac:dyDescent="0.4">
      <c r="A3617" t="s">
        <v>1626</v>
      </c>
      <c r="B3617" t="s">
        <v>1626</v>
      </c>
      <c r="C3617" t="s">
        <v>7662</v>
      </c>
      <c r="D3617" t="s">
        <v>81</v>
      </c>
      <c r="E3617" t="s">
        <v>82</v>
      </c>
      <c r="F3617" t="s">
        <v>393</v>
      </c>
      <c r="G3617" s="4" t="str">
        <f>TEXT(H3617+I3617,"yyyy-mm-dd""T""hh:mm:ss")&amp;
IF(J3617="MST","-07:00",
IF(J3617="MDT","-06:00",
IF(J3617="PST","-08:00",
IF(J3617="PDT","-07:00",
IF(J3617="UTC","+00:00","+00:00")))))</f>
        <v>2016-12-22T01:15:00-07:00</v>
      </c>
      <c r="H3617" s="1">
        <v>42726</v>
      </c>
      <c r="I3617" s="5">
        <v>5.2083333333333336E-2</v>
      </c>
      <c r="J3617" t="s">
        <v>84</v>
      </c>
      <c r="N3617">
        <v>0.5</v>
      </c>
      <c r="O3617" t="s">
        <v>1628</v>
      </c>
      <c r="U3617">
        <v>9743</v>
      </c>
      <c r="V3617" t="s">
        <v>5512</v>
      </c>
      <c r="W3617" t="s">
        <v>5513</v>
      </c>
      <c r="X3617" t="s">
        <v>3388</v>
      </c>
      <c r="Y3617">
        <v>100035</v>
      </c>
      <c r="Z3617" t="s">
        <v>5514</v>
      </c>
      <c r="AD3617">
        <v>32.185352899999998</v>
      </c>
      <c r="AE3617">
        <v>-110.8164731</v>
      </c>
      <c r="AG3617" t="s">
        <v>90</v>
      </c>
      <c r="AH3617" t="s">
        <v>1626</v>
      </c>
      <c r="AI3617" t="s">
        <v>90</v>
      </c>
      <c r="AK3617" t="s">
        <v>1608</v>
      </c>
      <c r="AL3617" t="s">
        <v>7663</v>
      </c>
      <c r="AN3617" t="s">
        <v>1725</v>
      </c>
      <c r="AO3617" t="s">
        <v>123</v>
      </c>
      <c r="AP3617" t="s">
        <v>422</v>
      </c>
      <c r="AQ3617">
        <v>2.7E-2</v>
      </c>
      <c r="AR3617" t="s">
        <v>1616</v>
      </c>
      <c r="AT3617" t="s">
        <v>1612</v>
      </c>
      <c r="AV3617" t="s">
        <v>96</v>
      </c>
      <c r="BH3617" t="str">
        <f>BI3617 &amp; " " &amp; BJ3617</f>
        <v>0.5 ft</v>
      </c>
      <c r="BI3617">
        <v>0.5</v>
      </c>
      <c r="BJ3617" t="s">
        <v>5517</v>
      </c>
      <c r="BQ3617" t="str">
        <f>BS3617 &amp; ":" &amp; BR3617</f>
        <v>AZDEQ_SW:SM 4500 PE</v>
      </c>
      <c r="BR3617" t="s">
        <v>5518</v>
      </c>
      <c r="BS3617" t="s">
        <v>1626</v>
      </c>
      <c r="BT3617" t="s">
        <v>5518</v>
      </c>
      <c r="BW3617" t="s">
        <v>5519</v>
      </c>
      <c r="BZ3617" t="s">
        <v>7664</v>
      </c>
      <c r="CA3617" t="s">
        <v>397</v>
      </c>
      <c r="CB3617">
        <v>0.01</v>
      </c>
      <c r="CC3617" t="s">
        <v>1616</v>
      </c>
      <c r="CE3617" t="s">
        <v>5767</v>
      </c>
      <c r="CF3617" t="s">
        <v>1618</v>
      </c>
    </row>
    <row r="3618" spans="1:84" hidden="1" x14ac:dyDescent="0.4">
      <c r="A3618" t="s">
        <v>1626</v>
      </c>
      <c r="B3618" t="s">
        <v>1626</v>
      </c>
      <c r="C3618" t="s">
        <v>7608</v>
      </c>
      <c r="D3618" t="s">
        <v>81</v>
      </c>
      <c r="E3618" t="s">
        <v>82</v>
      </c>
      <c r="F3618" t="s">
        <v>393</v>
      </c>
      <c r="G3618" s="4" t="str">
        <f>TEXT(H3618+I3618,"yyyy-mm-dd""T""hh:mm:ss")&amp;
IF(J3618="MST","-07:00",
IF(J3618="MDT","-06:00",
IF(J3618="PST","-08:00",
IF(J3618="PDT","-07:00",
IF(J3618="UTC","+00:00","+00:00")))))</f>
        <v>2016-10-12T09:15:00-07:00</v>
      </c>
      <c r="H3618" s="1">
        <v>42655</v>
      </c>
      <c r="I3618" s="5">
        <v>0.38541666666666669</v>
      </c>
      <c r="J3618" t="s">
        <v>84</v>
      </c>
      <c r="N3618">
        <v>0</v>
      </c>
      <c r="O3618" t="s">
        <v>1628</v>
      </c>
      <c r="U3618">
        <v>2208</v>
      </c>
      <c r="V3618" t="s">
        <v>7609</v>
      </c>
      <c r="W3618" t="s">
        <v>1606</v>
      </c>
      <c r="X3618" t="s">
        <v>5457</v>
      </c>
      <c r="Y3618">
        <v>100237</v>
      </c>
      <c r="Z3618" t="s">
        <v>7610</v>
      </c>
      <c r="AD3618">
        <v>32.353711099999998</v>
      </c>
      <c r="AE3618">
        <v>-111.09685</v>
      </c>
      <c r="AG3618" t="s">
        <v>90</v>
      </c>
      <c r="AH3618" t="s">
        <v>1626</v>
      </c>
      <c r="AI3618" t="s">
        <v>90</v>
      </c>
      <c r="AK3618" t="s">
        <v>1608</v>
      </c>
      <c r="AL3618" t="s">
        <v>7665</v>
      </c>
      <c r="AN3618" t="s">
        <v>1700</v>
      </c>
      <c r="AO3618" t="s">
        <v>457</v>
      </c>
      <c r="AP3618" t="s">
        <v>422</v>
      </c>
      <c r="AQ3618">
        <v>0.66</v>
      </c>
      <c r="AR3618" t="s">
        <v>1616</v>
      </c>
      <c r="AT3618" t="s">
        <v>1612</v>
      </c>
      <c r="AV3618" t="s">
        <v>96</v>
      </c>
      <c r="BQ3618" t="str">
        <f>BS3618 &amp; ":" &amp; BR3618</f>
        <v>AZDEQ_SW:EPA 365.4</v>
      </c>
      <c r="BR3618" t="s">
        <v>1713</v>
      </c>
      <c r="BS3618" t="s">
        <v>1626</v>
      </c>
      <c r="BT3618" t="s">
        <v>1713</v>
      </c>
      <c r="BW3618" t="s">
        <v>5460</v>
      </c>
      <c r="BZ3618" t="s">
        <v>7666</v>
      </c>
      <c r="CA3618" t="s">
        <v>397</v>
      </c>
      <c r="CB3618">
        <v>0.1</v>
      </c>
      <c r="CC3618" t="s">
        <v>1616</v>
      </c>
      <c r="CE3618" t="s">
        <v>7613</v>
      </c>
      <c r="CF3618" t="s">
        <v>1618</v>
      </c>
    </row>
    <row r="3619" spans="1:84" hidden="1" x14ac:dyDescent="0.4">
      <c r="A3619" t="s">
        <v>1626</v>
      </c>
      <c r="B3619" t="s">
        <v>1626</v>
      </c>
      <c r="C3619" t="s">
        <v>7667</v>
      </c>
      <c r="D3619" t="s">
        <v>1274</v>
      </c>
      <c r="E3619" t="s">
        <v>82</v>
      </c>
      <c r="F3619" t="s">
        <v>393</v>
      </c>
      <c r="G3619" s="4" t="str">
        <f>TEXT(H3619+I3619,"yyyy-mm-dd""T""hh:mm:ss")&amp;
IF(J3619="MST","-07:00",
IF(J3619="MDT","-06:00",
IF(J3619="PST","-08:00",
IF(J3619="PDT","-07:00",
IF(J3619="UTC","+00:00","+00:00")))))</f>
        <v>2016-04-06T07:30:00-07:00</v>
      </c>
      <c r="H3619" s="1">
        <v>42466</v>
      </c>
      <c r="I3619" s="5">
        <v>0.3125</v>
      </c>
      <c r="J3619" t="s">
        <v>84</v>
      </c>
      <c r="N3619">
        <v>0</v>
      </c>
      <c r="O3619" t="s">
        <v>1628</v>
      </c>
      <c r="U3619">
        <v>2189</v>
      </c>
      <c r="V3619" t="s">
        <v>7092</v>
      </c>
      <c r="W3619" t="s">
        <v>1606</v>
      </c>
      <c r="X3619" t="s">
        <v>5457</v>
      </c>
      <c r="Y3619">
        <v>100237</v>
      </c>
      <c r="Z3619" t="s">
        <v>7668</v>
      </c>
      <c r="AD3619">
        <v>32.353711099999998</v>
      </c>
      <c r="AE3619">
        <v>-111.09685</v>
      </c>
      <c r="AG3619" t="s">
        <v>90</v>
      </c>
      <c r="AH3619" t="s">
        <v>1626</v>
      </c>
      <c r="AI3619" t="s">
        <v>90</v>
      </c>
      <c r="AK3619" t="s">
        <v>1608</v>
      </c>
      <c r="AL3619" t="s">
        <v>7669</v>
      </c>
      <c r="AN3619" t="s">
        <v>1610</v>
      </c>
      <c r="AO3619" t="s">
        <v>442</v>
      </c>
      <c r="AP3619" t="s">
        <v>422</v>
      </c>
      <c r="AQ3619">
        <v>2.9</v>
      </c>
      <c r="AR3619" t="s">
        <v>1616</v>
      </c>
      <c r="AT3619" t="s">
        <v>1612</v>
      </c>
      <c r="AV3619" t="s">
        <v>96</v>
      </c>
      <c r="BQ3619" t="str">
        <f>BS3619 &amp; ":" &amp; BR3619</f>
        <v>AZDEQ_SW:SM 4500-NORG,C MOD</v>
      </c>
      <c r="BR3619" t="s">
        <v>6590</v>
      </c>
      <c r="BS3619" t="s">
        <v>1626</v>
      </c>
      <c r="BT3619" t="s">
        <v>6590</v>
      </c>
      <c r="BW3619" t="s">
        <v>1657</v>
      </c>
      <c r="BZ3619" t="s">
        <v>7670</v>
      </c>
      <c r="CA3619" t="s">
        <v>397</v>
      </c>
      <c r="CB3619">
        <v>0.2</v>
      </c>
      <c r="CC3619" t="s">
        <v>1616</v>
      </c>
      <c r="CE3619" t="s">
        <v>7622</v>
      </c>
      <c r="CF3619" t="s">
        <v>1618</v>
      </c>
    </row>
    <row r="3620" spans="1:84" hidden="1" x14ac:dyDescent="0.4">
      <c r="A3620" t="s">
        <v>1626</v>
      </c>
      <c r="B3620" t="s">
        <v>1626</v>
      </c>
      <c r="C3620" t="s">
        <v>7558</v>
      </c>
      <c r="D3620" t="s">
        <v>81</v>
      </c>
      <c r="E3620" t="s">
        <v>82</v>
      </c>
      <c r="F3620" t="s">
        <v>393</v>
      </c>
      <c r="G3620" s="4" t="str">
        <f>TEXT(H3620+I3620,"yyyy-mm-dd""T""hh:mm:ss")&amp;
IF(J3620="MST","-07:00",
IF(J3620="MDT","-06:00",
IF(J3620="PST","-08:00",
IF(J3620="PDT","-07:00",
IF(J3620="UTC","+00:00","+00:00")))))</f>
        <v>2016-07-27T12:30:00-07:00</v>
      </c>
      <c r="H3620" s="1">
        <v>42578</v>
      </c>
      <c r="I3620" s="5">
        <v>0.52083333333333337</v>
      </c>
      <c r="J3620" t="s">
        <v>84</v>
      </c>
      <c r="N3620">
        <v>0.5</v>
      </c>
      <c r="O3620" t="s">
        <v>1628</v>
      </c>
      <c r="U3620">
        <v>9743</v>
      </c>
      <c r="V3620" t="s">
        <v>5512</v>
      </c>
      <c r="W3620" t="s">
        <v>5513</v>
      </c>
      <c r="X3620" t="s">
        <v>3388</v>
      </c>
      <c r="Y3620">
        <v>100035</v>
      </c>
      <c r="Z3620" t="s">
        <v>5514</v>
      </c>
      <c r="AD3620">
        <v>32.185352899999998</v>
      </c>
      <c r="AE3620">
        <v>-110.8164731</v>
      </c>
      <c r="AG3620" t="s">
        <v>90</v>
      </c>
      <c r="AH3620" t="s">
        <v>1626</v>
      </c>
      <c r="AI3620" t="s">
        <v>90</v>
      </c>
      <c r="AK3620" t="s">
        <v>1608</v>
      </c>
      <c r="AL3620" t="s">
        <v>7671</v>
      </c>
      <c r="AN3620" t="s">
        <v>1725</v>
      </c>
      <c r="AO3620" t="s">
        <v>123</v>
      </c>
      <c r="AP3620" t="s">
        <v>422</v>
      </c>
      <c r="AQ3620">
        <v>5.0000000000000001E-3</v>
      </c>
      <c r="AR3620" t="s">
        <v>1616</v>
      </c>
      <c r="AT3620" t="s">
        <v>1612</v>
      </c>
      <c r="AV3620" t="s">
        <v>96</v>
      </c>
      <c r="BF3620" t="s">
        <v>5516</v>
      </c>
      <c r="BH3620" t="str">
        <f>BI3620 &amp; " " &amp; BJ3620</f>
        <v>0.5 ft</v>
      </c>
      <c r="BI3620">
        <v>0.5</v>
      </c>
      <c r="BJ3620" t="s">
        <v>5517</v>
      </c>
      <c r="BQ3620" t="str">
        <f>BS3620 &amp; ":" &amp; BR3620</f>
        <v>AZDEQ_SW:SM 4500 PE</v>
      </c>
      <c r="BR3620" t="s">
        <v>5518</v>
      </c>
      <c r="BS3620" t="s">
        <v>1626</v>
      </c>
      <c r="BT3620" t="s">
        <v>5518</v>
      </c>
      <c r="BW3620" t="s">
        <v>5519</v>
      </c>
      <c r="BZ3620" t="s">
        <v>7672</v>
      </c>
      <c r="CA3620" t="s">
        <v>397</v>
      </c>
      <c r="CB3620">
        <v>1.5E-3</v>
      </c>
      <c r="CC3620" t="s">
        <v>1616</v>
      </c>
      <c r="CE3620" t="s">
        <v>5634</v>
      </c>
      <c r="CF3620" t="s">
        <v>1618</v>
      </c>
    </row>
    <row r="3621" spans="1:84" hidden="1" x14ac:dyDescent="0.4">
      <c r="A3621" t="s">
        <v>1626</v>
      </c>
      <c r="B3621" t="s">
        <v>1626</v>
      </c>
      <c r="C3621" t="s">
        <v>7673</v>
      </c>
      <c r="D3621" t="s">
        <v>81</v>
      </c>
      <c r="E3621" t="s">
        <v>82</v>
      </c>
      <c r="F3621" t="s">
        <v>393</v>
      </c>
      <c r="G3621" s="4" t="str">
        <f>TEXT(H3621+I3621,"yyyy-mm-dd""T""hh:mm:ss")&amp;
IF(J3621="MST","-07:00",
IF(J3621="MDT","-06:00",
IF(J3621="PST","-08:00",
IF(J3621="PDT","-07:00",
IF(J3621="UTC","+00:00","+00:00")))))</f>
        <v>2016-11-29T03:15:00-07:00</v>
      </c>
      <c r="H3621" s="1">
        <v>42703</v>
      </c>
      <c r="I3621" s="5">
        <v>0.13541666666666666</v>
      </c>
      <c r="J3621" t="s">
        <v>84</v>
      </c>
      <c r="N3621">
        <v>0.5</v>
      </c>
      <c r="O3621" t="s">
        <v>1628</v>
      </c>
      <c r="U3621">
        <v>9743</v>
      </c>
      <c r="V3621" t="s">
        <v>5512</v>
      </c>
      <c r="W3621" t="s">
        <v>5513</v>
      </c>
      <c r="X3621" t="s">
        <v>3405</v>
      </c>
      <c r="Y3621">
        <v>100034</v>
      </c>
      <c r="Z3621" t="s">
        <v>5514</v>
      </c>
      <c r="AD3621">
        <v>32.187063100000003</v>
      </c>
      <c r="AE3621">
        <v>-110.81660220000001</v>
      </c>
      <c r="AG3621" t="s">
        <v>90</v>
      </c>
      <c r="AH3621" t="s">
        <v>1626</v>
      </c>
      <c r="AI3621" t="s">
        <v>90</v>
      </c>
      <c r="AK3621" t="s">
        <v>1608</v>
      </c>
      <c r="AL3621" t="s">
        <v>7674</v>
      </c>
      <c r="AN3621" t="s">
        <v>1725</v>
      </c>
      <c r="AO3621" t="s">
        <v>123</v>
      </c>
      <c r="AP3621" t="s">
        <v>422</v>
      </c>
      <c r="AQ3621">
        <v>1.4999999999999999E-2</v>
      </c>
      <c r="AR3621" t="s">
        <v>1616</v>
      </c>
      <c r="AT3621" t="s">
        <v>1612</v>
      </c>
      <c r="AV3621" t="s">
        <v>96</v>
      </c>
      <c r="BH3621" t="str">
        <f>BI3621 &amp; " " &amp; BJ3621</f>
        <v>0.5 ft</v>
      </c>
      <c r="BI3621">
        <v>0.5</v>
      </c>
      <c r="BJ3621" t="s">
        <v>5517</v>
      </c>
      <c r="BQ3621" t="str">
        <f>BS3621 &amp; ":" &amp; BR3621</f>
        <v>AZDEQ_SW:SM 4500 PE</v>
      </c>
      <c r="BR3621" t="s">
        <v>5518</v>
      </c>
      <c r="BS3621" t="s">
        <v>1626</v>
      </c>
      <c r="BT3621" t="s">
        <v>5518</v>
      </c>
      <c r="BW3621" t="s">
        <v>5519</v>
      </c>
      <c r="BZ3621" t="s">
        <v>7675</v>
      </c>
      <c r="CA3621" t="s">
        <v>397</v>
      </c>
      <c r="CB3621">
        <v>0.01</v>
      </c>
      <c r="CC3621" t="s">
        <v>1616</v>
      </c>
      <c r="CE3621" t="s">
        <v>5597</v>
      </c>
      <c r="CF3621" t="s">
        <v>1618</v>
      </c>
    </row>
    <row r="3622" spans="1:84" x14ac:dyDescent="0.4">
      <c r="A3622" t="s">
        <v>78</v>
      </c>
      <c r="B3622" t="s">
        <v>79</v>
      </c>
      <c r="C3622" t="s">
        <v>599</v>
      </c>
      <c r="D3622" t="s">
        <v>81</v>
      </c>
      <c r="E3622" t="s">
        <v>82</v>
      </c>
      <c r="F3622" t="s">
        <v>83</v>
      </c>
      <c r="G3622" s="4" t="str">
        <f>TEXT(H3622+I3622,"yyyy-mm-dd""T""hh:mm:ss")&amp;
IF(J3622="MST","-07:00",
IF(J3622="MDT","-06:00",
IF(J3622="PST","-08:00",
IF(J3622="PDT","-07:00",
IF(J3622="UTC","+00:00","+00:00")))))</f>
        <v>2002-05-06T13:30:00-07:00</v>
      </c>
      <c r="H3622" s="1">
        <v>37382</v>
      </c>
      <c r="I3622" s="5">
        <v>0.5625</v>
      </c>
      <c r="J3622" t="s">
        <v>84</v>
      </c>
      <c r="W3622" t="s">
        <v>85</v>
      </c>
      <c r="X3622" t="s">
        <v>600</v>
      </c>
      <c r="Z3622" t="s">
        <v>601</v>
      </c>
      <c r="AB3622" t="s">
        <v>87</v>
      </c>
      <c r="AC3622" t="s">
        <v>88</v>
      </c>
      <c r="AF3622" t="str">
        <f>"ID:"&amp;AG3622&amp;"; context:" &amp; AH3622 &amp;"; Name:" &amp; AI3622 &amp; "; Equipment:" &amp; AK3622</f>
        <v>ID:USGS; context:USGS; Name:USGS; Equipment:Unknown</v>
      </c>
      <c r="AG3622" t="s">
        <v>89</v>
      </c>
      <c r="AH3622" t="s">
        <v>89</v>
      </c>
      <c r="AI3622" t="s">
        <v>89</v>
      </c>
      <c r="AK3622" t="s">
        <v>90</v>
      </c>
      <c r="AL3622" t="s">
        <v>605</v>
      </c>
      <c r="AO3622" t="s">
        <v>117</v>
      </c>
      <c r="AP3622" t="s">
        <v>94</v>
      </c>
      <c r="AQ3622">
        <v>1.5</v>
      </c>
      <c r="AR3622" t="s">
        <v>102</v>
      </c>
      <c r="AT3622" t="s">
        <v>95</v>
      </c>
      <c r="AV3622" t="s">
        <v>96</v>
      </c>
      <c r="BG3622" s="3" t="s">
        <v>118</v>
      </c>
      <c r="BH3622" s="3"/>
      <c r="BQ3622" t="str">
        <f>BS3622 &amp; ":" &amp; BR3622</f>
        <v>USGS:CL048</v>
      </c>
      <c r="BR3622" t="s">
        <v>119</v>
      </c>
      <c r="BS3622" t="s">
        <v>89</v>
      </c>
      <c r="BT3622" t="s">
        <v>120</v>
      </c>
      <c r="BV3622" t="s">
        <v>121</v>
      </c>
      <c r="CF3622" t="s">
        <v>103</v>
      </c>
    </row>
    <row r="3623" spans="1:84" hidden="1" x14ac:dyDescent="0.4">
      <c r="A3623" t="s">
        <v>1626</v>
      </c>
      <c r="B3623" t="s">
        <v>1626</v>
      </c>
      <c r="C3623" t="s">
        <v>7575</v>
      </c>
      <c r="D3623" t="s">
        <v>81</v>
      </c>
      <c r="E3623" t="s">
        <v>82</v>
      </c>
      <c r="F3623" t="s">
        <v>393</v>
      </c>
      <c r="G3623" s="4" t="str">
        <f>TEXT(H3623+I3623,"yyyy-mm-dd""T""hh:mm:ss")&amp;
IF(J3623="MST","-07:00",
IF(J3623="MDT","-06:00",
IF(J3623="PST","-08:00",
IF(J3623="PDT","-07:00",
IF(J3623="UTC","+00:00","+00:00")))))</f>
        <v>2016-08-31T03:15:00-07:00</v>
      </c>
      <c r="H3623" s="1">
        <v>42613</v>
      </c>
      <c r="I3623" s="5">
        <v>0.13541666666666666</v>
      </c>
      <c r="J3623" t="s">
        <v>84</v>
      </c>
      <c r="N3623">
        <v>0.5</v>
      </c>
      <c r="O3623" t="s">
        <v>1628</v>
      </c>
      <c r="U3623">
        <v>9743</v>
      </c>
      <c r="V3623" t="s">
        <v>5512</v>
      </c>
      <c r="W3623" t="s">
        <v>5513</v>
      </c>
      <c r="X3623" t="s">
        <v>3405</v>
      </c>
      <c r="Y3623">
        <v>100034</v>
      </c>
      <c r="Z3623" t="s">
        <v>5514</v>
      </c>
      <c r="AD3623">
        <v>32.187063100000003</v>
      </c>
      <c r="AE3623">
        <v>-110.81660220000001</v>
      </c>
      <c r="AG3623" t="s">
        <v>90</v>
      </c>
      <c r="AH3623" t="s">
        <v>1626</v>
      </c>
      <c r="AI3623" t="s">
        <v>90</v>
      </c>
      <c r="AK3623" t="s">
        <v>1608</v>
      </c>
      <c r="AL3623" t="s">
        <v>7681</v>
      </c>
      <c r="AN3623" t="s">
        <v>1610</v>
      </c>
      <c r="AO3623" t="s">
        <v>442</v>
      </c>
      <c r="AP3623" t="s">
        <v>422</v>
      </c>
      <c r="AQ3623">
        <v>0.27</v>
      </c>
      <c r="AR3623" t="s">
        <v>1616</v>
      </c>
      <c r="AT3623" t="s">
        <v>1612</v>
      </c>
      <c r="AV3623" t="s">
        <v>96</v>
      </c>
      <c r="BH3623" t="str">
        <f>BI3623 &amp; " " &amp; BJ3623</f>
        <v>0.5 ft</v>
      </c>
      <c r="BI3623">
        <v>0.5</v>
      </c>
      <c r="BJ3623" t="s">
        <v>5517</v>
      </c>
      <c r="BQ3623" t="str">
        <f>BS3623 &amp; ":" &amp; BR3623</f>
        <v>AZDEQ_SW:EPA 351.2</v>
      </c>
      <c r="BR3623" t="s">
        <v>1633</v>
      </c>
      <c r="BS3623" t="s">
        <v>1626</v>
      </c>
      <c r="BT3623" t="s">
        <v>1633</v>
      </c>
      <c r="BW3623" t="s">
        <v>5519</v>
      </c>
      <c r="BZ3623" t="s">
        <v>7682</v>
      </c>
      <c r="CA3623" t="s">
        <v>397</v>
      </c>
      <c r="CB3623">
        <v>0.1</v>
      </c>
      <c r="CC3623" t="s">
        <v>1616</v>
      </c>
      <c r="CE3623" t="s">
        <v>5953</v>
      </c>
      <c r="CF3623" t="s">
        <v>1618</v>
      </c>
    </row>
    <row r="3624" spans="1:84" hidden="1" x14ac:dyDescent="0.4">
      <c r="A3624" t="s">
        <v>1626</v>
      </c>
      <c r="B3624" t="s">
        <v>1626</v>
      </c>
      <c r="C3624" t="s">
        <v>7589</v>
      </c>
      <c r="D3624" t="s">
        <v>81</v>
      </c>
      <c r="E3624" t="s">
        <v>82</v>
      </c>
      <c r="F3624" t="s">
        <v>393</v>
      </c>
      <c r="G3624" s="4" t="str">
        <f>TEXT(H3624+I3624,"yyyy-mm-dd""T""hh:mm:ss")&amp;
IF(J3624="MST","-07:00",
IF(J3624="MDT","-06:00",
IF(J3624="PST","-08:00",
IF(J3624="PDT","-07:00",
IF(J3624="UTC","+00:00","+00:00")))))</f>
        <v>2016-02-29T04:10:00-07:00</v>
      </c>
      <c r="H3624" s="1">
        <v>42429</v>
      </c>
      <c r="I3624" s="5">
        <v>0.1736111111111111</v>
      </c>
      <c r="J3624" t="s">
        <v>84</v>
      </c>
      <c r="N3624">
        <v>0.5</v>
      </c>
      <c r="O3624" t="s">
        <v>1628</v>
      </c>
      <c r="U3624">
        <v>9743</v>
      </c>
      <c r="V3624" t="s">
        <v>5512</v>
      </c>
      <c r="W3624" t="s">
        <v>5513</v>
      </c>
      <c r="X3624" t="s">
        <v>3405</v>
      </c>
      <c r="Y3624">
        <v>100034</v>
      </c>
      <c r="Z3624" t="s">
        <v>5514</v>
      </c>
      <c r="AD3624">
        <v>32.187063100000003</v>
      </c>
      <c r="AE3624">
        <v>-110.81660220000001</v>
      </c>
      <c r="AG3624" t="s">
        <v>90</v>
      </c>
      <c r="AH3624" t="s">
        <v>1626</v>
      </c>
      <c r="AI3624" t="s">
        <v>90</v>
      </c>
      <c r="AK3624" t="s">
        <v>1608</v>
      </c>
      <c r="AL3624" t="s">
        <v>7683</v>
      </c>
      <c r="AN3624" t="s">
        <v>1610</v>
      </c>
      <c r="AO3624" t="s">
        <v>442</v>
      </c>
      <c r="AP3624" t="s">
        <v>422</v>
      </c>
      <c r="AQ3624">
        <v>0.85</v>
      </c>
      <c r="AR3624" t="s">
        <v>1616</v>
      </c>
      <c r="AT3624" t="s">
        <v>1612</v>
      </c>
      <c r="AV3624" t="s">
        <v>96</v>
      </c>
      <c r="BH3624" t="str">
        <f>BI3624 &amp; " " &amp; BJ3624</f>
        <v>0.5 ft</v>
      </c>
      <c r="BI3624">
        <v>0.5</v>
      </c>
      <c r="BJ3624" t="s">
        <v>5517</v>
      </c>
      <c r="BQ3624" t="str">
        <f>BS3624 &amp; ":" &amp; BR3624</f>
        <v>AZDEQ_SW:EPA 351.2</v>
      </c>
      <c r="BR3624" t="s">
        <v>1633</v>
      </c>
      <c r="BS3624" t="s">
        <v>1626</v>
      </c>
      <c r="BT3624" t="s">
        <v>1633</v>
      </c>
      <c r="BW3624" t="s">
        <v>5519</v>
      </c>
      <c r="BZ3624" t="s">
        <v>7684</v>
      </c>
      <c r="CA3624" t="s">
        <v>397</v>
      </c>
      <c r="CB3624">
        <v>0.18</v>
      </c>
      <c r="CC3624" t="s">
        <v>1616</v>
      </c>
      <c r="CE3624" t="s">
        <v>5773</v>
      </c>
      <c r="CF3624" t="s">
        <v>1618</v>
      </c>
    </row>
    <row r="3625" spans="1:84" hidden="1" x14ac:dyDescent="0.4">
      <c r="A3625" t="s">
        <v>1626</v>
      </c>
      <c r="B3625" t="s">
        <v>1626</v>
      </c>
      <c r="C3625" t="s">
        <v>7558</v>
      </c>
      <c r="D3625" t="s">
        <v>81</v>
      </c>
      <c r="E3625" t="s">
        <v>82</v>
      </c>
      <c r="F3625" t="s">
        <v>393</v>
      </c>
      <c r="G3625" s="4" t="str">
        <f>TEXT(H3625+I3625,"yyyy-mm-dd""T""hh:mm:ss")&amp;
IF(J3625="MST","-07:00",
IF(J3625="MDT","-06:00",
IF(J3625="PST","-08:00",
IF(J3625="PDT","-07:00",
IF(J3625="UTC","+00:00","+00:00")))))</f>
        <v>2016-07-27T12:30:00-07:00</v>
      </c>
      <c r="H3625" s="1">
        <v>42578</v>
      </c>
      <c r="I3625" s="5">
        <v>0.52083333333333337</v>
      </c>
      <c r="J3625" t="s">
        <v>84</v>
      </c>
      <c r="N3625">
        <v>0.5</v>
      </c>
      <c r="O3625" t="s">
        <v>1628</v>
      </c>
      <c r="U3625">
        <v>9743</v>
      </c>
      <c r="V3625" t="s">
        <v>5512</v>
      </c>
      <c r="W3625" t="s">
        <v>5513</v>
      </c>
      <c r="X3625" t="s">
        <v>3388</v>
      </c>
      <c r="Y3625">
        <v>100035</v>
      </c>
      <c r="Z3625" t="s">
        <v>5514</v>
      </c>
      <c r="AD3625">
        <v>32.185352899999998</v>
      </c>
      <c r="AE3625">
        <v>-110.8164731</v>
      </c>
      <c r="AG3625" t="s">
        <v>90</v>
      </c>
      <c r="AH3625" t="s">
        <v>1626</v>
      </c>
      <c r="AI3625" t="s">
        <v>90</v>
      </c>
      <c r="AK3625" t="s">
        <v>1608</v>
      </c>
      <c r="AL3625" t="s">
        <v>7685</v>
      </c>
      <c r="AN3625" t="s">
        <v>1700</v>
      </c>
      <c r="AO3625" t="s">
        <v>457</v>
      </c>
      <c r="AP3625" t="s">
        <v>422</v>
      </c>
      <c r="AQ3625">
        <v>4.4999999999999998E-2</v>
      </c>
      <c r="AR3625" t="s">
        <v>1616</v>
      </c>
      <c r="AT3625" t="s">
        <v>1612</v>
      </c>
      <c r="AV3625" t="s">
        <v>96</v>
      </c>
      <c r="BH3625" t="str">
        <f>BI3625 &amp; " " &amp; BJ3625</f>
        <v>0.5 ft</v>
      </c>
      <c r="BI3625">
        <v>0.5</v>
      </c>
      <c r="BJ3625" t="s">
        <v>5517</v>
      </c>
      <c r="BQ3625" t="str">
        <f>BS3625 &amp; ":" &amp; BR3625</f>
        <v>AZDEQ_SW:SM 4500 PE</v>
      </c>
      <c r="BR3625" t="s">
        <v>5518</v>
      </c>
      <c r="BS3625" t="s">
        <v>1626</v>
      </c>
      <c r="BT3625" t="s">
        <v>5518</v>
      </c>
      <c r="BW3625" t="s">
        <v>5519</v>
      </c>
      <c r="BZ3625" t="s">
        <v>7686</v>
      </c>
      <c r="CA3625" t="s">
        <v>397</v>
      </c>
      <c r="CB3625">
        <v>0.01</v>
      </c>
      <c r="CC3625" t="s">
        <v>1616</v>
      </c>
      <c r="CE3625" t="s">
        <v>5634</v>
      </c>
      <c r="CF3625" t="s">
        <v>1618</v>
      </c>
    </row>
    <row r="3626" spans="1:84" hidden="1" x14ac:dyDescent="0.4">
      <c r="A3626" t="s">
        <v>1626</v>
      </c>
      <c r="B3626" t="s">
        <v>1626</v>
      </c>
      <c r="C3626" t="s">
        <v>7649</v>
      </c>
      <c r="D3626" t="s">
        <v>81</v>
      </c>
      <c r="E3626" t="s">
        <v>82</v>
      </c>
      <c r="F3626" t="s">
        <v>393</v>
      </c>
      <c r="G3626" s="4" t="str">
        <f>TEXT(H3626+I3626,"yyyy-mm-dd""T""hh:mm:ss")&amp;
IF(J3626="MST","-07:00",
IF(J3626="MDT","-06:00",
IF(J3626="PST","-08:00",
IF(J3626="PDT","-07:00",
IF(J3626="UTC","+00:00","+00:00")))))</f>
        <v>2016-11-29T03:40:00-07:00</v>
      </c>
      <c r="H3626" s="1">
        <v>42703</v>
      </c>
      <c r="I3626" s="5">
        <v>0.15277777777777779</v>
      </c>
      <c r="J3626" t="s">
        <v>84</v>
      </c>
      <c r="N3626">
        <v>0.5</v>
      </c>
      <c r="O3626" t="s">
        <v>1628</v>
      </c>
      <c r="U3626">
        <v>9743</v>
      </c>
      <c r="V3626" t="s">
        <v>5512</v>
      </c>
      <c r="W3626" t="s">
        <v>5513</v>
      </c>
      <c r="X3626" t="s">
        <v>3388</v>
      </c>
      <c r="Y3626">
        <v>100035</v>
      </c>
      <c r="Z3626" t="s">
        <v>5514</v>
      </c>
      <c r="AD3626">
        <v>32.185352899999998</v>
      </c>
      <c r="AE3626">
        <v>-110.8164731</v>
      </c>
      <c r="AG3626" t="s">
        <v>90</v>
      </c>
      <c r="AH3626" t="s">
        <v>1626</v>
      </c>
      <c r="AI3626" t="s">
        <v>90</v>
      </c>
      <c r="AK3626" t="s">
        <v>1608</v>
      </c>
      <c r="AL3626" t="s">
        <v>7687</v>
      </c>
      <c r="AN3626" t="s">
        <v>1610</v>
      </c>
      <c r="AO3626" t="s">
        <v>1670</v>
      </c>
      <c r="AP3626" t="s">
        <v>422</v>
      </c>
      <c r="AQ3626">
        <v>0.77</v>
      </c>
      <c r="AR3626" t="s">
        <v>1616</v>
      </c>
      <c r="AT3626" t="s">
        <v>1612</v>
      </c>
      <c r="AV3626" t="s">
        <v>96</v>
      </c>
      <c r="BH3626" t="str">
        <f>BI3626 &amp; " " &amp; BJ3626</f>
        <v>0.5 ft</v>
      </c>
      <c r="BI3626">
        <v>0.5</v>
      </c>
      <c r="BJ3626" t="s">
        <v>5517</v>
      </c>
      <c r="BQ3626" t="str">
        <f>BS3626 &amp; ":" &amp; BR3626</f>
        <v>AZDEQ_SW:EPA 353.2</v>
      </c>
      <c r="BR3626" t="s">
        <v>1623</v>
      </c>
      <c r="BS3626" t="s">
        <v>1626</v>
      </c>
      <c r="BT3626" t="s">
        <v>1623</v>
      </c>
      <c r="BW3626" t="s">
        <v>5519</v>
      </c>
      <c r="BZ3626" t="s">
        <v>7688</v>
      </c>
      <c r="CA3626" t="s">
        <v>397</v>
      </c>
      <c r="CB3626">
        <v>0.02</v>
      </c>
      <c r="CC3626" t="s">
        <v>1616</v>
      </c>
      <c r="CE3626" t="s">
        <v>5773</v>
      </c>
      <c r="CF3626" t="s">
        <v>1618</v>
      </c>
    </row>
    <row r="3627" spans="1:84" hidden="1" x14ac:dyDescent="0.4">
      <c r="A3627" t="s">
        <v>1626</v>
      </c>
      <c r="B3627" t="s">
        <v>1626</v>
      </c>
      <c r="C3627" t="s">
        <v>7463</v>
      </c>
      <c r="D3627" t="s">
        <v>81</v>
      </c>
      <c r="E3627" t="s">
        <v>82</v>
      </c>
      <c r="F3627" t="s">
        <v>393</v>
      </c>
      <c r="G3627" s="4" t="str">
        <f>TEXT(H3627+I3627,"yyyy-mm-dd""T""hh:mm:ss")&amp;
IF(J3627="MST","-07:00",
IF(J3627="MDT","-06:00",
IF(J3627="PST","-08:00",
IF(J3627="PDT","-07:00",
IF(J3627="UTC","+00:00","+00:00")))))</f>
        <v>2016-07-27T12:10:00-07:00</v>
      </c>
      <c r="H3627" s="1">
        <v>42578</v>
      </c>
      <c r="I3627" s="5">
        <v>0.50694444444444442</v>
      </c>
      <c r="J3627" t="s">
        <v>84</v>
      </c>
      <c r="N3627">
        <v>0.5</v>
      </c>
      <c r="O3627" t="s">
        <v>1628</v>
      </c>
      <c r="U3627">
        <v>9743</v>
      </c>
      <c r="V3627" t="s">
        <v>5512</v>
      </c>
      <c r="W3627" t="s">
        <v>5513</v>
      </c>
      <c r="X3627" t="s">
        <v>3405</v>
      </c>
      <c r="Y3627">
        <v>100034</v>
      </c>
      <c r="Z3627" t="s">
        <v>5514</v>
      </c>
      <c r="AD3627">
        <v>32.187063100000003</v>
      </c>
      <c r="AE3627">
        <v>-110.81660220000001</v>
      </c>
      <c r="AG3627" t="s">
        <v>90</v>
      </c>
      <c r="AH3627" t="s">
        <v>1626</v>
      </c>
      <c r="AI3627" t="s">
        <v>90</v>
      </c>
      <c r="AK3627" t="s">
        <v>1608</v>
      </c>
      <c r="AL3627" t="s">
        <v>7689</v>
      </c>
      <c r="AN3627" t="s">
        <v>1725</v>
      </c>
      <c r="AO3627" t="s">
        <v>123</v>
      </c>
      <c r="AP3627" t="s">
        <v>422</v>
      </c>
      <c r="AQ3627">
        <v>4.1999999999999997E-3</v>
      </c>
      <c r="AR3627" t="s">
        <v>1616</v>
      </c>
      <c r="AT3627" t="s">
        <v>1612</v>
      </c>
      <c r="AV3627" t="s">
        <v>96</v>
      </c>
      <c r="BF3627" t="s">
        <v>5516</v>
      </c>
      <c r="BH3627" t="str">
        <f>BI3627 &amp; " " &amp; BJ3627</f>
        <v>0.5 ft</v>
      </c>
      <c r="BI3627">
        <v>0.5</v>
      </c>
      <c r="BJ3627" t="s">
        <v>5517</v>
      </c>
      <c r="BQ3627" t="str">
        <f>BS3627 &amp; ":" &amp; BR3627</f>
        <v>AZDEQ_SW:SM 4500 PE</v>
      </c>
      <c r="BR3627" t="s">
        <v>5518</v>
      </c>
      <c r="BS3627" t="s">
        <v>1626</v>
      </c>
      <c r="BT3627" t="s">
        <v>5518</v>
      </c>
      <c r="BW3627" t="s">
        <v>5519</v>
      </c>
      <c r="BZ3627" t="s">
        <v>7690</v>
      </c>
      <c r="CA3627" t="s">
        <v>397</v>
      </c>
      <c r="CB3627">
        <v>1.5E-3</v>
      </c>
      <c r="CC3627" t="s">
        <v>1616</v>
      </c>
      <c r="CE3627" t="s">
        <v>5953</v>
      </c>
      <c r="CF3627" t="s">
        <v>1618</v>
      </c>
    </row>
    <row r="3628" spans="1:84" hidden="1" x14ac:dyDescent="0.4">
      <c r="A3628" t="s">
        <v>1626</v>
      </c>
      <c r="B3628" t="s">
        <v>1626</v>
      </c>
      <c r="C3628" t="s">
        <v>7691</v>
      </c>
      <c r="D3628" t="s">
        <v>81</v>
      </c>
      <c r="E3628" t="s">
        <v>82</v>
      </c>
      <c r="F3628" t="s">
        <v>393</v>
      </c>
      <c r="G3628" s="4" t="str">
        <f>TEXT(H3628+I3628,"yyyy-mm-dd""T""hh:mm:ss")&amp;
IF(J3628="MST","-07:00",
IF(J3628="MDT","-06:00",
IF(J3628="PST","-08:00",
IF(J3628="PDT","-07:00",
IF(J3628="UTC","+00:00","+00:00")))))</f>
        <v>2016-09-28T04:00:00-07:00</v>
      </c>
      <c r="H3628" s="1">
        <v>42641</v>
      </c>
      <c r="I3628" s="5">
        <v>0.16666666666666666</v>
      </c>
      <c r="J3628" t="s">
        <v>84</v>
      </c>
      <c r="N3628">
        <v>0.5</v>
      </c>
      <c r="O3628" t="s">
        <v>1628</v>
      </c>
      <c r="U3628">
        <v>9743</v>
      </c>
      <c r="V3628" t="s">
        <v>5512</v>
      </c>
      <c r="W3628" t="s">
        <v>5513</v>
      </c>
      <c r="X3628" t="s">
        <v>3388</v>
      </c>
      <c r="Y3628">
        <v>100035</v>
      </c>
      <c r="Z3628" t="s">
        <v>5514</v>
      </c>
      <c r="AD3628">
        <v>32.185352899999998</v>
      </c>
      <c r="AE3628">
        <v>-110.8164731</v>
      </c>
      <c r="AG3628" t="s">
        <v>90</v>
      </c>
      <c r="AH3628" t="s">
        <v>1626</v>
      </c>
      <c r="AI3628" t="s">
        <v>90</v>
      </c>
      <c r="AK3628" t="s">
        <v>1608</v>
      </c>
      <c r="AL3628" t="s">
        <v>7692</v>
      </c>
      <c r="AN3628" t="s">
        <v>1610</v>
      </c>
      <c r="AO3628" t="s">
        <v>1670</v>
      </c>
      <c r="AP3628" t="s">
        <v>422</v>
      </c>
      <c r="AQ3628">
        <v>0.2</v>
      </c>
      <c r="AR3628" t="s">
        <v>1616</v>
      </c>
      <c r="AT3628" t="s">
        <v>1612</v>
      </c>
      <c r="AV3628" t="s">
        <v>96</v>
      </c>
      <c r="BH3628" t="str">
        <f>BI3628 &amp; " " &amp; BJ3628</f>
        <v>0.5 ft</v>
      </c>
      <c r="BI3628">
        <v>0.5</v>
      </c>
      <c r="BJ3628" t="s">
        <v>5517</v>
      </c>
      <c r="BQ3628" t="str">
        <f>BS3628 &amp; ":" &amp; BR3628</f>
        <v>AZDEQ_SW:EPA 353.2</v>
      </c>
      <c r="BR3628" t="s">
        <v>1623</v>
      </c>
      <c r="BS3628" t="s">
        <v>1626</v>
      </c>
      <c r="BT3628" t="s">
        <v>1623</v>
      </c>
      <c r="BW3628" t="s">
        <v>5519</v>
      </c>
      <c r="BZ3628" t="s">
        <v>7693</v>
      </c>
      <c r="CA3628" t="s">
        <v>397</v>
      </c>
      <c r="CB3628">
        <v>0.02</v>
      </c>
      <c r="CC3628" t="s">
        <v>1616</v>
      </c>
      <c r="CE3628" t="s">
        <v>5567</v>
      </c>
      <c r="CF3628" t="s">
        <v>1618</v>
      </c>
    </row>
    <row r="3629" spans="1:84" hidden="1" x14ac:dyDescent="0.4">
      <c r="A3629" t="s">
        <v>7466</v>
      </c>
      <c r="B3629" t="s">
        <v>7467</v>
      </c>
      <c r="C3629" t="s">
        <v>7694</v>
      </c>
      <c r="D3629" t="s">
        <v>81</v>
      </c>
      <c r="E3629" t="s">
        <v>82</v>
      </c>
      <c r="G3629" s="4" t="str">
        <f>TEXT(H3629+I3629,"yyyy-mm-dd""T""hh:mm:ss")&amp;
IF(J3629="MST","-07:00",
IF(J3629="MDT","-06:00",
IF(J3629="PST","-08:00",
IF(J3629="PDT","-07:00",
IF(J3629="UTC","+00:00","+00:00")))))</f>
        <v>2016-02-25T09:55:00-07:00</v>
      </c>
      <c r="H3629" s="1">
        <v>42425</v>
      </c>
      <c r="I3629" s="5">
        <v>0.41319444444444442</v>
      </c>
      <c r="J3629" t="s">
        <v>84</v>
      </c>
      <c r="U3629" t="s">
        <v>7469</v>
      </c>
      <c r="V3629" t="s">
        <v>7470</v>
      </c>
      <c r="X3629" t="s">
        <v>7510</v>
      </c>
      <c r="Y3629" t="s">
        <v>7511</v>
      </c>
      <c r="AD3629">
        <v>32.434333000000002</v>
      </c>
      <c r="AE3629">
        <v>-111.232472</v>
      </c>
      <c r="AK3629" t="s">
        <v>5367</v>
      </c>
      <c r="AL3629" t="s">
        <v>7695</v>
      </c>
      <c r="AN3629" t="s">
        <v>1700</v>
      </c>
      <c r="AO3629" t="s">
        <v>457</v>
      </c>
      <c r="AP3629" t="s">
        <v>422</v>
      </c>
      <c r="AQ3629">
        <v>2.85</v>
      </c>
      <c r="AR3629" t="s">
        <v>1616</v>
      </c>
      <c r="AT3629" t="s">
        <v>1612</v>
      </c>
      <c r="AV3629" t="s">
        <v>96</v>
      </c>
      <c r="BQ3629" t="str">
        <f>BS3629 &amp; ":" &amp; BR3629</f>
        <v>USEPA:365.1</v>
      </c>
      <c r="BR3629">
        <v>365.1</v>
      </c>
      <c r="BS3629" t="s">
        <v>4867</v>
      </c>
      <c r="BT3629" t="s">
        <v>7474</v>
      </c>
      <c r="BV3629" t="s">
        <v>7475</v>
      </c>
      <c r="BW3629" t="s">
        <v>7476</v>
      </c>
      <c r="CE3629" t="s">
        <v>7696</v>
      </c>
      <c r="CF3629" t="s">
        <v>1618</v>
      </c>
    </row>
    <row r="3630" spans="1:84" hidden="1" x14ac:dyDescent="0.4">
      <c r="A3630" t="s">
        <v>7466</v>
      </c>
      <c r="B3630" t="s">
        <v>7467</v>
      </c>
      <c r="C3630" t="s">
        <v>7697</v>
      </c>
      <c r="D3630" t="s">
        <v>7515</v>
      </c>
      <c r="E3630" t="s">
        <v>82</v>
      </c>
      <c r="G3630" s="4" t="str">
        <f>TEXT(H3630+I3630,"yyyy-mm-dd""T""hh:mm:ss")&amp;
IF(J3630="MST","-07:00",
IF(J3630="MDT","-06:00",
IF(J3630="PST","-08:00",
IF(J3630="PDT","-07:00",
IF(J3630="UTC","+00:00","+00:00")))))</f>
        <v>2016-09-22T10:05:00-07:00</v>
      </c>
      <c r="H3630" s="1">
        <v>42635</v>
      </c>
      <c r="I3630" s="5">
        <v>0.4201388888888889</v>
      </c>
      <c r="J3630" t="s">
        <v>84</v>
      </c>
      <c r="U3630" t="s">
        <v>7469</v>
      </c>
      <c r="V3630" t="s">
        <v>7470</v>
      </c>
      <c r="X3630" t="s">
        <v>7471</v>
      </c>
      <c r="Y3630" t="s">
        <v>7472</v>
      </c>
      <c r="AD3630">
        <v>32.338639000000001</v>
      </c>
      <c r="AE3630">
        <v>-111.08147200000001</v>
      </c>
      <c r="AK3630" t="s">
        <v>5367</v>
      </c>
      <c r="AL3630" t="s">
        <v>7698</v>
      </c>
      <c r="AN3630" t="s">
        <v>5425</v>
      </c>
      <c r="AO3630" t="s">
        <v>7494</v>
      </c>
      <c r="AP3630" t="s">
        <v>422</v>
      </c>
      <c r="AQ3630">
        <v>2.1800000000000002</v>
      </c>
      <c r="AR3630" t="s">
        <v>1616</v>
      </c>
      <c r="AS3630" t="s">
        <v>7517</v>
      </c>
      <c r="AT3630" t="s">
        <v>1612</v>
      </c>
      <c r="AV3630" t="s">
        <v>96</v>
      </c>
      <c r="BQ3630" t="str">
        <f>BS3630 &amp; ":" &amp; BR3630</f>
        <v>USEPA:353.2</v>
      </c>
      <c r="BR3630">
        <v>353.2</v>
      </c>
      <c r="BS3630" t="s">
        <v>4867</v>
      </c>
      <c r="BT3630" t="s">
        <v>5390</v>
      </c>
      <c r="BV3630" t="s">
        <v>5391</v>
      </c>
      <c r="BW3630" t="s">
        <v>7476</v>
      </c>
      <c r="CE3630" t="s">
        <v>7699</v>
      </c>
      <c r="CF3630" t="s">
        <v>1618</v>
      </c>
    </row>
    <row r="3631" spans="1:84" hidden="1" x14ac:dyDescent="0.4">
      <c r="A3631" t="s">
        <v>7466</v>
      </c>
      <c r="B3631" t="s">
        <v>7467</v>
      </c>
      <c r="C3631" t="s">
        <v>7700</v>
      </c>
      <c r="D3631" t="s">
        <v>81</v>
      </c>
      <c r="E3631" t="s">
        <v>82</v>
      </c>
      <c r="G3631" s="4" t="str">
        <f>TEXT(H3631+I3631,"yyyy-mm-dd""T""hh:mm:ss")&amp;
IF(J3631="MST","-07:00",
IF(J3631="MDT","-06:00",
IF(J3631="PST","-08:00",
IF(J3631="PDT","-07:00",
IF(J3631="UTC","+00:00","+00:00")))))</f>
        <v>2016-05-19T11:25:00-07:00</v>
      </c>
      <c r="H3631" s="1">
        <v>42509</v>
      </c>
      <c r="I3631" s="5">
        <v>0.47569444444444442</v>
      </c>
      <c r="J3631" t="s">
        <v>84</v>
      </c>
      <c r="U3631" t="s">
        <v>7469</v>
      </c>
      <c r="V3631" t="s">
        <v>7470</v>
      </c>
      <c r="X3631" t="s">
        <v>7510</v>
      </c>
      <c r="Y3631" t="s">
        <v>7511</v>
      </c>
      <c r="AD3631">
        <v>32.434333000000002</v>
      </c>
      <c r="AE3631">
        <v>-111.232472</v>
      </c>
      <c r="AK3631" t="s">
        <v>5367</v>
      </c>
      <c r="AL3631" t="s">
        <v>7701</v>
      </c>
      <c r="AN3631" t="s">
        <v>1700</v>
      </c>
      <c r="AO3631" t="s">
        <v>123</v>
      </c>
      <c r="AP3631" t="s">
        <v>422</v>
      </c>
      <c r="AQ3631">
        <v>1.47</v>
      </c>
      <c r="AR3631" t="s">
        <v>1616</v>
      </c>
      <c r="AT3631" t="s">
        <v>1612</v>
      </c>
      <c r="AV3631" t="s">
        <v>96</v>
      </c>
      <c r="BQ3631" t="str">
        <f>BS3631 &amp; ":" &amp; BR3631</f>
        <v>USEPA:365.1</v>
      </c>
      <c r="BR3631">
        <v>365.1</v>
      </c>
      <c r="BS3631" t="s">
        <v>4867</v>
      </c>
      <c r="BT3631" t="s">
        <v>7474</v>
      </c>
      <c r="BV3631" t="s">
        <v>7475</v>
      </c>
      <c r="BW3631" t="s">
        <v>7476</v>
      </c>
      <c r="CE3631" t="s">
        <v>7702</v>
      </c>
      <c r="CF3631" t="s">
        <v>1618</v>
      </c>
    </row>
    <row r="3632" spans="1:84" hidden="1" x14ac:dyDescent="0.4">
      <c r="A3632" t="s">
        <v>7466</v>
      </c>
      <c r="B3632" t="s">
        <v>7467</v>
      </c>
      <c r="C3632" t="s">
        <v>7540</v>
      </c>
      <c r="D3632" t="s">
        <v>7515</v>
      </c>
      <c r="E3632" t="s">
        <v>82</v>
      </c>
      <c r="G3632" s="4" t="str">
        <f>TEXT(H3632+I3632,"yyyy-mm-dd""T""hh:mm:ss")&amp;
IF(J3632="MST","-07:00",
IF(J3632="MDT","-06:00",
IF(J3632="PST","-08:00",
IF(J3632="PDT","-07:00",
IF(J3632="UTC","+00:00","+00:00")))))</f>
        <v>2016-02-25T09:55:00-07:00</v>
      </c>
      <c r="H3632" s="1">
        <v>42425</v>
      </c>
      <c r="I3632" s="5">
        <v>0.41319444444444442</v>
      </c>
      <c r="J3632" t="s">
        <v>84</v>
      </c>
      <c r="U3632" t="s">
        <v>7469</v>
      </c>
      <c r="V3632" t="s">
        <v>7470</v>
      </c>
      <c r="X3632" t="s">
        <v>7510</v>
      </c>
      <c r="Y3632" t="s">
        <v>7511</v>
      </c>
      <c r="AD3632">
        <v>32.434333000000002</v>
      </c>
      <c r="AE3632">
        <v>-111.232472</v>
      </c>
      <c r="AK3632" t="s">
        <v>5367</v>
      </c>
      <c r="AL3632" t="s">
        <v>7703</v>
      </c>
      <c r="AN3632" t="s">
        <v>5425</v>
      </c>
      <c r="AO3632" t="s">
        <v>7494</v>
      </c>
      <c r="AP3632" t="s">
        <v>422</v>
      </c>
      <c r="AQ3632">
        <v>6.21</v>
      </c>
      <c r="AR3632" t="s">
        <v>1616</v>
      </c>
      <c r="AT3632" t="s">
        <v>1612</v>
      </c>
      <c r="AV3632" t="s">
        <v>96</v>
      </c>
      <c r="BQ3632" t="str">
        <f>BS3632 &amp; ":" &amp; BR3632</f>
        <v>USEPA:353.2</v>
      </c>
      <c r="BR3632">
        <v>353.2</v>
      </c>
      <c r="BS3632" t="s">
        <v>4867</v>
      </c>
      <c r="BT3632" t="s">
        <v>5390</v>
      </c>
      <c r="BV3632" t="s">
        <v>5391</v>
      </c>
      <c r="BW3632" t="s">
        <v>7476</v>
      </c>
      <c r="CE3632" t="s">
        <v>7542</v>
      </c>
      <c r="CF3632" t="s">
        <v>1618</v>
      </c>
    </row>
    <row r="3633" spans="1:84" hidden="1" x14ac:dyDescent="0.4">
      <c r="A3633" t="s">
        <v>1626</v>
      </c>
      <c r="B3633" t="s">
        <v>1626</v>
      </c>
      <c r="C3633" t="s">
        <v>7504</v>
      </c>
      <c r="D3633" t="s">
        <v>81</v>
      </c>
      <c r="E3633" t="s">
        <v>82</v>
      </c>
      <c r="F3633" t="s">
        <v>393</v>
      </c>
      <c r="G3633" s="4" t="str">
        <f>TEXT(H3633+I3633,"yyyy-mm-dd""T""hh:mm:ss")&amp;
IF(J3633="MST","-07:00",
IF(J3633="MDT","-06:00",
IF(J3633="PST","-08:00",
IF(J3633="PDT","-07:00",
IF(J3633="UTC","+00:00","+00:00")))))</f>
        <v>2016-05-31T04:00:00-07:00</v>
      </c>
      <c r="H3633" s="1">
        <v>42521</v>
      </c>
      <c r="I3633" s="5">
        <v>0.16666666666666666</v>
      </c>
      <c r="J3633" t="s">
        <v>84</v>
      </c>
      <c r="N3633">
        <v>0.5</v>
      </c>
      <c r="O3633" t="s">
        <v>1628</v>
      </c>
      <c r="U3633">
        <v>9743</v>
      </c>
      <c r="V3633" t="s">
        <v>5512</v>
      </c>
      <c r="W3633" t="s">
        <v>5513</v>
      </c>
      <c r="X3633" t="s">
        <v>3388</v>
      </c>
      <c r="Y3633">
        <v>100035</v>
      </c>
      <c r="Z3633" t="s">
        <v>5514</v>
      </c>
      <c r="AD3633">
        <v>32.185352899999998</v>
      </c>
      <c r="AE3633">
        <v>-110.8164731</v>
      </c>
      <c r="AG3633" t="s">
        <v>90</v>
      </c>
      <c r="AH3633" t="s">
        <v>1626</v>
      </c>
      <c r="AI3633" t="s">
        <v>90</v>
      </c>
      <c r="AK3633" t="s">
        <v>1608</v>
      </c>
      <c r="AL3633" t="s">
        <v>7704</v>
      </c>
      <c r="AN3633" t="s">
        <v>1725</v>
      </c>
      <c r="AO3633" t="s">
        <v>123</v>
      </c>
      <c r="AP3633" t="s">
        <v>422</v>
      </c>
      <c r="AQ3633">
        <v>1.8E-3</v>
      </c>
      <c r="AR3633" t="s">
        <v>1616</v>
      </c>
      <c r="AT3633" t="s">
        <v>1612</v>
      </c>
      <c r="AV3633" t="s">
        <v>96</v>
      </c>
      <c r="BF3633" t="s">
        <v>5516</v>
      </c>
      <c r="BH3633" t="str">
        <f>BI3633 &amp; " " &amp; BJ3633</f>
        <v>0.5 ft</v>
      </c>
      <c r="BI3633">
        <v>0.5</v>
      </c>
      <c r="BJ3633" t="s">
        <v>5517</v>
      </c>
      <c r="BQ3633" t="str">
        <f>BS3633 &amp; ":" &amp; BR3633</f>
        <v>AZDEQ_SW:SM 4500 PE</v>
      </c>
      <c r="BR3633" t="s">
        <v>5518</v>
      </c>
      <c r="BS3633" t="s">
        <v>1626</v>
      </c>
      <c r="BT3633" t="s">
        <v>5518</v>
      </c>
      <c r="BW3633" t="s">
        <v>5519</v>
      </c>
      <c r="BZ3633" t="s">
        <v>7705</v>
      </c>
      <c r="CA3633" t="s">
        <v>397</v>
      </c>
      <c r="CB3633">
        <v>1.5E-3</v>
      </c>
      <c r="CC3633" t="s">
        <v>1616</v>
      </c>
      <c r="CE3633" t="s">
        <v>5534</v>
      </c>
      <c r="CF3633" t="s">
        <v>1618</v>
      </c>
    </row>
    <row r="3634" spans="1:84" hidden="1" x14ac:dyDescent="0.4">
      <c r="A3634" t="s">
        <v>7466</v>
      </c>
      <c r="B3634" t="s">
        <v>7467</v>
      </c>
      <c r="C3634" t="s">
        <v>7706</v>
      </c>
      <c r="D3634" t="s">
        <v>81</v>
      </c>
      <c r="E3634" t="s">
        <v>82</v>
      </c>
      <c r="G3634" s="4" t="str">
        <f>TEXT(H3634+I3634,"yyyy-mm-dd""T""hh:mm:ss")&amp;
IF(J3634="MST","-07:00",
IF(J3634="MDT","-06:00",
IF(J3634="PST","-08:00",
IF(J3634="PDT","-07:00",
IF(J3634="UTC","+00:00","+00:00")))))</f>
        <v>2016-03-24T09:45:00-07:00</v>
      </c>
      <c r="H3634" s="1">
        <v>42453</v>
      </c>
      <c r="I3634" s="5">
        <v>0.40625</v>
      </c>
      <c r="J3634" t="s">
        <v>84</v>
      </c>
      <c r="U3634" t="s">
        <v>7469</v>
      </c>
      <c r="V3634" t="s">
        <v>7470</v>
      </c>
      <c r="X3634" t="s">
        <v>7532</v>
      </c>
      <c r="Y3634" t="s">
        <v>7533</v>
      </c>
      <c r="AD3634">
        <v>32.289444000000003</v>
      </c>
      <c r="AE3634">
        <v>-111.03486100000001</v>
      </c>
      <c r="AK3634" t="s">
        <v>5367</v>
      </c>
      <c r="AL3634" t="s">
        <v>7707</v>
      </c>
      <c r="AN3634" t="s">
        <v>1700</v>
      </c>
      <c r="AO3634" t="s">
        <v>123</v>
      </c>
      <c r="AP3634" t="s">
        <v>422</v>
      </c>
      <c r="AQ3634">
        <v>0.84</v>
      </c>
      <c r="AR3634" t="s">
        <v>1616</v>
      </c>
      <c r="AT3634" t="s">
        <v>1612</v>
      </c>
      <c r="AV3634" t="s">
        <v>96</v>
      </c>
      <c r="BQ3634" t="str">
        <f>BS3634 &amp; ":" &amp; BR3634</f>
        <v>USEPA:365.1</v>
      </c>
      <c r="BR3634">
        <v>365.1</v>
      </c>
      <c r="BS3634" t="s">
        <v>4867</v>
      </c>
      <c r="BT3634" t="s">
        <v>7474</v>
      </c>
      <c r="BV3634" t="s">
        <v>7475</v>
      </c>
      <c r="BW3634" t="s">
        <v>7476</v>
      </c>
      <c r="CE3634" t="s">
        <v>7708</v>
      </c>
      <c r="CF3634" t="s">
        <v>1618</v>
      </c>
    </row>
    <row r="3635" spans="1:84" hidden="1" x14ac:dyDescent="0.4">
      <c r="A3635" t="s">
        <v>1626</v>
      </c>
      <c r="B3635" t="s">
        <v>1626</v>
      </c>
      <c r="C3635" t="s">
        <v>7673</v>
      </c>
      <c r="D3635" t="s">
        <v>81</v>
      </c>
      <c r="E3635" t="s">
        <v>82</v>
      </c>
      <c r="F3635" t="s">
        <v>393</v>
      </c>
      <c r="G3635" s="4" t="str">
        <f>TEXT(H3635+I3635,"yyyy-mm-dd""T""hh:mm:ss")&amp;
IF(J3635="MST","-07:00",
IF(J3635="MDT","-06:00",
IF(J3635="PST","-08:00",
IF(J3635="PDT","-07:00",
IF(J3635="UTC","+00:00","+00:00")))))</f>
        <v>2016-11-29T03:15:00-07:00</v>
      </c>
      <c r="H3635" s="1">
        <v>42703</v>
      </c>
      <c r="I3635" s="5">
        <v>0.13541666666666666</v>
      </c>
      <c r="J3635" t="s">
        <v>84</v>
      </c>
      <c r="N3635">
        <v>0.5</v>
      </c>
      <c r="O3635" t="s">
        <v>1628</v>
      </c>
      <c r="U3635">
        <v>9743</v>
      </c>
      <c r="V3635" t="s">
        <v>5512</v>
      </c>
      <c r="W3635" t="s">
        <v>5513</v>
      </c>
      <c r="X3635" t="s">
        <v>3405</v>
      </c>
      <c r="Y3635">
        <v>100034</v>
      </c>
      <c r="Z3635" t="s">
        <v>5514</v>
      </c>
      <c r="AD3635">
        <v>32.187063100000003</v>
      </c>
      <c r="AE3635">
        <v>-110.81660220000001</v>
      </c>
      <c r="AG3635" t="s">
        <v>90</v>
      </c>
      <c r="AH3635" t="s">
        <v>1626</v>
      </c>
      <c r="AI3635" t="s">
        <v>90</v>
      </c>
      <c r="AK3635" t="s">
        <v>1608</v>
      </c>
      <c r="AL3635" t="s">
        <v>7709</v>
      </c>
      <c r="AM3635" t="s">
        <v>92</v>
      </c>
      <c r="AN3635" t="s">
        <v>1610</v>
      </c>
      <c r="AO3635" t="s">
        <v>1611</v>
      </c>
      <c r="AP3635" t="s">
        <v>422</v>
      </c>
      <c r="AT3635" t="s">
        <v>1612</v>
      </c>
      <c r="AV3635" t="s">
        <v>584</v>
      </c>
      <c r="BH3635" t="str">
        <f>BI3635 &amp; " " &amp; BJ3635</f>
        <v>0.5 ft</v>
      </c>
      <c r="BI3635">
        <v>0.5</v>
      </c>
      <c r="BJ3635" t="s">
        <v>5517</v>
      </c>
      <c r="BQ3635" t="str">
        <f>BS3635 &amp; ":" &amp; BR3635</f>
        <v>AZDEQ_SW:EPA 350.1</v>
      </c>
      <c r="BR3635" t="s">
        <v>1613</v>
      </c>
      <c r="BS3635" t="s">
        <v>1626</v>
      </c>
      <c r="BT3635" t="s">
        <v>1613</v>
      </c>
      <c r="BW3635" t="s">
        <v>5519</v>
      </c>
      <c r="BZ3635" t="s">
        <v>7710</v>
      </c>
      <c r="CA3635" t="s">
        <v>397</v>
      </c>
      <c r="CB3635">
        <v>0.02</v>
      </c>
      <c r="CC3635" t="s">
        <v>1616</v>
      </c>
      <c r="CE3635" t="s">
        <v>5597</v>
      </c>
      <c r="CF3635" t="s">
        <v>1618</v>
      </c>
    </row>
    <row r="3636" spans="1:84" hidden="1" x14ac:dyDescent="0.4">
      <c r="A3636" t="s">
        <v>1626</v>
      </c>
      <c r="B3636" t="s">
        <v>1626</v>
      </c>
      <c r="C3636" t="s">
        <v>7711</v>
      </c>
      <c r="D3636" t="s">
        <v>81</v>
      </c>
      <c r="E3636" t="s">
        <v>82</v>
      </c>
      <c r="F3636" t="s">
        <v>393</v>
      </c>
      <c r="G3636" s="4" t="str">
        <f>TEXT(H3636+I3636,"yyyy-mm-dd""T""hh:mm:ss")&amp;
IF(J3636="MST","-07:00",
IF(J3636="MDT","-06:00",
IF(J3636="PST","-08:00",
IF(J3636="PDT","-07:00",
IF(J3636="UTC","+00:00","+00:00")))))</f>
        <v>2016-06-30T05:50:00-07:00</v>
      </c>
      <c r="H3636" s="1">
        <v>42551</v>
      </c>
      <c r="I3636" s="5">
        <v>0.24305555555555555</v>
      </c>
      <c r="J3636" t="s">
        <v>84</v>
      </c>
      <c r="N3636">
        <v>0.5</v>
      </c>
      <c r="O3636" t="s">
        <v>1628</v>
      </c>
      <c r="U3636">
        <v>9743</v>
      </c>
      <c r="V3636" t="s">
        <v>5512</v>
      </c>
      <c r="W3636" t="s">
        <v>5513</v>
      </c>
      <c r="X3636" t="s">
        <v>3405</v>
      </c>
      <c r="Y3636">
        <v>100034</v>
      </c>
      <c r="Z3636" t="s">
        <v>5514</v>
      </c>
      <c r="AD3636">
        <v>32.187063100000003</v>
      </c>
      <c r="AE3636">
        <v>-110.81660220000001</v>
      </c>
      <c r="AG3636" t="s">
        <v>90</v>
      </c>
      <c r="AH3636" t="s">
        <v>1626</v>
      </c>
      <c r="AI3636" t="s">
        <v>90</v>
      </c>
      <c r="AK3636" t="s">
        <v>1608</v>
      </c>
      <c r="AL3636" t="s">
        <v>7712</v>
      </c>
      <c r="AN3636" t="s">
        <v>1700</v>
      </c>
      <c r="AO3636" t="s">
        <v>457</v>
      </c>
      <c r="AP3636" t="s">
        <v>422</v>
      </c>
      <c r="AQ3636">
        <v>0.13</v>
      </c>
      <c r="AR3636" t="s">
        <v>1616</v>
      </c>
      <c r="AT3636" t="s">
        <v>1612</v>
      </c>
      <c r="AV3636" t="s">
        <v>96</v>
      </c>
      <c r="BH3636" t="str">
        <f>BI3636 &amp; " " &amp; BJ3636</f>
        <v>0.5 ft</v>
      </c>
      <c r="BI3636">
        <v>0.5</v>
      </c>
      <c r="BJ3636" t="s">
        <v>5517</v>
      </c>
      <c r="BQ3636" t="str">
        <f>BS3636 &amp; ":" &amp; BR3636</f>
        <v>AZDEQ_SW:SM 4500 PE</v>
      </c>
      <c r="BR3636" t="s">
        <v>5518</v>
      </c>
      <c r="BS3636" t="s">
        <v>1626</v>
      </c>
      <c r="BT3636" t="s">
        <v>5518</v>
      </c>
      <c r="BW3636" t="s">
        <v>5519</v>
      </c>
      <c r="BZ3636" t="s">
        <v>7713</v>
      </c>
      <c r="CA3636" t="s">
        <v>397</v>
      </c>
      <c r="CB3636">
        <v>2.0999999999999999E-3</v>
      </c>
      <c r="CC3636" t="s">
        <v>1616</v>
      </c>
      <c r="CE3636" t="s">
        <v>5953</v>
      </c>
      <c r="CF3636" t="s">
        <v>1618</v>
      </c>
    </row>
    <row r="3637" spans="1:84" hidden="1" x14ac:dyDescent="0.4">
      <c r="A3637" t="s">
        <v>1626</v>
      </c>
      <c r="B3637" t="s">
        <v>1626</v>
      </c>
      <c r="C3637" t="s">
        <v>7714</v>
      </c>
      <c r="D3637" t="s">
        <v>81</v>
      </c>
      <c r="E3637" t="s">
        <v>82</v>
      </c>
      <c r="F3637" t="s">
        <v>393</v>
      </c>
      <c r="G3637" s="4" t="str">
        <f>TEXT(H3637+I3637,"yyyy-mm-dd""T""hh:mm:ss")&amp;
IF(J3637="MST","-07:00",
IF(J3637="MDT","-06:00",
IF(J3637="PST","-08:00",
IF(J3637="PDT","-07:00",
IF(J3637="UTC","+00:00","+00:00")))))</f>
        <v>2016-04-21T04:10:00-07:00</v>
      </c>
      <c r="H3637" s="1">
        <v>42481</v>
      </c>
      <c r="I3637" s="5">
        <v>0.1736111111111111</v>
      </c>
      <c r="J3637" t="s">
        <v>84</v>
      </c>
      <c r="N3637">
        <v>0.5</v>
      </c>
      <c r="O3637" t="s">
        <v>1628</v>
      </c>
      <c r="U3637">
        <v>9743</v>
      </c>
      <c r="V3637" t="s">
        <v>5512</v>
      </c>
      <c r="W3637" t="s">
        <v>5513</v>
      </c>
      <c r="X3637" t="s">
        <v>3405</v>
      </c>
      <c r="Y3637">
        <v>100034</v>
      </c>
      <c r="Z3637" t="s">
        <v>5514</v>
      </c>
      <c r="AD3637">
        <v>32.187063100000003</v>
      </c>
      <c r="AE3637">
        <v>-110.81660220000001</v>
      </c>
      <c r="AG3637" t="s">
        <v>90</v>
      </c>
      <c r="AH3637" t="s">
        <v>1626</v>
      </c>
      <c r="AI3637" t="s">
        <v>90</v>
      </c>
      <c r="AK3637" t="s">
        <v>1608</v>
      </c>
      <c r="AL3637" t="s">
        <v>7715</v>
      </c>
      <c r="AM3637" t="s">
        <v>92</v>
      </c>
      <c r="AN3637" t="s">
        <v>1725</v>
      </c>
      <c r="AO3637" t="s">
        <v>123</v>
      </c>
      <c r="AP3637" t="s">
        <v>422</v>
      </c>
      <c r="AT3637" t="s">
        <v>1612</v>
      </c>
      <c r="AV3637" t="s">
        <v>584</v>
      </c>
      <c r="BH3637" t="str">
        <f>BI3637 &amp; " " &amp; BJ3637</f>
        <v>0.5 ft</v>
      </c>
      <c r="BI3637">
        <v>0.5</v>
      </c>
      <c r="BJ3637" t="s">
        <v>5517</v>
      </c>
      <c r="BQ3637" t="str">
        <f>BS3637 &amp; ":" &amp; BR3637</f>
        <v>AZDEQ_SW:SM 4500 PE</v>
      </c>
      <c r="BR3637" t="s">
        <v>5518</v>
      </c>
      <c r="BS3637" t="s">
        <v>1626</v>
      </c>
      <c r="BT3637" t="s">
        <v>5518</v>
      </c>
      <c r="BW3637" t="s">
        <v>5519</v>
      </c>
      <c r="BZ3637" t="s">
        <v>7716</v>
      </c>
      <c r="CA3637" t="s">
        <v>397</v>
      </c>
      <c r="CB3637">
        <v>1.5E-3</v>
      </c>
      <c r="CC3637" t="s">
        <v>1616</v>
      </c>
      <c r="CE3637" t="s">
        <v>5597</v>
      </c>
      <c r="CF3637" t="s">
        <v>1618</v>
      </c>
    </row>
    <row r="3638" spans="1:84" hidden="1" x14ac:dyDescent="0.4">
      <c r="A3638" t="s">
        <v>7466</v>
      </c>
      <c r="B3638" t="s">
        <v>7467</v>
      </c>
      <c r="C3638" t="s">
        <v>7694</v>
      </c>
      <c r="D3638" t="s">
        <v>81</v>
      </c>
      <c r="E3638" t="s">
        <v>82</v>
      </c>
      <c r="G3638" s="4" t="str">
        <f>TEXT(H3638+I3638,"yyyy-mm-dd""T""hh:mm:ss")&amp;
IF(J3638="MST","-07:00",
IF(J3638="MDT","-06:00",
IF(J3638="PST","-08:00",
IF(J3638="PDT","-07:00",
IF(J3638="UTC","+00:00","+00:00")))))</f>
        <v>2016-02-25T09:55:00-07:00</v>
      </c>
      <c r="H3638" s="1">
        <v>42425</v>
      </c>
      <c r="I3638" s="5">
        <v>0.41319444444444442</v>
      </c>
      <c r="J3638" t="s">
        <v>84</v>
      </c>
      <c r="U3638" t="s">
        <v>7469</v>
      </c>
      <c r="V3638" t="s">
        <v>7470</v>
      </c>
      <c r="X3638" t="s">
        <v>7510</v>
      </c>
      <c r="Y3638" t="s">
        <v>7511</v>
      </c>
      <c r="AD3638">
        <v>32.434333000000002</v>
      </c>
      <c r="AE3638">
        <v>-111.232472</v>
      </c>
      <c r="AK3638" t="s">
        <v>5367</v>
      </c>
      <c r="AL3638" t="s">
        <v>7717</v>
      </c>
      <c r="AN3638" t="s">
        <v>7604</v>
      </c>
      <c r="AO3638" t="s">
        <v>442</v>
      </c>
      <c r="AP3638" t="s">
        <v>422</v>
      </c>
      <c r="AQ3638">
        <v>3.12</v>
      </c>
      <c r="AR3638" t="s">
        <v>1616</v>
      </c>
      <c r="AT3638" t="s">
        <v>1612</v>
      </c>
      <c r="AV3638" t="s">
        <v>96</v>
      </c>
      <c r="BQ3638" t="str">
        <f>BS3638 &amp; ":" &amp; BR3638</f>
        <v>USEPA:351.2</v>
      </c>
      <c r="BR3638">
        <v>351.2</v>
      </c>
      <c r="BS3638" t="s">
        <v>4867</v>
      </c>
      <c r="BT3638" t="s">
        <v>7605</v>
      </c>
      <c r="BV3638" t="s">
        <v>7606</v>
      </c>
      <c r="BW3638" t="s">
        <v>7476</v>
      </c>
      <c r="CE3638" t="s">
        <v>7696</v>
      </c>
      <c r="CF3638" t="s">
        <v>1618</v>
      </c>
    </row>
    <row r="3639" spans="1:84" hidden="1" x14ac:dyDescent="0.4">
      <c r="A3639" t="s">
        <v>1626</v>
      </c>
      <c r="B3639" t="s">
        <v>1626</v>
      </c>
      <c r="C3639" t="s">
        <v>7718</v>
      </c>
      <c r="D3639" t="s">
        <v>81</v>
      </c>
      <c r="E3639" t="s">
        <v>82</v>
      </c>
      <c r="F3639" t="s">
        <v>393</v>
      </c>
      <c r="G3639" s="4" t="str">
        <f>TEXT(H3639+I3639,"yyyy-mm-dd""T""hh:mm:ss")&amp;
IF(J3639="MST","-07:00",
IF(J3639="MDT","-06:00",
IF(J3639="PST","-08:00",
IF(J3639="PDT","-07:00",
IF(J3639="UTC","+00:00","+00:00")))))</f>
        <v>2016-09-06T11:50:00-07:00</v>
      </c>
      <c r="H3639" s="1">
        <v>42619</v>
      </c>
      <c r="I3639" s="5">
        <v>0.49305555555555558</v>
      </c>
      <c r="J3639" t="s">
        <v>84</v>
      </c>
      <c r="N3639">
        <v>0</v>
      </c>
      <c r="O3639" t="s">
        <v>1628</v>
      </c>
      <c r="U3639">
        <v>2208</v>
      </c>
      <c r="V3639" t="s">
        <v>7609</v>
      </c>
      <c r="W3639" t="s">
        <v>1606</v>
      </c>
      <c r="X3639" t="s">
        <v>5457</v>
      </c>
      <c r="Y3639">
        <v>100237</v>
      </c>
      <c r="Z3639" t="s">
        <v>7719</v>
      </c>
      <c r="AD3639">
        <v>32.353711099999998</v>
      </c>
      <c r="AE3639">
        <v>-111.09685</v>
      </c>
      <c r="AG3639" t="s">
        <v>90</v>
      </c>
      <c r="AH3639" t="s">
        <v>1626</v>
      </c>
      <c r="AI3639" t="s">
        <v>90</v>
      </c>
      <c r="AK3639" t="s">
        <v>1608</v>
      </c>
      <c r="AL3639" t="s">
        <v>7720</v>
      </c>
      <c r="AN3639" t="s">
        <v>1610</v>
      </c>
      <c r="AO3639" t="s">
        <v>1611</v>
      </c>
      <c r="AP3639" t="s">
        <v>422</v>
      </c>
      <c r="AQ3639">
        <v>0.23</v>
      </c>
      <c r="AR3639" t="s">
        <v>1616</v>
      </c>
      <c r="AT3639" t="s">
        <v>1612</v>
      </c>
      <c r="AV3639" t="s">
        <v>96</v>
      </c>
      <c r="BQ3639" t="str">
        <f>BS3639 &amp; ":" &amp; BR3639</f>
        <v>AZDEQ_SW:EPA 350.1</v>
      </c>
      <c r="BR3639" t="s">
        <v>1613</v>
      </c>
      <c r="BS3639" t="s">
        <v>1626</v>
      </c>
      <c r="BT3639" t="s">
        <v>1613</v>
      </c>
      <c r="BW3639" t="s">
        <v>5460</v>
      </c>
      <c r="BZ3639" t="s">
        <v>7721</v>
      </c>
      <c r="CA3639" t="s">
        <v>397</v>
      </c>
      <c r="CB3639">
        <v>0.05</v>
      </c>
      <c r="CC3639" t="s">
        <v>1616</v>
      </c>
      <c r="CE3639" t="s">
        <v>7722</v>
      </c>
      <c r="CF3639" t="s">
        <v>1618</v>
      </c>
    </row>
    <row r="3640" spans="1:84" hidden="1" x14ac:dyDescent="0.4">
      <c r="A3640" t="s">
        <v>7466</v>
      </c>
      <c r="B3640" t="s">
        <v>7467</v>
      </c>
      <c r="C3640" t="s">
        <v>7723</v>
      </c>
      <c r="D3640" t="s">
        <v>81</v>
      </c>
      <c r="E3640" t="s">
        <v>82</v>
      </c>
      <c r="G3640" s="4" t="str">
        <f>TEXT(H3640+I3640,"yyyy-mm-dd""T""hh:mm:ss")&amp;
IF(J3640="MST","-07:00",
IF(J3640="MDT","-06:00",
IF(J3640="PST","-08:00",
IF(J3640="PDT","-07:00",
IF(J3640="UTC","+00:00","+00:00")))))</f>
        <v>2016-06-16T08:10:00-07:00</v>
      </c>
      <c r="H3640" s="1">
        <v>42537</v>
      </c>
      <c r="I3640" s="5">
        <v>0.34027777777777779</v>
      </c>
      <c r="J3640" t="s">
        <v>84</v>
      </c>
      <c r="U3640" t="s">
        <v>7469</v>
      </c>
      <c r="V3640" t="s">
        <v>7470</v>
      </c>
      <c r="X3640" t="s">
        <v>7471</v>
      </c>
      <c r="Y3640" t="s">
        <v>7472</v>
      </c>
      <c r="AD3640">
        <v>32.338639000000001</v>
      </c>
      <c r="AE3640">
        <v>-111.08147200000001</v>
      </c>
      <c r="AK3640" t="s">
        <v>5367</v>
      </c>
      <c r="AL3640" t="s">
        <v>7724</v>
      </c>
      <c r="AN3640" t="s">
        <v>1610</v>
      </c>
      <c r="AO3640" t="s">
        <v>5387</v>
      </c>
      <c r="AP3640" t="s">
        <v>422</v>
      </c>
      <c r="AQ3640">
        <v>4.82</v>
      </c>
      <c r="AR3640" t="s">
        <v>1616</v>
      </c>
      <c r="AT3640" t="s">
        <v>1612</v>
      </c>
      <c r="AV3640" t="s">
        <v>7535</v>
      </c>
      <c r="BQ3640" t="str">
        <f>BS3640 &amp; ":" &amp; BR3640</f>
        <v>AOAC:973.48</v>
      </c>
      <c r="BR3640">
        <v>973.48</v>
      </c>
      <c r="BS3640" t="s">
        <v>7536</v>
      </c>
      <c r="BT3640" t="s">
        <v>7537</v>
      </c>
      <c r="BW3640" t="s">
        <v>7476</v>
      </c>
      <c r="CE3640" t="s">
        <v>7725</v>
      </c>
      <c r="CF3640" t="s">
        <v>1618</v>
      </c>
    </row>
    <row r="3641" spans="1:84" hidden="1" x14ac:dyDescent="0.4">
      <c r="A3641" t="s">
        <v>7466</v>
      </c>
      <c r="B3641" t="s">
        <v>7467</v>
      </c>
      <c r="C3641" t="s">
        <v>7723</v>
      </c>
      <c r="D3641" t="s">
        <v>81</v>
      </c>
      <c r="E3641" t="s">
        <v>82</v>
      </c>
      <c r="G3641" s="4" t="str">
        <f>TEXT(H3641+I3641,"yyyy-mm-dd""T""hh:mm:ss")&amp;
IF(J3641="MST","-07:00",
IF(J3641="MDT","-06:00",
IF(J3641="PST","-08:00",
IF(J3641="PDT","-07:00",
IF(J3641="UTC","+00:00","+00:00")))))</f>
        <v>2016-06-16T08:10:00-07:00</v>
      </c>
      <c r="H3641" s="1">
        <v>42537</v>
      </c>
      <c r="I3641" s="5">
        <v>0.34027777777777779</v>
      </c>
      <c r="J3641" t="s">
        <v>84</v>
      </c>
      <c r="U3641" t="s">
        <v>7469</v>
      </c>
      <c r="V3641" t="s">
        <v>7470</v>
      </c>
      <c r="X3641" t="s">
        <v>7471</v>
      </c>
      <c r="Y3641" t="s">
        <v>7472</v>
      </c>
      <c r="AD3641">
        <v>32.338639000000001</v>
      </c>
      <c r="AE3641">
        <v>-111.08147200000001</v>
      </c>
      <c r="AK3641" t="s">
        <v>5367</v>
      </c>
      <c r="AL3641" t="s">
        <v>7726</v>
      </c>
      <c r="AN3641" t="s">
        <v>7604</v>
      </c>
      <c r="AO3641" t="s">
        <v>442</v>
      </c>
      <c r="AP3641" t="s">
        <v>422</v>
      </c>
      <c r="AQ3641">
        <v>1.65</v>
      </c>
      <c r="AR3641" t="s">
        <v>1616</v>
      </c>
      <c r="AT3641" t="s">
        <v>1612</v>
      </c>
      <c r="AV3641" t="s">
        <v>96</v>
      </c>
      <c r="BQ3641" t="str">
        <f>BS3641 &amp; ":" &amp; BR3641</f>
        <v>USEPA:351.2</v>
      </c>
      <c r="BR3641">
        <v>351.2</v>
      </c>
      <c r="BS3641" t="s">
        <v>4867</v>
      </c>
      <c r="BT3641" t="s">
        <v>7605</v>
      </c>
      <c r="BV3641" t="s">
        <v>7606</v>
      </c>
      <c r="BW3641" t="s">
        <v>7476</v>
      </c>
      <c r="CE3641" t="s">
        <v>7725</v>
      </c>
      <c r="CF3641" t="s">
        <v>1618</v>
      </c>
    </row>
    <row r="3642" spans="1:84" hidden="1" x14ac:dyDescent="0.4">
      <c r="A3642" t="s">
        <v>7466</v>
      </c>
      <c r="B3642" t="s">
        <v>7467</v>
      </c>
      <c r="C3642" t="s">
        <v>7697</v>
      </c>
      <c r="D3642" t="s">
        <v>7515</v>
      </c>
      <c r="E3642" t="s">
        <v>82</v>
      </c>
      <c r="G3642" s="4" t="str">
        <f>TEXT(H3642+I3642,"yyyy-mm-dd""T""hh:mm:ss")&amp;
IF(J3642="MST","-07:00",
IF(J3642="MDT","-06:00",
IF(J3642="PST","-08:00",
IF(J3642="PDT","-07:00",
IF(J3642="UTC","+00:00","+00:00")))))</f>
        <v>2016-09-22T10:05:00-07:00</v>
      </c>
      <c r="H3642" s="1">
        <v>42635</v>
      </c>
      <c r="I3642" s="5">
        <v>0.4201388888888889</v>
      </c>
      <c r="J3642" t="s">
        <v>84</v>
      </c>
      <c r="U3642" t="s">
        <v>7469</v>
      </c>
      <c r="V3642" t="s">
        <v>7470</v>
      </c>
      <c r="X3642" t="s">
        <v>7471</v>
      </c>
      <c r="Y3642" t="s">
        <v>7472</v>
      </c>
      <c r="AD3642">
        <v>32.338639000000001</v>
      </c>
      <c r="AE3642">
        <v>-111.08147200000001</v>
      </c>
      <c r="AK3642" t="s">
        <v>5367</v>
      </c>
      <c r="AL3642" t="s">
        <v>7727</v>
      </c>
      <c r="AN3642" t="s">
        <v>1700</v>
      </c>
      <c r="AO3642" t="s">
        <v>457</v>
      </c>
      <c r="AP3642" t="s">
        <v>422</v>
      </c>
      <c r="AQ3642">
        <v>2.39</v>
      </c>
      <c r="AR3642" t="s">
        <v>1616</v>
      </c>
      <c r="AS3642" t="s">
        <v>7517</v>
      </c>
      <c r="AT3642" t="s">
        <v>1612</v>
      </c>
      <c r="AV3642" t="s">
        <v>96</v>
      </c>
      <c r="BQ3642" t="str">
        <f>BS3642 &amp; ":" &amp; BR3642</f>
        <v>USEPA:365.1</v>
      </c>
      <c r="BR3642">
        <v>365.1</v>
      </c>
      <c r="BS3642" t="s">
        <v>4867</v>
      </c>
      <c r="BT3642" t="s">
        <v>7474</v>
      </c>
      <c r="BV3642" t="s">
        <v>7475</v>
      </c>
      <c r="BW3642" t="s">
        <v>7476</v>
      </c>
      <c r="CE3642" t="s">
        <v>7699</v>
      </c>
      <c r="CF3642" t="s">
        <v>1618</v>
      </c>
    </row>
    <row r="3643" spans="1:84" hidden="1" x14ac:dyDescent="0.4">
      <c r="A3643" t="s">
        <v>1626</v>
      </c>
      <c r="B3643" t="s">
        <v>1626</v>
      </c>
      <c r="C3643" t="s">
        <v>7728</v>
      </c>
      <c r="D3643" t="s">
        <v>81</v>
      </c>
      <c r="E3643" t="s">
        <v>82</v>
      </c>
      <c r="F3643" t="s">
        <v>393</v>
      </c>
      <c r="G3643" s="4" t="str">
        <f>TEXT(H3643+I3643,"yyyy-mm-dd""T""hh:mm:ss")&amp;
IF(J3643="MST","-07:00",
IF(J3643="MDT","-06:00",
IF(J3643="PST","-08:00",
IF(J3643="PDT","-07:00",
IF(J3643="UTC","+00:00","+00:00")))))</f>
        <v>2016-08-10T12:05:00-07:00</v>
      </c>
      <c r="H3643" s="1">
        <v>42592</v>
      </c>
      <c r="I3643" s="5">
        <v>0.50347222222222221</v>
      </c>
      <c r="J3643" t="s">
        <v>84</v>
      </c>
      <c r="N3643">
        <v>0</v>
      </c>
      <c r="O3643" t="s">
        <v>1628</v>
      </c>
      <c r="U3643">
        <v>2008</v>
      </c>
      <c r="V3643" t="s">
        <v>6355</v>
      </c>
      <c r="W3643" t="s">
        <v>1606</v>
      </c>
      <c r="X3643" t="s">
        <v>5540</v>
      </c>
      <c r="Y3643">
        <v>100263</v>
      </c>
      <c r="Z3643" t="s">
        <v>7553</v>
      </c>
      <c r="AD3643">
        <v>32.0191667</v>
      </c>
      <c r="AE3643">
        <v>-110.64555559999999</v>
      </c>
      <c r="AG3643" t="s">
        <v>90</v>
      </c>
      <c r="AH3643" t="s">
        <v>1626</v>
      </c>
      <c r="AI3643" t="s">
        <v>90</v>
      </c>
      <c r="AK3643" t="s">
        <v>1608</v>
      </c>
      <c r="AL3643" t="s">
        <v>7729</v>
      </c>
      <c r="AN3643" t="s">
        <v>1610</v>
      </c>
      <c r="AO3643" t="s">
        <v>1670</v>
      </c>
      <c r="AP3643" t="s">
        <v>422</v>
      </c>
      <c r="AQ3643">
        <v>0.11</v>
      </c>
      <c r="AR3643" t="s">
        <v>1616</v>
      </c>
      <c r="AT3643" t="s">
        <v>1612</v>
      </c>
      <c r="AV3643" t="s">
        <v>96</v>
      </c>
      <c r="BQ3643" t="str">
        <f>BS3643 &amp; ":" &amp; BR3643</f>
        <v>AZDEQ_SW:EPA 353.2</v>
      </c>
      <c r="BR3643" t="s">
        <v>1623</v>
      </c>
      <c r="BS3643" t="s">
        <v>1626</v>
      </c>
      <c r="BT3643" t="s">
        <v>1623</v>
      </c>
      <c r="BW3643" t="s">
        <v>5460</v>
      </c>
      <c r="BZ3643" t="s">
        <v>7730</v>
      </c>
      <c r="CA3643" t="s">
        <v>397</v>
      </c>
      <c r="CB3643">
        <v>0.1</v>
      </c>
      <c r="CC3643" t="s">
        <v>1616</v>
      </c>
      <c r="CE3643" t="s">
        <v>7731</v>
      </c>
      <c r="CF3643" t="s">
        <v>1618</v>
      </c>
    </row>
    <row r="3644" spans="1:84" hidden="1" x14ac:dyDescent="0.4">
      <c r="A3644" t="s">
        <v>7466</v>
      </c>
      <c r="B3644" t="s">
        <v>7467</v>
      </c>
      <c r="C3644" t="s">
        <v>7509</v>
      </c>
      <c r="D3644" t="s">
        <v>81</v>
      </c>
      <c r="E3644" t="s">
        <v>82</v>
      </c>
      <c r="G3644" s="4" t="str">
        <f>TEXT(H3644+I3644,"yyyy-mm-dd""T""hh:mm:ss")&amp;
IF(J3644="MST","-07:00",
IF(J3644="MDT","-06:00",
IF(J3644="PST","-08:00",
IF(J3644="PDT","-07:00",
IF(J3644="UTC","+00:00","+00:00")))))</f>
        <v>2016-07-21T09:00:00-07:00</v>
      </c>
      <c r="H3644" s="1">
        <v>42572</v>
      </c>
      <c r="I3644" s="5">
        <v>0.375</v>
      </c>
      <c r="J3644" t="s">
        <v>84</v>
      </c>
      <c r="U3644" t="s">
        <v>7469</v>
      </c>
      <c r="V3644" t="s">
        <v>7470</v>
      </c>
      <c r="X3644" t="s">
        <v>7510</v>
      </c>
      <c r="Y3644" t="s">
        <v>7511</v>
      </c>
      <c r="AD3644">
        <v>32.434333000000002</v>
      </c>
      <c r="AE3644">
        <v>-111.232472</v>
      </c>
      <c r="AK3644" t="s">
        <v>5367</v>
      </c>
      <c r="AL3644" t="s">
        <v>7732</v>
      </c>
      <c r="AN3644" t="s">
        <v>1610</v>
      </c>
      <c r="AO3644" t="s">
        <v>5387</v>
      </c>
      <c r="AP3644" t="s">
        <v>422</v>
      </c>
      <c r="AQ3644">
        <v>3.56</v>
      </c>
      <c r="AR3644" t="s">
        <v>1616</v>
      </c>
      <c r="AT3644" t="s">
        <v>1612</v>
      </c>
      <c r="AV3644" t="s">
        <v>7535</v>
      </c>
      <c r="BQ3644" t="str">
        <f>BS3644 &amp; ":" &amp; BR3644</f>
        <v>AOAC:973.48</v>
      </c>
      <c r="BR3644">
        <v>973.48</v>
      </c>
      <c r="BS3644" t="s">
        <v>7536</v>
      </c>
      <c r="BT3644" t="s">
        <v>7537</v>
      </c>
      <c r="BW3644" t="s">
        <v>7476</v>
      </c>
      <c r="CE3644" t="s">
        <v>7513</v>
      </c>
      <c r="CF3644" t="s">
        <v>1618</v>
      </c>
    </row>
    <row r="3645" spans="1:84" hidden="1" x14ac:dyDescent="0.4">
      <c r="A3645" t="s">
        <v>7466</v>
      </c>
      <c r="B3645" t="s">
        <v>7467</v>
      </c>
      <c r="C3645" t="s">
        <v>7514</v>
      </c>
      <c r="D3645" t="s">
        <v>7515</v>
      </c>
      <c r="E3645" t="s">
        <v>82</v>
      </c>
      <c r="G3645" s="4" t="str">
        <f>TEXT(H3645+I3645,"yyyy-mm-dd""T""hh:mm:ss")&amp;
IF(J3645="MST","-07:00",
IF(J3645="MDT","-06:00",
IF(J3645="PST","-08:00",
IF(J3645="PDT","-07:00",
IF(J3645="UTC","+00:00","+00:00")))))</f>
        <v>2016-05-31T10:45:00-07:00</v>
      </c>
      <c r="H3645" s="1">
        <v>42521</v>
      </c>
      <c r="I3645" s="5">
        <v>0.44791666666666669</v>
      </c>
      <c r="J3645" t="s">
        <v>84</v>
      </c>
      <c r="U3645" t="s">
        <v>7469</v>
      </c>
      <c r="V3645" t="s">
        <v>7470</v>
      </c>
      <c r="X3645" t="s">
        <v>7482</v>
      </c>
      <c r="Y3645" t="s">
        <v>7483</v>
      </c>
      <c r="AD3645">
        <v>32.386417000000002</v>
      </c>
      <c r="AE3645">
        <v>-111.119139</v>
      </c>
      <c r="AK3645" t="s">
        <v>5367</v>
      </c>
      <c r="AL3645" t="s">
        <v>7733</v>
      </c>
      <c r="AM3645" t="s">
        <v>7485</v>
      </c>
      <c r="AN3645" t="s">
        <v>7486</v>
      </c>
      <c r="AO3645" t="s">
        <v>5369</v>
      </c>
      <c r="AP3645" t="s">
        <v>422</v>
      </c>
      <c r="AS3645" t="s">
        <v>7734</v>
      </c>
      <c r="AT3645" t="s">
        <v>1612</v>
      </c>
      <c r="AV3645" t="s">
        <v>96</v>
      </c>
      <c r="BQ3645" t="str">
        <f>BS3645 &amp; ":" &amp; BR3645</f>
        <v>USEPA:350.1</v>
      </c>
      <c r="BR3645">
        <v>350.1</v>
      </c>
      <c r="BS3645" t="s">
        <v>4867</v>
      </c>
      <c r="BT3645" t="s">
        <v>7488</v>
      </c>
      <c r="BV3645" t="s">
        <v>7489</v>
      </c>
      <c r="BW3645" t="s">
        <v>7476</v>
      </c>
      <c r="BZ3645" t="s">
        <v>7735</v>
      </c>
      <c r="CA3645" t="s">
        <v>1272</v>
      </c>
      <c r="CB3645">
        <v>0.5</v>
      </c>
      <c r="CC3645" t="s">
        <v>1616</v>
      </c>
      <c r="CE3645" t="s">
        <v>7736</v>
      </c>
      <c r="CF3645" t="s">
        <v>1618</v>
      </c>
    </row>
    <row r="3646" spans="1:84" hidden="1" x14ac:dyDescent="0.4">
      <c r="A3646" t="s">
        <v>1626</v>
      </c>
      <c r="B3646" t="s">
        <v>1626</v>
      </c>
      <c r="C3646" t="s">
        <v>7737</v>
      </c>
      <c r="D3646" t="s">
        <v>81</v>
      </c>
      <c r="E3646" t="s">
        <v>82</v>
      </c>
      <c r="F3646" t="s">
        <v>393</v>
      </c>
      <c r="G3646" s="4" t="str">
        <f>TEXT(H3646+I3646,"yyyy-mm-dd""T""hh:mm:ss")&amp;
IF(J3646="MST","-07:00",
IF(J3646="MDT","-06:00",
IF(J3646="PST","-08:00",
IF(J3646="PDT","-07:00",
IF(J3646="UTC","+00:00","+00:00")))))</f>
        <v>2016-12-22T01:30:00-07:00</v>
      </c>
      <c r="H3646" s="1">
        <v>42726</v>
      </c>
      <c r="I3646" s="5">
        <v>6.25E-2</v>
      </c>
      <c r="J3646" t="s">
        <v>84</v>
      </c>
      <c r="N3646">
        <v>0.5</v>
      </c>
      <c r="O3646" t="s">
        <v>1628</v>
      </c>
      <c r="U3646">
        <v>9743</v>
      </c>
      <c r="V3646" t="s">
        <v>5512</v>
      </c>
      <c r="W3646" t="s">
        <v>5513</v>
      </c>
      <c r="X3646" t="s">
        <v>3405</v>
      </c>
      <c r="Y3646">
        <v>100034</v>
      </c>
      <c r="Z3646" t="s">
        <v>5514</v>
      </c>
      <c r="AD3646">
        <v>32.187063100000003</v>
      </c>
      <c r="AE3646">
        <v>-110.81660220000001</v>
      </c>
      <c r="AG3646" t="s">
        <v>90</v>
      </c>
      <c r="AH3646" t="s">
        <v>1626</v>
      </c>
      <c r="AI3646" t="s">
        <v>90</v>
      </c>
      <c r="AK3646" t="s">
        <v>1608</v>
      </c>
      <c r="AL3646" t="s">
        <v>7738</v>
      </c>
      <c r="AN3646" t="s">
        <v>1610</v>
      </c>
      <c r="AO3646" t="s">
        <v>1611</v>
      </c>
      <c r="AP3646" t="s">
        <v>422</v>
      </c>
      <c r="AQ3646">
        <v>2.1999999999999999E-2</v>
      </c>
      <c r="AR3646" t="s">
        <v>1616</v>
      </c>
      <c r="AT3646" t="s">
        <v>1612</v>
      </c>
      <c r="AV3646" t="s">
        <v>96</v>
      </c>
      <c r="BH3646" t="str">
        <f>BI3646 &amp; " " &amp; BJ3646</f>
        <v>0.5 ft</v>
      </c>
      <c r="BI3646">
        <v>0.5</v>
      </c>
      <c r="BJ3646" t="s">
        <v>5517</v>
      </c>
      <c r="BQ3646" t="str">
        <f>BS3646 &amp; ":" &amp; BR3646</f>
        <v>AZDEQ_SW:EPA 350.1</v>
      </c>
      <c r="BR3646" t="s">
        <v>1613</v>
      </c>
      <c r="BS3646" t="s">
        <v>1626</v>
      </c>
      <c r="BT3646" t="s">
        <v>1613</v>
      </c>
      <c r="BW3646" t="s">
        <v>5519</v>
      </c>
      <c r="BZ3646" t="s">
        <v>7739</v>
      </c>
      <c r="CA3646" t="s">
        <v>397</v>
      </c>
      <c r="CB3646">
        <v>0.02</v>
      </c>
      <c r="CC3646" t="s">
        <v>1616</v>
      </c>
      <c r="CE3646" t="s">
        <v>5937</v>
      </c>
      <c r="CF3646" t="s">
        <v>1618</v>
      </c>
    </row>
    <row r="3647" spans="1:84" hidden="1" x14ac:dyDescent="0.4">
      <c r="A3647" t="s">
        <v>1626</v>
      </c>
      <c r="B3647" t="s">
        <v>1626</v>
      </c>
      <c r="C3647" t="s">
        <v>7548</v>
      </c>
      <c r="D3647" t="s">
        <v>81</v>
      </c>
      <c r="E3647" t="s">
        <v>82</v>
      </c>
      <c r="F3647" t="s">
        <v>393</v>
      </c>
      <c r="G3647" s="4" t="str">
        <f>TEXT(H3647+I3647,"yyyy-mm-dd""T""hh:mm:ss")&amp;
IF(J3647="MST","-07:00",
IF(J3647="MDT","-06:00",
IF(J3647="PST","-08:00",
IF(J3647="PDT","-07:00",
IF(J3647="UTC","+00:00","+00:00")))))</f>
        <v>2016-03-28T02:00:00-07:00</v>
      </c>
      <c r="H3647" s="1">
        <v>42457</v>
      </c>
      <c r="I3647" s="5">
        <v>8.3333333333333329E-2</v>
      </c>
      <c r="J3647" t="s">
        <v>84</v>
      </c>
      <c r="N3647">
        <v>0.5</v>
      </c>
      <c r="O3647" t="s">
        <v>1628</v>
      </c>
      <c r="U3647">
        <v>9743</v>
      </c>
      <c r="V3647" t="s">
        <v>5512</v>
      </c>
      <c r="W3647" t="s">
        <v>5513</v>
      </c>
      <c r="X3647" t="s">
        <v>3388</v>
      </c>
      <c r="Y3647">
        <v>100035</v>
      </c>
      <c r="Z3647" t="s">
        <v>5514</v>
      </c>
      <c r="AD3647">
        <v>32.185352899999998</v>
      </c>
      <c r="AE3647">
        <v>-110.8164731</v>
      </c>
      <c r="AG3647" t="s">
        <v>90</v>
      </c>
      <c r="AH3647" t="s">
        <v>1626</v>
      </c>
      <c r="AI3647" t="s">
        <v>90</v>
      </c>
      <c r="AK3647" t="s">
        <v>1608</v>
      </c>
      <c r="AL3647" t="s">
        <v>7740</v>
      </c>
      <c r="AN3647" t="s">
        <v>1700</v>
      </c>
      <c r="AO3647" t="s">
        <v>457</v>
      </c>
      <c r="AP3647" t="s">
        <v>422</v>
      </c>
      <c r="AQ3647">
        <v>9.7000000000000003E-2</v>
      </c>
      <c r="AR3647" t="s">
        <v>1616</v>
      </c>
      <c r="AT3647" t="s">
        <v>1612</v>
      </c>
      <c r="AV3647" t="s">
        <v>96</v>
      </c>
      <c r="BH3647" t="str">
        <f>BI3647 &amp; " " &amp; BJ3647</f>
        <v>0.5 ft</v>
      </c>
      <c r="BI3647">
        <v>0.5</v>
      </c>
      <c r="BJ3647" t="s">
        <v>5517</v>
      </c>
      <c r="BQ3647" t="str">
        <f>BS3647 &amp; ":" &amp; BR3647</f>
        <v>AZDEQ_SW:SM 4500 PE</v>
      </c>
      <c r="BR3647" t="s">
        <v>5518</v>
      </c>
      <c r="BS3647" t="s">
        <v>1626</v>
      </c>
      <c r="BT3647" t="s">
        <v>5518</v>
      </c>
      <c r="BW3647" t="s">
        <v>5519</v>
      </c>
      <c r="BZ3647" t="s">
        <v>7741</v>
      </c>
      <c r="CA3647" t="s">
        <v>397</v>
      </c>
      <c r="CB3647">
        <v>2.0999999999999999E-3</v>
      </c>
      <c r="CC3647" t="s">
        <v>1616</v>
      </c>
      <c r="CE3647" t="s">
        <v>5554</v>
      </c>
      <c r="CF3647" t="s">
        <v>1618</v>
      </c>
    </row>
    <row r="3648" spans="1:84" hidden="1" x14ac:dyDescent="0.4">
      <c r="A3648" t="s">
        <v>1626</v>
      </c>
      <c r="B3648" t="s">
        <v>1626</v>
      </c>
      <c r="C3648" t="s">
        <v>7575</v>
      </c>
      <c r="D3648" t="s">
        <v>81</v>
      </c>
      <c r="E3648" t="s">
        <v>82</v>
      </c>
      <c r="F3648" t="s">
        <v>393</v>
      </c>
      <c r="G3648" s="4" t="str">
        <f>TEXT(H3648+I3648,"yyyy-mm-dd""T""hh:mm:ss")&amp;
IF(J3648="MST","-07:00",
IF(J3648="MDT","-06:00",
IF(J3648="PST","-08:00",
IF(J3648="PDT","-07:00",
IF(J3648="UTC","+00:00","+00:00")))))</f>
        <v>2016-08-31T03:15:00-07:00</v>
      </c>
      <c r="H3648" s="1">
        <v>42613</v>
      </c>
      <c r="I3648" s="5">
        <v>0.13541666666666666</v>
      </c>
      <c r="J3648" t="s">
        <v>84</v>
      </c>
      <c r="N3648">
        <v>0.5</v>
      </c>
      <c r="O3648" t="s">
        <v>1628</v>
      </c>
      <c r="U3648">
        <v>9743</v>
      </c>
      <c r="V3648" t="s">
        <v>5512</v>
      </c>
      <c r="W3648" t="s">
        <v>5513</v>
      </c>
      <c r="X3648" t="s">
        <v>3405</v>
      </c>
      <c r="Y3648">
        <v>100034</v>
      </c>
      <c r="Z3648" t="s">
        <v>5514</v>
      </c>
      <c r="AD3648">
        <v>32.187063100000003</v>
      </c>
      <c r="AE3648">
        <v>-110.81660220000001</v>
      </c>
      <c r="AG3648" t="s">
        <v>90</v>
      </c>
      <c r="AH3648" t="s">
        <v>1626</v>
      </c>
      <c r="AI3648" t="s">
        <v>90</v>
      </c>
      <c r="AK3648" t="s">
        <v>1608</v>
      </c>
      <c r="AL3648" t="s">
        <v>7742</v>
      </c>
      <c r="AN3648" t="s">
        <v>1700</v>
      </c>
      <c r="AO3648" t="s">
        <v>457</v>
      </c>
      <c r="AP3648" t="s">
        <v>422</v>
      </c>
      <c r="AQ3648">
        <v>0.17</v>
      </c>
      <c r="AR3648" t="s">
        <v>1616</v>
      </c>
      <c r="AT3648" t="s">
        <v>1612</v>
      </c>
      <c r="AV3648" t="s">
        <v>96</v>
      </c>
      <c r="BH3648" t="str">
        <f>BI3648 &amp; " " &amp; BJ3648</f>
        <v>0.5 ft</v>
      </c>
      <c r="BI3648">
        <v>0.5</v>
      </c>
      <c r="BJ3648" t="s">
        <v>5517</v>
      </c>
      <c r="BQ3648" t="str">
        <f>BS3648 &amp; ":" &amp; BR3648</f>
        <v>AZDEQ_SW:SM 4500 PE</v>
      </c>
      <c r="BR3648" t="s">
        <v>5518</v>
      </c>
      <c r="BS3648" t="s">
        <v>1626</v>
      </c>
      <c r="BT3648" t="s">
        <v>5518</v>
      </c>
      <c r="BW3648" t="s">
        <v>5519</v>
      </c>
      <c r="BZ3648" t="s">
        <v>7743</v>
      </c>
      <c r="CA3648" t="s">
        <v>397</v>
      </c>
      <c r="CB3648">
        <v>0.02</v>
      </c>
      <c r="CC3648" t="s">
        <v>1616</v>
      </c>
      <c r="CE3648" t="s">
        <v>5953</v>
      </c>
      <c r="CF3648" t="s">
        <v>1618</v>
      </c>
    </row>
    <row r="3649" spans="1:84" hidden="1" x14ac:dyDescent="0.4">
      <c r="A3649" t="s">
        <v>7466</v>
      </c>
      <c r="B3649" t="s">
        <v>7467</v>
      </c>
      <c r="C3649" t="s">
        <v>7700</v>
      </c>
      <c r="D3649" t="s">
        <v>81</v>
      </c>
      <c r="E3649" t="s">
        <v>82</v>
      </c>
      <c r="G3649" s="4" t="str">
        <f>TEXT(H3649+I3649,"yyyy-mm-dd""T""hh:mm:ss")&amp;
IF(J3649="MST","-07:00",
IF(J3649="MDT","-06:00",
IF(J3649="PST","-08:00",
IF(J3649="PDT","-07:00",
IF(J3649="UTC","+00:00","+00:00")))))</f>
        <v>2016-05-19T11:25:00-07:00</v>
      </c>
      <c r="H3649" s="1">
        <v>42509</v>
      </c>
      <c r="I3649" s="5">
        <v>0.47569444444444442</v>
      </c>
      <c r="J3649" t="s">
        <v>84</v>
      </c>
      <c r="U3649" t="s">
        <v>7469</v>
      </c>
      <c r="V3649" t="s">
        <v>7470</v>
      </c>
      <c r="X3649" t="s">
        <v>7510</v>
      </c>
      <c r="Y3649" t="s">
        <v>7511</v>
      </c>
      <c r="AD3649">
        <v>32.434333000000002</v>
      </c>
      <c r="AE3649">
        <v>-111.232472</v>
      </c>
      <c r="AK3649" t="s">
        <v>5367</v>
      </c>
      <c r="AL3649" t="s">
        <v>7744</v>
      </c>
      <c r="AN3649" t="s">
        <v>1610</v>
      </c>
      <c r="AO3649" t="s">
        <v>5387</v>
      </c>
      <c r="AP3649" t="s">
        <v>422</v>
      </c>
      <c r="AQ3649">
        <v>4.46</v>
      </c>
      <c r="AR3649" t="s">
        <v>1616</v>
      </c>
      <c r="AT3649" t="s">
        <v>1612</v>
      </c>
      <c r="AV3649" t="s">
        <v>7535</v>
      </c>
      <c r="BQ3649" t="str">
        <f>BS3649 &amp; ":" &amp; BR3649</f>
        <v>AOAC:973.48</v>
      </c>
      <c r="BR3649">
        <v>973.48</v>
      </c>
      <c r="BS3649" t="s">
        <v>7536</v>
      </c>
      <c r="BT3649" t="s">
        <v>7537</v>
      </c>
      <c r="BW3649" t="s">
        <v>7476</v>
      </c>
      <c r="CE3649" t="s">
        <v>7702</v>
      </c>
      <c r="CF3649" t="s">
        <v>1618</v>
      </c>
    </row>
    <row r="3650" spans="1:84" hidden="1" x14ac:dyDescent="0.4">
      <c r="A3650" t="s">
        <v>1626</v>
      </c>
      <c r="B3650" t="s">
        <v>1626</v>
      </c>
      <c r="C3650" t="s">
        <v>7745</v>
      </c>
      <c r="D3650" t="s">
        <v>81</v>
      </c>
      <c r="E3650" t="s">
        <v>82</v>
      </c>
      <c r="F3650" t="s">
        <v>393</v>
      </c>
      <c r="G3650" s="4" t="str">
        <f>TEXT(H3650+I3650,"yyyy-mm-dd""T""hh:mm:ss")&amp;
IF(J3650="MST","-07:00",
IF(J3650="MDT","-06:00",
IF(J3650="PST","-08:00",
IF(J3650="PDT","-07:00",
IF(J3650="UTC","+00:00","+00:00")))))</f>
        <v>2016-04-06T07:30:00-07:00</v>
      </c>
      <c r="H3650" s="1">
        <v>42466</v>
      </c>
      <c r="I3650" s="5">
        <v>0.3125</v>
      </c>
      <c r="J3650" t="s">
        <v>84</v>
      </c>
      <c r="N3650">
        <v>0</v>
      </c>
      <c r="O3650" t="s">
        <v>1628</v>
      </c>
      <c r="U3650">
        <v>2189</v>
      </c>
      <c r="V3650" t="s">
        <v>7092</v>
      </c>
      <c r="W3650" t="s">
        <v>1606</v>
      </c>
      <c r="X3650" t="s">
        <v>5457</v>
      </c>
      <c r="Y3650">
        <v>100237</v>
      </c>
      <c r="Z3650" t="s">
        <v>7746</v>
      </c>
      <c r="AD3650">
        <v>32.353711099999998</v>
      </c>
      <c r="AE3650">
        <v>-111.09685</v>
      </c>
      <c r="AG3650" t="s">
        <v>90</v>
      </c>
      <c r="AH3650" t="s">
        <v>1626</v>
      </c>
      <c r="AI3650" t="s">
        <v>90</v>
      </c>
      <c r="AK3650" t="s">
        <v>1608</v>
      </c>
      <c r="AL3650" t="s">
        <v>7747</v>
      </c>
      <c r="AN3650" t="s">
        <v>1610</v>
      </c>
      <c r="AO3650" t="s">
        <v>442</v>
      </c>
      <c r="AP3650" t="s">
        <v>422</v>
      </c>
      <c r="AQ3650">
        <v>3.1</v>
      </c>
      <c r="AR3650" t="s">
        <v>1616</v>
      </c>
      <c r="AT3650" t="s">
        <v>1612</v>
      </c>
      <c r="AV3650" t="s">
        <v>96</v>
      </c>
      <c r="BQ3650" t="str">
        <f>BS3650 &amp; ":" &amp; BR3650</f>
        <v>AZDEQ_SW:SM 4500-NORG,C MOD</v>
      </c>
      <c r="BR3650" t="s">
        <v>6590</v>
      </c>
      <c r="BS3650" t="s">
        <v>1626</v>
      </c>
      <c r="BT3650" t="s">
        <v>6590</v>
      </c>
      <c r="BW3650" t="s">
        <v>1657</v>
      </c>
      <c r="BZ3650" t="s">
        <v>7748</v>
      </c>
      <c r="CA3650" t="s">
        <v>397</v>
      </c>
      <c r="CB3650">
        <v>0.2</v>
      </c>
      <c r="CC3650" t="s">
        <v>1616</v>
      </c>
      <c r="CE3650" t="s">
        <v>7749</v>
      </c>
      <c r="CF3650" t="s">
        <v>1618</v>
      </c>
    </row>
    <row r="3651" spans="1:84" hidden="1" x14ac:dyDescent="0.4">
      <c r="A3651" t="s">
        <v>1626</v>
      </c>
      <c r="B3651" t="s">
        <v>1626</v>
      </c>
      <c r="C3651" t="s">
        <v>7711</v>
      </c>
      <c r="D3651" t="s">
        <v>81</v>
      </c>
      <c r="E3651" t="s">
        <v>82</v>
      </c>
      <c r="F3651" t="s">
        <v>393</v>
      </c>
      <c r="G3651" s="4" t="str">
        <f>TEXT(H3651+I3651,"yyyy-mm-dd""T""hh:mm:ss")&amp;
IF(J3651="MST","-07:00",
IF(J3651="MDT","-06:00",
IF(J3651="PST","-08:00",
IF(J3651="PDT","-07:00",
IF(J3651="UTC","+00:00","+00:00")))))</f>
        <v>2016-06-30T05:50:00-07:00</v>
      </c>
      <c r="H3651" s="1">
        <v>42551</v>
      </c>
      <c r="I3651" s="5">
        <v>0.24305555555555555</v>
      </c>
      <c r="J3651" t="s">
        <v>84</v>
      </c>
      <c r="N3651">
        <v>0.5</v>
      </c>
      <c r="O3651" t="s">
        <v>1628</v>
      </c>
      <c r="U3651">
        <v>9743</v>
      </c>
      <c r="V3651" t="s">
        <v>5512</v>
      </c>
      <c r="W3651" t="s">
        <v>5513</v>
      </c>
      <c r="X3651" t="s">
        <v>3405</v>
      </c>
      <c r="Y3651">
        <v>100034</v>
      </c>
      <c r="Z3651" t="s">
        <v>5514</v>
      </c>
      <c r="AD3651">
        <v>32.187063100000003</v>
      </c>
      <c r="AE3651">
        <v>-110.81660220000001</v>
      </c>
      <c r="AG3651" t="s">
        <v>90</v>
      </c>
      <c r="AH3651" t="s">
        <v>1626</v>
      </c>
      <c r="AI3651" t="s">
        <v>90</v>
      </c>
      <c r="AK3651" t="s">
        <v>1608</v>
      </c>
      <c r="AL3651" t="s">
        <v>7750</v>
      </c>
      <c r="AN3651" t="s">
        <v>1610</v>
      </c>
      <c r="AO3651" t="s">
        <v>442</v>
      </c>
      <c r="AP3651" t="s">
        <v>422</v>
      </c>
      <c r="AQ3651">
        <v>0.35</v>
      </c>
      <c r="AR3651" t="s">
        <v>1616</v>
      </c>
      <c r="AT3651" t="s">
        <v>1612</v>
      </c>
      <c r="AV3651" t="s">
        <v>96</v>
      </c>
      <c r="BH3651" t="str">
        <f>BI3651 &amp; " " &amp; BJ3651</f>
        <v>0.5 ft</v>
      </c>
      <c r="BI3651">
        <v>0.5</v>
      </c>
      <c r="BJ3651" t="s">
        <v>5517</v>
      </c>
      <c r="BQ3651" t="str">
        <f>BS3651 &amp; ":" &amp; BR3651</f>
        <v>AZDEQ_SW:EPA 351.2</v>
      </c>
      <c r="BR3651" t="s">
        <v>1633</v>
      </c>
      <c r="BS3651" t="s">
        <v>1626</v>
      </c>
      <c r="BT3651" t="s">
        <v>1633</v>
      </c>
      <c r="BW3651" t="s">
        <v>5519</v>
      </c>
      <c r="BZ3651" t="s">
        <v>7751</v>
      </c>
      <c r="CA3651" t="s">
        <v>397</v>
      </c>
      <c r="CB3651">
        <v>0.1</v>
      </c>
      <c r="CC3651" t="s">
        <v>1616</v>
      </c>
      <c r="CE3651" t="s">
        <v>5953</v>
      </c>
      <c r="CF3651" t="s">
        <v>1618</v>
      </c>
    </row>
    <row r="3652" spans="1:84" hidden="1" x14ac:dyDescent="0.4">
      <c r="A3652" t="s">
        <v>1626</v>
      </c>
      <c r="B3652" t="s">
        <v>1626</v>
      </c>
      <c r="C3652" t="s">
        <v>7548</v>
      </c>
      <c r="D3652" t="s">
        <v>81</v>
      </c>
      <c r="E3652" t="s">
        <v>82</v>
      </c>
      <c r="F3652" t="s">
        <v>393</v>
      </c>
      <c r="G3652" s="4" t="str">
        <f>TEXT(H3652+I3652,"yyyy-mm-dd""T""hh:mm:ss")&amp;
IF(J3652="MST","-07:00",
IF(J3652="MDT","-06:00",
IF(J3652="PST","-08:00",
IF(J3652="PDT","-07:00",
IF(J3652="UTC","+00:00","+00:00")))))</f>
        <v>2016-03-28T02:00:00-07:00</v>
      </c>
      <c r="H3652" s="1">
        <v>42457</v>
      </c>
      <c r="I3652" s="5">
        <v>8.3333333333333329E-2</v>
      </c>
      <c r="J3652" t="s">
        <v>84</v>
      </c>
      <c r="N3652">
        <v>0.5</v>
      </c>
      <c r="O3652" t="s">
        <v>1628</v>
      </c>
      <c r="U3652">
        <v>9743</v>
      </c>
      <c r="V3652" t="s">
        <v>5512</v>
      </c>
      <c r="W3652" t="s">
        <v>5513</v>
      </c>
      <c r="X3652" t="s">
        <v>3388</v>
      </c>
      <c r="Y3652">
        <v>100035</v>
      </c>
      <c r="Z3652" t="s">
        <v>5514</v>
      </c>
      <c r="AD3652">
        <v>32.185352899999998</v>
      </c>
      <c r="AE3652">
        <v>-110.8164731</v>
      </c>
      <c r="AG3652" t="s">
        <v>90</v>
      </c>
      <c r="AH3652" t="s">
        <v>1626</v>
      </c>
      <c r="AI3652" t="s">
        <v>90</v>
      </c>
      <c r="AK3652" t="s">
        <v>1608</v>
      </c>
      <c r="AL3652" t="s">
        <v>7752</v>
      </c>
      <c r="AN3652" t="s">
        <v>1725</v>
      </c>
      <c r="AO3652" t="s">
        <v>123</v>
      </c>
      <c r="AP3652" t="s">
        <v>422</v>
      </c>
      <c r="AQ3652">
        <v>6.8999999999999999E-3</v>
      </c>
      <c r="AR3652" t="s">
        <v>1616</v>
      </c>
      <c r="AT3652" t="s">
        <v>1612</v>
      </c>
      <c r="AV3652" t="s">
        <v>96</v>
      </c>
      <c r="BF3652" t="s">
        <v>5516</v>
      </c>
      <c r="BH3652" t="str">
        <f>BI3652 &amp; " " &amp; BJ3652</f>
        <v>0.5 ft</v>
      </c>
      <c r="BI3652">
        <v>0.5</v>
      </c>
      <c r="BJ3652" t="s">
        <v>5517</v>
      </c>
      <c r="BQ3652" t="str">
        <f>BS3652 &amp; ":" &amp; BR3652</f>
        <v>AZDEQ_SW:SM 4500 PE</v>
      </c>
      <c r="BR3652" t="s">
        <v>5518</v>
      </c>
      <c r="BS3652" t="s">
        <v>1626</v>
      </c>
      <c r="BT3652" t="s">
        <v>5518</v>
      </c>
      <c r="BW3652" t="s">
        <v>5519</v>
      </c>
      <c r="BZ3652" t="s">
        <v>7753</v>
      </c>
      <c r="CA3652" t="s">
        <v>397</v>
      </c>
      <c r="CB3652">
        <v>1.5E-3</v>
      </c>
      <c r="CC3652" t="s">
        <v>1616</v>
      </c>
      <c r="CE3652" t="s">
        <v>5554</v>
      </c>
      <c r="CF3652" t="s">
        <v>1618</v>
      </c>
    </row>
    <row r="3653" spans="1:84" hidden="1" x14ac:dyDescent="0.4">
      <c r="A3653" t="s">
        <v>1626</v>
      </c>
      <c r="B3653" t="s">
        <v>1626</v>
      </c>
      <c r="C3653" t="s">
        <v>7548</v>
      </c>
      <c r="D3653" t="s">
        <v>81</v>
      </c>
      <c r="E3653" t="s">
        <v>82</v>
      </c>
      <c r="F3653" t="s">
        <v>393</v>
      </c>
      <c r="G3653" s="4" t="str">
        <f>TEXT(H3653+I3653,"yyyy-mm-dd""T""hh:mm:ss")&amp;
IF(J3653="MST","-07:00",
IF(J3653="MDT","-06:00",
IF(J3653="PST","-08:00",
IF(J3653="PDT","-07:00",
IF(J3653="UTC","+00:00","+00:00")))))</f>
        <v>2016-03-28T02:00:00-07:00</v>
      </c>
      <c r="H3653" s="1">
        <v>42457</v>
      </c>
      <c r="I3653" s="5">
        <v>8.3333333333333329E-2</v>
      </c>
      <c r="J3653" t="s">
        <v>84</v>
      </c>
      <c r="N3653">
        <v>0.5</v>
      </c>
      <c r="O3653" t="s">
        <v>1628</v>
      </c>
      <c r="U3653">
        <v>9743</v>
      </c>
      <c r="V3653" t="s">
        <v>5512</v>
      </c>
      <c r="W3653" t="s">
        <v>5513</v>
      </c>
      <c r="X3653" t="s">
        <v>3388</v>
      </c>
      <c r="Y3653">
        <v>100035</v>
      </c>
      <c r="Z3653" t="s">
        <v>5514</v>
      </c>
      <c r="AD3653">
        <v>32.185352899999998</v>
      </c>
      <c r="AE3653">
        <v>-110.8164731</v>
      </c>
      <c r="AG3653" t="s">
        <v>90</v>
      </c>
      <c r="AH3653" t="s">
        <v>1626</v>
      </c>
      <c r="AI3653" t="s">
        <v>90</v>
      </c>
      <c r="AK3653" t="s">
        <v>1608</v>
      </c>
      <c r="AL3653" t="s">
        <v>7754</v>
      </c>
      <c r="AN3653" t="s">
        <v>1610</v>
      </c>
      <c r="AO3653" t="s">
        <v>442</v>
      </c>
      <c r="AP3653" t="s">
        <v>422</v>
      </c>
      <c r="AQ3653">
        <v>0.8</v>
      </c>
      <c r="AR3653" t="s">
        <v>1616</v>
      </c>
      <c r="AT3653" t="s">
        <v>1612</v>
      </c>
      <c r="AV3653" t="s">
        <v>96</v>
      </c>
      <c r="BH3653" t="str">
        <f>BI3653 &amp; " " &amp; BJ3653</f>
        <v>0.5 ft</v>
      </c>
      <c r="BI3653">
        <v>0.5</v>
      </c>
      <c r="BJ3653" t="s">
        <v>5517</v>
      </c>
      <c r="BQ3653" t="str">
        <f>BS3653 &amp; ":" &amp; BR3653</f>
        <v>AZDEQ_SW:EPA 351.2</v>
      </c>
      <c r="BR3653" t="s">
        <v>1633</v>
      </c>
      <c r="BS3653" t="s">
        <v>1626</v>
      </c>
      <c r="BT3653" t="s">
        <v>1633</v>
      </c>
      <c r="BW3653" t="s">
        <v>5519</v>
      </c>
      <c r="BZ3653" t="s">
        <v>7755</v>
      </c>
      <c r="CA3653" t="s">
        <v>397</v>
      </c>
      <c r="CB3653">
        <v>0.18</v>
      </c>
      <c r="CC3653" t="s">
        <v>1616</v>
      </c>
      <c r="CE3653" t="s">
        <v>5554</v>
      </c>
      <c r="CF3653" t="s">
        <v>1618</v>
      </c>
    </row>
    <row r="3654" spans="1:84" hidden="1" x14ac:dyDescent="0.4">
      <c r="A3654" t="s">
        <v>1626</v>
      </c>
      <c r="B3654" t="s">
        <v>1626</v>
      </c>
      <c r="C3654" t="s">
        <v>7589</v>
      </c>
      <c r="D3654" t="s">
        <v>81</v>
      </c>
      <c r="E3654" t="s">
        <v>82</v>
      </c>
      <c r="F3654" t="s">
        <v>393</v>
      </c>
      <c r="G3654" s="4" t="str">
        <f>TEXT(H3654+I3654,"yyyy-mm-dd""T""hh:mm:ss")&amp;
IF(J3654="MST","-07:00",
IF(J3654="MDT","-06:00",
IF(J3654="PST","-08:00",
IF(J3654="PDT","-07:00",
IF(J3654="UTC","+00:00","+00:00")))))</f>
        <v>2016-02-29T04:10:00-07:00</v>
      </c>
      <c r="H3654" s="1">
        <v>42429</v>
      </c>
      <c r="I3654" s="5">
        <v>0.1736111111111111</v>
      </c>
      <c r="J3654" t="s">
        <v>84</v>
      </c>
      <c r="N3654">
        <v>0.5</v>
      </c>
      <c r="O3654" t="s">
        <v>1628</v>
      </c>
      <c r="U3654">
        <v>9743</v>
      </c>
      <c r="V3654" t="s">
        <v>5512</v>
      </c>
      <c r="W3654" t="s">
        <v>5513</v>
      </c>
      <c r="X3654" t="s">
        <v>3405</v>
      </c>
      <c r="Y3654">
        <v>100034</v>
      </c>
      <c r="Z3654" t="s">
        <v>5514</v>
      </c>
      <c r="AD3654">
        <v>32.187063100000003</v>
      </c>
      <c r="AE3654">
        <v>-110.81660220000001</v>
      </c>
      <c r="AG3654" t="s">
        <v>90</v>
      </c>
      <c r="AH3654" t="s">
        <v>1626</v>
      </c>
      <c r="AI3654" t="s">
        <v>90</v>
      </c>
      <c r="AK3654" t="s">
        <v>1608</v>
      </c>
      <c r="AL3654" t="s">
        <v>7756</v>
      </c>
      <c r="AN3654" t="s">
        <v>1700</v>
      </c>
      <c r="AO3654" t="s">
        <v>457</v>
      </c>
      <c r="AP3654" t="s">
        <v>422</v>
      </c>
      <c r="AQ3654">
        <v>0.41</v>
      </c>
      <c r="AR3654" t="s">
        <v>1616</v>
      </c>
      <c r="AT3654" t="s">
        <v>1612</v>
      </c>
      <c r="AV3654" t="s">
        <v>96</v>
      </c>
      <c r="BH3654" t="str">
        <f>BI3654 &amp; " " &amp; BJ3654</f>
        <v>0.5 ft</v>
      </c>
      <c r="BI3654">
        <v>0.5</v>
      </c>
      <c r="BJ3654" t="s">
        <v>5517</v>
      </c>
      <c r="BQ3654" t="str">
        <f>BS3654 &amp; ":" &amp; BR3654</f>
        <v>AZDEQ_SW:SM 4500 PE</v>
      </c>
      <c r="BR3654" t="s">
        <v>5518</v>
      </c>
      <c r="BS3654" t="s">
        <v>1626</v>
      </c>
      <c r="BT3654" t="s">
        <v>5518</v>
      </c>
      <c r="BW3654" t="s">
        <v>5519</v>
      </c>
      <c r="BZ3654" t="s">
        <v>7757</v>
      </c>
      <c r="CA3654" t="s">
        <v>397</v>
      </c>
      <c r="CB3654">
        <v>2.0999999999999999E-3</v>
      </c>
      <c r="CC3654" t="s">
        <v>1616</v>
      </c>
      <c r="CE3654" t="s">
        <v>5773</v>
      </c>
      <c r="CF3654" t="s">
        <v>1618</v>
      </c>
    </row>
    <row r="3655" spans="1:84" hidden="1" x14ac:dyDescent="0.4">
      <c r="A3655" t="s">
        <v>7466</v>
      </c>
      <c r="B3655" t="s">
        <v>7467</v>
      </c>
      <c r="C3655" t="s">
        <v>7615</v>
      </c>
      <c r="D3655" t="s">
        <v>7515</v>
      </c>
      <c r="E3655" t="s">
        <v>82</v>
      </c>
      <c r="G3655" s="4" t="str">
        <f>TEXT(H3655+I3655,"yyyy-mm-dd""T""hh:mm:ss")&amp;
IF(J3655="MST","-07:00",
IF(J3655="MDT","-06:00",
IF(J3655="PST","-08:00",
IF(J3655="PDT","-07:00",
IF(J3655="UTC","+00:00","+00:00")))))</f>
        <v>2016-12-20T12:00:00-07:00</v>
      </c>
      <c r="H3655" s="1">
        <v>42724</v>
      </c>
      <c r="I3655" s="5">
        <v>0.5</v>
      </c>
      <c r="J3655" t="s">
        <v>84</v>
      </c>
      <c r="U3655" t="s">
        <v>7469</v>
      </c>
      <c r="V3655" t="s">
        <v>7470</v>
      </c>
      <c r="X3655" t="s">
        <v>7532</v>
      </c>
      <c r="Y3655" t="s">
        <v>7533</v>
      </c>
      <c r="AD3655">
        <v>32.289444000000003</v>
      </c>
      <c r="AE3655">
        <v>-111.03486100000001</v>
      </c>
      <c r="AK3655" t="s">
        <v>5367</v>
      </c>
      <c r="AL3655" t="s">
        <v>7758</v>
      </c>
      <c r="AN3655" t="s">
        <v>1610</v>
      </c>
      <c r="AO3655" t="s">
        <v>5387</v>
      </c>
      <c r="AP3655" t="s">
        <v>422</v>
      </c>
      <c r="AQ3655">
        <v>6.2</v>
      </c>
      <c r="AR3655" t="s">
        <v>1616</v>
      </c>
      <c r="AS3655" t="s">
        <v>7517</v>
      </c>
      <c r="AT3655" t="s">
        <v>1612</v>
      </c>
      <c r="AV3655" t="s">
        <v>7535</v>
      </c>
      <c r="BQ3655" t="str">
        <f>BS3655 &amp; ":" &amp; BR3655</f>
        <v>AOAC:973.48</v>
      </c>
      <c r="BR3655">
        <v>973.48</v>
      </c>
      <c r="BS3655" t="s">
        <v>7536</v>
      </c>
      <c r="BT3655" t="s">
        <v>7537</v>
      </c>
      <c r="BW3655" t="s">
        <v>7476</v>
      </c>
      <c r="CE3655" t="s">
        <v>7638</v>
      </c>
      <c r="CF3655" t="s">
        <v>1618</v>
      </c>
    </row>
    <row r="3656" spans="1:84" hidden="1" x14ac:dyDescent="0.4">
      <c r="A3656" t="s">
        <v>1626</v>
      </c>
      <c r="B3656" t="s">
        <v>1626</v>
      </c>
      <c r="C3656" t="s">
        <v>7623</v>
      </c>
      <c r="D3656" t="s">
        <v>81</v>
      </c>
      <c r="E3656" t="s">
        <v>82</v>
      </c>
      <c r="F3656" t="s">
        <v>393</v>
      </c>
      <c r="G3656" s="4" t="str">
        <f>TEXT(H3656+I3656,"yyyy-mm-dd""T""hh:mm:ss")&amp;
IF(J3656="MST","-07:00",
IF(J3656="MDT","-06:00",
IF(J3656="PST","-08:00",
IF(J3656="PDT","-07:00",
IF(J3656="UTC","+00:00","+00:00")))))</f>
        <v>2016-05-31T03:40:00-07:00</v>
      </c>
      <c r="H3656" s="1">
        <v>42521</v>
      </c>
      <c r="I3656" s="5">
        <v>0.15277777777777779</v>
      </c>
      <c r="J3656" t="s">
        <v>84</v>
      </c>
      <c r="N3656">
        <v>0.5</v>
      </c>
      <c r="O3656" t="s">
        <v>1628</v>
      </c>
      <c r="U3656">
        <v>9743</v>
      </c>
      <c r="V3656" t="s">
        <v>5512</v>
      </c>
      <c r="W3656" t="s">
        <v>5513</v>
      </c>
      <c r="X3656" t="s">
        <v>3405</v>
      </c>
      <c r="Y3656">
        <v>100034</v>
      </c>
      <c r="Z3656" t="s">
        <v>5514</v>
      </c>
      <c r="AD3656">
        <v>32.187063100000003</v>
      </c>
      <c r="AE3656">
        <v>-110.81660220000001</v>
      </c>
      <c r="AG3656" t="s">
        <v>90</v>
      </c>
      <c r="AH3656" t="s">
        <v>1626</v>
      </c>
      <c r="AI3656" t="s">
        <v>90</v>
      </c>
      <c r="AK3656" t="s">
        <v>1608</v>
      </c>
      <c r="AL3656" t="s">
        <v>7759</v>
      </c>
      <c r="AN3656" t="s">
        <v>1610</v>
      </c>
      <c r="AO3656" t="s">
        <v>1670</v>
      </c>
      <c r="AP3656" t="s">
        <v>422</v>
      </c>
      <c r="AQ3656">
        <v>0.43</v>
      </c>
      <c r="AR3656" t="s">
        <v>1616</v>
      </c>
      <c r="AT3656" t="s">
        <v>1612</v>
      </c>
      <c r="AV3656" t="s">
        <v>96</v>
      </c>
      <c r="BH3656" t="str">
        <f>BI3656 &amp; " " &amp; BJ3656</f>
        <v>0.5 ft</v>
      </c>
      <c r="BI3656">
        <v>0.5</v>
      </c>
      <c r="BJ3656" t="s">
        <v>5517</v>
      </c>
      <c r="BQ3656" t="str">
        <f>BS3656 &amp; ":" &amp; BR3656</f>
        <v>AZDEQ_SW:SM 4500NO3 E</v>
      </c>
      <c r="BR3656" t="s">
        <v>1851</v>
      </c>
      <c r="BS3656" t="s">
        <v>1626</v>
      </c>
      <c r="BT3656" t="s">
        <v>1851</v>
      </c>
      <c r="BW3656" t="s">
        <v>5519</v>
      </c>
      <c r="BZ3656" t="s">
        <v>7760</v>
      </c>
      <c r="CA3656" t="s">
        <v>397</v>
      </c>
      <c r="CB3656">
        <v>4.1000000000000002E-2</v>
      </c>
      <c r="CC3656" t="s">
        <v>1616</v>
      </c>
      <c r="CE3656" t="s">
        <v>5767</v>
      </c>
      <c r="CF3656" t="s">
        <v>1618</v>
      </c>
    </row>
    <row r="3657" spans="1:84" hidden="1" x14ac:dyDescent="0.4">
      <c r="A3657" t="s">
        <v>1626</v>
      </c>
      <c r="B3657" t="s">
        <v>1626</v>
      </c>
      <c r="C3657" t="s">
        <v>7761</v>
      </c>
      <c r="D3657" t="s">
        <v>81</v>
      </c>
      <c r="E3657" t="s">
        <v>82</v>
      </c>
      <c r="F3657" t="s">
        <v>393</v>
      </c>
      <c r="G3657" s="4" t="str">
        <f>TEXT(H3657+I3657,"yyyy-mm-dd""T""hh:mm:ss")&amp;
IF(J3657="MST","-07:00",
IF(J3657="MDT","-06:00",
IF(J3657="PST","-08:00",
IF(J3657="PDT","-07:00",
IF(J3657="UTC","+00:00","+00:00")))))</f>
        <v>2016-09-08T09:40:00-07:00</v>
      </c>
      <c r="H3657" s="1">
        <v>42621</v>
      </c>
      <c r="I3657" s="5">
        <v>0.40277777777777779</v>
      </c>
      <c r="J3657" t="s">
        <v>84</v>
      </c>
      <c r="N3657">
        <v>0</v>
      </c>
      <c r="O3657" t="s">
        <v>1628</v>
      </c>
      <c r="U3657">
        <v>2008</v>
      </c>
      <c r="V3657" t="s">
        <v>6355</v>
      </c>
      <c r="W3657" t="s">
        <v>1606</v>
      </c>
      <c r="X3657" t="s">
        <v>5540</v>
      </c>
      <c r="Y3657">
        <v>100263</v>
      </c>
      <c r="Z3657" t="s">
        <v>7584</v>
      </c>
      <c r="AD3657">
        <v>32.0191667</v>
      </c>
      <c r="AE3657">
        <v>-110.64555559999999</v>
      </c>
      <c r="AG3657" t="s">
        <v>90</v>
      </c>
      <c r="AH3657" t="s">
        <v>1626</v>
      </c>
      <c r="AI3657" t="s">
        <v>90</v>
      </c>
      <c r="AK3657" t="s">
        <v>1608</v>
      </c>
      <c r="AL3657" t="s">
        <v>7762</v>
      </c>
      <c r="AN3657" t="s">
        <v>1700</v>
      </c>
      <c r="AO3657" t="s">
        <v>457</v>
      </c>
      <c r="AP3657" t="s">
        <v>422</v>
      </c>
      <c r="AQ3657">
        <v>3.6</v>
      </c>
      <c r="AR3657" t="s">
        <v>1616</v>
      </c>
      <c r="AT3657" t="s">
        <v>1612</v>
      </c>
      <c r="AV3657" t="s">
        <v>96</v>
      </c>
      <c r="BQ3657" t="str">
        <f>BS3657 &amp; ":" &amp; BR3657</f>
        <v>AZDEQ_SW:EPA 365.4</v>
      </c>
      <c r="BR3657" t="s">
        <v>1713</v>
      </c>
      <c r="BS3657" t="s">
        <v>1626</v>
      </c>
      <c r="BT3657" t="s">
        <v>1713</v>
      </c>
      <c r="BW3657" t="s">
        <v>5460</v>
      </c>
      <c r="BZ3657" t="s">
        <v>7763</v>
      </c>
      <c r="CA3657" t="s">
        <v>397</v>
      </c>
      <c r="CB3657">
        <v>2</v>
      </c>
      <c r="CC3657" t="s">
        <v>1616</v>
      </c>
      <c r="CE3657" t="s">
        <v>7764</v>
      </c>
      <c r="CF3657" t="s">
        <v>1618</v>
      </c>
    </row>
    <row r="3658" spans="1:84" hidden="1" x14ac:dyDescent="0.4">
      <c r="A3658" t="s">
        <v>1626</v>
      </c>
      <c r="B3658" t="s">
        <v>1626</v>
      </c>
      <c r="C3658" t="s">
        <v>7656</v>
      </c>
      <c r="D3658" t="s">
        <v>81</v>
      </c>
      <c r="E3658" t="s">
        <v>82</v>
      </c>
      <c r="F3658" t="s">
        <v>393</v>
      </c>
      <c r="G3658" s="4" t="str">
        <f>TEXT(H3658+I3658,"yyyy-mm-dd""T""hh:mm:ss")&amp;
IF(J3658="MST","-07:00",
IF(J3658="MDT","-06:00",
IF(J3658="PST","-08:00",
IF(J3658="PDT","-07:00",
IF(J3658="UTC","+00:00","+00:00")))))</f>
        <v>2016-10-31T03:30:00-07:00</v>
      </c>
      <c r="H3658" s="1">
        <v>42674</v>
      </c>
      <c r="I3658" s="5">
        <v>0.14583333333333334</v>
      </c>
      <c r="J3658" t="s">
        <v>84</v>
      </c>
      <c r="N3658">
        <v>0.5</v>
      </c>
      <c r="O3658" t="s">
        <v>1628</v>
      </c>
      <c r="U3658">
        <v>9743</v>
      </c>
      <c r="V3658" t="s">
        <v>5512</v>
      </c>
      <c r="W3658" t="s">
        <v>5513</v>
      </c>
      <c r="X3658" t="s">
        <v>3405</v>
      </c>
      <c r="Y3658">
        <v>100034</v>
      </c>
      <c r="Z3658" t="s">
        <v>5514</v>
      </c>
      <c r="AD3658">
        <v>32.187063100000003</v>
      </c>
      <c r="AE3658">
        <v>-110.81660220000001</v>
      </c>
      <c r="AG3658" t="s">
        <v>90</v>
      </c>
      <c r="AH3658" t="s">
        <v>1626</v>
      </c>
      <c r="AI3658" t="s">
        <v>90</v>
      </c>
      <c r="AK3658" t="s">
        <v>1608</v>
      </c>
      <c r="AL3658" t="s">
        <v>7765</v>
      </c>
      <c r="AN3658" t="s">
        <v>1610</v>
      </c>
      <c r="AO3658" t="s">
        <v>1611</v>
      </c>
      <c r="AP3658" t="s">
        <v>422</v>
      </c>
      <c r="AQ3658">
        <v>0.04</v>
      </c>
      <c r="AR3658" t="s">
        <v>1616</v>
      </c>
      <c r="AT3658" t="s">
        <v>1612</v>
      </c>
      <c r="AV3658" t="s">
        <v>96</v>
      </c>
      <c r="BH3658" t="str">
        <f>BI3658 &amp; " " &amp; BJ3658</f>
        <v>0.5 ft</v>
      </c>
      <c r="BI3658">
        <v>0.5</v>
      </c>
      <c r="BJ3658" t="s">
        <v>5517</v>
      </c>
      <c r="BQ3658" t="str">
        <f>BS3658 &amp; ":" &amp; BR3658</f>
        <v>AZDEQ_SW:EPA 350.1</v>
      </c>
      <c r="BR3658" t="s">
        <v>1613</v>
      </c>
      <c r="BS3658" t="s">
        <v>1626</v>
      </c>
      <c r="BT3658" t="s">
        <v>1613</v>
      </c>
      <c r="BW3658" t="s">
        <v>5519</v>
      </c>
      <c r="BZ3658" t="s">
        <v>7766</v>
      </c>
      <c r="CA3658" t="s">
        <v>397</v>
      </c>
      <c r="CB3658">
        <v>0.02</v>
      </c>
      <c r="CC3658" t="s">
        <v>1616</v>
      </c>
      <c r="CE3658" t="s">
        <v>5521</v>
      </c>
      <c r="CF3658" t="s">
        <v>1618</v>
      </c>
    </row>
    <row r="3659" spans="1:84" hidden="1" x14ac:dyDescent="0.4">
      <c r="A3659" t="s">
        <v>7466</v>
      </c>
      <c r="B3659" t="s">
        <v>7467</v>
      </c>
      <c r="C3659" t="s">
        <v>7580</v>
      </c>
      <c r="D3659" t="s">
        <v>81</v>
      </c>
      <c r="E3659" t="s">
        <v>82</v>
      </c>
      <c r="G3659" s="4" t="str">
        <f>TEXT(H3659+I3659,"yyyy-mm-dd""T""hh:mm:ss")&amp;
IF(J3659="MST","-07:00",
IF(J3659="MDT","-06:00",
IF(J3659="PST","-08:00",
IF(J3659="PDT","-07:00",
IF(J3659="UTC","+00:00","+00:00")))))</f>
        <v>2016-09-22T10:05:00-07:00</v>
      </c>
      <c r="H3659" s="1">
        <v>42635</v>
      </c>
      <c r="I3659" s="5">
        <v>0.4201388888888889</v>
      </c>
      <c r="J3659" t="s">
        <v>84</v>
      </c>
      <c r="U3659" t="s">
        <v>7469</v>
      </c>
      <c r="V3659" t="s">
        <v>7470</v>
      </c>
      <c r="X3659" t="s">
        <v>7471</v>
      </c>
      <c r="Y3659" t="s">
        <v>7472</v>
      </c>
      <c r="AD3659">
        <v>32.338639000000001</v>
      </c>
      <c r="AE3659">
        <v>-111.08147200000001</v>
      </c>
      <c r="AK3659" t="s">
        <v>5367</v>
      </c>
      <c r="AL3659" t="s">
        <v>7767</v>
      </c>
      <c r="AN3659" t="s">
        <v>1610</v>
      </c>
      <c r="AO3659" t="s">
        <v>5387</v>
      </c>
      <c r="AP3659" t="s">
        <v>422</v>
      </c>
      <c r="AQ3659">
        <v>4.45</v>
      </c>
      <c r="AR3659" t="s">
        <v>1616</v>
      </c>
      <c r="AS3659" t="s">
        <v>7517</v>
      </c>
      <c r="AT3659" t="s">
        <v>1612</v>
      </c>
      <c r="AV3659" t="s">
        <v>7535</v>
      </c>
      <c r="BQ3659" t="str">
        <f>BS3659 &amp; ":" &amp; BR3659</f>
        <v>AOAC:973.48</v>
      </c>
      <c r="BR3659">
        <v>973.48</v>
      </c>
      <c r="BS3659" t="s">
        <v>7536</v>
      </c>
      <c r="BT3659" t="s">
        <v>7537</v>
      </c>
      <c r="BW3659" t="s">
        <v>7476</v>
      </c>
      <c r="CE3659" t="s">
        <v>7582</v>
      </c>
      <c r="CF3659" t="s">
        <v>1618</v>
      </c>
    </row>
    <row r="3660" spans="1:84" hidden="1" x14ac:dyDescent="0.4">
      <c r="A3660" t="s">
        <v>7466</v>
      </c>
      <c r="B3660" t="s">
        <v>7467</v>
      </c>
      <c r="C3660" t="s">
        <v>7492</v>
      </c>
      <c r="D3660" t="s">
        <v>81</v>
      </c>
      <c r="E3660" t="s">
        <v>82</v>
      </c>
      <c r="G3660" s="4" t="str">
        <f>TEXT(H3660+I3660,"yyyy-mm-dd""T""hh:mm:ss")&amp;
IF(J3660="MST","-07:00",
IF(J3660="MDT","-06:00",
IF(J3660="PST","-08:00",
IF(J3660="PDT","-07:00",
IF(J3660="UTC","+00:00","+00:00")))))</f>
        <v>2016-03-17T09:40:00-07:00</v>
      </c>
      <c r="H3660" s="1">
        <v>42446</v>
      </c>
      <c r="I3660" s="5">
        <v>0.40277777777777779</v>
      </c>
      <c r="J3660" t="s">
        <v>84</v>
      </c>
      <c r="U3660" t="s">
        <v>7469</v>
      </c>
      <c r="V3660" t="s">
        <v>7470</v>
      </c>
      <c r="X3660" t="s">
        <v>7471</v>
      </c>
      <c r="Y3660" t="s">
        <v>7472</v>
      </c>
      <c r="AD3660">
        <v>32.338639000000001</v>
      </c>
      <c r="AE3660">
        <v>-111.08147200000001</v>
      </c>
      <c r="AK3660" t="s">
        <v>5367</v>
      </c>
      <c r="AL3660" t="s">
        <v>7768</v>
      </c>
      <c r="AN3660" t="s">
        <v>1700</v>
      </c>
      <c r="AO3660" t="s">
        <v>123</v>
      </c>
      <c r="AP3660" t="s">
        <v>422</v>
      </c>
      <c r="AQ3660">
        <v>1.63</v>
      </c>
      <c r="AR3660" t="s">
        <v>1616</v>
      </c>
      <c r="AT3660" t="s">
        <v>1612</v>
      </c>
      <c r="AV3660" t="s">
        <v>96</v>
      </c>
      <c r="BQ3660" t="str">
        <f>BS3660 &amp; ":" &amp; BR3660</f>
        <v>USEPA:365.1</v>
      </c>
      <c r="BR3660">
        <v>365.1</v>
      </c>
      <c r="BS3660" t="s">
        <v>4867</v>
      </c>
      <c r="BT3660" t="s">
        <v>7474</v>
      </c>
      <c r="BV3660" t="s">
        <v>7475</v>
      </c>
      <c r="BW3660" t="s">
        <v>7476</v>
      </c>
      <c r="CE3660" t="s">
        <v>7495</v>
      </c>
      <c r="CF3660" t="s">
        <v>1618</v>
      </c>
    </row>
    <row r="3661" spans="1:84" hidden="1" x14ac:dyDescent="0.4">
      <c r="A3661" t="s">
        <v>7466</v>
      </c>
      <c r="B3661" t="s">
        <v>7467</v>
      </c>
      <c r="C3661" t="s">
        <v>7769</v>
      </c>
      <c r="D3661" t="s">
        <v>81</v>
      </c>
      <c r="E3661" t="s">
        <v>82</v>
      </c>
      <c r="G3661" s="4" t="str">
        <f>TEXT(H3661+I3661,"yyyy-mm-dd""T""hh:mm:ss")&amp;
IF(J3661="MST","-07:00",
IF(J3661="MDT","-06:00",
IF(J3661="PST","-08:00",
IF(J3661="PDT","-07:00",
IF(J3661="UTC","+00:00","+00:00")))))</f>
        <v>2016-08-30T09:32:00-07:00</v>
      </c>
      <c r="H3661" s="1">
        <v>42612</v>
      </c>
      <c r="I3661" s="5">
        <v>0.3972222222222222</v>
      </c>
      <c r="J3661" t="s">
        <v>84</v>
      </c>
      <c r="U3661" t="s">
        <v>7469</v>
      </c>
      <c r="V3661" t="s">
        <v>7470</v>
      </c>
      <c r="X3661" t="s">
        <v>7532</v>
      </c>
      <c r="Y3661" t="s">
        <v>7533</v>
      </c>
      <c r="AD3661">
        <v>32.289444000000003</v>
      </c>
      <c r="AE3661">
        <v>-111.03486100000001</v>
      </c>
      <c r="AK3661" t="s">
        <v>5367</v>
      </c>
      <c r="AL3661" t="s">
        <v>7770</v>
      </c>
      <c r="AM3661" t="s">
        <v>7485</v>
      </c>
      <c r="AN3661" t="s">
        <v>1700</v>
      </c>
      <c r="AO3661" t="s">
        <v>123</v>
      </c>
      <c r="AP3661" t="s">
        <v>422</v>
      </c>
      <c r="AS3661" t="s">
        <v>7487</v>
      </c>
      <c r="AT3661" t="s">
        <v>1612</v>
      </c>
      <c r="AV3661" t="s">
        <v>96</v>
      </c>
      <c r="BQ3661" t="str">
        <f>BS3661 &amp; ":" &amp; BR3661</f>
        <v>USEPA:365.1</v>
      </c>
      <c r="BR3661">
        <v>365.1</v>
      </c>
      <c r="BS3661" t="s">
        <v>4867</v>
      </c>
      <c r="BT3661" t="s">
        <v>7474</v>
      </c>
      <c r="BV3661" t="s">
        <v>7475</v>
      </c>
      <c r="BW3661" t="s">
        <v>7476</v>
      </c>
      <c r="BZ3661" t="s">
        <v>7771</v>
      </c>
      <c r="CA3661" t="s">
        <v>1272</v>
      </c>
      <c r="CB3661">
        <v>0.5</v>
      </c>
      <c r="CC3661" t="s">
        <v>1616</v>
      </c>
      <c r="CE3661" t="s">
        <v>7772</v>
      </c>
      <c r="CF3661" t="s">
        <v>1618</v>
      </c>
    </row>
    <row r="3662" spans="1:84" hidden="1" x14ac:dyDescent="0.4">
      <c r="A3662" t="s">
        <v>1626</v>
      </c>
      <c r="B3662" t="s">
        <v>1626</v>
      </c>
      <c r="C3662" t="s">
        <v>7478</v>
      </c>
      <c r="D3662" t="s">
        <v>81</v>
      </c>
      <c r="E3662" t="s">
        <v>82</v>
      </c>
      <c r="F3662" t="s">
        <v>393</v>
      </c>
      <c r="G3662" s="4" t="str">
        <f>TEXT(H3662+I3662,"yyyy-mm-dd""T""hh:mm:ss")&amp;
IF(J3662="MST","-07:00",
IF(J3662="MDT","-06:00",
IF(J3662="PST","-08:00",
IF(J3662="PDT","-07:00",
IF(J3662="UTC","+00:00","+00:00")))))</f>
        <v>2016-08-31T03:30:00-07:00</v>
      </c>
      <c r="H3662" s="1">
        <v>42613</v>
      </c>
      <c r="I3662" s="5">
        <v>0.14583333333333334</v>
      </c>
      <c r="J3662" t="s">
        <v>84</v>
      </c>
      <c r="N3662">
        <v>0.5</v>
      </c>
      <c r="O3662" t="s">
        <v>1628</v>
      </c>
      <c r="U3662">
        <v>9743</v>
      </c>
      <c r="V3662" t="s">
        <v>5512</v>
      </c>
      <c r="W3662" t="s">
        <v>5513</v>
      </c>
      <c r="X3662" t="s">
        <v>3388</v>
      </c>
      <c r="Y3662">
        <v>100035</v>
      </c>
      <c r="Z3662" t="s">
        <v>5514</v>
      </c>
      <c r="AD3662">
        <v>32.185352899999998</v>
      </c>
      <c r="AE3662">
        <v>-110.8164731</v>
      </c>
      <c r="AG3662" t="s">
        <v>90</v>
      </c>
      <c r="AH3662" t="s">
        <v>1626</v>
      </c>
      <c r="AI3662" t="s">
        <v>90</v>
      </c>
      <c r="AK3662" t="s">
        <v>1608</v>
      </c>
      <c r="AL3662" t="s">
        <v>7773</v>
      </c>
      <c r="AN3662" t="s">
        <v>1725</v>
      </c>
      <c r="AO3662" t="s">
        <v>123</v>
      </c>
      <c r="AP3662" t="s">
        <v>422</v>
      </c>
      <c r="AQ3662">
        <v>1.0999999999999999E-2</v>
      </c>
      <c r="AR3662" t="s">
        <v>1616</v>
      </c>
      <c r="AT3662" t="s">
        <v>1612</v>
      </c>
      <c r="AV3662" t="s">
        <v>96</v>
      </c>
      <c r="BH3662" t="str">
        <f>BI3662 &amp; " " &amp; BJ3662</f>
        <v>0.5 ft</v>
      </c>
      <c r="BI3662">
        <v>0.5</v>
      </c>
      <c r="BJ3662" t="s">
        <v>5517</v>
      </c>
      <c r="BQ3662" t="str">
        <f>BS3662 &amp; ":" &amp; BR3662</f>
        <v>AZDEQ_SW:SM 4500 PE</v>
      </c>
      <c r="BR3662" t="s">
        <v>5518</v>
      </c>
      <c r="BS3662" t="s">
        <v>1626</v>
      </c>
      <c r="BT3662" t="s">
        <v>5518</v>
      </c>
      <c r="BW3662" t="s">
        <v>5519</v>
      </c>
      <c r="BZ3662" t="s">
        <v>7774</v>
      </c>
      <c r="CA3662" t="s">
        <v>397</v>
      </c>
      <c r="CB3662">
        <v>1.5E-3</v>
      </c>
      <c r="CC3662" t="s">
        <v>1616</v>
      </c>
      <c r="CE3662" t="s">
        <v>5554</v>
      </c>
      <c r="CF3662" t="s">
        <v>1618</v>
      </c>
    </row>
    <row r="3663" spans="1:84" hidden="1" x14ac:dyDescent="0.4">
      <c r="A3663" t="s">
        <v>1626</v>
      </c>
      <c r="B3663" t="s">
        <v>1626</v>
      </c>
      <c r="C3663" t="s">
        <v>7775</v>
      </c>
      <c r="D3663" t="s">
        <v>81</v>
      </c>
      <c r="E3663" t="s">
        <v>82</v>
      </c>
      <c r="F3663" t="s">
        <v>393</v>
      </c>
      <c r="G3663" s="4" t="str">
        <f>TEXT(H3663+I3663,"yyyy-mm-dd""T""hh:mm:ss")&amp;
IF(J3663="MST","-07:00",
IF(J3663="MDT","-06:00",
IF(J3663="PST","-08:00",
IF(J3663="PDT","-07:00",
IF(J3663="UTC","+00:00","+00:00")))))</f>
        <v>2016-11-07T02:20:00-07:00</v>
      </c>
      <c r="H3663" s="1">
        <v>42681</v>
      </c>
      <c r="I3663" s="5">
        <v>9.7222222222222224E-2</v>
      </c>
      <c r="J3663" t="s">
        <v>84</v>
      </c>
      <c r="N3663">
        <v>0.5</v>
      </c>
      <c r="O3663" t="s">
        <v>1628</v>
      </c>
      <c r="U3663">
        <v>9743</v>
      </c>
      <c r="V3663" t="s">
        <v>5512</v>
      </c>
      <c r="W3663" t="s">
        <v>5513</v>
      </c>
      <c r="X3663" t="s">
        <v>3405</v>
      </c>
      <c r="Y3663">
        <v>100034</v>
      </c>
      <c r="Z3663" t="s">
        <v>5514</v>
      </c>
      <c r="AD3663">
        <v>32.187063100000003</v>
      </c>
      <c r="AE3663">
        <v>-110.81660220000001</v>
      </c>
      <c r="AG3663" t="s">
        <v>90</v>
      </c>
      <c r="AH3663" t="s">
        <v>1626</v>
      </c>
      <c r="AI3663" t="s">
        <v>90</v>
      </c>
      <c r="AK3663" t="s">
        <v>1608</v>
      </c>
      <c r="AL3663" t="s">
        <v>7776</v>
      </c>
      <c r="AN3663" t="s">
        <v>1725</v>
      </c>
      <c r="AO3663" t="s">
        <v>123</v>
      </c>
      <c r="AP3663" t="s">
        <v>422</v>
      </c>
      <c r="AQ3663">
        <v>0.02</v>
      </c>
      <c r="AR3663" t="s">
        <v>1616</v>
      </c>
      <c r="AT3663" t="s">
        <v>1612</v>
      </c>
      <c r="AV3663" t="s">
        <v>96</v>
      </c>
      <c r="BH3663" t="str">
        <f>BI3663 &amp; " " &amp; BJ3663</f>
        <v>0.5 ft</v>
      </c>
      <c r="BI3663">
        <v>0.5</v>
      </c>
      <c r="BJ3663" t="s">
        <v>5517</v>
      </c>
      <c r="BQ3663" t="str">
        <f>BS3663 &amp; ":" &amp; BR3663</f>
        <v>AZDEQ_SW:SM 4500 PE</v>
      </c>
      <c r="BR3663" t="s">
        <v>5518</v>
      </c>
      <c r="BS3663" t="s">
        <v>1626</v>
      </c>
      <c r="BT3663" t="s">
        <v>5518</v>
      </c>
      <c r="BW3663" t="s">
        <v>5519</v>
      </c>
      <c r="BZ3663" t="s">
        <v>7777</v>
      </c>
      <c r="CA3663" t="s">
        <v>397</v>
      </c>
      <c r="CB3663">
        <v>0.01</v>
      </c>
      <c r="CC3663" t="s">
        <v>1616</v>
      </c>
      <c r="CE3663" t="s">
        <v>5554</v>
      </c>
      <c r="CF3663" t="s">
        <v>1618</v>
      </c>
    </row>
    <row r="3664" spans="1:84" hidden="1" x14ac:dyDescent="0.4">
      <c r="A3664" t="s">
        <v>1626</v>
      </c>
      <c r="B3664" t="s">
        <v>1626</v>
      </c>
      <c r="C3664" t="s">
        <v>7691</v>
      </c>
      <c r="D3664" t="s">
        <v>81</v>
      </c>
      <c r="E3664" t="s">
        <v>82</v>
      </c>
      <c r="F3664" t="s">
        <v>393</v>
      </c>
      <c r="G3664" s="4" t="str">
        <f>TEXT(H3664+I3664,"yyyy-mm-dd""T""hh:mm:ss")&amp;
IF(J3664="MST","-07:00",
IF(J3664="MDT","-06:00",
IF(J3664="PST","-08:00",
IF(J3664="PDT","-07:00",
IF(J3664="UTC","+00:00","+00:00")))))</f>
        <v>2016-09-28T04:00:00-07:00</v>
      </c>
      <c r="H3664" s="1">
        <v>42641</v>
      </c>
      <c r="I3664" s="5">
        <v>0.16666666666666666</v>
      </c>
      <c r="J3664" t="s">
        <v>84</v>
      </c>
      <c r="N3664">
        <v>0.5</v>
      </c>
      <c r="O3664" t="s">
        <v>1628</v>
      </c>
      <c r="U3664">
        <v>9743</v>
      </c>
      <c r="V3664" t="s">
        <v>5512</v>
      </c>
      <c r="W3664" t="s">
        <v>5513</v>
      </c>
      <c r="X3664" t="s">
        <v>3388</v>
      </c>
      <c r="Y3664">
        <v>100035</v>
      </c>
      <c r="Z3664" t="s">
        <v>5514</v>
      </c>
      <c r="AD3664">
        <v>32.185352899999998</v>
      </c>
      <c r="AE3664">
        <v>-110.8164731</v>
      </c>
      <c r="AG3664" t="s">
        <v>90</v>
      </c>
      <c r="AH3664" t="s">
        <v>1626</v>
      </c>
      <c r="AI3664" t="s">
        <v>90</v>
      </c>
      <c r="AK3664" t="s">
        <v>1608</v>
      </c>
      <c r="AL3664" t="s">
        <v>7778</v>
      </c>
      <c r="AN3664" t="s">
        <v>1725</v>
      </c>
      <c r="AO3664" t="s">
        <v>123</v>
      </c>
      <c r="AP3664" t="s">
        <v>422</v>
      </c>
      <c r="AQ3664">
        <v>8.8999999999999996E-2</v>
      </c>
      <c r="AR3664" t="s">
        <v>1616</v>
      </c>
      <c r="AT3664" t="s">
        <v>1612</v>
      </c>
      <c r="AV3664" t="s">
        <v>96</v>
      </c>
      <c r="BH3664" t="str">
        <f>BI3664 &amp; " " &amp; BJ3664</f>
        <v>0.5 ft</v>
      </c>
      <c r="BI3664">
        <v>0.5</v>
      </c>
      <c r="BJ3664" t="s">
        <v>5517</v>
      </c>
      <c r="BQ3664" t="str">
        <f>BS3664 &amp; ":" &amp; BR3664</f>
        <v>AZDEQ_SW:SM 4500 PE</v>
      </c>
      <c r="BR3664" t="s">
        <v>5518</v>
      </c>
      <c r="BS3664" t="s">
        <v>1626</v>
      </c>
      <c r="BT3664" t="s">
        <v>5518</v>
      </c>
      <c r="BW3664" t="s">
        <v>5519</v>
      </c>
      <c r="BZ3664" t="s">
        <v>7779</v>
      </c>
      <c r="CA3664" t="s">
        <v>397</v>
      </c>
      <c r="CB3664">
        <v>0.05</v>
      </c>
      <c r="CC3664" t="s">
        <v>1616</v>
      </c>
      <c r="CE3664" t="s">
        <v>5567</v>
      </c>
      <c r="CF3664" t="s">
        <v>1618</v>
      </c>
    </row>
    <row r="3665" spans="1:84" hidden="1" x14ac:dyDescent="0.4">
      <c r="A3665" t="s">
        <v>1626</v>
      </c>
      <c r="B3665" t="s">
        <v>1626</v>
      </c>
      <c r="C3665" t="s">
        <v>7780</v>
      </c>
      <c r="D3665" t="s">
        <v>81</v>
      </c>
      <c r="E3665" t="s">
        <v>82</v>
      </c>
      <c r="F3665" t="s">
        <v>393</v>
      </c>
      <c r="G3665" s="4" t="str">
        <f>TEXT(H3665+I3665,"yyyy-mm-dd""T""hh:mm:ss")&amp;
IF(J3665="MST","-07:00",
IF(J3665="MDT","-06:00",
IF(J3665="PST","-08:00",
IF(J3665="PDT","-07:00",
IF(J3665="UTC","+00:00","+00:00")))))</f>
        <v>2016-01-28T04:00:00-07:00</v>
      </c>
      <c r="H3665" s="1">
        <v>42397</v>
      </c>
      <c r="I3665" s="5">
        <v>0.16666666666666666</v>
      </c>
      <c r="J3665" t="s">
        <v>84</v>
      </c>
      <c r="N3665">
        <v>0.5</v>
      </c>
      <c r="O3665" t="s">
        <v>1628</v>
      </c>
      <c r="U3665">
        <v>9743</v>
      </c>
      <c r="V3665" t="s">
        <v>5512</v>
      </c>
      <c r="W3665" t="s">
        <v>5513</v>
      </c>
      <c r="X3665" t="s">
        <v>3405</v>
      </c>
      <c r="Y3665">
        <v>100034</v>
      </c>
      <c r="Z3665" t="s">
        <v>5514</v>
      </c>
      <c r="AD3665">
        <v>32.187063100000003</v>
      </c>
      <c r="AE3665">
        <v>-110.81660220000001</v>
      </c>
      <c r="AG3665" t="s">
        <v>90</v>
      </c>
      <c r="AH3665" t="s">
        <v>1626</v>
      </c>
      <c r="AI3665" t="s">
        <v>90</v>
      </c>
      <c r="AK3665" t="s">
        <v>1608</v>
      </c>
      <c r="AL3665" t="s">
        <v>7781</v>
      </c>
      <c r="AN3665" t="s">
        <v>1610</v>
      </c>
      <c r="AO3665" t="s">
        <v>1611</v>
      </c>
      <c r="AP3665" t="s">
        <v>422</v>
      </c>
      <c r="AQ3665">
        <v>0.44</v>
      </c>
      <c r="AR3665" t="s">
        <v>1616</v>
      </c>
      <c r="AT3665" t="s">
        <v>1612</v>
      </c>
      <c r="AV3665" t="s">
        <v>96</v>
      </c>
      <c r="BF3665" t="s">
        <v>5516</v>
      </c>
      <c r="BH3665" t="str">
        <f>BI3665 &amp; " " &amp; BJ3665</f>
        <v>0.5 ft</v>
      </c>
      <c r="BI3665">
        <v>0.5</v>
      </c>
      <c r="BJ3665" t="s">
        <v>5517</v>
      </c>
      <c r="BQ3665" t="str">
        <f>BS3665 &amp; ":" &amp; BR3665</f>
        <v>AZDEQ_SW:SM 4500-NH3F</v>
      </c>
      <c r="BR3665" t="s">
        <v>5577</v>
      </c>
      <c r="BS3665" t="s">
        <v>1626</v>
      </c>
      <c r="BT3665" t="s">
        <v>5577</v>
      </c>
      <c r="BW3665" t="s">
        <v>5519</v>
      </c>
      <c r="BZ3665" t="s">
        <v>7782</v>
      </c>
      <c r="CA3665" t="s">
        <v>397</v>
      </c>
      <c r="CB3665">
        <v>0.1</v>
      </c>
      <c r="CC3665" t="s">
        <v>1616</v>
      </c>
      <c r="CE3665" t="s">
        <v>5554</v>
      </c>
      <c r="CF3665" t="s">
        <v>1618</v>
      </c>
    </row>
    <row r="3666" spans="1:84" hidden="1" x14ac:dyDescent="0.4">
      <c r="A3666" t="s">
        <v>7466</v>
      </c>
      <c r="B3666" t="s">
        <v>7467</v>
      </c>
      <c r="C3666" t="s">
        <v>7700</v>
      </c>
      <c r="D3666" t="s">
        <v>81</v>
      </c>
      <c r="E3666" t="s">
        <v>82</v>
      </c>
      <c r="G3666" s="4" t="str">
        <f>TEXT(H3666+I3666,"yyyy-mm-dd""T""hh:mm:ss")&amp;
IF(J3666="MST","-07:00",
IF(J3666="MDT","-06:00",
IF(J3666="PST","-08:00",
IF(J3666="PDT","-07:00",
IF(J3666="UTC","+00:00","+00:00")))))</f>
        <v>2016-05-19T11:25:00-07:00</v>
      </c>
      <c r="H3666" s="1">
        <v>42509</v>
      </c>
      <c r="I3666" s="5">
        <v>0.47569444444444442</v>
      </c>
      <c r="J3666" t="s">
        <v>84</v>
      </c>
      <c r="U3666" t="s">
        <v>7469</v>
      </c>
      <c r="V3666" t="s">
        <v>7470</v>
      </c>
      <c r="X3666" t="s">
        <v>7510</v>
      </c>
      <c r="Y3666" t="s">
        <v>7511</v>
      </c>
      <c r="AD3666">
        <v>32.434333000000002</v>
      </c>
      <c r="AE3666">
        <v>-111.232472</v>
      </c>
      <c r="AK3666" t="s">
        <v>5367</v>
      </c>
      <c r="AL3666" t="s">
        <v>7783</v>
      </c>
      <c r="AN3666" t="s">
        <v>5425</v>
      </c>
      <c r="AO3666" t="s">
        <v>7494</v>
      </c>
      <c r="AP3666" t="s">
        <v>422</v>
      </c>
      <c r="AQ3666">
        <v>3.3</v>
      </c>
      <c r="AR3666" t="s">
        <v>1616</v>
      </c>
      <c r="AT3666" t="s">
        <v>1612</v>
      </c>
      <c r="AV3666" t="s">
        <v>96</v>
      </c>
      <c r="BQ3666" t="str">
        <f>BS3666 &amp; ":" &amp; BR3666</f>
        <v>USEPA:353.2</v>
      </c>
      <c r="BR3666">
        <v>353.2</v>
      </c>
      <c r="BS3666" t="s">
        <v>4867</v>
      </c>
      <c r="BT3666" t="s">
        <v>5390</v>
      </c>
      <c r="BV3666" t="s">
        <v>5391</v>
      </c>
      <c r="BW3666" t="s">
        <v>7476</v>
      </c>
      <c r="CE3666" t="s">
        <v>7702</v>
      </c>
      <c r="CF3666" t="s">
        <v>1618</v>
      </c>
    </row>
    <row r="3667" spans="1:84" hidden="1" x14ac:dyDescent="0.4">
      <c r="A3667" t="s">
        <v>7466</v>
      </c>
      <c r="B3667" t="s">
        <v>7467</v>
      </c>
      <c r="C3667" t="s">
        <v>7481</v>
      </c>
      <c r="D3667" t="s">
        <v>81</v>
      </c>
      <c r="E3667" t="s">
        <v>82</v>
      </c>
      <c r="G3667" s="4" t="str">
        <f>TEXT(H3667+I3667,"yyyy-mm-dd""T""hh:mm:ss")&amp;
IF(J3667="MST","-07:00",
IF(J3667="MDT","-06:00",
IF(J3667="PST","-08:00",
IF(J3667="PDT","-07:00",
IF(J3667="UTC","+00:00","+00:00")))))</f>
        <v>2016-11-29T10:20:00-07:00</v>
      </c>
      <c r="H3667" s="1">
        <v>42703</v>
      </c>
      <c r="I3667" s="5">
        <v>0.43055555555555558</v>
      </c>
      <c r="J3667" t="s">
        <v>84</v>
      </c>
      <c r="U3667" t="s">
        <v>7469</v>
      </c>
      <c r="V3667" t="s">
        <v>7470</v>
      </c>
      <c r="X3667" t="s">
        <v>7482</v>
      </c>
      <c r="Y3667" t="s">
        <v>7483</v>
      </c>
      <c r="AD3667">
        <v>32.386417000000002</v>
      </c>
      <c r="AE3667">
        <v>-111.119139</v>
      </c>
      <c r="AK3667" t="s">
        <v>5367</v>
      </c>
      <c r="AL3667" t="s">
        <v>7784</v>
      </c>
      <c r="AN3667" t="s">
        <v>1610</v>
      </c>
      <c r="AO3667" t="s">
        <v>5387</v>
      </c>
      <c r="AP3667" t="s">
        <v>422</v>
      </c>
      <c r="AQ3667">
        <v>4.24</v>
      </c>
      <c r="AR3667" t="s">
        <v>1616</v>
      </c>
      <c r="AT3667" t="s">
        <v>1612</v>
      </c>
      <c r="AV3667" t="s">
        <v>7535</v>
      </c>
      <c r="BQ3667" t="str">
        <f>BS3667 &amp; ":" &amp; BR3667</f>
        <v>AOAC:973.48</v>
      </c>
      <c r="BR3667">
        <v>973.48</v>
      </c>
      <c r="BS3667" t="s">
        <v>7536</v>
      </c>
      <c r="BT3667" t="s">
        <v>7537</v>
      </c>
      <c r="BW3667" t="s">
        <v>7476</v>
      </c>
      <c r="CE3667" t="s">
        <v>7491</v>
      </c>
      <c r="CF3667" t="s">
        <v>1618</v>
      </c>
    </row>
    <row r="3668" spans="1:84" hidden="1" x14ac:dyDescent="0.4">
      <c r="A3668" t="s">
        <v>7466</v>
      </c>
      <c r="B3668" t="s">
        <v>7467</v>
      </c>
      <c r="C3668" t="s">
        <v>7769</v>
      </c>
      <c r="D3668" t="s">
        <v>81</v>
      </c>
      <c r="E3668" t="s">
        <v>82</v>
      </c>
      <c r="G3668" s="4" t="str">
        <f>TEXT(H3668+I3668,"yyyy-mm-dd""T""hh:mm:ss")&amp;
IF(J3668="MST","-07:00",
IF(J3668="MDT","-06:00",
IF(J3668="PST","-08:00",
IF(J3668="PDT","-07:00",
IF(J3668="UTC","+00:00","+00:00")))))</f>
        <v>2016-08-30T09:32:00-07:00</v>
      </c>
      <c r="H3668" s="1">
        <v>42612</v>
      </c>
      <c r="I3668" s="5">
        <v>0.3972222222222222</v>
      </c>
      <c r="J3668" t="s">
        <v>84</v>
      </c>
      <c r="U3668" t="s">
        <v>7469</v>
      </c>
      <c r="V3668" t="s">
        <v>7470</v>
      </c>
      <c r="X3668" t="s">
        <v>7532</v>
      </c>
      <c r="Y3668" t="s">
        <v>7533</v>
      </c>
      <c r="AD3668">
        <v>32.289444000000003</v>
      </c>
      <c r="AE3668">
        <v>-111.03486100000001</v>
      </c>
      <c r="AK3668" t="s">
        <v>5367</v>
      </c>
      <c r="AL3668" t="s">
        <v>7785</v>
      </c>
      <c r="AN3668" t="s">
        <v>7604</v>
      </c>
      <c r="AO3668" t="s">
        <v>442</v>
      </c>
      <c r="AP3668" t="s">
        <v>422</v>
      </c>
      <c r="AQ3668">
        <v>2.16</v>
      </c>
      <c r="AR3668" t="s">
        <v>1616</v>
      </c>
      <c r="AT3668" t="s">
        <v>1612</v>
      </c>
      <c r="AV3668" t="s">
        <v>96</v>
      </c>
      <c r="BQ3668" t="str">
        <f>BS3668 &amp; ":" &amp; BR3668</f>
        <v>USEPA:351.2</v>
      </c>
      <c r="BR3668">
        <v>351.2</v>
      </c>
      <c r="BS3668" t="s">
        <v>4867</v>
      </c>
      <c r="BT3668" t="s">
        <v>7605</v>
      </c>
      <c r="BV3668" t="s">
        <v>7606</v>
      </c>
      <c r="BW3668" t="s">
        <v>7476</v>
      </c>
      <c r="CE3668" t="s">
        <v>7772</v>
      </c>
      <c r="CF3668" t="s">
        <v>1618</v>
      </c>
    </row>
    <row r="3669" spans="1:84" hidden="1" x14ac:dyDescent="0.4">
      <c r="A3669" t="s">
        <v>1626</v>
      </c>
      <c r="B3669" t="s">
        <v>1626</v>
      </c>
      <c r="C3669" t="s">
        <v>7691</v>
      </c>
      <c r="D3669" t="s">
        <v>81</v>
      </c>
      <c r="E3669" t="s">
        <v>82</v>
      </c>
      <c r="F3669" t="s">
        <v>393</v>
      </c>
      <c r="G3669" s="4" t="str">
        <f>TEXT(H3669+I3669,"yyyy-mm-dd""T""hh:mm:ss")&amp;
IF(J3669="MST","-07:00",
IF(J3669="MDT","-06:00",
IF(J3669="PST","-08:00",
IF(J3669="PDT","-07:00",
IF(J3669="UTC","+00:00","+00:00")))))</f>
        <v>2016-09-28T04:00:00-07:00</v>
      </c>
      <c r="H3669" s="1">
        <v>42641</v>
      </c>
      <c r="I3669" s="5">
        <v>0.16666666666666666</v>
      </c>
      <c r="J3669" t="s">
        <v>84</v>
      </c>
      <c r="N3669">
        <v>0.5</v>
      </c>
      <c r="O3669" t="s">
        <v>1628</v>
      </c>
      <c r="U3669">
        <v>9743</v>
      </c>
      <c r="V3669" t="s">
        <v>5512</v>
      </c>
      <c r="W3669" t="s">
        <v>5513</v>
      </c>
      <c r="X3669" t="s">
        <v>3388</v>
      </c>
      <c r="Y3669">
        <v>100035</v>
      </c>
      <c r="Z3669" t="s">
        <v>5514</v>
      </c>
      <c r="AD3669">
        <v>32.185352899999998</v>
      </c>
      <c r="AE3669">
        <v>-110.8164731</v>
      </c>
      <c r="AG3669" t="s">
        <v>90</v>
      </c>
      <c r="AH3669" t="s">
        <v>1626</v>
      </c>
      <c r="AI3669" t="s">
        <v>90</v>
      </c>
      <c r="AK3669" t="s">
        <v>1608</v>
      </c>
      <c r="AL3669" t="s">
        <v>7786</v>
      </c>
      <c r="AN3669" t="s">
        <v>1725</v>
      </c>
      <c r="AO3669" t="s">
        <v>123</v>
      </c>
      <c r="AP3669" t="s">
        <v>422</v>
      </c>
      <c r="AQ3669">
        <v>8.8999999999999996E-2</v>
      </c>
      <c r="AR3669" t="s">
        <v>1616</v>
      </c>
      <c r="AT3669" t="s">
        <v>1612</v>
      </c>
      <c r="AV3669" t="s">
        <v>96</v>
      </c>
      <c r="BH3669" t="str">
        <f>BI3669 &amp; " " &amp; BJ3669</f>
        <v>0.5 ft</v>
      </c>
      <c r="BI3669">
        <v>0.5</v>
      </c>
      <c r="BJ3669" t="s">
        <v>5517</v>
      </c>
      <c r="BQ3669" t="str">
        <f>BS3669 &amp; ":" &amp; BR3669</f>
        <v>AZDEQ_SW:SM 4500 PE</v>
      </c>
      <c r="BR3669" t="s">
        <v>5518</v>
      </c>
      <c r="BS3669" t="s">
        <v>1626</v>
      </c>
      <c r="BT3669" t="s">
        <v>5518</v>
      </c>
      <c r="BW3669" t="s">
        <v>5519</v>
      </c>
      <c r="BZ3669" t="s">
        <v>7787</v>
      </c>
      <c r="CA3669" t="s">
        <v>397</v>
      </c>
      <c r="CB3669">
        <v>0.01</v>
      </c>
      <c r="CC3669" t="s">
        <v>1616</v>
      </c>
      <c r="CE3669" t="s">
        <v>5567</v>
      </c>
      <c r="CF3669" t="s">
        <v>1618</v>
      </c>
    </row>
    <row r="3670" spans="1:84" hidden="1" x14ac:dyDescent="0.4">
      <c r="A3670" t="s">
        <v>1626</v>
      </c>
      <c r="B3670" t="s">
        <v>1626</v>
      </c>
      <c r="C3670" t="s">
        <v>7780</v>
      </c>
      <c r="D3670" t="s">
        <v>81</v>
      </c>
      <c r="E3670" t="s">
        <v>82</v>
      </c>
      <c r="F3670" t="s">
        <v>393</v>
      </c>
      <c r="G3670" s="4" t="str">
        <f>TEXT(H3670+I3670,"yyyy-mm-dd""T""hh:mm:ss")&amp;
IF(J3670="MST","-07:00",
IF(J3670="MDT","-06:00",
IF(J3670="PST","-08:00",
IF(J3670="PDT","-07:00",
IF(J3670="UTC","+00:00","+00:00")))))</f>
        <v>2016-01-28T04:00:00-07:00</v>
      </c>
      <c r="H3670" s="1">
        <v>42397</v>
      </c>
      <c r="I3670" s="5">
        <v>0.16666666666666666</v>
      </c>
      <c r="J3670" t="s">
        <v>84</v>
      </c>
      <c r="N3670">
        <v>0.5</v>
      </c>
      <c r="O3670" t="s">
        <v>1628</v>
      </c>
      <c r="U3670">
        <v>9743</v>
      </c>
      <c r="V3670" t="s">
        <v>5512</v>
      </c>
      <c r="W3670" t="s">
        <v>5513</v>
      </c>
      <c r="X3670" t="s">
        <v>3405</v>
      </c>
      <c r="Y3670">
        <v>100034</v>
      </c>
      <c r="Z3670" t="s">
        <v>5514</v>
      </c>
      <c r="AD3670">
        <v>32.187063100000003</v>
      </c>
      <c r="AE3670">
        <v>-110.81660220000001</v>
      </c>
      <c r="AG3670" t="s">
        <v>90</v>
      </c>
      <c r="AH3670" t="s">
        <v>1626</v>
      </c>
      <c r="AI3670" t="s">
        <v>90</v>
      </c>
      <c r="AK3670" t="s">
        <v>1608</v>
      </c>
      <c r="AL3670" t="s">
        <v>7788</v>
      </c>
      <c r="AN3670" t="s">
        <v>1700</v>
      </c>
      <c r="AO3670" t="s">
        <v>457</v>
      </c>
      <c r="AP3670" t="s">
        <v>422</v>
      </c>
      <c r="AQ3670">
        <v>4.2999999999999997E-2</v>
      </c>
      <c r="AR3670" t="s">
        <v>1616</v>
      </c>
      <c r="AT3670" t="s">
        <v>1612</v>
      </c>
      <c r="AV3670" t="s">
        <v>96</v>
      </c>
      <c r="BH3670" t="str">
        <f>BI3670 &amp; " " &amp; BJ3670</f>
        <v>0.5 ft</v>
      </c>
      <c r="BI3670">
        <v>0.5</v>
      </c>
      <c r="BJ3670" t="s">
        <v>5517</v>
      </c>
      <c r="BQ3670" t="str">
        <f>BS3670 &amp; ":" &amp; BR3670</f>
        <v>AZDEQ_SW:SM 4500 PE</v>
      </c>
      <c r="BR3670" t="s">
        <v>5518</v>
      </c>
      <c r="BS3670" t="s">
        <v>1626</v>
      </c>
      <c r="BT3670" t="s">
        <v>5518</v>
      </c>
      <c r="BW3670" t="s">
        <v>5519</v>
      </c>
      <c r="BZ3670" t="s">
        <v>7789</v>
      </c>
      <c r="CA3670" t="s">
        <v>397</v>
      </c>
      <c r="CB3670">
        <v>2.0999999999999999E-3</v>
      </c>
      <c r="CC3670" t="s">
        <v>1616</v>
      </c>
      <c r="CE3670" t="s">
        <v>5554</v>
      </c>
      <c r="CF3670" t="s">
        <v>1618</v>
      </c>
    </row>
    <row r="3671" spans="1:84" hidden="1" x14ac:dyDescent="0.4">
      <c r="A3671" t="s">
        <v>7466</v>
      </c>
      <c r="B3671" t="s">
        <v>7467</v>
      </c>
      <c r="C3671" t="s">
        <v>7531</v>
      </c>
      <c r="D3671" t="s">
        <v>81</v>
      </c>
      <c r="E3671" t="s">
        <v>82</v>
      </c>
      <c r="G3671" s="4" t="str">
        <f>TEXT(H3671+I3671,"yyyy-mm-dd""T""hh:mm:ss")&amp;
IF(J3671="MST","-07:00",
IF(J3671="MDT","-06:00",
IF(J3671="PST","-08:00",
IF(J3671="PDT","-07:00",
IF(J3671="UTC","+00:00","+00:00")))))</f>
        <v>2016-06-23T08:35:00-07:00</v>
      </c>
      <c r="H3671" s="1">
        <v>42544</v>
      </c>
      <c r="I3671" s="5">
        <v>0.3576388888888889</v>
      </c>
      <c r="J3671" t="s">
        <v>84</v>
      </c>
      <c r="U3671" t="s">
        <v>7469</v>
      </c>
      <c r="V3671" t="s">
        <v>7470</v>
      </c>
      <c r="X3671" t="s">
        <v>7532</v>
      </c>
      <c r="Y3671" t="s">
        <v>7533</v>
      </c>
      <c r="AD3671">
        <v>32.289444000000003</v>
      </c>
      <c r="AE3671">
        <v>-111.03486100000001</v>
      </c>
      <c r="AK3671" t="s">
        <v>5367</v>
      </c>
      <c r="AL3671" t="s">
        <v>7790</v>
      </c>
      <c r="AN3671" t="s">
        <v>7604</v>
      </c>
      <c r="AO3671" t="s">
        <v>442</v>
      </c>
      <c r="AP3671" t="s">
        <v>422</v>
      </c>
      <c r="AQ3671">
        <v>2.3199999999999998</v>
      </c>
      <c r="AR3671" t="s">
        <v>1616</v>
      </c>
      <c r="AS3671" t="s">
        <v>7517</v>
      </c>
      <c r="AT3671" t="s">
        <v>1612</v>
      </c>
      <c r="AV3671" t="s">
        <v>96</v>
      </c>
      <c r="BQ3671" t="str">
        <f>BS3671 &amp; ":" &amp; BR3671</f>
        <v>USEPA:351.2</v>
      </c>
      <c r="BR3671">
        <v>351.2</v>
      </c>
      <c r="BS3671" t="s">
        <v>4867</v>
      </c>
      <c r="BT3671" t="s">
        <v>7605</v>
      </c>
      <c r="BV3671" t="s">
        <v>7606</v>
      </c>
      <c r="BW3671" t="s">
        <v>7476</v>
      </c>
      <c r="CE3671" t="s">
        <v>7538</v>
      </c>
      <c r="CF3671" t="s">
        <v>1618</v>
      </c>
    </row>
    <row r="3672" spans="1:84" hidden="1" x14ac:dyDescent="0.4">
      <c r="A3672" t="s">
        <v>1626</v>
      </c>
      <c r="B3672" t="s">
        <v>1626</v>
      </c>
      <c r="C3672" t="s">
        <v>7718</v>
      </c>
      <c r="D3672" t="s">
        <v>81</v>
      </c>
      <c r="E3672" t="s">
        <v>82</v>
      </c>
      <c r="F3672" t="s">
        <v>393</v>
      </c>
      <c r="G3672" s="4" t="str">
        <f>TEXT(H3672+I3672,"yyyy-mm-dd""T""hh:mm:ss")&amp;
IF(J3672="MST","-07:00",
IF(J3672="MDT","-06:00",
IF(J3672="PST","-08:00",
IF(J3672="PDT","-07:00",
IF(J3672="UTC","+00:00","+00:00")))))</f>
        <v>2016-09-06T11:50:00-07:00</v>
      </c>
      <c r="H3672" s="1">
        <v>42619</v>
      </c>
      <c r="I3672" s="5">
        <v>0.49305555555555558</v>
      </c>
      <c r="J3672" t="s">
        <v>84</v>
      </c>
      <c r="N3672">
        <v>0</v>
      </c>
      <c r="O3672" t="s">
        <v>1628</v>
      </c>
      <c r="U3672">
        <v>2208</v>
      </c>
      <c r="V3672" t="s">
        <v>7609</v>
      </c>
      <c r="W3672" t="s">
        <v>1606</v>
      </c>
      <c r="X3672" t="s">
        <v>5457</v>
      </c>
      <c r="Y3672">
        <v>100237</v>
      </c>
      <c r="Z3672" t="s">
        <v>7719</v>
      </c>
      <c r="AD3672">
        <v>32.353711099999998</v>
      </c>
      <c r="AE3672">
        <v>-111.09685</v>
      </c>
      <c r="AG3672" t="s">
        <v>90</v>
      </c>
      <c r="AH3672" t="s">
        <v>1626</v>
      </c>
      <c r="AI3672" t="s">
        <v>90</v>
      </c>
      <c r="AK3672" t="s">
        <v>1608</v>
      </c>
      <c r="AL3672" t="s">
        <v>7791</v>
      </c>
      <c r="AN3672" t="s">
        <v>1700</v>
      </c>
      <c r="AO3672" t="s">
        <v>457</v>
      </c>
      <c r="AP3672" t="s">
        <v>422</v>
      </c>
      <c r="AQ3672">
        <v>1.2</v>
      </c>
      <c r="AR3672" t="s">
        <v>1616</v>
      </c>
      <c r="AT3672" t="s">
        <v>1612</v>
      </c>
      <c r="AV3672" t="s">
        <v>96</v>
      </c>
      <c r="BQ3672" t="str">
        <f>BS3672 &amp; ":" &amp; BR3672</f>
        <v>AZDEQ_SW:EPA 365.4</v>
      </c>
      <c r="BR3672" t="s">
        <v>1713</v>
      </c>
      <c r="BS3672" t="s">
        <v>1626</v>
      </c>
      <c r="BT3672" t="s">
        <v>1713</v>
      </c>
      <c r="BW3672" t="s">
        <v>5460</v>
      </c>
      <c r="BZ3672" t="s">
        <v>7792</v>
      </c>
      <c r="CA3672" t="s">
        <v>397</v>
      </c>
      <c r="CB3672">
        <v>0.1</v>
      </c>
      <c r="CC3672" t="s">
        <v>1616</v>
      </c>
      <c r="CE3672" t="s">
        <v>7722</v>
      </c>
      <c r="CF3672" t="s">
        <v>1618</v>
      </c>
    </row>
    <row r="3673" spans="1:84" hidden="1" x14ac:dyDescent="0.4">
      <c r="A3673" t="s">
        <v>7466</v>
      </c>
      <c r="B3673" t="s">
        <v>7467</v>
      </c>
      <c r="C3673" t="s">
        <v>7514</v>
      </c>
      <c r="D3673" t="s">
        <v>7515</v>
      </c>
      <c r="E3673" t="s">
        <v>82</v>
      </c>
      <c r="G3673" s="4" t="str">
        <f>TEXT(H3673+I3673,"yyyy-mm-dd""T""hh:mm:ss")&amp;
IF(J3673="MST","-07:00",
IF(J3673="MDT","-06:00",
IF(J3673="PST","-08:00",
IF(J3673="PDT","-07:00",
IF(J3673="UTC","+00:00","+00:00")))))</f>
        <v>2016-05-31T10:45:00-07:00</v>
      </c>
      <c r="H3673" s="1">
        <v>42521</v>
      </c>
      <c r="I3673" s="5">
        <v>0.44791666666666669</v>
      </c>
      <c r="J3673" t="s">
        <v>84</v>
      </c>
      <c r="U3673" t="s">
        <v>7469</v>
      </c>
      <c r="V3673" t="s">
        <v>7470</v>
      </c>
      <c r="X3673" t="s">
        <v>7482</v>
      </c>
      <c r="Y3673" t="s">
        <v>7483</v>
      </c>
      <c r="AD3673">
        <v>32.386417000000002</v>
      </c>
      <c r="AE3673">
        <v>-111.119139</v>
      </c>
      <c r="AK3673" t="s">
        <v>5367</v>
      </c>
      <c r="AL3673" t="s">
        <v>7793</v>
      </c>
      <c r="AN3673" t="s">
        <v>7604</v>
      </c>
      <c r="AO3673" t="s">
        <v>442</v>
      </c>
      <c r="AP3673" t="s">
        <v>422</v>
      </c>
      <c r="AQ3673">
        <v>2.0299999999999998</v>
      </c>
      <c r="AR3673" t="s">
        <v>1616</v>
      </c>
      <c r="AS3673" t="s">
        <v>7517</v>
      </c>
      <c r="AT3673" t="s">
        <v>1612</v>
      </c>
      <c r="AV3673" t="s">
        <v>96</v>
      </c>
      <c r="BQ3673" t="str">
        <f>BS3673 &amp; ":" &amp; BR3673</f>
        <v>USEPA:351.2</v>
      </c>
      <c r="BR3673">
        <v>351.2</v>
      </c>
      <c r="BS3673" t="s">
        <v>4867</v>
      </c>
      <c r="BT3673" t="s">
        <v>7605</v>
      </c>
      <c r="BV3673" t="s">
        <v>7606</v>
      </c>
      <c r="BW3673" t="s">
        <v>7476</v>
      </c>
      <c r="CE3673" t="s">
        <v>7518</v>
      </c>
      <c r="CF3673" t="s">
        <v>1618</v>
      </c>
    </row>
    <row r="3674" spans="1:84" hidden="1" x14ac:dyDescent="0.4">
      <c r="A3674" t="s">
        <v>7466</v>
      </c>
      <c r="B3674" t="s">
        <v>7467</v>
      </c>
      <c r="C3674" t="s">
        <v>7492</v>
      </c>
      <c r="D3674" t="s">
        <v>81</v>
      </c>
      <c r="E3674" t="s">
        <v>82</v>
      </c>
      <c r="G3674" s="4" t="str">
        <f>TEXT(H3674+I3674,"yyyy-mm-dd""T""hh:mm:ss")&amp;
IF(J3674="MST","-07:00",
IF(J3674="MDT","-06:00",
IF(J3674="PST","-08:00",
IF(J3674="PDT","-07:00",
IF(J3674="UTC","+00:00","+00:00")))))</f>
        <v>2016-03-17T09:40:00-07:00</v>
      </c>
      <c r="H3674" s="1">
        <v>42446</v>
      </c>
      <c r="I3674" s="5">
        <v>0.40277777777777779</v>
      </c>
      <c r="J3674" t="s">
        <v>84</v>
      </c>
      <c r="U3674" t="s">
        <v>7469</v>
      </c>
      <c r="V3674" t="s">
        <v>7470</v>
      </c>
      <c r="X3674" t="s">
        <v>7471</v>
      </c>
      <c r="Y3674" t="s">
        <v>7472</v>
      </c>
      <c r="AD3674">
        <v>32.338639000000001</v>
      </c>
      <c r="AE3674">
        <v>-111.08147200000001</v>
      </c>
      <c r="AK3674" t="s">
        <v>5367</v>
      </c>
      <c r="AL3674" t="s">
        <v>7794</v>
      </c>
      <c r="AN3674" t="s">
        <v>1610</v>
      </c>
      <c r="AO3674" t="s">
        <v>5387</v>
      </c>
      <c r="AP3674" t="s">
        <v>422</v>
      </c>
      <c r="AQ3674">
        <v>8.0299999999999994</v>
      </c>
      <c r="AR3674" t="s">
        <v>1616</v>
      </c>
      <c r="AT3674" t="s">
        <v>1612</v>
      </c>
      <c r="AV3674" t="s">
        <v>7535</v>
      </c>
      <c r="BQ3674" t="str">
        <f>BS3674 &amp; ":" &amp; BR3674</f>
        <v>AOAC:973.48</v>
      </c>
      <c r="BR3674">
        <v>973.48</v>
      </c>
      <c r="BS3674" t="s">
        <v>7536</v>
      </c>
      <c r="BT3674" t="s">
        <v>7537</v>
      </c>
      <c r="BW3674" t="s">
        <v>7476</v>
      </c>
      <c r="CE3674" t="s">
        <v>7495</v>
      </c>
      <c r="CF3674" t="s">
        <v>1618</v>
      </c>
    </row>
    <row r="3675" spans="1:84" hidden="1" x14ac:dyDescent="0.4">
      <c r="A3675" t="s">
        <v>1626</v>
      </c>
      <c r="B3675" t="s">
        <v>1626</v>
      </c>
      <c r="C3675" t="s">
        <v>7504</v>
      </c>
      <c r="D3675" t="s">
        <v>81</v>
      </c>
      <c r="E3675" t="s">
        <v>82</v>
      </c>
      <c r="F3675" t="s">
        <v>393</v>
      </c>
      <c r="G3675" s="4" t="str">
        <f>TEXT(H3675+I3675,"yyyy-mm-dd""T""hh:mm:ss")&amp;
IF(J3675="MST","-07:00",
IF(J3675="MDT","-06:00",
IF(J3675="PST","-08:00",
IF(J3675="PDT","-07:00",
IF(J3675="UTC","+00:00","+00:00")))))</f>
        <v>2016-05-31T04:00:00-07:00</v>
      </c>
      <c r="H3675" s="1">
        <v>42521</v>
      </c>
      <c r="I3675" s="5">
        <v>0.16666666666666666</v>
      </c>
      <c r="J3675" t="s">
        <v>84</v>
      </c>
      <c r="N3675">
        <v>0.5</v>
      </c>
      <c r="O3675" t="s">
        <v>1628</v>
      </c>
      <c r="U3675">
        <v>9743</v>
      </c>
      <c r="V3675" t="s">
        <v>5512</v>
      </c>
      <c r="W3675" t="s">
        <v>5513</v>
      </c>
      <c r="X3675" t="s">
        <v>3388</v>
      </c>
      <c r="Y3675">
        <v>100035</v>
      </c>
      <c r="Z3675" t="s">
        <v>5514</v>
      </c>
      <c r="AD3675">
        <v>32.185352899999998</v>
      </c>
      <c r="AE3675">
        <v>-110.8164731</v>
      </c>
      <c r="AG3675" t="s">
        <v>90</v>
      </c>
      <c r="AH3675" t="s">
        <v>1626</v>
      </c>
      <c r="AI3675" t="s">
        <v>90</v>
      </c>
      <c r="AK3675" t="s">
        <v>1608</v>
      </c>
      <c r="AL3675" t="s">
        <v>7795</v>
      </c>
      <c r="AN3675" t="s">
        <v>1610</v>
      </c>
      <c r="AO3675" t="s">
        <v>442</v>
      </c>
      <c r="AP3675" t="s">
        <v>422</v>
      </c>
      <c r="AQ3675">
        <v>0.42</v>
      </c>
      <c r="AR3675" t="s">
        <v>1616</v>
      </c>
      <c r="AT3675" t="s">
        <v>1612</v>
      </c>
      <c r="AV3675" t="s">
        <v>96</v>
      </c>
      <c r="BH3675" t="str">
        <f>BI3675 &amp; " " &amp; BJ3675</f>
        <v>0.5 ft</v>
      </c>
      <c r="BI3675">
        <v>0.5</v>
      </c>
      <c r="BJ3675" t="s">
        <v>5517</v>
      </c>
      <c r="BQ3675" t="str">
        <f>BS3675 &amp; ":" &amp; BR3675</f>
        <v>AZDEQ_SW:EPA 351.2</v>
      </c>
      <c r="BR3675" t="s">
        <v>1633</v>
      </c>
      <c r="BS3675" t="s">
        <v>1626</v>
      </c>
      <c r="BT3675" t="s">
        <v>1633</v>
      </c>
      <c r="BW3675" t="s">
        <v>5519</v>
      </c>
      <c r="BZ3675" t="s">
        <v>7796</v>
      </c>
      <c r="CA3675" t="s">
        <v>397</v>
      </c>
      <c r="CB3675">
        <v>0.1</v>
      </c>
      <c r="CC3675" t="s">
        <v>1616</v>
      </c>
      <c r="CE3675" t="s">
        <v>5534</v>
      </c>
      <c r="CF3675" t="s">
        <v>1618</v>
      </c>
    </row>
    <row r="3676" spans="1:84" hidden="1" x14ac:dyDescent="0.4">
      <c r="A3676" t="s">
        <v>1626</v>
      </c>
      <c r="B3676" t="s">
        <v>1626</v>
      </c>
      <c r="C3676" t="s">
        <v>7673</v>
      </c>
      <c r="D3676" t="s">
        <v>81</v>
      </c>
      <c r="E3676" t="s">
        <v>82</v>
      </c>
      <c r="F3676" t="s">
        <v>393</v>
      </c>
      <c r="G3676" s="4" t="str">
        <f>TEXT(H3676+I3676,"yyyy-mm-dd""T""hh:mm:ss")&amp;
IF(J3676="MST","-07:00",
IF(J3676="MDT","-06:00",
IF(J3676="PST","-08:00",
IF(J3676="PDT","-07:00",
IF(J3676="UTC","+00:00","+00:00")))))</f>
        <v>2016-11-29T03:15:00-07:00</v>
      </c>
      <c r="H3676" s="1">
        <v>42703</v>
      </c>
      <c r="I3676" s="5">
        <v>0.13541666666666666</v>
      </c>
      <c r="J3676" t="s">
        <v>84</v>
      </c>
      <c r="N3676">
        <v>0.5</v>
      </c>
      <c r="O3676" t="s">
        <v>1628</v>
      </c>
      <c r="U3676">
        <v>9743</v>
      </c>
      <c r="V3676" t="s">
        <v>5512</v>
      </c>
      <c r="W3676" t="s">
        <v>5513</v>
      </c>
      <c r="X3676" t="s">
        <v>3405</v>
      </c>
      <c r="Y3676">
        <v>100034</v>
      </c>
      <c r="Z3676" t="s">
        <v>5514</v>
      </c>
      <c r="AD3676">
        <v>32.187063100000003</v>
      </c>
      <c r="AE3676">
        <v>-110.81660220000001</v>
      </c>
      <c r="AG3676" t="s">
        <v>90</v>
      </c>
      <c r="AH3676" t="s">
        <v>1626</v>
      </c>
      <c r="AI3676" t="s">
        <v>90</v>
      </c>
      <c r="AK3676" t="s">
        <v>1608</v>
      </c>
      <c r="AL3676" t="s">
        <v>7797</v>
      </c>
      <c r="AN3676" t="s">
        <v>1700</v>
      </c>
      <c r="AO3676" t="s">
        <v>457</v>
      </c>
      <c r="AP3676" t="s">
        <v>422</v>
      </c>
      <c r="AQ3676">
        <v>0.15</v>
      </c>
      <c r="AR3676" t="s">
        <v>1616</v>
      </c>
      <c r="AT3676" t="s">
        <v>1612</v>
      </c>
      <c r="AV3676" t="s">
        <v>96</v>
      </c>
      <c r="BH3676" t="str">
        <f>BI3676 &amp; " " &amp; BJ3676</f>
        <v>0.5 ft</v>
      </c>
      <c r="BI3676">
        <v>0.5</v>
      </c>
      <c r="BJ3676" t="s">
        <v>5517</v>
      </c>
      <c r="BQ3676" t="str">
        <f>BS3676 &amp; ":" &amp; BR3676</f>
        <v>AZDEQ_SW:SM 4500 PE</v>
      </c>
      <c r="BR3676" t="s">
        <v>5518</v>
      </c>
      <c r="BS3676" t="s">
        <v>1626</v>
      </c>
      <c r="BT3676" t="s">
        <v>5518</v>
      </c>
      <c r="BW3676" t="s">
        <v>5519</v>
      </c>
      <c r="BZ3676" t="s">
        <v>7798</v>
      </c>
      <c r="CA3676" t="s">
        <v>397</v>
      </c>
      <c r="CB3676">
        <v>0.01</v>
      </c>
      <c r="CC3676" t="s">
        <v>1616</v>
      </c>
      <c r="CE3676" t="s">
        <v>5597</v>
      </c>
      <c r="CF3676" t="s">
        <v>1618</v>
      </c>
    </row>
    <row r="3677" spans="1:84" hidden="1" x14ac:dyDescent="0.4">
      <c r="A3677" t="s">
        <v>7466</v>
      </c>
      <c r="B3677" t="s">
        <v>7467</v>
      </c>
      <c r="C3677" t="s">
        <v>7509</v>
      </c>
      <c r="D3677" t="s">
        <v>81</v>
      </c>
      <c r="E3677" t="s">
        <v>82</v>
      </c>
      <c r="G3677" s="4" t="str">
        <f>TEXT(H3677+I3677,"yyyy-mm-dd""T""hh:mm:ss")&amp;
IF(J3677="MST","-07:00",
IF(J3677="MDT","-06:00",
IF(J3677="PST","-08:00",
IF(J3677="PDT","-07:00",
IF(J3677="UTC","+00:00","+00:00")))))</f>
        <v>2016-07-21T09:00:00-07:00</v>
      </c>
      <c r="H3677" s="1">
        <v>42572</v>
      </c>
      <c r="I3677" s="5">
        <v>0.375</v>
      </c>
      <c r="J3677" t="s">
        <v>84</v>
      </c>
      <c r="U3677" t="s">
        <v>7469</v>
      </c>
      <c r="V3677" t="s">
        <v>7470</v>
      </c>
      <c r="X3677" t="s">
        <v>7510</v>
      </c>
      <c r="Y3677" t="s">
        <v>7511</v>
      </c>
      <c r="AD3677">
        <v>32.434333000000002</v>
      </c>
      <c r="AE3677">
        <v>-111.232472</v>
      </c>
      <c r="AK3677" t="s">
        <v>5367</v>
      </c>
      <c r="AL3677" t="s">
        <v>7799</v>
      </c>
      <c r="AM3677" t="s">
        <v>92</v>
      </c>
      <c r="AN3677" t="s">
        <v>7486</v>
      </c>
      <c r="AO3677" t="s">
        <v>5369</v>
      </c>
      <c r="AP3677" t="s">
        <v>422</v>
      </c>
      <c r="AT3677" t="s">
        <v>1612</v>
      </c>
      <c r="AV3677" t="s">
        <v>96</v>
      </c>
      <c r="BQ3677" t="str">
        <f>BS3677 &amp; ":" &amp; BR3677</f>
        <v>USEPA:350.1</v>
      </c>
      <c r="BR3677">
        <v>350.1</v>
      </c>
      <c r="BS3677" t="s">
        <v>4867</v>
      </c>
      <c r="BT3677" t="s">
        <v>7488</v>
      </c>
      <c r="BV3677" t="s">
        <v>7489</v>
      </c>
      <c r="BW3677" t="s">
        <v>7476</v>
      </c>
      <c r="BZ3677" t="s">
        <v>7800</v>
      </c>
      <c r="CA3677" t="s">
        <v>7546</v>
      </c>
      <c r="CB3677">
        <v>0.5</v>
      </c>
      <c r="CC3677" t="s">
        <v>1616</v>
      </c>
      <c r="CE3677" t="s">
        <v>7513</v>
      </c>
      <c r="CF3677" t="s">
        <v>1618</v>
      </c>
    </row>
    <row r="3678" spans="1:84" hidden="1" x14ac:dyDescent="0.4">
      <c r="A3678" t="s">
        <v>1626</v>
      </c>
      <c r="B3678" t="s">
        <v>1626</v>
      </c>
      <c r="C3678" t="s">
        <v>7801</v>
      </c>
      <c r="D3678" t="s">
        <v>81</v>
      </c>
      <c r="E3678" t="s">
        <v>82</v>
      </c>
      <c r="F3678" t="s">
        <v>393</v>
      </c>
      <c r="G3678" s="4" t="str">
        <f>TEXT(H3678+I3678,"yyyy-mm-dd""T""hh:mm:ss")&amp;
IF(J3678="MST","-07:00",
IF(J3678="MDT","-06:00",
IF(J3678="PST","-08:00",
IF(J3678="PDT","-07:00",
IF(J3678="UTC","+00:00","+00:00")))))</f>
        <v>2016-10-31T03:50:00-07:00</v>
      </c>
      <c r="H3678" s="1">
        <v>42674</v>
      </c>
      <c r="I3678" s="5">
        <v>0.15972222222222221</v>
      </c>
      <c r="J3678" t="s">
        <v>84</v>
      </c>
      <c r="N3678">
        <v>0.5</v>
      </c>
      <c r="O3678" t="s">
        <v>1628</v>
      </c>
      <c r="U3678">
        <v>9743</v>
      </c>
      <c r="V3678" t="s">
        <v>5512</v>
      </c>
      <c r="W3678" t="s">
        <v>5513</v>
      </c>
      <c r="X3678" t="s">
        <v>3388</v>
      </c>
      <c r="Y3678">
        <v>100035</v>
      </c>
      <c r="Z3678" t="s">
        <v>5514</v>
      </c>
      <c r="AD3678">
        <v>32.185352899999998</v>
      </c>
      <c r="AE3678">
        <v>-110.8164731</v>
      </c>
      <c r="AG3678" t="s">
        <v>90</v>
      </c>
      <c r="AH3678" t="s">
        <v>1626</v>
      </c>
      <c r="AI3678" t="s">
        <v>90</v>
      </c>
      <c r="AK3678" t="s">
        <v>1608</v>
      </c>
      <c r="AL3678" t="s">
        <v>7802</v>
      </c>
      <c r="AN3678" t="s">
        <v>1610</v>
      </c>
      <c r="AO3678" t="s">
        <v>1611</v>
      </c>
      <c r="AP3678" t="s">
        <v>422</v>
      </c>
      <c r="AQ3678">
        <v>2.4E-2</v>
      </c>
      <c r="AR3678" t="s">
        <v>1616</v>
      </c>
      <c r="AT3678" t="s">
        <v>1612</v>
      </c>
      <c r="AV3678" t="s">
        <v>96</v>
      </c>
      <c r="BH3678" t="str">
        <f>BI3678 &amp; " " &amp; BJ3678</f>
        <v>0.5 ft</v>
      </c>
      <c r="BI3678">
        <v>0.5</v>
      </c>
      <c r="BJ3678" t="s">
        <v>5517</v>
      </c>
      <c r="BQ3678" t="str">
        <f>BS3678 &amp; ":" &amp; BR3678</f>
        <v>AZDEQ_SW:EPA 350.1</v>
      </c>
      <c r="BR3678" t="s">
        <v>1613</v>
      </c>
      <c r="BS3678" t="s">
        <v>1626</v>
      </c>
      <c r="BT3678" t="s">
        <v>1613</v>
      </c>
      <c r="BW3678" t="s">
        <v>5519</v>
      </c>
      <c r="BZ3678" t="s">
        <v>7803</v>
      </c>
      <c r="CA3678" t="s">
        <v>397</v>
      </c>
      <c r="CB3678">
        <v>0.02</v>
      </c>
      <c r="CC3678" t="s">
        <v>1616</v>
      </c>
      <c r="CE3678" t="s">
        <v>5567</v>
      </c>
      <c r="CF3678" t="s">
        <v>1618</v>
      </c>
    </row>
    <row r="3679" spans="1:84" hidden="1" x14ac:dyDescent="0.4">
      <c r="A3679" t="s">
        <v>1626</v>
      </c>
      <c r="B3679" t="s">
        <v>1626</v>
      </c>
      <c r="C3679" t="s">
        <v>7571</v>
      </c>
      <c r="D3679" t="s">
        <v>81</v>
      </c>
      <c r="E3679" t="s">
        <v>82</v>
      </c>
      <c r="F3679" t="s">
        <v>393</v>
      </c>
      <c r="G3679" s="4" t="str">
        <f>TEXT(H3679+I3679,"yyyy-mm-dd""T""hh:mm:ss")&amp;
IF(J3679="MST","-07:00",
IF(J3679="MDT","-06:00",
IF(J3679="PST","-08:00",
IF(J3679="PDT","-07:00",
IF(J3679="UTC","+00:00","+00:00")))))</f>
        <v>2016-08-10T03:00:00-07:00</v>
      </c>
      <c r="H3679" s="1">
        <v>42592</v>
      </c>
      <c r="I3679" s="5">
        <v>0.125</v>
      </c>
      <c r="J3679" t="s">
        <v>84</v>
      </c>
      <c r="N3679">
        <v>0</v>
      </c>
      <c r="O3679" t="s">
        <v>1628</v>
      </c>
      <c r="U3679">
        <v>2008</v>
      </c>
      <c r="V3679" t="s">
        <v>6355</v>
      </c>
      <c r="W3679" t="s">
        <v>1606</v>
      </c>
      <c r="X3679" t="s">
        <v>5559</v>
      </c>
      <c r="Y3679">
        <v>109222</v>
      </c>
      <c r="Z3679" t="s">
        <v>7553</v>
      </c>
      <c r="AD3679">
        <v>31.9835694</v>
      </c>
      <c r="AE3679">
        <v>-110.6468194</v>
      </c>
      <c r="AG3679" t="s">
        <v>90</v>
      </c>
      <c r="AH3679" t="s">
        <v>1626</v>
      </c>
      <c r="AI3679" t="s">
        <v>90</v>
      </c>
      <c r="AK3679" t="s">
        <v>1608</v>
      </c>
      <c r="AL3679" t="s">
        <v>7804</v>
      </c>
      <c r="AN3679" t="s">
        <v>1610</v>
      </c>
      <c r="AO3679" t="s">
        <v>1670</v>
      </c>
      <c r="AP3679" t="s">
        <v>422</v>
      </c>
      <c r="AQ3679">
        <v>0.87</v>
      </c>
      <c r="AR3679" t="s">
        <v>1616</v>
      </c>
      <c r="AT3679" t="s">
        <v>1612</v>
      </c>
      <c r="AV3679" t="s">
        <v>96</v>
      </c>
      <c r="BQ3679" t="str">
        <f>BS3679 &amp; ":" &amp; BR3679</f>
        <v>AZDEQ_SW:EPA 353.2</v>
      </c>
      <c r="BR3679" t="s">
        <v>1623</v>
      </c>
      <c r="BS3679" t="s">
        <v>1626</v>
      </c>
      <c r="BT3679" t="s">
        <v>1623</v>
      </c>
      <c r="BW3679" t="s">
        <v>5460</v>
      </c>
      <c r="BZ3679" t="s">
        <v>7805</v>
      </c>
      <c r="CA3679" t="s">
        <v>397</v>
      </c>
      <c r="CB3679">
        <v>0.1</v>
      </c>
      <c r="CC3679" t="s">
        <v>1616</v>
      </c>
      <c r="CE3679" t="s">
        <v>7574</v>
      </c>
      <c r="CF3679" t="s">
        <v>1618</v>
      </c>
    </row>
    <row r="3680" spans="1:84" hidden="1" x14ac:dyDescent="0.4">
      <c r="A3680" t="s">
        <v>1626</v>
      </c>
      <c r="B3680" t="s">
        <v>1626</v>
      </c>
      <c r="C3680" t="s">
        <v>7589</v>
      </c>
      <c r="D3680" t="s">
        <v>81</v>
      </c>
      <c r="E3680" t="s">
        <v>82</v>
      </c>
      <c r="F3680" t="s">
        <v>393</v>
      </c>
      <c r="G3680" s="4" t="str">
        <f>TEXT(H3680+I3680,"yyyy-mm-dd""T""hh:mm:ss")&amp;
IF(J3680="MST","-07:00",
IF(J3680="MDT","-06:00",
IF(J3680="PST","-08:00",
IF(J3680="PDT","-07:00",
IF(J3680="UTC","+00:00","+00:00")))))</f>
        <v>2016-02-29T04:10:00-07:00</v>
      </c>
      <c r="H3680" s="1">
        <v>42429</v>
      </c>
      <c r="I3680" s="5">
        <v>0.1736111111111111</v>
      </c>
      <c r="J3680" t="s">
        <v>84</v>
      </c>
      <c r="N3680">
        <v>0.5</v>
      </c>
      <c r="O3680" t="s">
        <v>1628</v>
      </c>
      <c r="U3680">
        <v>9743</v>
      </c>
      <c r="V3680" t="s">
        <v>5512</v>
      </c>
      <c r="W3680" t="s">
        <v>5513</v>
      </c>
      <c r="X3680" t="s">
        <v>3405</v>
      </c>
      <c r="Y3680">
        <v>100034</v>
      </c>
      <c r="Z3680" t="s">
        <v>5514</v>
      </c>
      <c r="AD3680">
        <v>32.187063100000003</v>
      </c>
      <c r="AE3680">
        <v>-110.81660220000001</v>
      </c>
      <c r="AG3680" t="s">
        <v>90</v>
      </c>
      <c r="AH3680" t="s">
        <v>1626</v>
      </c>
      <c r="AI3680" t="s">
        <v>90</v>
      </c>
      <c r="AK3680" t="s">
        <v>1608</v>
      </c>
      <c r="AL3680" t="s">
        <v>7806</v>
      </c>
      <c r="AN3680" t="s">
        <v>1610</v>
      </c>
      <c r="AO3680" t="s">
        <v>1670</v>
      </c>
      <c r="AP3680" t="s">
        <v>422</v>
      </c>
      <c r="AQ3680">
        <v>0.18</v>
      </c>
      <c r="AR3680" t="s">
        <v>1616</v>
      </c>
      <c r="AT3680" t="s">
        <v>1612</v>
      </c>
      <c r="AV3680" t="s">
        <v>96</v>
      </c>
      <c r="BH3680" t="str">
        <f>BI3680 &amp; " " &amp; BJ3680</f>
        <v>0.5 ft</v>
      </c>
      <c r="BI3680">
        <v>0.5</v>
      </c>
      <c r="BJ3680" t="s">
        <v>5517</v>
      </c>
      <c r="BQ3680" t="str">
        <f>BS3680 &amp; ":" &amp; BR3680</f>
        <v>AZDEQ_SW:SM 4500NO3 E</v>
      </c>
      <c r="BR3680" t="s">
        <v>1851</v>
      </c>
      <c r="BS3680" t="s">
        <v>1626</v>
      </c>
      <c r="BT3680" t="s">
        <v>1851</v>
      </c>
      <c r="BW3680" t="s">
        <v>5519</v>
      </c>
      <c r="BZ3680" t="s">
        <v>7807</v>
      </c>
      <c r="CA3680" t="s">
        <v>397</v>
      </c>
      <c r="CB3680">
        <v>4.1000000000000002E-2</v>
      </c>
      <c r="CC3680" t="s">
        <v>1616</v>
      </c>
      <c r="CE3680" t="s">
        <v>5773</v>
      </c>
      <c r="CF3680" t="s">
        <v>1618</v>
      </c>
    </row>
    <row r="3681" spans="1:84" hidden="1" x14ac:dyDescent="0.4">
      <c r="A3681" t="s">
        <v>1626</v>
      </c>
      <c r="B3681" t="s">
        <v>1626</v>
      </c>
      <c r="C3681" t="s">
        <v>7656</v>
      </c>
      <c r="D3681" t="s">
        <v>81</v>
      </c>
      <c r="E3681" t="s">
        <v>82</v>
      </c>
      <c r="F3681" t="s">
        <v>393</v>
      </c>
      <c r="G3681" s="4" t="str">
        <f>TEXT(H3681+I3681,"yyyy-mm-dd""T""hh:mm:ss")&amp;
IF(J3681="MST","-07:00",
IF(J3681="MDT","-06:00",
IF(J3681="PST","-08:00",
IF(J3681="PDT","-07:00",
IF(J3681="UTC","+00:00","+00:00")))))</f>
        <v>2016-10-31T03:30:00-07:00</v>
      </c>
      <c r="H3681" s="1">
        <v>42674</v>
      </c>
      <c r="I3681" s="5">
        <v>0.14583333333333334</v>
      </c>
      <c r="J3681" t="s">
        <v>84</v>
      </c>
      <c r="N3681">
        <v>0.5</v>
      </c>
      <c r="O3681" t="s">
        <v>1628</v>
      </c>
      <c r="U3681">
        <v>9743</v>
      </c>
      <c r="V3681" t="s">
        <v>5512</v>
      </c>
      <c r="W3681" t="s">
        <v>5513</v>
      </c>
      <c r="X3681" t="s">
        <v>3405</v>
      </c>
      <c r="Y3681">
        <v>100034</v>
      </c>
      <c r="Z3681" t="s">
        <v>5514</v>
      </c>
      <c r="AD3681">
        <v>32.187063100000003</v>
      </c>
      <c r="AE3681">
        <v>-110.81660220000001</v>
      </c>
      <c r="AG3681" t="s">
        <v>90</v>
      </c>
      <c r="AH3681" t="s">
        <v>1626</v>
      </c>
      <c r="AI3681" t="s">
        <v>90</v>
      </c>
      <c r="AK3681" t="s">
        <v>1608</v>
      </c>
      <c r="AL3681" t="s">
        <v>7808</v>
      </c>
      <c r="AN3681" t="s">
        <v>1610</v>
      </c>
      <c r="AO3681" t="s">
        <v>1670</v>
      </c>
      <c r="AP3681" t="s">
        <v>422</v>
      </c>
      <c r="AQ3681">
        <v>0.75</v>
      </c>
      <c r="AR3681" t="s">
        <v>1616</v>
      </c>
      <c r="AT3681" t="s">
        <v>1612</v>
      </c>
      <c r="AV3681" t="s">
        <v>96</v>
      </c>
      <c r="BH3681" t="str">
        <f>BI3681 &amp; " " &amp; BJ3681</f>
        <v>0.5 ft</v>
      </c>
      <c r="BI3681">
        <v>0.5</v>
      </c>
      <c r="BJ3681" t="s">
        <v>5517</v>
      </c>
      <c r="BQ3681" t="str">
        <f>BS3681 &amp; ":" &amp; BR3681</f>
        <v>AZDEQ_SW:EPA 353.2</v>
      </c>
      <c r="BR3681" t="s">
        <v>1623</v>
      </c>
      <c r="BS3681" t="s">
        <v>1626</v>
      </c>
      <c r="BT3681" t="s">
        <v>1623</v>
      </c>
      <c r="BW3681" t="s">
        <v>5519</v>
      </c>
      <c r="BZ3681" t="s">
        <v>7809</v>
      </c>
      <c r="CA3681" t="s">
        <v>397</v>
      </c>
      <c r="CB3681">
        <v>0.02</v>
      </c>
      <c r="CC3681" t="s">
        <v>1616</v>
      </c>
      <c r="CE3681" t="s">
        <v>5521</v>
      </c>
      <c r="CF3681" t="s">
        <v>1618</v>
      </c>
    </row>
    <row r="3682" spans="1:84" hidden="1" x14ac:dyDescent="0.4">
      <c r="A3682" t="s">
        <v>7466</v>
      </c>
      <c r="B3682" t="s">
        <v>7467</v>
      </c>
      <c r="C3682" t="s">
        <v>7540</v>
      </c>
      <c r="D3682" t="s">
        <v>7515</v>
      </c>
      <c r="E3682" t="s">
        <v>82</v>
      </c>
      <c r="G3682" s="4" t="str">
        <f>TEXT(H3682+I3682,"yyyy-mm-dd""T""hh:mm:ss")&amp;
IF(J3682="MST","-07:00",
IF(J3682="MDT","-06:00",
IF(J3682="PST","-08:00",
IF(J3682="PDT","-07:00",
IF(J3682="UTC","+00:00","+00:00")))))</f>
        <v>2016-02-25T09:55:00-07:00</v>
      </c>
      <c r="H3682" s="1">
        <v>42425</v>
      </c>
      <c r="I3682" s="5">
        <v>0.41319444444444442</v>
      </c>
      <c r="J3682" t="s">
        <v>84</v>
      </c>
      <c r="U3682" t="s">
        <v>7469</v>
      </c>
      <c r="V3682" t="s">
        <v>7470</v>
      </c>
      <c r="X3682" t="s">
        <v>7510</v>
      </c>
      <c r="Y3682" t="s">
        <v>7511</v>
      </c>
      <c r="AD3682">
        <v>32.434333000000002</v>
      </c>
      <c r="AE3682">
        <v>-111.232472</v>
      </c>
      <c r="AK3682" t="s">
        <v>5367</v>
      </c>
      <c r="AL3682" t="s">
        <v>7810</v>
      </c>
      <c r="AN3682" t="s">
        <v>1700</v>
      </c>
      <c r="AO3682" t="s">
        <v>457</v>
      </c>
      <c r="AP3682" t="s">
        <v>422</v>
      </c>
      <c r="AQ3682">
        <v>2.78</v>
      </c>
      <c r="AR3682" t="s">
        <v>1616</v>
      </c>
      <c r="AT3682" t="s">
        <v>1612</v>
      </c>
      <c r="AV3682" t="s">
        <v>96</v>
      </c>
      <c r="BQ3682" t="str">
        <f>BS3682 &amp; ":" &amp; BR3682</f>
        <v>USEPA:365.1</v>
      </c>
      <c r="BR3682">
        <v>365.1</v>
      </c>
      <c r="BS3682" t="s">
        <v>4867</v>
      </c>
      <c r="BT3682" t="s">
        <v>7474</v>
      </c>
      <c r="BV3682" t="s">
        <v>7475</v>
      </c>
      <c r="BW3682" t="s">
        <v>7476</v>
      </c>
      <c r="CE3682" t="s">
        <v>7542</v>
      </c>
      <c r="CF3682" t="s">
        <v>1618</v>
      </c>
    </row>
    <row r="3683" spans="1:84" hidden="1" x14ac:dyDescent="0.4">
      <c r="A3683" t="s">
        <v>1626</v>
      </c>
      <c r="B3683" t="s">
        <v>1626</v>
      </c>
      <c r="C3683" t="s">
        <v>7811</v>
      </c>
      <c r="D3683" t="s">
        <v>81</v>
      </c>
      <c r="E3683" t="s">
        <v>82</v>
      </c>
      <c r="F3683" t="s">
        <v>393</v>
      </c>
      <c r="G3683" s="4" t="str">
        <f>TEXT(H3683+I3683,"yyyy-mm-dd""T""hh:mm:ss")&amp;
IF(J3683="MST","-07:00",
IF(J3683="MDT","-06:00",
IF(J3683="PST","-08:00",
IF(J3683="PDT","-07:00",
IF(J3683="UTC","+00:00","+00:00")))))</f>
        <v>2016-06-30T05:00:00-07:00</v>
      </c>
      <c r="H3683" s="1">
        <v>42551</v>
      </c>
      <c r="I3683" s="5">
        <v>0.20833333333333334</v>
      </c>
      <c r="J3683" t="s">
        <v>84</v>
      </c>
      <c r="N3683">
        <v>0.5</v>
      </c>
      <c r="O3683" t="s">
        <v>1628</v>
      </c>
      <c r="U3683">
        <v>9743</v>
      </c>
      <c r="V3683" t="s">
        <v>5512</v>
      </c>
      <c r="W3683" t="s">
        <v>5513</v>
      </c>
      <c r="X3683" t="s">
        <v>3388</v>
      </c>
      <c r="Y3683">
        <v>100035</v>
      </c>
      <c r="Z3683" t="s">
        <v>5514</v>
      </c>
      <c r="AD3683">
        <v>32.185352899999998</v>
      </c>
      <c r="AE3683">
        <v>-110.8164731</v>
      </c>
      <c r="AG3683" t="s">
        <v>90</v>
      </c>
      <c r="AH3683" t="s">
        <v>1626</v>
      </c>
      <c r="AI3683" t="s">
        <v>90</v>
      </c>
      <c r="AK3683" t="s">
        <v>1608</v>
      </c>
      <c r="AL3683" t="s">
        <v>7812</v>
      </c>
      <c r="AN3683" t="s">
        <v>1700</v>
      </c>
      <c r="AO3683" t="s">
        <v>457</v>
      </c>
      <c r="AP3683" t="s">
        <v>422</v>
      </c>
      <c r="AQ3683">
        <v>9.8000000000000004E-2</v>
      </c>
      <c r="AR3683" t="s">
        <v>1616</v>
      </c>
      <c r="AT3683" t="s">
        <v>1612</v>
      </c>
      <c r="AV3683" t="s">
        <v>96</v>
      </c>
      <c r="BH3683" t="str">
        <f>BI3683 &amp; " " &amp; BJ3683</f>
        <v>0.5 ft</v>
      </c>
      <c r="BI3683">
        <v>0.5</v>
      </c>
      <c r="BJ3683" t="s">
        <v>5517</v>
      </c>
      <c r="BQ3683" t="str">
        <f>BS3683 &amp; ":" &amp; BR3683</f>
        <v>AZDEQ_SW:SM 4500 PE</v>
      </c>
      <c r="BR3683" t="s">
        <v>5518</v>
      </c>
      <c r="BS3683" t="s">
        <v>1626</v>
      </c>
      <c r="BT3683" t="s">
        <v>5518</v>
      </c>
      <c r="BW3683" t="s">
        <v>5519</v>
      </c>
      <c r="BZ3683" t="s">
        <v>7813</v>
      </c>
      <c r="CA3683" t="s">
        <v>397</v>
      </c>
      <c r="CB3683">
        <v>2.0999999999999999E-3</v>
      </c>
      <c r="CC3683" t="s">
        <v>1616</v>
      </c>
      <c r="CE3683" t="s">
        <v>5773</v>
      </c>
      <c r="CF3683" t="s">
        <v>1618</v>
      </c>
    </row>
    <row r="3684" spans="1:84" hidden="1" x14ac:dyDescent="0.4">
      <c r="A3684" t="s">
        <v>1626</v>
      </c>
      <c r="B3684" t="s">
        <v>1626</v>
      </c>
      <c r="C3684" t="s">
        <v>7571</v>
      </c>
      <c r="D3684" t="s">
        <v>81</v>
      </c>
      <c r="E3684" t="s">
        <v>82</v>
      </c>
      <c r="F3684" t="s">
        <v>393</v>
      </c>
      <c r="G3684" s="4" t="str">
        <f>TEXT(H3684+I3684,"yyyy-mm-dd""T""hh:mm:ss")&amp;
IF(J3684="MST","-07:00",
IF(J3684="MDT","-06:00",
IF(J3684="PST","-08:00",
IF(J3684="PDT","-07:00",
IF(J3684="UTC","+00:00","+00:00")))))</f>
        <v>2016-08-10T03:00:00-07:00</v>
      </c>
      <c r="H3684" s="1">
        <v>42592</v>
      </c>
      <c r="I3684" s="5">
        <v>0.125</v>
      </c>
      <c r="J3684" t="s">
        <v>84</v>
      </c>
      <c r="N3684">
        <v>0</v>
      </c>
      <c r="O3684" t="s">
        <v>1628</v>
      </c>
      <c r="U3684">
        <v>2008</v>
      </c>
      <c r="V3684" t="s">
        <v>6355</v>
      </c>
      <c r="W3684" t="s">
        <v>1606</v>
      </c>
      <c r="X3684" t="s">
        <v>5559</v>
      </c>
      <c r="Y3684">
        <v>109222</v>
      </c>
      <c r="Z3684" t="s">
        <v>7553</v>
      </c>
      <c r="AD3684">
        <v>31.9835694</v>
      </c>
      <c r="AE3684">
        <v>-110.6468194</v>
      </c>
      <c r="AG3684" t="s">
        <v>90</v>
      </c>
      <c r="AH3684" t="s">
        <v>1626</v>
      </c>
      <c r="AI3684" t="s">
        <v>90</v>
      </c>
      <c r="AK3684" t="s">
        <v>1608</v>
      </c>
      <c r="AL3684" t="s">
        <v>7814</v>
      </c>
      <c r="AM3684" t="s">
        <v>92</v>
      </c>
      <c r="AN3684" t="s">
        <v>1610</v>
      </c>
      <c r="AO3684" t="s">
        <v>442</v>
      </c>
      <c r="AP3684" t="s">
        <v>422</v>
      </c>
      <c r="AT3684" t="s">
        <v>1612</v>
      </c>
      <c r="AV3684" t="s">
        <v>584</v>
      </c>
      <c r="BF3684" t="s">
        <v>7815</v>
      </c>
      <c r="BQ3684" t="str">
        <f>BS3684 &amp; ":" &amp; BR3684</f>
        <v>AZDEQ_SW:EPA 351.2</v>
      </c>
      <c r="BR3684" t="s">
        <v>1633</v>
      </c>
      <c r="BS3684" t="s">
        <v>1626</v>
      </c>
      <c r="BT3684" t="s">
        <v>1633</v>
      </c>
      <c r="BW3684" t="s">
        <v>5460</v>
      </c>
      <c r="BZ3684" t="s">
        <v>7816</v>
      </c>
      <c r="CA3684" t="s">
        <v>397</v>
      </c>
      <c r="CB3684">
        <v>0.25</v>
      </c>
      <c r="CC3684" t="s">
        <v>1616</v>
      </c>
      <c r="CE3684" t="s">
        <v>7574</v>
      </c>
      <c r="CF3684" t="s">
        <v>1618</v>
      </c>
    </row>
    <row r="3685" spans="1:84" hidden="1" x14ac:dyDescent="0.4">
      <c r="A3685" t="s">
        <v>1626</v>
      </c>
      <c r="B3685" t="s">
        <v>1626</v>
      </c>
      <c r="C3685" t="s">
        <v>7583</v>
      </c>
      <c r="D3685" t="s">
        <v>81</v>
      </c>
      <c r="E3685" t="s">
        <v>82</v>
      </c>
      <c r="F3685" t="s">
        <v>393</v>
      </c>
      <c r="G3685" s="4" t="str">
        <f>TEXT(H3685+I3685,"yyyy-mm-dd""T""hh:mm:ss")&amp;
IF(J3685="MST","-07:00",
IF(J3685="MDT","-06:00",
IF(J3685="PST","-08:00",
IF(J3685="PDT","-07:00",
IF(J3685="UTC","+00:00","+00:00")))))</f>
        <v>2016-09-08T08:15:00-07:00</v>
      </c>
      <c r="H3685" s="1">
        <v>42621</v>
      </c>
      <c r="I3685" s="5">
        <v>0.34375</v>
      </c>
      <c r="J3685" t="s">
        <v>84</v>
      </c>
      <c r="N3685">
        <v>0</v>
      </c>
      <c r="O3685" t="s">
        <v>1628</v>
      </c>
      <c r="U3685">
        <v>2008</v>
      </c>
      <c r="V3685" t="s">
        <v>6355</v>
      </c>
      <c r="W3685" t="s">
        <v>1606</v>
      </c>
      <c r="X3685" t="s">
        <v>7552</v>
      </c>
      <c r="Y3685">
        <v>100598</v>
      </c>
      <c r="Z3685" t="s">
        <v>7584</v>
      </c>
      <c r="AD3685">
        <v>32.019222200000002</v>
      </c>
      <c r="AE3685">
        <v>-110.6410556</v>
      </c>
      <c r="AG3685" t="s">
        <v>90</v>
      </c>
      <c r="AH3685" t="s">
        <v>1626</v>
      </c>
      <c r="AI3685" t="s">
        <v>90</v>
      </c>
      <c r="AK3685" t="s">
        <v>1608</v>
      </c>
      <c r="AL3685" t="s">
        <v>7817</v>
      </c>
      <c r="AN3685" t="s">
        <v>1700</v>
      </c>
      <c r="AO3685" t="s">
        <v>457</v>
      </c>
      <c r="AP3685" t="s">
        <v>422</v>
      </c>
      <c r="AQ3685">
        <v>4.8</v>
      </c>
      <c r="AR3685" t="s">
        <v>1616</v>
      </c>
      <c r="AT3685" t="s">
        <v>1612</v>
      </c>
      <c r="AV3685" t="s">
        <v>96</v>
      </c>
      <c r="BQ3685" t="str">
        <f>BS3685 &amp; ":" &amp; BR3685</f>
        <v>AZDEQ_SW:EPA 365.4</v>
      </c>
      <c r="BR3685" t="s">
        <v>1713</v>
      </c>
      <c r="BS3685" t="s">
        <v>1626</v>
      </c>
      <c r="BT3685" t="s">
        <v>1713</v>
      </c>
      <c r="BW3685" t="s">
        <v>5460</v>
      </c>
      <c r="BZ3685" t="s">
        <v>7818</v>
      </c>
      <c r="CA3685" t="s">
        <v>397</v>
      </c>
      <c r="CB3685">
        <v>2</v>
      </c>
      <c r="CC3685" t="s">
        <v>1616</v>
      </c>
      <c r="CE3685" t="s">
        <v>7588</v>
      </c>
      <c r="CF3685" t="s">
        <v>1618</v>
      </c>
    </row>
    <row r="3686" spans="1:84" hidden="1" x14ac:dyDescent="0.4">
      <c r="A3686" t="s">
        <v>1626</v>
      </c>
      <c r="B3686" t="s">
        <v>1626</v>
      </c>
      <c r="C3686" t="s">
        <v>7819</v>
      </c>
      <c r="D3686" t="s">
        <v>81</v>
      </c>
      <c r="E3686" t="s">
        <v>82</v>
      </c>
      <c r="F3686" t="s">
        <v>393</v>
      </c>
      <c r="G3686" s="4" t="str">
        <f>TEXT(H3686+I3686,"yyyy-mm-dd""T""hh:mm:ss")&amp;
IF(J3686="MST","-07:00",
IF(J3686="MDT","-06:00",
IF(J3686="PST","-08:00",
IF(J3686="PDT","-07:00",
IF(J3686="UTC","+00:00","+00:00")))))</f>
        <v>2016-09-28T03:45:00-07:00</v>
      </c>
      <c r="H3686" s="1">
        <v>42641</v>
      </c>
      <c r="I3686" s="5">
        <v>0.15625</v>
      </c>
      <c r="J3686" t="s">
        <v>84</v>
      </c>
      <c r="N3686">
        <v>0.5</v>
      </c>
      <c r="O3686" t="s">
        <v>1628</v>
      </c>
      <c r="U3686">
        <v>9743</v>
      </c>
      <c r="V3686" t="s">
        <v>5512</v>
      </c>
      <c r="W3686" t="s">
        <v>5513</v>
      </c>
      <c r="X3686" t="s">
        <v>3405</v>
      </c>
      <c r="Y3686">
        <v>100034</v>
      </c>
      <c r="Z3686" t="s">
        <v>5514</v>
      </c>
      <c r="AD3686">
        <v>32.187063100000003</v>
      </c>
      <c r="AE3686">
        <v>-110.81660220000001</v>
      </c>
      <c r="AG3686" t="s">
        <v>90</v>
      </c>
      <c r="AH3686" t="s">
        <v>1626</v>
      </c>
      <c r="AI3686" t="s">
        <v>90</v>
      </c>
      <c r="AK3686" t="s">
        <v>1608</v>
      </c>
      <c r="AL3686" t="s">
        <v>7820</v>
      </c>
      <c r="AN3686" t="s">
        <v>1610</v>
      </c>
      <c r="AO3686" t="s">
        <v>442</v>
      </c>
      <c r="AP3686" t="s">
        <v>422</v>
      </c>
      <c r="AQ3686">
        <v>0.17</v>
      </c>
      <c r="AR3686" t="s">
        <v>1616</v>
      </c>
      <c r="AT3686" t="s">
        <v>1612</v>
      </c>
      <c r="AV3686" t="s">
        <v>96</v>
      </c>
      <c r="BH3686" t="str">
        <f>BI3686 &amp; " " &amp; BJ3686</f>
        <v>0.5 ft</v>
      </c>
      <c r="BI3686">
        <v>0.5</v>
      </c>
      <c r="BJ3686" t="s">
        <v>5517</v>
      </c>
      <c r="BQ3686" t="str">
        <f>BS3686 &amp; ":" &amp; BR3686</f>
        <v>AZDEQ_SW:EPA 351.2</v>
      </c>
      <c r="BR3686" t="s">
        <v>1633</v>
      </c>
      <c r="BS3686" t="s">
        <v>1626</v>
      </c>
      <c r="BT3686" t="s">
        <v>1633</v>
      </c>
      <c r="BW3686" t="s">
        <v>5519</v>
      </c>
      <c r="BZ3686" t="s">
        <v>7821</v>
      </c>
      <c r="CA3686" t="s">
        <v>397</v>
      </c>
      <c r="CB3686">
        <v>0.1</v>
      </c>
      <c r="CC3686" t="s">
        <v>1616</v>
      </c>
      <c r="CE3686" t="s">
        <v>5763</v>
      </c>
      <c r="CF3686" t="s">
        <v>1618</v>
      </c>
    </row>
    <row r="3687" spans="1:84" hidden="1" x14ac:dyDescent="0.4">
      <c r="A3687" t="s">
        <v>1626</v>
      </c>
      <c r="B3687" t="s">
        <v>1626</v>
      </c>
      <c r="C3687" t="s">
        <v>7649</v>
      </c>
      <c r="D3687" t="s">
        <v>81</v>
      </c>
      <c r="E3687" t="s">
        <v>82</v>
      </c>
      <c r="F3687" t="s">
        <v>393</v>
      </c>
      <c r="G3687" s="4" t="str">
        <f>TEXT(H3687+I3687,"yyyy-mm-dd""T""hh:mm:ss")&amp;
IF(J3687="MST","-07:00",
IF(J3687="MDT","-06:00",
IF(J3687="PST","-08:00",
IF(J3687="PDT","-07:00",
IF(J3687="UTC","+00:00","+00:00")))))</f>
        <v>2016-11-29T03:40:00-07:00</v>
      </c>
      <c r="H3687" s="1">
        <v>42703</v>
      </c>
      <c r="I3687" s="5">
        <v>0.15277777777777779</v>
      </c>
      <c r="J3687" t="s">
        <v>84</v>
      </c>
      <c r="N3687">
        <v>0.5</v>
      </c>
      <c r="O3687" t="s">
        <v>1628</v>
      </c>
      <c r="U3687">
        <v>9743</v>
      </c>
      <c r="V3687" t="s">
        <v>5512</v>
      </c>
      <c r="W3687" t="s">
        <v>5513</v>
      </c>
      <c r="X3687" t="s">
        <v>3388</v>
      </c>
      <c r="Y3687">
        <v>100035</v>
      </c>
      <c r="Z3687" t="s">
        <v>5514</v>
      </c>
      <c r="AD3687">
        <v>32.185352899999998</v>
      </c>
      <c r="AE3687">
        <v>-110.8164731</v>
      </c>
      <c r="AG3687" t="s">
        <v>90</v>
      </c>
      <c r="AH3687" t="s">
        <v>1626</v>
      </c>
      <c r="AI3687" t="s">
        <v>90</v>
      </c>
      <c r="AK3687" t="s">
        <v>1608</v>
      </c>
      <c r="AL3687" t="s">
        <v>7822</v>
      </c>
      <c r="AM3687" t="s">
        <v>92</v>
      </c>
      <c r="AN3687" t="s">
        <v>1610</v>
      </c>
      <c r="AO3687" t="s">
        <v>442</v>
      </c>
      <c r="AP3687" t="s">
        <v>422</v>
      </c>
      <c r="AT3687" t="s">
        <v>1612</v>
      </c>
      <c r="AV3687" t="s">
        <v>584</v>
      </c>
      <c r="BH3687" t="str">
        <f>BI3687 &amp; " " &amp; BJ3687</f>
        <v>0.5 ft</v>
      </c>
      <c r="BI3687">
        <v>0.5</v>
      </c>
      <c r="BJ3687" t="s">
        <v>5517</v>
      </c>
      <c r="BQ3687" t="str">
        <f>BS3687 &amp; ":" &amp; BR3687</f>
        <v>AZDEQ_SW:EPA 351.2</v>
      </c>
      <c r="BR3687" t="s">
        <v>1633</v>
      </c>
      <c r="BS3687" t="s">
        <v>1626</v>
      </c>
      <c r="BT3687" t="s">
        <v>1633</v>
      </c>
      <c r="BW3687" t="s">
        <v>5519</v>
      </c>
      <c r="BZ3687" t="s">
        <v>7823</v>
      </c>
      <c r="CA3687" t="s">
        <v>397</v>
      </c>
      <c r="CB3687">
        <v>0.1</v>
      </c>
      <c r="CC3687" t="s">
        <v>1616</v>
      </c>
      <c r="CE3687" t="s">
        <v>5773</v>
      </c>
      <c r="CF3687" t="s">
        <v>1618</v>
      </c>
    </row>
    <row r="3688" spans="1:84" hidden="1" x14ac:dyDescent="0.4">
      <c r="A3688" t="s">
        <v>1626</v>
      </c>
      <c r="B3688" t="s">
        <v>1626</v>
      </c>
      <c r="C3688" t="s">
        <v>7824</v>
      </c>
      <c r="D3688" t="s">
        <v>81</v>
      </c>
      <c r="E3688" t="s">
        <v>82</v>
      </c>
      <c r="F3688" t="s">
        <v>393</v>
      </c>
      <c r="G3688" s="4" t="str">
        <f>TEXT(H3688+I3688,"yyyy-mm-dd""T""hh:mm:ss")&amp;
IF(J3688="MST","-07:00",
IF(J3688="MDT","-06:00",
IF(J3688="PST","-08:00",
IF(J3688="PDT","-07:00",
IF(J3688="UTC","+00:00","+00:00")))))</f>
        <v>2016-10-27T09:30:00-07:00</v>
      </c>
      <c r="H3688" s="1">
        <v>42670</v>
      </c>
      <c r="I3688" s="5">
        <v>0.39583333333333331</v>
      </c>
      <c r="J3688" t="s">
        <v>84</v>
      </c>
      <c r="N3688">
        <v>0</v>
      </c>
      <c r="O3688" t="s">
        <v>1628</v>
      </c>
      <c r="U3688">
        <v>2208</v>
      </c>
      <c r="V3688" t="s">
        <v>7609</v>
      </c>
      <c r="W3688" t="s">
        <v>1606</v>
      </c>
      <c r="X3688" t="s">
        <v>5540</v>
      </c>
      <c r="Y3688">
        <v>100263</v>
      </c>
      <c r="Z3688" t="s">
        <v>7825</v>
      </c>
      <c r="AD3688">
        <v>32.0191667</v>
      </c>
      <c r="AE3688">
        <v>-110.64555559999999</v>
      </c>
      <c r="AG3688" t="s">
        <v>90</v>
      </c>
      <c r="AH3688" t="s">
        <v>1626</v>
      </c>
      <c r="AI3688" t="s">
        <v>90</v>
      </c>
      <c r="AK3688" t="s">
        <v>1608</v>
      </c>
      <c r="AL3688" t="s">
        <v>7826</v>
      </c>
      <c r="AM3688" t="s">
        <v>92</v>
      </c>
      <c r="AN3688" t="s">
        <v>1610</v>
      </c>
      <c r="AO3688" t="s">
        <v>442</v>
      </c>
      <c r="AP3688" t="s">
        <v>422</v>
      </c>
      <c r="AT3688" t="s">
        <v>1612</v>
      </c>
      <c r="AV3688" t="s">
        <v>584</v>
      </c>
      <c r="BF3688" t="s">
        <v>7555</v>
      </c>
      <c r="BQ3688" t="str">
        <f>BS3688 &amp; ":" &amp; BR3688</f>
        <v>AZDEQ_SW:EPA 351.2</v>
      </c>
      <c r="BR3688" t="s">
        <v>1633</v>
      </c>
      <c r="BS3688" t="s">
        <v>1626</v>
      </c>
      <c r="BT3688" t="s">
        <v>1633</v>
      </c>
      <c r="BW3688" t="s">
        <v>5460</v>
      </c>
      <c r="BZ3688" t="s">
        <v>7827</v>
      </c>
      <c r="CA3688" t="s">
        <v>397</v>
      </c>
      <c r="CB3688">
        <v>0.5</v>
      </c>
      <c r="CC3688" t="s">
        <v>1616</v>
      </c>
      <c r="CE3688" t="s">
        <v>7828</v>
      </c>
      <c r="CF3688" t="s">
        <v>1618</v>
      </c>
    </row>
    <row r="3689" spans="1:84" hidden="1" x14ac:dyDescent="0.4">
      <c r="A3689" t="s">
        <v>7466</v>
      </c>
      <c r="B3689" t="s">
        <v>7467</v>
      </c>
      <c r="C3689" t="s">
        <v>7706</v>
      </c>
      <c r="D3689" t="s">
        <v>81</v>
      </c>
      <c r="E3689" t="s">
        <v>82</v>
      </c>
      <c r="G3689" s="4" t="str">
        <f>TEXT(H3689+I3689,"yyyy-mm-dd""T""hh:mm:ss")&amp;
IF(J3689="MST","-07:00",
IF(J3689="MDT","-06:00",
IF(J3689="PST","-08:00",
IF(J3689="PDT","-07:00",
IF(J3689="UTC","+00:00","+00:00")))))</f>
        <v>2016-03-24T09:45:00-07:00</v>
      </c>
      <c r="H3689" s="1">
        <v>42453</v>
      </c>
      <c r="I3689" s="5">
        <v>0.40625</v>
      </c>
      <c r="J3689" t="s">
        <v>84</v>
      </c>
      <c r="U3689" t="s">
        <v>7469</v>
      </c>
      <c r="V3689" t="s">
        <v>7470</v>
      </c>
      <c r="X3689" t="s">
        <v>7532</v>
      </c>
      <c r="Y3689" t="s">
        <v>7533</v>
      </c>
      <c r="AD3689">
        <v>32.289444000000003</v>
      </c>
      <c r="AE3689">
        <v>-111.03486100000001</v>
      </c>
      <c r="AK3689" t="s">
        <v>5367</v>
      </c>
      <c r="AL3689" t="s">
        <v>7829</v>
      </c>
      <c r="AN3689" t="s">
        <v>7604</v>
      </c>
      <c r="AO3689" t="s">
        <v>442</v>
      </c>
      <c r="AP3689" t="s">
        <v>422</v>
      </c>
      <c r="AQ3689">
        <v>2.02</v>
      </c>
      <c r="AR3689" t="s">
        <v>1616</v>
      </c>
      <c r="AT3689" t="s">
        <v>1612</v>
      </c>
      <c r="AV3689" t="s">
        <v>96</v>
      </c>
      <c r="BQ3689" t="str">
        <f>BS3689 &amp; ":" &amp; BR3689</f>
        <v>USEPA:351.2</v>
      </c>
      <c r="BR3689">
        <v>351.2</v>
      </c>
      <c r="BS3689" t="s">
        <v>4867</v>
      </c>
      <c r="BT3689" t="s">
        <v>7605</v>
      </c>
      <c r="BV3689" t="s">
        <v>7606</v>
      </c>
      <c r="BW3689" t="s">
        <v>7476</v>
      </c>
      <c r="CE3689" t="s">
        <v>7708</v>
      </c>
      <c r="CF3689" t="s">
        <v>1618</v>
      </c>
    </row>
    <row r="3690" spans="1:84" hidden="1" x14ac:dyDescent="0.4">
      <c r="A3690" t="s">
        <v>1626</v>
      </c>
      <c r="B3690" t="s">
        <v>1626</v>
      </c>
      <c r="C3690" t="s">
        <v>7478</v>
      </c>
      <c r="D3690" t="s">
        <v>81</v>
      </c>
      <c r="E3690" t="s">
        <v>82</v>
      </c>
      <c r="F3690" t="s">
        <v>393</v>
      </c>
      <c r="G3690" s="4" t="str">
        <f>TEXT(H3690+I3690,"yyyy-mm-dd""T""hh:mm:ss")&amp;
IF(J3690="MST","-07:00",
IF(J3690="MDT","-06:00",
IF(J3690="PST","-08:00",
IF(J3690="PDT","-07:00",
IF(J3690="UTC","+00:00","+00:00")))))</f>
        <v>2016-08-31T03:30:00-07:00</v>
      </c>
      <c r="H3690" s="1">
        <v>42613</v>
      </c>
      <c r="I3690" s="5">
        <v>0.14583333333333334</v>
      </c>
      <c r="J3690" t="s">
        <v>84</v>
      </c>
      <c r="N3690">
        <v>0.5</v>
      </c>
      <c r="O3690" t="s">
        <v>1628</v>
      </c>
      <c r="U3690">
        <v>9743</v>
      </c>
      <c r="V3690" t="s">
        <v>5512</v>
      </c>
      <c r="W3690" t="s">
        <v>5513</v>
      </c>
      <c r="X3690" t="s">
        <v>3388</v>
      </c>
      <c r="Y3690">
        <v>100035</v>
      </c>
      <c r="Z3690" t="s">
        <v>5514</v>
      </c>
      <c r="AD3690">
        <v>32.185352899999998</v>
      </c>
      <c r="AE3690">
        <v>-110.8164731</v>
      </c>
      <c r="AG3690" t="s">
        <v>90</v>
      </c>
      <c r="AH3690" t="s">
        <v>1626</v>
      </c>
      <c r="AI3690" t="s">
        <v>90</v>
      </c>
      <c r="AK3690" t="s">
        <v>1608</v>
      </c>
      <c r="AL3690" t="s">
        <v>7830</v>
      </c>
      <c r="AN3690" t="s">
        <v>1610</v>
      </c>
      <c r="AO3690" t="s">
        <v>442</v>
      </c>
      <c r="AP3690" t="s">
        <v>422</v>
      </c>
      <c r="AQ3690">
        <v>0.32</v>
      </c>
      <c r="AR3690" t="s">
        <v>1616</v>
      </c>
      <c r="AT3690" t="s">
        <v>1612</v>
      </c>
      <c r="AV3690" t="s">
        <v>96</v>
      </c>
      <c r="BH3690" t="str">
        <f>BI3690 &amp; " " &amp; BJ3690</f>
        <v>0.5 ft</v>
      </c>
      <c r="BI3690">
        <v>0.5</v>
      </c>
      <c r="BJ3690" t="s">
        <v>5517</v>
      </c>
      <c r="BQ3690" t="str">
        <f>BS3690 &amp; ":" &amp; BR3690</f>
        <v>AZDEQ_SW:EPA 351.2</v>
      </c>
      <c r="BR3690" t="s">
        <v>1633</v>
      </c>
      <c r="BS3690" t="s">
        <v>1626</v>
      </c>
      <c r="BT3690" t="s">
        <v>1633</v>
      </c>
      <c r="BW3690" t="s">
        <v>5519</v>
      </c>
      <c r="BZ3690" t="s">
        <v>7831</v>
      </c>
      <c r="CA3690" t="s">
        <v>397</v>
      </c>
      <c r="CB3690">
        <v>0.1</v>
      </c>
      <c r="CC3690" t="s">
        <v>1616</v>
      </c>
      <c r="CE3690" t="s">
        <v>5554</v>
      </c>
      <c r="CF3690" t="s">
        <v>1618</v>
      </c>
    </row>
    <row r="3691" spans="1:84" hidden="1" x14ac:dyDescent="0.4">
      <c r="A3691" t="s">
        <v>1626</v>
      </c>
      <c r="B3691" t="s">
        <v>1626</v>
      </c>
      <c r="C3691" t="s">
        <v>7551</v>
      </c>
      <c r="D3691" t="s">
        <v>81</v>
      </c>
      <c r="E3691" t="s">
        <v>82</v>
      </c>
      <c r="F3691" t="s">
        <v>393</v>
      </c>
      <c r="G3691" s="4" t="str">
        <f>TEXT(H3691+I3691,"yyyy-mm-dd""T""hh:mm:ss")&amp;
IF(J3691="MST","-07:00",
IF(J3691="MDT","-06:00",
IF(J3691="PST","-08:00",
IF(J3691="PDT","-07:00",
IF(J3691="UTC","+00:00","+00:00")))))</f>
        <v>2016-08-10T01:00:00-07:00</v>
      </c>
      <c r="H3691" s="1">
        <v>42592</v>
      </c>
      <c r="I3691" s="5">
        <v>4.1666666666666664E-2</v>
      </c>
      <c r="J3691" t="s">
        <v>84</v>
      </c>
      <c r="N3691">
        <v>0</v>
      </c>
      <c r="O3691" t="s">
        <v>1628</v>
      </c>
      <c r="U3691">
        <v>2008</v>
      </c>
      <c r="V3691" t="s">
        <v>6355</v>
      </c>
      <c r="W3691" t="s">
        <v>1606</v>
      </c>
      <c r="X3691" t="s">
        <v>7552</v>
      </c>
      <c r="Y3691">
        <v>100598</v>
      </c>
      <c r="Z3691" t="s">
        <v>7553</v>
      </c>
      <c r="AD3691">
        <v>32.019222200000002</v>
      </c>
      <c r="AE3691">
        <v>-110.6410556</v>
      </c>
      <c r="AG3691" t="s">
        <v>90</v>
      </c>
      <c r="AH3691" t="s">
        <v>1626</v>
      </c>
      <c r="AI3691" t="s">
        <v>90</v>
      </c>
      <c r="AK3691" t="s">
        <v>1608</v>
      </c>
      <c r="AL3691" t="s">
        <v>7832</v>
      </c>
      <c r="AM3691" t="s">
        <v>92</v>
      </c>
      <c r="AN3691" t="s">
        <v>1700</v>
      </c>
      <c r="AO3691" t="s">
        <v>457</v>
      </c>
      <c r="AP3691" t="s">
        <v>422</v>
      </c>
      <c r="AT3691" t="s">
        <v>1612</v>
      </c>
      <c r="AV3691" t="s">
        <v>584</v>
      </c>
      <c r="BF3691" t="s">
        <v>7555</v>
      </c>
      <c r="BQ3691" t="str">
        <f>BS3691 &amp; ":" &amp; BR3691</f>
        <v>AZDEQ_SW:EPA 365.4</v>
      </c>
      <c r="BR3691" t="s">
        <v>1713</v>
      </c>
      <c r="BS3691" t="s">
        <v>1626</v>
      </c>
      <c r="BT3691" t="s">
        <v>1713</v>
      </c>
      <c r="BW3691" t="s">
        <v>5460</v>
      </c>
      <c r="BZ3691" t="s">
        <v>7833</v>
      </c>
      <c r="CA3691" t="s">
        <v>397</v>
      </c>
      <c r="CB3691">
        <v>0.1</v>
      </c>
      <c r="CC3691" t="s">
        <v>1616</v>
      </c>
      <c r="CE3691" t="s">
        <v>7557</v>
      </c>
      <c r="CF3691" t="s">
        <v>1618</v>
      </c>
    </row>
    <row r="3692" spans="1:84" hidden="1" x14ac:dyDescent="0.4">
      <c r="A3692" t="s">
        <v>7466</v>
      </c>
      <c r="B3692" t="s">
        <v>7467</v>
      </c>
      <c r="C3692" t="s">
        <v>7481</v>
      </c>
      <c r="D3692" t="s">
        <v>81</v>
      </c>
      <c r="E3692" t="s">
        <v>82</v>
      </c>
      <c r="G3692" s="4" t="str">
        <f>TEXT(H3692+I3692,"yyyy-mm-dd""T""hh:mm:ss")&amp;
IF(J3692="MST","-07:00",
IF(J3692="MDT","-06:00",
IF(J3692="PST","-08:00",
IF(J3692="PDT","-07:00",
IF(J3692="UTC","+00:00","+00:00")))))</f>
        <v>2016-11-29T10:20:00-07:00</v>
      </c>
      <c r="H3692" s="1">
        <v>42703</v>
      </c>
      <c r="I3692" s="5">
        <v>0.43055555555555558</v>
      </c>
      <c r="J3692" t="s">
        <v>84</v>
      </c>
      <c r="U3692" t="s">
        <v>7469</v>
      </c>
      <c r="V3692" t="s">
        <v>7470</v>
      </c>
      <c r="X3692" t="s">
        <v>7482</v>
      </c>
      <c r="Y3692" t="s">
        <v>7483</v>
      </c>
      <c r="AD3692">
        <v>32.386417000000002</v>
      </c>
      <c r="AE3692">
        <v>-111.119139</v>
      </c>
      <c r="AK3692" t="s">
        <v>5367</v>
      </c>
      <c r="AL3692" t="s">
        <v>7834</v>
      </c>
      <c r="AN3692" t="s">
        <v>1700</v>
      </c>
      <c r="AO3692" t="s">
        <v>457</v>
      </c>
      <c r="AP3692" t="s">
        <v>422</v>
      </c>
      <c r="AQ3692">
        <v>0.88</v>
      </c>
      <c r="AR3692" t="s">
        <v>1616</v>
      </c>
      <c r="AT3692" t="s">
        <v>1612</v>
      </c>
      <c r="AV3692" t="s">
        <v>96</v>
      </c>
      <c r="BQ3692" t="str">
        <f>BS3692 &amp; ":" &amp; BR3692</f>
        <v>USEPA:365.1</v>
      </c>
      <c r="BR3692">
        <v>365.1</v>
      </c>
      <c r="BS3692" t="s">
        <v>4867</v>
      </c>
      <c r="BT3692" t="s">
        <v>7474</v>
      </c>
      <c r="BV3692" t="s">
        <v>7475</v>
      </c>
      <c r="BW3692" t="s">
        <v>7476</v>
      </c>
      <c r="CE3692" t="s">
        <v>7491</v>
      </c>
      <c r="CF3692" t="s">
        <v>1618</v>
      </c>
    </row>
    <row r="3693" spans="1:84" hidden="1" x14ac:dyDescent="0.4">
      <c r="A3693" t="s">
        <v>7466</v>
      </c>
      <c r="B3693" t="s">
        <v>7467</v>
      </c>
      <c r="C3693" t="s">
        <v>7528</v>
      </c>
      <c r="D3693" t="s">
        <v>81</v>
      </c>
      <c r="E3693" t="s">
        <v>82</v>
      </c>
      <c r="G3693" s="4" t="str">
        <f>TEXT(H3693+I3693,"yyyy-mm-dd""T""hh:mm:ss")&amp;
IF(J3693="MST","-07:00",
IF(J3693="MDT","-06:00",
IF(J3693="PST","-08:00",
IF(J3693="PDT","-07:00",
IF(J3693="UTC","+00:00","+00:00")))))</f>
        <v>2016-09-20T11:58:00-07:00</v>
      </c>
      <c r="H3693" s="1">
        <v>42633</v>
      </c>
      <c r="I3693" s="5">
        <v>0.49861111111111112</v>
      </c>
      <c r="J3693" t="s">
        <v>84</v>
      </c>
      <c r="U3693" t="s">
        <v>7469</v>
      </c>
      <c r="V3693" t="s">
        <v>7470</v>
      </c>
      <c r="X3693" t="s">
        <v>7482</v>
      </c>
      <c r="Y3693" t="s">
        <v>7483</v>
      </c>
      <c r="AD3693">
        <v>32.386417000000002</v>
      </c>
      <c r="AE3693">
        <v>-111.119139</v>
      </c>
      <c r="AK3693" t="s">
        <v>5367</v>
      </c>
      <c r="AL3693" t="s">
        <v>7835</v>
      </c>
      <c r="AN3693" t="s">
        <v>1610</v>
      </c>
      <c r="AO3693" t="s">
        <v>5387</v>
      </c>
      <c r="AP3693" t="s">
        <v>422</v>
      </c>
      <c r="AQ3693">
        <v>5.29</v>
      </c>
      <c r="AR3693" t="s">
        <v>1616</v>
      </c>
      <c r="AS3693" t="s">
        <v>7517</v>
      </c>
      <c r="AT3693" t="s">
        <v>1612</v>
      </c>
      <c r="AV3693" t="s">
        <v>7535</v>
      </c>
      <c r="BQ3693" t="str">
        <f>BS3693 &amp; ":" &amp; BR3693</f>
        <v>AOAC:973.48</v>
      </c>
      <c r="BR3693">
        <v>973.48</v>
      </c>
      <c r="BS3693" t="s">
        <v>7536</v>
      </c>
      <c r="BT3693" t="s">
        <v>7537</v>
      </c>
      <c r="BW3693" t="s">
        <v>7476</v>
      </c>
      <c r="CE3693" t="s">
        <v>7530</v>
      </c>
      <c r="CF3693" t="s">
        <v>1618</v>
      </c>
    </row>
    <row r="3694" spans="1:84" hidden="1" x14ac:dyDescent="0.4">
      <c r="A3694" t="s">
        <v>7466</v>
      </c>
      <c r="B3694" t="s">
        <v>7467</v>
      </c>
      <c r="C3694" t="s">
        <v>7769</v>
      </c>
      <c r="D3694" t="s">
        <v>81</v>
      </c>
      <c r="E3694" t="s">
        <v>82</v>
      </c>
      <c r="G3694" s="4" t="str">
        <f>TEXT(H3694+I3694,"yyyy-mm-dd""T""hh:mm:ss")&amp;
IF(J3694="MST","-07:00",
IF(J3694="MDT","-06:00",
IF(J3694="PST","-08:00",
IF(J3694="PDT","-07:00",
IF(J3694="UTC","+00:00","+00:00")))))</f>
        <v>2016-08-30T09:32:00-07:00</v>
      </c>
      <c r="H3694" s="1">
        <v>42612</v>
      </c>
      <c r="I3694" s="5">
        <v>0.3972222222222222</v>
      </c>
      <c r="J3694" t="s">
        <v>84</v>
      </c>
      <c r="U3694" t="s">
        <v>7469</v>
      </c>
      <c r="V3694" t="s">
        <v>7470</v>
      </c>
      <c r="X3694" t="s">
        <v>7532</v>
      </c>
      <c r="Y3694" t="s">
        <v>7533</v>
      </c>
      <c r="AD3694">
        <v>32.289444000000003</v>
      </c>
      <c r="AE3694">
        <v>-111.03486100000001</v>
      </c>
      <c r="AK3694" t="s">
        <v>5367</v>
      </c>
      <c r="AL3694" t="s">
        <v>7836</v>
      </c>
      <c r="AN3694" t="s">
        <v>1610</v>
      </c>
      <c r="AO3694" t="s">
        <v>5387</v>
      </c>
      <c r="AP3694" t="s">
        <v>422</v>
      </c>
      <c r="AQ3694">
        <v>3.61</v>
      </c>
      <c r="AR3694" t="s">
        <v>1616</v>
      </c>
      <c r="AT3694" t="s">
        <v>1612</v>
      </c>
      <c r="AV3694" t="s">
        <v>7535</v>
      </c>
      <c r="BQ3694" t="str">
        <f>BS3694 &amp; ":" &amp; BR3694</f>
        <v>AOAC:973.48</v>
      </c>
      <c r="BR3694">
        <v>973.48</v>
      </c>
      <c r="BS3694" t="s">
        <v>7536</v>
      </c>
      <c r="BT3694" t="s">
        <v>7537</v>
      </c>
      <c r="BW3694" t="s">
        <v>7476</v>
      </c>
      <c r="CE3694" t="s">
        <v>7772</v>
      </c>
      <c r="CF3694" t="s">
        <v>1618</v>
      </c>
    </row>
    <row r="3695" spans="1:84" hidden="1" x14ac:dyDescent="0.4">
      <c r="A3695" t="s">
        <v>1626</v>
      </c>
      <c r="B3695" t="s">
        <v>1626</v>
      </c>
      <c r="C3695" t="s">
        <v>7524</v>
      </c>
      <c r="D3695" t="s">
        <v>81</v>
      </c>
      <c r="E3695" t="s">
        <v>82</v>
      </c>
      <c r="F3695" t="s">
        <v>393</v>
      </c>
      <c r="G3695" s="4" t="str">
        <f>TEXT(H3695+I3695,"yyyy-mm-dd""T""hh:mm:ss")&amp;
IF(J3695="MST","-07:00",
IF(J3695="MDT","-06:00",
IF(J3695="PST","-08:00",
IF(J3695="PDT","-07:00",
IF(J3695="UTC","+00:00","+00:00")))))</f>
        <v>2016-02-29T04:30:00-07:00</v>
      </c>
      <c r="H3695" s="1">
        <v>42429</v>
      </c>
      <c r="I3695" s="5">
        <v>0.1875</v>
      </c>
      <c r="J3695" t="s">
        <v>84</v>
      </c>
      <c r="N3695">
        <v>0.5</v>
      </c>
      <c r="O3695" t="s">
        <v>1628</v>
      </c>
      <c r="U3695">
        <v>9743</v>
      </c>
      <c r="V3695" t="s">
        <v>5512</v>
      </c>
      <c r="W3695" t="s">
        <v>5513</v>
      </c>
      <c r="X3695" t="s">
        <v>3388</v>
      </c>
      <c r="Y3695">
        <v>100035</v>
      </c>
      <c r="Z3695" t="s">
        <v>5514</v>
      </c>
      <c r="AD3695">
        <v>32.185352899999998</v>
      </c>
      <c r="AE3695">
        <v>-110.8164731</v>
      </c>
      <c r="AG3695" t="s">
        <v>90</v>
      </c>
      <c r="AH3695" t="s">
        <v>1626</v>
      </c>
      <c r="AI3695" t="s">
        <v>90</v>
      </c>
      <c r="AK3695" t="s">
        <v>1608</v>
      </c>
      <c r="AL3695" t="s">
        <v>7837</v>
      </c>
      <c r="AN3695" t="s">
        <v>1610</v>
      </c>
      <c r="AO3695" t="s">
        <v>442</v>
      </c>
      <c r="AP3695" t="s">
        <v>422</v>
      </c>
      <c r="AQ3695">
        <v>0.53</v>
      </c>
      <c r="AR3695" t="s">
        <v>1616</v>
      </c>
      <c r="AT3695" t="s">
        <v>1612</v>
      </c>
      <c r="AV3695" t="s">
        <v>96</v>
      </c>
      <c r="BH3695" t="str">
        <f>BI3695 &amp; " " &amp; BJ3695</f>
        <v>0.5 ft</v>
      </c>
      <c r="BI3695">
        <v>0.5</v>
      </c>
      <c r="BJ3695" t="s">
        <v>5517</v>
      </c>
      <c r="BQ3695" t="str">
        <f>BS3695 &amp; ":" &amp; BR3695</f>
        <v>AZDEQ_SW:EPA 351.2</v>
      </c>
      <c r="BR3695" t="s">
        <v>1633</v>
      </c>
      <c r="BS3695" t="s">
        <v>1626</v>
      </c>
      <c r="BT3695" t="s">
        <v>1633</v>
      </c>
      <c r="BW3695" t="s">
        <v>5519</v>
      </c>
      <c r="BZ3695" t="s">
        <v>7838</v>
      </c>
      <c r="CA3695" t="s">
        <v>397</v>
      </c>
      <c r="CB3695">
        <v>0.18</v>
      </c>
      <c r="CC3695" t="s">
        <v>1616</v>
      </c>
      <c r="CE3695" t="s">
        <v>5767</v>
      </c>
      <c r="CF3695" t="s">
        <v>1618</v>
      </c>
    </row>
    <row r="3696" spans="1:84" hidden="1" x14ac:dyDescent="0.4">
      <c r="A3696" t="s">
        <v>7466</v>
      </c>
      <c r="B3696" t="s">
        <v>7467</v>
      </c>
      <c r="C3696" t="s">
        <v>7602</v>
      </c>
      <c r="D3696" t="s">
        <v>81</v>
      </c>
      <c r="E3696" t="s">
        <v>82</v>
      </c>
      <c r="G3696" s="4" t="str">
        <f>TEXT(H3696+I3696,"yyyy-mm-dd""T""hh:mm:ss")&amp;
IF(J3696="MST","-07:00",
IF(J3696="MDT","-06:00",
IF(J3696="PST","-08:00",
IF(J3696="PDT","-07:00",
IF(J3696="UTC","+00:00","+00:00")))))</f>
        <v>2016-05-31T10:45:00-07:00</v>
      </c>
      <c r="H3696" s="1">
        <v>42521</v>
      </c>
      <c r="I3696" s="5">
        <v>0.44791666666666669</v>
      </c>
      <c r="J3696" t="s">
        <v>84</v>
      </c>
      <c r="U3696" t="s">
        <v>7469</v>
      </c>
      <c r="V3696" t="s">
        <v>7470</v>
      </c>
      <c r="X3696" t="s">
        <v>7482</v>
      </c>
      <c r="Y3696" t="s">
        <v>7483</v>
      </c>
      <c r="AD3696">
        <v>32.386417000000002</v>
      </c>
      <c r="AE3696">
        <v>-111.119139</v>
      </c>
      <c r="AK3696" t="s">
        <v>5367</v>
      </c>
      <c r="AL3696" t="s">
        <v>7839</v>
      </c>
      <c r="AN3696" t="s">
        <v>1700</v>
      </c>
      <c r="AO3696" t="s">
        <v>123</v>
      </c>
      <c r="AP3696" t="s">
        <v>422</v>
      </c>
      <c r="AQ3696">
        <v>2.73</v>
      </c>
      <c r="AR3696" t="s">
        <v>1616</v>
      </c>
      <c r="AS3696" t="s">
        <v>7517</v>
      </c>
      <c r="AT3696" t="s">
        <v>1612</v>
      </c>
      <c r="AV3696" t="s">
        <v>96</v>
      </c>
      <c r="BQ3696" t="str">
        <f>BS3696 &amp; ":" &amp; BR3696</f>
        <v>USEPA:365.1</v>
      </c>
      <c r="BR3696">
        <v>365.1</v>
      </c>
      <c r="BS3696" t="s">
        <v>4867</v>
      </c>
      <c r="BT3696" t="s">
        <v>7474</v>
      </c>
      <c r="BV3696" t="s">
        <v>7475</v>
      </c>
      <c r="BW3696" t="s">
        <v>7476</v>
      </c>
      <c r="CE3696" t="s">
        <v>7840</v>
      </c>
      <c r="CF3696" t="s">
        <v>1618</v>
      </c>
    </row>
    <row r="3697" spans="1:84" hidden="1" x14ac:dyDescent="0.4">
      <c r="A3697" t="s">
        <v>1626</v>
      </c>
      <c r="B3697" t="s">
        <v>1626</v>
      </c>
      <c r="C3697" t="s">
        <v>7551</v>
      </c>
      <c r="D3697" t="s">
        <v>81</v>
      </c>
      <c r="E3697" t="s">
        <v>82</v>
      </c>
      <c r="F3697" t="s">
        <v>393</v>
      </c>
      <c r="G3697" s="4" t="str">
        <f>TEXT(H3697+I3697,"yyyy-mm-dd""T""hh:mm:ss")&amp;
IF(J3697="MST","-07:00",
IF(J3697="MDT","-06:00",
IF(J3697="PST","-08:00",
IF(J3697="PDT","-07:00",
IF(J3697="UTC","+00:00","+00:00")))))</f>
        <v>2016-08-10T01:00:00-07:00</v>
      </c>
      <c r="H3697" s="1">
        <v>42592</v>
      </c>
      <c r="I3697" s="5">
        <v>4.1666666666666664E-2</v>
      </c>
      <c r="J3697" t="s">
        <v>84</v>
      </c>
      <c r="N3697">
        <v>0</v>
      </c>
      <c r="O3697" t="s">
        <v>1628</v>
      </c>
      <c r="U3697">
        <v>2008</v>
      </c>
      <c r="V3697" t="s">
        <v>6355</v>
      </c>
      <c r="W3697" t="s">
        <v>1606</v>
      </c>
      <c r="X3697" t="s">
        <v>7552</v>
      </c>
      <c r="Y3697">
        <v>100598</v>
      </c>
      <c r="Z3697" t="s">
        <v>7553</v>
      </c>
      <c r="AD3697">
        <v>32.019222200000002</v>
      </c>
      <c r="AE3697">
        <v>-110.6410556</v>
      </c>
      <c r="AG3697" t="s">
        <v>90</v>
      </c>
      <c r="AH3697" t="s">
        <v>1626</v>
      </c>
      <c r="AI3697" t="s">
        <v>90</v>
      </c>
      <c r="AK3697" t="s">
        <v>1608</v>
      </c>
      <c r="AL3697" t="s">
        <v>7841</v>
      </c>
      <c r="AM3697" t="s">
        <v>92</v>
      </c>
      <c r="AN3697" t="s">
        <v>1610</v>
      </c>
      <c r="AO3697" t="s">
        <v>442</v>
      </c>
      <c r="AP3697" t="s">
        <v>422</v>
      </c>
      <c r="AT3697" t="s">
        <v>1612</v>
      </c>
      <c r="AV3697" t="s">
        <v>584</v>
      </c>
      <c r="BF3697" t="s">
        <v>7555</v>
      </c>
      <c r="BQ3697" t="str">
        <f>BS3697 &amp; ":" &amp; BR3697</f>
        <v>AZDEQ_SW:EPA 351.2</v>
      </c>
      <c r="BR3697" t="s">
        <v>1633</v>
      </c>
      <c r="BS3697" t="s">
        <v>1626</v>
      </c>
      <c r="BT3697" t="s">
        <v>1633</v>
      </c>
      <c r="BW3697" t="s">
        <v>5460</v>
      </c>
      <c r="BZ3697" t="s">
        <v>7842</v>
      </c>
      <c r="CA3697" t="s">
        <v>397</v>
      </c>
      <c r="CB3697">
        <v>0.25</v>
      </c>
      <c r="CC3697" t="s">
        <v>1616</v>
      </c>
      <c r="CE3697" t="s">
        <v>7557</v>
      </c>
      <c r="CF3697" t="s">
        <v>1618</v>
      </c>
    </row>
    <row r="3698" spans="1:84" hidden="1" x14ac:dyDescent="0.4">
      <c r="A3698" t="s">
        <v>1626</v>
      </c>
      <c r="B3698" t="s">
        <v>1626</v>
      </c>
      <c r="C3698" t="s">
        <v>7649</v>
      </c>
      <c r="D3698" t="s">
        <v>81</v>
      </c>
      <c r="E3698" t="s">
        <v>82</v>
      </c>
      <c r="F3698" t="s">
        <v>393</v>
      </c>
      <c r="G3698" s="4" t="str">
        <f>TEXT(H3698+I3698,"yyyy-mm-dd""T""hh:mm:ss")&amp;
IF(J3698="MST","-07:00",
IF(J3698="MDT","-06:00",
IF(J3698="PST","-08:00",
IF(J3698="PDT","-07:00",
IF(J3698="UTC","+00:00","+00:00")))))</f>
        <v>2016-11-29T03:40:00-07:00</v>
      </c>
      <c r="H3698" s="1">
        <v>42703</v>
      </c>
      <c r="I3698" s="5">
        <v>0.15277777777777779</v>
      </c>
      <c r="J3698" t="s">
        <v>84</v>
      </c>
      <c r="N3698">
        <v>0.5</v>
      </c>
      <c r="O3698" t="s">
        <v>1628</v>
      </c>
      <c r="U3698">
        <v>9743</v>
      </c>
      <c r="V3698" t="s">
        <v>5512</v>
      </c>
      <c r="W3698" t="s">
        <v>5513</v>
      </c>
      <c r="X3698" t="s">
        <v>3388</v>
      </c>
      <c r="Y3698">
        <v>100035</v>
      </c>
      <c r="Z3698" t="s">
        <v>5514</v>
      </c>
      <c r="AD3698">
        <v>32.185352899999998</v>
      </c>
      <c r="AE3698">
        <v>-110.8164731</v>
      </c>
      <c r="AG3698" t="s">
        <v>90</v>
      </c>
      <c r="AH3698" t="s">
        <v>1626</v>
      </c>
      <c r="AI3698" t="s">
        <v>90</v>
      </c>
      <c r="AK3698" t="s">
        <v>1608</v>
      </c>
      <c r="AL3698" t="s">
        <v>7843</v>
      </c>
      <c r="AM3698" t="s">
        <v>92</v>
      </c>
      <c r="AN3698" t="s">
        <v>1610</v>
      </c>
      <c r="AO3698" t="s">
        <v>1611</v>
      </c>
      <c r="AP3698" t="s">
        <v>422</v>
      </c>
      <c r="AT3698" t="s">
        <v>1612</v>
      </c>
      <c r="AV3698" t="s">
        <v>584</v>
      </c>
      <c r="BH3698" t="str">
        <f>BI3698 &amp; " " &amp; BJ3698</f>
        <v>0.5 ft</v>
      </c>
      <c r="BI3698">
        <v>0.5</v>
      </c>
      <c r="BJ3698" t="s">
        <v>5517</v>
      </c>
      <c r="BQ3698" t="str">
        <f>BS3698 &amp; ":" &amp; BR3698</f>
        <v>AZDEQ_SW:EPA 350.1</v>
      </c>
      <c r="BR3698" t="s">
        <v>1613</v>
      </c>
      <c r="BS3698" t="s">
        <v>1626</v>
      </c>
      <c r="BT3698" t="s">
        <v>1613</v>
      </c>
      <c r="BW3698" t="s">
        <v>5519</v>
      </c>
      <c r="BZ3698" t="s">
        <v>7844</v>
      </c>
      <c r="CA3698" t="s">
        <v>397</v>
      </c>
      <c r="CB3698">
        <v>0.02</v>
      </c>
      <c r="CC3698" t="s">
        <v>1616</v>
      </c>
      <c r="CE3698" t="s">
        <v>5773</v>
      </c>
      <c r="CF3698" t="s">
        <v>1618</v>
      </c>
    </row>
    <row r="3699" spans="1:84" hidden="1" x14ac:dyDescent="0.4">
      <c r="A3699" t="s">
        <v>1626</v>
      </c>
      <c r="B3699" t="s">
        <v>1626</v>
      </c>
      <c r="C3699" t="s">
        <v>7737</v>
      </c>
      <c r="D3699" t="s">
        <v>81</v>
      </c>
      <c r="E3699" t="s">
        <v>82</v>
      </c>
      <c r="F3699" t="s">
        <v>393</v>
      </c>
      <c r="G3699" s="4" t="str">
        <f>TEXT(H3699+I3699,"yyyy-mm-dd""T""hh:mm:ss")&amp;
IF(J3699="MST","-07:00",
IF(J3699="MDT","-06:00",
IF(J3699="PST","-08:00",
IF(J3699="PDT","-07:00",
IF(J3699="UTC","+00:00","+00:00")))))</f>
        <v>2016-12-22T01:30:00-07:00</v>
      </c>
      <c r="H3699" s="1">
        <v>42726</v>
      </c>
      <c r="I3699" s="5">
        <v>6.25E-2</v>
      </c>
      <c r="J3699" t="s">
        <v>84</v>
      </c>
      <c r="N3699">
        <v>0.5</v>
      </c>
      <c r="O3699" t="s">
        <v>1628</v>
      </c>
      <c r="U3699">
        <v>9743</v>
      </c>
      <c r="V3699" t="s">
        <v>5512</v>
      </c>
      <c r="W3699" t="s">
        <v>5513</v>
      </c>
      <c r="X3699" t="s">
        <v>3405</v>
      </c>
      <c r="Y3699">
        <v>100034</v>
      </c>
      <c r="Z3699" t="s">
        <v>5514</v>
      </c>
      <c r="AD3699">
        <v>32.187063100000003</v>
      </c>
      <c r="AE3699">
        <v>-110.81660220000001</v>
      </c>
      <c r="AG3699" t="s">
        <v>90</v>
      </c>
      <c r="AH3699" t="s">
        <v>1626</v>
      </c>
      <c r="AI3699" t="s">
        <v>90</v>
      </c>
      <c r="AK3699" t="s">
        <v>1608</v>
      </c>
      <c r="AL3699" t="s">
        <v>7845</v>
      </c>
      <c r="AN3699" t="s">
        <v>1700</v>
      </c>
      <c r="AO3699" t="s">
        <v>457</v>
      </c>
      <c r="AP3699" t="s">
        <v>422</v>
      </c>
      <c r="AQ3699">
        <v>0.12</v>
      </c>
      <c r="AR3699" t="s">
        <v>1616</v>
      </c>
      <c r="AT3699" t="s">
        <v>1612</v>
      </c>
      <c r="AV3699" t="s">
        <v>96</v>
      </c>
      <c r="BH3699" t="str">
        <f>BI3699 &amp; " " &amp; BJ3699</f>
        <v>0.5 ft</v>
      </c>
      <c r="BI3699">
        <v>0.5</v>
      </c>
      <c r="BJ3699" t="s">
        <v>5517</v>
      </c>
      <c r="BQ3699" t="str">
        <f>BS3699 &amp; ":" &amp; BR3699</f>
        <v>AZDEQ_SW:SM 4500 PE</v>
      </c>
      <c r="BR3699" t="s">
        <v>5518</v>
      </c>
      <c r="BS3699" t="s">
        <v>1626</v>
      </c>
      <c r="BT3699" t="s">
        <v>5518</v>
      </c>
      <c r="BW3699" t="s">
        <v>5519</v>
      </c>
      <c r="BZ3699" t="s">
        <v>7846</v>
      </c>
      <c r="CA3699" t="s">
        <v>397</v>
      </c>
      <c r="CB3699">
        <v>0.01</v>
      </c>
      <c r="CC3699" t="s">
        <v>1616</v>
      </c>
      <c r="CE3699" t="s">
        <v>5937</v>
      </c>
      <c r="CF3699" t="s">
        <v>1618</v>
      </c>
    </row>
    <row r="3700" spans="1:84" x14ac:dyDescent="0.4">
      <c r="A3700" t="s">
        <v>78</v>
      </c>
      <c r="B3700" t="s">
        <v>79</v>
      </c>
      <c r="C3700" t="s">
        <v>599</v>
      </c>
      <c r="D3700" t="s">
        <v>81</v>
      </c>
      <c r="E3700" t="s">
        <v>82</v>
      </c>
      <c r="F3700" t="s">
        <v>83</v>
      </c>
      <c r="G3700" s="4" t="str">
        <f>TEXT(H3700+I3700,"yyyy-mm-dd""T""hh:mm:ss")&amp;
IF(J3700="MST","-07:00",
IF(J3700="MDT","-06:00",
IF(J3700="PST","-08:00",
IF(J3700="PDT","-07:00",
IF(J3700="UTC","+00:00","+00:00")))))</f>
        <v>2002-05-06T13:30:00-07:00</v>
      </c>
      <c r="H3700" s="1">
        <v>37382</v>
      </c>
      <c r="I3700" s="5">
        <v>0.5625</v>
      </c>
      <c r="J3700" t="s">
        <v>84</v>
      </c>
      <c r="W3700" t="s">
        <v>85</v>
      </c>
      <c r="X3700" t="s">
        <v>600</v>
      </c>
      <c r="Z3700" t="s">
        <v>601</v>
      </c>
      <c r="AB3700" t="s">
        <v>87</v>
      </c>
      <c r="AC3700" t="s">
        <v>88</v>
      </c>
      <c r="AF3700" t="str">
        <f>"ID:"&amp;AG3700&amp;"; context:" &amp; AH3700 &amp;"; Name:" &amp; AI3700 &amp; "; Equipment:" &amp; AK3700</f>
        <v>ID:USGS; context:USGS; Name:USGS; Equipment:Unknown</v>
      </c>
      <c r="AG3700" t="s">
        <v>89</v>
      </c>
      <c r="AH3700" t="s">
        <v>89</v>
      </c>
      <c r="AI3700" t="s">
        <v>89</v>
      </c>
      <c r="AK3700" t="s">
        <v>90</v>
      </c>
      <c r="AL3700" t="s">
        <v>606</v>
      </c>
      <c r="AO3700" t="s">
        <v>123</v>
      </c>
      <c r="AP3700" t="s">
        <v>94</v>
      </c>
      <c r="AQ3700">
        <v>6.0999999999999999E-2</v>
      </c>
      <c r="AR3700" t="s">
        <v>125</v>
      </c>
      <c r="AT3700" t="s">
        <v>95</v>
      </c>
      <c r="AV3700" t="s">
        <v>96</v>
      </c>
      <c r="BG3700" s="3" t="s">
        <v>124</v>
      </c>
      <c r="BH3700" s="3"/>
      <c r="BQ3700" t="str">
        <f>BS3700 &amp; ":" &amp; BR3700</f>
        <v>USGS:ALGOR</v>
      </c>
      <c r="BR3700" t="s">
        <v>113</v>
      </c>
      <c r="BS3700" t="s">
        <v>89</v>
      </c>
      <c r="BT3700" t="s">
        <v>114</v>
      </c>
      <c r="BV3700" t="s">
        <v>115</v>
      </c>
      <c r="CF3700" t="s">
        <v>103</v>
      </c>
    </row>
    <row r="3701" spans="1:84" hidden="1" x14ac:dyDescent="0.4">
      <c r="A3701" t="s">
        <v>7466</v>
      </c>
      <c r="B3701" t="s">
        <v>7467</v>
      </c>
      <c r="C3701" t="s">
        <v>7700</v>
      </c>
      <c r="D3701" t="s">
        <v>81</v>
      </c>
      <c r="E3701" t="s">
        <v>82</v>
      </c>
      <c r="G3701" s="4" t="str">
        <f>TEXT(H3701+I3701,"yyyy-mm-dd""T""hh:mm:ss")&amp;
IF(J3701="MST","-07:00",
IF(J3701="MDT","-06:00",
IF(J3701="PST","-08:00",
IF(J3701="PDT","-07:00",
IF(J3701="UTC","+00:00","+00:00")))))</f>
        <v>2016-05-19T11:25:00-07:00</v>
      </c>
      <c r="H3701" s="1">
        <v>42509</v>
      </c>
      <c r="I3701" s="5">
        <v>0.47569444444444442</v>
      </c>
      <c r="J3701" t="s">
        <v>84</v>
      </c>
      <c r="U3701" t="s">
        <v>7469</v>
      </c>
      <c r="V3701" t="s">
        <v>7470</v>
      </c>
      <c r="X3701" t="s">
        <v>7510</v>
      </c>
      <c r="Y3701" t="s">
        <v>7511</v>
      </c>
      <c r="AD3701">
        <v>32.434333000000002</v>
      </c>
      <c r="AE3701">
        <v>-111.232472</v>
      </c>
      <c r="AK3701" t="s">
        <v>5367</v>
      </c>
      <c r="AL3701" t="s">
        <v>7849</v>
      </c>
      <c r="AN3701" t="s">
        <v>1700</v>
      </c>
      <c r="AO3701" t="s">
        <v>457</v>
      </c>
      <c r="AP3701" t="s">
        <v>422</v>
      </c>
      <c r="AQ3701">
        <v>1.63</v>
      </c>
      <c r="AR3701" t="s">
        <v>1616</v>
      </c>
      <c r="AT3701" t="s">
        <v>1612</v>
      </c>
      <c r="AV3701" t="s">
        <v>96</v>
      </c>
      <c r="BQ3701" t="str">
        <f>BS3701 &amp; ":" &amp; BR3701</f>
        <v>USEPA:365.1</v>
      </c>
      <c r="BR3701">
        <v>365.1</v>
      </c>
      <c r="BS3701" t="s">
        <v>4867</v>
      </c>
      <c r="BT3701" t="s">
        <v>7474</v>
      </c>
      <c r="BV3701" t="s">
        <v>7475</v>
      </c>
      <c r="BW3701" t="s">
        <v>7476</v>
      </c>
      <c r="CE3701" t="s">
        <v>7702</v>
      </c>
      <c r="CF3701" t="s">
        <v>1618</v>
      </c>
    </row>
    <row r="3702" spans="1:84" hidden="1" x14ac:dyDescent="0.4">
      <c r="A3702" t="s">
        <v>7466</v>
      </c>
      <c r="B3702" t="s">
        <v>7467</v>
      </c>
      <c r="C3702" t="s">
        <v>7850</v>
      </c>
      <c r="D3702" t="s">
        <v>81</v>
      </c>
      <c r="E3702" t="s">
        <v>82</v>
      </c>
      <c r="G3702" s="4" t="str">
        <f>TEXT(H3702+I3702,"yyyy-mm-dd""T""hh:mm:ss")&amp;
IF(J3702="MST","-07:00",
IF(J3702="MDT","-06:00",
IF(J3702="PST","-08:00",
IF(J3702="PDT","-07:00",
IF(J3702="UTC","+00:00","+00:00")))))</f>
        <v>2016-03-03T09:35:00-07:00</v>
      </c>
      <c r="H3702" s="1">
        <v>42432</v>
      </c>
      <c r="I3702" s="5">
        <v>0.39930555555555558</v>
      </c>
      <c r="J3702" t="s">
        <v>84</v>
      </c>
      <c r="U3702" t="s">
        <v>7469</v>
      </c>
      <c r="V3702" t="s">
        <v>7470</v>
      </c>
      <c r="X3702" t="s">
        <v>7482</v>
      </c>
      <c r="Y3702" t="s">
        <v>7483</v>
      </c>
      <c r="AD3702">
        <v>32.386417000000002</v>
      </c>
      <c r="AE3702">
        <v>-111.119139</v>
      </c>
      <c r="AK3702" t="s">
        <v>5367</v>
      </c>
      <c r="AL3702" t="s">
        <v>7851</v>
      </c>
      <c r="AN3702" t="s">
        <v>1700</v>
      </c>
      <c r="AO3702" t="s">
        <v>457</v>
      </c>
      <c r="AP3702" t="s">
        <v>422</v>
      </c>
      <c r="AQ3702">
        <v>1.75</v>
      </c>
      <c r="AR3702" t="s">
        <v>1616</v>
      </c>
      <c r="AT3702" t="s">
        <v>1612</v>
      </c>
      <c r="AV3702" t="s">
        <v>96</v>
      </c>
      <c r="BQ3702" t="str">
        <f>BS3702 &amp; ":" &amp; BR3702</f>
        <v>USEPA:365.1</v>
      </c>
      <c r="BR3702">
        <v>365.1</v>
      </c>
      <c r="BS3702" t="s">
        <v>4867</v>
      </c>
      <c r="BT3702" t="s">
        <v>7474</v>
      </c>
      <c r="BV3702" t="s">
        <v>7475</v>
      </c>
      <c r="BW3702" t="s">
        <v>7476</v>
      </c>
      <c r="CE3702" t="s">
        <v>7852</v>
      </c>
      <c r="CF3702" t="s">
        <v>1618</v>
      </c>
    </row>
    <row r="3703" spans="1:84" hidden="1" x14ac:dyDescent="0.4">
      <c r="A3703" t="s">
        <v>7466</v>
      </c>
      <c r="B3703" t="s">
        <v>7467</v>
      </c>
      <c r="C3703" t="s">
        <v>7492</v>
      </c>
      <c r="D3703" t="s">
        <v>81</v>
      </c>
      <c r="E3703" t="s">
        <v>82</v>
      </c>
      <c r="G3703" s="4" t="str">
        <f>TEXT(H3703+I3703,"yyyy-mm-dd""T""hh:mm:ss")&amp;
IF(J3703="MST","-07:00",
IF(J3703="MDT","-06:00",
IF(J3703="PST","-08:00",
IF(J3703="PDT","-07:00",
IF(J3703="UTC","+00:00","+00:00")))))</f>
        <v>2016-03-17T09:40:00-07:00</v>
      </c>
      <c r="H3703" s="1">
        <v>42446</v>
      </c>
      <c r="I3703" s="5">
        <v>0.40277777777777779</v>
      </c>
      <c r="J3703" t="s">
        <v>84</v>
      </c>
      <c r="U3703" t="s">
        <v>7469</v>
      </c>
      <c r="V3703" t="s">
        <v>7470</v>
      </c>
      <c r="X3703" t="s">
        <v>7471</v>
      </c>
      <c r="Y3703" t="s">
        <v>7472</v>
      </c>
      <c r="AD3703">
        <v>32.338639000000001</v>
      </c>
      <c r="AE3703">
        <v>-111.08147200000001</v>
      </c>
      <c r="AK3703" t="s">
        <v>5367</v>
      </c>
      <c r="AL3703" t="s">
        <v>7853</v>
      </c>
      <c r="AN3703" t="s">
        <v>7604</v>
      </c>
      <c r="AO3703" t="s">
        <v>442</v>
      </c>
      <c r="AP3703" t="s">
        <v>422</v>
      </c>
      <c r="AQ3703">
        <v>4.76</v>
      </c>
      <c r="AR3703" t="s">
        <v>1616</v>
      </c>
      <c r="AT3703" t="s">
        <v>1612</v>
      </c>
      <c r="AV3703" t="s">
        <v>96</v>
      </c>
      <c r="BQ3703" t="str">
        <f>BS3703 &amp; ":" &amp; BR3703</f>
        <v>USEPA:351.2</v>
      </c>
      <c r="BR3703">
        <v>351.2</v>
      </c>
      <c r="BS3703" t="s">
        <v>4867</v>
      </c>
      <c r="BT3703" t="s">
        <v>7605</v>
      </c>
      <c r="BV3703" t="s">
        <v>7606</v>
      </c>
      <c r="BW3703" t="s">
        <v>7476</v>
      </c>
      <c r="CE3703" t="s">
        <v>7495</v>
      </c>
      <c r="CF3703" t="s">
        <v>1618</v>
      </c>
    </row>
    <row r="3704" spans="1:84" hidden="1" x14ac:dyDescent="0.4">
      <c r="A3704" t="s">
        <v>1626</v>
      </c>
      <c r="B3704" t="s">
        <v>1626</v>
      </c>
      <c r="C3704" t="s">
        <v>7463</v>
      </c>
      <c r="D3704" t="s">
        <v>81</v>
      </c>
      <c r="E3704" t="s">
        <v>82</v>
      </c>
      <c r="F3704" t="s">
        <v>393</v>
      </c>
      <c r="G3704" s="4" t="str">
        <f>TEXT(H3704+I3704,"yyyy-mm-dd""T""hh:mm:ss")&amp;
IF(J3704="MST","-07:00",
IF(J3704="MDT","-06:00",
IF(J3704="PST","-08:00",
IF(J3704="PDT","-07:00",
IF(J3704="UTC","+00:00","+00:00")))))</f>
        <v>2016-07-27T12:10:00-07:00</v>
      </c>
      <c r="H3704" s="1">
        <v>42578</v>
      </c>
      <c r="I3704" s="5">
        <v>0.50694444444444442</v>
      </c>
      <c r="J3704" t="s">
        <v>84</v>
      </c>
      <c r="N3704">
        <v>0.5</v>
      </c>
      <c r="O3704" t="s">
        <v>1628</v>
      </c>
      <c r="U3704">
        <v>9743</v>
      </c>
      <c r="V3704" t="s">
        <v>5512</v>
      </c>
      <c r="W3704" t="s">
        <v>5513</v>
      </c>
      <c r="X3704" t="s">
        <v>3405</v>
      </c>
      <c r="Y3704">
        <v>100034</v>
      </c>
      <c r="Z3704" t="s">
        <v>5514</v>
      </c>
      <c r="AD3704">
        <v>32.187063100000003</v>
      </c>
      <c r="AE3704">
        <v>-110.81660220000001</v>
      </c>
      <c r="AG3704" t="s">
        <v>90</v>
      </c>
      <c r="AH3704" t="s">
        <v>1626</v>
      </c>
      <c r="AI3704" t="s">
        <v>90</v>
      </c>
      <c r="AK3704" t="s">
        <v>1608</v>
      </c>
      <c r="AL3704" t="s">
        <v>7854</v>
      </c>
      <c r="AN3704" t="s">
        <v>1610</v>
      </c>
      <c r="AO3704" t="s">
        <v>1670</v>
      </c>
      <c r="AP3704" t="s">
        <v>422</v>
      </c>
      <c r="AQ3704">
        <v>0.24</v>
      </c>
      <c r="AR3704" t="s">
        <v>1616</v>
      </c>
      <c r="AT3704" t="s">
        <v>1612</v>
      </c>
      <c r="AV3704" t="s">
        <v>96</v>
      </c>
      <c r="BH3704" t="str">
        <f>BI3704 &amp; " " &amp; BJ3704</f>
        <v>0.5 ft</v>
      </c>
      <c r="BI3704">
        <v>0.5</v>
      </c>
      <c r="BJ3704" t="s">
        <v>5517</v>
      </c>
      <c r="BQ3704" t="str">
        <f>BS3704 &amp; ":" &amp; BR3704</f>
        <v>AZDEQ_SW:EPA 353.2</v>
      </c>
      <c r="BR3704" t="s">
        <v>1623</v>
      </c>
      <c r="BS3704" t="s">
        <v>1626</v>
      </c>
      <c r="BT3704" t="s">
        <v>1623</v>
      </c>
      <c r="BW3704" t="s">
        <v>5519</v>
      </c>
      <c r="BZ3704" t="s">
        <v>7855</v>
      </c>
      <c r="CA3704" t="s">
        <v>397</v>
      </c>
      <c r="CB3704">
        <v>0.02</v>
      </c>
      <c r="CC3704" t="s">
        <v>1616</v>
      </c>
      <c r="CE3704" t="s">
        <v>5953</v>
      </c>
      <c r="CF3704" t="s">
        <v>1618</v>
      </c>
    </row>
    <row r="3705" spans="1:84" hidden="1" x14ac:dyDescent="0.4">
      <c r="A3705" t="s">
        <v>1626</v>
      </c>
      <c r="B3705" t="s">
        <v>1626</v>
      </c>
      <c r="C3705" t="s">
        <v>7595</v>
      </c>
      <c r="D3705" t="s">
        <v>81</v>
      </c>
      <c r="E3705" t="s">
        <v>82</v>
      </c>
      <c r="F3705" t="s">
        <v>393</v>
      </c>
      <c r="G3705" s="4" t="str">
        <f>TEXT(H3705+I3705,"yyyy-mm-dd""T""hh:mm:ss")&amp;
IF(J3705="MST","-07:00",
IF(J3705="MDT","-06:00",
IF(J3705="PST","-08:00",
IF(J3705="PDT","-07:00",
IF(J3705="UTC","+00:00","+00:00")))))</f>
        <v>2016-08-10T04:50:00-07:00</v>
      </c>
      <c r="H3705" s="1">
        <v>42592</v>
      </c>
      <c r="I3705" s="5">
        <v>0.2013888888888889</v>
      </c>
      <c r="J3705" t="s">
        <v>84</v>
      </c>
      <c r="N3705">
        <v>0</v>
      </c>
      <c r="O3705" t="s">
        <v>1628</v>
      </c>
      <c r="U3705">
        <v>2008</v>
      </c>
      <c r="V3705" t="s">
        <v>6355</v>
      </c>
      <c r="W3705" t="s">
        <v>1606</v>
      </c>
      <c r="X3705" t="s">
        <v>7596</v>
      </c>
      <c r="Y3705">
        <v>111175</v>
      </c>
      <c r="Z3705" t="s">
        <v>7597</v>
      </c>
      <c r="AD3705">
        <v>31.856388899999999</v>
      </c>
      <c r="AE3705">
        <v>-110.6719722</v>
      </c>
      <c r="AG3705" t="s">
        <v>90</v>
      </c>
      <c r="AH3705" t="s">
        <v>1626</v>
      </c>
      <c r="AI3705" t="s">
        <v>90</v>
      </c>
      <c r="AK3705" t="s">
        <v>1608</v>
      </c>
      <c r="AL3705" t="s">
        <v>7856</v>
      </c>
      <c r="AN3705" t="s">
        <v>1610</v>
      </c>
      <c r="AO3705" t="s">
        <v>1611</v>
      </c>
      <c r="AP3705" t="s">
        <v>422</v>
      </c>
      <c r="AQ3705">
        <v>0.14000000000000001</v>
      </c>
      <c r="AR3705" t="s">
        <v>1616</v>
      </c>
      <c r="AT3705" t="s">
        <v>1612</v>
      </c>
      <c r="AV3705" t="s">
        <v>96</v>
      </c>
      <c r="BQ3705" t="str">
        <f>BS3705 &amp; ":" &amp; BR3705</f>
        <v>AZDEQ_SW:EPA 350.1</v>
      </c>
      <c r="BR3705" t="s">
        <v>1613</v>
      </c>
      <c r="BS3705" t="s">
        <v>1626</v>
      </c>
      <c r="BT3705" t="s">
        <v>1613</v>
      </c>
      <c r="BW3705" t="s">
        <v>5460</v>
      </c>
      <c r="BZ3705" t="s">
        <v>7857</v>
      </c>
      <c r="CA3705" t="s">
        <v>397</v>
      </c>
      <c r="CB3705">
        <v>0.1</v>
      </c>
      <c r="CC3705" t="s">
        <v>1616</v>
      </c>
      <c r="CE3705" t="s">
        <v>7557</v>
      </c>
      <c r="CF3705" t="s">
        <v>1618</v>
      </c>
    </row>
    <row r="3706" spans="1:84" hidden="1" x14ac:dyDescent="0.4">
      <c r="A3706" t="s">
        <v>1626</v>
      </c>
      <c r="B3706" t="s">
        <v>1626</v>
      </c>
      <c r="C3706" t="s">
        <v>7571</v>
      </c>
      <c r="D3706" t="s">
        <v>81</v>
      </c>
      <c r="E3706" t="s">
        <v>82</v>
      </c>
      <c r="F3706" t="s">
        <v>393</v>
      </c>
      <c r="G3706" s="4" t="str">
        <f>TEXT(H3706+I3706,"yyyy-mm-dd""T""hh:mm:ss")&amp;
IF(J3706="MST","-07:00",
IF(J3706="MDT","-06:00",
IF(J3706="PST","-08:00",
IF(J3706="PDT","-07:00",
IF(J3706="UTC","+00:00","+00:00")))))</f>
        <v>2016-08-10T03:00:00-07:00</v>
      </c>
      <c r="H3706" s="1">
        <v>42592</v>
      </c>
      <c r="I3706" s="5">
        <v>0.125</v>
      </c>
      <c r="J3706" t="s">
        <v>84</v>
      </c>
      <c r="N3706">
        <v>0</v>
      </c>
      <c r="O3706" t="s">
        <v>1628</v>
      </c>
      <c r="U3706">
        <v>2008</v>
      </c>
      <c r="V3706" t="s">
        <v>6355</v>
      </c>
      <c r="W3706" t="s">
        <v>1606</v>
      </c>
      <c r="X3706" t="s">
        <v>5559</v>
      </c>
      <c r="Y3706">
        <v>109222</v>
      </c>
      <c r="Z3706" t="s">
        <v>7553</v>
      </c>
      <c r="AD3706">
        <v>31.9835694</v>
      </c>
      <c r="AE3706">
        <v>-110.6468194</v>
      </c>
      <c r="AG3706" t="s">
        <v>90</v>
      </c>
      <c r="AH3706" t="s">
        <v>1626</v>
      </c>
      <c r="AI3706" t="s">
        <v>90</v>
      </c>
      <c r="AK3706" t="s">
        <v>1608</v>
      </c>
      <c r="AL3706" t="s">
        <v>7858</v>
      </c>
      <c r="AM3706" t="s">
        <v>92</v>
      </c>
      <c r="AN3706" t="s">
        <v>1700</v>
      </c>
      <c r="AO3706" t="s">
        <v>457</v>
      </c>
      <c r="AP3706" t="s">
        <v>422</v>
      </c>
      <c r="AT3706" t="s">
        <v>1612</v>
      </c>
      <c r="AV3706" t="s">
        <v>584</v>
      </c>
      <c r="BF3706" t="s">
        <v>7815</v>
      </c>
      <c r="BQ3706" t="str">
        <f>BS3706 &amp; ":" &amp; BR3706</f>
        <v>AZDEQ_SW:EPA 365.4</v>
      </c>
      <c r="BR3706" t="s">
        <v>1713</v>
      </c>
      <c r="BS3706" t="s">
        <v>1626</v>
      </c>
      <c r="BT3706" t="s">
        <v>1713</v>
      </c>
      <c r="BW3706" t="s">
        <v>5460</v>
      </c>
      <c r="BZ3706" t="s">
        <v>7859</v>
      </c>
      <c r="CA3706" t="s">
        <v>397</v>
      </c>
      <c r="CB3706">
        <v>0.1</v>
      </c>
      <c r="CC3706" t="s">
        <v>1616</v>
      </c>
      <c r="CE3706" t="s">
        <v>7574</v>
      </c>
      <c r="CF3706" t="s">
        <v>1618</v>
      </c>
    </row>
    <row r="3707" spans="1:84" hidden="1" x14ac:dyDescent="0.4">
      <c r="A3707" t="s">
        <v>1626</v>
      </c>
      <c r="B3707" t="s">
        <v>1626</v>
      </c>
      <c r="C3707" t="s">
        <v>7811</v>
      </c>
      <c r="D3707" t="s">
        <v>81</v>
      </c>
      <c r="E3707" t="s">
        <v>82</v>
      </c>
      <c r="F3707" t="s">
        <v>393</v>
      </c>
      <c r="G3707" s="4" t="str">
        <f>TEXT(H3707+I3707,"yyyy-mm-dd""T""hh:mm:ss")&amp;
IF(J3707="MST","-07:00",
IF(J3707="MDT","-06:00",
IF(J3707="PST","-08:00",
IF(J3707="PDT","-07:00",
IF(J3707="UTC","+00:00","+00:00")))))</f>
        <v>2016-06-30T05:00:00-07:00</v>
      </c>
      <c r="H3707" s="1">
        <v>42551</v>
      </c>
      <c r="I3707" s="5">
        <v>0.20833333333333334</v>
      </c>
      <c r="J3707" t="s">
        <v>84</v>
      </c>
      <c r="N3707">
        <v>0.5</v>
      </c>
      <c r="O3707" t="s">
        <v>1628</v>
      </c>
      <c r="U3707">
        <v>9743</v>
      </c>
      <c r="V3707" t="s">
        <v>5512</v>
      </c>
      <c r="W3707" t="s">
        <v>5513</v>
      </c>
      <c r="X3707" t="s">
        <v>3388</v>
      </c>
      <c r="Y3707">
        <v>100035</v>
      </c>
      <c r="Z3707" t="s">
        <v>5514</v>
      </c>
      <c r="AD3707">
        <v>32.185352899999998</v>
      </c>
      <c r="AE3707">
        <v>-110.8164731</v>
      </c>
      <c r="AG3707" t="s">
        <v>90</v>
      </c>
      <c r="AH3707" t="s">
        <v>1626</v>
      </c>
      <c r="AI3707" t="s">
        <v>90</v>
      </c>
      <c r="AK3707" t="s">
        <v>1608</v>
      </c>
      <c r="AL3707" t="s">
        <v>7860</v>
      </c>
      <c r="AM3707" t="s">
        <v>92</v>
      </c>
      <c r="AN3707" t="s">
        <v>1610</v>
      </c>
      <c r="AO3707" t="s">
        <v>1611</v>
      </c>
      <c r="AP3707" t="s">
        <v>422</v>
      </c>
      <c r="AT3707" t="s">
        <v>1612</v>
      </c>
      <c r="AV3707" t="s">
        <v>584</v>
      </c>
      <c r="BH3707" t="str">
        <f>BI3707 &amp; " " &amp; BJ3707</f>
        <v>0.5 ft</v>
      </c>
      <c r="BI3707">
        <v>0.5</v>
      </c>
      <c r="BJ3707" t="s">
        <v>5517</v>
      </c>
      <c r="BQ3707" t="str">
        <f>BS3707 &amp; ":" &amp; BR3707</f>
        <v>AZDEQ_SW:SM 4500-NH3F</v>
      </c>
      <c r="BR3707" t="s">
        <v>5577</v>
      </c>
      <c r="BS3707" t="s">
        <v>1626</v>
      </c>
      <c r="BT3707" t="s">
        <v>5577</v>
      </c>
      <c r="BW3707" t="s">
        <v>5519</v>
      </c>
      <c r="BZ3707" t="s">
        <v>7861</v>
      </c>
      <c r="CA3707" t="s">
        <v>397</v>
      </c>
      <c r="CB3707">
        <v>0.1</v>
      </c>
      <c r="CC3707" t="s">
        <v>1616</v>
      </c>
      <c r="CE3707" t="s">
        <v>5773</v>
      </c>
      <c r="CF3707" t="s">
        <v>1618</v>
      </c>
    </row>
    <row r="3708" spans="1:84" hidden="1" x14ac:dyDescent="0.4">
      <c r="A3708" t="s">
        <v>1626</v>
      </c>
      <c r="B3708" t="s">
        <v>1626</v>
      </c>
      <c r="C3708" t="s">
        <v>7811</v>
      </c>
      <c r="D3708" t="s">
        <v>81</v>
      </c>
      <c r="E3708" t="s">
        <v>82</v>
      </c>
      <c r="F3708" t="s">
        <v>393</v>
      </c>
      <c r="G3708" s="4" t="str">
        <f>TEXT(H3708+I3708,"yyyy-mm-dd""T""hh:mm:ss")&amp;
IF(J3708="MST","-07:00",
IF(J3708="MDT","-06:00",
IF(J3708="PST","-08:00",
IF(J3708="PDT","-07:00",
IF(J3708="UTC","+00:00","+00:00")))))</f>
        <v>2016-06-30T05:00:00-07:00</v>
      </c>
      <c r="H3708" s="1">
        <v>42551</v>
      </c>
      <c r="I3708" s="5">
        <v>0.20833333333333334</v>
      </c>
      <c r="J3708" t="s">
        <v>84</v>
      </c>
      <c r="N3708">
        <v>0.5</v>
      </c>
      <c r="O3708" t="s">
        <v>1628</v>
      </c>
      <c r="U3708">
        <v>9743</v>
      </c>
      <c r="V3708" t="s">
        <v>5512</v>
      </c>
      <c r="W3708" t="s">
        <v>5513</v>
      </c>
      <c r="X3708" t="s">
        <v>3388</v>
      </c>
      <c r="Y3708">
        <v>100035</v>
      </c>
      <c r="Z3708" t="s">
        <v>5514</v>
      </c>
      <c r="AD3708">
        <v>32.185352899999998</v>
      </c>
      <c r="AE3708">
        <v>-110.8164731</v>
      </c>
      <c r="AG3708" t="s">
        <v>90</v>
      </c>
      <c r="AH3708" t="s">
        <v>1626</v>
      </c>
      <c r="AI3708" t="s">
        <v>90</v>
      </c>
      <c r="AK3708" t="s">
        <v>1608</v>
      </c>
      <c r="AL3708" t="s">
        <v>7862</v>
      </c>
      <c r="AN3708" t="s">
        <v>1610</v>
      </c>
      <c r="AO3708" t="s">
        <v>442</v>
      </c>
      <c r="AP3708" t="s">
        <v>422</v>
      </c>
      <c r="AQ3708">
        <v>0.17</v>
      </c>
      <c r="AR3708" t="s">
        <v>1616</v>
      </c>
      <c r="AT3708" t="s">
        <v>1612</v>
      </c>
      <c r="AV3708" t="s">
        <v>96</v>
      </c>
      <c r="BF3708" t="s">
        <v>5516</v>
      </c>
      <c r="BH3708" t="str">
        <f>BI3708 &amp; " " &amp; BJ3708</f>
        <v>0.5 ft</v>
      </c>
      <c r="BI3708">
        <v>0.5</v>
      </c>
      <c r="BJ3708" t="s">
        <v>5517</v>
      </c>
      <c r="BQ3708" t="str">
        <f>BS3708 &amp; ":" &amp; BR3708</f>
        <v>AZDEQ_SW:EPA 351.2</v>
      </c>
      <c r="BR3708" t="s">
        <v>1633</v>
      </c>
      <c r="BS3708" t="s">
        <v>1626</v>
      </c>
      <c r="BT3708" t="s">
        <v>1633</v>
      </c>
      <c r="BW3708" t="s">
        <v>5519</v>
      </c>
      <c r="BZ3708" t="s">
        <v>7863</v>
      </c>
      <c r="CA3708" t="s">
        <v>397</v>
      </c>
      <c r="CB3708">
        <v>0.1</v>
      </c>
      <c r="CC3708" t="s">
        <v>1616</v>
      </c>
      <c r="CE3708" t="s">
        <v>5773</v>
      </c>
      <c r="CF3708" t="s">
        <v>1618</v>
      </c>
    </row>
    <row r="3709" spans="1:84" hidden="1" x14ac:dyDescent="0.4">
      <c r="A3709" t="s">
        <v>7466</v>
      </c>
      <c r="B3709" t="s">
        <v>7467</v>
      </c>
      <c r="C3709" t="s">
        <v>7528</v>
      </c>
      <c r="D3709" t="s">
        <v>81</v>
      </c>
      <c r="E3709" t="s">
        <v>82</v>
      </c>
      <c r="G3709" s="4" t="str">
        <f>TEXT(H3709+I3709,"yyyy-mm-dd""T""hh:mm:ss")&amp;
IF(J3709="MST","-07:00",
IF(J3709="MDT","-06:00",
IF(J3709="PST","-08:00",
IF(J3709="PDT","-07:00",
IF(J3709="UTC","+00:00","+00:00")))))</f>
        <v>2016-09-20T11:58:00-07:00</v>
      </c>
      <c r="H3709" s="1">
        <v>42633</v>
      </c>
      <c r="I3709" s="5">
        <v>0.49861111111111112</v>
      </c>
      <c r="J3709" t="s">
        <v>84</v>
      </c>
      <c r="U3709" t="s">
        <v>7469</v>
      </c>
      <c r="V3709" t="s">
        <v>7470</v>
      </c>
      <c r="X3709" t="s">
        <v>7482</v>
      </c>
      <c r="Y3709" t="s">
        <v>7483</v>
      </c>
      <c r="AD3709">
        <v>32.386417000000002</v>
      </c>
      <c r="AE3709">
        <v>-111.119139</v>
      </c>
      <c r="AK3709" t="s">
        <v>5367</v>
      </c>
      <c r="AL3709" t="s">
        <v>7864</v>
      </c>
      <c r="AN3709" t="s">
        <v>1700</v>
      </c>
      <c r="AO3709" t="s">
        <v>457</v>
      </c>
      <c r="AP3709" t="s">
        <v>422</v>
      </c>
      <c r="AQ3709">
        <v>2.5499999999999998</v>
      </c>
      <c r="AR3709" t="s">
        <v>1616</v>
      </c>
      <c r="AS3709" t="s">
        <v>7517</v>
      </c>
      <c r="AT3709" t="s">
        <v>1612</v>
      </c>
      <c r="AV3709" t="s">
        <v>96</v>
      </c>
      <c r="BQ3709" t="str">
        <f>BS3709 &amp; ":" &amp; BR3709</f>
        <v>USEPA:365.1</v>
      </c>
      <c r="BR3709">
        <v>365.1</v>
      </c>
      <c r="BS3709" t="s">
        <v>4867</v>
      </c>
      <c r="BT3709" t="s">
        <v>7474</v>
      </c>
      <c r="BV3709" t="s">
        <v>7475</v>
      </c>
      <c r="BW3709" t="s">
        <v>7476</v>
      </c>
      <c r="CE3709" t="s">
        <v>7530</v>
      </c>
      <c r="CF3709" t="s">
        <v>1618</v>
      </c>
    </row>
    <row r="3710" spans="1:84" hidden="1" x14ac:dyDescent="0.4">
      <c r="A3710" t="s">
        <v>7466</v>
      </c>
      <c r="B3710" t="s">
        <v>7467</v>
      </c>
      <c r="C3710" t="s">
        <v>7509</v>
      </c>
      <c r="D3710" t="s">
        <v>81</v>
      </c>
      <c r="E3710" t="s">
        <v>82</v>
      </c>
      <c r="G3710" s="4" t="str">
        <f>TEXT(H3710+I3710,"yyyy-mm-dd""T""hh:mm:ss")&amp;
IF(J3710="MST","-07:00",
IF(J3710="MDT","-06:00",
IF(J3710="PST","-08:00",
IF(J3710="PDT","-07:00",
IF(J3710="UTC","+00:00","+00:00")))))</f>
        <v>2016-07-21T09:00:00-07:00</v>
      </c>
      <c r="H3710" s="1">
        <v>42572</v>
      </c>
      <c r="I3710" s="5">
        <v>0.375</v>
      </c>
      <c r="J3710" t="s">
        <v>84</v>
      </c>
      <c r="U3710" t="s">
        <v>7469</v>
      </c>
      <c r="V3710" t="s">
        <v>7470</v>
      </c>
      <c r="X3710" t="s">
        <v>7510</v>
      </c>
      <c r="Y3710" t="s">
        <v>7511</v>
      </c>
      <c r="AD3710">
        <v>32.434333000000002</v>
      </c>
      <c r="AE3710">
        <v>-111.232472</v>
      </c>
      <c r="AK3710" t="s">
        <v>5367</v>
      </c>
      <c r="AL3710" t="s">
        <v>7865</v>
      </c>
      <c r="AN3710" t="s">
        <v>7604</v>
      </c>
      <c r="AO3710" t="s">
        <v>442</v>
      </c>
      <c r="AP3710" t="s">
        <v>422</v>
      </c>
      <c r="AQ3710">
        <v>1.29</v>
      </c>
      <c r="AR3710" t="s">
        <v>1616</v>
      </c>
      <c r="AT3710" t="s">
        <v>1612</v>
      </c>
      <c r="AV3710" t="s">
        <v>96</v>
      </c>
      <c r="BQ3710" t="str">
        <f>BS3710 &amp; ":" &amp; BR3710</f>
        <v>USEPA:351.2</v>
      </c>
      <c r="BR3710">
        <v>351.2</v>
      </c>
      <c r="BS3710" t="s">
        <v>4867</v>
      </c>
      <c r="BT3710" t="s">
        <v>7605</v>
      </c>
      <c r="BV3710" t="s">
        <v>7606</v>
      </c>
      <c r="BW3710" t="s">
        <v>7476</v>
      </c>
      <c r="CE3710" t="s">
        <v>7513</v>
      </c>
      <c r="CF3710" t="s">
        <v>1618</v>
      </c>
    </row>
    <row r="3711" spans="1:84" hidden="1" x14ac:dyDescent="0.4">
      <c r="A3711" t="s">
        <v>1626</v>
      </c>
      <c r="B3711" t="s">
        <v>1626</v>
      </c>
      <c r="C3711" t="s">
        <v>7824</v>
      </c>
      <c r="D3711" t="s">
        <v>81</v>
      </c>
      <c r="E3711" t="s">
        <v>82</v>
      </c>
      <c r="F3711" t="s">
        <v>393</v>
      </c>
      <c r="G3711" s="4" t="str">
        <f>TEXT(H3711+I3711,"yyyy-mm-dd""T""hh:mm:ss")&amp;
IF(J3711="MST","-07:00",
IF(J3711="MDT","-06:00",
IF(J3711="PST","-08:00",
IF(J3711="PDT","-07:00",
IF(J3711="UTC","+00:00","+00:00")))))</f>
        <v>2016-10-27T09:30:00-07:00</v>
      </c>
      <c r="H3711" s="1">
        <v>42670</v>
      </c>
      <c r="I3711" s="5">
        <v>0.39583333333333331</v>
      </c>
      <c r="J3711" t="s">
        <v>84</v>
      </c>
      <c r="N3711">
        <v>0</v>
      </c>
      <c r="O3711" t="s">
        <v>1628</v>
      </c>
      <c r="U3711">
        <v>2208</v>
      </c>
      <c r="V3711" t="s">
        <v>7609</v>
      </c>
      <c r="W3711" t="s">
        <v>1606</v>
      </c>
      <c r="X3711" t="s">
        <v>5540</v>
      </c>
      <c r="Y3711">
        <v>100263</v>
      </c>
      <c r="Z3711" t="s">
        <v>7825</v>
      </c>
      <c r="AD3711">
        <v>32.0191667</v>
      </c>
      <c r="AE3711">
        <v>-110.64555559999999</v>
      </c>
      <c r="AG3711" t="s">
        <v>90</v>
      </c>
      <c r="AH3711" t="s">
        <v>1626</v>
      </c>
      <c r="AI3711" t="s">
        <v>90</v>
      </c>
      <c r="AK3711" t="s">
        <v>1608</v>
      </c>
      <c r="AL3711" t="s">
        <v>7866</v>
      </c>
      <c r="AM3711" t="s">
        <v>92</v>
      </c>
      <c r="AN3711" t="s">
        <v>1610</v>
      </c>
      <c r="AO3711" t="s">
        <v>1611</v>
      </c>
      <c r="AP3711" t="s">
        <v>422</v>
      </c>
      <c r="AT3711" t="s">
        <v>1612</v>
      </c>
      <c r="AV3711" t="s">
        <v>584</v>
      </c>
      <c r="BF3711" t="s">
        <v>7867</v>
      </c>
      <c r="BQ3711" t="str">
        <f>BS3711 &amp; ":" &amp; BR3711</f>
        <v>AZDEQ_SW:SM 4500-NH3G</v>
      </c>
      <c r="BR3711" t="s">
        <v>5552</v>
      </c>
      <c r="BS3711" t="s">
        <v>1626</v>
      </c>
      <c r="BT3711" t="s">
        <v>5552</v>
      </c>
      <c r="BW3711" t="s">
        <v>5460</v>
      </c>
      <c r="BZ3711" t="s">
        <v>7868</v>
      </c>
      <c r="CA3711" t="s">
        <v>397</v>
      </c>
      <c r="CB3711">
        <v>0.1</v>
      </c>
      <c r="CC3711" t="s">
        <v>1616</v>
      </c>
      <c r="CE3711" t="s">
        <v>7828</v>
      </c>
      <c r="CF3711" t="s">
        <v>1618</v>
      </c>
    </row>
    <row r="3712" spans="1:84" hidden="1" x14ac:dyDescent="0.4">
      <c r="A3712" t="s">
        <v>1626</v>
      </c>
      <c r="B3712" t="s">
        <v>1626</v>
      </c>
      <c r="C3712" t="s">
        <v>7595</v>
      </c>
      <c r="D3712" t="s">
        <v>81</v>
      </c>
      <c r="E3712" t="s">
        <v>82</v>
      </c>
      <c r="F3712" t="s">
        <v>393</v>
      </c>
      <c r="G3712" s="4" t="str">
        <f>TEXT(H3712+I3712,"yyyy-mm-dd""T""hh:mm:ss")&amp;
IF(J3712="MST","-07:00",
IF(J3712="MDT","-06:00",
IF(J3712="PST","-08:00",
IF(J3712="PDT","-07:00",
IF(J3712="UTC","+00:00","+00:00")))))</f>
        <v>2016-08-10T04:50:00-07:00</v>
      </c>
      <c r="H3712" s="1">
        <v>42592</v>
      </c>
      <c r="I3712" s="5">
        <v>0.2013888888888889</v>
      </c>
      <c r="J3712" t="s">
        <v>84</v>
      </c>
      <c r="N3712">
        <v>0</v>
      </c>
      <c r="O3712" t="s">
        <v>1628</v>
      </c>
      <c r="U3712">
        <v>2008</v>
      </c>
      <c r="V3712" t="s">
        <v>6355</v>
      </c>
      <c r="W3712" t="s">
        <v>1606</v>
      </c>
      <c r="X3712" t="s">
        <v>7596</v>
      </c>
      <c r="Y3712">
        <v>111175</v>
      </c>
      <c r="Z3712" t="s">
        <v>7597</v>
      </c>
      <c r="AD3712">
        <v>31.856388899999999</v>
      </c>
      <c r="AE3712">
        <v>-110.6719722</v>
      </c>
      <c r="AG3712" t="s">
        <v>90</v>
      </c>
      <c r="AH3712" t="s">
        <v>1626</v>
      </c>
      <c r="AI3712" t="s">
        <v>90</v>
      </c>
      <c r="AK3712" t="s">
        <v>1608</v>
      </c>
      <c r="AL3712" t="s">
        <v>7869</v>
      </c>
      <c r="AN3712" t="s">
        <v>1700</v>
      </c>
      <c r="AO3712" t="s">
        <v>457</v>
      </c>
      <c r="AP3712" t="s">
        <v>422</v>
      </c>
      <c r="AQ3712">
        <v>0.7</v>
      </c>
      <c r="AR3712" t="s">
        <v>1616</v>
      </c>
      <c r="AT3712" t="s">
        <v>1612</v>
      </c>
      <c r="AV3712" t="s">
        <v>96</v>
      </c>
      <c r="BQ3712" t="str">
        <f>BS3712 &amp; ":" &amp; BR3712</f>
        <v>AZDEQ_SW:EPA 365.4</v>
      </c>
      <c r="BR3712" t="s">
        <v>1713</v>
      </c>
      <c r="BS3712" t="s">
        <v>1626</v>
      </c>
      <c r="BT3712" t="s">
        <v>1713</v>
      </c>
      <c r="BW3712" t="s">
        <v>5460</v>
      </c>
      <c r="BZ3712" t="s">
        <v>7870</v>
      </c>
      <c r="CA3712" t="s">
        <v>397</v>
      </c>
      <c r="CB3712">
        <v>0.1</v>
      </c>
      <c r="CC3712" t="s">
        <v>1616</v>
      </c>
      <c r="CE3712" t="s">
        <v>7557</v>
      </c>
      <c r="CF3712" t="s">
        <v>1618</v>
      </c>
    </row>
    <row r="3713" spans="1:84" hidden="1" x14ac:dyDescent="0.4">
      <c r="A3713" t="s">
        <v>1626</v>
      </c>
      <c r="B3713" t="s">
        <v>1626</v>
      </c>
      <c r="C3713" t="s">
        <v>7801</v>
      </c>
      <c r="D3713" t="s">
        <v>81</v>
      </c>
      <c r="E3713" t="s">
        <v>82</v>
      </c>
      <c r="F3713" t="s">
        <v>393</v>
      </c>
      <c r="G3713" s="4" t="str">
        <f>TEXT(H3713+I3713,"yyyy-mm-dd""T""hh:mm:ss")&amp;
IF(J3713="MST","-07:00",
IF(J3713="MDT","-06:00",
IF(J3713="PST","-08:00",
IF(J3713="PDT","-07:00",
IF(J3713="UTC","+00:00","+00:00")))))</f>
        <v>2016-10-31T03:50:00-07:00</v>
      </c>
      <c r="H3713" s="1">
        <v>42674</v>
      </c>
      <c r="I3713" s="5">
        <v>0.15972222222222221</v>
      </c>
      <c r="J3713" t="s">
        <v>84</v>
      </c>
      <c r="N3713">
        <v>0.5</v>
      </c>
      <c r="O3713" t="s">
        <v>1628</v>
      </c>
      <c r="U3713">
        <v>9743</v>
      </c>
      <c r="V3713" t="s">
        <v>5512</v>
      </c>
      <c r="W3713" t="s">
        <v>5513</v>
      </c>
      <c r="X3713" t="s">
        <v>3388</v>
      </c>
      <c r="Y3713">
        <v>100035</v>
      </c>
      <c r="Z3713" t="s">
        <v>5514</v>
      </c>
      <c r="AD3713">
        <v>32.185352899999998</v>
      </c>
      <c r="AE3713">
        <v>-110.8164731</v>
      </c>
      <c r="AG3713" t="s">
        <v>90</v>
      </c>
      <c r="AH3713" t="s">
        <v>1626</v>
      </c>
      <c r="AI3713" t="s">
        <v>90</v>
      </c>
      <c r="AK3713" t="s">
        <v>1608</v>
      </c>
      <c r="AL3713" t="s">
        <v>7871</v>
      </c>
      <c r="AN3713" t="s">
        <v>1610</v>
      </c>
      <c r="AO3713" t="s">
        <v>442</v>
      </c>
      <c r="AP3713" t="s">
        <v>422</v>
      </c>
      <c r="AQ3713">
        <v>0.34</v>
      </c>
      <c r="AR3713" t="s">
        <v>1616</v>
      </c>
      <c r="AT3713" t="s">
        <v>1612</v>
      </c>
      <c r="AV3713" t="s">
        <v>96</v>
      </c>
      <c r="BH3713" t="str">
        <f>BI3713 &amp; " " &amp; BJ3713</f>
        <v>0.5 ft</v>
      </c>
      <c r="BI3713">
        <v>0.5</v>
      </c>
      <c r="BJ3713" t="s">
        <v>5517</v>
      </c>
      <c r="BQ3713" t="str">
        <f>BS3713 &amp; ":" &amp; BR3713</f>
        <v>AZDEQ_SW:EPA 351.2</v>
      </c>
      <c r="BR3713" t="s">
        <v>1633</v>
      </c>
      <c r="BS3713" t="s">
        <v>1626</v>
      </c>
      <c r="BT3713" t="s">
        <v>1633</v>
      </c>
      <c r="BW3713" t="s">
        <v>5519</v>
      </c>
      <c r="BZ3713" t="s">
        <v>7872</v>
      </c>
      <c r="CA3713" t="s">
        <v>397</v>
      </c>
      <c r="CB3713">
        <v>0.1</v>
      </c>
      <c r="CC3713" t="s">
        <v>1616</v>
      </c>
      <c r="CE3713" t="s">
        <v>5567</v>
      </c>
      <c r="CF3713" t="s">
        <v>1618</v>
      </c>
    </row>
    <row r="3714" spans="1:84" hidden="1" x14ac:dyDescent="0.4">
      <c r="A3714" t="s">
        <v>1626</v>
      </c>
      <c r="B3714" t="s">
        <v>1626</v>
      </c>
      <c r="C3714" t="s">
        <v>7626</v>
      </c>
      <c r="D3714" t="s">
        <v>81</v>
      </c>
      <c r="E3714" t="s">
        <v>82</v>
      </c>
      <c r="F3714" t="s">
        <v>393</v>
      </c>
      <c r="G3714" s="4" t="str">
        <f>TEXT(H3714+I3714,"yyyy-mm-dd""T""hh:mm:ss")&amp;
IF(J3714="MST","-07:00",
IF(J3714="MDT","-06:00",
IF(J3714="PST","-08:00",
IF(J3714="PDT","-07:00",
IF(J3714="UTC","+00:00","+00:00")))))</f>
        <v>2016-01-12T03:00:00-07:00</v>
      </c>
      <c r="H3714" s="1">
        <v>42381</v>
      </c>
      <c r="I3714" s="5">
        <v>0.125</v>
      </c>
      <c r="J3714" t="s">
        <v>84</v>
      </c>
      <c r="N3714">
        <v>0</v>
      </c>
      <c r="O3714" t="s">
        <v>1628</v>
      </c>
      <c r="U3714">
        <v>2189</v>
      </c>
      <c r="V3714" t="s">
        <v>7092</v>
      </c>
      <c r="W3714" t="s">
        <v>1606</v>
      </c>
      <c r="X3714" t="s">
        <v>7093</v>
      </c>
      <c r="Y3714">
        <v>110650</v>
      </c>
      <c r="Z3714" t="s">
        <v>7627</v>
      </c>
      <c r="AD3714">
        <v>32.318350000000002</v>
      </c>
      <c r="AE3714">
        <v>-110.7849083</v>
      </c>
      <c r="AG3714" t="s">
        <v>90</v>
      </c>
      <c r="AH3714" t="s">
        <v>1626</v>
      </c>
      <c r="AI3714" t="s">
        <v>90</v>
      </c>
      <c r="AK3714" t="s">
        <v>1608</v>
      </c>
      <c r="AL3714" t="s">
        <v>7873</v>
      </c>
      <c r="AN3714" t="s">
        <v>1700</v>
      </c>
      <c r="AO3714" t="s">
        <v>457</v>
      </c>
      <c r="AP3714" t="s">
        <v>422</v>
      </c>
      <c r="AQ3714">
        <v>3.4000000000000002E-2</v>
      </c>
      <c r="AR3714" t="s">
        <v>1616</v>
      </c>
      <c r="AT3714" t="s">
        <v>1612</v>
      </c>
      <c r="AV3714" t="s">
        <v>96</v>
      </c>
      <c r="BQ3714" t="str">
        <f>BS3714 &amp; ":" &amp; BR3714</f>
        <v>AZDEQ_SW:SM 4500 PE</v>
      </c>
      <c r="BR3714" t="s">
        <v>5518</v>
      </c>
      <c r="BS3714" t="s">
        <v>1626</v>
      </c>
      <c r="BT3714" t="s">
        <v>5518</v>
      </c>
      <c r="BW3714" t="s">
        <v>5519</v>
      </c>
      <c r="BZ3714" t="s">
        <v>7874</v>
      </c>
      <c r="CA3714" t="s">
        <v>397</v>
      </c>
      <c r="CB3714">
        <v>0.02</v>
      </c>
      <c r="CC3714" t="s">
        <v>1616</v>
      </c>
      <c r="CE3714" t="s">
        <v>7630</v>
      </c>
      <c r="CF3714" t="s">
        <v>1618</v>
      </c>
    </row>
    <row r="3715" spans="1:84" hidden="1" x14ac:dyDescent="0.4">
      <c r="A3715" t="s">
        <v>1626</v>
      </c>
      <c r="B3715" t="s">
        <v>1626</v>
      </c>
      <c r="C3715" t="s">
        <v>7662</v>
      </c>
      <c r="D3715" t="s">
        <v>81</v>
      </c>
      <c r="E3715" t="s">
        <v>82</v>
      </c>
      <c r="F3715" t="s">
        <v>393</v>
      </c>
      <c r="G3715" s="4" t="str">
        <f>TEXT(H3715+I3715,"yyyy-mm-dd""T""hh:mm:ss")&amp;
IF(J3715="MST","-07:00",
IF(J3715="MDT","-06:00",
IF(J3715="PST","-08:00",
IF(J3715="PDT","-07:00",
IF(J3715="UTC","+00:00","+00:00")))))</f>
        <v>2016-12-22T01:15:00-07:00</v>
      </c>
      <c r="H3715" s="1">
        <v>42726</v>
      </c>
      <c r="I3715" s="5">
        <v>5.2083333333333336E-2</v>
      </c>
      <c r="J3715" t="s">
        <v>84</v>
      </c>
      <c r="N3715">
        <v>0.5</v>
      </c>
      <c r="O3715" t="s">
        <v>1628</v>
      </c>
      <c r="U3715">
        <v>9743</v>
      </c>
      <c r="V3715" t="s">
        <v>5512</v>
      </c>
      <c r="W3715" t="s">
        <v>5513</v>
      </c>
      <c r="X3715" t="s">
        <v>3388</v>
      </c>
      <c r="Y3715">
        <v>100035</v>
      </c>
      <c r="Z3715" t="s">
        <v>5514</v>
      </c>
      <c r="AD3715">
        <v>32.185352899999998</v>
      </c>
      <c r="AE3715">
        <v>-110.8164731</v>
      </c>
      <c r="AG3715" t="s">
        <v>90</v>
      </c>
      <c r="AH3715" t="s">
        <v>1626</v>
      </c>
      <c r="AI3715" t="s">
        <v>90</v>
      </c>
      <c r="AK3715" t="s">
        <v>1608</v>
      </c>
      <c r="AL3715" t="s">
        <v>7875</v>
      </c>
      <c r="AN3715" t="s">
        <v>1610</v>
      </c>
      <c r="AO3715" t="s">
        <v>1611</v>
      </c>
      <c r="AP3715" t="s">
        <v>422</v>
      </c>
      <c r="AQ3715">
        <v>0.02</v>
      </c>
      <c r="AR3715" t="s">
        <v>1616</v>
      </c>
      <c r="AT3715" t="s">
        <v>1612</v>
      </c>
      <c r="AV3715" t="s">
        <v>96</v>
      </c>
      <c r="BH3715" t="str">
        <f>BI3715 &amp; " " &amp; BJ3715</f>
        <v>0.5 ft</v>
      </c>
      <c r="BI3715">
        <v>0.5</v>
      </c>
      <c r="BJ3715" t="s">
        <v>5517</v>
      </c>
      <c r="BQ3715" t="str">
        <f>BS3715 &amp; ":" &amp; BR3715</f>
        <v>AZDEQ_SW:EPA 350.1</v>
      </c>
      <c r="BR3715" t="s">
        <v>1613</v>
      </c>
      <c r="BS3715" t="s">
        <v>1626</v>
      </c>
      <c r="BT3715" t="s">
        <v>1613</v>
      </c>
      <c r="BW3715" t="s">
        <v>5519</v>
      </c>
      <c r="BZ3715" t="s">
        <v>7876</v>
      </c>
      <c r="CA3715" t="s">
        <v>397</v>
      </c>
      <c r="CB3715">
        <v>0.02</v>
      </c>
      <c r="CC3715" t="s">
        <v>1616</v>
      </c>
      <c r="CE3715" t="s">
        <v>5767</v>
      </c>
      <c r="CF3715" t="s">
        <v>1618</v>
      </c>
    </row>
    <row r="3716" spans="1:84" x14ac:dyDescent="0.4">
      <c r="A3716" t="s">
        <v>78</v>
      </c>
      <c r="B3716" t="s">
        <v>79</v>
      </c>
      <c r="C3716" t="s">
        <v>599</v>
      </c>
      <c r="D3716" t="s">
        <v>81</v>
      </c>
      <c r="E3716" t="s">
        <v>82</v>
      </c>
      <c r="F3716" t="s">
        <v>83</v>
      </c>
      <c r="G3716" s="4" t="str">
        <f>TEXT(H3716+I3716,"yyyy-mm-dd""T""hh:mm:ss")&amp;
IF(J3716="MST","-07:00",
IF(J3716="MDT","-06:00",
IF(J3716="PST","-08:00",
IF(J3716="PDT","-07:00",
IF(J3716="UTC","+00:00","+00:00")))))</f>
        <v>2002-05-06T13:30:00-07:00</v>
      </c>
      <c r="H3716" s="1">
        <v>37382</v>
      </c>
      <c r="I3716" s="5">
        <v>0.5625</v>
      </c>
      <c r="J3716" t="s">
        <v>84</v>
      </c>
      <c r="W3716" t="s">
        <v>85</v>
      </c>
      <c r="X3716" t="s">
        <v>600</v>
      </c>
      <c r="Z3716" t="s">
        <v>601</v>
      </c>
      <c r="AB3716" t="s">
        <v>87</v>
      </c>
      <c r="AC3716" t="s">
        <v>88</v>
      </c>
      <c r="AF3716" t="str">
        <f>"ID:"&amp;AG3716&amp;"; context:" &amp; AH3716 &amp;"; Name:" &amp; AI3716 &amp; "; Equipment:" &amp; AK3716</f>
        <v>ID:USGS; context:USGS; Name:USGS; Equipment:Unknown</v>
      </c>
      <c r="AG3716" t="s">
        <v>89</v>
      </c>
      <c r="AH3716" t="s">
        <v>89</v>
      </c>
      <c r="AI3716" t="s">
        <v>89</v>
      </c>
      <c r="AK3716" t="s">
        <v>90</v>
      </c>
      <c r="AL3716" t="s">
        <v>607</v>
      </c>
      <c r="AO3716" t="s">
        <v>123</v>
      </c>
      <c r="AP3716" t="s">
        <v>94</v>
      </c>
      <c r="AQ3716">
        <v>0.02</v>
      </c>
      <c r="AR3716" t="s">
        <v>131</v>
      </c>
      <c r="AT3716" t="s">
        <v>95</v>
      </c>
      <c r="AV3716" t="s">
        <v>96</v>
      </c>
      <c r="BG3716" s="3" t="s">
        <v>127</v>
      </c>
      <c r="BH3716" s="3"/>
      <c r="BQ3716" t="str">
        <f>BS3716 &amp; ":" &amp; BR3716</f>
        <v>USGS:CL053</v>
      </c>
      <c r="BR3716" t="s">
        <v>128</v>
      </c>
      <c r="BS3716" t="s">
        <v>89</v>
      </c>
      <c r="BT3716" t="s">
        <v>129</v>
      </c>
      <c r="BV3716" t="s">
        <v>130</v>
      </c>
      <c r="CF3716" t="s">
        <v>103</v>
      </c>
    </row>
    <row r="3717" spans="1:84" hidden="1" x14ac:dyDescent="0.4">
      <c r="A3717" t="s">
        <v>1626</v>
      </c>
      <c r="B3717" t="s">
        <v>1626</v>
      </c>
      <c r="C3717" t="s">
        <v>7639</v>
      </c>
      <c r="D3717" t="s">
        <v>81</v>
      </c>
      <c r="E3717" t="s">
        <v>82</v>
      </c>
      <c r="F3717" t="s">
        <v>393</v>
      </c>
      <c r="G3717" s="4" t="str">
        <f>TEXT(H3717+I3717,"yyyy-mm-dd""T""hh:mm:ss")&amp;
IF(J3717="MST","-07:00",
IF(J3717="MDT","-06:00",
IF(J3717="PST","-08:00",
IF(J3717="PDT","-07:00",
IF(J3717="UTC","+00:00","+00:00")))))</f>
        <v>2016-04-21T04:30:00-07:00</v>
      </c>
      <c r="H3717" s="1">
        <v>42481</v>
      </c>
      <c r="I3717" s="5">
        <v>0.1875</v>
      </c>
      <c r="J3717" t="s">
        <v>84</v>
      </c>
      <c r="N3717">
        <v>0.5</v>
      </c>
      <c r="O3717" t="s">
        <v>1628</v>
      </c>
      <c r="U3717">
        <v>9743</v>
      </c>
      <c r="V3717" t="s">
        <v>5512</v>
      </c>
      <c r="W3717" t="s">
        <v>5513</v>
      </c>
      <c r="X3717" t="s">
        <v>3388</v>
      </c>
      <c r="Y3717">
        <v>100035</v>
      </c>
      <c r="Z3717" t="s">
        <v>5514</v>
      </c>
      <c r="AD3717">
        <v>32.185352899999998</v>
      </c>
      <c r="AE3717">
        <v>-110.8164731</v>
      </c>
      <c r="AG3717" t="s">
        <v>90</v>
      </c>
      <c r="AH3717" t="s">
        <v>1626</v>
      </c>
      <c r="AI3717" t="s">
        <v>90</v>
      </c>
      <c r="AK3717" t="s">
        <v>1608</v>
      </c>
      <c r="AL3717" t="s">
        <v>7880</v>
      </c>
      <c r="AM3717" t="s">
        <v>92</v>
      </c>
      <c r="AN3717" t="s">
        <v>1610</v>
      </c>
      <c r="AO3717" t="s">
        <v>442</v>
      </c>
      <c r="AP3717" t="s">
        <v>422</v>
      </c>
      <c r="AT3717" t="s">
        <v>1612</v>
      </c>
      <c r="AV3717" t="s">
        <v>584</v>
      </c>
      <c r="BH3717" t="str">
        <f>BI3717 &amp; " " &amp; BJ3717</f>
        <v>0.5 ft</v>
      </c>
      <c r="BI3717">
        <v>0.5</v>
      </c>
      <c r="BJ3717" t="s">
        <v>5517</v>
      </c>
      <c r="BQ3717" t="str">
        <f>BS3717 &amp; ":" &amp; BR3717</f>
        <v>AZDEQ_SW:EPA 351.2</v>
      </c>
      <c r="BR3717" t="s">
        <v>1633</v>
      </c>
      <c r="BS3717" t="s">
        <v>1626</v>
      </c>
      <c r="BT3717" t="s">
        <v>1633</v>
      </c>
      <c r="BW3717" t="s">
        <v>5519</v>
      </c>
      <c r="BZ3717" t="s">
        <v>7881</v>
      </c>
      <c r="CA3717" t="s">
        <v>397</v>
      </c>
      <c r="CB3717">
        <v>0.18</v>
      </c>
      <c r="CC3717" t="s">
        <v>1616</v>
      </c>
      <c r="CE3717" t="s">
        <v>5567</v>
      </c>
      <c r="CF3717" t="s">
        <v>1618</v>
      </c>
    </row>
    <row r="3718" spans="1:84" hidden="1" x14ac:dyDescent="0.4">
      <c r="A3718" t="s">
        <v>1626</v>
      </c>
      <c r="B3718" t="s">
        <v>1626</v>
      </c>
      <c r="C3718" t="s">
        <v>7737</v>
      </c>
      <c r="D3718" t="s">
        <v>81</v>
      </c>
      <c r="E3718" t="s">
        <v>82</v>
      </c>
      <c r="F3718" t="s">
        <v>393</v>
      </c>
      <c r="G3718" s="4" t="str">
        <f>TEXT(H3718+I3718,"yyyy-mm-dd""T""hh:mm:ss")&amp;
IF(J3718="MST","-07:00",
IF(J3718="MDT","-06:00",
IF(J3718="PST","-08:00",
IF(J3718="PDT","-07:00",
IF(J3718="UTC","+00:00","+00:00")))))</f>
        <v>2016-12-22T01:30:00-07:00</v>
      </c>
      <c r="H3718" s="1">
        <v>42726</v>
      </c>
      <c r="I3718" s="5">
        <v>6.25E-2</v>
      </c>
      <c r="J3718" t="s">
        <v>84</v>
      </c>
      <c r="N3718">
        <v>0.5</v>
      </c>
      <c r="O3718" t="s">
        <v>1628</v>
      </c>
      <c r="U3718">
        <v>9743</v>
      </c>
      <c r="V3718" t="s">
        <v>5512</v>
      </c>
      <c r="W3718" t="s">
        <v>5513</v>
      </c>
      <c r="X3718" t="s">
        <v>3405</v>
      </c>
      <c r="Y3718">
        <v>100034</v>
      </c>
      <c r="Z3718" t="s">
        <v>5514</v>
      </c>
      <c r="AD3718">
        <v>32.187063100000003</v>
      </c>
      <c r="AE3718">
        <v>-110.81660220000001</v>
      </c>
      <c r="AG3718" t="s">
        <v>90</v>
      </c>
      <c r="AH3718" t="s">
        <v>1626</v>
      </c>
      <c r="AI3718" t="s">
        <v>90</v>
      </c>
      <c r="AK3718" t="s">
        <v>1608</v>
      </c>
      <c r="AL3718" t="s">
        <v>7882</v>
      </c>
      <c r="AN3718" t="s">
        <v>1610</v>
      </c>
      <c r="AO3718" t="s">
        <v>442</v>
      </c>
      <c r="AP3718" t="s">
        <v>422</v>
      </c>
      <c r="AQ3718">
        <v>0.11</v>
      </c>
      <c r="AR3718" t="s">
        <v>1616</v>
      </c>
      <c r="AT3718" t="s">
        <v>1612</v>
      </c>
      <c r="AV3718" t="s">
        <v>96</v>
      </c>
      <c r="BH3718" t="str">
        <f>BI3718 &amp; " " &amp; BJ3718</f>
        <v>0.5 ft</v>
      </c>
      <c r="BI3718">
        <v>0.5</v>
      </c>
      <c r="BJ3718" t="s">
        <v>5517</v>
      </c>
      <c r="BQ3718" t="str">
        <f>BS3718 &amp; ":" &amp; BR3718</f>
        <v>AZDEQ_SW:EPA 351.2</v>
      </c>
      <c r="BR3718" t="s">
        <v>1633</v>
      </c>
      <c r="BS3718" t="s">
        <v>1626</v>
      </c>
      <c r="BT3718" t="s">
        <v>1633</v>
      </c>
      <c r="BW3718" t="s">
        <v>5519</v>
      </c>
      <c r="BZ3718" t="s">
        <v>7883</v>
      </c>
      <c r="CA3718" t="s">
        <v>397</v>
      </c>
      <c r="CB3718">
        <v>0.1</v>
      </c>
      <c r="CC3718" t="s">
        <v>1616</v>
      </c>
      <c r="CE3718" t="s">
        <v>5937</v>
      </c>
      <c r="CF3718" t="s">
        <v>1618</v>
      </c>
    </row>
    <row r="3719" spans="1:84" hidden="1" x14ac:dyDescent="0.4">
      <c r="A3719" t="s">
        <v>1626</v>
      </c>
      <c r="B3719" t="s">
        <v>1626</v>
      </c>
      <c r="C3719" t="s">
        <v>7884</v>
      </c>
      <c r="D3719" t="s">
        <v>81</v>
      </c>
      <c r="E3719" t="s">
        <v>82</v>
      </c>
      <c r="F3719" t="s">
        <v>393</v>
      </c>
      <c r="G3719" s="4" t="str">
        <f>TEXT(H3719+I3719,"yyyy-mm-dd""T""hh:mm:ss")&amp;
IF(J3719="MST","-07:00",
IF(J3719="MDT","-06:00",
IF(J3719="PST","-08:00",
IF(J3719="PDT","-07:00",
IF(J3719="UTC","+00:00","+00:00")))))</f>
        <v>2016-11-07T02:10:00-07:00</v>
      </c>
      <c r="H3719" s="1">
        <v>42681</v>
      </c>
      <c r="I3719" s="5">
        <v>9.0277777777777776E-2</v>
      </c>
      <c r="J3719" t="s">
        <v>84</v>
      </c>
      <c r="N3719">
        <v>0.5</v>
      </c>
      <c r="O3719" t="s">
        <v>1628</v>
      </c>
      <c r="U3719">
        <v>9743</v>
      </c>
      <c r="V3719" t="s">
        <v>5512</v>
      </c>
      <c r="W3719" t="s">
        <v>5513</v>
      </c>
      <c r="X3719" t="s">
        <v>3388</v>
      </c>
      <c r="Y3719">
        <v>100035</v>
      </c>
      <c r="Z3719" t="s">
        <v>5514</v>
      </c>
      <c r="AD3719">
        <v>32.185352899999998</v>
      </c>
      <c r="AE3719">
        <v>-110.8164731</v>
      </c>
      <c r="AG3719" t="s">
        <v>90</v>
      </c>
      <c r="AH3719" t="s">
        <v>1626</v>
      </c>
      <c r="AI3719" t="s">
        <v>90</v>
      </c>
      <c r="AK3719" t="s">
        <v>1608</v>
      </c>
      <c r="AL3719" t="s">
        <v>7885</v>
      </c>
      <c r="AN3719" t="s">
        <v>1725</v>
      </c>
      <c r="AO3719" t="s">
        <v>123</v>
      </c>
      <c r="AP3719" t="s">
        <v>422</v>
      </c>
      <c r="AQ3719">
        <v>8.9999999999999993E-3</v>
      </c>
      <c r="AR3719" t="s">
        <v>1616</v>
      </c>
      <c r="AT3719" t="s">
        <v>1612</v>
      </c>
      <c r="AV3719" t="s">
        <v>96</v>
      </c>
      <c r="BH3719" t="str">
        <f>BI3719 &amp; " " &amp; BJ3719</f>
        <v>0.5 ft</v>
      </c>
      <c r="BI3719">
        <v>0.5</v>
      </c>
      <c r="BJ3719" t="s">
        <v>5517</v>
      </c>
      <c r="BQ3719" t="str">
        <f>BS3719 &amp; ":" &amp; BR3719</f>
        <v>AZDEQ_SW:SM 4500 PE</v>
      </c>
      <c r="BR3719" t="s">
        <v>5518</v>
      </c>
      <c r="BS3719" t="s">
        <v>1626</v>
      </c>
      <c r="BT3719" t="s">
        <v>5518</v>
      </c>
      <c r="BW3719" t="s">
        <v>5519</v>
      </c>
      <c r="BZ3719" t="s">
        <v>7886</v>
      </c>
      <c r="CA3719" t="s">
        <v>397</v>
      </c>
      <c r="CB3719">
        <v>0.01</v>
      </c>
      <c r="CC3719" t="s">
        <v>1616</v>
      </c>
      <c r="CE3719" t="s">
        <v>7134</v>
      </c>
      <c r="CF3719" t="s">
        <v>1618</v>
      </c>
    </row>
    <row r="3720" spans="1:84" hidden="1" x14ac:dyDescent="0.4">
      <c r="A3720" t="s">
        <v>1626</v>
      </c>
      <c r="B3720" t="s">
        <v>1626</v>
      </c>
      <c r="C3720" t="s">
        <v>7819</v>
      </c>
      <c r="D3720" t="s">
        <v>81</v>
      </c>
      <c r="E3720" t="s">
        <v>82</v>
      </c>
      <c r="F3720" t="s">
        <v>393</v>
      </c>
      <c r="G3720" s="4" t="str">
        <f>TEXT(H3720+I3720,"yyyy-mm-dd""T""hh:mm:ss")&amp;
IF(J3720="MST","-07:00",
IF(J3720="MDT","-06:00",
IF(J3720="PST","-08:00",
IF(J3720="PDT","-07:00",
IF(J3720="UTC","+00:00","+00:00")))))</f>
        <v>2016-09-28T03:45:00-07:00</v>
      </c>
      <c r="H3720" s="1">
        <v>42641</v>
      </c>
      <c r="I3720" s="5">
        <v>0.15625</v>
      </c>
      <c r="J3720" t="s">
        <v>84</v>
      </c>
      <c r="N3720">
        <v>0.5</v>
      </c>
      <c r="O3720" t="s">
        <v>1628</v>
      </c>
      <c r="U3720">
        <v>9743</v>
      </c>
      <c r="V3720" t="s">
        <v>5512</v>
      </c>
      <c r="W3720" t="s">
        <v>5513</v>
      </c>
      <c r="X3720" t="s">
        <v>3405</v>
      </c>
      <c r="Y3720">
        <v>100034</v>
      </c>
      <c r="Z3720" t="s">
        <v>5514</v>
      </c>
      <c r="AD3720">
        <v>32.187063100000003</v>
      </c>
      <c r="AE3720">
        <v>-110.81660220000001</v>
      </c>
      <c r="AG3720" t="s">
        <v>90</v>
      </c>
      <c r="AH3720" t="s">
        <v>1626</v>
      </c>
      <c r="AI3720" t="s">
        <v>90</v>
      </c>
      <c r="AK3720" t="s">
        <v>1608</v>
      </c>
      <c r="AL3720" t="s">
        <v>7887</v>
      </c>
      <c r="AN3720" t="s">
        <v>1700</v>
      </c>
      <c r="AO3720" t="s">
        <v>457</v>
      </c>
      <c r="AP3720" t="s">
        <v>422</v>
      </c>
      <c r="AQ3720">
        <v>0.21</v>
      </c>
      <c r="AR3720" t="s">
        <v>1616</v>
      </c>
      <c r="AT3720" t="s">
        <v>1612</v>
      </c>
      <c r="AV3720" t="s">
        <v>96</v>
      </c>
      <c r="BH3720" t="str">
        <f>BI3720 &amp; " " &amp; BJ3720</f>
        <v>0.5 ft</v>
      </c>
      <c r="BI3720">
        <v>0.5</v>
      </c>
      <c r="BJ3720" t="s">
        <v>5517</v>
      </c>
      <c r="BQ3720" t="str">
        <f>BS3720 &amp; ":" &amp; BR3720</f>
        <v>AZDEQ_SW:SM 4500 PE</v>
      </c>
      <c r="BR3720" t="s">
        <v>5518</v>
      </c>
      <c r="BS3720" t="s">
        <v>1626</v>
      </c>
      <c r="BT3720" t="s">
        <v>5518</v>
      </c>
      <c r="BW3720" t="s">
        <v>5519</v>
      </c>
      <c r="BZ3720" t="s">
        <v>7888</v>
      </c>
      <c r="CA3720" t="s">
        <v>397</v>
      </c>
      <c r="CB3720">
        <v>0.02</v>
      </c>
      <c r="CC3720" t="s">
        <v>1616</v>
      </c>
      <c r="CE3720" t="s">
        <v>5763</v>
      </c>
      <c r="CF3720" t="s">
        <v>1618</v>
      </c>
    </row>
    <row r="3721" spans="1:84" hidden="1" x14ac:dyDescent="0.4">
      <c r="A3721" t="s">
        <v>1626</v>
      </c>
      <c r="B3721" t="s">
        <v>1626</v>
      </c>
      <c r="C3721" t="s">
        <v>7691</v>
      </c>
      <c r="D3721" t="s">
        <v>81</v>
      </c>
      <c r="E3721" t="s">
        <v>82</v>
      </c>
      <c r="F3721" t="s">
        <v>393</v>
      </c>
      <c r="G3721" s="4" t="str">
        <f>TEXT(H3721+I3721,"yyyy-mm-dd""T""hh:mm:ss")&amp;
IF(J3721="MST","-07:00",
IF(J3721="MDT","-06:00",
IF(J3721="PST","-08:00",
IF(J3721="PDT","-07:00",
IF(J3721="UTC","+00:00","+00:00")))))</f>
        <v>2016-09-28T04:00:00-07:00</v>
      </c>
      <c r="H3721" s="1">
        <v>42641</v>
      </c>
      <c r="I3721" s="5">
        <v>0.16666666666666666</v>
      </c>
      <c r="J3721" t="s">
        <v>84</v>
      </c>
      <c r="N3721">
        <v>0.5</v>
      </c>
      <c r="O3721" t="s">
        <v>1628</v>
      </c>
      <c r="U3721">
        <v>9743</v>
      </c>
      <c r="V3721" t="s">
        <v>5512</v>
      </c>
      <c r="W3721" t="s">
        <v>5513</v>
      </c>
      <c r="X3721" t="s">
        <v>3388</v>
      </c>
      <c r="Y3721">
        <v>100035</v>
      </c>
      <c r="Z3721" t="s">
        <v>5514</v>
      </c>
      <c r="AD3721">
        <v>32.185352899999998</v>
      </c>
      <c r="AE3721">
        <v>-110.8164731</v>
      </c>
      <c r="AG3721" t="s">
        <v>90</v>
      </c>
      <c r="AH3721" t="s">
        <v>1626</v>
      </c>
      <c r="AI3721" t="s">
        <v>90</v>
      </c>
      <c r="AK3721" t="s">
        <v>1608</v>
      </c>
      <c r="AL3721" t="s">
        <v>7889</v>
      </c>
      <c r="AN3721" t="s">
        <v>1610</v>
      </c>
      <c r="AO3721" t="s">
        <v>442</v>
      </c>
      <c r="AP3721" t="s">
        <v>422</v>
      </c>
      <c r="AQ3721">
        <v>0.13</v>
      </c>
      <c r="AR3721" t="s">
        <v>1616</v>
      </c>
      <c r="AT3721" t="s">
        <v>1612</v>
      </c>
      <c r="AV3721" t="s">
        <v>96</v>
      </c>
      <c r="BH3721" t="str">
        <f>BI3721 &amp; " " &amp; BJ3721</f>
        <v>0.5 ft</v>
      </c>
      <c r="BI3721">
        <v>0.5</v>
      </c>
      <c r="BJ3721" t="s">
        <v>5517</v>
      </c>
      <c r="BQ3721" t="str">
        <f>BS3721 &amp; ":" &amp; BR3721</f>
        <v>AZDEQ_SW:EPA 351.2</v>
      </c>
      <c r="BR3721" t="s">
        <v>1633</v>
      </c>
      <c r="BS3721" t="s">
        <v>1626</v>
      </c>
      <c r="BT3721" t="s">
        <v>1633</v>
      </c>
      <c r="BW3721" t="s">
        <v>5519</v>
      </c>
      <c r="BZ3721" t="s">
        <v>7890</v>
      </c>
      <c r="CA3721" t="s">
        <v>397</v>
      </c>
      <c r="CB3721">
        <v>0.1</v>
      </c>
      <c r="CC3721" t="s">
        <v>1616</v>
      </c>
      <c r="CE3721" t="s">
        <v>5567</v>
      </c>
      <c r="CF3721" t="s">
        <v>1618</v>
      </c>
    </row>
    <row r="3722" spans="1:84" hidden="1" x14ac:dyDescent="0.4">
      <c r="A3722" t="s">
        <v>7466</v>
      </c>
      <c r="B3722" t="s">
        <v>7467</v>
      </c>
      <c r="C3722" t="s">
        <v>7468</v>
      </c>
      <c r="D3722" t="s">
        <v>81</v>
      </c>
      <c r="E3722" t="s">
        <v>82</v>
      </c>
      <c r="G3722" s="4" t="str">
        <f>TEXT(H3722+I3722,"yyyy-mm-dd""T""hh:mm:ss")&amp;
IF(J3722="MST","-07:00",
IF(J3722="MDT","-06:00",
IF(J3722="PST","-08:00",
IF(J3722="PDT","-07:00",
IF(J3722="UTC","+00:00","+00:00")))))</f>
        <v>2016-12-13T09:58:00-07:00</v>
      </c>
      <c r="H3722" s="1">
        <v>42717</v>
      </c>
      <c r="I3722" s="5">
        <v>0.4152777777777778</v>
      </c>
      <c r="J3722" t="s">
        <v>84</v>
      </c>
      <c r="U3722" t="s">
        <v>7469</v>
      </c>
      <c r="V3722" t="s">
        <v>7470</v>
      </c>
      <c r="X3722" t="s">
        <v>7471</v>
      </c>
      <c r="Y3722" t="s">
        <v>7472</v>
      </c>
      <c r="AD3722">
        <v>32.338639000000001</v>
      </c>
      <c r="AE3722">
        <v>-111.08147200000001</v>
      </c>
      <c r="AK3722" t="s">
        <v>5367</v>
      </c>
      <c r="AL3722" t="s">
        <v>7891</v>
      </c>
      <c r="AN3722" t="s">
        <v>1700</v>
      </c>
      <c r="AO3722" t="s">
        <v>457</v>
      </c>
      <c r="AP3722" t="s">
        <v>422</v>
      </c>
      <c r="AQ3722">
        <v>1.41</v>
      </c>
      <c r="AR3722" t="s">
        <v>1616</v>
      </c>
      <c r="AT3722" t="s">
        <v>1612</v>
      </c>
      <c r="AV3722" t="s">
        <v>96</v>
      </c>
      <c r="BQ3722" t="str">
        <f>BS3722 &amp; ":" &amp; BR3722</f>
        <v>USEPA:365.1</v>
      </c>
      <c r="BR3722">
        <v>365.1</v>
      </c>
      <c r="BS3722" t="s">
        <v>4867</v>
      </c>
      <c r="BT3722" t="s">
        <v>7474</v>
      </c>
      <c r="BV3722" t="s">
        <v>7475</v>
      </c>
      <c r="BW3722" t="s">
        <v>7476</v>
      </c>
      <c r="CE3722" t="s">
        <v>7477</v>
      </c>
      <c r="CF3722" t="s">
        <v>1618</v>
      </c>
    </row>
    <row r="3723" spans="1:84" hidden="1" x14ac:dyDescent="0.4">
      <c r="A3723" t="s">
        <v>1626</v>
      </c>
      <c r="B3723" t="s">
        <v>1626</v>
      </c>
      <c r="C3723" t="s">
        <v>7673</v>
      </c>
      <c r="D3723" t="s">
        <v>81</v>
      </c>
      <c r="E3723" t="s">
        <v>82</v>
      </c>
      <c r="F3723" t="s">
        <v>393</v>
      </c>
      <c r="G3723" s="4" t="str">
        <f>TEXT(H3723+I3723,"yyyy-mm-dd""T""hh:mm:ss")&amp;
IF(J3723="MST","-07:00",
IF(J3723="MDT","-06:00",
IF(J3723="PST","-08:00",
IF(J3723="PDT","-07:00",
IF(J3723="UTC","+00:00","+00:00")))))</f>
        <v>2016-11-29T03:15:00-07:00</v>
      </c>
      <c r="H3723" s="1">
        <v>42703</v>
      </c>
      <c r="I3723" s="5">
        <v>0.13541666666666666</v>
      </c>
      <c r="J3723" t="s">
        <v>84</v>
      </c>
      <c r="N3723">
        <v>0.5</v>
      </c>
      <c r="O3723" t="s">
        <v>1628</v>
      </c>
      <c r="U3723">
        <v>9743</v>
      </c>
      <c r="V3723" t="s">
        <v>5512</v>
      </c>
      <c r="W3723" t="s">
        <v>5513</v>
      </c>
      <c r="X3723" t="s">
        <v>3405</v>
      </c>
      <c r="Y3723">
        <v>100034</v>
      </c>
      <c r="Z3723" t="s">
        <v>5514</v>
      </c>
      <c r="AD3723">
        <v>32.187063100000003</v>
      </c>
      <c r="AE3723">
        <v>-110.81660220000001</v>
      </c>
      <c r="AG3723" t="s">
        <v>90</v>
      </c>
      <c r="AH3723" t="s">
        <v>1626</v>
      </c>
      <c r="AI3723" t="s">
        <v>90</v>
      </c>
      <c r="AK3723" t="s">
        <v>1608</v>
      </c>
      <c r="AL3723" t="s">
        <v>7892</v>
      </c>
      <c r="AN3723" t="s">
        <v>1610</v>
      </c>
      <c r="AO3723" t="s">
        <v>1670</v>
      </c>
      <c r="AP3723" t="s">
        <v>422</v>
      </c>
      <c r="AQ3723">
        <v>0.73</v>
      </c>
      <c r="AR3723" t="s">
        <v>1616</v>
      </c>
      <c r="AT3723" t="s">
        <v>1612</v>
      </c>
      <c r="AV3723" t="s">
        <v>96</v>
      </c>
      <c r="BH3723" t="str">
        <f>BI3723 &amp; " " &amp; BJ3723</f>
        <v>0.5 ft</v>
      </c>
      <c r="BI3723">
        <v>0.5</v>
      </c>
      <c r="BJ3723" t="s">
        <v>5517</v>
      </c>
      <c r="BQ3723" t="str">
        <f>BS3723 &amp; ":" &amp; BR3723</f>
        <v>AZDEQ_SW:EPA 353.2</v>
      </c>
      <c r="BR3723" t="s">
        <v>1623</v>
      </c>
      <c r="BS3723" t="s">
        <v>1626</v>
      </c>
      <c r="BT3723" t="s">
        <v>1623</v>
      </c>
      <c r="BW3723" t="s">
        <v>5519</v>
      </c>
      <c r="BZ3723" t="s">
        <v>7893</v>
      </c>
      <c r="CA3723" t="s">
        <v>397</v>
      </c>
      <c r="CB3723">
        <v>0.02</v>
      </c>
      <c r="CC3723" t="s">
        <v>1616</v>
      </c>
      <c r="CE3723" t="s">
        <v>5597</v>
      </c>
      <c r="CF3723" t="s">
        <v>1618</v>
      </c>
    </row>
    <row r="3724" spans="1:84" hidden="1" x14ac:dyDescent="0.4">
      <c r="A3724" t="s">
        <v>1626</v>
      </c>
      <c r="B3724" t="s">
        <v>1626</v>
      </c>
      <c r="C3724" t="s">
        <v>7894</v>
      </c>
      <c r="D3724" t="s">
        <v>81</v>
      </c>
      <c r="E3724" t="s">
        <v>82</v>
      </c>
      <c r="F3724" t="s">
        <v>393</v>
      </c>
      <c r="G3724" s="4" t="str">
        <f>TEXT(H3724+I3724,"yyyy-mm-dd""T""hh:mm:ss")&amp;
IF(J3724="MST","-07:00",
IF(J3724="MDT","-06:00",
IF(J3724="PST","-08:00",
IF(J3724="PDT","-07:00",
IF(J3724="UTC","+00:00","+00:00")))))</f>
        <v>2016-04-06T07:30:00-07:00</v>
      </c>
      <c r="H3724" s="1">
        <v>42466</v>
      </c>
      <c r="I3724" s="5">
        <v>0.3125</v>
      </c>
      <c r="J3724" t="s">
        <v>84</v>
      </c>
      <c r="N3724">
        <v>0</v>
      </c>
      <c r="O3724" t="s">
        <v>1628</v>
      </c>
      <c r="U3724">
        <v>2189</v>
      </c>
      <c r="V3724" t="s">
        <v>7092</v>
      </c>
      <c r="W3724" t="s">
        <v>1606</v>
      </c>
      <c r="X3724" t="s">
        <v>5457</v>
      </c>
      <c r="Y3724">
        <v>100237</v>
      </c>
      <c r="Z3724" t="s">
        <v>7895</v>
      </c>
      <c r="AD3724">
        <v>32.353711099999998</v>
      </c>
      <c r="AE3724">
        <v>-111.09685</v>
      </c>
      <c r="AG3724" t="s">
        <v>90</v>
      </c>
      <c r="AH3724" t="s">
        <v>1626</v>
      </c>
      <c r="AI3724" t="s">
        <v>90</v>
      </c>
      <c r="AK3724" t="s">
        <v>1608</v>
      </c>
      <c r="AL3724" t="s">
        <v>7896</v>
      </c>
      <c r="AN3724" t="s">
        <v>1610</v>
      </c>
      <c r="AO3724" t="s">
        <v>442</v>
      </c>
      <c r="AP3724" t="s">
        <v>422</v>
      </c>
      <c r="AQ3724">
        <v>3.1</v>
      </c>
      <c r="AR3724" t="s">
        <v>1616</v>
      </c>
      <c r="AT3724" t="s">
        <v>1612</v>
      </c>
      <c r="AV3724" t="s">
        <v>96</v>
      </c>
      <c r="BQ3724" t="str">
        <f>BS3724 &amp; ":" &amp; BR3724</f>
        <v>AZDEQ_SW:SM 4500-NORG,C MOD</v>
      </c>
      <c r="BR3724" t="s">
        <v>6590</v>
      </c>
      <c r="BS3724" t="s">
        <v>1626</v>
      </c>
      <c r="BT3724" t="s">
        <v>6590</v>
      </c>
      <c r="BW3724" t="s">
        <v>1657</v>
      </c>
      <c r="BZ3724" t="s">
        <v>7897</v>
      </c>
      <c r="CA3724" t="s">
        <v>397</v>
      </c>
      <c r="CB3724">
        <v>0.2</v>
      </c>
      <c r="CC3724" t="s">
        <v>1616</v>
      </c>
      <c r="CE3724" t="s">
        <v>7898</v>
      </c>
      <c r="CF3724" t="s">
        <v>1618</v>
      </c>
    </row>
    <row r="3725" spans="1:84" hidden="1" x14ac:dyDescent="0.4">
      <c r="A3725" t="s">
        <v>7466</v>
      </c>
      <c r="B3725" t="s">
        <v>7467</v>
      </c>
      <c r="C3725" t="s">
        <v>7723</v>
      </c>
      <c r="D3725" t="s">
        <v>81</v>
      </c>
      <c r="E3725" t="s">
        <v>82</v>
      </c>
      <c r="G3725" s="4" t="str">
        <f>TEXT(H3725+I3725,"yyyy-mm-dd""T""hh:mm:ss")&amp;
IF(J3725="MST","-07:00",
IF(J3725="MDT","-06:00",
IF(J3725="PST","-08:00",
IF(J3725="PDT","-07:00",
IF(J3725="UTC","+00:00","+00:00")))))</f>
        <v>2016-06-16T08:10:00-07:00</v>
      </c>
      <c r="H3725" s="1">
        <v>42537</v>
      </c>
      <c r="I3725" s="5">
        <v>0.34027777777777779</v>
      </c>
      <c r="J3725" t="s">
        <v>84</v>
      </c>
      <c r="U3725" t="s">
        <v>7469</v>
      </c>
      <c r="V3725" t="s">
        <v>7470</v>
      </c>
      <c r="X3725" t="s">
        <v>7471</v>
      </c>
      <c r="Y3725" t="s">
        <v>7472</v>
      </c>
      <c r="AD3725">
        <v>32.338639000000001</v>
      </c>
      <c r="AE3725">
        <v>-111.08147200000001</v>
      </c>
      <c r="AK3725" t="s">
        <v>5367</v>
      </c>
      <c r="AL3725" t="s">
        <v>7899</v>
      </c>
      <c r="AN3725" t="s">
        <v>1700</v>
      </c>
      <c r="AO3725" t="s">
        <v>457</v>
      </c>
      <c r="AP3725" t="s">
        <v>422</v>
      </c>
      <c r="AQ3725">
        <v>3.5</v>
      </c>
      <c r="AR3725" t="s">
        <v>1616</v>
      </c>
      <c r="AS3725" t="s">
        <v>7900</v>
      </c>
      <c r="AT3725" t="s">
        <v>1612</v>
      </c>
      <c r="AV3725" t="s">
        <v>96</v>
      </c>
      <c r="BF3725" t="s">
        <v>7901</v>
      </c>
      <c r="BQ3725" t="str">
        <f>BS3725 &amp; ":" &amp; BR3725</f>
        <v>APHA:4500-P-E</v>
      </c>
      <c r="BR3725" t="s">
        <v>5379</v>
      </c>
      <c r="BS3725" t="s">
        <v>5380</v>
      </c>
      <c r="BT3725" t="s">
        <v>5381</v>
      </c>
      <c r="BV3725" t="s">
        <v>5382</v>
      </c>
      <c r="BW3725" t="s">
        <v>7902</v>
      </c>
      <c r="CE3725" t="s">
        <v>7725</v>
      </c>
      <c r="CF3725" t="s">
        <v>1618</v>
      </c>
    </row>
    <row r="3726" spans="1:84" hidden="1" x14ac:dyDescent="0.4">
      <c r="A3726" t="s">
        <v>7466</v>
      </c>
      <c r="B3726" t="s">
        <v>7467</v>
      </c>
      <c r="C3726" t="s">
        <v>7769</v>
      </c>
      <c r="D3726" t="s">
        <v>81</v>
      </c>
      <c r="E3726" t="s">
        <v>82</v>
      </c>
      <c r="G3726" s="4" t="str">
        <f>TEXT(H3726+I3726,"yyyy-mm-dd""T""hh:mm:ss")&amp;
IF(J3726="MST","-07:00",
IF(J3726="MDT","-06:00",
IF(J3726="PST","-08:00",
IF(J3726="PDT","-07:00",
IF(J3726="UTC","+00:00","+00:00")))))</f>
        <v>2016-08-30T09:32:00-07:00</v>
      </c>
      <c r="H3726" s="1">
        <v>42612</v>
      </c>
      <c r="I3726" s="5">
        <v>0.3972222222222222</v>
      </c>
      <c r="J3726" t="s">
        <v>84</v>
      </c>
      <c r="U3726" t="s">
        <v>7469</v>
      </c>
      <c r="V3726" t="s">
        <v>7470</v>
      </c>
      <c r="X3726" t="s">
        <v>7532</v>
      </c>
      <c r="Y3726" t="s">
        <v>7533</v>
      </c>
      <c r="AD3726">
        <v>32.289444000000003</v>
      </c>
      <c r="AE3726">
        <v>-111.03486100000001</v>
      </c>
      <c r="AK3726" t="s">
        <v>5367</v>
      </c>
      <c r="AL3726" t="s">
        <v>7903</v>
      </c>
      <c r="AN3726" t="s">
        <v>1700</v>
      </c>
      <c r="AO3726" t="s">
        <v>457</v>
      </c>
      <c r="AP3726" t="s">
        <v>422</v>
      </c>
      <c r="AQ3726">
        <v>0.53</v>
      </c>
      <c r="AR3726" t="s">
        <v>1616</v>
      </c>
      <c r="AT3726" t="s">
        <v>1612</v>
      </c>
      <c r="AV3726" t="s">
        <v>96</v>
      </c>
      <c r="BQ3726" t="str">
        <f>BS3726 &amp; ":" &amp; BR3726</f>
        <v>USEPA:365.1</v>
      </c>
      <c r="BR3726">
        <v>365.1</v>
      </c>
      <c r="BS3726" t="s">
        <v>4867</v>
      </c>
      <c r="BT3726" t="s">
        <v>7474</v>
      </c>
      <c r="BV3726" t="s">
        <v>7475</v>
      </c>
      <c r="BW3726" t="s">
        <v>7476</v>
      </c>
      <c r="CE3726" t="s">
        <v>7772</v>
      </c>
      <c r="CF3726" t="s">
        <v>1618</v>
      </c>
    </row>
    <row r="3727" spans="1:84" hidden="1" x14ac:dyDescent="0.4">
      <c r="A3727" t="s">
        <v>7466</v>
      </c>
      <c r="B3727" t="s">
        <v>7467</v>
      </c>
      <c r="C3727" t="s">
        <v>7492</v>
      </c>
      <c r="D3727" t="s">
        <v>81</v>
      </c>
      <c r="E3727" t="s">
        <v>82</v>
      </c>
      <c r="G3727" s="4" t="str">
        <f>TEXT(H3727+I3727,"yyyy-mm-dd""T""hh:mm:ss")&amp;
IF(J3727="MST","-07:00",
IF(J3727="MDT","-06:00",
IF(J3727="PST","-08:00",
IF(J3727="PDT","-07:00",
IF(J3727="UTC","+00:00","+00:00")))))</f>
        <v>2016-03-17T09:40:00-07:00</v>
      </c>
      <c r="H3727" s="1">
        <v>42446</v>
      </c>
      <c r="I3727" s="5">
        <v>0.40277777777777779</v>
      </c>
      <c r="J3727" t="s">
        <v>84</v>
      </c>
      <c r="U3727" t="s">
        <v>7469</v>
      </c>
      <c r="V3727" t="s">
        <v>7470</v>
      </c>
      <c r="X3727" t="s">
        <v>7471</v>
      </c>
      <c r="Y3727" t="s">
        <v>7472</v>
      </c>
      <c r="AD3727">
        <v>32.338639000000001</v>
      </c>
      <c r="AE3727">
        <v>-111.08147200000001</v>
      </c>
      <c r="AK3727" t="s">
        <v>5367</v>
      </c>
      <c r="AL3727" t="s">
        <v>7904</v>
      </c>
      <c r="AN3727" t="s">
        <v>1700</v>
      </c>
      <c r="AO3727" t="s">
        <v>457</v>
      </c>
      <c r="AP3727" t="s">
        <v>422</v>
      </c>
      <c r="AQ3727">
        <v>1.75</v>
      </c>
      <c r="AR3727" t="s">
        <v>1616</v>
      </c>
      <c r="AT3727" t="s">
        <v>1612</v>
      </c>
      <c r="AV3727" t="s">
        <v>96</v>
      </c>
      <c r="BQ3727" t="str">
        <f>BS3727 &amp; ":" &amp; BR3727</f>
        <v>USEPA:365.1</v>
      </c>
      <c r="BR3727">
        <v>365.1</v>
      </c>
      <c r="BS3727" t="s">
        <v>4867</v>
      </c>
      <c r="BT3727" t="s">
        <v>7474</v>
      </c>
      <c r="BV3727" t="s">
        <v>7475</v>
      </c>
      <c r="BW3727" t="s">
        <v>7476</v>
      </c>
      <c r="CE3727" t="s">
        <v>7495</v>
      </c>
      <c r="CF3727" t="s">
        <v>1618</v>
      </c>
    </row>
    <row r="3728" spans="1:84" hidden="1" x14ac:dyDescent="0.4">
      <c r="A3728" t="s">
        <v>7466</v>
      </c>
      <c r="B3728" t="s">
        <v>7467</v>
      </c>
      <c r="C3728" t="s">
        <v>7615</v>
      </c>
      <c r="D3728" t="s">
        <v>7515</v>
      </c>
      <c r="E3728" t="s">
        <v>82</v>
      </c>
      <c r="G3728" s="4" t="str">
        <f>TEXT(H3728+I3728,"yyyy-mm-dd""T""hh:mm:ss")&amp;
IF(J3728="MST","-07:00",
IF(J3728="MDT","-06:00",
IF(J3728="PST","-08:00",
IF(J3728="PDT","-07:00",
IF(J3728="UTC","+00:00","+00:00")))))</f>
        <v>2016-12-20T12:00:00-07:00</v>
      </c>
      <c r="H3728" s="1">
        <v>42724</v>
      </c>
      <c r="I3728" s="5">
        <v>0.5</v>
      </c>
      <c r="J3728" t="s">
        <v>84</v>
      </c>
      <c r="U3728" t="s">
        <v>7469</v>
      </c>
      <c r="V3728" t="s">
        <v>7470</v>
      </c>
      <c r="X3728" t="s">
        <v>7532</v>
      </c>
      <c r="Y3728" t="s">
        <v>7533</v>
      </c>
      <c r="AD3728">
        <v>32.289444000000003</v>
      </c>
      <c r="AE3728">
        <v>-111.03486100000001</v>
      </c>
      <c r="AK3728" t="s">
        <v>5367</v>
      </c>
      <c r="AL3728" t="s">
        <v>7905</v>
      </c>
      <c r="AN3728" t="s">
        <v>7486</v>
      </c>
      <c r="AO3728" t="s">
        <v>5369</v>
      </c>
      <c r="AP3728" t="s">
        <v>422</v>
      </c>
      <c r="AQ3728">
        <v>0.84</v>
      </c>
      <c r="AR3728" t="s">
        <v>1616</v>
      </c>
      <c r="AS3728" t="s">
        <v>7517</v>
      </c>
      <c r="AT3728" t="s">
        <v>1612</v>
      </c>
      <c r="AV3728" t="s">
        <v>96</v>
      </c>
      <c r="BQ3728" t="str">
        <f>BS3728 &amp; ":" &amp; BR3728</f>
        <v>USEPA:350.1</v>
      </c>
      <c r="BR3728">
        <v>350.1</v>
      </c>
      <c r="BS3728" t="s">
        <v>4867</v>
      </c>
      <c r="BT3728" t="s">
        <v>7488</v>
      </c>
      <c r="BV3728" t="s">
        <v>7489</v>
      </c>
      <c r="BW3728" t="s">
        <v>7476</v>
      </c>
      <c r="CE3728" t="s">
        <v>7617</v>
      </c>
      <c r="CF3728" t="s">
        <v>1618</v>
      </c>
    </row>
    <row r="3729" spans="1:84" hidden="1" x14ac:dyDescent="0.4">
      <c r="A3729" t="s">
        <v>1626</v>
      </c>
      <c r="B3729" t="s">
        <v>1626</v>
      </c>
      <c r="C3729" t="s">
        <v>7623</v>
      </c>
      <c r="D3729" t="s">
        <v>81</v>
      </c>
      <c r="E3729" t="s">
        <v>82</v>
      </c>
      <c r="F3729" t="s">
        <v>393</v>
      </c>
      <c r="G3729" s="4" t="str">
        <f>TEXT(H3729+I3729,"yyyy-mm-dd""T""hh:mm:ss")&amp;
IF(J3729="MST","-07:00",
IF(J3729="MDT","-06:00",
IF(J3729="PST","-08:00",
IF(J3729="PDT","-07:00",
IF(J3729="UTC","+00:00","+00:00")))))</f>
        <v>2016-05-31T03:40:00-07:00</v>
      </c>
      <c r="H3729" s="1">
        <v>42521</v>
      </c>
      <c r="I3729" s="5">
        <v>0.15277777777777779</v>
      </c>
      <c r="J3729" t="s">
        <v>84</v>
      </c>
      <c r="N3729">
        <v>0.5</v>
      </c>
      <c r="O3729" t="s">
        <v>1628</v>
      </c>
      <c r="U3729">
        <v>9743</v>
      </c>
      <c r="V3729" t="s">
        <v>5512</v>
      </c>
      <c r="W3729" t="s">
        <v>5513</v>
      </c>
      <c r="X3729" t="s">
        <v>3405</v>
      </c>
      <c r="Y3729">
        <v>100034</v>
      </c>
      <c r="Z3729" t="s">
        <v>5514</v>
      </c>
      <c r="AD3729">
        <v>32.187063100000003</v>
      </c>
      <c r="AE3729">
        <v>-110.81660220000001</v>
      </c>
      <c r="AG3729" t="s">
        <v>90</v>
      </c>
      <c r="AH3729" t="s">
        <v>1626</v>
      </c>
      <c r="AI3729" t="s">
        <v>90</v>
      </c>
      <c r="AK3729" t="s">
        <v>1608</v>
      </c>
      <c r="AL3729" t="s">
        <v>7906</v>
      </c>
      <c r="AN3729" t="s">
        <v>1700</v>
      </c>
      <c r="AO3729" t="s">
        <v>457</v>
      </c>
      <c r="AP3729" t="s">
        <v>422</v>
      </c>
      <c r="AQ3729">
        <v>6.7000000000000004E-2</v>
      </c>
      <c r="AR3729" t="s">
        <v>1616</v>
      </c>
      <c r="AT3729" t="s">
        <v>1612</v>
      </c>
      <c r="AV3729" t="s">
        <v>96</v>
      </c>
      <c r="BH3729" t="str">
        <f>BI3729 &amp; " " &amp; BJ3729</f>
        <v>0.5 ft</v>
      </c>
      <c r="BI3729">
        <v>0.5</v>
      </c>
      <c r="BJ3729" t="s">
        <v>5517</v>
      </c>
      <c r="BQ3729" t="str">
        <f>BS3729 &amp; ":" &amp; BR3729</f>
        <v>AZDEQ_SW:SM 4500 PE</v>
      </c>
      <c r="BR3729" t="s">
        <v>5518</v>
      </c>
      <c r="BS3729" t="s">
        <v>1626</v>
      </c>
      <c r="BT3729" t="s">
        <v>5518</v>
      </c>
      <c r="BW3729" t="s">
        <v>5519</v>
      </c>
      <c r="BZ3729" t="s">
        <v>7907</v>
      </c>
      <c r="CA3729" t="s">
        <v>397</v>
      </c>
      <c r="CB3729">
        <v>2.0999999999999999E-3</v>
      </c>
      <c r="CC3729" t="s">
        <v>1616</v>
      </c>
      <c r="CE3729" t="s">
        <v>5767</v>
      </c>
      <c r="CF3729" t="s">
        <v>1618</v>
      </c>
    </row>
    <row r="3730" spans="1:84" hidden="1" x14ac:dyDescent="0.4">
      <c r="A3730" t="s">
        <v>7466</v>
      </c>
      <c r="B3730" t="s">
        <v>7467</v>
      </c>
      <c r="C3730" t="s">
        <v>7580</v>
      </c>
      <c r="D3730" t="s">
        <v>81</v>
      </c>
      <c r="E3730" t="s">
        <v>82</v>
      </c>
      <c r="G3730" s="4" t="str">
        <f>TEXT(H3730+I3730,"yyyy-mm-dd""T""hh:mm:ss")&amp;
IF(J3730="MST","-07:00",
IF(J3730="MDT","-06:00",
IF(J3730="PST","-08:00",
IF(J3730="PDT","-07:00",
IF(J3730="UTC","+00:00","+00:00")))))</f>
        <v>2016-09-22T10:05:00-07:00</v>
      </c>
      <c r="H3730" s="1">
        <v>42635</v>
      </c>
      <c r="I3730" s="5">
        <v>0.4201388888888889</v>
      </c>
      <c r="J3730" t="s">
        <v>84</v>
      </c>
      <c r="U3730" t="s">
        <v>7469</v>
      </c>
      <c r="V3730" t="s">
        <v>7470</v>
      </c>
      <c r="X3730" t="s">
        <v>7471</v>
      </c>
      <c r="Y3730" t="s">
        <v>7472</v>
      </c>
      <c r="AD3730">
        <v>32.338639000000001</v>
      </c>
      <c r="AE3730">
        <v>-111.08147200000001</v>
      </c>
      <c r="AK3730" t="s">
        <v>5367</v>
      </c>
      <c r="AL3730" t="s">
        <v>7908</v>
      </c>
      <c r="AN3730" t="s">
        <v>5425</v>
      </c>
      <c r="AO3730" t="s">
        <v>7494</v>
      </c>
      <c r="AP3730" t="s">
        <v>422</v>
      </c>
      <c r="AQ3730">
        <v>2.19</v>
      </c>
      <c r="AR3730" t="s">
        <v>1616</v>
      </c>
      <c r="AS3730" t="s">
        <v>7517</v>
      </c>
      <c r="AT3730" t="s">
        <v>1612</v>
      </c>
      <c r="AV3730" t="s">
        <v>96</v>
      </c>
      <c r="BQ3730" t="str">
        <f>BS3730 &amp; ":" &amp; BR3730</f>
        <v>USEPA:353.2</v>
      </c>
      <c r="BR3730">
        <v>353.2</v>
      </c>
      <c r="BS3730" t="s">
        <v>4867</v>
      </c>
      <c r="BT3730" t="s">
        <v>5390</v>
      </c>
      <c r="BV3730" t="s">
        <v>5391</v>
      </c>
      <c r="BW3730" t="s">
        <v>7476</v>
      </c>
      <c r="CE3730" t="s">
        <v>7582</v>
      </c>
      <c r="CF3730" t="s">
        <v>1618</v>
      </c>
    </row>
    <row r="3731" spans="1:84" hidden="1" x14ac:dyDescent="0.4">
      <c r="A3731" t="s">
        <v>1603</v>
      </c>
      <c r="B3731" t="s">
        <v>1603</v>
      </c>
      <c r="C3731" t="s">
        <v>7909</v>
      </c>
      <c r="D3731" t="s">
        <v>81</v>
      </c>
      <c r="E3731" t="s">
        <v>82</v>
      </c>
      <c r="F3731" t="s">
        <v>83</v>
      </c>
      <c r="G3731" s="4" t="str">
        <f>TEXT(H3731+I3731,"yyyy-mm-dd""T""hh:mm:ss")&amp;
IF(J3731="MST","-07:00",
IF(J3731="MDT","-06:00",
IF(J3731="PST","-08:00",
IF(J3731="PDT","-07:00",
IF(J3731="UTC","+00:00","+00:00")))))</f>
        <v>2016-02-23T10:15:00-07:00</v>
      </c>
      <c r="H3731" s="1">
        <v>42423</v>
      </c>
      <c r="I3731" s="5">
        <v>0.42708333333333331</v>
      </c>
      <c r="J3731" t="s">
        <v>84</v>
      </c>
      <c r="N3731">
        <v>0</v>
      </c>
      <c r="O3731" t="s">
        <v>5517</v>
      </c>
      <c r="U3731">
        <v>9673</v>
      </c>
      <c r="V3731" t="s">
        <v>1605</v>
      </c>
      <c r="W3731" t="s">
        <v>1606</v>
      </c>
      <c r="X3731" t="s">
        <v>7632</v>
      </c>
      <c r="Y3731">
        <v>25472</v>
      </c>
      <c r="Z3731" t="s">
        <v>7498</v>
      </c>
      <c r="AD3731">
        <v>32.455555599999997</v>
      </c>
      <c r="AE3731">
        <v>-112.83083329999999</v>
      </c>
      <c r="AG3731" t="s">
        <v>90</v>
      </c>
      <c r="AH3731" t="s">
        <v>1603</v>
      </c>
      <c r="AI3731" t="s">
        <v>90</v>
      </c>
      <c r="AK3731" t="s">
        <v>1608</v>
      </c>
      <c r="AL3731" t="s">
        <v>7910</v>
      </c>
      <c r="AM3731" t="s">
        <v>92</v>
      </c>
      <c r="AN3731" t="s">
        <v>1610</v>
      </c>
      <c r="AO3731" t="s">
        <v>111</v>
      </c>
      <c r="AP3731" t="s">
        <v>422</v>
      </c>
      <c r="AT3731" t="s">
        <v>1612</v>
      </c>
      <c r="AV3731" t="s">
        <v>584</v>
      </c>
      <c r="BF3731" t="s">
        <v>7500</v>
      </c>
      <c r="BQ3731" t="str">
        <f>BS3731 &amp; ":" &amp; BR3731</f>
        <v>AZDEQ_GW:EPA 300/SW846 9056A</v>
      </c>
      <c r="BR3731" t="s">
        <v>7501</v>
      </c>
      <c r="BS3731" t="s">
        <v>1603</v>
      </c>
      <c r="BT3731" t="s">
        <v>7501</v>
      </c>
      <c r="BW3731" t="s">
        <v>5519</v>
      </c>
      <c r="BX3731" s="1">
        <v>42426</v>
      </c>
      <c r="BZ3731" t="s">
        <v>7911</v>
      </c>
      <c r="CA3731" t="s">
        <v>397</v>
      </c>
      <c r="CB3731">
        <v>0.1</v>
      </c>
      <c r="CC3731" t="s">
        <v>1616</v>
      </c>
      <c r="CE3731" t="s">
        <v>7912</v>
      </c>
      <c r="CF3731" t="s">
        <v>1618</v>
      </c>
    </row>
    <row r="3732" spans="1:84" hidden="1" x14ac:dyDescent="0.4">
      <c r="A3732" t="s">
        <v>7466</v>
      </c>
      <c r="B3732" t="s">
        <v>7467</v>
      </c>
      <c r="C3732" t="s">
        <v>7468</v>
      </c>
      <c r="D3732" t="s">
        <v>81</v>
      </c>
      <c r="E3732" t="s">
        <v>82</v>
      </c>
      <c r="G3732" s="4" t="str">
        <f>TEXT(H3732+I3732,"yyyy-mm-dd""T""hh:mm:ss")&amp;
IF(J3732="MST","-07:00",
IF(J3732="MDT","-06:00",
IF(J3732="PST","-08:00",
IF(J3732="PDT","-07:00",
IF(J3732="UTC","+00:00","+00:00")))))</f>
        <v>2016-12-13T09:58:00-07:00</v>
      </c>
      <c r="H3732" s="1">
        <v>42717</v>
      </c>
      <c r="I3732" s="5">
        <v>0.4152777777777778</v>
      </c>
      <c r="J3732" t="s">
        <v>84</v>
      </c>
      <c r="U3732" t="s">
        <v>7469</v>
      </c>
      <c r="V3732" t="s">
        <v>7470</v>
      </c>
      <c r="X3732" t="s">
        <v>7471</v>
      </c>
      <c r="Y3732" t="s">
        <v>7472</v>
      </c>
      <c r="AD3732">
        <v>32.338639000000001</v>
      </c>
      <c r="AE3732">
        <v>-111.08147200000001</v>
      </c>
      <c r="AK3732" t="s">
        <v>5367</v>
      </c>
      <c r="AL3732" t="s">
        <v>7913</v>
      </c>
      <c r="AN3732" t="s">
        <v>1610</v>
      </c>
      <c r="AO3732" t="s">
        <v>5387</v>
      </c>
      <c r="AP3732" t="s">
        <v>422</v>
      </c>
      <c r="AQ3732">
        <v>4.76</v>
      </c>
      <c r="AR3732" t="s">
        <v>1616</v>
      </c>
      <c r="AT3732" t="s">
        <v>1612</v>
      </c>
      <c r="AV3732" t="s">
        <v>7535</v>
      </c>
      <c r="BQ3732" t="str">
        <f>BS3732 &amp; ":" &amp; BR3732</f>
        <v>AOAC:973.48</v>
      </c>
      <c r="BR3732">
        <v>973.48</v>
      </c>
      <c r="BS3732" t="s">
        <v>7536</v>
      </c>
      <c r="BT3732" t="s">
        <v>7537</v>
      </c>
      <c r="BW3732" t="s">
        <v>7476</v>
      </c>
      <c r="CE3732" t="s">
        <v>7477</v>
      </c>
      <c r="CF3732" t="s">
        <v>1618</v>
      </c>
    </row>
    <row r="3733" spans="1:84" x14ac:dyDescent="0.4">
      <c r="A3733" t="s">
        <v>78</v>
      </c>
      <c r="B3733" t="s">
        <v>79</v>
      </c>
      <c r="C3733" t="s">
        <v>599</v>
      </c>
      <c r="D3733" t="s">
        <v>81</v>
      </c>
      <c r="E3733" t="s">
        <v>82</v>
      </c>
      <c r="F3733" t="s">
        <v>83</v>
      </c>
      <c r="G3733" s="4" t="str">
        <f>TEXT(H3733+I3733,"yyyy-mm-dd""T""hh:mm:ss")&amp;
IF(J3733="MST","-07:00",
IF(J3733="MDT","-06:00",
IF(J3733="PST","-08:00",
IF(J3733="PDT","-07:00",
IF(J3733="UTC","+00:00","+00:00")))))</f>
        <v>2002-05-06T13:30:00-07:00</v>
      </c>
      <c r="H3733" s="1">
        <v>37382</v>
      </c>
      <c r="I3733" s="5">
        <v>0.5625</v>
      </c>
      <c r="J3733" t="s">
        <v>84</v>
      </c>
      <c r="W3733" t="s">
        <v>85</v>
      </c>
      <c r="X3733" t="s">
        <v>600</v>
      </c>
      <c r="Z3733" t="s">
        <v>601</v>
      </c>
      <c r="AB3733" t="s">
        <v>87</v>
      </c>
      <c r="AC3733" t="s">
        <v>88</v>
      </c>
      <c r="AF3733" t="str">
        <f>"ID:"&amp;AG3733&amp;"; context:" &amp; AH3733 &amp;"; Name:" &amp; AI3733 &amp; "; Equipment:" &amp; AK3733</f>
        <v>ID:USGS; context:USGS; Name:USGS; Equipment:Unknown</v>
      </c>
      <c r="AG3733" t="s">
        <v>89</v>
      </c>
      <c r="AH3733" t="s">
        <v>89</v>
      </c>
      <c r="AI3733" t="s">
        <v>89</v>
      </c>
      <c r="AK3733" t="s">
        <v>90</v>
      </c>
      <c r="AL3733" t="s">
        <v>609</v>
      </c>
      <c r="AO3733" t="s">
        <v>111</v>
      </c>
      <c r="AP3733" t="s">
        <v>94</v>
      </c>
      <c r="AQ3733">
        <v>6.64</v>
      </c>
      <c r="AR3733" t="s">
        <v>135</v>
      </c>
      <c r="AT3733" t="s">
        <v>95</v>
      </c>
      <c r="AV3733" t="s">
        <v>96</v>
      </c>
      <c r="BG3733">
        <v>71851</v>
      </c>
      <c r="BQ3733" t="str">
        <f>BS3733 &amp; ":" &amp; BR3733</f>
        <v>USGS:ALGOR</v>
      </c>
      <c r="BR3733" t="s">
        <v>113</v>
      </c>
      <c r="BS3733" t="s">
        <v>89</v>
      </c>
      <c r="BT3733" t="s">
        <v>114</v>
      </c>
      <c r="BV3733" t="s">
        <v>115</v>
      </c>
      <c r="CF3733" t="s">
        <v>103</v>
      </c>
    </row>
    <row r="3734" spans="1:84" hidden="1" x14ac:dyDescent="0.4">
      <c r="A3734" t="s">
        <v>7466</v>
      </c>
      <c r="B3734" t="s">
        <v>7467</v>
      </c>
      <c r="C3734" t="s">
        <v>7697</v>
      </c>
      <c r="D3734" t="s">
        <v>7515</v>
      </c>
      <c r="E3734" t="s">
        <v>82</v>
      </c>
      <c r="G3734" s="4" t="str">
        <f>TEXT(H3734+I3734,"yyyy-mm-dd""T""hh:mm:ss")&amp;
IF(J3734="MST","-07:00",
IF(J3734="MDT","-06:00",
IF(J3734="PST","-08:00",
IF(J3734="PDT","-07:00",
IF(J3734="UTC","+00:00","+00:00")))))</f>
        <v>2016-09-22T10:05:00-07:00</v>
      </c>
      <c r="H3734" s="1">
        <v>42635</v>
      </c>
      <c r="I3734" s="5">
        <v>0.4201388888888889</v>
      </c>
      <c r="J3734" t="s">
        <v>84</v>
      </c>
      <c r="U3734" t="s">
        <v>7469</v>
      </c>
      <c r="V3734" t="s">
        <v>7470</v>
      </c>
      <c r="X3734" t="s">
        <v>7471</v>
      </c>
      <c r="Y3734" t="s">
        <v>7472</v>
      </c>
      <c r="AD3734">
        <v>32.338639000000001</v>
      </c>
      <c r="AE3734">
        <v>-111.08147200000001</v>
      </c>
      <c r="AK3734" t="s">
        <v>5367</v>
      </c>
      <c r="AL3734" t="s">
        <v>7916</v>
      </c>
      <c r="AN3734" t="s">
        <v>1700</v>
      </c>
      <c r="AO3734" t="s">
        <v>123</v>
      </c>
      <c r="AP3734" t="s">
        <v>422</v>
      </c>
      <c r="AQ3734">
        <v>2.2000000000000002</v>
      </c>
      <c r="AR3734" t="s">
        <v>1616</v>
      </c>
      <c r="AS3734" t="s">
        <v>7517</v>
      </c>
      <c r="AT3734" t="s">
        <v>1612</v>
      </c>
      <c r="AV3734" t="s">
        <v>96</v>
      </c>
      <c r="BQ3734" t="str">
        <f>BS3734 &amp; ":" &amp; BR3734</f>
        <v>USEPA:365.1</v>
      </c>
      <c r="BR3734">
        <v>365.1</v>
      </c>
      <c r="BS3734" t="s">
        <v>4867</v>
      </c>
      <c r="BT3734" t="s">
        <v>7474</v>
      </c>
      <c r="BV3734" t="s">
        <v>7475</v>
      </c>
      <c r="BW3734" t="s">
        <v>7476</v>
      </c>
      <c r="CE3734" t="s">
        <v>7699</v>
      </c>
      <c r="CF3734" t="s">
        <v>1618</v>
      </c>
    </row>
    <row r="3735" spans="1:84" hidden="1" x14ac:dyDescent="0.4">
      <c r="A3735" t="s">
        <v>7466</v>
      </c>
      <c r="B3735" t="s">
        <v>7467</v>
      </c>
      <c r="C3735" t="s">
        <v>7850</v>
      </c>
      <c r="D3735" t="s">
        <v>81</v>
      </c>
      <c r="E3735" t="s">
        <v>82</v>
      </c>
      <c r="G3735" s="4" t="str">
        <f>TEXT(H3735+I3735,"yyyy-mm-dd""T""hh:mm:ss")&amp;
IF(J3735="MST","-07:00",
IF(J3735="MDT","-06:00",
IF(J3735="PST","-08:00",
IF(J3735="PDT","-07:00",
IF(J3735="UTC","+00:00","+00:00")))))</f>
        <v>2016-03-03T09:35:00-07:00</v>
      </c>
      <c r="H3735" s="1">
        <v>42432</v>
      </c>
      <c r="I3735" s="5">
        <v>0.39930555555555558</v>
      </c>
      <c r="J3735" t="s">
        <v>84</v>
      </c>
      <c r="U3735" t="s">
        <v>7469</v>
      </c>
      <c r="V3735" t="s">
        <v>7470</v>
      </c>
      <c r="X3735" t="s">
        <v>7482</v>
      </c>
      <c r="Y3735" t="s">
        <v>7483</v>
      </c>
      <c r="AD3735">
        <v>32.386417000000002</v>
      </c>
      <c r="AE3735">
        <v>-111.119139</v>
      </c>
      <c r="AK3735" t="s">
        <v>5367</v>
      </c>
      <c r="AL3735" t="s">
        <v>7917</v>
      </c>
      <c r="AN3735" t="s">
        <v>1610</v>
      </c>
      <c r="AO3735" t="s">
        <v>5387</v>
      </c>
      <c r="AP3735" t="s">
        <v>422</v>
      </c>
      <c r="AQ3735">
        <v>7.81</v>
      </c>
      <c r="AR3735" t="s">
        <v>1616</v>
      </c>
      <c r="AT3735" t="s">
        <v>1612</v>
      </c>
      <c r="AV3735" t="s">
        <v>7535</v>
      </c>
      <c r="BQ3735" t="str">
        <f>BS3735 &amp; ":" &amp; BR3735</f>
        <v>AOAC:973.48</v>
      </c>
      <c r="BR3735">
        <v>973.48</v>
      </c>
      <c r="BS3735" t="s">
        <v>7536</v>
      </c>
      <c r="BT3735" t="s">
        <v>7537</v>
      </c>
      <c r="BW3735" t="s">
        <v>7476</v>
      </c>
      <c r="CE3735" t="s">
        <v>7918</v>
      </c>
      <c r="CF3735" t="s">
        <v>1618</v>
      </c>
    </row>
    <row r="3736" spans="1:84" hidden="1" x14ac:dyDescent="0.4">
      <c r="A3736" t="s">
        <v>1626</v>
      </c>
      <c r="B3736" t="s">
        <v>1626</v>
      </c>
      <c r="C3736" t="s">
        <v>7583</v>
      </c>
      <c r="D3736" t="s">
        <v>81</v>
      </c>
      <c r="E3736" t="s">
        <v>82</v>
      </c>
      <c r="F3736" t="s">
        <v>393</v>
      </c>
      <c r="G3736" s="4" t="str">
        <f>TEXT(H3736+I3736,"yyyy-mm-dd""T""hh:mm:ss")&amp;
IF(J3736="MST","-07:00",
IF(J3736="MDT","-06:00",
IF(J3736="PST","-08:00",
IF(J3736="PDT","-07:00",
IF(J3736="UTC","+00:00","+00:00")))))</f>
        <v>2016-09-08T08:15:00-07:00</v>
      </c>
      <c r="H3736" s="1">
        <v>42621</v>
      </c>
      <c r="I3736" s="5">
        <v>0.34375</v>
      </c>
      <c r="J3736" t="s">
        <v>84</v>
      </c>
      <c r="N3736">
        <v>0</v>
      </c>
      <c r="O3736" t="s">
        <v>1628</v>
      </c>
      <c r="U3736">
        <v>2008</v>
      </c>
      <c r="V3736" t="s">
        <v>6355</v>
      </c>
      <c r="W3736" t="s">
        <v>1606</v>
      </c>
      <c r="X3736" t="s">
        <v>7552</v>
      </c>
      <c r="Y3736">
        <v>100598</v>
      </c>
      <c r="Z3736" t="s">
        <v>7584</v>
      </c>
      <c r="AD3736">
        <v>32.019222200000002</v>
      </c>
      <c r="AE3736">
        <v>-110.6410556</v>
      </c>
      <c r="AG3736" t="s">
        <v>90</v>
      </c>
      <c r="AH3736" t="s">
        <v>1626</v>
      </c>
      <c r="AI3736" t="s">
        <v>90</v>
      </c>
      <c r="AK3736" t="s">
        <v>1608</v>
      </c>
      <c r="AL3736" t="s">
        <v>7919</v>
      </c>
      <c r="AN3736" t="s">
        <v>1610</v>
      </c>
      <c r="AO3736" t="s">
        <v>442</v>
      </c>
      <c r="AP3736" t="s">
        <v>422</v>
      </c>
      <c r="AQ3736">
        <v>15</v>
      </c>
      <c r="AR3736" t="s">
        <v>1616</v>
      </c>
      <c r="AT3736" t="s">
        <v>1612</v>
      </c>
      <c r="AV3736" t="s">
        <v>96</v>
      </c>
      <c r="BQ3736" t="str">
        <f>BS3736 &amp; ":" &amp; BR3736</f>
        <v>AZDEQ_SW:EPA 351.2</v>
      </c>
      <c r="BR3736" t="s">
        <v>1633</v>
      </c>
      <c r="BS3736" t="s">
        <v>1626</v>
      </c>
      <c r="BT3736" t="s">
        <v>1633</v>
      </c>
      <c r="BW3736" t="s">
        <v>5460</v>
      </c>
      <c r="BZ3736" t="s">
        <v>7920</v>
      </c>
      <c r="CA3736" t="s">
        <v>397</v>
      </c>
      <c r="CB3736">
        <v>5</v>
      </c>
      <c r="CC3736" t="s">
        <v>1616</v>
      </c>
      <c r="CE3736" t="s">
        <v>7588</v>
      </c>
      <c r="CF3736" t="s">
        <v>1618</v>
      </c>
    </row>
    <row r="3737" spans="1:84" hidden="1" x14ac:dyDescent="0.4">
      <c r="A3737" t="s">
        <v>1626</v>
      </c>
      <c r="B3737" t="s">
        <v>1626</v>
      </c>
      <c r="C3737" t="s">
        <v>7718</v>
      </c>
      <c r="D3737" t="s">
        <v>81</v>
      </c>
      <c r="E3737" t="s">
        <v>82</v>
      </c>
      <c r="F3737" t="s">
        <v>393</v>
      </c>
      <c r="G3737" s="4" t="str">
        <f>TEXT(H3737+I3737,"yyyy-mm-dd""T""hh:mm:ss")&amp;
IF(J3737="MST","-07:00",
IF(J3737="MDT","-06:00",
IF(J3737="PST","-08:00",
IF(J3737="PDT","-07:00",
IF(J3737="UTC","+00:00","+00:00")))))</f>
        <v>2016-09-06T11:50:00-07:00</v>
      </c>
      <c r="H3737" s="1">
        <v>42619</v>
      </c>
      <c r="I3737" s="5">
        <v>0.49305555555555558</v>
      </c>
      <c r="J3737" t="s">
        <v>84</v>
      </c>
      <c r="N3737">
        <v>0</v>
      </c>
      <c r="O3737" t="s">
        <v>1628</v>
      </c>
      <c r="U3737">
        <v>2208</v>
      </c>
      <c r="V3737" t="s">
        <v>7609</v>
      </c>
      <c r="W3737" t="s">
        <v>1606</v>
      </c>
      <c r="X3737" t="s">
        <v>5457</v>
      </c>
      <c r="Y3737">
        <v>100237</v>
      </c>
      <c r="Z3737" t="s">
        <v>7719</v>
      </c>
      <c r="AD3737">
        <v>32.353711099999998</v>
      </c>
      <c r="AE3737">
        <v>-111.09685</v>
      </c>
      <c r="AG3737" t="s">
        <v>90</v>
      </c>
      <c r="AH3737" t="s">
        <v>1626</v>
      </c>
      <c r="AI3737" t="s">
        <v>90</v>
      </c>
      <c r="AK3737" t="s">
        <v>1608</v>
      </c>
      <c r="AL3737" t="s">
        <v>7921</v>
      </c>
      <c r="AN3737" t="s">
        <v>1610</v>
      </c>
      <c r="AO3737" t="s">
        <v>1670</v>
      </c>
      <c r="AP3737" t="s">
        <v>422</v>
      </c>
      <c r="AQ3737">
        <v>1.9</v>
      </c>
      <c r="AR3737" t="s">
        <v>1616</v>
      </c>
      <c r="AT3737" t="s">
        <v>1612</v>
      </c>
      <c r="AV3737" t="s">
        <v>96</v>
      </c>
      <c r="BQ3737" t="str">
        <f>BS3737 &amp; ":" &amp; BR3737</f>
        <v>AZDEQ_SW:EPA 353.2</v>
      </c>
      <c r="BR3737" t="s">
        <v>1623</v>
      </c>
      <c r="BS3737" t="s">
        <v>1626</v>
      </c>
      <c r="BT3737" t="s">
        <v>1623</v>
      </c>
      <c r="BW3737" t="s">
        <v>5460</v>
      </c>
      <c r="BZ3737" t="s">
        <v>7922</v>
      </c>
      <c r="CA3737" t="s">
        <v>397</v>
      </c>
      <c r="CB3737">
        <v>0.1</v>
      </c>
      <c r="CC3737" t="s">
        <v>1616</v>
      </c>
      <c r="CE3737" t="s">
        <v>7722</v>
      </c>
      <c r="CF3737" t="s">
        <v>1618</v>
      </c>
    </row>
    <row r="3738" spans="1:84" hidden="1" x14ac:dyDescent="0.4">
      <c r="A3738" t="s">
        <v>1626</v>
      </c>
      <c r="B3738" t="s">
        <v>1626</v>
      </c>
      <c r="C3738" t="s">
        <v>7639</v>
      </c>
      <c r="D3738" t="s">
        <v>81</v>
      </c>
      <c r="E3738" t="s">
        <v>82</v>
      </c>
      <c r="F3738" t="s">
        <v>393</v>
      </c>
      <c r="G3738" s="4" t="str">
        <f>TEXT(H3738+I3738,"yyyy-mm-dd""T""hh:mm:ss")&amp;
IF(J3738="MST","-07:00",
IF(J3738="MDT","-06:00",
IF(J3738="PST","-08:00",
IF(J3738="PDT","-07:00",
IF(J3738="UTC","+00:00","+00:00")))))</f>
        <v>2016-04-21T04:30:00-07:00</v>
      </c>
      <c r="H3738" s="1">
        <v>42481</v>
      </c>
      <c r="I3738" s="5">
        <v>0.1875</v>
      </c>
      <c r="J3738" t="s">
        <v>84</v>
      </c>
      <c r="N3738">
        <v>0.5</v>
      </c>
      <c r="O3738" t="s">
        <v>1628</v>
      </c>
      <c r="U3738">
        <v>9743</v>
      </c>
      <c r="V3738" t="s">
        <v>5512</v>
      </c>
      <c r="W3738" t="s">
        <v>5513</v>
      </c>
      <c r="X3738" t="s">
        <v>3388</v>
      </c>
      <c r="Y3738">
        <v>100035</v>
      </c>
      <c r="Z3738" t="s">
        <v>5514</v>
      </c>
      <c r="AD3738">
        <v>32.185352899999998</v>
      </c>
      <c r="AE3738">
        <v>-110.8164731</v>
      </c>
      <c r="AG3738" t="s">
        <v>90</v>
      </c>
      <c r="AH3738" t="s">
        <v>1626</v>
      </c>
      <c r="AI3738" t="s">
        <v>90</v>
      </c>
      <c r="AK3738" t="s">
        <v>1608</v>
      </c>
      <c r="AL3738" t="s">
        <v>7923</v>
      </c>
      <c r="AN3738" t="s">
        <v>1610</v>
      </c>
      <c r="AO3738" t="s">
        <v>1670</v>
      </c>
      <c r="AP3738" t="s">
        <v>422</v>
      </c>
      <c r="AQ3738">
        <v>0.57999999999999996</v>
      </c>
      <c r="AR3738" t="s">
        <v>1616</v>
      </c>
      <c r="AT3738" t="s">
        <v>1612</v>
      </c>
      <c r="AV3738" t="s">
        <v>96</v>
      </c>
      <c r="BH3738" t="str">
        <f>BI3738 &amp; " " &amp; BJ3738</f>
        <v>0.5 ft</v>
      </c>
      <c r="BI3738">
        <v>0.5</v>
      </c>
      <c r="BJ3738" t="s">
        <v>5517</v>
      </c>
      <c r="BQ3738" t="str">
        <f>BS3738 &amp; ":" &amp; BR3738</f>
        <v>AZDEQ_SW:SM 4500NO3 E</v>
      </c>
      <c r="BR3738" t="s">
        <v>1851</v>
      </c>
      <c r="BS3738" t="s">
        <v>1626</v>
      </c>
      <c r="BT3738" t="s">
        <v>1851</v>
      </c>
      <c r="BW3738" t="s">
        <v>5519</v>
      </c>
      <c r="BZ3738" t="s">
        <v>7924</v>
      </c>
      <c r="CA3738" t="s">
        <v>397</v>
      </c>
      <c r="CB3738">
        <v>0.21</v>
      </c>
      <c r="CC3738" t="s">
        <v>1616</v>
      </c>
      <c r="CE3738" t="s">
        <v>5567</v>
      </c>
      <c r="CF3738" t="s">
        <v>1618</v>
      </c>
    </row>
    <row r="3739" spans="1:84" hidden="1" x14ac:dyDescent="0.4">
      <c r="A3739" t="s">
        <v>1626</v>
      </c>
      <c r="B3739" t="s">
        <v>1626</v>
      </c>
      <c r="C3739" t="s">
        <v>7824</v>
      </c>
      <c r="D3739" t="s">
        <v>81</v>
      </c>
      <c r="E3739" t="s">
        <v>82</v>
      </c>
      <c r="F3739" t="s">
        <v>393</v>
      </c>
      <c r="G3739" s="4" t="str">
        <f>TEXT(H3739+I3739,"yyyy-mm-dd""T""hh:mm:ss")&amp;
IF(J3739="MST","-07:00",
IF(J3739="MDT","-06:00",
IF(J3739="PST","-08:00",
IF(J3739="PDT","-07:00",
IF(J3739="UTC","+00:00","+00:00")))))</f>
        <v>2016-10-27T09:30:00-07:00</v>
      </c>
      <c r="H3739" s="1">
        <v>42670</v>
      </c>
      <c r="I3739" s="5">
        <v>0.39583333333333331</v>
      </c>
      <c r="J3739" t="s">
        <v>84</v>
      </c>
      <c r="N3739">
        <v>0</v>
      </c>
      <c r="O3739" t="s">
        <v>1628</v>
      </c>
      <c r="U3739">
        <v>2208</v>
      </c>
      <c r="V3739" t="s">
        <v>7609</v>
      </c>
      <c r="W3739" t="s">
        <v>1606</v>
      </c>
      <c r="X3739" t="s">
        <v>5540</v>
      </c>
      <c r="Y3739">
        <v>100263</v>
      </c>
      <c r="Z3739" t="s">
        <v>7825</v>
      </c>
      <c r="AD3739">
        <v>32.0191667</v>
      </c>
      <c r="AE3739">
        <v>-110.64555559999999</v>
      </c>
      <c r="AG3739" t="s">
        <v>90</v>
      </c>
      <c r="AH3739" t="s">
        <v>1626</v>
      </c>
      <c r="AI3739" t="s">
        <v>90</v>
      </c>
      <c r="AK3739" t="s">
        <v>1608</v>
      </c>
      <c r="AL3739" t="s">
        <v>7925</v>
      </c>
      <c r="AN3739" t="s">
        <v>1610</v>
      </c>
      <c r="AO3739" t="s">
        <v>1670</v>
      </c>
      <c r="AP3739" t="s">
        <v>422</v>
      </c>
      <c r="AQ3739">
        <v>0.14000000000000001</v>
      </c>
      <c r="AR3739" t="s">
        <v>1616</v>
      </c>
      <c r="AT3739" t="s">
        <v>1612</v>
      </c>
      <c r="AV3739" t="s">
        <v>96</v>
      </c>
      <c r="BQ3739" t="str">
        <f>BS3739 &amp; ":" &amp; BR3739</f>
        <v>AZDEQ_SW:EPA 353.2</v>
      </c>
      <c r="BR3739" t="s">
        <v>1623</v>
      </c>
      <c r="BS3739" t="s">
        <v>1626</v>
      </c>
      <c r="BT3739" t="s">
        <v>1623</v>
      </c>
      <c r="BW3739" t="s">
        <v>5460</v>
      </c>
      <c r="BZ3739" t="s">
        <v>7926</v>
      </c>
      <c r="CA3739" t="s">
        <v>397</v>
      </c>
      <c r="CB3739">
        <v>0.1</v>
      </c>
      <c r="CC3739" t="s">
        <v>1616</v>
      </c>
      <c r="CE3739" t="s">
        <v>7828</v>
      </c>
      <c r="CF3739" t="s">
        <v>1618</v>
      </c>
    </row>
    <row r="3740" spans="1:84" hidden="1" x14ac:dyDescent="0.4">
      <c r="A3740" t="s">
        <v>7466</v>
      </c>
      <c r="B3740" t="s">
        <v>7467</v>
      </c>
      <c r="C3740" t="s">
        <v>7706</v>
      </c>
      <c r="D3740" t="s">
        <v>81</v>
      </c>
      <c r="E3740" t="s">
        <v>82</v>
      </c>
      <c r="G3740" s="4" t="str">
        <f>TEXT(H3740+I3740,"yyyy-mm-dd""T""hh:mm:ss")&amp;
IF(J3740="MST","-07:00",
IF(J3740="MDT","-06:00",
IF(J3740="PST","-08:00",
IF(J3740="PDT","-07:00",
IF(J3740="UTC","+00:00","+00:00")))))</f>
        <v>2016-03-24T09:45:00-07:00</v>
      </c>
      <c r="H3740" s="1">
        <v>42453</v>
      </c>
      <c r="I3740" s="5">
        <v>0.40625</v>
      </c>
      <c r="J3740" t="s">
        <v>84</v>
      </c>
      <c r="U3740" t="s">
        <v>7469</v>
      </c>
      <c r="V3740" t="s">
        <v>7470</v>
      </c>
      <c r="X3740" t="s">
        <v>7532</v>
      </c>
      <c r="Y3740" t="s">
        <v>7533</v>
      </c>
      <c r="AD3740">
        <v>32.289444000000003</v>
      </c>
      <c r="AE3740">
        <v>-111.03486100000001</v>
      </c>
      <c r="AK3740" t="s">
        <v>5367</v>
      </c>
      <c r="AL3740" t="s">
        <v>7927</v>
      </c>
      <c r="AN3740" t="s">
        <v>7486</v>
      </c>
      <c r="AO3740" t="s">
        <v>5369</v>
      </c>
      <c r="AP3740" t="s">
        <v>422</v>
      </c>
      <c r="AQ3740">
        <v>0.74</v>
      </c>
      <c r="AR3740" t="s">
        <v>1616</v>
      </c>
      <c r="AT3740" t="s">
        <v>1612</v>
      </c>
      <c r="AV3740" t="s">
        <v>96</v>
      </c>
      <c r="BQ3740" t="str">
        <f>BS3740 &amp; ":" &amp; BR3740</f>
        <v>USEPA:350.1</v>
      </c>
      <c r="BR3740">
        <v>350.1</v>
      </c>
      <c r="BS3740" t="s">
        <v>4867</v>
      </c>
      <c r="BT3740" t="s">
        <v>7488</v>
      </c>
      <c r="BV3740" t="s">
        <v>7489</v>
      </c>
      <c r="BW3740" t="s">
        <v>7476</v>
      </c>
      <c r="CE3740" t="s">
        <v>7708</v>
      </c>
      <c r="CF3740" t="s">
        <v>1618</v>
      </c>
    </row>
    <row r="3741" spans="1:84" hidden="1" x14ac:dyDescent="0.4">
      <c r="A3741" t="s">
        <v>1626</v>
      </c>
      <c r="B3741" t="s">
        <v>1626</v>
      </c>
      <c r="C3741" t="s">
        <v>7623</v>
      </c>
      <c r="D3741" t="s">
        <v>81</v>
      </c>
      <c r="E3741" t="s">
        <v>82</v>
      </c>
      <c r="F3741" t="s">
        <v>393</v>
      </c>
      <c r="G3741" s="4" t="str">
        <f>TEXT(H3741+I3741,"yyyy-mm-dd""T""hh:mm:ss")&amp;
IF(J3741="MST","-07:00",
IF(J3741="MDT","-06:00",
IF(J3741="PST","-08:00",
IF(J3741="PDT","-07:00",
IF(J3741="UTC","+00:00","+00:00")))))</f>
        <v>2016-05-31T03:40:00-07:00</v>
      </c>
      <c r="H3741" s="1">
        <v>42521</v>
      </c>
      <c r="I3741" s="5">
        <v>0.15277777777777779</v>
      </c>
      <c r="J3741" t="s">
        <v>84</v>
      </c>
      <c r="N3741">
        <v>0.5</v>
      </c>
      <c r="O3741" t="s">
        <v>1628</v>
      </c>
      <c r="U3741">
        <v>9743</v>
      </c>
      <c r="V3741" t="s">
        <v>5512</v>
      </c>
      <c r="W3741" t="s">
        <v>5513</v>
      </c>
      <c r="X3741" t="s">
        <v>3405</v>
      </c>
      <c r="Y3741">
        <v>100034</v>
      </c>
      <c r="Z3741" t="s">
        <v>5514</v>
      </c>
      <c r="AD3741">
        <v>32.187063100000003</v>
      </c>
      <c r="AE3741">
        <v>-110.81660220000001</v>
      </c>
      <c r="AG3741" t="s">
        <v>90</v>
      </c>
      <c r="AH3741" t="s">
        <v>1626</v>
      </c>
      <c r="AI3741" t="s">
        <v>90</v>
      </c>
      <c r="AK3741" t="s">
        <v>1608</v>
      </c>
      <c r="AL3741" t="s">
        <v>7928</v>
      </c>
      <c r="AN3741" t="s">
        <v>1725</v>
      </c>
      <c r="AO3741" t="s">
        <v>123</v>
      </c>
      <c r="AP3741" t="s">
        <v>422</v>
      </c>
      <c r="AQ3741">
        <v>1.8E-3</v>
      </c>
      <c r="AR3741" t="s">
        <v>1616</v>
      </c>
      <c r="AT3741" t="s">
        <v>1612</v>
      </c>
      <c r="AV3741" t="s">
        <v>96</v>
      </c>
      <c r="BF3741" t="s">
        <v>5516</v>
      </c>
      <c r="BH3741" t="str">
        <f>BI3741 &amp; " " &amp; BJ3741</f>
        <v>0.5 ft</v>
      </c>
      <c r="BI3741">
        <v>0.5</v>
      </c>
      <c r="BJ3741" t="s">
        <v>5517</v>
      </c>
      <c r="BQ3741" t="str">
        <f>BS3741 &amp; ":" &amp; BR3741</f>
        <v>AZDEQ_SW:SM 4500 PE</v>
      </c>
      <c r="BR3741" t="s">
        <v>5518</v>
      </c>
      <c r="BS3741" t="s">
        <v>1626</v>
      </c>
      <c r="BT3741" t="s">
        <v>5518</v>
      </c>
      <c r="BW3741" t="s">
        <v>5519</v>
      </c>
      <c r="BZ3741" t="s">
        <v>7929</v>
      </c>
      <c r="CA3741" t="s">
        <v>397</v>
      </c>
      <c r="CB3741">
        <v>1.5E-3</v>
      </c>
      <c r="CC3741" t="s">
        <v>1616</v>
      </c>
      <c r="CE3741" t="s">
        <v>5767</v>
      </c>
      <c r="CF3741" t="s">
        <v>1618</v>
      </c>
    </row>
    <row r="3742" spans="1:84" hidden="1" x14ac:dyDescent="0.4">
      <c r="A3742" t="s">
        <v>1626</v>
      </c>
      <c r="B3742" t="s">
        <v>1626</v>
      </c>
      <c r="C3742" t="s">
        <v>7656</v>
      </c>
      <c r="D3742" t="s">
        <v>81</v>
      </c>
      <c r="E3742" t="s">
        <v>82</v>
      </c>
      <c r="F3742" t="s">
        <v>393</v>
      </c>
      <c r="G3742" s="4" t="str">
        <f>TEXT(H3742+I3742,"yyyy-mm-dd""T""hh:mm:ss")&amp;
IF(J3742="MST","-07:00",
IF(J3742="MDT","-06:00",
IF(J3742="PST","-08:00",
IF(J3742="PDT","-07:00",
IF(J3742="UTC","+00:00","+00:00")))))</f>
        <v>2016-10-31T03:30:00-07:00</v>
      </c>
      <c r="H3742" s="1">
        <v>42674</v>
      </c>
      <c r="I3742" s="5">
        <v>0.14583333333333334</v>
      </c>
      <c r="J3742" t="s">
        <v>84</v>
      </c>
      <c r="N3742">
        <v>0.5</v>
      </c>
      <c r="O3742" t="s">
        <v>1628</v>
      </c>
      <c r="U3742">
        <v>9743</v>
      </c>
      <c r="V3742" t="s">
        <v>5512</v>
      </c>
      <c r="W3742" t="s">
        <v>5513</v>
      </c>
      <c r="X3742" t="s">
        <v>3405</v>
      </c>
      <c r="Y3742">
        <v>100034</v>
      </c>
      <c r="Z3742" t="s">
        <v>5514</v>
      </c>
      <c r="AD3742">
        <v>32.187063100000003</v>
      </c>
      <c r="AE3742">
        <v>-110.81660220000001</v>
      </c>
      <c r="AG3742" t="s">
        <v>90</v>
      </c>
      <c r="AH3742" t="s">
        <v>1626</v>
      </c>
      <c r="AI3742" t="s">
        <v>90</v>
      </c>
      <c r="AK3742" t="s">
        <v>1608</v>
      </c>
      <c r="AL3742" t="s">
        <v>7930</v>
      </c>
      <c r="AN3742" t="s">
        <v>1610</v>
      </c>
      <c r="AO3742" t="s">
        <v>442</v>
      </c>
      <c r="AP3742" t="s">
        <v>422</v>
      </c>
      <c r="AQ3742">
        <v>0.27</v>
      </c>
      <c r="AR3742" t="s">
        <v>1616</v>
      </c>
      <c r="AT3742" t="s">
        <v>1612</v>
      </c>
      <c r="AV3742" t="s">
        <v>96</v>
      </c>
      <c r="BH3742" t="str">
        <f>BI3742 &amp; " " &amp; BJ3742</f>
        <v>0.5 ft</v>
      </c>
      <c r="BI3742">
        <v>0.5</v>
      </c>
      <c r="BJ3742" t="s">
        <v>5517</v>
      </c>
      <c r="BQ3742" t="str">
        <f>BS3742 &amp; ":" &amp; BR3742</f>
        <v>AZDEQ_SW:EPA 351.2</v>
      </c>
      <c r="BR3742" t="s">
        <v>1633</v>
      </c>
      <c r="BS3742" t="s">
        <v>1626</v>
      </c>
      <c r="BT3742" t="s">
        <v>1633</v>
      </c>
      <c r="BW3742" t="s">
        <v>5519</v>
      </c>
      <c r="BZ3742" t="s">
        <v>7931</v>
      </c>
      <c r="CA3742" t="s">
        <v>397</v>
      </c>
      <c r="CB3742">
        <v>0.1</v>
      </c>
      <c r="CC3742" t="s">
        <v>1616</v>
      </c>
      <c r="CE3742" t="s">
        <v>5521</v>
      </c>
      <c r="CF3742" t="s">
        <v>1618</v>
      </c>
    </row>
    <row r="3743" spans="1:84" hidden="1" x14ac:dyDescent="0.4">
      <c r="A3743" t="s">
        <v>7466</v>
      </c>
      <c r="B3743" t="s">
        <v>7467</v>
      </c>
      <c r="C3743" t="s">
        <v>7694</v>
      </c>
      <c r="D3743" t="s">
        <v>81</v>
      </c>
      <c r="E3743" t="s">
        <v>82</v>
      </c>
      <c r="G3743" s="4" t="str">
        <f>TEXT(H3743+I3743,"yyyy-mm-dd""T""hh:mm:ss")&amp;
IF(J3743="MST","-07:00",
IF(J3743="MDT","-06:00",
IF(J3743="PST","-08:00",
IF(J3743="PDT","-07:00",
IF(J3743="UTC","+00:00","+00:00")))))</f>
        <v>2016-02-25T09:55:00-07:00</v>
      </c>
      <c r="H3743" s="1">
        <v>42425</v>
      </c>
      <c r="I3743" s="5">
        <v>0.41319444444444442</v>
      </c>
      <c r="J3743" t="s">
        <v>84</v>
      </c>
      <c r="U3743" t="s">
        <v>7469</v>
      </c>
      <c r="V3743" t="s">
        <v>7470</v>
      </c>
      <c r="X3743" t="s">
        <v>7510</v>
      </c>
      <c r="Y3743" t="s">
        <v>7511</v>
      </c>
      <c r="AD3743">
        <v>32.434333000000002</v>
      </c>
      <c r="AE3743">
        <v>-111.232472</v>
      </c>
      <c r="AK3743" t="s">
        <v>5367</v>
      </c>
      <c r="AL3743" t="s">
        <v>7932</v>
      </c>
      <c r="AN3743" t="s">
        <v>1610</v>
      </c>
      <c r="AO3743" t="s">
        <v>5387</v>
      </c>
      <c r="AP3743" t="s">
        <v>422</v>
      </c>
      <c r="AQ3743">
        <v>9.33</v>
      </c>
      <c r="AR3743" t="s">
        <v>1616</v>
      </c>
      <c r="AT3743" t="s">
        <v>1612</v>
      </c>
      <c r="AV3743" t="s">
        <v>7535</v>
      </c>
      <c r="BQ3743" t="str">
        <f>BS3743 &amp; ":" &amp; BR3743</f>
        <v>AOAC:973.48</v>
      </c>
      <c r="BR3743">
        <v>973.48</v>
      </c>
      <c r="BS3743" t="s">
        <v>7536</v>
      </c>
      <c r="BT3743" t="s">
        <v>7537</v>
      </c>
      <c r="BW3743" t="s">
        <v>7476</v>
      </c>
      <c r="CE3743" t="s">
        <v>7696</v>
      </c>
      <c r="CF3743" t="s">
        <v>1618</v>
      </c>
    </row>
    <row r="3744" spans="1:84" hidden="1" x14ac:dyDescent="0.4">
      <c r="A3744" t="s">
        <v>1603</v>
      </c>
      <c r="B3744" t="s">
        <v>1603</v>
      </c>
      <c r="C3744" t="s">
        <v>7519</v>
      </c>
      <c r="D3744" t="s">
        <v>81</v>
      </c>
      <c r="E3744" t="s">
        <v>82</v>
      </c>
      <c r="F3744" t="s">
        <v>83</v>
      </c>
      <c r="G3744" s="4" t="str">
        <f>TEXT(H3744+I3744,"yyyy-mm-dd""T""hh:mm:ss")&amp;
IF(J3744="MST","-07:00",
IF(J3744="MDT","-06:00",
IF(J3744="PST","-08:00",
IF(J3744="PDT","-07:00",
IF(J3744="UTC","+00:00","+00:00")))))</f>
        <v>2016-02-23T02:15:00-07:00</v>
      </c>
      <c r="H3744" s="1">
        <v>42423</v>
      </c>
      <c r="I3744" s="5">
        <v>9.375E-2</v>
      </c>
      <c r="J3744" t="s">
        <v>84</v>
      </c>
      <c r="N3744">
        <v>0</v>
      </c>
      <c r="O3744" t="s">
        <v>5517</v>
      </c>
      <c r="U3744">
        <v>9673</v>
      </c>
      <c r="V3744" t="s">
        <v>1605</v>
      </c>
      <c r="W3744" t="s">
        <v>1606</v>
      </c>
      <c r="X3744" t="s">
        <v>7520</v>
      </c>
      <c r="Y3744">
        <v>25676</v>
      </c>
      <c r="Z3744" t="s">
        <v>7521</v>
      </c>
      <c r="AD3744">
        <v>31.9495836</v>
      </c>
      <c r="AE3744">
        <v>-112.8016317</v>
      </c>
      <c r="AG3744" t="s">
        <v>90</v>
      </c>
      <c r="AH3744" t="s">
        <v>1603</v>
      </c>
      <c r="AI3744" t="s">
        <v>90</v>
      </c>
      <c r="AK3744" t="s">
        <v>1608</v>
      </c>
      <c r="AL3744" t="s">
        <v>7933</v>
      </c>
      <c r="AM3744" t="s">
        <v>92</v>
      </c>
      <c r="AN3744" t="s">
        <v>1610</v>
      </c>
      <c r="AO3744" t="s">
        <v>111</v>
      </c>
      <c r="AP3744" t="s">
        <v>422</v>
      </c>
      <c r="AT3744" t="s">
        <v>1612</v>
      </c>
      <c r="AV3744" t="s">
        <v>584</v>
      </c>
      <c r="BF3744" t="s">
        <v>7500</v>
      </c>
      <c r="BQ3744" t="str">
        <f>BS3744 &amp; ":" &amp; BR3744</f>
        <v>AZDEQ_GW:EPA 300/SW846 9056A</v>
      </c>
      <c r="BR3744" t="s">
        <v>7501</v>
      </c>
      <c r="BS3744" t="s">
        <v>1603</v>
      </c>
      <c r="BT3744" t="s">
        <v>7501</v>
      </c>
      <c r="BW3744" t="s">
        <v>5519</v>
      </c>
      <c r="BX3744" s="1">
        <v>42426</v>
      </c>
      <c r="BZ3744" t="s">
        <v>7934</v>
      </c>
      <c r="CA3744" t="s">
        <v>397</v>
      </c>
      <c r="CB3744">
        <v>0.1</v>
      </c>
      <c r="CC3744" t="s">
        <v>1616</v>
      </c>
      <c r="CE3744" t="s">
        <v>7503</v>
      </c>
      <c r="CF3744" t="s">
        <v>1618</v>
      </c>
    </row>
    <row r="3745" spans="1:84" hidden="1" x14ac:dyDescent="0.4">
      <c r="A3745" t="s">
        <v>1626</v>
      </c>
      <c r="B3745" t="s">
        <v>1626</v>
      </c>
      <c r="C3745" t="s">
        <v>7811</v>
      </c>
      <c r="D3745" t="s">
        <v>81</v>
      </c>
      <c r="E3745" t="s">
        <v>82</v>
      </c>
      <c r="F3745" t="s">
        <v>393</v>
      </c>
      <c r="G3745" s="4" t="str">
        <f>TEXT(H3745+I3745,"yyyy-mm-dd""T""hh:mm:ss")&amp;
IF(J3745="MST","-07:00",
IF(J3745="MDT","-06:00",
IF(J3745="PST","-08:00",
IF(J3745="PDT","-07:00",
IF(J3745="UTC","+00:00","+00:00")))))</f>
        <v>2016-06-30T05:00:00-07:00</v>
      </c>
      <c r="H3745" s="1">
        <v>42551</v>
      </c>
      <c r="I3745" s="5">
        <v>0.20833333333333334</v>
      </c>
      <c r="J3745" t="s">
        <v>84</v>
      </c>
      <c r="N3745">
        <v>0.5</v>
      </c>
      <c r="O3745" t="s">
        <v>1628</v>
      </c>
      <c r="U3745">
        <v>9743</v>
      </c>
      <c r="V3745" t="s">
        <v>5512</v>
      </c>
      <c r="W3745" t="s">
        <v>5513</v>
      </c>
      <c r="X3745" t="s">
        <v>3388</v>
      </c>
      <c r="Y3745">
        <v>100035</v>
      </c>
      <c r="Z3745" t="s">
        <v>5514</v>
      </c>
      <c r="AD3745">
        <v>32.185352899999998</v>
      </c>
      <c r="AE3745">
        <v>-110.8164731</v>
      </c>
      <c r="AG3745" t="s">
        <v>90</v>
      </c>
      <c r="AH3745" t="s">
        <v>1626</v>
      </c>
      <c r="AI3745" t="s">
        <v>90</v>
      </c>
      <c r="AK3745" t="s">
        <v>1608</v>
      </c>
      <c r="AL3745" t="s">
        <v>7935</v>
      </c>
      <c r="AN3745" t="s">
        <v>1610</v>
      </c>
      <c r="AO3745" t="s">
        <v>1670</v>
      </c>
      <c r="AP3745" t="s">
        <v>422</v>
      </c>
      <c r="AQ3745">
        <v>1.6</v>
      </c>
      <c r="AR3745" t="s">
        <v>1616</v>
      </c>
      <c r="AT3745" t="s">
        <v>1612</v>
      </c>
      <c r="AV3745" t="s">
        <v>96</v>
      </c>
      <c r="BH3745" t="str">
        <f>BI3745 &amp; " " &amp; BJ3745</f>
        <v>0.5 ft</v>
      </c>
      <c r="BI3745">
        <v>0.5</v>
      </c>
      <c r="BJ3745" t="s">
        <v>5517</v>
      </c>
      <c r="BQ3745" t="str">
        <f>BS3745 &amp; ":" &amp; BR3745</f>
        <v>AZDEQ_SW:SM 4500NO3 E</v>
      </c>
      <c r="BR3745" t="s">
        <v>1851</v>
      </c>
      <c r="BS3745" t="s">
        <v>1626</v>
      </c>
      <c r="BT3745" t="s">
        <v>1851</v>
      </c>
      <c r="BW3745" t="s">
        <v>5519</v>
      </c>
      <c r="BZ3745" t="s">
        <v>7936</v>
      </c>
      <c r="CA3745" t="s">
        <v>397</v>
      </c>
      <c r="CB3745">
        <v>4.1000000000000002E-2</v>
      </c>
      <c r="CC3745" t="s">
        <v>1616</v>
      </c>
      <c r="CE3745" t="s">
        <v>5773</v>
      </c>
      <c r="CF3745" t="s">
        <v>1618</v>
      </c>
    </row>
    <row r="3746" spans="1:84" hidden="1" x14ac:dyDescent="0.4">
      <c r="A3746" t="s">
        <v>1626</v>
      </c>
      <c r="B3746" t="s">
        <v>1626</v>
      </c>
      <c r="C3746" t="s">
        <v>7780</v>
      </c>
      <c r="D3746" t="s">
        <v>81</v>
      </c>
      <c r="E3746" t="s">
        <v>82</v>
      </c>
      <c r="F3746" t="s">
        <v>393</v>
      </c>
      <c r="G3746" s="4" t="str">
        <f>TEXT(H3746+I3746,"yyyy-mm-dd""T""hh:mm:ss")&amp;
IF(J3746="MST","-07:00",
IF(J3746="MDT","-06:00",
IF(J3746="PST","-08:00",
IF(J3746="PDT","-07:00",
IF(J3746="UTC","+00:00","+00:00")))))</f>
        <v>2016-01-28T04:00:00-07:00</v>
      </c>
      <c r="H3746" s="1">
        <v>42397</v>
      </c>
      <c r="I3746" s="5">
        <v>0.16666666666666666</v>
      </c>
      <c r="J3746" t="s">
        <v>84</v>
      </c>
      <c r="N3746">
        <v>0.5</v>
      </c>
      <c r="O3746" t="s">
        <v>1628</v>
      </c>
      <c r="U3746">
        <v>9743</v>
      </c>
      <c r="V3746" t="s">
        <v>5512</v>
      </c>
      <c r="W3746" t="s">
        <v>5513</v>
      </c>
      <c r="X3746" t="s">
        <v>3405</v>
      </c>
      <c r="Y3746">
        <v>100034</v>
      </c>
      <c r="Z3746" t="s">
        <v>5514</v>
      </c>
      <c r="AD3746">
        <v>32.187063100000003</v>
      </c>
      <c r="AE3746">
        <v>-110.81660220000001</v>
      </c>
      <c r="AG3746" t="s">
        <v>90</v>
      </c>
      <c r="AH3746" t="s">
        <v>1626</v>
      </c>
      <c r="AI3746" t="s">
        <v>90</v>
      </c>
      <c r="AK3746" t="s">
        <v>1608</v>
      </c>
      <c r="AL3746" t="s">
        <v>7937</v>
      </c>
      <c r="AN3746" t="s">
        <v>1610</v>
      </c>
      <c r="AO3746" t="s">
        <v>1670</v>
      </c>
      <c r="AP3746" t="s">
        <v>422</v>
      </c>
      <c r="AQ3746">
        <v>0.18</v>
      </c>
      <c r="AR3746" t="s">
        <v>1616</v>
      </c>
      <c r="AT3746" t="s">
        <v>1612</v>
      </c>
      <c r="AV3746" t="s">
        <v>96</v>
      </c>
      <c r="BH3746" t="str">
        <f>BI3746 &amp; " " &amp; BJ3746</f>
        <v>0.5 ft</v>
      </c>
      <c r="BI3746">
        <v>0.5</v>
      </c>
      <c r="BJ3746" t="s">
        <v>5517</v>
      </c>
      <c r="BQ3746" t="str">
        <f>BS3746 &amp; ":" &amp; BR3746</f>
        <v>AZDEQ_SW:SM 4500NO3 E</v>
      </c>
      <c r="BR3746" t="s">
        <v>1851</v>
      </c>
      <c r="BS3746" t="s">
        <v>1626</v>
      </c>
      <c r="BT3746" t="s">
        <v>1851</v>
      </c>
      <c r="BW3746" t="s">
        <v>5519</v>
      </c>
      <c r="BZ3746" t="s">
        <v>7938</v>
      </c>
      <c r="CA3746" t="s">
        <v>397</v>
      </c>
      <c r="CB3746">
        <v>4.1000000000000002E-2</v>
      </c>
      <c r="CC3746" t="s">
        <v>1616</v>
      </c>
      <c r="CE3746" t="s">
        <v>5554</v>
      </c>
      <c r="CF3746" t="s">
        <v>1618</v>
      </c>
    </row>
    <row r="3747" spans="1:84" hidden="1" x14ac:dyDescent="0.4">
      <c r="A3747" t="s">
        <v>7466</v>
      </c>
      <c r="B3747" t="s">
        <v>7467</v>
      </c>
      <c r="C3747" t="s">
        <v>7602</v>
      </c>
      <c r="D3747" t="s">
        <v>81</v>
      </c>
      <c r="E3747" t="s">
        <v>82</v>
      </c>
      <c r="G3747" s="4" t="str">
        <f>TEXT(H3747+I3747,"yyyy-mm-dd""T""hh:mm:ss")&amp;
IF(J3747="MST","-07:00",
IF(J3747="MDT","-06:00",
IF(J3747="PST","-08:00",
IF(J3747="PDT","-07:00",
IF(J3747="UTC","+00:00","+00:00")))))</f>
        <v>2016-05-31T10:45:00-07:00</v>
      </c>
      <c r="H3747" s="1">
        <v>42521</v>
      </c>
      <c r="I3747" s="5">
        <v>0.44791666666666669</v>
      </c>
      <c r="J3747" t="s">
        <v>84</v>
      </c>
      <c r="U3747" t="s">
        <v>7469</v>
      </c>
      <c r="V3747" t="s">
        <v>7470</v>
      </c>
      <c r="X3747" t="s">
        <v>7482</v>
      </c>
      <c r="Y3747" t="s">
        <v>7483</v>
      </c>
      <c r="AD3747">
        <v>32.386417000000002</v>
      </c>
      <c r="AE3747">
        <v>-111.119139</v>
      </c>
      <c r="AK3747" t="s">
        <v>5367</v>
      </c>
      <c r="AL3747" t="s">
        <v>7939</v>
      </c>
      <c r="AM3747" t="s">
        <v>7485</v>
      </c>
      <c r="AN3747" t="s">
        <v>7486</v>
      </c>
      <c r="AO3747" t="s">
        <v>5369</v>
      </c>
      <c r="AP3747" t="s">
        <v>422</v>
      </c>
      <c r="AS3747" t="s">
        <v>7734</v>
      </c>
      <c r="AT3747" t="s">
        <v>1612</v>
      </c>
      <c r="AV3747" t="s">
        <v>96</v>
      </c>
      <c r="BQ3747" t="str">
        <f>BS3747 &amp; ":" &amp; BR3747</f>
        <v>USEPA:350.1</v>
      </c>
      <c r="BR3747">
        <v>350.1</v>
      </c>
      <c r="BS3747" t="s">
        <v>4867</v>
      </c>
      <c r="BT3747" t="s">
        <v>7488</v>
      </c>
      <c r="BV3747" t="s">
        <v>7489</v>
      </c>
      <c r="BW3747" t="s">
        <v>7476</v>
      </c>
      <c r="BZ3747" t="s">
        <v>7940</v>
      </c>
      <c r="CA3747" t="s">
        <v>1272</v>
      </c>
      <c r="CB3747">
        <v>0.5</v>
      </c>
      <c r="CC3747" t="s">
        <v>1616</v>
      </c>
      <c r="CE3747" t="s">
        <v>7607</v>
      </c>
      <c r="CF3747" t="s">
        <v>1618</v>
      </c>
    </row>
    <row r="3748" spans="1:84" hidden="1" x14ac:dyDescent="0.4">
      <c r="A3748" t="s">
        <v>7466</v>
      </c>
      <c r="B3748" t="s">
        <v>7467</v>
      </c>
      <c r="C3748" t="s">
        <v>7850</v>
      </c>
      <c r="D3748" t="s">
        <v>81</v>
      </c>
      <c r="E3748" t="s">
        <v>82</v>
      </c>
      <c r="G3748" s="4" t="str">
        <f>TEXT(H3748+I3748,"yyyy-mm-dd""T""hh:mm:ss")&amp;
IF(J3748="MST","-07:00",
IF(J3748="MDT","-06:00",
IF(J3748="PST","-08:00",
IF(J3748="PDT","-07:00",
IF(J3748="UTC","+00:00","+00:00")))))</f>
        <v>2016-03-03T09:35:00-07:00</v>
      </c>
      <c r="H3748" s="1">
        <v>42432</v>
      </c>
      <c r="I3748" s="5">
        <v>0.39930555555555558</v>
      </c>
      <c r="J3748" t="s">
        <v>84</v>
      </c>
      <c r="U3748" t="s">
        <v>7469</v>
      </c>
      <c r="V3748" t="s">
        <v>7470</v>
      </c>
      <c r="X3748" t="s">
        <v>7482</v>
      </c>
      <c r="Y3748" t="s">
        <v>7483</v>
      </c>
      <c r="AD3748">
        <v>32.386417000000002</v>
      </c>
      <c r="AE3748">
        <v>-111.119139</v>
      </c>
      <c r="AK3748" t="s">
        <v>5367</v>
      </c>
      <c r="AL3748" t="s">
        <v>7941</v>
      </c>
      <c r="AN3748" t="s">
        <v>1700</v>
      </c>
      <c r="AO3748" t="s">
        <v>123</v>
      </c>
      <c r="AP3748" t="s">
        <v>422</v>
      </c>
      <c r="AQ3748">
        <v>1.57</v>
      </c>
      <c r="AR3748" t="s">
        <v>1616</v>
      </c>
      <c r="AT3748" t="s">
        <v>1612</v>
      </c>
      <c r="AV3748" t="s">
        <v>96</v>
      </c>
      <c r="BQ3748" t="str">
        <f>BS3748 &amp; ":" &amp; BR3748</f>
        <v>USEPA:365.1</v>
      </c>
      <c r="BR3748">
        <v>365.1</v>
      </c>
      <c r="BS3748" t="s">
        <v>4867</v>
      </c>
      <c r="BT3748" t="s">
        <v>7474</v>
      </c>
      <c r="BV3748" t="s">
        <v>7475</v>
      </c>
      <c r="BW3748" t="s">
        <v>7476</v>
      </c>
      <c r="CE3748" t="s">
        <v>7852</v>
      </c>
      <c r="CF3748" t="s">
        <v>1618</v>
      </c>
    </row>
    <row r="3749" spans="1:84" hidden="1" x14ac:dyDescent="0.4">
      <c r="A3749" t="s">
        <v>1626</v>
      </c>
      <c r="B3749" t="s">
        <v>1626</v>
      </c>
      <c r="C3749" t="s">
        <v>7626</v>
      </c>
      <c r="D3749" t="s">
        <v>81</v>
      </c>
      <c r="E3749" t="s">
        <v>82</v>
      </c>
      <c r="F3749" t="s">
        <v>393</v>
      </c>
      <c r="G3749" s="4" t="str">
        <f>TEXT(H3749+I3749,"yyyy-mm-dd""T""hh:mm:ss")&amp;
IF(J3749="MST","-07:00",
IF(J3749="MDT","-06:00",
IF(J3749="PST","-08:00",
IF(J3749="PDT","-07:00",
IF(J3749="UTC","+00:00","+00:00")))))</f>
        <v>2016-01-12T03:00:00-07:00</v>
      </c>
      <c r="H3749" s="1">
        <v>42381</v>
      </c>
      <c r="I3749" s="5">
        <v>0.125</v>
      </c>
      <c r="J3749" t="s">
        <v>84</v>
      </c>
      <c r="N3749">
        <v>0</v>
      </c>
      <c r="O3749" t="s">
        <v>1628</v>
      </c>
      <c r="U3749">
        <v>2189</v>
      </c>
      <c r="V3749" t="s">
        <v>7092</v>
      </c>
      <c r="W3749" t="s">
        <v>1606</v>
      </c>
      <c r="X3749" t="s">
        <v>7093</v>
      </c>
      <c r="Y3749">
        <v>110650</v>
      </c>
      <c r="Z3749" t="s">
        <v>7627</v>
      </c>
      <c r="AD3749">
        <v>32.318350000000002</v>
      </c>
      <c r="AE3749">
        <v>-110.7849083</v>
      </c>
      <c r="AG3749" t="s">
        <v>90</v>
      </c>
      <c r="AH3749" t="s">
        <v>1626</v>
      </c>
      <c r="AI3749" t="s">
        <v>90</v>
      </c>
      <c r="AK3749" t="s">
        <v>1608</v>
      </c>
      <c r="AL3749" t="s">
        <v>7942</v>
      </c>
      <c r="AM3749" t="s">
        <v>92</v>
      </c>
      <c r="AN3749" t="s">
        <v>1610</v>
      </c>
      <c r="AO3749" t="s">
        <v>442</v>
      </c>
      <c r="AP3749" t="s">
        <v>422</v>
      </c>
      <c r="AT3749" t="s">
        <v>1612</v>
      </c>
      <c r="AV3749" t="s">
        <v>584</v>
      </c>
      <c r="BQ3749" t="str">
        <f>BS3749 &amp; ":" &amp; BR3749</f>
        <v>AZDEQ_SW:EPA 351.2</v>
      </c>
      <c r="BR3749" t="s">
        <v>1633</v>
      </c>
      <c r="BS3749" t="s">
        <v>1626</v>
      </c>
      <c r="BT3749" t="s">
        <v>1633</v>
      </c>
      <c r="BW3749" t="s">
        <v>5519</v>
      </c>
      <c r="BZ3749" t="s">
        <v>7943</v>
      </c>
      <c r="CA3749" t="s">
        <v>397</v>
      </c>
      <c r="CB3749">
        <v>0.5</v>
      </c>
      <c r="CC3749" t="s">
        <v>1616</v>
      </c>
      <c r="CE3749" t="s">
        <v>7630</v>
      </c>
      <c r="CF3749" t="s">
        <v>1618</v>
      </c>
    </row>
    <row r="3750" spans="1:84" hidden="1" x14ac:dyDescent="0.4">
      <c r="A3750" t="s">
        <v>1603</v>
      </c>
      <c r="B3750" t="s">
        <v>1603</v>
      </c>
      <c r="C3750" t="s">
        <v>7944</v>
      </c>
      <c r="D3750" t="s">
        <v>81</v>
      </c>
      <c r="E3750" t="s">
        <v>82</v>
      </c>
      <c r="F3750" t="s">
        <v>83</v>
      </c>
      <c r="G3750" s="4" t="str">
        <f>TEXT(H3750+I3750,"yyyy-mm-dd""T""hh:mm:ss")&amp;
IF(J3750="MST","-07:00",
IF(J3750="MDT","-06:00",
IF(J3750="PST","-08:00",
IF(J3750="PDT","-07:00",
IF(J3750="UTC","+00:00","+00:00")))))</f>
        <v>2016-02-23T04:00:00-07:00</v>
      </c>
      <c r="H3750" s="1">
        <v>42423</v>
      </c>
      <c r="I3750" s="5">
        <v>0.16666666666666666</v>
      </c>
      <c r="J3750" t="s">
        <v>84</v>
      </c>
      <c r="U3750">
        <v>9673</v>
      </c>
      <c r="V3750" t="s">
        <v>1605</v>
      </c>
      <c r="W3750" t="s">
        <v>1606</v>
      </c>
      <c r="X3750" t="s">
        <v>7677</v>
      </c>
      <c r="Y3750">
        <v>80806</v>
      </c>
      <c r="Z3750" t="s">
        <v>7633</v>
      </c>
      <c r="AD3750">
        <v>32.2613889</v>
      </c>
      <c r="AE3750">
        <v>-112.74250000000001</v>
      </c>
      <c r="AG3750" t="s">
        <v>90</v>
      </c>
      <c r="AH3750" t="s">
        <v>1603</v>
      </c>
      <c r="AI3750" t="s">
        <v>90</v>
      </c>
      <c r="AK3750" t="s">
        <v>1608</v>
      </c>
      <c r="AL3750" t="s">
        <v>7945</v>
      </c>
      <c r="AM3750" t="s">
        <v>92</v>
      </c>
      <c r="AN3750" t="s">
        <v>1610</v>
      </c>
      <c r="AO3750" t="s">
        <v>442</v>
      </c>
      <c r="AP3750" t="s">
        <v>422</v>
      </c>
      <c r="AT3750" t="s">
        <v>1612</v>
      </c>
      <c r="AV3750" t="s">
        <v>584</v>
      </c>
      <c r="BQ3750" t="str">
        <f>BS3750 &amp; ":" &amp; BR3750</f>
        <v>AZDEQ_GW:SM 4500-NORG,C</v>
      </c>
      <c r="BR3750" t="s">
        <v>5164</v>
      </c>
      <c r="BS3750" t="s">
        <v>1603</v>
      </c>
      <c r="BT3750" t="s">
        <v>5164</v>
      </c>
      <c r="BW3750" t="s">
        <v>1657</v>
      </c>
      <c r="BX3750" s="1">
        <v>42432</v>
      </c>
      <c r="BZ3750" t="s">
        <v>7946</v>
      </c>
      <c r="CA3750" t="s">
        <v>397</v>
      </c>
      <c r="CB3750">
        <v>0.2</v>
      </c>
      <c r="CC3750" t="s">
        <v>1616</v>
      </c>
      <c r="CE3750" t="s">
        <v>7635</v>
      </c>
      <c r="CF3750" t="s">
        <v>1618</v>
      </c>
    </row>
    <row r="3751" spans="1:84" hidden="1" x14ac:dyDescent="0.4">
      <c r="A3751" t="s">
        <v>1626</v>
      </c>
      <c r="B3751" t="s">
        <v>1626</v>
      </c>
      <c r="C3751" t="s">
        <v>7780</v>
      </c>
      <c r="D3751" t="s">
        <v>81</v>
      </c>
      <c r="E3751" t="s">
        <v>82</v>
      </c>
      <c r="F3751" t="s">
        <v>393</v>
      </c>
      <c r="G3751" s="4" t="str">
        <f>TEXT(H3751+I3751,"yyyy-mm-dd""T""hh:mm:ss")&amp;
IF(J3751="MST","-07:00",
IF(J3751="MDT","-06:00",
IF(J3751="PST","-08:00",
IF(J3751="PDT","-07:00",
IF(J3751="UTC","+00:00","+00:00")))))</f>
        <v>2016-01-28T04:00:00-07:00</v>
      </c>
      <c r="H3751" s="1">
        <v>42397</v>
      </c>
      <c r="I3751" s="5">
        <v>0.16666666666666666</v>
      </c>
      <c r="J3751" t="s">
        <v>84</v>
      </c>
      <c r="N3751">
        <v>0.5</v>
      </c>
      <c r="O3751" t="s">
        <v>1628</v>
      </c>
      <c r="U3751">
        <v>9743</v>
      </c>
      <c r="V3751" t="s">
        <v>5512</v>
      </c>
      <c r="W3751" t="s">
        <v>5513</v>
      </c>
      <c r="X3751" t="s">
        <v>3405</v>
      </c>
      <c r="Y3751">
        <v>100034</v>
      </c>
      <c r="Z3751" t="s">
        <v>5514</v>
      </c>
      <c r="AD3751">
        <v>32.187063100000003</v>
      </c>
      <c r="AE3751">
        <v>-110.81660220000001</v>
      </c>
      <c r="AG3751" t="s">
        <v>90</v>
      </c>
      <c r="AH3751" t="s">
        <v>1626</v>
      </c>
      <c r="AI3751" t="s">
        <v>90</v>
      </c>
      <c r="AK3751" t="s">
        <v>1608</v>
      </c>
      <c r="AL3751" t="s">
        <v>7947</v>
      </c>
      <c r="AM3751" t="s">
        <v>92</v>
      </c>
      <c r="AN3751" t="s">
        <v>1725</v>
      </c>
      <c r="AO3751" t="s">
        <v>123</v>
      </c>
      <c r="AP3751" t="s">
        <v>422</v>
      </c>
      <c r="AT3751" t="s">
        <v>1612</v>
      </c>
      <c r="AV3751" t="s">
        <v>584</v>
      </c>
      <c r="BF3751" t="s">
        <v>7314</v>
      </c>
      <c r="BH3751" t="str">
        <f>BI3751 &amp; " " &amp; BJ3751</f>
        <v>0.5 ft</v>
      </c>
      <c r="BI3751">
        <v>0.5</v>
      </c>
      <c r="BJ3751" t="s">
        <v>5517</v>
      </c>
      <c r="BQ3751" t="str">
        <f>BS3751 &amp; ":" &amp; BR3751</f>
        <v>AZDEQ_SW:SM 4500 PE</v>
      </c>
      <c r="BR3751" t="s">
        <v>5518</v>
      </c>
      <c r="BS3751" t="s">
        <v>1626</v>
      </c>
      <c r="BT3751" t="s">
        <v>5518</v>
      </c>
      <c r="BW3751" t="s">
        <v>5519</v>
      </c>
      <c r="BZ3751" t="s">
        <v>7948</v>
      </c>
      <c r="CA3751" t="s">
        <v>397</v>
      </c>
      <c r="CB3751">
        <v>3.0000000000000001E-3</v>
      </c>
      <c r="CC3751" t="s">
        <v>1616</v>
      </c>
      <c r="CE3751" t="s">
        <v>5554</v>
      </c>
      <c r="CF3751" t="s">
        <v>1618</v>
      </c>
    </row>
    <row r="3752" spans="1:84" hidden="1" x14ac:dyDescent="0.4">
      <c r="A3752" t="s">
        <v>1603</v>
      </c>
      <c r="B3752" t="s">
        <v>1603</v>
      </c>
      <c r="C3752" t="s">
        <v>7519</v>
      </c>
      <c r="D3752" t="s">
        <v>81</v>
      </c>
      <c r="E3752" t="s">
        <v>82</v>
      </c>
      <c r="F3752" t="s">
        <v>83</v>
      </c>
      <c r="G3752" s="4" t="str">
        <f>TEXT(H3752+I3752,"yyyy-mm-dd""T""hh:mm:ss")&amp;
IF(J3752="MST","-07:00",
IF(J3752="MDT","-06:00",
IF(J3752="PST","-08:00",
IF(J3752="PDT","-07:00",
IF(J3752="UTC","+00:00","+00:00")))))</f>
        <v>2016-02-23T02:15:00-07:00</v>
      </c>
      <c r="H3752" s="1">
        <v>42423</v>
      </c>
      <c r="I3752" s="5">
        <v>9.375E-2</v>
      </c>
      <c r="J3752" t="s">
        <v>84</v>
      </c>
      <c r="N3752">
        <v>0</v>
      </c>
      <c r="O3752" t="s">
        <v>5517</v>
      </c>
      <c r="U3752">
        <v>9673</v>
      </c>
      <c r="V3752" t="s">
        <v>1605</v>
      </c>
      <c r="W3752" t="s">
        <v>1606</v>
      </c>
      <c r="X3752" t="s">
        <v>7520</v>
      </c>
      <c r="Y3752">
        <v>25676</v>
      </c>
      <c r="Z3752" t="s">
        <v>7521</v>
      </c>
      <c r="AD3752">
        <v>31.9495836</v>
      </c>
      <c r="AE3752">
        <v>-112.8016317</v>
      </c>
      <c r="AG3752" t="s">
        <v>90</v>
      </c>
      <c r="AH3752" t="s">
        <v>1603</v>
      </c>
      <c r="AI3752" t="s">
        <v>90</v>
      </c>
      <c r="AK3752" t="s">
        <v>1608</v>
      </c>
      <c r="AL3752" t="s">
        <v>7949</v>
      </c>
      <c r="AM3752" t="s">
        <v>92</v>
      </c>
      <c r="AN3752" t="s">
        <v>1610</v>
      </c>
      <c r="AO3752" t="s">
        <v>1611</v>
      </c>
      <c r="AP3752" t="s">
        <v>422</v>
      </c>
      <c r="AT3752" t="s">
        <v>1612</v>
      </c>
      <c r="AV3752" t="s">
        <v>584</v>
      </c>
      <c r="BQ3752" t="str">
        <f>BS3752 &amp; ":" &amp; BR3752</f>
        <v>AZDEQ_GW:SM 4500-NH3F</v>
      </c>
      <c r="BR3752" t="s">
        <v>5577</v>
      </c>
      <c r="BS3752" t="s">
        <v>1603</v>
      </c>
      <c r="BT3752" t="s">
        <v>5577</v>
      </c>
      <c r="BW3752" t="s">
        <v>5519</v>
      </c>
      <c r="BX3752" s="1">
        <v>42433</v>
      </c>
      <c r="BZ3752" t="s">
        <v>7950</v>
      </c>
      <c r="CA3752" t="s">
        <v>397</v>
      </c>
      <c r="CB3752">
        <v>1</v>
      </c>
      <c r="CC3752" t="s">
        <v>1616</v>
      </c>
      <c r="CE3752" t="s">
        <v>7503</v>
      </c>
      <c r="CF3752" t="s">
        <v>1618</v>
      </c>
    </row>
    <row r="3753" spans="1:84" hidden="1" x14ac:dyDescent="0.4">
      <c r="A3753" t="s">
        <v>1626</v>
      </c>
      <c r="B3753" t="s">
        <v>1626</v>
      </c>
      <c r="C3753" t="s">
        <v>7524</v>
      </c>
      <c r="D3753" t="s">
        <v>81</v>
      </c>
      <c r="E3753" t="s">
        <v>82</v>
      </c>
      <c r="F3753" t="s">
        <v>393</v>
      </c>
      <c r="G3753" s="4" t="str">
        <f>TEXT(H3753+I3753,"yyyy-mm-dd""T""hh:mm:ss")&amp;
IF(J3753="MST","-07:00",
IF(J3753="MDT","-06:00",
IF(J3753="PST","-08:00",
IF(J3753="PDT","-07:00",
IF(J3753="UTC","+00:00","+00:00")))))</f>
        <v>2016-02-29T04:30:00-07:00</v>
      </c>
      <c r="H3753" s="1">
        <v>42429</v>
      </c>
      <c r="I3753" s="5">
        <v>0.1875</v>
      </c>
      <c r="J3753" t="s">
        <v>84</v>
      </c>
      <c r="N3753">
        <v>0.5</v>
      </c>
      <c r="O3753" t="s">
        <v>1628</v>
      </c>
      <c r="U3753">
        <v>9743</v>
      </c>
      <c r="V3753" t="s">
        <v>5512</v>
      </c>
      <c r="W3753" t="s">
        <v>5513</v>
      </c>
      <c r="X3753" t="s">
        <v>3388</v>
      </c>
      <c r="Y3753">
        <v>100035</v>
      </c>
      <c r="Z3753" t="s">
        <v>5514</v>
      </c>
      <c r="AD3753">
        <v>32.185352899999998</v>
      </c>
      <c r="AE3753">
        <v>-110.8164731</v>
      </c>
      <c r="AG3753" t="s">
        <v>90</v>
      </c>
      <c r="AH3753" t="s">
        <v>1626</v>
      </c>
      <c r="AI3753" t="s">
        <v>90</v>
      </c>
      <c r="AK3753" t="s">
        <v>1608</v>
      </c>
      <c r="AL3753" t="s">
        <v>7951</v>
      </c>
      <c r="AN3753" t="s">
        <v>1700</v>
      </c>
      <c r="AO3753" t="s">
        <v>457</v>
      </c>
      <c r="AP3753" t="s">
        <v>422</v>
      </c>
      <c r="AQ3753">
        <v>0.11</v>
      </c>
      <c r="AR3753" t="s">
        <v>1616</v>
      </c>
      <c r="AT3753" t="s">
        <v>1612</v>
      </c>
      <c r="AV3753" t="s">
        <v>96</v>
      </c>
      <c r="BH3753" t="str">
        <f>BI3753 &amp; " " &amp; BJ3753</f>
        <v>0.5 ft</v>
      </c>
      <c r="BI3753">
        <v>0.5</v>
      </c>
      <c r="BJ3753" t="s">
        <v>5517</v>
      </c>
      <c r="BQ3753" t="str">
        <f>BS3753 &amp; ":" &amp; BR3753</f>
        <v>AZDEQ_SW:SM 4500 PE</v>
      </c>
      <c r="BR3753" t="s">
        <v>5518</v>
      </c>
      <c r="BS3753" t="s">
        <v>1626</v>
      </c>
      <c r="BT3753" t="s">
        <v>5518</v>
      </c>
      <c r="BW3753" t="s">
        <v>5519</v>
      </c>
      <c r="BZ3753" t="s">
        <v>7952</v>
      </c>
      <c r="CA3753" t="s">
        <v>397</v>
      </c>
      <c r="CB3753">
        <v>2.0999999999999999E-3</v>
      </c>
      <c r="CC3753" t="s">
        <v>1616</v>
      </c>
      <c r="CE3753" t="s">
        <v>5767</v>
      </c>
      <c r="CF3753" t="s">
        <v>1618</v>
      </c>
    </row>
    <row r="3754" spans="1:84" hidden="1" x14ac:dyDescent="0.4">
      <c r="A3754" t="s">
        <v>1626</v>
      </c>
      <c r="B3754" t="s">
        <v>1626</v>
      </c>
      <c r="C3754" t="s">
        <v>7761</v>
      </c>
      <c r="D3754" t="s">
        <v>81</v>
      </c>
      <c r="E3754" t="s">
        <v>82</v>
      </c>
      <c r="F3754" t="s">
        <v>393</v>
      </c>
      <c r="G3754" s="4" t="str">
        <f>TEXT(H3754+I3754,"yyyy-mm-dd""T""hh:mm:ss")&amp;
IF(J3754="MST","-07:00",
IF(J3754="MDT","-06:00",
IF(J3754="PST","-08:00",
IF(J3754="PDT","-07:00",
IF(J3754="UTC","+00:00","+00:00")))))</f>
        <v>2016-09-08T09:40:00-07:00</v>
      </c>
      <c r="H3754" s="1">
        <v>42621</v>
      </c>
      <c r="I3754" s="5">
        <v>0.40277777777777779</v>
      </c>
      <c r="J3754" t="s">
        <v>84</v>
      </c>
      <c r="N3754">
        <v>0</v>
      </c>
      <c r="O3754" t="s">
        <v>1628</v>
      </c>
      <c r="U3754">
        <v>2008</v>
      </c>
      <c r="V3754" t="s">
        <v>6355</v>
      </c>
      <c r="W3754" t="s">
        <v>1606</v>
      </c>
      <c r="X3754" t="s">
        <v>5540</v>
      </c>
      <c r="Y3754">
        <v>100263</v>
      </c>
      <c r="Z3754" t="s">
        <v>7584</v>
      </c>
      <c r="AD3754">
        <v>32.0191667</v>
      </c>
      <c r="AE3754">
        <v>-110.64555559999999</v>
      </c>
      <c r="AG3754" t="s">
        <v>90</v>
      </c>
      <c r="AH3754" t="s">
        <v>1626</v>
      </c>
      <c r="AI3754" t="s">
        <v>90</v>
      </c>
      <c r="AK3754" t="s">
        <v>1608</v>
      </c>
      <c r="AL3754" t="s">
        <v>7953</v>
      </c>
      <c r="AM3754" t="s">
        <v>92</v>
      </c>
      <c r="AN3754" t="s">
        <v>1610</v>
      </c>
      <c r="AO3754" t="s">
        <v>1611</v>
      </c>
      <c r="AP3754" t="s">
        <v>422</v>
      </c>
      <c r="AT3754" t="s">
        <v>1612</v>
      </c>
      <c r="AV3754" t="s">
        <v>584</v>
      </c>
      <c r="BF3754" t="s">
        <v>7815</v>
      </c>
      <c r="BQ3754" t="str">
        <f>BS3754 &amp; ":" &amp; BR3754</f>
        <v>AZDEQ_SW:EPA 350.1</v>
      </c>
      <c r="BR3754" t="s">
        <v>1613</v>
      </c>
      <c r="BS3754" t="s">
        <v>1626</v>
      </c>
      <c r="BT3754" t="s">
        <v>1613</v>
      </c>
      <c r="BW3754" t="s">
        <v>5460</v>
      </c>
      <c r="BZ3754" t="s">
        <v>7954</v>
      </c>
      <c r="CA3754" t="s">
        <v>397</v>
      </c>
      <c r="CB3754">
        <v>1</v>
      </c>
      <c r="CC3754" t="s">
        <v>1616</v>
      </c>
      <c r="CE3754" t="s">
        <v>7764</v>
      </c>
      <c r="CF3754" t="s">
        <v>1618</v>
      </c>
    </row>
    <row r="3755" spans="1:84" hidden="1" x14ac:dyDescent="0.4">
      <c r="A3755" t="s">
        <v>7466</v>
      </c>
      <c r="B3755" t="s">
        <v>7467</v>
      </c>
      <c r="C3755" t="s">
        <v>7697</v>
      </c>
      <c r="D3755" t="s">
        <v>7515</v>
      </c>
      <c r="E3755" t="s">
        <v>82</v>
      </c>
      <c r="G3755" s="4" t="str">
        <f>TEXT(H3755+I3755,"yyyy-mm-dd""T""hh:mm:ss")&amp;
IF(J3755="MST","-07:00",
IF(J3755="MDT","-06:00",
IF(J3755="PST","-08:00",
IF(J3755="PDT","-07:00",
IF(J3755="UTC","+00:00","+00:00")))))</f>
        <v>2016-09-22T10:05:00-07:00</v>
      </c>
      <c r="H3755" s="1">
        <v>42635</v>
      </c>
      <c r="I3755" s="5">
        <v>0.4201388888888889</v>
      </c>
      <c r="J3755" t="s">
        <v>84</v>
      </c>
      <c r="U3755" t="s">
        <v>7469</v>
      </c>
      <c r="V3755" t="s">
        <v>7470</v>
      </c>
      <c r="X3755" t="s">
        <v>7471</v>
      </c>
      <c r="Y3755" t="s">
        <v>7472</v>
      </c>
      <c r="AD3755">
        <v>32.338639000000001</v>
      </c>
      <c r="AE3755">
        <v>-111.08147200000001</v>
      </c>
      <c r="AK3755" t="s">
        <v>5367</v>
      </c>
      <c r="AL3755" t="s">
        <v>7955</v>
      </c>
      <c r="AN3755" t="s">
        <v>7604</v>
      </c>
      <c r="AO3755" t="s">
        <v>442</v>
      </c>
      <c r="AP3755" t="s">
        <v>422</v>
      </c>
      <c r="AQ3755">
        <v>2.29</v>
      </c>
      <c r="AR3755" t="s">
        <v>1616</v>
      </c>
      <c r="AS3755" t="s">
        <v>7517</v>
      </c>
      <c r="AT3755" t="s">
        <v>1612</v>
      </c>
      <c r="AV3755" t="s">
        <v>96</v>
      </c>
      <c r="BQ3755" t="str">
        <f>BS3755 &amp; ":" &amp; BR3755</f>
        <v>USEPA:351.2</v>
      </c>
      <c r="BR3755">
        <v>351.2</v>
      </c>
      <c r="BS3755" t="s">
        <v>4867</v>
      </c>
      <c r="BT3755" t="s">
        <v>7605</v>
      </c>
      <c r="BV3755" t="s">
        <v>7606</v>
      </c>
      <c r="BW3755" t="s">
        <v>7476</v>
      </c>
      <c r="CE3755" t="s">
        <v>7699</v>
      </c>
      <c r="CF3755" t="s">
        <v>1618</v>
      </c>
    </row>
    <row r="3756" spans="1:84" hidden="1" x14ac:dyDescent="0.4">
      <c r="A3756" t="s">
        <v>7466</v>
      </c>
      <c r="B3756" t="s">
        <v>7467</v>
      </c>
      <c r="C3756" t="s">
        <v>7697</v>
      </c>
      <c r="D3756" t="s">
        <v>7515</v>
      </c>
      <c r="E3756" t="s">
        <v>82</v>
      </c>
      <c r="G3756" s="4" t="str">
        <f>TEXT(H3756+I3756,"yyyy-mm-dd""T""hh:mm:ss")&amp;
IF(J3756="MST","-07:00",
IF(J3756="MDT","-06:00",
IF(J3756="PST","-08:00",
IF(J3756="PDT","-07:00",
IF(J3756="UTC","+00:00","+00:00")))))</f>
        <v>2016-09-22T10:05:00-07:00</v>
      </c>
      <c r="H3756" s="1">
        <v>42635</v>
      </c>
      <c r="I3756" s="5">
        <v>0.4201388888888889</v>
      </c>
      <c r="J3756" t="s">
        <v>84</v>
      </c>
      <c r="U3756" t="s">
        <v>7469</v>
      </c>
      <c r="V3756" t="s">
        <v>7470</v>
      </c>
      <c r="X3756" t="s">
        <v>7471</v>
      </c>
      <c r="Y3756" t="s">
        <v>7472</v>
      </c>
      <c r="AD3756">
        <v>32.338639000000001</v>
      </c>
      <c r="AE3756">
        <v>-111.08147200000001</v>
      </c>
      <c r="AK3756" t="s">
        <v>5367</v>
      </c>
      <c r="AL3756" t="s">
        <v>7956</v>
      </c>
      <c r="AN3756" t="s">
        <v>7486</v>
      </c>
      <c r="AO3756" t="s">
        <v>5369</v>
      </c>
      <c r="AP3756" t="s">
        <v>422</v>
      </c>
      <c r="AQ3756">
        <v>0.76</v>
      </c>
      <c r="AR3756" t="s">
        <v>1616</v>
      </c>
      <c r="AS3756" t="s">
        <v>7517</v>
      </c>
      <c r="AT3756" t="s">
        <v>1612</v>
      </c>
      <c r="AV3756" t="s">
        <v>96</v>
      </c>
      <c r="BQ3756" t="str">
        <f>BS3756 &amp; ":" &amp; BR3756</f>
        <v>USEPA:350.1</v>
      </c>
      <c r="BR3756">
        <v>350.1</v>
      </c>
      <c r="BS3756" t="s">
        <v>4867</v>
      </c>
      <c r="BT3756" t="s">
        <v>7488</v>
      </c>
      <c r="BV3756" t="s">
        <v>7489</v>
      </c>
      <c r="BW3756" t="s">
        <v>7476</v>
      </c>
      <c r="CE3756" t="s">
        <v>7957</v>
      </c>
      <c r="CF3756" t="s">
        <v>1618</v>
      </c>
    </row>
    <row r="3757" spans="1:84" hidden="1" x14ac:dyDescent="0.4">
      <c r="A3757" t="s">
        <v>7466</v>
      </c>
      <c r="B3757" t="s">
        <v>7467</v>
      </c>
      <c r="C3757" t="s">
        <v>7694</v>
      </c>
      <c r="D3757" t="s">
        <v>81</v>
      </c>
      <c r="E3757" t="s">
        <v>82</v>
      </c>
      <c r="G3757" s="4" t="str">
        <f>TEXT(H3757+I3757,"yyyy-mm-dd""T""hh:mm:ss")&amp;
IF(J3757="MST","-07:00",
IF(J3757="MDT","-06:00",
IF(J3757="PST","-08:00",
IF(J3757="PDT","-07:00",
IF(J3757="UTC","+00:00","+00:00")))))</f>
        <v>2016-02-25T09:55:00-07:00</v>
      </c>
      <c r="H3757" s="1">
        <v>42425</v>
      </c>
      <c r="I3757" s="5">
        <v>0.41319444444444442</v>
      </c>
      <c r="J3757" t="s">
        <v>84</v>
      </c>
      <c r="U3757" t="s">
        <v>7469</v>
      </c>
      <c r="V3757" t="s">
        <v>7470</v>
      </c>
      <c r="X3757" t="s">
        <v>7510</v>
      </c>
      <c r="Y3757" t="s">
        <v>7511</v>
      </c>
      <c r="AD3757">
        <v>32.434333000000002</v>
      </c>
      <c r="AE3757">
        <v>-111.232472</v>
      </c>
      <c r="AK3757" t="s">
        <v>5367</v>
      </c>
      <c r="AL3757" t="s">
        <v>7958</v>
      </c>
      <c r="AN3757" t="s">
        <v>1700</v>
      </c>
      <c r="AO3757" t="s">
        <v>123</v>
      </c>
      <c r="AP3757" t="s">
        <v>422</v>
      </c>
      <c r="AQ3757">
        <v>2.25</v>
      </c>
      <c r="AR3757" t="s">
        <v>1616</v>
      </c>
      <c r="AT3757" t="s">
        <v>1612</v>
      </c>
      <c r="AV3757" t="s">
        <v>96</v>
      </c>
      <c r="BQ3757" t="str">
        <f>BS3757 &amp; ":" &amp; BR3757</f>
        <v>USEPA:365.1</v>
      </c>
      <c r="BR3757">
        <v>365.1</v>
      </c>
      <c r="BS3757" t="s">
        <v>4867</v>
      </c>
      <c r="BT3757" t="s">
        <v>7474</v>
      </c>
      <c r="BV3757" t="s">
        <v>7475</v>
      </c>
      <c r="BW3757" t="s">
        <v>7476</v>
      </c>
      <c r="CE3757" t="s">
        <v>7696</v>
      </c>
      <c r="CF3757" t="s">
        <v>1618</v>
      </c>
    </row>
    <row r="3758" spans="1:84" hidden="1" x14ac:dyDescent="0.4">
      <c r="A3758" t="s">
        <v>7466</v>
      </c>
      <c r="B3758" t="s">
        <v>7467</v>
      </c>
      <c r="C3758" t="s">
        <v>7531</v>
      </c>
      <c r="D3758" t="s">
        <v>81</v>
      </c>
      <c r="E3758" t="s">
        <v>82</v>
      </c>
      <c r="G3758" s="4" t="str">
        <f>TEXT(H3758+I3758,"yyyy-mm-dd""T""hh:mm:ss")&amp;
IF(J3758="MST","-07:00",
IF(J3758="MDT","-06:00",
IF(J3758="PST","-08:00",
IF(J3758="PDT","-07:00",
IF(J3758="UTC","+00:00","+00:00")))))</f>
        <v>2016-06-23T08:35:00-07:00</v>
      </c>
      <c r="H3758" s="1">
        <v>42544</v>
      </c>
      <c r="I3758" s="5">
        <v>0.3576388888888889</v>
      </c>
      <c r="J3758" t="s">
        <v>84</v>
      </c>
      <c r="U3758" t="s">
        <v>7469</v>
      </c>
      <c r="V3758" t="s">
        <v>7470</v>
      </c>
      <c r="X3758" t="s">
        <v>7532</v>
      </c>
      <c r="Y3758" t="s">
        <v>7533</v>
      </c>
      <c r="AD3758">
        <v>32.289444000000003</v>
      </c>
      <c r="AE3758">
        <v>-111.03486100000001</v>
      </c>
      <c r="AK3758" t="s">
        <v>5367</v>
      </c>
      <c r="AL3758" t="s">
        <v>7959</v>
      </c>
      <c r="AN3758" t="s">
        <v>5425</v>
      </c>
      <c r="AO3758" t="s">
        <v>7494</v>
      </c>
      <c r="AP3758" t="s">
        <v>422</v>
      </c>
      <c r="AQ3758">
        <v>2.78</v>
      </c>
      <c r="AR3758" t="s">
        <v>1616</v>
      </c>
      <c r="AS3758" t="s">
        <v>7517</v>
      </c>
      <c r="AT3758" t="s">
        <v>1612</v>
      </c>
      <c r="AV3758" t="s">
        <v>96</v>
      </c>
      <c r="BQ3758" t="str">
        <f>BS3758 &amp; ":" &amp; BR3758</f>
        <v>USEPA:353.2</v>
      </c>
      <c r="BR3758">
        <v>353.2</v>
      </c>
      <c r="BS3758" t="s">
        <v>4867</v>
      </c>
      <c r="BT3758" t="s">
        <v>5390</v>
      </c>
      <c r="BV3758" t="s">
        <v>5391</v>
      </c>
      <c r="BW3758" t="s">
        <v>7476</v>
      </c>
      <c r="CE3758" t="s">
        <v>7538</v>
      </c>
      <c r="CF3758" t="s">
        <v>1618</v>
      </c>
    </row>
    <row r="3759" spans="1:84" hidden="1" x14ac:dyDescent="0.4">
      <c r="A3759" t="s">
        <v>7466</v>
      </c>
      <c r="B3759" t="s">
        <v>7467</v>
      </c>
      <c r="C3759" t="s">
        <v>7543</v>
      </c>
      <c r="D3759" t="s">
        <v>81</v>
      </c>
      <c r="E3759" t="s">
        <v>82</v>
      </c>
      <c r="G3759" s="4" t="str">
        <f>TEXT(H3759+I3759,"yyyy-mm-dd""T""hh:mm:ss")&amp;
IF(J3759="MST","-07:00",
IF(J3759="MDT","-06:00",
IF(J3759="PST","-08:00",
IF(J3759="PDT","-07:00",
IF(J3759="UTC","+00:00","+00:00")))))</f>
        <v>2016-11-15T11:40:00-07:00</v>
      </c>
      <c r="H3759" s="1">
        <v>42689</v>
      </c>
      <c r="I3759" s="5">
        <v>0.4861111111111111</v>
      </c>
      <c r="J3759" t="s">
        <v>84</v>
      </c>
      <c r="U3759" t="s">
        <v>7469</v>
      </c>
      <c r="V3759" t="s">
        <v>7470</v>
      </c>
      <c r="X3759" t="s">
        <v>7510</v>
      </c>
      <c r="Y3759" t="s">
        <v>7511</v>
      </c>
      <c r="AD3759">
        <v>32.434333000000002</v>
      </c>
      <c r="AE3759">
        <v>-111.232472</v>
      </c>
      <c r="AK3759" t="s">
        <v>5367</v>
      </c>
      <c r="AL3759" t="s">
        <v>7960</v>
      </c>
      <c r="AN3759" t="s">
        <v>5425</v>
      </c>
      <c r="AO3759" t="s">
        <v>7494</v>
      </c>
      <c r="AP3759" t="s">
        <v>422</v>
      </c>
      <c r="AQ3759">
        <v>3.43</v>
      </c>
      <c r="AR3759" t="s">
        <v>1616</v>
      </c>
      <c r="AT3759" t="s">
        <v>1612</v>
      </c>
      <c r="AV3759" t="s">
        <v>96</v>
      </c>
      <c r="BQ3759" t="str">
        <f>BS3759 &amp; ":" &amp; BR3759</f>
        <v>USEPA:353.2</v>
      </c>
      <c r="BR3759">
        <v>353.2</v>
      </c>
      <c r="BS3759" t="s">
        <v>4867</v>
      </c>
      <c r="BT3759" t="s">
        <v>5390</v>
      </c>
      <c r="BV3759" t="s">
        <v>5391</v>
      </c>
      <c r="BW3759" t="s">
        <v>7476</v>
      </c>
      <c r="CE3759" t="s">
        <v>7547</v>
      </c>
      <c r="CF3759" t="s">
        <v>1618</v>
      </c>
    </row>
    <row r="3760" spans="1:84" hidden="1" x14ac:dyDescent="0.4">
      <c r="A3760" t="s">
        <v>1626</v>
      </c>
      <c r="B3760" t="s">
        <v>1626</v>
      </c>
      <c r="C3760" t="s">
        <v>7673</v>
      </c>
      <c r="D3760" t="s">
        <v>81</v>
      </c>
      <c r="E3760" t="s">
        <v>82</v>
      </c>
      <c r="F3760" t="s">
        <v>393</v>
      </c>
      <c r="G3760" s="4" t="str">
        <f>TEXT(H3760+I3760,"yyyy-mm-dd""T""hh:mm:ss")&amp;
IF(J3760="MST","-07:00",
IF(J3760="MDT","-06:00",
IF(J3760="PST","-08:00",
IF(J3760="PDT","-07:00",
IF(J3760="UTC","+00:00","+00:00")))))</f>
        <v>2016-11-29T03:15:00-07:00</v>
      </c>
      <c r="H3760" s="1">
        <v>42703</v>
      </c>
      <c r="I3760" s="5">
        <v>0.13541666666666666</v>
      </c>
      <c r="J3760" t="s">
        <v>84</v>
      </c>
      <c r="N3760">
        <v>0.5</v>
      </c>
      <c r="O3760" t="s">
        <v>1628</v>
      </c>
      <c r="U3760">
        <v>9743</v>
      </c>
      <c r="V3760" t="s">
        <v>5512</v>
      </c>
      <c r="W3760" t="s">
        <v>5513</v>
      </c>
      <c r="X3760" t="s">
        <v>3405</v>
      </c>
      <c r="Y3760">
        <v>100034</v>
      </c>
      <c r="Z3760" t="s">
        <v>5514</v>
      </c>
      <c r="AD3760">
        <v>32.187063100000003</v>
      </c>
      <c r="AE3760">
        <v>-110.81660220000001</v>
      </c>
      <c r="AG3760" t="s">
        <v>90</v>
      </c>
      <c r="AH3760" t="s">
        <v>1626</v>
      </c>
      <c r="AI3760" t="s">
        <v>90</v>
      </c>
      <c r="AK3760" t="s">
        <v>1608</v>
      </c>
      <c r="AL3760" t="s">
        <v>7961</v>
      </c>
      <c r="AM3760" t="s">
        <v>92</v>
      </c>
      <c r="AN3760" t="s">
        <v>1610</v>
      </c>
      <c r="AO3760" t="s">
        <v>442</v>
      </c>
      <c r="AP3760" t="s">
        <v>422</v>
      </c>
      <c r="AT3760" t="s">
        <v>1612</v>
      </c>
      <c r="AV3760" t="s">
        <v>584</v>
      </c>
      <c r="BH3760" t="str">
        <f>BI3760 &amp; " " &amp; BJ3760</f>
        <v>0.5 ft</v>
      </c>
      <c r="BI3760">
        <v>0.5</v>
      </c>
      <c r="BJ3760" t="s">
        <v>5517</v>
      </c>
      <c r="BQ3760" t="str">
        <f>BS3760 &amp; ":" &amp; BR3760</f>
        <v>AZDEQ_SW:EPA 351.2</v>
      </c>
      <c r="BR3760" t="s">
        <v>1633</v>
      </c>
      <c r="BS3760" t="s">
        <v>1626</v>
      </c>
      <c r="BT3760" t="s">
        <v>1633</v>
      </c>
      <c r="BW3760" t="s">
        <v>5519</v>
      </c>
      <c r="BZ3760" t="s">
        <v>7962</v>
      </c>
      <c r="CA3760" t="s">
        <v>397</v>
      </c>
      <c r="CB3760">
        <v>0.1</v>
      </c>
      <c r="CC3760" t="s">
        <v>1616</v>
      </c>
      <c r="CE3760" t="s">
        <v>5597</v>
      </c>
      <c r="CF3760" t="s">
        <v>1618</v>
      </c>
    </row>
    <row r="3761" spans="1:84" hidden="1" x14ac:dyDescent="0.4">
      <c r="A3761" t="s">
        <v>7466</v>
      </c>
      <c r="B3761" t="s">
        <v>7467</v>
      </c>
      <c r="C3761" t="s">
        <v>7723</v>
      </c>
      <c r="D3761" t="s">
        <v>81</v>
      </c>
      <c r="E3761" t="s">
        <v>82</v>
      </c>
      <c r="G3761" s="4" t="str">
        <f>TEXT(H3761+I3761,"yyyy-mm-dd""T""hh:mm:ss")&amp;
IF(J3761="MST","-07:00",
IF(J3761="MDT","-06:00",
IF(J3761="PST","-08:00",
IF(J3761="PDT","-07:00",
IF(J3761="UTC","+00:00","+00:00")))))</f>
        <v>2016-06-16T08:10:00-07:00</v>
      </c>
      <c r="H3761" s="1">
        <v>42537</v>
      </c>
      <c r="I3761" s="5">
        <v>0.34027777777777779</v>
      </c>
      <c r="J3761" t="s">
        <v>84</v>
      </c>
      <c r="U3761" t="s">
        <v>7469</v>
      </c>
      <c r="V3761" t="s">
        <v>7470</v>
      </c>
      <c r="X3761" t="s">
        <v>7471</v>
      </c>
      <c r="Y3761" t="s">
        <v>7472</v>
      </c>
      <c r="AD3761">
        <v>32.338639000000001</v>
      </c>
      <c r="AE3761">
        <v>-111.08147200000001</v>
      </c>
      <c r="AK3761" t="s">
        <v>5367</v>
      </c>
      <c r="AL3761" t="s">
        <v>7963</v>
      </c>
      <c r="AN3761" t="s">
        <v>1700</v>
      </c>
      <c r="AO3761" t="s">
        <v>123</v>
      </c>
      <c r="AP3761" t="s">
        <v>422</v>
      </c>
      <c r="AQ3761">
        <v>3.29</v>
      </c>
      <c r="AR3761" t="s">
        <v>1616</v>
      </c>
      <c r="AT3761" t="s">
        <v>1612</v>
      </c>
      <c r="AV3761" t="s">
        <v>96</v>
      </c>
      <c r="BQ3761" t="str">
        <f>BS3761 &amp; ":" &amp; BR3761</f>
        <v>USEPA:365.1</v>
      </c>
      <c r="BR3761">
        <v>365.1</v>
      </c>
      <c r="BS3761" t="s">
        <v>4867</v>
      </c>
      <c r="BT3761" t="s">
        <v>7474</v>
      </c>
      <c r="BV3761" t="s">
        <v>7475</v>
      </c>
      <c r="BW3761" t="s">
        <v>7476</v>
      </c>
      <c r="CE3761" t="s">
        <v>7725</v>
      </c>
      <c r="CF3761" t="s">
        <v>1618</v>
      </c>
    </row>
    <row r="3762" spans="1:84" hidden="1" x14ac:dyDescent="0.4">
      <c r="A3762" t="s">
        <v>7466</v>
      </c>
      <c r="B3762" t="s">
        <v>7467</v>
      </c>
      <c r="C3762" t="s">
        <v>7531</v>
      </c>
      <c r="D3762" t="s">
        <v>81</v>
      </c>
      <c r="E3762" t="s">
        <v>82</v>
      </c>
      <c r="G3762" s="4" t="str">
        <f>TEXT(H3762+I3762,"yyyy-mm-dd""T""hh:mm:ss")&amp;
IF(J3762="MST","-07:00",
IF(J3762="MDT","-06:00",
IF(J3762="PST","-08:00",
IF(J3762="PDT","-07:00",
IF(J3762="UTC","+00:00","+00:00")))))</f>
        <v>2016-06-23T08:35:00-07:00</v>
      </c>
      <c r="H3762" s="1">
        <v>42544</v>
      </c>
      <c r="I3762" s="5">
        <v>0.3576388888888889</v>
      </c>
      <c r="J3762" t="s">
        <v>84</v>
      </c>
      <c r="U3762" t="s">
        <v>7469</v>
      </c>
      <c r="V3762" t="s">
        <v>7470</v>
      </c>
      <c r="X3762" t="s">
        <v>7532</v>
      </c>
      <c r="Y3762" t="s">
        <v>7533</v>
      </c>
      <c r="AD3762">
        <v>32.289444000000003</v>
      </c>
      <c r="AE3762">
        <v>-111.03486100000001</v>
      </c>
      <c r="AK3762" t="s">
        <v>5367</v>
      </c>
      <c r="AL3762" t="s">
        <v>7964</v>
      </c>
      <c r="AN3762" t="s">
        <v>7486</v>
      </c>
      <c r="AO3762" t="s">
        <v>5369</v>
      </c>
      <c r="AP3762" t="s">
        <v>422</v>
      </c>
      <c r="AQ3762">
        <v>0.9</v>
      </c>
      <c r="AR3762" t="s">
        <v>1616</v>
      </c>
      <c r="AS3762" t="s">
        <v>7517</v>
      </c>
      <c r="AT3762" t="s">
        <v>1612</v>
      </c>
      <c r="AV3762" t="s">
        <v>96</v>
      </c>
      <c r="BQ3762" t="str">
        <f>BS3762 &amp; ":" &amp; BR3762</f>
        <v>USEPA:350.1</v>
      </c>
      <c r="BR3762">
        <v>350.1</v>
      </c>
      <c r="BS3762" t="s">
        <v>4867</v>
      </c>
      <c r="BT3762" t="s">
        <v>7488</v>
      </c>
      <c r="BV3762" t="s">
        <v>7489</v>
      </c>
      <c r="BW3762" t="s">
        <v>7476</v>
      </c>
      <c r="CE3762" t="s">
        <v>7538</v>
      </c>
      <c r="CF3762" t="s">
        <v>1618</v>
      </c>
    </row>
    <row r="3763" spans="1:84" hidden="1" x14ac:dyDescent="0.4">
      <c r="A3763" t="s">
        <v>7466</v>
      </c>
      <c r="B3763" t="s">
        <v>7467</v>
      </c>
      <c r="C3763" t="s">
        <v>7566</v>
      </c>
      <c r="D3763" t="s">
        <v>81</v>
      </c>
      <c r="E3763" t="s">
        <v>82</v>
      </c>
      <c r="G3763" s="4" t="str">
        <f>TEXT(H3763+I3763,"yyyy-mm-dd""T""hh:mm:ss")&amp;
IF(J3763="MST","-07:00",
IF(J3763="MDT","-06:00",
IF(J3763="PST","-08:00",
IF(J3763="PDT","-07:00",
IF(J3763="UTC","+00:00","+00:00")))))</f>
        <v>2016-12-20T12:00:00-07:00</v>
      </c>
      <c r="H3763" s="1">
        <v>42724</v>
      </c>
      <c r="I3763" s="5">
        <v>0.5</v>
      </c>
      <c r="J3763" t="s">
        <v>84</v>
      </c>
      <c r="U3763" t="s">
        <v>7469</v>
      </c>
      <c r="V3763" t="s">
        <v>7470</v>
      </c>
      <c r="X3763" t="s">
        <v>7532</v>
      </c>
      <c r="Y3763" t="s">
        <v>7533</v>
      </c>
      <c r="AD3763">
        <v>32.289444000000003</v>
      </c>
      <c r="AE3763">
        <v>-111.03486100000001</v>
      </c>
      <c r="AK3763" t="s">
        <v>5367</v>
      </c>
      <c r="AL3763" t="s">
        <v>7965</v>
      </c>
      <c r="AN3763" t="s">
        <v>7486</v>
      </c>
      <c r="AO3763" t="s">
        <v>5369</v>
      </c>
      <c r="AP3763" t="s">
        <v>422</v>
      </c>
      <c r="AQ3763">
        <v>0.82</v>
      </c>
      <c r="AR3763" t="s">
        <v>1616</v>
      </c>
      <c r="AS3763" t="s">
        <v>7517</v>
      </c>
      <c r="AT3763" t="s">
        <v>1612</v>
      </c>
      <c r="AV3763" t="s">
        <v>96</v>
      </c>
      <c r="BQ3763" t="str">
        <f>BS3763 &amp; ":" &amp; BR3763</f>
        <v>USEPA:350.1</v>
      </c>
      <c r="BR3763">
        <v>350.1</v>
      </c>
      <c r="BS3763" t="s">
        <v>4867</v>
      </c>
      <c r="BT3763" t="s">
        <v>7488</v>
      </c>
      <c r="BV3763" t="s">
        <v>7489</v>
      </c>
      <c r="BW3763" t="s">
        <v>7476</v>
      </c>
      <c r="CE3763" t="s">
        <v>7568</v>
      </c>
      <c r="CF3763" t="s">
        <v>1618</v>
      </c>
    </row>
    <row r="3764" spans="1:84" hidden="1" x14ac:dyDescent="0.4">
      <c r="A3764" t="s">
        <v>1626</v>
      </c>
      <c r="B3764" t="s">
        <v>1626</v>
      </c>
      <c r="C3764" t="s">
        <v>7691</v>
      </c>
      <c r="D3764" t="s">
        <v>81</v>
      </c>
      <c r="E3764" t="s">
        <v>82</v>
      </c>
      <c r="F3764" t="s">
        <v>393</v>
      </c>
      <c r="G3764" s="4" t="str">
        <f>TEXT(H3764+I3764,"yyyy-mm-dd""T""hh:mm:ss")&amp;
IF(J3764="MST","-07:00",
IF(J3764="MDT","-06:00",
IF(J3764="PST","-08:00",
IF(J3764="PDT","-07:00",
IF(J3764="UTC","+00:00","+00:00")))))</f>
        <v>2016-09-28T04:00:00-07:00</v>
      </c>
      <c r="H3764" s="1">
        <v>42641</v>
      </c>
      <c r="I3764" s="5">
        <v>0.16666666666666666</v>
      </c>
      <c r="J3764" t="s">
        <v>84</v>
      </c>
      <c r="N3764">
        <v>0.5</v>
      </c>
      <c r="O3764" t="s">
        <v>1628</v>
      </c>
      <c r="U3764">
        <v>9743</v>
      </c>
      <c r="V3764" t="s">
        <v>5512</v>
      </c>
      <c r="W3764" t="s">
        <v>5513</v>
      </c>
      <c r="X3764" t="s">
        <v>3388</v>
      </c>
      <c r="Y3764">
        <v>100035</v>
      </c>
      <c r="Z3764" t="s">
        <v>5514</v>
      </c>
      <c r="AD3764">
        <v>32.185352899999998</v>
      </c>
      <c r="AE3764">
        <v>-110.8164731</v>
      </c>
      <c r="AG3764" t="s">
        <v>90</v>
      </c>
      <c r="AH3764" t="s">
        <v>1626</v>
      </c>
      <c r="AI3764" t="s">
        <v>90</v>
      </c>
      <c r="AK3764" t="s">
        <v>1608</v>
      </c>
      <c r="AL3764" t="s">
        <v>7966</v>
      </c>
      <c r="AM3764" t="s">
        <v>92</v>
      </c>
      <c r="AN3764" t="s">
        <v>1610</v>
      </c>
      <c r="AO3764" t="s">
        <v>1611</v>
      </c>
      <c r="AP3764" t="s">
        <v>422</v>
      </c>
      <c r="AT3764" t="s">
        <v>1612</v>
      </c>
      <c r="AV3764" t="s">
        <v>584</v>
      </c>
      <c r="BH3764" t="str">
        <f>BI3764 &amp; " " &amp; BJ3764</f>
        <v>0.5 ft</v>
      </c>
      <c r="BI3764">
        <v>0.5</v>
      </c>
      <c r="BJ3764" t="s">
        <v>5517</v>
      </c>
      <c r="BQ3764" t="str">
        <f>BS3764 &amp; ":" &amp; BR3764</f>
        <v>AZDEQ_SW:EPA 350.1</v>
      </c>
      <c r="BR3764" t="s">
        <v>1613</v>
      </c>
      <c r="BS3764" t="s">
        <v>1626</v>
      </c>
      <c r="BT3764" t="s">
        <v>1613</v>
      </c>
      <c r="BW3764" t="s">
        <v>5519</v>
      </c>
      <c r="BZ3764" t="s">
        <v>7967</v>
      </c>
      <c r="CA3764" t="s">
        <v>397</v>
      </c>
      <c r="CB3764">
        <v>0.02</v>
      </c>
      <c r="CC3764" t="s">
        <v>1616</v>
      </c>
      <c r="CE3764" t="s">
        <v>5567</v>
      </c>
      <c r="CF3764" t="s">
        <v>1618</v>
      </c>
    </row>
    <row r="3765" spans="1:84" hidden="1" x14ac:dyDescent="0.4">
      <c r="A3765" t="s">
        <v>1626</v>
      </c>
      <c r="B3765" t="s">
        <v>1626</v>
      </c>
      <c r="C3765" t="s">
        <v>7718</v>
      </c>
      <c r="D3765" t="s">
        <v>81</v>
      </c>
      <c r="E3765" t="s">
        <v>82</v>
      </c>
      <c r="F3765" t="s">
        <v>393</v>
      </c>
      <c r="G3765" s="4" t="str">
        <f>TEXT(H3765+I3765,"yyyy-mm-dd""T""hh:mm:ss")&amp;
IF(J3765="MST","-07:00",
IF(J3765="MDT","-06:00",
IF(J3765="PST","-08:00",
IF(J3765="PDT","-07:00",
IF(J3765="UTC","+00:00","+00:00")))))</f>
        <v>2016-09-06T11:50:00-07:00</v>
      </c>
      <c r="H3765" s="1">
        <v>42619</v>
      </c>
      <c r="I3765" s="5">
        <v>0.49305555555555558</v>
      </c>
      <c r="J3765" t="s">
        <v>84</v>
      </c>
      <c r="N3765">
        <v>0</v>
      </c>
      <c r="O3765" t="s">
        <v>1628</v>
      </c>
      <c r="U3765">
        <v>2208</v>
      </c>
      <c r="V3765" t="s">
        <v>7609</v>
      </c>
      <c r="W3765" t="s">
        <v>1606</v>
      </c>
      <c r="X3765" t="s">
        <v>5457</v>
      </c>
      <c r="Y3765">
        <v>100237</v>
      </c>
      <c r="Z3765" t="s">
        <v>7719</v>
      </c>
      <c r="AD3765">
        <v>32.353711099999998</v>
      </c>
      <c r="AE3765">
        <v>-111.09685</v>
      </c>
      <c r="AG3765" t="s">
        <v>90</v>
      </c>
      <c r="AH3765" t="s">
        <v>1626</v>
      </c>
      <c r="AI3765" t="s">
        <v>90</v>
      </c>
      <c r="AK3765" t="s">
        <v>1608</v>
      </c>
      <c r="AL3765" t="s">
        <v>7968</v>
      </c>
      <c r="AN3765" t="s">
        <v>1610</v>
      </c>
      <c r="AO3765" t="s">
        <v>442</v>
      </c>
      <c r="AP3765" t="s">
        <v>422</v>
      </c>
      <c r="AQ3765">
        <v>2.5</v>
      </c>
      <c r="AR3765" t="s">
        <v>1616</v>
      </c>
      <c r="AT3765" t="s">
        <v>1612</v>
      </c>
      <c r="AV3765" t="s">
        <v>96</v>
      </c>
      <c r="BQ3765" t="str">
        <f>BS3765 &amp; ":" &amp; BR3765</f>
        <v>AZDEQ_SW:EPA 351.2</v>
      </c>
      <c r="BR3765" t="s">
        <v>1633</v>
      </c>
      <c r="BS3765" t="s">
        <v>1626</v>
      </c>
      <c r="BT3765" t="s">
        <v>1633</v>
      </c>
      <c r="BW3765" t="s">
        <v>5460</v>
      </c>
      <c r="BZ3765" t="s">
        <v>7969</v>
      </c>
      <c r="CA3765" t="s">
        <v>397</v>
      </c>
      <c r="CB3765">
        <v>0.5</v>
      </c>
      <c r="CC3765" t="s">
        <v>1616</v>
      </c>
      <c r="CE3765" t="s">
        <v>7722</v>
      </c>
      <c r="CF3765" t="s">
        <v>1618</v>
      </c>
    </row>
    <row r="3766" spans="1:84" hidden="1" x14ac:dyDescent="0.4">
      <c r="A3766" t="s">
        <v>1626</v>
      </c>
      <c r="B3766" t="s">
        <v>1626</v>
      </c>
      <c r="C3766" t="s">
        <v>7970</v>
      </c>
      <c r="D3766" t="s">
        <v>81</v>
      </c>
      <c r="E3766" t="s">
        <v>82</v>
      </c>
      <c r="F3766" t="s">
        <v>393</v>
      </c>
      <c r="G3766" s="4" t="str">
        <f>TEXT(H3766+I3766,"yyyy-mm-dd""T""hh:mm:ss")&amp;
IF(J3766="MST","-07:00",
IF(J3766="MDT","-06:00",
IF(J3766="PST","-08:00",
IF(J3766="PDT","-07:00",
IF(J3766="UTC","+00:00","+00:00")))))</f>
        <v>2016-04-12T10:00:00-07:00</v>
      </c>
      <c r="H3766" s="1">
        <v>42472</v>
      </c>
      <c r="I3766" s="5">
        <v>0.41666666666666669</v>
      </c>
      <c r="J3766" t="s">
        <v>84</v>
      </c>
      <c r="N3766">
        <v>0</v>
      </c>
      <c r="O3766" t="s">
        <v>1628</v>
      </c>
      <c r="U3766">
        <v>2189</v>
      </c>
      <c r="V3766" t="s">
        <v>7092</v>
      </c>
      <c r="W3766" t="s">
        <v>1606</v>
      </c>
      <c r="X3766" t="s">
        <v>7093</v>
      </c>
      <c r="Y3766">
        <v>110650</v>
      </c>
      <c r="Z3766" t="s">
        <v>7562</v>
      </c>
      <c r="AD3766">
        <v>32.318350000000002</v>
      </c>
      <c r="AE3766">
        <v>-110.7849083</v>
      </c>
      <c r="AG3766" t="s">
        <v>90</v>
      </c>
      <c r="AH3766" t="s">
        <v>1626</v>
      </c>
      <c r="AI3766" t="s">
        <v>90</v>
      </c>
      <c r="AK3766" t="s">
        <v>1608</v>
      </c>
      <c r="AL3766" t="s">
        <v>7971</v>
      </c>
      <c r="AN3766" t="s">
        <v>1610</v>
      </c>
      <c r="AO3766" t="s">
        <v>442</v>
      </c>
      <c r="AP3766" t="s">
        <v>422</v>
      </c>
      <c r="AQ3766">
        <v>0.4</v>
      </c>
      <c r="AR3766" t="s">
        <v>1616</v>
      </c>
      <c r="AT3766" t="s">
        <v>1612</v>
      </c>
      <c r="AV3766" t="s">
        <v>96</v>
      </c>
      <c r="BQ3766" t="str">
        <f>BS3766 &amp; ":" &amp; BR3766</f>
        <v>AZDEQ_SW:SM 4500-NORG,C MOD</v>
      </c>
      <c r="BR3766" t="s">
        <v>6590</v>
      </c>
      <c r="BS3766" t="s">
        <v>1626</v>
      </c>
      <c r="BT3766" t="s">
        <v>6590</v>
      </c>
      <c r="BW3766" t="s">
        <v>1657</v>
      </c>
      <c r="BZ3766" t="s">
        <v>7972</v>
      </c>
      <c r="CA3766" t="s">
        <v>397</v>
      </c>
      <c r="CB3766">
        <v>0.2</v>
      </c>
      <c r="CC3766" t="s">
        <v>1616</v>
      </c>
      <c r="CE3766" t="s">
        <v>7973</v>
      </c>
      <c r="CF3766" t="s">
        <v>1618</v>
      </c>
    </row>
    <row r="3767" spans="1:84" hidden="1" x14ac:dyDescent="0.4">
      <c r="A3767" t="s">
        <v>7466</v>
      </c>
      <c r="B3767" t="s">
        <v>7467</v>
      </c>
      <c r="C3767" t="s">
        <v>7697</v>
      </c>
      <c r="D3767" t="s">
        <v>7515</v>
      </c>
      <c r="E3767" t="s">
        <v>82</v>
      </c>
      <c r="G3767" s="4" t="str">
        <f>TEXT(H3767+I3767,"yyyy-mm-dd""T""hh:mm:ss")&amp;
IF(J3767="MST","-07:00",
IF(J3767="MDT","-06:00",
IF(J3767="PST","-08:00",
IF(J3767="PDT","-07:00",
IF(J3767="UTC","+00:00","+00:00")))))</f>
        <v>2016-09-22T10:05:00-07:00</v>
      </c>
      <c r="H3767" s="1">
        <v>42635</v>
      </c>
      <c r="I3767" s="5">
        <v>0.4201388888888889</v>
      </c>
      <c r="J3767" t="s">
        <v>84</v>
      </c>
      <c r="U3767" t="s">
        <v>7469</v>
      </c>
      <c r="V3767" t="s">
        <v>7470</v>
      </c>
      <c r="X3767" t="s">
        <v>7471</v>
      </c>
      <c r="Y3767" t="s">
        <v>7472</v>
      </c>
      <c r="AD3767">
        <v>32.338639000000001</v>
      </c>
      <c r="AE3767">
        <v>-111.08147200000001</v>
      </c>
      <c r="AK3767" t="s">
        <v>5367</v>
      </c>
      <c r="AL3767" t="s">
        <v>7974</v>
      </c>
      <c r="AN3767" t="s">
        <v>1610</v>
      </c>
      <c r="AO3767" t="s">
        <v>5387</v>
      </c>
      <c r="AP3767" t="s">
        <v>422</v>
      </c>
      <c r="AQ3767">
        <v>4.47</v>
      </c>
      <c r="AR3767" t="s">
        <v>1616</v>
      </c>
      <c r="AS3767" t="s">
        <v>7517</v>
      </c>
      <c r="AT3767" t="s">
        <v>1612</v>
      </c>
      <c r="AV3767" t="s">
        <v>7535</v>
      </c>
      <c r="BQ3767" t="str">
        <f>BS3767 &amp; ":" &amp; BR3767</f>
        <v>AOAC:973.48</v>
      </c>
      <c r="BR3767">
        <v>973.48</v>
      </c>
      <c r="BS3767" t="s">
        <v>7536</v>
      </c>
      <c r="BT3767" t="s">
        <v>7537</v>
      </c>
      <c r="BW3767" t="s">
        <v>7476</v>
      </c>
      <c r="CE3767" t="s">
        <v>7699</v>
      </c>
      <c r="CF3767" t="s">
        <v>1618</v>
      </c>
    </row>
    <row r="3768" spans="1:84" hidden="1" x14ac:dyDescent="0.4">
      <c r="A3768" t="s">
        <v>7466</v>
      </c>
      <c r="B3768" t="s">
        <v>7467</v>
      </c>
      <c r="C3768" t="s">
        <v>7602</v>
      </c>
      <c r="D3768" t="s">
        <v>81</v>
      </c>
      <c r="E3768" t="s">
        <v>82</v>
      </c>
      <c r="G3768" s="4" t="str">
        <f>TEXT(H3768+I3768,"yyyy-mm-dd""T""hh:mm:ss")&amp;
IF(J3768="MST","-07:00",
IF(J3768="MDT","-06:00",
IF(J3768="PST","-08:00",
IF(J3768="PDT","-07:00",
IF(J3768="UTC","+00:00","+00:00")))))</f>
        <v>2016-05-31T10:45:00-07:00</v>
      </c>
      <c r="H3768" s="1">
        <v>42521</v>
      </c>
      <c r="I3768" s="5">
        <v>0.44791666666666669</v>
      </c>
      <c r="J3768" t="s">
        <v>84</v>
      </c>
      <c r="U3768" t="s">
        <v>7469</v>
      </c>
      <c r="V3768" t="s">
        <v>7470</v>
      </c>
      <c r="X3768" t="s">
        <v>7482</v>
      </c>
      <c r="Y3768" t="s">
        <v>7483</v>
      </c>
      <c r="AD3768">
        <v>32.386417000000002</v>
      </c>
      <c r="AE3768">
        <v>-111.119139</v>
      </c>
      <c r="AK3768" t="s">
        <v>5367</v>
      </c>
      <c r="AL3768" t="s">
        <v>7975</v>
      </c>
      <c r="AN3768" t="s">
        <v>5425</v>
      </c>
      <c r="AO3768" t="s">
        <v>7494</v>
      </c>
      <c r="AP3768" t="s">
        <v>422</v>
      </c>
      <c r="AQ3768">
        <v>2.81</v>
      </c>
      <c r="AR3768" t="s">
        <v>1616</v>
      </c>
      <c r="AS3768" t="s">
        <v>7517</v>
      </c>
      <c r="AT3768" t="s">
        <v>1612</v>
      </c>
      <c r="AV3768" t="s">
        <v>96</v>
      </c>
      <c r="BQ3768" t="str">
        <f>BS3768 &amp; ":" &amp; BR3768</f>
        <v>USEPA:353.2</v>
      </c>
      <c r="BR3768">
        <v>353.2</v>
      </c>
      <c r="BS3768" t="s">
        <v>4867</v>
      </c>
      <c r="BT3768" t="s">
        <v>5390</v>
      </c>
      <c r="BV3768" t="s">
        <v>5391</v>
      </c>
      <c r="BW3768" t="s">
        <v>7476</v>
      </c>
      <c r="CE3768" t="s">
        <v>7840</v>
      </c>
      <c r="CF3768" t="s">
        <v>1618</v>
      </c>
    </row>
    <row r="3769" spans="1:84" hidden="1" x14ac:dyDescent="0.4">
      <c r="A3769" t="s">
        <v>7466</v>
      </c>
      <c r="B3769" t="s">
        <v>7467</v>
      </c>
      <c r="C3769" t="s">
        <v>7723</v>
      </c>
      <c r="D3769" t="s">
        <v>81</v>
      </c>
      <c r="E3769" t="s">
        <v>82</v>
      </c>
      <c r="G3769" s="4" t="str">
        <f>TEXT(H3769+I3769,"yyyy-mm-dd""T""hh:mm:ss")&amp;
IF(J3769="MST","-07:00",
IF(J3769="MDT","-06:00",
IF(J3769="PST","-08:00",
IF(J3769="PDT","-07:00",
IF(J3769="UTC","+00:00","+00:00")))))</f>
        <v>2016-06-16T08:10:00-07:00</v>
      </c>
      <c r="H3769" s="1">
        <v>42537</v>
      </c>
      <c r="I3769" s="5">
        <v>0.34027777777777779</v>
      </c>
      <c r="J3769" t="s">
        <v>84</v>
      </c>
      <c r="U3769" t="s">
        <v>7469</v>
      </c>
      <c r="V3769" t="s">
        <v>7470</v>
      </c>
      <c r="X3769" t="s">
        <v>7471</v>
      </c>
      <c r="Y3769" t="s">
        <v>7472</v>
      </c>
      <c r="AD3769">
        <v>32.338639000000001</v>
      </c>
      <c r="AE3769">
        <v>-111.08147200000001</v>
      </c>
      <c r="AK3769" t="s">
        <v>5367</v>
      </c>
      <c r="AL3769" t="s">
        <v>7976</v>
      </c>
      <c r="AN3769" t="s">
        <v>5425</v>
      </c>
      <c r="AO3769" t="s">
        <v>7494</v>
      </c>
      <c r="AP3769" t="s">
        <v>422</v>
      </c>
      <c r="AQ3769">
        <v>3.17</v>
      </c>
      <c r="AR3769" t="s">
        <v>1616</v>
      </c>
      <c r="AT3769" t="s">
        <v>1612</v>
      </c>
      <c r="AV3769" t="s">
        <v>96</v>
      </c>
      <c r="BQ3769" t="str">
        <f>BS3769 &amp; ":" &amp; BR3769</f>
        <v>USEPA:353.2</v>
      </c>
      <c r="BR3769">
        <v>353.2</v>
      </c>
      <c r="BS3769" t="s">
        <v>4867</v>
      </c>
      <c r="BT3769" t="s">
        <v>5390</v>
      </c>
      <c r="BV3769" t="s">
        <v>5391</v>
      </c>
      <c r="BW3769" t="s">
        <v>7476</v>
      </c>
      <c r="CE3769" t="s">
        <v>7725</v>
      </c>
      <c r="CF3769" t="s">
        <v>1618</v>
      </c>
    </row>
    <row r="3770" spans="1:84" hidden="1" x14ac:dyDescent="0.4">
      <c r="A3770" t="s">
        <v>1626</v>
      </c>
      <c r="B3770" t="s">
        <v>1626</v>
      </c>
      <c r="C3770" t="s">
        <v>7463</v>
      </c>
      <c r="D3770" t="s">
        <v>81</v>
      </c>
      <c r="E3770" t="s">
        <v>82</v>
      </c>
      <c r="F3770" t="s">
        <v>393</v>
      </c>
      <c r="G3770" s="4" t="str">
        <f>TEXT(H3770+I3770,"yyyy-mm-dd""T""hh:mm:ss")&amp;
IF(J3770="MST","-07:00",
IF(J3770="MDT","-06:00",
IF(J3770="PST","-08:00",
IF(J3770="PDT","-07:00",
IF(J3770="UTC","+00:00","+00:00")))))</f>
        <v>2016-07-27T12:10:00-07:00</v>
      </c>
      <c r="H3770" s="1">
        <v>42578</v>
      </c>
      <c r="I3770" s="5">
        <v>0.50694444444444442</v>
      </c>
      <c r="J3770" t="s">
        <v>84</v>
      </c>
      <c r="N3770">
        <v>0.5</v>
      </c>
      <c r="O3770" t="s">
        <v>1628</v>
      </c>
      <c r="U3770">
        <v>9743</v>
      </c>
      <c r="V3770" t="s">
        <v>5512</v>
      </c>
      <c r="W3770" t="s">
        <v>5513</v>
      </c>
      <c r="X3770" t="s">
        <v>3405</v>
      </c>
      <c r="Y3770">
        <v>100034</v>
      </c>
      <c r="Z3770" t="s">
        <v>5514</v>
      </c>
      <c r="AD3770">
        <v>32.187063100000003</v>
      </c>
      <c r="AE3770">
        <v>-110.81660220000001</v>
      </c>
      <c r="AG3770" t="s">
        <v>90</v>
      </c>
      <c r="AH3770" t="s">
        <v>1626</v>
      </c>
      <c r="AI3770" t="s">
        <v>90</v>
      </c>
      <c r="AK3770" t="s">
        <v>1608</v>
      </c>
      <c r="AL3770" t="s">
        <v>7977</v>
      </c>
      <c r="AN3770" t="s">
        <v>1610</v>
      </c>
      <c r="AO3770" t="s">
        <v>1611</v>
      </c>
      <c r="AP3770" t="s">
        <v>422</v>
      </c>
      <c r="AQ3770">
        <v>0.24</v>
      </c>
      <c r="AR3770" t="s">
        <v>1616</v>
      </c>
      <c r="AT3770" t="s">
        <v>1612</v>
      </c>
      <c r="AV3770" t="s">
        <v>96</v>
      </c>
      <c r="BH3770" t="str">
        <f>BI3770 &amp; " " &amp; BJ3770</f>
        <v>0.5 ft</v>
      </c>
      <c r="BI3770">
        <v>0.5</v>
      </c>
      <c r="BJ3770" t="s">
        <v>5517</v>
      </c>
      <c r="BQ3770" t="str">
        <f>BS3770 &amp; ":" &amp; BR3770</f>
        <v>AZDEQ_SW:EPA 350.1</v>
      </c>
      <c r="BR3770" t="s">
        <v>1613</v>
      </c>
      <c r="BS3770" t="s">
        <v>1626</v>
      </c>
      <c r="BT3770" t="s">
        <v>1613</v>
      </c>
      <c r="BW3770" t="s">
        <v>5519</v>
      </c>
      <c r="BZ3770" t="s">
        <v>7978</v>
      </c>
      <c r="CA3770" t="s">
        <v>397</v>
      </c>
      <c r="CB3770">
        <v>0.02</v>
      </c>
      <c r="CC3770" t="s">
        <v>1616</v>
      </c>
      <c r="CE3770" t="s">
        <v>5953</v>
      </c>
      <c r="CF3770" t="s">
        <v>1618</v>
      </c>
    </row>
    <row r="3771" spans="1:84" hidden="1" x14ac:dyDescent="0.4">
      <c r="A3771" t="s">
        <v>1626</v>
      </c>
      <c r="B3771" t="s">
        <v>1626</v>
      </c>
      <c r="C3771" t="s">
        <v>7551</v>
      </c>
      <c r="D3771" t="s">
        <v>81</v>
      </c>
      <c r="E3771" t="s">
        <v>82</v>
      </c>
      <c r="F3771" t="s">
        <v>393</v>
      </c>
      <c r="G3771" s="4" t="str">
        <f>TEXT(H3771+I3771,"yyyy-mm-dd""T""hh:mm:ss")&amp;
IF(J3771="MST","-07:00",
IF(J3771="MDT","-06:00",
IF(J3771="PST","-08:00",
IF(J3771="PDT","-07:00",
IF(J3771="UTC","+00:00","+00:00")))))</f>
        <v>2016-08-10T01:00:00-07:00</v>
      </c>
      <c r="H3771" s="1">
        <v>42592</v>
      </c>
      <c r="I3771" s="5">
        <v>4.1666666666666664E-2</v>
      </c>
      <c r="J3771" t="s">
        <v>84</v>
      </c>
      <c r="N3771">
        <v>0</v>
      </c>
      <c r="O3771" t="s">
        <v>1628</v>
      </c>
      <c r="U3771">
        <v>2008</v>
      </c>
      <c r="V3771" t="s">
        <v>6355</v>
      </c>
      <c r="W3771" t="s">
        <v>1606</v>
      </c>
      <c r="X3771" t="s">
        <v>7552</v>
      </c>
      <c r="Y3771">
        <v>100598</v>
      </c>
      <c r="Z3771" t="s">
        <v>7553</v>
      </c>
      <c r="AD3771">
        <v>32.019222200000002</v>
      </c>
      <c r="AE3771">
        <v>-110.6410556</v>
      </c>
      <c r="AG3771" t="s">
        <v>90</v>
      </c>
      <c r="AH3771" t="s">
        <v>1626</v>
      </c>
      <c r="AI3771" t="s">
        <v>90</v>
      </c>
      <c r="AK3771" t="s">
        <v>1608</v>
      </c>
      <c r="AL3771" t="s">
        <v>7979</v>
      </c>
      <c r="AN3771" t="s">
        <v>1610</v>
      </c>
      <c r="AO3771" t="s">
        <v>1611</v>
      </c>
      <c r="AP3771" t="s">
        <v>422</v>
      </c>
      <c r="AQ3771">
        <v>0.16</v>
      </c>
      <c r="AR3771" t="s">
        <v>1616</v>
      </c>
      <c r="AT3771" t="s">
        <v>1612</v>
      </c>
      <c r="AV3771" t="s">
        <v>96</v>
      </c>
      <c r="BF3771" t="s">
        <v>7980</v>
      </c>
      <c r="BQ3771" t="str">
        <f>BS3771 &amp; ":" &amp; BR3771</f>
        <v>AZDEQ_SW:EPA 350.1</v>
      </c>
      <c r="BR3771" t="s">
        <v>1613</v>
      </c>
      <c r="BS3771" t="s">
        <v>1626</v>
      </c>
      <c r="BT3771" t="s">
        <v>1613</v>
      </c>
      <c r="BW3771" t="s">
        <v>5460</v>
      </c>
      <c r="BZ3771" t="s">
        <v>7981</v>
      </c>
      <c r="CA3771" t="s">
        <v>397</v>
      </c>
      <c r="CB3771">
        <v>0.1</v>
      </c>
      <c r="CC3771" t="s">
        <v>1616</v>
      </c>
      <c r="CE3771" t="s">
        <v>7588</v>
      </c>
      <c r="CF3771" t="s">
        <v>1618</v>
      </c>
    </row>
    <row r="3772" spans="1:84" hidden="1" x14ac:dyDescent="0.4">
      <c r="A3772" t="s">
        <v>1626</v>
      </c>
      <c r="B3772" t="s">
        <v>1626</v>
      </c>
      <c r="C3772" t="s">
        <v>7780</v>
      </c>
      <c r="D3772" t="s">
        <v>81</v>
      </c>
      <c r="E3772" t="s">
        <v>82</v>
      </c>
      <c r="F3772" t="s">
        <v>393</v>
      </c>
      <c r="G3772" s="4" t="str">
        <f>TEXT(H3772+I3772,"yyyy-mm-dd""T""hh:mm:ss")&amp;
IF(J3772="MST","-07:00",
IF(J3772="MDT","-06:00",
IF(J3772="PST","-08:00",
IF(J3772="PDT","-07:00",
IF(J3772="UTC","+00:00","+00:00")))))</f>
        <v>2016-01-28T04:00:00-07:00</v>
      </c>
      <c r="H3772" s="1">
        <v>42397</v>
      </c>
      <c r="I3772" s="5">
        <v>0.16666666666666666</v>
      </c>
      <c r="J3772" t="s">
        <v>84</v>
      </c>
      <c r="N3772">
        <v>0.5</v>
      </c>
      <c r="O3772" t="s">
        <v>1628</v>
      </c>
      <c r="U3772">
        <v>9743</v>
      </c>
      <c r="V3772" t="s">
        <v>5512</v>
      </c>
      <c r="W3772" t="s">
        <v>5513</v>
      </c>
      <c r="X3772" t="s">
        <v>3405</v>
      </c>
      <c r="Y3772">
        <v>100034</v>
      </c>
      <c r="Z3772" t="s">
        <v>5514</v>
      </c>
      <c r="AD3772">
        <v>32.187063100000003</v>
      </c>
      <c r="AE3772">
        <v>-110.81660220000001</v>
      </c>
      <c r="AG3772" t="s">
        <v>90</v>
      </c>
      <c r="AH3772" t="s">
        <v>1626</v>
      </c>
      <c r="AI3772" t="s">
        <v>90</v>
      </c>
      <c r="AK3772" t="s">
        <v>1608</v>
      </c>
      <c r="AL3772" t="s">
        <v>7982</v>
      </c>
      <c r="AN3772" t="s">
        <v>1610</v>
      </c>
      <c r="AO3772" t="s">
        <v>442</v>
      </c>
      <c r="AP3772" t="s">
        <v>422</v>
      </c>
      <c r="AQ3772">
        <v>0.31</v>
      </c>
      <c r="AR3772" t="s">
        <v>1616</v>
      </c>
      <c r="AT3772" t="s">
        <v>1612</v>
      </c>
      <c r="AV3772" t="s">
        <v>96</v>
      </c>
      <c r="BF3772" t="s">
        <v>5516</v>
      </c>
      <c r="BH3772" t="str">
        <f>BI3772 &amp; " " &amp; BJ3772</f>
        <v>0.5 ft</v>
      </c>
      <c r="BI3772">
        <v>0.5</v>
      </c>
      <c r="BJ3772" t="s">
        <v>5517</v>
      </c>
      <c r="BQ3772" t="str">
        <f>BS3772 &amp; ":" &amp; BR3772</f>
        <v>AZDEQ_SW:EPA 351.2</v>
      </c>
      <c r="BR3772" t="s">
        <v>1633</v>
      </c>
      <c r="BS3772" t="s">
        <v>1626</v>
      </c>
      <c r="BT3772" t="s">
        <v>1633</v>
      </c>
      <c r="BW3772" t="s">
        <v>5519</v>
      </c>
      <c r="BZ3772" t="s">
        <v>7983</v>
      </c>
      <c r="CA3772" t="s">
        <v>397</v>
      </c>
      <c r="CB3772">
        <v>0.18</v>
      </c>
      <c r="CC3772" t="s">
        <v>1616</v>
      </c>
      <c r="CE3772" t="s">
        <v>5554</v>
      </c>
      <c r="CF3772" t="s">
        <v>1618</v>
      </c>
    </row>
    <row r="3773" spans="1:84" hidden="1" x14ac:dyDescent="0.4">
      <c r="A3773" t="s">
        <v>7466</v>
      </c>
      <c r="B3773" t="s">
        <v>7467</v>
      </c>
      <c r="C3773" t="s">
        <v>7540</v>
      </c>
      <c r="D3773" t="s">
        <v>7515</v>
      </c>
      <c r="E3773" t="s">
        <v>82</v>
      </c>
      <c r="G3773" s="4" t="str">
        <f>TEXT(H3773+I3773,"yyyy-mm-dd""T""hh:mm:ss")&amp;
IF(J3773="MST","-07:00",
IF(J3773="MDT","-06:00",
IF(J3773="PST","-08:00",
IF(J3773="PDT","-07:00",
IF(J3773="UTC","+00:00","+00:00")))))</f>
        <v>2016-02-25T09:55:00-07:00</v>
      </c>
      <c r="H3773" s="1">
        <v>42425</v>
      </c>
      <c r="I3773" s="5">
        <v>0.41319444444444442</v>
      </c>
      <c r="J3773" t="s">
        <v>84</v>
      </c>
      <c r="U3773" t="s">
        <v>7469</v>
      </c>
      <c r="V3773" t="s">
        <v>7470</v>
      </c>
      <c r="X3773" t="s">
        <v>7510</v>
      </c>
      <c r="Y3773" t="s">
        <v>7511</v>
      </c>
      <c r="AD3773">
        <v>32.434333000000002</v>
      </c>
      <c r="AE3773">
        <v>-111.232472</v>
      </c>
      <c r="AK3773" t="s">
        <v>5367</v>
      </c>
      <c r="AL3773" t="s">
        <v>7984</v>
      </c>
      <c r="AN3773" t="s">
        <v>1700</v>
      </c>
      <c r="AO3773" t="s">
        <v>123</v>
      </c>
      <c r="AP3773" t="s">
        <v>422</v>
      </c>
      <c r="AQ3773">
        <v>2.54</v>
      </c>
      <c r="AR3773" t="s">
        <v>1616</v>
      </c>
      <c r="AS3773" t="s">
        <v>7900</v>
      </c>
      <c r="AT3773" t="s">
        <v>1612</v>
      </c>
      <c r="AV3773" t="s">
        <v>96</v>
      </c>
      <c r="BQ3773" t="str">
        <f>BS3773 &amp; ":" &amp; BR3773</f>
        <v>USEPA:365.1</v>
      </c>
      <c r="BR3773">
        <v>365.1</v>
      </c>
      <c r="BS3773" t="s">
        <v>4867</v>
      </c>
      <c r="BT3773" t="s">
        <v>7474</v>
      </c>
      <c r="BV3773" t="s">
        <v>7475</v>
      </c>
      <c r="BW3773" t="s">
        <v>7476</v>
      </c>
      <c r="CE3773" t="s">
        <v>7542</v>
      </c>
      <c r="CF3773" t="s">
        <v>1618</v>
      </c>
    </row>
    <row r="3774" spans="1:84" hidden="1" x14ac:dyDescent="0.4">
      <c r="A3774" t="s">
        <v>7466</v>
      </c>
      <c r="B3774" t="s">
        <v>7467</v>
      </c>
      <c r="C3774" t="s">
        <v>7602</v>
      </c>
      <c r="D3774" t="s">
        <v>81</v>
      </c>
      <c r="E3774" t="s">
        <v>82</v>
      </c>
      <c r="G3774" s="4" t="str">
        <f>TEXT(H3774+I3774,"yyyy-mm-dd""T""hh:mm:ss")&amp;
IF(J3774="MST","-07:00",
IF(J3774="MDT","-06:00",
IF(J3774="PST","-08:00",
IF(J3774="PDT","-07:00",
IF(J3774="UTC","+00:00","+00:00")))))</f>
        <v>2016-05-31T10:45:00-07:00</v>
      </c>
      <c r="H3774" s="1">
        <v>42521</v>
      </c>
      <c r="I3774" s="5">
        <v>0.44791666666666669</v>
      </c>
      <c r="J3774" t="s">
        <v>84</v>
      </c>
      <c r="U3774" t="s">
        <v>7469</v>
      </c>
      <c r="V3774" t="s">
        <v>7470</v>
      </c>
      <c r="X3774" t="s">
        <v>7482</v>
      </c>
      <c r="Y3774" t="s">
        <v>7483</v>
      </c>
      <c r="AD3774">
        <v>32.386417000000002</v>
      </c>
      <c r="AE3774">
        <v>-111.119139</v>
      </c>
      <c r="AK3774" t="s">
        <v>5367</v>
      </c>
      <c r="AL3774" t="s">
        <v>7985</v>
      </c>
      <c r="AN3774" t="s">
        <v>1610</v>
      </c>
      <c r="AO3774" t="s">
        <v>5387</v>
      </c>
      <c r="AP3774" t="s">
        <v>422</v>
      </c>
      <c r="AQ3774">
        <v>4.74</v>
      </c>
      <c r="AR3774" t="s">
        <v>1616</v>
      </c>
      <c r="AS3774" t="s">
        <v>7517</v>
      </c>
      <c r="AT3774" t="s">
        <v>1612</v>
      </c>
      <c r="AV3774" t="s">
        <v>7535</v>
      </c>
      <c r="BQ3774" t="str">
        <f>BS3774 &amp; ":" &amp; BR3774</f>
        <v>AOAC:973.48</v>
      </c>
      <c r="BR3774">
        <v>973.48</v>
      </c>
      <c r="BS3774" t="s">
        <v>7536</v>
      </c>
      <c r="BT3774" t="s">
        <v>7537</v>
      </c>
      <c r="BW3774" t="s">
        <v>7476</v>
      </c>
      <c r="CE3774" t="s">
        <v>7840</v>
      </c>
      <c r="CF3774" t="s">
        <v>1618</v>
      </c>
    </row>
    <row r="3775" spans="1:84" hidden="1" x14ac:dyDescent="0.4">
      <c r="A3775" t="s">
        <v>7466</v>
      </c>
      <c r="B3775" t="s">
        <v>7467</v>
      </c>
      <c r="C3775" t="s">
        <v>7543</v>
      </c>
      <c r="D3775" t="s">
        <v>81</v>
      </c>
      <c r="E3775" t="s">
        <v>82</v>
      </c>
      <c r="G3775" s="4" t="str">
        <f>TEXT(H3775+I3775,"yyyy-mm-dd""T""hh:mm:ss")&amp;
IF(J3775="MST","-07:00",
IF(J3775="MDT","-06:00",
IF(J3775="PST","-08:00",
IF(J3775="PDT","-07:00",
IF(J3775="UTC","+00:00","+00:00")))))</f>
        <v>2016-11-15T11:40:00-07:00</v>
      </c>
      <c r="H3775" s="1">
        <v>42689</v>
      </c>
      <c r="I3775" s="5">
        <v>0.4861111111111111</v>
      </c>
      <c r="J3775" t="s">
        <v>84</v>
      </c>
      <c r="U3775" t="s">
        <v>7469</v>
      </c>
      <c r="V3775" t="s">
        <v>7470</v>
      </c>
      <c r="X3775" t="s">
        <v>7510</v>
      </c>
      <c r="Y3775" t="s">
        <v>7511</v>
      </c>
      <c r="AD3775">
        <v>32.434333000000002</v>
      </c>
      <c r="AE3775">
        <v>-111.232472</v>
      </c>
      <c r="AK3775" t="s">
        <v>5367</v>
      </c>
      <c r="AL3775" t="s">
        <v>7986</v>
      </c>
      <c r="AN3775" t="s">
        <v>1700</v>
      </c>
      <c r="AO3775" t="s">
        <v>123</v>
      </c>
      <c r="AP3775" t="s">
        <v>422</v>
      </c>
      <c r="AQ3775">
        <v>0.64</v>
      </c>
      <c r="AR3775" t="s">
        <v>1616</v>
      </c>
      <c r="AT3775" t="s">
        <v>1612</v>
      </c>
      <c r="AV3775" t="s">
        <v>96</v>
      </c>
      <c r="BQ3775" t="str">
        <f>BS3775 &amp; ":" &amp; BR3775</f>
        <v>USEPA:365.1</v>
      </c>
      <c r="BR3775">
        <v>365.1</v>
      </c>
      <c r="BS3775" t="s">
        <v>4867</v>
      </c>
      <c r="BT3775" t="s">
        <v>7474</v>
      </c>
      <c r="BV3775" t="s">
        <v>7475</v>
      </c>
      <c r="BW3775" t="s">
        <v>7476</v>
      </c>
      <c r="CE3775" t="s">
        <v>7987</v>
      </c>
      <c r="CF3775" t="s">
        <v>1618</v>
      </c>
    </row>
    <row r="3776" spans="1:84" hidden="1" x14ac:dyDescent="0.4">
      <c r="A3776" t="s">
        <v>7466</v>
      </c>
      <c r="B3776" t="s">
        <v>7467</v>
      </c>
      <c r="C3776" t="s">
        <v>7514</v>
      </c>
      <c r="D3776" t="s">
        <v>7515</v>
      </c>
      <c r="E3776" t="s">
        <v>82</v>
      </c>
      <c r="G3776" s="4" t="str">
        <f>TEXT(H3776+I3776,"yyyy-mm-dd""T""hh:mm:ss")&amp;
IF(J3776="MST","-07:00",
IF(J3776="MDT","-06:00",
IF(J3776="PST","-08:00",
IF(J3776="PDT","-07:00",
IF(J3776="UTC","+00:00","+00:00")))))</f>
        <v>2016-05-31T10:45:00-07:00</v>
      </c>
      <c r="H3776" s="1">
        <v>42521</v>
      </c>
      <c r="I3776" s="5">
        <v>0.44791666666666669</v>
      </c>
      <c r="J3776" t="s">
        <v>84</v>
      </c>
      <c r="U3776" t="s">
        <v>7469</v>
      </c>
      <c r="V3776" t="s">
        <v>7470</v>
      </c>
      <c r="X3776" t="s">
        <v>7482</v>
      </c>
      <c r="Y3776" t="s">
        <v>7483</v>
      </c>
      <c r="AD3776">
        <v>32.386417000000002</v>
      </c>
      <c r="AE3776">
        <v>-111.119139</v>
      </c>
      <c r="AK3776" t="s">
        <v>5367</v>
      </c>
      <c r="AL3776" t="s">
        <v>7988</v>
      </c>
      <c r="AN3776" t="s">
        <v>1610</v>
      </c>
      <c r="AO3776" t="s">
        <v>5387</v>
      </c>
      <c r="AP3776" t="s">
        <v>422</v>
      </c>
      <c r="AQ3776">
        <v>4.82</v>
      </c>
      <c r="AR3776" t="s">
        <v>1616</v>
      </c>
      <c r="AS3776" t="s">
        <v>7517</v>
      </c>
      <c r="AT3776" t="s">
        <v>1612</v>
      </c>
      <c r="AV3776" t="s">
        <v>7535</v>
      </c>
      <c r="BQ3776" t="str">
        <f>BS3776 &amp; ":" &amp; BR3776</f>
        <v>AOAC:973.48</v>
      </c>
      <c r="BR3776">
        <v>973.48</v>
      </c>
      <c r="BS3776" t="s">
        <v>7536</v>
      </c>
      <c r="BT3776" t="s">
        <v>7537</v>
      </c>
      <c r="BW3776" t="s">
        <v>7476</v>
      </c>
      <c r="CE3776" t="s">
        <v>7518</v>
      </c>
      <c r="CF3776" t="s">
        <v>1618</v>
      </c>
    </row>
    <row r="3777" spans="1:84" hidden="1" x14ac:dyDescent="0.4">
      <c r="A3777" t="s">
        <v>1626</v>
      </c>
      <c r="B3777" t="s">
        <v>1626</v>
      </c>
      <c r="C3777" t="s">
        <v>7478</v>
      </c>
      <c r="D3777" t="s">
        <v>81</v>
      </c>
      <c r="E3777" t="s">
        <v>82</v>
      </c>
      <c r="F3777" t="s">
        <v>393</v>
      </c>
      <c r="G3777" s="4" t="str">
        <f>TEXT(H3777+I3777,"yyyy-mm-dd""T""hh:mm:ss")&amp;
IF(J3777="MST","-07:00",
IF(J3777="MDT","-06:00",
IF(J3777="PST","-08:00",
IF(J3777="PDT","-07:00",
IF(J3777="UTC","+00:00","+00:00")))))</f>
        <v>2016-08-31T03:30:00-07:00</v>
      </c>
      <c r="H3777" s="1">
        <v>42613</v>
      </c>
      <c r="I3777" s="5">
        <v>0.14583333333333334</v>
      </c>
      <c r="J3777" t="s">
        <v>84</v>
      </c>
      <c r="N3777">
        <v>0.5</v>
      </c>
      <c r="O3777" t="s">
        <v>1628</v>
      </c>
      <c r="U3777">
        <v>9743</v>
      </c>
      <c r="V3777" t="s">
        <v>5512</v>
      </c>
      <c r="W3777" t="s">
        <v>5513</v>
      </c>
      <c r="X3777" t="s">
        <v>3388</v>
      </c>
      <c r="Y3777">
        <v>100035</v>
      </c>
      <c r="Z3777" t="s">
        <v>5514</v>
      </c>
      <c r="AD3777">
        <v>32.185352899999998</v>
      </c>
      <c r="AE3777">
        <v>-110.8164731</v>
      </c>
      <c r="AG3777" t="s">
        <v>90</v>
      </c>
      <c r="AH3777" t="s">
        <v>1626</v>
      </c>
      <c r="AI3777" t="s">
        <v>90</v>
      </c>
      <c r="AK3777" t="s">
        <v>1608</v>
      </c>
      <c r="AL3777" t="s">
        <v>7989</v>
      </c>
      <c r="AN3777" t="s">
        <v>1700</v>
      </c>
      <c r="AO3777" t="s">
        <v>457</v>
      </c>
      <c r="AP3777" t="s">
        <v>422</v>
      </c>
      <c r="AQ3777">
        <v>0.16</v>
      </c>
      <c r="AR3777" t="s">
        <v>1616</v>
      </c>
      <c r="AT3777" t="s">
        <v>1612</v>
      </c>
      <c r="AV3777" t="s">
        <v>96</v>
      </c>
      <c r="BH3777" t="str">
        <f>BI3777 &amp; " " &amp; BJ3777</f>
        <v>0.5 ft</v>
      </c>
      <c r="BI3777">
        <v>0.5</v>
      </c>
      <c r="BJ3777" t="s">
        <v>5517</v>
      </c>
      <c r="BQ3777" t="str">
        <f>BS3777 &amp; ":" &amp; BR3777</f>
        <v>AZDEQ_SW:SM 4500 PE</v>
      </c>
      <c r="BR3777" t="s">
        <v>5518</v>
      </c>
      <c r="BS3777" t="s">
        <v>1626</v>
      </c>
      <c r="BT3777" t="s">
        <v>5518</v>
      </c>
      <c r="BW3777" t="s">
        <v>5519</v>
      </c>
      <c r="BZ3777" t="s">
        <v>7990</v>
      </c>
      <c r="CA3777" t="s">
        <v>397</v>
      </c>
      <c r="CB3777">
        <v>0.02</v>
      </c>
      <c r="CC3777" t="s">
        <v>1616</v>
      </c>
      <c r="CE3777" t="s">
        <v>5538</v>
      </c>
      <c r="CF3777" t="s">
        <v>1618</v>
      </c>
    </row>
    <row r="3778" spans="1:84" hidden="1" x14ac:dyDescent="0.4">
      <c r="A3778" t="s">
        <v>1626</v>
      </c>
      <c r="B3778" t="s">
        <v>1626</v>
      </c>
      <c r="C3778" t="s">
        <v>7819</v>
      </c>
      <c r="D3778" t="s">
        <v>81</v>
      </c>
      <c r="E3778" t="s">
        <v>82</v>
      </c>
      <c r="F3778" t="s">
        <v>393</v>
      </c>
      <c r="G3778" s="4" t="str">
        <f>TEXT(H3778+I3778,"yyyy-mm-dd""T""hh:mm:ss")&amp;
IF(J3778="MST","-07:00",
IF(J3778="MDT","-06:00",
IF(J3778="PST","-08:00",
IF(J3778="PDT","-07:00",
IF(J3778="UTC","+00:00","+00:00")))))</f>
        <v>2016-09-28T03:45:00-07:00</v>
      </c>
      <c r="H3778" s="1">
        <v>42641</v>
      </c>
      <c r="I3778" s="5">
        <v>0.15625</v>
      </c>
      <c r="J3778" t="s">
        <v>84</v>
      </c>
      <c r="N3778">
        <v>0.5</v>
      </c>
      <c r="O3778" t="s">
        <v>1628</v>
      </c>
      <c r="U3778">
        <v>9743</v>
      </c>
      <c r="V3778" t="s">
        <v>5512</v>
      </c>
      <c r="W3778" t="s">
        <v>5513</v>
      </c>
      <c r="X3778" t="s">
        <v>3405</v>
      </c>
      <c r="Y3778">
        <v>100034</v>
      </c>
      <c r="Z3778" t="s">
        <v>5514</v>
      </c>
      <c r="AD3778">
        <v>32.187063100000003</v>
      </c>
      <c r="AE3778">
        <v>-110.81660220000001</v>
      </c>
      <c r="AG3778" t="s">
        <v>90</v>
      </c>
      <c r="AH3778" t="s">
        <v>1626</v>
      </c>
      <c r="AI3778" t="s">
        <v>90</v>
      </c>
      <c r="AK3778" t="s">
        <v>1608</v>
      </c>
      <c r="AL3778" t="s">
        <v>7991</v>
      </c>
      <c r="AN3778" t="s">
        <v>1610</v>
      </c>
      <c r="AO3778" t="s">
        <v>1670</v>
      </c>
      <c r="AP3778" t="s">
        <v>422</v>
      </c>
      <c r="AQ3778">
        <v>0.19</v>
      </c>
      <c r="AR3778" t="s">
        <v>1616</v>
      </c>
      <c r="AT3778" t="s">
        <v>1612</v>
      </c>
      <c r="AV3778" t="s">
        <v>96</v>
      </c>
      <c r="BH3778" t="str">
        <f>BI3778 &amp; " " &amp; BJ3778</f>
        <v>0.5 ft</v>
      </c>
      <c r="BI3778">
        <v>0.5</v>
      </c>
      <c r="BJ3778" t="s">
        <v>5517</v>
      </c>
      <c r="BQ3778" t="str">
        <f>BS3778 &amp; ":" &amp; BR3778</f>
        <v>AZDEQ_SW:EPA 353.2</v>
      </c>
      <c r="BR3778" t="s">
        <v>1623</v>
      </c>
      <c r="BS3778" t="s">
        <v>1626</v>
      </c>
      <c r="BT3778" t="s">
        <v>1623</v>
      </c>
      <c r="BW3778" t="s">
        <v>5519</v>
      </c>
      <c r="BZ3778" t="s">
        <v>7992</v>
      </c>
      <c r="CA3778" t="s">
        <v>397</v>
      </c>
      <c r="CB3778">
        <v>0.02</v>
      </c>
      <c r="CC3778" t="s">
        <v>1616</v>
      </c>
      <c r="CE3778" t="s">
        <v>5763</v>
      </c>
      <c r="CF3778" t="s">
        <v>1618</v>
      </c>
    </row>
    <row r="3779" spans="1:84" hidden="1" x14ac:dyDescent="0.4">
      <c r="A3779" t="s">
        <v>1626</v>
      </c>
      <c r="B3779" t="s">
        <v>1626</v>
      </c>
      <c r="C3779" t="s">
        <v>7711</v>
      </c>
      <c r="D3779" t="s">
        <v>81</v>
      </c>
      <c r="E3779" t="s">
        <v>82</v>
      </c>
      <c r="F3779" t="s">
        <v>393</v>
      </c>
      <c r="G3779" s="4" t="str">
        <f>TEXT(H3779+I3779,"yyyy-mm-dd""T""hh:mm:ss")&amp;
IF(J3779="MST","-07:00",
IF(J3779="MDT","-06:00",
IF(J3779="PST","-08:00",
IF(J3779="PDT","-07:00",
IF(J3779="UTC","+00:00","+00:00")))))</f>
        <v>2016-06-30T05:50:00-07:00</v>
      </c>
      <c r="H3779" s="1">
        <v>42551</v>
      </c>
      <c r="I3779" s="5">
        <v>0.24305555555555555</v>
      </c>
      <c r="J3779" t="s">
        <v>84</v>
      </c>
      <c r="N3779">
        <v>0.5</v>
      </c>
      <c r="O3779" t="s">
        <v>1628</v>
      </c>
      <c r="U3779">
        <v>9743</v>
      </c>
      <c r="V3779" t="s">
        <v>5512</v>
      </c>
      <c r="W3779" t="s">
        <v>5513</v>
      </c>
      <c r="X3779" t="s">
        <v>3405</v>
      </c>
      <c r="Y3779">
        <v>100034</v>
      </c>
      <c r="Z3779" t="s">
        <v>5514</v>
      </c>
      <c r="AD3779">
        <v>32.187063100000003</v>
      </c>
      <c r="AE3779">
        <v>-110.81660220000001</v>
      </c>
      <c r="AG3779" t="s">
        <v>90</v>
      </c>
      <c r="AH3779" t="s">
        <v>1626</v>
      </c>
      <c r="AI3779" t="s">
        <v>90</v>
      </c>
      <c r="AK3779" t="s">
        <v>1608</v>
      </c>
      <c r="AL3779" t="s">
        <v>7993</v>
      </c>
      <c r="AM3779" t="s">
        <v>92</v>
      </c>
      <c r="AN3779" t="s">
        <v>1725</v>
      </c>
      <c r="AO3779" t="s">
        <v>123</v>
      </c>
      <c r="AP3779" t="s">
        <v>422</v>
      </c>
      <c r="AT3779" t="s">
        <v>1612</v>
      </c>
      <c r="AV3779" t="s">
        <v>584</v>
      </c>
      <c r="BF3779" t="s">
        <v>7314</v>
      </c>
      <c r="BH3779" t="str">
        <f>BI3779 &amp; " " &amp; BJ3779</f>
        <v>0.5 ft</v>
      </c>
      <c r="BI3779">
        <v>0.5</v>
      </c>
      <c r="BJ3779" t="s">
        <v>5517</v>
      </c>
      <c r="BQ3779" t="str">
        <f>BS3779 &amp; ":" &amp; BR3779</f>
        <v>AZDEQ_SW:SM 4500 PE</v>
      </c>
      <c r="BR3779" t="s">
        <v>5518</v>
      </c>
      <c r="BS3779" t="s">
        <v>1626</v>
      </c>
      <c r="BT3779" t="s">
        <v>5518</v>
      </c>
      <c r="BW3779" t="s">
        <v>5519</v>
      </c>
      <c r="BZ3779" t="s">
        <v>7994</v>
      </c>
      <c r="CA3779" t="s">
        <v>397</v>
      </c>
      <c r="CB3779">
        <v>1.5E-3</v>
      </c>
      <c r="CC3779" t="s">
        <v>1616</v>
      </c>
      <c r="CE3779" t="s">
        <v>5953</v>
      </c>
      <c r="CF3779" t="s">
        <v>1618</v>
      </c>
    </row>
    <row r="3780" spans="1:84" hidden="1" x14ac:dyDescent="0.4">
      <c r="A3780" t="s">
        <v>1626</v>
      </c>
      <c r="B3780" t="s">
        <v>1626</v>
      </c>
      <c r="C3780" t="s">
        <v>7662</v>
      </c>
      <c r="D3780" t="s">
        <v>81</v>
      </c>
      <c r="E3780" t="s">
        <v>82</v>
      </c>
      <c r="F3780" t="s">
        <v>393</v>
      </c>
      <c r="G3780" s="4" t="str">
        <f>TEXT(H3780+I3780,"yyyy-mm-dd""T""hh:mm:ss")&amp;
IF(J3780="MST","-07:00",
IF(J3780="MDT","-06:00",
IF(J3780="PST","-08:00",
IF(J3780="PDT","-07:00",
IF(J3780="UTC","+00:00","+00:00")))))</f>
        <v>2016-12-22T01:15:00-07:00</v>
      </c>
      <c r="H3780" s="1">
        <v>42726</v>
      </c>
      <c r="I3780" s="5">
        <v>5.2083333333333336E-2</v>
      </c>
      <c r="J3780" t="s">
        <v>84</v>
      </c>
      <c r="N3780">
        <v>0.5</v>
      </c>
      <c r="O3780" t="s">
        <v>1628</v>
      </c>
      <c r="U3780">
        <v>9743</v>
      </c>
      <c r="V3780" t="s">
        <v>5512</v>
      </c>
      <c r="W3780" t="s">
        <v>5513</v>
      </c>
      <c r="X3780" t="s">
        <v>3388</v>
      </c>
      <c r="Y3780">
        <v>100035</v>
      </c>
      <c r="Z3780" t="s">
        <v>5514</v>
      </c>
      <c r="AD3780">
        <v>32.185352899999998</v>
      </c>
      <c r="AE3780">
        <v>-110.8164731</v>
      </c>
      <c r="AG3780" t="s">
        <v>90</v>
      </c>
      <c r="AH3780" t="s">
        <v>1626</v>
      </c>
      <c r="AI3780" t="s">
        <v>90</v>
      </c>
      <c r="AK3780" t="s">
        <v>1608</v>
      </c>
      <c r="AL3780" t="s">
        <v>7995</v>
      </c>
      <c r="AN3780" t="s">
        <v>1700</v>
      </c>
      <c r="AO3780" t="s">
        <v>457</v>
      </c>
      <c r="AP3780" t="s">
        <v>422</v>
      </c>
      <c r="AQ3780">
        <v>8.6999999999999994E-2</v>
      </c>
      <c r="AR3780" t="s">
        <v>1616</v>
      </c>
      <c r="AT3780" t="s">
        <v>1612</v>
      </c>
      <c r="AV3780" t="s">
        <v>96</v>
      </c>
      <c r="BH3780" t="str">
        <f>BI3780 &amp; " " &amp; BJ3780</f>
        <v>0.5 ft</v>
      </c>
      <c r="BI3780">
        <v>0.5</v>
      </c>
      <c r="BJ3780" t="s">
        <v>5517</v>
      </c>
      <c r="BQ3780" t="str">
        <f>BS3780 &amp; ":" &amp; BR3780</f>
        <v>AZDEQ_SW:SM 4500 PE</v>
      </c>
      <c r="BR3780" t="s">
        <v>5518</v>
      </c>
      <c r="BS3780" t="s">
        <v>1626</v>
      </c>
      <c r="BT3780" t="s">
        <v>5518</v>
      </c>
      <c r="BW3780" t="s">
        <v>5519</v>
      </c>
      <c r="BZ3780" t="s">
        <v>7996</v>
      </c>
      <c r="CA3780" t="s">
        <v>397</v>
      </c>
      <c r="CB3780">
        <v>0.01</v>
      </c>
      <c r="CC3780" t="s">
        <v>1616</v>
      </c>
      <c r="CE3780" t="s">
        <v>5767</v>
      </c>
      <c r="CF3780" t="s">
        <v>1618</v>
      </c>
    </row>
    <row r="3781" spans="1:84" hidden="1" x14ac:dyDescent="0.4">
      <c r="A3781" t="s">
        <v>1603</v>
      </c>
      <c r="B3781" t="s">
        <v>1603</v>
      </c>
      <c r="C3781" t="s">
        <v>7909</v>
      </c>
      <c r="D3781" t="s">
        <v>81</v>
      </c>
      <c r="E3781" t="s">
        <v>82</v>
      </c>
      <c r="F3781" t="s">
        <v>83</v>
      </c>
      <c r="G3781" s="4" t="str">
        <f>TEXT(H3781+I3781,"yyyy-mm-dd""T""hh:mm:ss")&amp;
IF(J3781="MST","-07:00",
IF(J3781="MDT","-06:00",
IF(J3781="PST","-08:00",
IF(J3781="PDT","-07:00",
IF(J3781="UTC","+00:00","+00:00")))))</f>
        <v>2016-02-23T10:15:00-07:00</v>
      </c>
      <c r="H3781" s="1">
        <v>42423</v>
      </c>
      <c r="I3781" s="5">
        <v>0.42708333333333331</v>
      </c>
      <c r="J3781" t="s">
        <v>84</v>
      </c>
      <c r="N3781">
        <v>0</v>
      </c>
      <c r="O3781" t="s">
        <v>5517</v>
      </c>
      <c r="U3781">
        <v>9673</v>
      </c>
      <c r="V3781" t="s">
        <v>1605</v>
      </c>
      <c r="W3781" t="s">
        <v>1606</v>
      </c>
      <c r="X3781" t="s">
        <v>7632</v>
      </c>
      <c r="Y3781">
        <v>25472</v>
      </c>
      <c r="Z3781" t="s">
        <v>7498</v>
      </c>
      <c r="AD3781">
        <v>32.455555599999997</v>
      </c>
      <c r="AE3781">
        <v>-112.83083329999999</v>
      </c>
      <c r="AG3781" t="s">
        <v>90</v>
      </c>
      <c r="AH3781" t="s">
        <v>1603</v>
      </c>
      <c r="AI3781" t="s">
        <v>90</v>
      </c>
      <c r="AK3781" t="s">
        <v>1608</v>
      </c>
      <c r="AL3781" t="s">
        <v>7997</v>
      </c>
      <c r="AM3781" t="s">
        <v>92</v>
      </c>
      <c r="AN3781" t="s">
        <v>1610</v>
      </c>
      <c r="AO3781" t="s">
        <v>1611</v>
      </c>
      <c r="AP3781" t="s">
        <v>422</v>
      </c>
      <c r="AT3781" t="s">
        <v>1612</v>
      </c>
      <c r="AV3781" t="s">
        <v>584</v>
      </c>
      <c r="BQ3781" t="str">
        <f>BS3781 &amp; ":" &amp; BR3781</f>
        <v>AZDEQ_GW:SM 4500-NH3F</v>
      </c>
      <c r="BR3781" t="s">
        <v>5577</v>
      </c>
      <c r="BS3781" t="s">
        <v>1603</v>
      </c>
      <c r="BT3781" t="s">
        <v>5577</v>
      </c>
      <c r="BW3781" t="s">
        <v>5519</v>
      </c>
      <c r="BX3781" s="1">
        <v>42433</v>
      </c>
      <c r="BZ3781" t="s">
        <v>7998</v>
      </c>
      <c r="CA3781" t="s">
        <v>397</v>
      </c>
      <c r="CB3781">
        <v>1</v>
      </c>
      <c r="CC3781" t="s">
        <v>1616</v>
      </c>
      <c r="CE3781" t="s">
        <v>7912</v>
      </c>
      <c r="CF3781" t="s">
        <v>1618</v>
      </c>
    </row>
    <row r="3782" spans="1:84" hidden="1" x14ac:dyDescent="0.4">
      <c r="A3782" t="s">
        <v>7466</v>
      </c>
      <c r="B3782" t="s">
        <v>7467</v>
      </c>
      <c r="C3782" t="s">
        <v>7481</v>
      </c>
      <c r="D3782" t="s">
        <v>81</v>
      </c>
      <c r="E3782" t="s">
        <v>82</v>
      </c>
      <c r="G3782" s="4" t="str">
        <f>TEXT(H3782+I3782,"yyyy-mm-dd""T""hh:mm:ss")&amp;
IF(J3782="MST","-07:00",
IF(J3782="MDT","-06:00",
IF(J3782="PST","-08:00",
IF(J3782="PDT","-07:00",
IF(J3782="UTC","+00:00","+00:00")))))</f>
        <v>2016-11-29T10:20:00-07:00</v>
      </c>
      <c r="H3782" s="1">
        <v>42703</v>
      </c>
      <c r="I3782" s="5">
        <v>0.43055555555555558</v>
      </c>
      <c r="J3782" t="s">
        <v>84</v>
      </c>
      <c r="U3782" t="s">
        <v>7469</v>
      </c>
      <c r="V3782" t="s">
        <v>7470</v>
      </c>
      <c r="X3782" t="s">
        <v>7482</v>
      </c>
      <c r="Y3782" t="s">
        <v>7483</v>
      </c>
      <c r="AD3782">
        <v>32.386417000000002</v>
      </c>
      <c r="AE3782">
        <v>-111.119139</v>
      </c>
      <c r="AK3782" t="s">
        <v>5367</v>
      </c>
      <c r="AL3782" t="s">
        <v>7999</v>
      </c>
      <c r="AN3782" t="s">
        <v>5425</v>
      </c>
      <c r="AO3782" t="s">
        <v>7494</v>
      </c>
      <c r="AP3782" t="s">
        <v>422</v>
      </c>
      <c r="AQ3782">
        <v>2.92</v>
      </c>
      <c r="AR3782" t="s">
        <v>1616</v>
      </c>
      <c r="AT3782" t="s">
        <v>1612</v>
      </c>
      <c r="AV3782" t="s">
        <v>96</v>
      </c>
      <c r="BQ3782" t="str">
        <f>BS3782 &amp; ":" &amp; BR3782</f>
        <v>USEPA:353.2</v>
      </c>
      <c r="BR3782">
        <v>353.2</v>
      </c>
      <c r="BS3782" t="s">
        <v>4867</v>
      </c>
      <c r="BT3782" t="s">
        <v>5390</v>
      </c>
      <c r="BV3782" t="s">
        <v>5391</v>
      </c>
      <c r="BW3782" t="s">
        <v>7476</v>
      </c>
      <c r="CE3782" t="s">
        <v>7491</v>
      </c>
      <c r="CF3782" t="s">
        <v>1618</v>
      </c>
    </row>
    <row r="3783" spans="1:84" hidden="1" x14ac:dyDescent="0.4">
      <c r="A3783" t="s">
        <v>1626</v>
      </c>
      <c r="B3783" t="s">
        <v>1626</v>
      </c>
      <c r="C3783" t="s">
        <v>7592</v>
      </c>
      <c r="D3783" t="s">
        <v>81</v>
      </c>
      <c r="E3783" t="s">
        <v>82</v>
      </c>
      <c r="F3783" t="s">
        <v>393</v>
      </c>
      <c r="G3783" s="4" t="str">
        <f>TEXT(H3783+I3783,"yyyy-mm-dd""T""hh:mm:ss")&amp;
IF(J3783="MST","-07:00",
IF(J3783="MDT","-06:00",
IF(J3783="PST","-08:00",
IF(J3783="PDT","-07:00",
IF(J3783="UTC","+00:00","+00:00")))))</f>
        <v>2016-03-28T02:00:00-07:00</v>
      </c>
      <c r="H3783" s="1">
        <v>42457</v>
      </c>
      <c r="I3783" s="5">
        <v>8.3333333333333329E-2</v>
      </c>
      <c r="J3783" t="s">
        <v>84</v>
      </c>
      <c r="N3783">
        <v>0.5</v>
      </c>
      <c r="O3783" t="s">
        <v>1628</v>
      </c>
      <c r="U3783">
        <v>9743</v>
      </c>
      <c r="V3783" t="s">
        <v>5512</v>
      </c>
      <c r="W3783" t="s">
        <v>5513</v>
      </c>
      <c r="X3783" t="s">
        <v>3405</v>
      </c>
      <c r="Y3783">
        <v>100034</v>
      </c>
      <c r="Z3783" t="s">
        <v>5514</v>
      </c>
      <c r="AD3783">
        <v>32.187063100000003</v>
      </c>
      <c r="AE3783">
        <v>-110.81660220000001</v>
      </c>
      <c r="AG3783" t="s">
        <v>90</v>
      </c>
      <c r="AH3783" t="s">
        <v>1626</v>
      </c>
      <c r="AI3783" t="s">
        <v>90</v>
      </c>
      <c r="AK3783" t="s">
        <v>1608</v>
      </c>
      <c r="AL3783" t="s">
        <v>8000</v>
      </c>
      <c r="AN3783" t="s">
        <v>1610</v>
      </c>
      <c r="AO3783" t="s">
        <v>1670</v>
      </c>
      <c r="AP3783" t="s">
        <v>422</v>
      </c>
      <c r="AQ3783">
        <v>0.18</v>
      </c>
      <c r="AR3783" t="s">
        <v>1616</v>
      </c>
      <c r="AT3783" t="s">
        <v>1612</v>
      </c>
      <c r="AV3783" t="s">
        <v>96</v>
      </c>
      <c r="BH3783" t="str">
        <f>BI3783 &amp; " " &amp; BJ3783</f>
        <v>0.5 ft</v>
      </c>
      <c r="BI3783">
        <v>0.5</v>
      </c>
      <c r="BJ3783" t="s">
        <v>5517</v>
      </c>
      <c r="BQ3783" t="str">
        <f>BS3783 &amp; ":" &amp; BR3783</f>
        <v>AZDEQ_SW:SM 4500NO3 E</v>
      </c>
      <c r="BR3783" t="s">
        <v>1851</v>
      </c>
      <c r="BS3783" t="s">
        <v>1626</v>
      </c>
      <c r="BT3783" t="s">
        <v>1851</v>
      </c>
      <c r="BW3783" t="s">
        <v>5519</v>
      </c>
      <c r="BZ3783" t="s">
        <v>8001</v>
      </c>
      <c r="CA3783" t="s">
        <v>397</v>
      </c>
      <c r="CB3783">
        <v>4.1000000000000002E-2</v>
      </c>
      <c r="CC3783" t="s">
        <v>1616</v>
      </c>
      <c r="CE3783" t="s">
        <v>5521</v>
      </c>
      <c r="CF3783" t="s">
        <v>1618</v>
      </c>
    </row>
    <row r="3784" spans="1:84" hidden="1" x14ac:dyDescent="0.4">
      <c r="A3784" t="s">
        <v>7466</v>
      </c>
      <c r="B3784" t="s">
        <v>7467</v>
      </c>
      <c r="C3784" t="s">
        <v>7769</v>
      </c>
      <c r="D3784" t="s">
        <v>81</v>
      </c>
      <c r="E3784" t="s">
        <v>82</v>
      </c>
      <c r="G3784" s="4" t="str">
        <f>TEXT(H3784+I3784,"yyyy-mm-dd""T""hh:mm:ss")&amp;
IF(J3784="MST","-07:00",
IF(J3784="MDT","-06:00",
IF(J3784="PST","-08:00",
IF(J3784="PDT","-07:00",
IF(J3784="UTC","+00:00","+00:00")))))</f>
        <v>2016-08-30T09:32:00-07:00</v>
      </c>
      <c r="H3784" s="1">
        <v>42612</v>
      </c>
      <c r="I3784" s="5">
        <v>0.3972222222222222</v>
      </c>
      <c r="J3784" t="s">
        <v>84</v>
      </c>
      <c r="U3784" t="s">
        <v>7469</v>
      </c>
      <c r="V3784" t="s">
        <v>7470</v>
      </c>
      <c r="X3784" t="s">
        <v>7532</v>
      </c>
      <c r="Y3784" t="s">
        <v>7533</v>
      </c>
      <c r="AD3784">
        <v>32.289444000000003</v>
      </c>
      <c r="AE3784">
        <v>-111.03486100000001</v>
      </c>
      <c r="AK3784" t="s">
        <v>5367</v>
      </c>
      <c r="AL3784" t="s">
        <v>8002</v>
      </c>
      <c r="AN3784" t="s">
        <v>5425</v>
      </c>
      <c r="AO3784" t="s">
        <v>7494</v>
      </c>
      <c r="AP3784" t="s">
        <v>422</v>
      </c>
      <c r="AQ3784">
        <v>1.45</v>
      </c>
      <c r="AR3784" t="s">
        <v>1616</v>
      </c>
      <c r="AT3784" t="s">
        <v>1612</v>
      </c>
      <c r="AV3784" t="s">
        <v>96</v>
      </c>
      <c r="BQ3784" t="str">
        <f>BS3784 &amp; ":" &amp; BR3784</f>
        <v>USEPA:353.2</v>
      </c>
      <c r="BR3784">
        <v>353.2</v>
      </c>
      <c r="BS3784" t="s">
        <v>4867</v>
      </c>
      <c r="BT3784" t="s">
        <v>5390</v>
      </c>
      <c r="BV3784" t="s">
        <v>5391</v>
      </c>
      <c r="BW3784" t="s">
        <v>7476</v>
      </c>
      <c r="CE3784" t="s">
        <v>7772</v>
      </c>
      <c r="CF3784" t="s">
        <v>1618</v>
      </c>
    </row>
    <row r="3785" spans="1:84" hidden="1" x14ac:dyDescent="0.4">
      <c r="A3785" t="s">
        <v>1626</v>
      </c>
      <c r="B3785" t="s">
        <v>1626</v>
      </c>
      <c r="C3785" t="s">
        <v>7639</v>
      </c>
      <c r="D3785" t="s">
        <v>81</v>
      </c>
      <c r="E3785" t="s">
        <v>82</v>
      </c>
      <c r="F3785" t="s">
        <v>393</v>
      </c>
      <c r="G3785" s="4" t="str">
        <f>TEXT(H3785+I3785,"yyyy-mm-dd""T""hh:mm:ss")&amp;
IF(J3785="MST","-07:00",
IF(J3785="MDT","-06:00",
IF(J3785="PST","-08:00",
IF(J3785="PDT","-07:00",
IF(J3785="UTC","+00:00","+00:00")))))</f>
        <v>2016-04-21T04:30:00-07:00</v>
      </c>
      <c r="H3785" s="1">
        <v>42481</v>
      </c>
      <c r="I3785" s="5">
        <v>0.1875</v>
      </c>
      <c r="J3785" t="s">
        <v>84</v>
      </c>
      <c r="N3785">
        <v>0.5</v>
      </c>
      <c r="O3785" t="s">
        <v>1628</v>
      </c>
      <c r="U3785">
        <v>9743</v>
      </c>
      <c r="V3785" t="s">
        <v>5512</v>
      </c>
      <c r="W3785" t="s">
        <v>5513</v>
      </c>
      <c r="X3785" t="s">
        <v>3388</v>
      </c>
      <c r="Y3785">
        <v>100035</v>
      </c>
      <c r="Z3785" t="s">
        <v>5514</v>
      </c>
      <c r="AD3785">
        <v>32.185352899999998</v>
      </c>
      <c r="AE3785">
        <v>-110.8164731</v>
      </c>
      <c r="AG3785" t="s">
        <v>90</v>
      </c>
      <c r="AH3785" t="s">
        <v>1626</v>
      </c>
      <c r="AI3785" t="s">
        <v>90</v>
      </c>
      <c r="AK3785" t="s">
        <v>1608</v>
      </c>
      <c r="AL3785" t="s">
        <v>8003</v>
      </c>
      <c r="AN3785" t="s">
        <v>1700</v>
      </c>
      <c r="AO3785" t="s">
        <v>457</v>
      </c>
      <c r="AP3785" t="s">
        <v>422</v>
      </c>
      <c r="AQ3785">
        <v>6.7000000000000004E-2</v>
      </c>
      <c r="AR3785" t="s">
        <v>1616</v>
      </c>
      <c r="AT3785" t="s">
        <v>1612</v>
      </c>
      <c r="AV3785" t="s">
        <v>96</v>
      </c>
      <c r="BH3785" t="str">
        <f>BI3785 &amp; " " &amp; BJ3785</f>
        <v>0.5 ft</v>
      </c>
      <c r="BI3785">
        <v>0.5</v>
      </c>
      <c r="BJ3785" t="s">
        <v>5517</v>
      </c>
      <c r="BQ3785" t="str">
        <f>BS3785 &amp; ":" &amp; BR3785</f>
        <v>AZDEQ_SW:SM 4500 PE</v>
      </c>
      <c r="BR3785" t="s">
        <v>5518</v>
      </c>
      <c r="BS3785" t="s">
        <v>1626</v>
      </c>
      <c r="BT3785" t="s">
        <v>5518</v>
      </c>
      <c r="BW3785" t="s">
        <v>5519</v>
      </c>
      <c r="BZ3785" t="s">
        <v>8004</v>
      </c>
      <c r="CA3785" t="s">
        <v>397</v>
      </c>
      <c r="CB3785">
        <v>2.0999999999999999E-3</v>
      </c>
      <c r="CC3785" t="s">
        <v>1616</v>
      </c>
      <c r="CE3785" t="s">
        <v>5567</v>
      </c>
      <c r="CF3785" t="s">
        <v>1618</v>
      </c>
    </row>
    <row r="3786" spans="1:84" hidden="1" x14ac:dyDescent="0.4">
      <c r="A3786" t="s">
        <v>7466</v>
      </c>
      <c r="B3786" t="s">
        <v>7467</v>
      </c>
      <c r="C3786" t="s">
        <v>7850</v>
      </c>
      <c r="D3786" t="s">
        <v>81</v>
      </c>
      <c r="E3786" t="s">
        <v>82</v>
      </c>
      <c r="G3786" s="4" t="str">
        <f>TEXT(H3786+I3786,"yyyy-mm-dd""T""hh:mm:ss")&amp;
IF(J3786="MST","-07:00",
IF(J3786="MDT","-06:00",
IF(J3786="PST","-08:00",
IF(J3786="PDT","-07:00",
IF(J3786="UTC","+00:00","+00:00")))))</f>
        <v>2016-03-03T09:35:00-07:00</v>
      </c>
      <c r="H3786" s="1">
        <v>42432</v>
      </c>
      <c r="I3786" s="5">
        <v>0.39930555555555558</v>
      </c>
      <c r="J3786" t="s">
        <v>84</v>
      </c>
      <c r="U3786" t="s">
        <v>7469</v>
      </c>
      <c r="V3786" t="s">
        <v>7470</v>
      </c>
      <c r="X3786" t="s">
        <v>7482</v>
      </c>
      <c r="Y3786" t="s">
        <v>7483</v>
      </c>
      <c r="AD3786">
        <v>32.386417000000002</v>
      </c>
      <c r="AE3786">
        <v>-111.119139</v>
      </c>
      <c r="AK3786" t="s">
        <v>5367</v>
      </c>
      <c r="AL3786" t="s">
        <v>8005</v>
      </c>
      <c r="AN3786" t="s">
        <v>5425</v>
      </c>
      <c r="AO3786" t="s">
        <v>7494</v>
      </c>
      <c r="AP3786" t="s">
        <v>422</v>
      </c>
      <c r="AQ3786">
        <v>5.99</v>
      </c>
      <c r="AR3786" t="s">
        <v>1616</v>
      </c>
      <c r="AT3786" t="s">
        <v>1612</v>
      </c>
      <c r="AV3786" t="s">
        <v>96</v>
      </c>
      <c r="BQ3786" t="str">
        <f>BS3786 &amp; ":" &amp; BR3786</f>
        <v>USEPA:353.2</v>
      </c>
      <c r="BR3786">
        <v>353.2</v>
      </c>
      <c r="BS3786" t="s">
        <v>4867</v>
      </c>
      <c r="BT3786" t="s">
        <v>5390</v>
      </c>
      <c r="BV3786" t="s">
        <v>5391</v>
      </c>
      <c r="BW3786" t="s">
        <v>7476</v>
      </c>
      <c r="CE3786" t="s">
        <v>7918</v>
      </c>
      <c r="CF3786" t="s">
        <v>1618</v>
      </c>
    </row>
    <row r="3787" spans="1:84" hidden="1" x14ac:dyDescent="0.4">
      <c r="A3787" t="s">
        <v>1626</v>
      </c>
      <c r="B3787" t="s">
        <v>1626</v>
      </c>
      <c r="C3787" t="s">
        <v>7642</v>
      </c>
      <c r="D3787" t="s">
        <v>81</v>
      </c>
      <c r="E3787" t="s">
        <v>82</v>
      </c>
      <c r="F3787" t="s">
        <v>393</v>
      </c>
      <c r="G3787" s="4" t="str">
        <f>TEXT(H3787+I3787,"yyyy-mm-dd""T""hh:mm:ss")&amp;
IF(J3787="MST","-07:00",
IF(J3787="MDT","-06:00",
IF(J3787="PST","-08:00",
IF(J3787="PDT","-07:00",
IF(J3787="UTC","+00:00","+00:00")))))</f>
        <v>2016-09-20T07:15:00-07:00</v>
      </c>
      <c r="H3787" s="1">
        <v>42633</v>
      </c>
      <c r="I3787" s="5">
        <v>0.30208333333333331</v>
      </c>
      <c r="J3787" t="s">
        <v>84</v>
      </c>
      <c r="N3787">
        <v>0</v>
      </c>
      <c r="O3787" t="s">
        <v>1628</v>
      </c>
      <c r="U3787">
        <v>2208</v>
      </c>
      <c r="V3787" t="s">
        <v>7609</v>
      </c>
      <c r="W3787" t="s">
        <v>1606</v>
      </c>
      <c r="X3787" t="s">
        <v>7093</v>
      </c>
      <c r="Y3787">
        <v>110650</v>
      </c>
      <c r="Z3787" t="s">
        <v>7643</v>
      </c>
      <c r="AD3787">
        <v>32.318350000000002</v>
      </c>
      <c r="AE3787">
        <v>-110.7849083</v>
      </c>
      <c r="AG3787" t="s">
        <v>90</v>
      </c>
      <c r="AH3787" t="s">
        <v>1626</v>
      </c>
      <c r="AI3787" t="s">
        <v>90</v>
      </c>
      <c r="AK3787" t="s">
        <v>1608</v>
      </c>
      <c r="AL3787" t="s">
        <v>8006</v>
      </c>
      <c r="AM3787" t="s">
        <v>92</v>
      </c>
      <c r="AN3787" t="s">
        <v>1610</v>
      </c>
      <c r="AO3787" t="s">
        <v>1611</v>
      </c>
      <c r="AP3787" t="s">
        <v>422</v>
      </c>
      <c r="AT3787" t="s">
        <v>1612</v>
      </c>
      <c r="AV3787" t="s">
        <v>584</v>
      </c>
      <c r="BQ3787" t="str">
        <f>BS3787 &amp; ":" &amp; BR3787</f>
        <v>AZDEQ_SW:EPA 350.1</v>
      </c>
      <c r="BR3787" t="s">
        <v>1613</v>
      </c>
      <c r="BS3787" t="s">
        <v>1626</v>
      </c>
      <c r="BT3787" t="s">
        <v>1613</v>
      </c>
      <c r="BW3787" t="s">
        <v>5460</v>
      </c>
      <c r="BZ3787" t="s">
        <v>8007</v>
      </c>
      <c r="CA3787" t="s">
        <v>397</v>
      </c>
      <c r="CB3787">
        <v>0.05</v>
      </c>
      <c r="CC3787" t="s">
        <v>1616</v>
      </c>
      <c r="CE3787" t="s">
        <v>7646</v>
      </c>
      <c r="CF3787" t="s">
        <v>1618</v>
      </c>
    </row>
    <row r="3788" spans="1:84" hidden="1" x14ac:dyDescent="0.4">
      <c r="A3788" t="s">
        <v>1626</v>
      </c>
      <c r="B3788" t="s">
        <v>1626</v>
      </c>
      <c r="C3788" t="s">
        <v>7761</v>
      </c>
      <c r="D3788" t="s">
        <v>81</v>
      </c>
      <c r="E3788" t="s">
        <v>82</v>
      </c>
      <c r="F3788" t="s">
        <v>393</v>
      </c>
      <c r="G3788" s="4" t="str">
        <f>TEXT(H3788+I3788,"yyyy-mm-dd""T""hh:mm:ss")&amp;
IF(J3788="MST","-07:00",
IF(J3788="MDT","-06:00",
IF(J3788="PST","-08:00",
IF(J3788="PDT","-07:00",
IF(J3788="UTC","+00:00","+00:00")))))</f>
        <v>2016-09-08T09:40:00-07:00</v>
      </c>
      <c r="H3788" s="1">
        <v>42621</v>
      </c>
      <c r="I3788" s="5">
        <v>0.40277777777777779</v>
      </c>
      <c r="J3788" t="s">
        <v>84</v>
      </c>
      <c r="N3788">
        <v>0</v>
      </c>
      <c r="O3788" t="s">
        <v>1628</v>
      </c>
      <c r="U3788">
        <v>2008</v>
      </c>
      <c r="V3788" t="s">
        <v>6355</v>
      </c>
      <c r="W3788" t="s">
        <v>1606</v>
      </c>
      <c r="X3788" t="s">
        <v>5540</v>
      </c>
      <c r="Y3788">
        <v>100263</v>
      </c>
      <c r="Z3788" t="s">
        <v>7584</v>
      </c>
      <c r="AD3788">
        <v>32.0191667</v>
      </c>
      <c r="AE3788">
        <v>-110.64555559999999</v>
      </c>
      <c r="AG3788" t="s">
        <v>90</v>
      </c>
      <c r="AH3788" t="s">
        <v>1626</v>
      </c>
      <c r="AI3788" t="s">
        <v>90</v>
      </c>
      <c r="AK3788" t="s">
        <v>1608</v>
      </c>
      <c r="AL3788" t="s">
        <v>8008</v>
      </c>
      <c r="AN3788" t="s">
        <v>1610</v>
      </c>
      <c r="AO3788" t="s">
        <v>442</v>
      </c>
      <c r="AP3788" t="s">
        <v>422</v>
      </c>
      <c r="AQ3788">
        <v>16</v>
      </c>
      <c r="AR3788" t="s">
        <v>1616</v>
      </c>
      <c r="AT3788" t="s">
        <v>1612</v>
      </c>
      <c r="AV3788" t="s">
        <v>96</v>
      </c>
      <c r="BQ3788" t="str">
        <f>BS3788 &amp; ":" &amp; BR3788</f>
        <v>AZDEQ_SW:EPA 351.2</v>
      </c>
      <c r="BR3788" t="s">
        <v>1633</v>
      </c>
      <c r="BS3788" t="s">
        <v>1626</v>
      </c>
      <c r="BT3788" t="s">
        <v>1633</v>
      </c>
      <c r="BW3788" t="s">
        <v>5460</v>
      </c>
      <c r="BZ3788" t="s">
        <v>8009</v>
      </c>
      <c r="CA3788" t="s">
        <v>397</v>
      </c>
      <c r="CB3788">
        <v>5</v>
      </c>
      <c r="CC3788" t="s">
        <v>1616</v>
      </c>
      <c r="CE3788" t="s">
        <v>7764</v>
      </c>
      <c r="CF3788" t="s">
        <v>1618</v>
      </c>
    </row>
    <row r="3789" spans="1:84" hidden="1" x14ac:dyDescent="0.4">
      <c r="A3789" t="s">
        <v>1626</v>
      </c>
      <c r="B3789" t="s">
        <v>1626</v>
      </c>
      <c r="C3789" t="s">
        <v>7819</v>
      </c>
      <c r="D3789" t="s">
        <v>81</v>
      </c>
      <c r="E3789" t="s">
        <v>82</v>
      </c>
      <c r="F3789" t="s">
        <v>393</v>
      </c>
      <c r="G3789" s="4" t="str">
        <f>TEXT(H3789+I3789,"yyyy-mm-dd""T""hh:mm:ss")&amp;
IF(J3789="MST","-07:00",
IF(J3789="MDT","-06:00",
IF(J3789="PST","-08:00",
IF(J3789="PDT","-07:00",
IF(J3789="UTC","+00:00","+00:00")))))</f>
        <v>2016-09-28T03:45:00-07:00</v>
      </c>
      <c r="H3789" s="1">
        <v>42641</v>
      </c>
      <c r="I3789" s="5">
        <v>0.15625</v>
      </c>
      <c r="J3789" t="s">
        <v>84</v>
      </c>
      <c r="N3789">
        <v>0.5</v>
      </c>
      <c r="O3789" t="s">
        <v>1628</v>
      </c>
      <c r="U3789">
        <v>9743</v>
      </c>
      <c r="V3789" t="s">
        <v>5512</v>
      </c>
      <c r="W3789" t="s">
        <v>5513</v>
      </c>
      <c r="X3789" t="s">
        <v>3405</v>
      </c>
      <c r="Y3789">
        <v>100034</v>
      </c>
      <c r="Z3789" t="s">
        <v>5514</v>
      </c>
      <c r="AD3789">
        <v>32.187063100000003</v>
      </c>
      <c r="AE3789">
        <v>-110.81660220000001</v>
      </c>
      <c r="AG3789" t="s">
        <v>90</v>
      </c>
      <c r="AH3789" t="s">
        <v>1626</v>
      </c>
      <c r="AI3789" t="s">
        <v>90</v>
      </c>
      <c r="AK3789" t="s">
        <v>1608</v>
      </c>
      <c r="AL3789" t="s">
        <v>8010</v>
      </c>
      <c r="AN3789" t="s">
        <v>1610</v>
      </c>
      <c r="AO3789" t="s">
        <v>1611</v>
      </c>
      <c r="AP3789" t="s">
        <v>422</v>
      </c>
      <c r="AQ3789">
        <v>3.1E-2</v>
      </c>
      <c r="AR3789" t="s">
        <v>1616</v>
      </c>
      <c r="AT3789" t="s">
        <v>1612</v>
      </c>
      <c r="AV3789" t="s">
        <v>96</v>
      </c>
      <c r="BH3789" t="str">
        <f>BI3789 &amp; " " &amp; BJ3789</f>
        <v>0.5 ft</v>
      </c>
      <c r="BI3789">
        <v>0.5</v>
      </c>
      <c r="BJ3789" t="s">
        <v>5517</v>
      </c>
      <c r="BQ3789" t="str">
        <f>BS3789 &amp; ":" &amp; BR3789</f>
        <v>AZDEQ_SW:EPA 350.1</v>
      </c>
      <c r="BR3789" t="s">
        <v>1613</v>
      </c>
      <c r="BS3789" t="s">
        <v>1626</v>
      </c>
      <c r="BT3789" t="s">
        <v>1613</v>
      </c>
      <c r="BW3789" t="s">
        <v>5519</v>
      </c>
      <c r="BZ3789" t="s">
        <v>8011</v>
      </c>
      <c r="CA3789" t="s">
        <v>397</v>
      </c>
      <c r="CB3789">
        <v>0.02</v>
      </c>
      <c r="CC3789" t="s">
        <v>1616</v>
      </c>
      <c r="CE3789" t="s">
        <v>5763</v>
      </c>
      <c r="CF3789" t="s">
        <v>1618</v>
      </c>
    </row>
    <row r="3790" spans="1:84" hidden="1" x14ac:dyDescent="0.4">
      <c r="A3790" t="s">
        <v>7466</v>
      </c>
      <c r="B3790" t="s">
        <v>7467</v>
      </c>
      <c r="C3790" t="s">
        <v>7468</v>
      </c>
      <c r="D3790" t="s">
        <v>81</v>
      </c>
      <c r="E3790" t="s">
        <v>82</v>
      </c>
      <c r="G3790" s="4" t="str">
        <f>TEXT(H3790+I3790,"yyyy-mm-dd""T""hh:mm:ss")&amp;
IF(J3790="MST","-07:00",
IF(J3790="MDT","-06:00",
IF(J3790="PST","-08:00",
IF(J3790="PDT","-07:00",
IF(J3790="UTC","+00:00","+00:00")))))</f>
        <v>2016-12-13T09:58:00-07:00</v>
      </c>
      <c r="H3790" s="1">
        <v>42717</v>
      </c>
      <c r="I3790" s="5">
        <v>0.4152777777777778</v>
      </c>
      <c r="J3790" t="s">
        <v>84</v>
      </c>
      <c r="U3790" t="s">
        <v>7469</v>
      </c>
      <c r="V3790" t="s">
        <v>7470</v>
      </c>
      <c r="X3790" t="s">
        <v>7471</v>
      </c>
      <c r="Y3790" t="s">
        <v>7472</v>
      </c>
      <c r="AD3790">
        <v>32.338639000000001</v>
      </c>
      <c r="AE3790">
        <v>-111.08147200000001</v>
      </c>
      <c r="AK3790" t="s">
        <v>5367</v>
      </c>
      <c r="AL3790" t="s">
        <v>8012</v>
      </c>
      <c r="AN3790" t="s">
        <v>7604</v>
      </c>
      <c r="AO3790" t="s">
        <v>442</v>
      </c>
      <c r="AP3790" t="s">
        <v>422</v>
      </c>
      <c r="AQ3790">
        <v>3.61</v>
      </c>
      <c r="AR3790" t="s">
        <v>1616</v>
      </c>
      <c r="AT3790" t="s">
        <v>1612</v>
      </c>
      <c r="AV3790" t="s">
        <v>96</v>
      </c>
      <c r="BQ3790" t="str">
        <f>BS3790 &amp; ":" &amp; BR3790</f>
        <v>USEPA:351.2</v>
      </c>
      <c r="BR3790">
        <v>351.2</v>
      </c>
      <c r="BS3790" t="s">
        <v>4867</v>
      </c>
      <c r="BT3790" t="s">
        <v>7605</v>
      </c>
      <c r="BV3790" t="s">
        <v>7606</v>
      </c>
      <c r="BW3790" t="s">
        <v>7476</v>
      </c>
      <c r="CE3790" t="s">
        <v>7477</v>
      </c>
      <c r="CF3790" t="s">
        <v>1618</v>
      </c>
    </row>
    <row r="3791" spans="1:84" hidden="1" x14ac:dyDescent="0.4">
      <c r="A3791" t="s">
        <v>7466</v>
      </c>
      <c r="B3791" t="s">
        <v>7467</v>
      </c>
      <c r="C3791" t="s">
        <v>7769</v>
      </c>
      <c r="D3791" t="s">
        <v>81</v>
      </c>
      <c r="E3791" t="s">
        <v>82</v>
      </c>
      <c r="G3791" s="4" t="str">
        <f>TEXT(H3791+I3791,"yyyy-mm-dd""T""hh:mm:ss")&amp;
IF(J3791="MST","-07:00",
IF(J3791="MDT","-06:00",
IF(J3791="PST","-08:00",
IF(J3791="PDT","-07:00",
IF(J3791="UTC","+00:00","+00:00")))))</f>
        <v>2016-08-30T09:32:00-07:00</v>
      </c>
      <c r="H3791" s="1">
        <v>42612</v>
      </c>
      <c r="I3791" s="5">
        <v>0.3972222222222222</v>
      </c>
      <c r="J3791" t="s">
        <v>84</v>
      </c>
      <c r="U3791" t="s">
        <v>7469</v>
      </c>
      <c r="V3791" t="s">
        <v>7470</v>
      </c>
      <c r="X3791" t="s">
        <v>7532</v>
      </c>
      <c r="Y3791" t="s">
        <v>7533</v>
      </c>
      <c r="AD3791">
        <v>32.289444000000003</v>
      </c>
      <c r="AE3791">
        <v>-111.03486100000001</v>
      </c>
      <c r="AK3791" t="s">
        <v>5367</v>
      </c>
      <c r="AL3791" t="s">
        <v>8013</v>
      </c>
      <c r="AN3791" t="s">
        <v>7486</v>
      </c>
      <c r="AO3791" t="s">
        <v>5369</v>
      </c>
      <c r="AP3791" t="s">
        <v>422</v>
      </c>
      <c r="AQ3791">
        <v>1.08</v>
      </c>
      <c r="AR3791" t="s">
        <v>1616</v>
      </c>
      <c r="AT3791" t="s">
        <v>1612</v>
      </c>
      <c r="AV3791" t="s">
        <v>96</v>
      </c>
      <c r="BQ3791" t="str">
        <f>BS3791 &amp; ":" &amp; BR3791</f>
        <v>USEPA:350.1</v>
      </c>
      <c r="BR3791">
        <v>350.1</v>
      </c>
      <c r="BS3791" t="s">
        <v>4867</v>
      </c>
      <c r="BT3791" t="s">
        <v>7488</v>
      </c>
      <c r="BV3791" t="s">
        <v>7489</v>
      </c>
      <c r="BW3791" t="s">
        <v>7476</v>
      </c>
      <c r="CE3791" t="s">
        <v>7772</v>
      </c>
      <c r="CF3791" t="s">
        <v>1618</v>
      </c>
    </row>
    <row r="3792" spans="1:84" hidden="1" x14ac:dyDescent="0.4">
      <c r="A3792" t="s">
        <v>1626</v>
      </c>
      <c r="B3792" t="s">
        <v>1626</v>
      </c>
      <c r="C3792" t="s">
        <v>7608</v>
      </c>
      <c r="D3792" t="s">
        <v>81</v>
      </c>
      <c r="E3792" t="s">
        <v>82</v>
      </c>
      <c r="F3792" t="s">
        <v>393</v>
      </c>
      <c r="G3792" s="4" t="str">
        <f>TEXT(H3792+I3792,"yyyy-mm-dd""T""hh:mm:ss")&amp;
IF(J3792="MST","-07:00",
IF(J3792="MDT","-06:00",
IF(J3792="PST","-08:00",
IF(J3792="PDT","-07:00",
IF(J3792="UTC","+00:00","+00:00")))))</f>
        <v>2016-10-12T09:15:00-07:00</v>
      </c>
      <c r="H3792" s="1">
        <v>42655</v>
      </c>
      <c r="I3792" s="5">
        <v>0.38541666666666669</v>
      </c>
      <c r="J3792" t="s">
        <v>84</v>
      </c>
      <c r="N3792">
        <v>0</v>
      </c>
      <c r="O3792" t="s">
        <v>1628</v>
      </c>
      <c r="U3792">
        <v>2208</v>
      </c>
      <c r="V3792" t="s">
        <v>7609</v>
      </c>
      <c r="W3792" t="s">
        <v>1606</v>
      </c>
      <c r="X3792" t="s">
        <v>5457</v>
      </c>
      <c r="Y3792">
        <v>100237</v>
      </c>
      <c r="Z3792" t="s">
        <v>7610</v>
      </c>
      <c r="AD3792">
        <v>32.353711099999998</v>
      </c>
      <c r="AE3792">
        <v>-111.09685</v>
      </c>
      <c r="AG3792" t="s">
        <v>90</v>
      </c>
      <c r="AH3792" t="s">
        <v>1626</v>
      </c>
      <c r="AI3792" t="s">
        <v>90</v>
      </c>
      <c r="AK3792" t="s">
        <v>1608</v>
      </c>
      <c r="AL3792" t="s">
        <v>8014</v>
      </c>
      <c r="AN3792" t="s">
        <v>1610</v>
      </c>
      <c r="AO3792" t="s">
        <v>1670</v>
      </c>
      <c r="AP3792" t="s">
        <v>422</v>
      </c>
      <c r="AQ3792">
        <v>2.5</v>
      </c>
      <c r="AR3792" t="s">
        <v>1616</v>
      </c>
      <c r="AT3792" t="s">
        <v>1612</v>
      </c>
      <c r="AV3792" t="s">
        <v>96</v>
      </c>
      <c r="BF3792" t="s">
        <v>7867</v>
      </c>
      <c r="BQ3792" t="str">
        <f>BS3792 &amp; ":" &amp; BR3792</f>
        <v>AZDEQ_SW:EPA 353.2</v>
      </c>
      <c r="BR3792" t="s">
        <v>1623</v>
      </c>
      <c r="BS3792" t="s">
        <v>1626</v>
      </c>
      <c r="BT3792" t="s">
        <v>1623</v>
      </c>
      <c r="BW3792" t="s">
        <v>5460</v>
      </c>
      <c r="BZ3792" t="s">
        <v>8015</v>
      </c>
      <c r="CA3792" t="s">
        <v>397</v>
      </c>
      <c r="CB3792">
        <v>0.1</v>
      </c>
      <c r="CC3792" t="s">
        <v>1616</v>
      </c>
      <c r="CE3792" t="s">
        <v>7613</v>
      </c>
      <c r="CF3792" t="s">
        <v>1618</v>
      </c>
    </row>
    <row r="3793" spans="1:84" hidden="1" x14ac:dyDescent="0.4">
      <c r="A3793" t="s">
        <v>1626</v>
      </c>
      <c r="B3793" t="s">
        <v>1626</v>
      </c>
      <c r="C3793" t="s">
        <v>8016</v>
      </c>
      <c r="D3793" t="s">
        <v>81</v>
      </c>
      <c r="E3793" t="s">
        <v>82</v>
      </c>
      <c r="F3793" t="s">
        <v>393</v>
      </c>
      <c r="G3793" s="4" t="str">
        <f>TEXT(H3793+I3793,"yyyy-mm-dd""T""hh:mm:ss")&amp;
IF(J3793="MST","-07:00",
IF(J3793="MDT","-06:00",
IF(J3793="PST","-08:00",
IF(J3793="PDT","-07:00",
IF(J3793="UTC","+00:00","+00:00")))))</f>
        <v>2016-01-28T04:00:00-07:00</v>
      </c>
      <c r="H3793" s="1">
        <v>42397</v>
      </c>
      <c r="I3793" s="5">
        <v>0.16666666666666666</v>
      </c>
      <c r="J3793" t="s">
        <v>84</v>
      </c>
      <c r="N3793">
        <v>0.5</v>
      </c>
      <c r="O3793" t="s">
        <v>1628</v>
      </c>
      <c r="U3793">
        <v>9743</v>
      </c>
      <c r="V3793" t="s">
        <v>5512</v>
      </c>
      <c r="W3793" t="s">
        <v>5513</v>
      </c>
      <c r="X3793" t="s">
        <v>3388</v>
      </c>
      <c r="Y3793">
        <v>100035</v>
      </c>
      <c r="Z3793" t="s">
        <v>5514</v>
      </c>
      <c r="AD3793">
        <v>32.185352899999998</v>
      </c>
      <c r="AE3793">
        <v>-110.8164731</v>
      </c>
      <c r="AG3793" t="s">
        <v>90</v>
      </c>
      <c r="AH3793" t="s">
        <v>1626</v>
      </c>
      <c r="AI3793" t="s">
        <v>90</v>
      </c>
      <c r="AK3793" t="s">
        <v>1608</v>
      </c>
      <c r="AL3793" t="s">
        <v>8017</v>
      </c>
      <c r="AN3793" t="s">
        <v>1610</v>
      </c>
      <c r="AO3793" t="s">
        <v>1611</v>
      </c>
      <c r="AP3793" t="s">
        <v>422</v>
      </c>
      <c r="AQ3793">
        <v>0.4</v>
      </c>
      <c r="AR3793" t="s">
        <v>1616</v>
      </c>
      <c r="AT3793" t="s">
        <v>1612</v>
      </c>
      <c r="AV3793" t="s">
        <v>96</v>
      </c>
      <c r="BF3793" t="s">
        <v>5516</v>
      </c>
      <c r="BH3793" t="str">
        <f>BI3793 &amp; " " &amp; BJ3793</f>
        <v>0.5 ft</v>
      </c>
      <c r="BI3793">
        <v>0.5</v>
      </c>
      <c r="BJ3793" t="s">
        <v>5517</v>
      </c>
      <c r="BQ3793" t="str">
        <f>BS3793 &amp; ":" &amp; BR3793</f>
        <v>AZDEQ_SW:SM 4500-NH3F</v>
      </c>
      <c r="BR3793" t="s">
        <v>5577</v>
      </c>
      <c r="BS3793" t="s">
        <v>1626</v>
      </c>
      <c r="BT3793" t="s">
        <v>5577</v>
      </c>
      <c r="BW3793" t="s">
        <v>5519</v>
      </c>
      <c r="BZ3793" t="s">
        <v>8018</v>
      </c>
      <c r="CA3793" t="s">
        <v>397</v>
      </c>
      <c r="CB3793">
        <v>0.1</v>
      </c>
      <c r="CC3793" t="s">
        <v>1616</v>
      </c>
      <c r="CE3793" t="s">
        <v>5763</v>
      </c>
      <c r="CF3793" t="s">
        <v>1618</v>
      </c>
    </row>
    <row r="3794" spans="1:84" hidden="1" x14ac:dyDescent="0.4">
      <c r="A3794" t="s">
        <v>7466</v>
      </c>
      <c r="B3794" t="s">
        <v>7467</v>
      </c>
      <c r="C3794" t="s">
        <v>7540</v>
      </c>
      <c r="D3794" t="s">
        <v>7515</v>
      </c>
      <c r="E3794" t="s">
        <v>82</v>
      </c>
      <c r="G3794" s="4" t="str">
        <f>TEXT(H3794+I3794,"yyyy-mm-dd""T""hh:mm:ss")&amp;
IF(J3794="MST","-07:00",
IF(J3794="MDT","-06:00",
IF(J3794="PST","-08:00",
IF(J3794="PDT","-07:00",
IF(J3794="UTC","+00:00","+00:00")))))</f>
        <v>2016-02-25T09:55:00-07:00</v>
      </c>
      <c r="H3794" s="1">
        <v>42425</v>
      </c>
      <c r="I3794" s="5">
        <v>0.41319444444444442</v>
      </c>
      <c r="J3794" t="s">
        <v>84</v>
      </c>
      <c r="U3794" t="s">
        <v>7469</v>
      </c>
      <c r="V3794" t="s">
        <v>7470</v>
      </c>
      <c r="X3794" t="s">
        <v>7510</v>
      </c>
      <c r="Y3794" t="s">
        <v>7511</v>
      </c>
      <c r="AD3794">
        <v>32.434333000000002</v>
      </c>
      <c r="AE3794">
        <v>-111.232472</v>
      </c>
      <c r="AK3794" t="s">
        <v>5367</v>
      </c>
      <c r="AL3794" t="s">
        <v>8019</v>
      </c>
      <c r="AN3794" t="s">
        <v>7604</v>
      </c>
      <c r="AO3794" t="s">
        <v>442</v>
      </c>
      <c r="AP3794" t="s">
        <v>422</v>
      </c>
      <c r="AQ3794">
        <v>3</v>
      </c>
      <c r="AR3794" t="s">
        <v>1616</v>
      </c>
      <c r="AT3794" t="s">
        <v>1612</v>
      </c>
      <c r="AV3794" t="s">
        <v>96</v>
      </c>
      <c r="BQ3794" t="str">
        <f>BS3794 &amp; ":" &amp; BR3794</f>
        <v>USEPA:351.2</v>
      </c>
      <c r="BR3794">
        <v>351.2</v>
      </c>
      <c r="BS3794" t="s">
        <v>4867</v>
      </c>
      <c r="BT3794" t="s">
        <v>7605</v>
      </c>
      <c r="BV3794" t="s">
        <v>7606</v>
      </c>
      <c r="BW3794" t="s">
        <v>7476</v>
      </c>
      <c r="CE3794" t="s">
        <v>7542</v>
      </c>
      <c r="CF3794" t="s">
        <v>1618</v>
      </c>
    </row>
    <row r="3795" spans="1:84" hidden="1" x14ac:dyDescent="0.4">
      <c r="A3795" t="s">
        <v>1626</v>
      </c>
      <c r="B3795" t="s">
        <v>1626</v>
      </c>
      <c r="C3795" t="s">
        <v>7561</v>
      </c>
      <c r="D3795" t="s">
        <v>81</v>
      </c>
      <c r="E3795" t="s">
        <v>82</v>
      </c>
      <c r="F3795" t="s">
        <v>393</v>
      </c>
      <c r="G3795" s="4" t="str">
        <f>TEXT(H3795+I3795,"yyyy-mm-dd""T""hh:mm:ss")&amp;
IF(J3795="MST","-07:00",
IF(J3795="MDT","-06:00",
IF(J3795="PST","-08:00",
IF(J3795="PDT","-07:00",
IF(J3795="UTC","+00:00","+00:00")))))</f>
        <v>2016-04-12T10:00:00-07:00</v>
      </c>
      <c r="H3795" s="1">
        <v>42472</v>
      </c>
      <c r="I3795" s="5">
        <v>0.41666666666666669</v>
      </c>
      <c r="J3795" t="s">
        <v>84</v>
      </c>
      <c r="N3795">
        <v>0</v>
      </c>
      <c r="O3795" t="s">
        <v>1628</v>
      </c>
      <c r="U3795">
        <v>2189</v>
      </c>
      <c r="V3795" t="s">
        <v>7092</v>
      </c>
      <c r="W3795" t="s">
        <v>1606</v>
      </c>
      <c r="X3795" t="s">
        <v>7093</v>
      </c>
      <c r="Y3795">
        <v>110650</v>
      </c>
      <c r="Z3795" t="s">
        <v>7562</v>
      </c>
      <c r="AD3795">
        <v>32.318350000000002</v>
      </c>
      <c r="AE3795">
        <v>-110.7849083</v>
      </c>
      <c r="AG3795" t="s">
        <v>90</v>
      </c>
      <c r="AH3795" t="s">
        <v>1626</v>
      </c>
      <c r="AI3795" t="s">
        <v>90</v>
      </c>
      <c r="AK3795" t="s">
        <v>1608</v>
      </c>
      <c r="AL3795" t="s">
        <v>8020</v>
      </c>
      <c r="AM3795" t="s">
        <v>92</v>
      </c>
      <c r="AN3795" t="s">
        <v>1610</v>
      </c>
      <c r="AO3795" t="s">
        <v>1670</v>
      </c>
      <c r="AP3795" t="s">
        <v>422</v>
      </c>
      <c r="AT3795" t="s">
        <v>1612</v>
      </c>
      <c r="AV3795" t="s">
        <v>584</v>
      </c>
      <c r="BF3795" t="s">
        <v>8021</v>
      </c>
      <c r="BQ3795" t="str">
        <f>BS3795 &amp; ":" &amp; BR3795</f>
        <v>AZDEQ_SW:EPA 300.0</v>
      </c>
      <c r="BR3795" t="s">
        <v>1664</v>
      </c>
      <c r="BS3795" t="s">
        <v>1626</v>
      </c>
      <c r="BT3795" t="s">
        <v>1664</v>
      </c>
      <c r="BW3795" t="s">
        <v>5460</v>
      </c>
      <c r="BZ3795" t="s">
        <v>8022</v>
      </c>
      <c r="CA3795" t="s">
        <v>397</v>
      </c>
      <c r="CB3795">
        <v>0.5</v>
      </c>
      <c r="CC3795" t="s">
        <v>1616</v>
      </c>
      <c r="CE3795" t="s">
        <v>7565</v>
      </c>
      <c r="CF3795" t="s">
        <v>1618</v>
      </c>
    </row>
    <row r="3796" spans="1:84" hidden="1" x14ac:dyDescent="0.4">
      <c r="A3796" t="s">
        <v>1626</v>
      </c>
      <c r="B3796" t="s">
        <v>1626</v>
      </c>
      <c r="C3796" t="s">
        <v>7575</v>
      </c>
      <c r="D3796" t="s">
        <v>81</v>
      </c>
      <c r="E3796" t="s">
        <v>82</v>
      </c>
      <c r="F3796" t="s">
        <v>393</v>
      </c>
      <c r="G3796" s="4" t="str">
        <f>TEXT(H3796+I3796,"yyyy-mm-dd""T""hh:mm:ss")&amp;
IF(J3796="MST","-07:00",
IF(J3796="MDT","-06:00",
IF(J3796="PST","-08:00",
IF(J3796="PDT","-07:00",
IF(J3796="UTC","+00:00","+00:00")))))</f>
        <v>2016-08-31T03:15:00-07:00</v>
      </c>
      <c r="H3796" s="1">
        <v>42613</v>
      </c>
      <c r="I3796" s="5">
        <v>0.13541666666666666</v>
      </c>
      <c r="J3796" t="s">
        <v>84</v>
      </c>
      <c r="N3796">
        <v>0.5</v>
      </c>
      <c r="O3796" t="s">
        <v>1628</v>
      </c>
      <c r="U3796">
        <v>9743</v>
      </c>
      <c r="V3796" t="s">
        <v>5512</v>
      </c>
      <c r="W3796" t="s">
        <v>5513</v>
      </c>
      <c r="X3796" t="s">
        <v>3405</v>
      </c>
      <c r="Y3796">
        <v>100034</v>
      </c>
      <c r="Z3796" t="s">
        <v>5514</v>
      </c>
      <c r="AD3796">
        <v>32.187063100000003</v>
      </c>
      <c r="AE3796">
        <v>-110.81660220000001</v>
      </c>
      <c r="AG3796" t="s">
        <v>90</v>
      </c>
      <c r="AH3796" t="s">
        <v>1626</v>
      </c>
      <c r="AI3796" t="s">
        <v>90</v>
      </c>
      <c r="AK3796" t="s">
        <v>1608</v>
      </c>
      <c r="AL3796" t="s">
        <v>8023</v>
      </c>
      <c r="AM3796" t="s">
        <v>92</v>
      </c>
      <c r="AN3796" t="s">
        <v>1610</v>
      </c>
      <c r="AO3796" t="s">
        <v>1611</v>
      </c>
      <c r="AP3796" t="s">
        <v>422</v>
      </c>
      <c r="AT3796" t="s">
        <v>1612</v>
      </c>
      <c r="AV3796" t="s">
        <v>584</v>
      </c>
      <c r="BH3796" t="str">
        <f>BI3796 &amp; " " &amp; BJ3796</f>
        <v>0.5 ft</v>
      </c>
      <c r="BI3796">
        <v>0.5</v>
      </c>
      <c r="BJ3796" t="s">
        <v>5517</v>
      </c>
      <c r="BQ3796" t="str">
        <f>BS3796 &amp; ":" &amp; BR3796</f>
        <v>AZDEQ_SW:EPA 350.1</v>
      </c>
      <c r="BR3796" t="s">
        <v>1613</v>
      </c>
      <c r="BS3796" t="s">
        <v>1626</v>
      </c>
      <c r="BT3796" t="s">
        <v>1613</v>
      </c>
      <c r="BW3796" t="s">
        <v>5519</v>
      </c>
      <c r="BZ3796" t="s">
        <v>8024</v>
      </c>
      <c r="CA3796" t="s">
        <v>397</v>
      </c>
      <c r="CB3796">
        <v>0.02</v>
      </c>
      <c r="CC3796" t="s">
        <v>1616</v>
      </c>
      <c r="CE3796" t="s">
        <v>5953</v>
      </c>
      <c r="CF3796" t="s">
        <v>1618</v>
      </c>
    </row>
    <row r="3797" spans="1:84" hidden="1" x14ac:dyDescent="0.4">
      <c r="A3797" t="s">
        <v>1626</v>
      </c>
      <c r="B3797" t="s">
        <v>1626</v>
      </c>
      <c r="C3797" t="s">
        <v>7728</v>
      </c>
      <c r="D3797" t="s">
        <v>81</v>
      </c>
      <c r="E3797" t="s">
        <v>82</v>
      </c>
      <c r="F3797" t="s">
        <v>393</v>
      </c>
      <c r="G3797" s="4" t="str">
        <f>TEXT(H3797+I3797,"yyyy-mm-dd""T""hh:mm:ss")&amp;
IF(J3797="MST","-07:00",
IF(J3797="MDT","-06:00",
IF(J3797="PST","-08:00",
IF(J3797="PDT","-07:00",
IF(J3797="UTC","+00:00","+00:00")))))</f>
        <v>2016-08-10T12:05:00-07:00</v>
      </c>
      <c r="H3797" s="1">
        <v>42592</v>
      </c>
      <c r="I3797" s="5">
        <v>0.50347222222222221</v>
      </c>
      <c r="J3797" t="s">
        <v>84</v>
      </c>
      <c r="N3797">
        <v>0</v>
      </c>
      <c r="O3797" t="s">
        <v>1628</v>
      </c>
      <c r="U3797">
        <v>2008</v>
      </c>
      <c r="V3797" t="s">
        <v>6355</v>
      </c>
      <c r="W3797" t="s">
        <v>1606</v>
      </c>
      <c r="X3797" t="s">
        <v>5540</v>
      </c>
      <c r="Y3797">
        <v>100263</v>
      </c>
      <c r="Z3797" t="s">
        <v>7553</v>
      </c>
      <c r="AD3797">
        <v>32.0191667</v>
      </c>
      <c r="AE3797">
        <v>-110.64555559999999</v>
      </c>
      <c r="AG3797" t="s">
        <v>90</v>
      </c>
      <c r="AH3797" t="s">
        <v>1626</v>
      </c>
      <c r="AI3797" t="s">
        <v>90</v>
      </c>
      <c r="AK3797" t="s">
        <v>1608</v>
      </c>
      <c r="AL3797" t="s">
        <v>8025</v>
      </c>
      <c r="AM3797" t="s">
        <v>92</v>
      </c>
      <c r="AN3797" t="s">
        <v>1610</v>
      </c>
      <c r="AO3797" t="s">
        <v>1611</v>
      </c>
      <c r="AP3797" t="s">
        <v>422</v>
      </c>
      <c r="AT3797" t="s">
        <v>1612</v>
      </c>
      <c r="AV3797" t="s">
        <v>584</v>
      </c>
      <c r="BQ3797" t="str">
        <f>BS3797 &amp; ":" &amp; BR3797</f>
        <v>AZDEQ_SW:EPA 350.1</v>
      </c>
      <c r="BR3797" t="s">
        <v>1613</v>
      </c>
      <c r="BS3797" t="s">
        <v>1626</v>
      </c>
      <c r="BT3797" t="s">
        <v>1613</v>
      </c>
      <c r="BW3797" t="s">
        <v>5460</v>
      </c>
      <c r="BZ3797" t="s">
        <v>8026</v>
      </c>
      <c r="CA3797" t="s">
        <v>397</v>
      </c>
      <c r="CB3797">
        <v>0.1</v>
      </c>
      <c r="CC3797" t="s">
        <v>1616</v>
      </c>
      <c r="CE3797" t="s">
        <v>7731</v>
      </c>
      <c r="CF3797" t="s">
        <v>1618</v>
      </c>
    </row>
    <row r="3798" spans="1:84" hidden="1" x14ac:dyDescent="0.4">
      <c r="A3798" t="s">
        <v>1626</v>
      </c>
      <c r="B3798" t="s">
        <v>1626</v>
      </c>
      <c r="C3798" t="s">
        <v>7728</v>
      </c>
      <c r="D3798" t="s">
        <v>81</v>
      </c>
      <c r="E3798" t="s">
        <v>82</v>
      </c>
      <c r="F3798" t="s">
        <v>393</v>
      </c>
      <c r="G3798" s="4" t="str">
        <f>TEXT(H3798+I3798,"yyyy-mm-dd""T""hh:mm:ss")&amp;
IF(J3798="MST","-07:00",
IF(J3798="MDT","-06:00",
IF(J3798="PST","-08:00",
IF(J3798="PDT","-07:00",
IF(J3798="UTC","+00:00","+00:00")))))</f>
        <v>2016-08-10T12:05:00-07:00</v>
      </c>
      <c r="H3798" s="1">
        <v>42592</v>
      </c>
      <c r="I3798" s="5">
        <v>0.50347222222222221</v>
      </c>
      <c r="J3798" t="s">
        <v>84</v>
      </c>
      <c r="N3798">
        <v>0</v>
      </c>
      <c r="O3798" t="s">
        <v>1628</v>
      </c>
      <c r="U3798">
        <v>2008</v>
      </c>
      <c r="V3798" t="s">
        <v>6355</v>
      </c>
      <c r="W3798" t="s">
        <v>1606</v>
      </c>
      <c r="X3798" t="s">
        <v>5540</v>
      </c>
      <c r="Y3798">
        <v>100263</v>
      </c>
      <c r="Z3798" t="s">
        <v>7553</v>
      </c>
      <c r="AD3798">
        <v>32.0191667</v>
      </c>
      <c r="AE3798">
        <v>-110.64555559999999</v>
      </c>
      <c r="AG3798" t="s">
        <v>90</v>
      </c>
      <c r="AH3798" t="s">
        <v>1626</v>
      </c>
      <c r="AI3798" t="s">
        <v>90</v>
      </c>
      <c r="AK3798" t="s">
        <v>1608</v>
      </c>
      <c r="AL3798" t="s">
        <v>8027</v>
      </c>
      <c r="AM3798" t="s">
        <v>92</v>
      </c>
      <c r="AN3798" t="s">
        <v>1610</v>
      </c>
      <c r="AO3798" t="s">
        <v>442</v>
      </c>
      <c r="AP3798" t="s">
        <v>422</v>
      </c>
      <c r="AT3798" t="s">
        <v>1612</v>
      </c>
      <c r="AV3798" t="s">
        <v>584</v>
      </c>
      <c r="BF3798" t="s">
        <v>7815</v>
      </c>
      <c r="BQ3798" t="str">
        <f>BS3798 &amp; ":" &amp; BR3798</f>
        <v>AZDEQ_SW:EPA 351.2</v>
      </c>
      <c r="BR3798" t="s">
        <v>1633</v>
      </c>
      <c r="BS3798" t="s">
        <v>1626</v>
      </c>
      <c r="BT3798" t="s">
        <v>1633</v>
      </c>
      <c r="BW3798" t="s">
        <v>5460</v>
      </c>
      <c r="BZ3798" t="s">
        <v>8028</v>
      </c>
      <c r="CA3798" t="s">
        <v>397</v>
      </c>
      <c r="CB3798">
        <v>0.25</v>
      </c>
      <c r="CC3798" t="s">
        <v>1616</v>
      </c>
      <c r="CE3798" t="s">
        <v>8029</v>
      </c>
      <c r="CF3798" t="s">
        <v>1618</v>
      </c>
    </row>
    <row r="3799" spans="1:84" hidden="1" x14ac:dyDescent="0.4">
      <c r="A3799" t="s">
        <v>7466</v>
      </c>
      <c r="B3799" t="s">
        <v>7467</v>
      </c>
      <c r="C3799" t="s">
        <v>7723</v>
      </c>
      <c r="D3799" t="s">
        <v>81</v>
      </c>
      <c r="E3799" t="s">
        <v>82</v>
      </c>
      <c r="G3799" s="4" t="str">
        <f>TEXT(H3799+I3799,"yyyy-mm-dd""T""hh:mm:ss")&amp;
IF(J3799="MST","-07:00",
IF(J3799="MDT","-06:00",
IF(J3799="PST","-08:00",
IF(J3799="PDT","-07:00",
IF(J3799="UTC","+00:00","+00:00")))))</f>
        <v>2016-06-16T08:10:00-07:00</v>
      </c>
      <c r="H3799" s="1">
        <v>42537</v>
      </c>
      <c r="I3799" s="5">
        <v>0.34027777777777779</v>
      </c>
      <c r="J3799" t="s">
        <v>84</v>
      </c>
      <c r="U3799" t="s">
        <v>7469</v>
      </c>
      <c r="V3799" t="s">
        <v>7470</v>
      </c>
      <c r="X3799" t="s">
        <v>7471</v>
      </c>
      <c r="Y3799" t="s">
        <v>7472</v>
      </c>
      <c r="AD3799">
        <v>32.338639000000001</v>
      </c>
      <c r="AE3799">
        <v>-111.08147200000001</v>
      </c>
      <c r="AK3799" t="s">
        <v>5367</v>
      </c>
      <c r="AL3799" t="s">
        <v>8030</v>
      </c>
      <c r="AM3799" t="s">
        <v>92</v>
      </c>
      <c r="AN3799" t="s">
        <v>7486</v>
      </c>
      <c r="AO3799" t="s">
        <v>5369</v>
      </c>
      <c r="AP3799" t="s">
        <v>422</v>
      </c>
      <c r="AT3799" t="s">
        <v>1612</v>
      </c>
      <c r="AV3799" t="s">
        <v>96</v>
      </c>
      <c r="BQ3799" t="str">
        <f>BS3799 &amp; ":" &amp; BR3799</f>
        <v>USEPA:350.1</v>
      </c>
      <c r="BR3799">
        <v>350.1</v>
      </c>
      <c r="BS3799" t="s">
        <v>4867</v>
      </c>
      <c r="BT3799" t="s">
        <v>7488</v>
      </c>
      <c r="BV3799" t="s">
        <v>7489</v>
      </c>
      <c r="BW3799" t="s">
        <v>7476</v>
      </c>
      <c r="BZ3799" t="s">
        <v>8031</v>
      </c>
      <c r="CA3799" t="s">
        <v>7546</v>
      </c>
      <c r="CB3799">
        <v>0.5</v>
      </c>
      <c r="CC3799" t="s">
        <v>1616</v>
      </c>
      <c r="CE3799" t="s">
        <v>8032</v>
      </c>
      <c r="CF3799" t="s">
        <v>1618</v>
      </c>
    </row>
    <row r="3800" spans="1:84" hidden="1" x14ac:dyDescent="0.4">
      <c r="A3800" t="s">
        <v>1626</v>
      </c>
      <c r="B3800" t="s">
        <v>1626</v>
      </c>
      <c r="C3800" t="s">
        <v>7801</v>
      </c>
      <c r="D3800" t="s">
        <v>81</v>
      </c>
      <c r="E3800" t="s">
        <v>82</v>
      </c>
      <c r="F3800" t="s">
        <v>393</v>
      </c>
      <c r="G3800" s="4" t="str">
        <f>TEXT(H3800+I3800,"yyyy-mm-dd""T""hh:mm:ss")&amp;
IF(J3800="MST","-07:00",
IF(J3800="MDT","-06:00",
IF(J3800="PST","-08:00",
IF(J3800="PDT","-07:00",
IF(J3800="UTC","+00:00","+00:00")))))</f>
        <v>2016-10-31T03:50:00-07:00</v>
      </c>
      <c r="H3800" s="1">
        <v>42674</v>
      </c>
      <c r="I3800" s="5">
        <v>0.15972222222222221</v>
      </c>
      <c r="J3800" t="s">
        <v>84</v>
      </c>
      <c r="N3800">
        <v>0.5</v>
      </c>
      <c r="O3800" t="s">
        <v>1628</v>
      </c>
      <c r="U3800">
        <v>9743</v>
      </c>
      <c r="V3800" t="s">
        <v>5512</v>
      </c>
      <c r="W3800" t="s">
        <v>5513</v>
      </c>
      <c r="X3800" t="s">
        <v>3388</v>
      </c>
      <c r="Y3800">
        <v>100035</v>
      </c>
      <c r="Z3800" t="s">
        <v>5514</v>
      </c>
      <c r="AD3800">
        <v>32.185352899999998</v>
      </c>
      <c r="AE3800">
        <v>-110.8164731</v>
      </c>
      <c r="AG3800" t="s">
        <v>90</v>
      </c>
      <c r="AH3800" t="s">
        <v>1626</v>
      </c>
      <c r="AI3800" t="s">
        <v>90</v>
      </c>
      <c r="AK3800" t="s">
        <v>1608</v>
      </c>
      <c r="AL3800" t="s">
        <v>8033</v>
      </c>
      <c r="AN3800" t="s">
        <v>1700</v>
      </c>
      <c r="AO3800" t="s">
        <v>457</v>
      </c>
      <c r="AP3800" t="s">
        <v>422</v>
      </c>
      <c r="AQ3800">
        <v>0.15</v>
      </c>
      <c r="AR3800" t="s">
        <v>1616</v>
      </c>
      <c r="AT3800" t="s">
        <v>1612</v>
      </c>
      <c r="AV3800" t="s">
        <v>96</v>
      </c>
      <c r="BH3800" t="str">
        <f>BI3800 &amp; " " &amp; BJ3800</f>
        <v>0.5 ft</v>
      </c>
      <c r="BI3800">
        <v>0.5</v>
      </c>
      <c r="BJ3800" t="s">
        <v>5517</v>
      </c>
      <c r="BQ3800" t="str">
        <f>BS3800 &amp; ":" &amp; BR3800</f>
        <v>AZDEQ_SW:SM 4500 PE</v>
      </c>
      <c r="BR3800" t="s">
        <v>5518</v>
      </c>
      <c r="BS3800" t="s">
        <v>1626</v>
      </c>
      <c r="BT3800" t="s">
        <v>5518</v>
      </c>
      <c r="BW3800" t="s">
        <v>5519</v>
      </c>
      <c r="BZ3800" t="s">
        <v>8034</v>
      </c>
      <c r="CA3800" t="s">
        <v>397</v>
      </c>
      <c r="CB3800">
        <v>0.01</v>
      </c>
      <c r="CC3800" t="s">
        <v>1616</v>
      </c>
      <c r="CE3800" t="s">
        <v>5567</v>
      </c>
      <c r="CF3800" t="s">
        <v>1618</v>
      </c>
    </row>
    <row r="3801" spans="1:84" hidden="1" x14ac:dyDescent="0.4">
      <c r="A3801" t="s">
        <v>7466</v>
      </c>
      <c r="B3801" t="s">
        <v>7467</v>
      </c>
      <c r="C3801" t="s">
        <v>7528</v>
      </c>
      <c r="D3801" t="s">
        <v>81</v>
      </c>
      <c r="E3801" t="s">
        <v>82</v>
      </c>
      <c r="G3801" s="4" t="str">
        <f>TEXT(H3801+I3801,"yyyy-mm-dd""T""hh:mm:ss")&amp;
IF(J3801="MST","-07:00",
IF(J3801="MDT","-06:00",
IF(J3801="PST","-08:00",
IF(J3801="PDT","-07:00",
IF(J3801="UTC","+00:00","+00:00")))))</f>
        <v>2016-09-20T11:58:00-07:00</v>
      </c>
      <c r="H3801" s="1">
        <v>42633</v>
      </c>
      <c r="I3801" s="5">
        <v>0.49861111111111112</v>
      </c>
      <c r="J3801" t="s">
        <v>84</v>
      </c>
      <c r="U3801" t="s">
        <v>7469</v>
      </c>
      <c r="V3801" t="s">
        <v>7470</v>
      </c>
      <c r="X3801" t="s">
        <v>7482</v>
      </c>
      <c r="Y3801" t="s">
        <v>7483</v>
      </c>
      <c r="AD3801">
        <v>32.386417000000002</v>
      </c>
      <c r="AE3801">
        <v>-111.119139</v>
      </c>
      <c r="AK3801" t="s">
        <v>5367</v>
      </c>
      <c r="AL3801" t="s">
        <v>8035</v>
      </c>
      <c r="AN3801" t="s">
        <v>7604</v>
      </c>
      <c r="AO3801" t="s">
        <v>442</v>
      </c>
      <c r="AP3801" t="s">
        <v>422</v>
      </c>
      <c r="AQ3801">
        <v>1.58</v>
      </c>
      <c r="AR3801" t="s">
        <v>1616</v>
      </c>
      <c r="AS3801" t="s">
        <v>7517</v>
      </c>
      <c r="AT3801" t="s">
        <v>1612</v>
      </c>
      <c r="AV3801" t="s">
        <v>96</v>
      </c>
      <c r="BQ3801" t="str">
        <f>BS3801 &amp; ":" &amp; BR3801</f>
        <v>USEPA:351.2</v>
      </c>
      <c r="BR3801">
        <v>351.2</v>
      </c>
      <c r="BS3801" t="s">
        <v>4867</v>
      </c>
      <c r="BT3801" t="s">
        <v>7605</v>
      </c>
      <c r="BV3801" t="s">
        <v>7606</v>
      </c>
      <c r="BW3801" t="s">
        <v>7476</v>
      </c>
      <c r="CE3801" t="s">
        <v>7530</v>
      </c>
      <c r="CF3801" t="s">
        <v>1618</v>
      </c>
    </row>
    <row r="3802" spans="1:84" hidden="1" x14ac:dyDescent="0.4">
      <c r="A3802" t="s">
        <v>7466</v>
      </c>
      <c r="B3802" t="s">
        <v>7467</v>
      </c>
      <c r="C3802" t="s">
        <v>7531</v>
      </c>
      <c r="D3802" t="s">
        <v>81</v>
      </c>
      <c r="E3802" t="s">
        <v>82</v>
      </c>
      <c r="G3802" s="4" t="str">
        <f>TEXT(H3802+I3802,"yyyy-mm-dd""T""hh:mm:ss")&amp;
IF(J3802="MST","-07:00",
IF(J3802="MDT","-06:00",
IF(J3802="PST","-08:00",
IF(J3802="PDT","-07:00",
IF(J3802="UTC","+00:00","+00:00")))))</f>
        <v>2016-06-23T08:35:00-07:00</v>
      </c>
      <c r="H3802" s="1">
        <v>42544</v>
      </c>
      <c r="I3802" s="5">
        <v>0.3576388888888889</v>
      </c>
      <c r="J3802" t="s">
        <v>84</v>
      </c>
      <c r="U3802" t="s">
        <v>7469</v>
      </c>
      <c r="V3802" t="s">
        <v>7470</v>
      </c>
      <c r="X3802" t="s">
        <v>7532</v>
      </c>
      <c r="Y3802" t="s">
        <v>7533</v>
      </c>
      <c r="AD3802">
        <v>32.289444000000003</v>
      </c>
      <c r="AE3802">
        <v>-111.03486100000001</v>
      </c>
      <c r="AK3802" t="s">
        <v>5367</v>
      </c>
      <c r="AL3802" t="s">
        <v>8036</v>
      </c>
      <c r="AN3802" t="s">
        <v>1700</v>
      </c>
      <c r="AO3802" t="s">
        <v>457</v>
      </c>
      <c r="AP3802" t="s">
        <v>422</v>
      </c>
      <c r="AQ3802">
        <v>2.2200000000000002</v>
      </c>
      <c r="AR3802" t="s">
        <v>1616</v>
      </c>
      <c r="AS3802" t="s">
        <v>7517</v>
      </c>
      <c r="AT3802" t="s">
        <v>1612</v>
      </c>
      <c r="AV3802" t="s">
        <v>96</v>
      </c>
      <c r="BQ3802" t="str">
        <f>BS3802 &amp; ":" &amp; BR3802</f>
        <v>USEPA:365.1</v>
      </c>
      <c r="BR3802">
        <v>365.1</v>
      </c>
      <c r="BS3802" t="s">
        <v>4867</v>
      </c>
      <c r="BT3802" t="s">
        <v>7474</v>
      </c>
      <c r="BV3802" t="s">
        <v>7475</v>
      </c>
      <c r="BW3802" t="s">
        <v>7476</v>
      </c>
      <c r="CE3802" t="s">
        <v>7538</v>
      </c>
      <c r="CF3802" t="s">
        <v>1618</v>
      </c>
    </row>
    <row r="3803" spans="1:84" hidden="1" x14ac:dyDescent="0.4">
      <c r="A3803" t="s">
        <v>7466</v>
      </c>
      <c r="B3803" t="s">
        <v>7467</v>
      </c>
      <c r="C3803" t="s">
        <v>7492</v>
      </c>
      <c r="D3803" t="s">
        <v>81</v>
      </c>
      <c r="E3803" t="s">
        <v>82</v>
      </c>
      <c r="G3803" s="4" t="str">
        <f>TEXT(H3803+I3803,"yyyy-mm-dd""T""hh:mm:ss")&amp;
IF(J3803="MST","-07:00",
IF(J3803="MDT","-06:00",
IF(J3803="PST","-08:00",
IF(J3803="PDT","-07:00",
IF(J3803="UTC","+00:00","+00:00")))))</f>
        <v>2016-03-17T09:40:00-07:00</v>
      </c>
      <c r="H3803" s="1">
        <v>42446</v>
      </c>
      <c r="I3803" s="5">
        <v>0.40277777777777779</v>
      </c>
      <c r="J3803" t="s">
        <v>84</v>
      </c>
      <c r="U3803" t="s">
        <v>7469</v>
      </c>
      <c r="V3803" t="s">
        <v>7470</v>
      </c>
      <c r="X3803" t="s">
        <v>7471</v>
      </c>
      <c r="Y3803" t="s">
        <v>7472</v>
      </c>
      <c r="AD3803">
        <v>32.338639000000001</v>
      </c>
      <c r="AE3803">
        <v>-111.08147200000001</v>
      </c>
      <c r="AK3803" t="s">
        <v>5367</v>
      </c>
      <c r="AL3803" t="s">
        <v>8037</v>
      </c>
      <c r="AN3803" t="s">
        <v>7486</v>
      </c>
      <c r="AO3803" t="s">
        <v>5369</v>
      </c>
      <c r="AP3803" t="s">
        <v>422</v>
      </c>
      <c r="AQ3803">
        <v>2.97</v>
      </c>
      <c r="AR3803" t="s">
        <v>1616</v>
      </c>
      <c r="AT3803" t="s">
        <v>1612</v>
      </c>
      <c r="AV3803" t="s">
        <v>96</v>
      </c>
      <c r="BQ3803" t="str">
        <f>BS3803 &amp; ":" &amp; BR3803</f>
        <v>USEPA:350.1</v>
      </c>
      <c r="BR3803">
        <v>350.1</v>
      </c>
      <c r="BS3803" t="s">
        <v>4867</v>
      </c>
      <c r="BT3803" t="s">
        <v>7488</v>
      </c>
      <c r="BV3803" t="s">
        <v>7489</v>
      </c>
      <c r="BW3803" t="s">
        <v>7476</v>
      </c>
      <c r="CE3803" t="s">
        <v>7495</v>
      </c>
      <c r="CF3803" t="s">
        <v>1618</v>
      </c>
    </row>
    <row r="3804" spans="1:84" hidden="1" x14ac:dyDescent="0.4">
      <c r="A3804" t="s">
        <v>1626</v>
      </c>
      <c r="B3804" t="s">
        <v>1626</v>
      </c>
      <c r="C3804" t="s">
        <v>7819</v>
      </c>
      <c r="D3804" t="s">
        <v>81</v>
      </c>
      <c r="E3804" t="s">
        <v>82</v>
      </c>
      <c r="F3804" t="s">
        <v>393</v>
      </c>
      <c r="G3804" s="4" t="str">
        <f>TEXT(H3804+I3804,"yyyy-mm-dd""T""hh:mm:ss")&amp;
IF(J3804="MST","-07:00",
IF(J3804="MDT","-06:00",
IF(J3804="PST","-08:00",
IF(J3804="PDT","-07:00",
IF(J3804="UTC","+00:00","+00:00")))))</f>
        <v>2016-09-28T03:45:00-07:00</v>
      </c>
      <c r="H3804" s="1">
        <v>42641</v>
      </c>
      <c r="I3804" s="5">
        <v>0.15625</v>
      </c>
      <c r="J3804" t="s">
        <v>84</v>
      </c>
      <c r="N3804">
        <v>0.5</v>
      </c>
      <c r="O3804" t="s">
        <v>1628</v>
      </c>
      <c r="U3804">
        <v>9743</v>
      </c>
      <c r="V3804" t="s">
        <v>5512</v>
      </c>
      <c r="W3804" t="s">
        <v>5513</v>
      </c>
      <c r="X3804" t="s">
        <v>3405</v>
      </c>
      <c r="Y3804">
        <v>100034</v>
      </c>
      <c r="Z3804" t="s">
        <v>5514</v>
      </c>
      <c r="AD3804">
        <v>32.187063100000003</v>
      </c>
      <c r="AE3804">
        <v>-110.81660220000001</v>
      </c>
      <c r="AG3804" t="s">
        <v>90</v>
      </c>
      <c r="AH3804" t="s">
        <v>1626</v>
      </c>
      <c r="AI3804" t="s">
        <v>90</v>
      </c>
      <c r="AK3804" t="s">
        <v>1608</v>
      </c>
      <c r="AL3804" t="s">
        <v>8038</v>
      </c>
      <c r="AN3804" t="s">
        <v>1725</v>
      </c>
      <c r="AO3804" t="s">
        <v>123</v>
      </c>
      <c r="AP3804" t="s">
        <v>422</v>
      </c>
      <c r="AQ3804">
        <v>9.9000000000000005E-2</v>
      </c>
      <c r="AR3804" t="s">
        <v>1616</v>
      </c>
      <c r="AT3804" t="s">
        <v>1612</v>
      </c>
      <c r="AV3804" t="s">
        <v>96</v>
      </c>
      <c r="BH3804" t="str">
        <f>BI3804 &amp; " " &amp; BJ3804</f>
        <v>0.5 ft</v>
      </c>
      <c r="BI3804">
        <v>0.5</v>
      </c>
      <c r="BJ3804" t="s">
        <v>5517</v>
      </c>
      <c r="BQ3804" t="str">
        <f>BS3804 &amp; ":" &amp; BR3804</f>
        <v>AZDEQ_SW:SM 4500 PE</v>
      </c>
      <c r="BR3804" t="s">
        <v>5518</v>
      </c>
      <c r="BS3804" t="s">
        <v>1626</v>
      </c>
      <c r="BT3804" t="s">
        <v>5518</v>
      </c>
      <c r="BW3804" t="s">
        <v>5519</v>
      </c>
      <c r="BZ3804" t="s">
        <v>8039</v>
      </c>
      <c r="CA3804" t="s">
        <v>397</v>
      </c>
      <c r="CB3804">
        <v>0.01</v>
      </c>
      <c r="CC3804" t="s">
        <v>1616</v>
      </c>
      <c r="CE3804" t="s">
        <v>5763</v>
      </c>
      <c r="CF3804" t="s">
        <v>1618</v>
      </c>
    </row>
    <row r="3805" spans="1:84" hidden="1" x14ac:dyDescent="0.4">
      <c r="A3805" t="s">
        <v>1626</v>
      </c>
      <c r="B3805" t="s">
        <v>1626</v>
      </c>
      <c r="C3805" t="s">
        <v>7524</v>
      </c>
      <c r="D3805" t="s">
        <v>81</v>
      </c>
      <c r="E3805" t="s">
        <v>82</v>
      </c>
      <c r="F3805" t="s">
        <v>393</v>
      </c>
      <c r="G3805" s="4" t="str">
        <f>TEXT(H3805+I3805,"yyyy-mm-dd""T""hh:mm:ss")&amp;
IF(J3805="MST","-07:00",
IF(J3805="MDT","-06:00",
IF(J3805="PST","-08:00",
IF(J3805="PDT","-07:00",
IF(J3805="UTC","+00:00","+00:00")))))</f>
        <v>2016-02-29T04:30:00-07:00</v>
      </c>
      <c r="H3805" s="1">
        <v>42429</v>
      </c>
      <c r="I3805" s="5">
        <v>0.1875</v>
      </c>
      <c r="J3805" t="s">
        <v>84</v>
      </c>
      <c r="N3805">
        <v>0.5</v>
      </c>
      <c r="O3805" t="s">
        <v>1628</v>
      </c>
      <c r="U3805">
        <v>9743</v>
      </c>
      <c r="V3805" t="s">
        <v>5512</v>
      </c>
      <c r="W3805" t="s">
        <v>5513</v>
      </c>
      <c r="X3805" t="s">
        <v>3388</v>
      </c>
      <c r="Y3805">
        <v>100035</v>
      </c>
      <c r="Z3805" t="s">
        <v>5514</v>
      </c>
      <c r="AD3805">
        <v>32.185352899999998</v>
      </c>
      <c r="AE3805">
        <v>-110.8164731</v>
      </c>
      <c r="AG3805" t="s">
        <v>90</v>
      </c>
      <c r="AH3805" t="s">
        <v>1626</v>
      </c>
      <c r="AI3805" t="s">
        <v>90</v>
      </c>
      <c r="AK3805" t="s">
        <v>1608</v>
      </c>
      <c r="AL3805" t="s">
        <v>8040</v>
      </c>
      <c r="AM3805" t="s">
        <v>92</v>
      </c>
      <c r="AN3805" t="s">
        <v>1725</v>
      </c>
      <c r="AO3805" t="s">
        <v>123</v>
      </c>
      <c r="AP3805" t="s">
        <v>422</v>
      </c>
      <c r="AT3805" t="s">
        <v>1612</v>
      </c>
      <c r="AV3805" t="s">
        <v>584</v>
      </c>
      <c r="BF3805" t="s">
        <v>7314</v>
      </c>
      <c r="BH3805" t="str">
        <f>BI3805 &amp; " " &amp; BJ3805</f>
        <v>0.5 ft</v>
      </c>
      <c r="BI3805">
        <v>0.5</v>
      </c>
      <c r="BJ3805" t="s">
        <v>5517</v>
      </c>
      <c r="BQ3805" t="str">
        <f>BS3805 &amp; ":" &amp; BR3805</f>
        <v>AZDEQ_SW:SM 4500 PE</v>
      </c>
      <c r="BR3805" t="s">
        <v>5518</v>
      </c>
      <c r="BS3805" t="s">
        <v>1626</v>
      </c>
      <c r="BT3805" t="s">
        <v>5518</v>
      </c>
      <c r="BW3805" t="s">
        <v>5519</v>
      </c>
      <c r="BZ3805" t="s">
        <v>8041</v>
      </c>
      <c r="CA3805" t="s">
        <v>397</v>
      </c>
      <c r="CB3805">
        <v>3.0000000000000001E-3</v>
      </c>
      <c r="CC3805" t="s">
        <v>1616</v>
      </c>
      <c r="CE3805" t="s">
        <v>5937</v>
      </c>
      <c r="CF3805" t="s">
        <v>1618</v>
      </c>
    </row>
    <row r="3806" spans="1:84" hidden="1" x14ac:dyDescent="0.4">
      <c r="A3806" t="s">
        <v>1626</v>
      </c>
      <c r="B3806" t="s">
        <v>1626</v>
      </c>
      <c r="C3806" t="s">
        <v>7592</v>
      </c>
      <c r="D3806" t="s">
        <v>81</v>
      </c>
      <c r="E3806" t="s">
        <v>82</v>
      </c>
      <c r="F3806" t="s">
        <v>393</v>
      </c>
      <c r="G3806" s="4" t="str">
        <f>TEXT(H3806+I3806,"yyyy-mm-dd""T""hh:mm:ss")&amp;
IF(J3806="MST","-07:00",
IF(J3806="MDT","-06:00",
IF(J3806="PST","-08:00",
IF(J3806="PDT","-07:00",
IF(J3806="UTC","+00:00","+00:00")))))</f>
        <v>2016-03-28T02:00:00-07:00</v>
      </c>
      <c r="H3806" s="1">
        <v>42457</v>
      </c>
      <c r="I3806" s="5">
        <v>8.3333333333333329E-2</v>
      </c>
      <c r="J3806" t="s">
        <v>84</v>
      </c>
      <c r="N3806">
        <v>0.5</v>
      </c>
      <c r="O3806" t="s">
        <v>1628</v>
      </c>
      <c r="U3806">
        <v>9743</v>
      </c>
      <c r="V3806" t="s">
        <v>5512</v>
      </c>
      <c r="W3806" t="s">
        <v>5513</v>
      </c>
      <c r="X3806" t="s">
        <v>3405</v>
      </c>
      <c r="Y3806">
        <v>100034</v>
      </c>
      <c r="Z3806" t="s">
        <v>5514</v>
      </c>
      <c r="AD3806">
        <v>32.187063100000003</v>
      </c>
      <c r="AE3806">
        <v>-110.81660220000001</v>
      </c>
      <c r="AG3806" t="s">
        <v>90</v>
      </c>
      <c r="AH3806" t="s">
        <v>1626</v>
      </c>
      <c r="AI3806" t="s">
        <v>90</v>
      </c>
      <c r="AK3806" t="s">
        <v>1608</v>
      </c>
      <c r="AL3806" t="s">
        <v>8042</v>
      </c>
      <c r="AN3806" t="s">
        <v>1700</v>
      </c>
      <c r="AO3806" t="s">
        <v>457</v>
      </c>
      <c r="AP3806" t="s">
        <v>422</v>
      </c>
      <c r="AQ3806">
        <v>9.4E-2</v>
      </c>
      <c r="AR3806" t="s">
        <v>1616</v>
      </c>
      <c r="AT3806" t="s">
        <v>1612</v>
      </c>
      <c r="AV3806" t="s">
        <v>96</v>
      </c>
      <c r="BH3806" t="str">
        <f>BI3806 &amp; " " &amp; BJ3806</f>
        <v>0.5 ft</v>
      </c>
      <c r="BI3806">
        <v>0.5</v>
      </c>
      <c r="BJ3806" t="s">
        <v>5517</v>
      </c>
      <c r="BQ3806" t="str">
        <f>BS3806 &amp; ":" &amp; BR3806</f>
        <v>AZDEQ_SW:SM 4500 PE</v>
      </c>
      <c r="BR3806" t="s">
        <v>5518</v>
      </c>
      <c r="BS3806" t="s">
        <v>1626</v>
      </c>
      <c r="BT3806" t="s">
        <v>5518</v>
      </c>
      <c r="BW3806" t="s">
        <v>5519</v>
      </c>
      <c r="BZ3806" t="s">
        <v>8043</v>
      </c>
      <c r="CA3806" t="s">
        <v>397</v>
      </c>
      <c r="CB3806">
        <v>2.0999999999999999E-3</v>
      </c>
      <c r="CC3806" t="s">
        <v>1616</v>
      </c>
      <c r="CE3806" t="s">
        <v>5521</v>
      </c>
      <c r="CF3806" t="s">
        <v>1618</v>
      </c>
    </row>
    <row r="3807" spans="1:84" hidden="1" x14ac:dyDescent="0.4">
      <c r="A3807" t="s">
        <v>1626</v>
      </c>
      <c r="B3807" t="s">
        <v>1626</v>
      </c>
      <c r="C3807" t="s">
        <v>7561</v>
      </c>
      <c r="D3807" t="s">
        <v>81</v>
      </c>
      <c r="E3807" t="s">
        <v>82</v>
      </c>
      <c r="F3807" t="s">
        <v>393</v>
      </c>
      <c r="G3807" s="4" t="str">
        <f>TEXT(H3807+I3807,"yyyy-mm-dd""T""hh:mm:ss")&amp;
IF(J3807="MST","-07:00",
IF(J3807="MDT","-06:00",
IF(J3807="PST","-08:00",
IF(J3807="PDT","-07:00",
IF(J3807="UTC","+00:00","+00:00")))))</f>
        <v>2016-04-12T10:00:00-07:00</v>
      </c>
      <c r="H3807" s="1">
        <v>42472</v>
      </c>
      <c r="I3807" s="5">
        <v>0.41666666666666669</v>
      </c>
      <c r="J3807" t="s">
        <v>84</v>
      </c>
      <c r="N3807">
        <v>0</v>
      </c>
      <c r="O3807" t="s">
        <v>1628</v>
      </c>
      <c r="U3807">
        <v>2189</v>
      </c>
      <c r="V3807" t="s">
        <v>7092</v>
      </c>
      <c r="W3807" t="s">
        <v>1606</v>
      </c>
      <c r="X3807" t="s">
        <v>7093</v>
      </c>
      <c r="Y3807">
        <v>110650</v>
      </c>
      <c r="Z3807" t="s">
        <v>7562</v>
      </c>
      <c r="AD3807">
        <v>32.318350000000002</v>
      </c>
      <c r="AE3807">
        <v>-110.7849083</v>
      </c>
      <c r="AG3807" t="s">
        <v>90</v>
      </c>
      <c r="AH3807" t="s">
        <v>1626</v>
      </c>
      <c r="AI3807" t="s">
        <v>90</v>
      </c>
      <c r="AK3807" t="s">
        <v>1608</v>
      </c>
      <c r="AL3807" t="s">
        <v>8044</v>
      </c>
      <c r="AM3807" t="s">
        <v>92</v>
      </c>
      <c r="AN3807" t="s">
        <v>1610</v>
      </c>
      <c r="AO3807" t="s">
        <v>442</v>
      </c>
      <c r="AP3807" t="s">
        <v>422</v>
      </c>
      <c r="AT3807" t="s">
        <v>1612</v>
      </c>
      <c r="AV3807" t="s">
        <v>584</v>
      </c>
      <c r="BQ3807" t="str">
        <f>BS3807 &amp; ":" &amp; BR3807</f>
        <v>AZDEQ_SW:EPA 351.2</v>
      </c>
      <c r="BR3807" t="s">
        <v>1633</v>
      </c>
      <c r="BS3807" t="s">
        <v>1626</v>
      </c>
      <c r="BT3807" t="s">
        <v>1633</v>
      </c>
      <c r="BW3807" t="s">
        <v>5460</v>
      </c>
      <c r="BZ3807" t="s">
        <v>8045</v>
      </c>
      <c r="CA3807" t="s">
        <v>397</v>
      </c>
      <c r="CB3807">
        <v>0.5</v>
      </c>
      <c r="CC3807" t="s">
        <v>1616</v>
      </c>
      <c r="CE3807" t="s">
        <v>7565</v>
      </c>
      <c r="CF3807" t="s">
        <v>1618</v>
      </c>
    </row>
    <row r="3808" spans="1:84" hidden="1" x14ac:dyDescent="0.4">
      <c r="A3808" t="s">
        <v>7466</v>
      </c>
      <c r="B3808" t="s">
        <v>7467</v>
      </c>
      <c r="C3808" t="s">
        <v>7566</v>
      </c>
      <c r="D3808" t="s">
        <v>81</v>
      </c>
      <c r="E3808" t="s">
        <v>82</v>
      </c>
      <c r="G3808" s="4" t="str">
        <f>TEXT(H3808+I3808,"yyyy-mm-dd""T""hh:mm:ss")&amp;
IF(J3808="MST","-07:00",
IF(J3808="MDT","-06:00",
IF(J3808="PST","-08:00",
IF(J3808="PDT","-07:00",
IF(J3808="UTC","+00:00","+00:00")))))</f>
        <v>2016-12-20T12:00:00-07:00</v>
      </c>
      <c r="H3808" s="1">
        <v>42724</v>
      </c>
      <c r="I3808" s="5">
        <v>0.5</v>
      </c>
      <c r="J3808" t="s">
        <v>84</v>
      </c>
      <c r="U3808" t="s">
        <v>7469</v>
      </c>
      <c r="V3808" t="s">
        <v>7470</v>
      </c>
      <c r="X3808" t="s">
        <v>7532</v>
      </c>
      <c r="Y3808" t="s">
        <v>7533</v>
      </c>
      <c r="AD3808">
        <v>32.289444000000003</v>
      </c>
      <c r="AE3808">
        <v>-111.03486100000001</v>
      </c>
      <c r="AK3808" t="s">
        <v>5367</v>
      </c>
      <c r="AL3808" t="s">
        <v>8046</v>
      </c>
      <c r="AN3808" t="s">
        <v>1610</v>
      </c>
      <c r="AO3808" t="s">
        <v>5387</v>
      </c>
      <c r="AP3808" t="s">
        <v>422</v>
      </c>
      <c r="AQ3808">
        <v>6.12</v>
      </c>
      <c r="AR3808" t="s">
        <v>1616</v>
      </c>
      <c r="AS3808" t="s">
        <v>7517</v>
      </c>
      <c r="AT3808" t="s">
        <v>1612</v>
      </c>
      <c r="AV3808" t="s">
        <v>7535</v>
      </c>
      <c r="BQ3808" t="str">
        <f>BS3808 &amp; ":" &amp; BR3808</f>
        <v>AOAC:973.48</v>
      </c>
      <c r="BR3808">
        <v>973.48</v>
      </c>
      <c r="BS3808" t="s">
        <v>7536</v>
      </c>
      <c r="BT3808" t="s">
        <v>7537</v>
      </c>
      <c r="BW3808" t="s">
        <v>7476</v>
      </c>
      <c r="CE3808" t="s">
        <v>7568</v>
      </c>
      <c r="CF3808" t="s">
        <v>1618</v>
      </c>
    </row>
    <row r="3809" spans="1:84" hidden="1" x14ac:dyDescent="0.4">
      <c r="A3809" t="s">
        <v>7466</v>
      </c>
      <c r="B3809" t="s">
        <v>7467</v>
      </c>
      <c r="C3809" t="s">
        <v>7700</v>
      </c>
      <c r="D3809" t="s">
        <v>81</v>
      </c>
      <c r="E3809" t="s">
        <v>82</v>
      </c>
      <c r="G3809" s="4" t="str">
        <f>TEXT(H3809+I3809,"yyyy-mm-dd""T""hh:mm:ss")&amp;
IF(J3809="MST","-07:00",
IF(J3809="MDT","-06:00",
IF(J3809="PST","-08:00",
IF(J3809="PDT","-07:00",
IF(J3809="UTC","+00:00","+00:00")))))</f>
        <v>2016-05-19T11:25:00-07:00</v>
      </c>
      <c r="H3809" s="1">
        <v>42509</v>
      </c>
      <c r="I3809" s="5">
        <v>0.47569444444444442</v>
      </c>
      <c r="J3809" t="s">
        <v>84</v>
      </c>
      <c r="U3809" t="s">
        <v>7469</v>
      </c>
      <c r="V3809" t="s">
        <v>7470</v>
      </c>
      <c r="X3809" t="s">
        <v>7510</v>
      </c>
      <c r="Y3809" t="s">
        <v>7511</v>
      </c>
      <c r="AD3809">
        <v>32.434333000000002</v>
      </c>
      <c r="AE3809">
        <v>-111.232472</v>
      </c>
      <c r="AK3809" t="s">
        <v>5367</v>
      </c>
      <c r="AL3809" t="s">
        <v>8047</v>
      </c>
      <c r="AN3809" t="s">
        <v>7604</v>
      </c>
      <c r="AO3809" t="s">
        <v>442</v>
      </c>
      <c r="AP3809" t="s">
        <v>422</v>
      </c>
      <c r="AQ3809">
        <v>1.1599999999999999</v>
      </c>
      <c r="AR3809" t="s">
        <v>1616</v>
      </c>
      <c r="AT3809" t="s">
        <v>1612</v>
      </c>
      <c r="AV3809" t="s">
        <v>96</v>
      </c>
      <c r="BQ3809" t="str">
        <f>BS3809 &amp; ":" &amp; BR3809</f>
        <v>USEPA:351.2</v>
      </c>
      <c r="BR3809">
        <v>351.2</v>
      </c>
      <c r="BS3809" t="s">
        <v>4867</v>
      </c>
      <c r="BT3809" t="s">
        <v>7605</v>
      </c>
      <c r="BV3809" t="s">
        <v>7606</v>
      </c>
      <c r="BW3809" t="s">
        <v>7476</v>
      </c>
      <c r="CE3809" t="s">
        <v>7702</v>
      </c>
      <c r="CF3809" t="s">
        <v>1618</v>
      </c>
    </row>
    <row r="3810" spans="1:84" hidden="1" x14ac:dyDescent="0.4">
      <c r="A3810" t="s">
        <v>7466</v>
      </c>
      <c r="B3810" t="s">
        <v>7467</v>
      </c>
      <c r="C3810" t="s">
        <v>7543</v>
      </c>
      <c r="D3810" t="s">
        <v>81</v>
      </c>
      <c r="E3810" t="s">
        <v>82</v>
      </c>
      <c r="G3810" s="4" t="str">
        <f>TEXT(H3810+I3810,"yyyy-mm-dd""T""hh:mm:ss")&amp;
IF(J3810="MST","-07:00",
IF(J3810="MDT","-06:00",
IF(J3810="PST","-08:00",
IF(J3810="PDT","-07:00",
IF(J3810="UTC","+00:00","+00:00")))))</f>
        <v>2016-11-15T11:40:00-07:00</v>
      </c>
      <c r="H3810" s="1">
        <v>42689</v>
      </c>
      <c r="I3810" s="5">
        <v>0.4861111111111111</v>
      </c>
      <c r="J3810" t="s">
        <v>84</v>
      </c>
      <c r="U3810" t="s">
        <v>7469</v>
      </c>
      <c r="V3810" t="s">
        <v>7470</v>
      </c>
      <c r="X3810" t="s">
        <v>7510</v>
      </c>
      <c r="Y3810" t="s">
        <v>7511</v>
      </c>
      <c r="AD3810">
        <v>32.434333000000002</v>
      </c>
      <c r="AE3810">
        <v>-111.232472</v>
      </c>
      <c r="AK3810" t="s">
        <v>5367</v>
      </c>
      <c r="AL3810" t="s">
        <v>8048</v>
      </c>
      <c r="AN3810" t="s">
        <v>1610</v>
      </c>
      <c r="AO3810" t="s">
        <v>5387</v>
      </c>
      <c r="AP3810" t="s">
        <v>422</v>
      </c>
      <c r="AQ3810">
        <v>4.75</v>
      </c>
      <c r="AR3810" t="s">
        <v>1616</v>
      </c>
      <c r="AT3810" t="s">
        <v>1612</v>
      </c>
      <c r="AV3810" t="s">
        <v>7535</v>
      </c>
      <c r="BQ3810" t="str">
        <f>BS3810 &amp; ":" &amp; BR3810</f>
        <v>AOAC:973.48</v>
      </c>
      <c r="BR3810">
        <v>973.48</v>
      </c>
      <c r="BS3810" t="s">
        <v>7536</v>
      </c>
      <c r="BT3810" t="s">
        <v>7537</v>
      </c>
      <c r="BW3810" t="s">
        <v>7476</v>
      </c>
      <c r="CE3810" t="s">
        <v>7547</v>
      </c>
      <c r="CF3810" t="s">
        <v>1618</v>
      </c>
    </row>
    <row r="3811" spans="1:84" hidden="1" x14ac:dyDescent="0.4">
      <c r="A3811" t="s">
        <v>7466</v>
      </c>
      <c r="B3811" t="s">
        <v>7467</v>
      </c>
      <c r="C3811" t="s">
        <v>7481</v>
      </c>
      <c r="D3811" t="s">
        <v>81</v>
      </c>
      <c r="E3811" t="s">
        <v>82</v>
      </c>
      <c r="G3811" s="4" t="str">
        <f>TEXT(H3811+I3811,"yyyy-mm-dd""T""hh:mm:ss")&amp;
IF(J3811="MST","-07:00",
IF(J3811="MDT","-06:00",
IF(J3811="PST","-08:00",
IF(J3811="PDT","-07:00",
IF(J3811="UTC","+00:00","+00:00")))))</f>
        <v>2016-11-29T10:20:00-07:00</v>
      </c>
      <c r="H3811" s="1">
        <v>42703</v>
      </c>
      <c r="I3811" s="5">
        <v>0.43055555555555558</v>
      </c>
      <c r="J3811" t="s">
        <v>84</v>
      </c>
      <c r="U3811" t="s">
        <v>7469</v>
      </c>
      <c r="V3811" t="s">
        <v>7470</v>
      </c>
      <c r="X3811" t="s">
        <v>7482</v>
      </c>
      <c r="Y3811" t="s">
        <v>7483</v>
      </c>
      <c r="AD3811">
        <v>32.386417000000002</v>
      </c>
      <c r="AE3811">
        <v>-111.119139</v>
      </c>
      <c r="AK3811" t="s">
        <v>5367</v>
      </c>
      <c r="AL3811" t="s">
        <v>8049</v>
      </c>
      <c r="AN3811" t="s">
        <v>7604</v>
      </c>
      <c r="AO3811" t="s">
        <v>442</v>
      </c>
      <c r="AP3811" t="s">
        <v>422</v>
      </c>
      <c r="AQ3811">
        <v>1.32</v>
      </c>
      <c r="AR3811" t="s">
        <v>1616</v>
      </c>
      <c r="AT3811" t="s">
        <v>1612</v>
      </c>
      <c r="AV3811" t="s">
        <v>96</v>
      </c>
      <c r="BQ3811" t="str">
        <f>BS3811 &amp; ":" &amp; BR3811</f>
        <v>USEPA:351.2</v>
      </c>
      <c r="BR3811">
        <v>351.2</v>
      </c>
      <c r="BS3811" t="s">
        <v>4867</v>
      </c>
      <c r="BT3811" t="s">
        <v>7605</v>
      </c>
      <c r="BV3811" t="s">
        <v>7606</v>
      </c>
      <c r="BW3811" t="s">
        <v>7476</v>
      </c>
      <c r="CE3811" t="s">
        <v>7491</v>
      </c>
      <c r="CF3811" t="s">
        <v>1618</v>
      </c>
    </row>
    <row r="3812" spans="1:84" hidden="1" x14ac:dyDescent="0.4">
      <c r="A3812" t="s">
        <v>7466</v>
      </c>
      <c r="B3812" t="s">
        <v>7467</v>
      </c>
      <c r="C3812" t="s">
        <v>7528</v>
      </c>
      <c r="D3812" t="s">
        <v>81</v>
      </c>
      <c r="E3812" t="s">
        <v>82</v>
      </c>
      <c r="G3812" s="4" t="str">
        <f>TEXT(H3812+I3812,"yyyy-mm-dd""T""hh:mm:ss")&amp;
IF(J3812="MST","-07:00",
IF(J3812="MDT","-06:00",
IF(J3812="PST","-08:00",
IF(J3812="PDT","-07:00",
IF(J3812="UTC","+00:00","+00:00")))))</f>
        <v>2016-09-20T11:58:00-07:00</v>
      </c>
      <c r="H3812" s="1">
        <v>42633</v>
      </c>
      <c r="I3812" s="5">
        <v>0.49861111111111112</v>
      </c>
      <c r="J3812" t="s">
        <v>84</v>
      </c>
      <c r="U3812" t="s">
        <v>7469</v>
      </c>
      <c r="V3812" t="s">
        <v>7470</v>
      </c>
      <c r="X3812" t="s">
        <v>7482</v>
      </c>
      <c r="Y3812" t="s">
        <v>7483</v>
      </c>
      <c r="AD3812">
        <v>32.386417000000002</v>
      </c>
      <c r="AE3812">
        <v>-111.119139</v>
      </c>
      <c r="AK3812" t="s">
        <v>5367</v>
      </c>
      <c r="AL3812" t="s">
        <v>8050</v>
      </c>
      <c r="AM3812" t="s">
        <v>7485</v>
      </c>
      <c r="AN3812" t="s">
        <v>7486</v>
      </c>
      <c r="AO3812" t="s">
        <v>5369</v>
      </c>
      <c r="AP3812" t="s">
        <v>422</v>
      </c>
      <c r="AS3812" t="s">
        <v>7734</v>
      </c>
      <c r="AT3812" t="s">
        <v>1612</v>
      </c>
      <c r="AV3812" t="s">
        <v>96</v>
      </c>
      <c r="BQ3812" t="str">
        <f>BS3812 &amp; ":" &amp; BR3812</f>
        <v>USEPA:350.1</v>
      </c>
      <c r="BR3812">
        <v>350.1</v>
      </c>
      <c r="BS3812" t="s">
        <v>4867</v>
      </c>
      <c r="BT3812" t="s">
        <v>7488</v>
      </c>
      <c r="BV3812" t="s">
        <v>7489</v>
      </c>
      <c r="BW3812" t="s">
        <v>7476</v>
      </c>
      <c r="BZ3812" t="s">
        <v>8051</v>
      </c>
      <c r="CA3812" t="s">
        <v>1272</v>
      </c>
      <c r="CB3812">
        <v>0.5</v>
      </c>
      <c r="CC3812" t="s">
        <v>1616</v>
      </c>
      <c r="CE3812" t="s">
        <v>7530</v>
      </c>
      <c r="CF3812" t="s">
        <v>1618</v>
      </c>
    </row>
    <row r="3813" spans="1:84" hidden="1" x14ac:dyDescent="0.4">
      <c r="A3813" t="s">
        <v>1603</v>
      </c>
      <c r="B3813" t="s">
        <v>1603</v>
      </c>
      <c r="C3813" t="s">
        <v>8052</v>
      </c>
      <c r="D3813" t="s">
        <v>81</v>
      </c>
      <c r="E3813" t="s">
        <v>82</v>
      </c>
      <c r="F3813" t="s">
        <v>83</v>
      </c>
      <c r="G3813" s="4" t="str">
        <f>TEXT(H3813+I3813,"yyyy-mm-dd""T""hh:mm:ss")&amp;
IF(J3813="MST","-07:00",
IF(J3813="MDT","-06:00",
IF(J3813="PST","-08:00",
IF(J3813="PDT","-07:00",
IF(J3813="UTC","+00:00","+00:00")))))</f>
        <v>2016-02-23T02:15:00-07:00</v>
      </c>
      <c r="H3813" s="1">
        <v>42423</v>
      </c>
      <c r="I3813" s="5">
        <v>9.375E-2</v>
      </c>
      <c r="J3813" t="s">
        <v>84</v>
      </c>
      <c r="U3813">
        <v>9673</v>
      </c>
      <c r="V3813" t="s">
        <v>1605</v>
      </c>
      <c r="W3813" t="s">
        <v>1606</v>
      </c>
      <c r="X3813" t="s">
        <v>7520</v>
      </c>
      <c r="Y3813">
        <v>25676</v>
      </c>
      <c r="Z3813" t="s">
        <v>7633</v>
      </c>
      <c r="AD3813">
        <v>31.9495836</v>
      </c>
      <c r="AE3813">
        <v>-112.8016317</v>
      </c>
      <c r="AG3813" t="s">
        <v>90</v>
      </c>
      <c r="AH3813" t="s">
        <v>1603</v>
      </c>
      <c r="AI3813" t="s">
        <v>90</v>
      </c>
      <c r="AK3813" t="s">
        <v>1608</v>
      </c>
      <c r="AL3813" t="s">
        <v>8053</v>
      </c>
      <c r="AM3813" t="s">
        <v>92</v>
      </c>
      <c r="AN3813" t="s">
        <v>1610</v>
      </c>
      <c r="AO3813" t="s">
        <v>442</v>
      </c>
      <c r="AP3813" t="s">
        <v>422</v>
      </c>
      <c r="AT3813" t="s">
        <v>1612</v>
      </c>
      <c r="AV3813" t="s">
        <v>584</v>
      </c>
      <c r="BQ3813" t="str">
        <f>BS3813 &amp; ":" &amp; BR3813</f>
        <v>AZDEQ_GW:SM 4500-NORG,C</v>
      </c>
      <c r="BR3813" t="s">
        <v>5164</v>
      </c>
      <c r="BS3813" t="s">
        <v>1603</v>
      </c>
      <c r="BT3813" t="s">
        <v>5164</v>
      </c>
      <c r="BW3813" t="s">
        <v>1657</v>
      </c>
      <c r="BX3813" s="1">
        <v>42432</v>
      </c>
      <c r="BZ3813" t="s">
        <v>8054</v>
      </c>
      <c r="CA3813" t="s">
        <v>397</v>
      </c>
      <c r="CB3813">
        <v>0.2</v>
      </c>
      <c r="CC3813" t="s">
        <v>1616</v>
      </c>
      <c r="CE3813" t="s">
        <v>7635</v>
      </c>
      <c r="CF3813" t="s">
        <v>1618</v>
      </c>
    </row>
    <row r="3814" spans="1:84" hidden="1" x14ac:dyDescent="0.4">
      <c r="A3814" t="s">
        <v>7466</v>
      </c>
      <c r="B3814" t="s">
        <v>7467</v>
      </c>
      <c r="C3814" t="s">
        <v>7706</v>
      </c>
      <c r="D3814" t="s">
        <v>81</v>
      </c>
      <c r="E3814" t="s">
        <v>82</v>
      </c>
      <c r="G3814" s="4" t="str">
        <f>TEXT(H3814+I3814,"yyyy-mm-dd""T""hh:mm:ss")&amp;
IF(J3814="MST","-07:00",
IF(J3814="MDT","-06:00",
IF(J3814="PST","-08:00",
IF(J3814="PDT","-07:00",
IF(J3814="UTC","+00:00","+00:00")))))</f>
        <v>2016-03-24T09:45:00-07:00</v>
      </c>
      <c r="H3814" s="1">
        <v>42453</v>
      </c>
      <c r="I3814" s="5">
        <v>0.40625</v>
      </c>
      <c r="J3814" t="s">
        <v>84</v>
      </c>
      <c r="U3814" t="s">
        <v>7469</v>
      </c>
      <c r="V3814" t="s">
        <v>7470</v>
      </c>
      <c r="X3814" t="s">
        <v>7532</v>
      </c>
      <c r="Y3814" t="s">
        <v>7533</v>
      </c>
      <c r="AD3814">
        <v>32.289444000000003</v>
      </c>
      <c r="AE3814">
        <v>-111.03486100000001</v>
      </c>
      <c r="AK3814" t="s">
        <v>5367</v>
      </c>
      <c r="AL3814" t="s">
        <v>8055</v>
      </c>
      <c r="AN3814" t="s">
        <v>1610</v>
      </c>
      <c r="AO3814" t="s">
        <v>5387</v>
      </c>
      <c r="AP3814" t="s">
        <v>422</v>
      </c>
      <c r="AQ3814">
        <v>6.13</v>
      </c>
      <c r="AR3814" t="s">
        <v>1616</v>
      </c>
      <c r="AT3814" t="s">
        <v>1612</v>
      </c>
      <c r="AV3814" t="s">
        <v>7535</v>
      </c>
      <c r="BQ3814" t="str">
        <f>BS3814 &amp; ":" &amp; BR3814</f>
        <v>AOAC:973.48</v>
      </c>
      <c r="BR3814">
        <v>973.48</v>
      </c>
      <c r="BS3814" t="s">
        <v>7536</v>
      </c>
      <c r="BT3814" t="s">
        <v>7537</v>
      </c>
      <c r="BW3814" t="s">
        <v>7476</v>
      </c>
      <c r="CE3814" t="s">
        <v>8056</v>
      </c>
      <c r="CF3814" t="s">
        <v>1618</v>
      </c>
    </row>
    <row r="3815" spans="1:84" hidden="1" x14ac:dyDescent="0.4">
      <c r="A3815" t="s">
        <v>1626</v>
      </c>
      <c r="B3815" t="s">
        <v>1626</v>
      </c>
      <c r="C3815" t="s">
        <v>7608</v>
      </c>
      <c r="D3815" t="s">
        <v>81</v>
      </c>
      <c r="E3815" t="s">
        <v>82</v>
      </c>
      <c r="F3815" t="s">
        <v>393</v>
      </c>
      <c r="G3815" s="4" t="str">
        <f>TEXT(H3815+I3815,"yyyy-mm-dd""T""hh:mm:ss")&amp;
IF(J3815="MST","-07:00",
IF(J3815="MDT","-06:00",
IF(J3815="PST","-08:00",
IF(J3815="PDT","-07:00",
IF(J3815="UTC","+00:00","+00:00")))))</f>
        <v>2016-10-12T09:15:00-07:00</v>
      </c>
      <c r="H3815" s="1">
        <v>42655</v>
      </c>
      <c r="I3815" s="5">
        <v>0.38541666666666669</v>
      </c>
      <c r="J3815" t="s">
        <v>84</v>
      </c>
      <c r="N3815">
        <v>0</v>
      </c>
      <c r="O3815" t="s">
        <v>1628</v>
      </c>
      <c r="U3815">
        <v>2208</v>
      </c>
      <c r="V3815" t="s">
        <v>7609</v>
      </c>
      <c r="W3815" t="s">
        <v>1606</v>
      </c>
      <c r="X3815" t="s">
        <v>5457</v>
      </c>
      <c r="Y3815">
        <v>100237</v>
      </c>
      <c r="Z3815" t="s">
        <v>7610</v>
      </c>
      <c r="AD3815">
        <v>32.353711099999998</v>
      </c>
      <c r="AE3815">
        <v>-111.09685</v>
      </c>
      <c r="AG3815" t="s">
        <v>90</v>
      </c>
      <c r="AH3815" t="s">
        <v>1626</v>
      </c>
      <c r="AI3815" t="s">
        <v>90</v>
      </c>
      <c r="AK3815" t="s">
        <v>1608</v>
      </c>
      <c r="AL3815" t="s">
        <v>8057</v>
      </c>
      <c r="AN3815" t="s">
        <v>1610</v>
      </c>
      <c r="AO3815" t="s">
        <v>442</v>
      </c>
      <c r="AP3815" t="s">
        <v>422</v>
      </c>
      <c r="AQ3815">
        <v>1.6</v>
      </c>
      <c r="AR3815" t="s">
        <v>1616</v>
      </c>
      <c r="AT3815" t="s">
        <v>1612</v>
      </c>
      <c r="AV3815" t="s">
        <v>96</v>
      </c>
      <c r="BQ3815" t="str">
        <f>BS3815 &amp; ":" &amp; BR3815</f>
        <v>AZDEQ_SW:EPA 351.2</v>
      </c>
      <c r="BR3815" t="s">
        <v>1633</v>
      </c>
      <c r="BS3815" t="s">
        <v>1626</v>
      </c>
      <c r="BT3815" t="s">
        <v>1633</v>
      </c>
      <c r="BW3815" t="s">
        <v>5460</v>
      </c>
      <c r="BZ3815" t="s">
        <v>8058</v>
      </c>
      <c r="CA3815" t="s">
        <v>397</v>
      </c>
      <c r="CB3815">
        <v>0.5</v>
      </c>
      <c r="CC3815" t="s">
        <v>1616</v>
      </c>
      <c r="CE3815" t="s">
        <v>7613</v>
      </c>
      <c r="CF3815" t="s">
        <v>1618</v>
      </c>
    </row>
    <row r="3816" spans="1:84" hidden="1" x14ac:dyDescent="0.4">
      <c r="A3816" t="s">
        <v>1626</v>
      </c>
      <c r="B3816" t="s">
        <v>1626</v>
      </c>
      <c r="C3816" t="s">
        <v>7583</v>
      </c>
      <c r="D3816" t="s">
        <v>81</v>
      </c>
      <c r="E3816" t="s">
        <v>82</v>
      </c>
      <c r="F3816" t="s">
        <v>393</v>
      </c>
      <c r="G3816" s="4" t="str">
        <f>TEXT(H3816+I3816,"yyyy-mm-dd""T""hh:mm:ss")&amp;
IF(J3816="MST","-07:00",
IF(J3816="MDT","-06:00",
IF(J3816="PST","-08:00",
IF(J3816="PDT","-07:00",
IF(J3816="UTC","+00:00","+00:00")))))</f>
        <v>2016-09-08T08:15:00-07:00</v>
      </c>
      <c r="H3816" s="1">
        <v>42621</v>
      </c>
      <c r="I3816" s="5">
        <v>0.34375</v>
      </c>
      <c r="J3816" t="s">
        <v>84</v>
      </c>
      <c r="N3816">
        <v>0</v>
      </c>
      <c r="O3816" t="s">
        <v>1628</v>
      </c>
      <c r="U3816">
        <v>2008</v>
      </c>
      <c r="V3816" t="s">
        <v>6355</v>
      </c>
      <c r="W3816" t="s">
        <v>1606</v>
      </c>
      <c r="X3816" t="s">
        <v>7552</v>
      </c>
      <c r="Y3816">
        <v>100598</v>
      </c>
      <c r="Z3816" t="s">
        <v>7584</v>
      </c>
      <c r="AD3816">
        <v>32.019222200000002</v>
      </c>
      <c r="AE3816">
        <v>-110.6410556</v>
      </c>
      <c r="AG3816" t="s">
        <v>90</v>
      </c>
      <c r="AH3816" t="s">
        <v>1626</v>
      </c>
      <c r="AI3816" t="s">
        <v>90</v>
      </c>
      <c r="AK3816" t="s">
        <v>1608</v>
      </c>
      <c r="AL3816" t="s">
        <v>8059</v>
      </c>
      <c r="AN3816" t="s">
        <v>1610</v>
      </c>
      <c r="AO3816" t="s">
        <v>1670</v>
      </c>
      <c r="AP3816" t="s">
        <v>422</v>
      </c>
      <c r="AQ3816">
        <v>0.33</v>
      </c>
      <c r="AR3816" t="s">
        <v>1616</v>
      </c>
      <c r="AT3816" t="s">
        <v>1612</v>
      </c>
      <c r="AV3816" t="s">
        <v>96</v>
      </c>
      <c r="BQ3816" t="str">
        <f>BS3816 &amp; ":" &amp; BR3816</f>
        <v>AZDEQ_SW:EPA 353.2</v>
      </c>
      <c r="BR3816" t="s">
        <v>1623</v>
      </c>
      <c r="BS3816" t="s">
        <v>1626</v>
      </c>
      <c r="BT3816" t="s">
        <v>1623</v>
      </c>
      <c r="BW3816" t="s">
        <v>5460</v>
      </c>
      <c r="BZ3816" t="s">
        <v>8060</v>
      </c>
      <c r="CA3816" t="s">
        <v>397</v>
      </c>
      <c r="CB3816">
        <v>0.1</v>
      </c>
      <c r="CC3816" t="s">
        <v>1616</v>
      </c>
      <c r="CE3816" t="s">
        <v>7588</v>
      </c>
      <c r="CF3816" t="s">
        <v>1618</v>
      </c>
    </row>
    <row r="3817" spans="1:84" hidden="1" x14ac:dyDescent="0.4">
      <c r="A3817" t="s">
        <v>1626</v>
      </c>
      <c r="B3817" t="s">
        <v>1626</v>
      </c>
      <c r="C3817" t="s">
        <v>7463</v>
      </c>
      <c r="D3817" t="s">
        <v>81</v>
      </c>
      <c r="E3817" t="s">
        <v>82</v>
      </c>
      <c r="F3817" t="s">
        <v>393</v>
      </c>
      <c r="G3817" s="4" t="str">
        <f>TEXT(H3817+I3817,"yyyy-mm-dd""T""hh:mm:ss")&amp;
IF(J3817="MST","-07:00",
IF(J3817="MDT","-06:00",
IF(J3817="PST","-08:00",
IF(J3817="PDT","-07:00",
IF(J3817="UTC","+00:00","+00:00")))))</f>
        <v>2016-07-27T12:10:00-07:00</v>
      </c>
      <c r="H3817" s="1">
        <v>42578</v>
      </c>
      <c r="I3817" s="5">
        <v>0.50694444444444442</v>
      </c>
      <c r="J3817" t="s">
        <v>84</v>
      </c>
      <c r="N3817">
        <v>0.5</v>
      </c>
      <c r="O3817" t="s">
        <v>1628</v>
      </c>
      <c r="U3817">
        <v>9743</v>
      </c>
      <c r="V3817" t="s">
        <v>5512</v>
      </c>
      <c r="W3817" t="s">
        <v>5513</v>
      </c>
      <c r="X3817" t="s">
        <v>3405</v>
      </c>
      <c r="Y3817">
        <v>100034</v>
      </c>
      <c r="Z3817" t="s">
        <v>5514</v>
      </c>
      <c r="AD3817">
        <v>32.187063100000003</v>
      </c>
      <c r="AE3817">
        <v>-110.81660220000001</v>
      </c>
      <c r="AG3817" t="s">
        <v>90</v>
      </c>
      <c r="AH3817" t="s">
        <v>1626</v>
      </c>
      <c r="AI3817" t="s">
        <v>90</v>
      </c>
      <c r="AK3817" t="s">
        <v>1608</v>
      </c>
      <c r="AL3817" t="s">
        <v>8061</v>
      </c>
      <c r="AN3817" t="s">
        <v>1610</v>
      </c>
      <c r="AO3817" t="s">
        <v>442</v>
      </c>
      <c r="AP3817" t="s">
        <v>422</v>
      </c>
      <c r="AQ3817">
        <v>0.67</v>
      </c>
      <c r="AR3817" t="s">
        <v>1616</v>
      </c>
      <c r="AT3817" t="s">
        <v>1612</v>
      </c>
      <c r="AV3817" t="s">
        <v>96</v>
      </c>
      <c r="BH3817" t="str">
        <f>BI3817 &amp; " " &amp; BJ3817</f>
        <v>0.5 ft</v>
      </c>
      <c r="BI3817">
        <v>0.5</v>
      </c>
      <c r="BJ3817" t="s">
        <v>5517</v>
      </c>
      <c r="BQ3817" t="str">
        <f>BS3817 &amp; ":" &amp; BR3817</f>
        <v>AZDEQ_SW:EPA 351.2</v>
      </c>
      <c r="BR3817" t="s">
        <v>1633</v>
      </c>
      <c r="BS3817" t="s">
        <v>1626</v>
      </c>
      <c r="BT3817" t="s">
        <v>1633</v>
      </c>
      <c r="BW3817" t="s">
        <v>5519</v>
      </c>
      <c r="BZ3817" t="s">
        <v>8062</v>
      </c>
      <c r="CA3817" t="s">
        <v>397</v>
      </c>
      <c r="CB3817">
        <v>0.1</v>
      </c>
      <c r="CC3817" t="s">
        <v>1616</v>
      </c>
      <c r="CE3817" t="s">
        <v>5953</v>
      </c>
      <c r="CF3817" t="s">
        <v>1618</v>
      </c>
    </row>
    <row r="3818" spans="1:84" hidden="1" x14ac:dyDescent="0.4">
      <c r="A3818" t="s">
        <v>7466</v>
      </c>
      <c r="B3818" t="s">
        <v>7467</v>
      </c>
      <c r="C3818" t="s">
        <v>7706</v>
      </c>
      <c r="D3818" t="s">
        <v>81</v>
      </c>
      <c r="E3818" t="s">
        <v>82</v>
      </c>
      <c r="G3818" s="4" t="str">
        <f>TEXT(H3818+I3818,"yyyy-mm-dd""T""hh:mm:ss")&amp;
IF(J3818="MST","-07:00",
IF(J3818="MDT","-06:00",
IF(J3818="PST","-08:00",
IF(J3818="PDT","-07:00",
IF(J3818="UTC","+00:00","+00:00")))))</f>
        <v>2016-03-24T09:45:00-07:00</v>
      </c>
      <c r="H3818" s="1">
        <v>42453</v>
      </c>
      <c r="I3818" s="5">
        <v>0.40625</v>
      </c>
      <c r="J3818" t="s">
        <v>84</v>
      </c>
      <c r="U3818" t="s">
        <v>7469</v>
      </c>
      <c r="V3818" t="s">
        <v>7470</v>
      </c>
      <c r="X3818" t="s">
        <v>7532</v>
      </c>
      <c r="Y3818" t="s">
        <v>7533</v>
      </c>
      <c r="AD3818">
        <v>32.289444000000003</v>
      </c>
      <c r="AE3818">
        <v>-111.03486100000001</v>
      </c>
      <c r="AK3818" t="s">
        <v>5367</v>
      </c>
      <c r="AL3818" t="s">
        <v>8063</v>
      </c>
      <c r="AN3818" t="s">
        <v>1700</v>
      </c>
      <c r="AO3818" t="s">
        <v>457</v>
      </c>
      <c r="AP3818" t="s">
        <v>422</v>
      </c>
      <c r="AQ3818">
        <v>1</v>
      </c>
      <c r="AR3818" t="s">
        <v>1616</v>
      </c>
      <c r="AT3818" t="s">
        <v>1612</v>
      </c>
      <c r="AV3818" t="s">
        <v>96</v>
      </c>
      <c r="BQ3818" t="str">
        <f>BS3818 &amp; ":" &amp; BR3818</f>
        <v>USEPA:365.1</v>
      </c>
      <c r="BR3818">
        <v>365.1</v>
      </c>
      <c r="BS3818" t="s">
        <v>4867</v>
      </c>
      <c r="BT3818" t="s">
        <v>7474</v>
      </c>
      <c r="BV3818" t="s">
        <v>7475</v>
      </c>
      <c r="BW3818" t="s">
        <v>7476</v>
      </c>
      <c r="CE3818" t="s">
        <v>7708</v>
      </c>
      <c r="CF3818" t="s">
        <v>1618</v>
      </c>
    </row>
    <row r="3819" spans="1:84" hidden="1" x14ac:dyDescent="0.4">
      <c r="A3819" t="s">
        <v>1626</v>
      </c>
      <c r="B3819" t="s">
        <v>1626</v>
      </c>
      <c r="C3819" t="s">
        <v>8016</v>
      </c>
      <c r="D3819" t="s">
        <v>81</v>
      </c>
      <c r="E3819" t="s">
        <v>82</v>
      </c>
      <c r="F3819" t="s">
        <v>393</v>
      </c>
      <c r="G3819" s="4" t="str">
        <f>TEXT(H3819+I3819,"yyyy-mm-dd""T""hh:mm:ss")&amp;
IF(J3819="MST","-07:00",
IF(J3819="MDT","-06:00",
IF(J3819="PST","-08:00",
IF(J3819="PDT","-07:00",
IF(J3819="UTC","+00:00","+00:00")))))</f>
        <v>2016-01-28T04:00:00-07:00</v>
      </c>
      <c r="H3819" s="1">
        <v>42397</v>
      </c>
      <c r="I3819" s="5">
        <v>0.16666666666666666</v>
      </c>
      <c r="J3819" t="s">
        <v>84</v>
      </c>
      <c r="N3819">
        <v>0.5</v>
      </c>
      <c r="O3819" t="s">
        <v>1628</v>
      </c>
      <c r="U3819">
        <v>9743</v>
      </c>
      <c r="V3819" t="s">
        <v>5512</v>
      </c>
      <c r="W3819" t="s">
        <v>5513</v>
      </c>
      <c r="X3819" t="s">
        <v>3388</v>
      </c>
      <c r="Y3819">
        <v>100035</v>
      </c>
      <c r="Z3819" t="s">
        <v>5514</v>
      </c>
      <c r="AD3819">
        <v>32.185352899999998</v>
      </c>
      <c r="AE3819">
        <v>-110.8164731</v>
      </c>
      <c r="AG3819" t="s">
        <v>90</v>
      </c>
      <c r="AH3819" t="s">
        <v>1626</v>
      </c>
      <c r="AI3819" t="s">
        <v>90</v>
      </c>
      <c r="AK3819" t="s">
        <v>1608</v>
      </c>
      <c r="AL3819" t="s">
        <v>8064</v>
      </c>
      <c r="AN3819" t="s">
        <v>1700</v>
      </c>
      <c r="AO3819" t="s">
        <v>457</v>
      </c>
      <c r="AP3819" t="s">
        <v>422</v>
      </c>
      <c r="AQ3819">
        <v>2.3E-2</v>
      </c>
      <c r="AR3819" t="s">
        <v>1616</v>
      </c>
      <c r="AT3819" t="s">
        <v>1612</v>
      </c>
      <c r="AV3819" t="s">
        <v>96</v>
      </c>
      <c r="BH3819" t="str">
        <f>BI3819 &amp; " " &amp; BJ3819</f>
        <v>0.5 ft</v>
      </c>
      <c r="BI3819">
        <v>0.5</v>
      </c>
      <c r="BJ3819" t="s">
        <v>5517</v>
      </c>
      <c r="BQ3819" t="str">
        <f>BS3819 &amp; ":" &amp; BR3819</f>
        <v>AZDEQ_SW:SM 4500 PE</v>
      </c>
      <c r="BR3819" t="s">
        <v>5518</v>
      </c>
      <c r="BS3819" t="s">
        <v>1626</v>
      </c>
      <c r="BT3819" t="s">
        <v>5518</v>
      </c>
      <c r="BW3819" t="s">
        <v>5519</v>
      </c>
      <c r="BZ3819" t="s">
        <v>8065</v>
      </c>
      <c r="CA3819" t="s">
        <v>397</v>
      </c>
      <c r="CB3819">
        <v>2.0999999999999999E-3</v>
      </c>
      <c r="CC3819" t="s">
        <v>1616</v>
      </c>
      <c r="CE3819" t="s">
        <v>5763</v>
      </c>
      <c r="CF3819" t="s">
        <v>1618</v>
      </c>
    </row>
    <row r="3820" spans="1:84" hidden="1" x14ac:dyDescent="0.4">
      <c r="A3820" t="s">
        <v>7466</v>
      </c>
      <c r="B3820" t="s">
        <v>7467</v>
      </c>
      <c r="C3820" t="s">
        <v>7694</v>
      </c>
      <c r="D3820" t="s">
        <v>81</v>
      </c>
      <c r="E3820" t="s">
        <v>82</v>
      </c>
      <c r="G3820" s="4" t="str">
        <f>TEXT(H3820+I3820,"yyyy-mm-dd""T""hh:mm:ss")&amp;
IF(J3820="MST","-07:00",
IF(J3820="MDT","-06:00",
IF(J3820="PST","-08:00",
IF(J3820="PDT","-07:00",
IF(J3820="UTC","+00:00","+00:00")))))</f>
        <v>2016-02-25T09:55:00-07:00</v>
      </c>
      <c r="H3820" s="1">
        <v>42425</v>
      </c>
      <c r="I3820" s="5">
        <v>0.41319444444444442</v>
      </c>
      <c r="J3820" t="s">
        <v>84</v>
      </c>
      <c r="U3820" t="s">
        <v>7469</v>
      </c>
      <c r="V3820" t="s">
        <v>7470</v>
      </c>
      <c r="X3820" t="s">
        <v>7510</v>
      </c>
      <c r="Y3820" t="s">
        <v>7511</v>
      </c>
      <c r="AD3820">
        <v>32.434333000000002</v>
      </c>
      <c r="AE3820">
        <v>-111.232472</v>
      </c>
      <c r="AK3820" t="s">
        <v>5367</v>
      </c>
      <c r="AL3820" t="s">
        <v>8066</v>
      </c>
      <c r="AN3820" t="s">
        <v>5425</v>
      </c>
      <c r="AO3820" t="s">
        <v>7494</v>
      </c>
      <c r="AP3820" t="s">
        <v>422</v>
      </c>
      <c r="AQ3820">
        <v>6.21</v>
      </c>
      <c r="AR3820" t="s">
        <v>1616</v>
      </c>
      <c r="AT3820" t="s">
        <v>1612</v>
      </c>
      <c r="AV3820" t="s">
        <v>96</v>
      </c>
      <c r="BQ3820" t="str">
        <f>BS3820 &amp; ":" &amp; BR3820</f>
        <v>USEPA:353.2</v>
      </c>
      <c r="BR3820">
        <v>353.2</v>
      </c>
      <c r="BS3820" t="s">
        <v>4867</v>
      </c>
      <c r="BT3820" t="s">
        <v>5390</v>
      </c>
      <c r="BV3820" t="s">
        <v>5391</v>
      </c>
      <c r="BW3820" t="s">
        <v>7476</v>
      </c>
      <c r="CE3820" t="s">
        <v>7696</v>
      </c>
      <c r="CF3820" t="s">
        <v>1618</v>
      </c>
    </row>
    <row r="3821" spans="1:84" hidden="1" x14ac:dyDescent="0.4">
      <c r="A3821" t="s">
        <v>1626</v>
      </c>
      <c r="B3821" t="s">
        <v>1626</v>
      </c>
      <c r="C3821" t="s">
        <v>7691</v>
      </c>
      <c r="D3821" t="s">
        <v>81</v>
      </c>
      <c r="E3821" t="s">
        <v>82</v>
      </c>
      <c r="F3821" t="s">
        <v>393</v>
      </c>
      <c r="G3821" s="4" t="str">
        <f>TEXT(H3821+I3821,"yyyy-mm-dd""T""hh:mm:ss")&amp;
IF(J3821="MST","-07:00",
IF(J3821="MDT","-06:00",
IF(J3821="PST","-08:00",
IF(J3821="PDT","-07:00",
IF(J3821="UTC","+00:00","+00:00")))))</f>
        <v>2016-09-28T04:00:00-07:00</v>
      </c>
      <c r="H3821" s="1">
        <v>42641</v>
      </c>
      <c r="I3821" s="5">
        <v>0.16666666666666666</v>
      </c>
      <c r="J3821" t="s">
        <v>84</v>
      </c>
      <c r="N3821">
        <v>0.5</v>
      </c>
      <c r="O3821" t="s">
        <v>1628</v>
      </c>
      <c r="U3821">
        <v>9743</v>
      </c>
      <c r="V3821" t="s">
        <v>5512</v>
      </c>
      <c r="W3821" t="s">
        <v>5513</v>
      </c>
      <c r="X3821" t="s">
        <v>3388</v>
      </c>
      <c r="Y3821">
        <v>100035</v>
      </c>
      <c r="Z3821" t="s">
        <v>5514</v>
      </c>
      <c r="AD3821">
        <v>32.185352899999998</v>
      </c>
      <c r="AE3821">
        <v>-110.8164731</v>
      </c>
      <c r="AG3821" t="s">
        <v>90</v>
      </c>
      <c r="AH3821" t="s">
        <v>1626</v>
      </c>
      <c r="AI3821" t="s">
        <v>90</v>
      </c>
      <c r="AK3821" t="s">
        <v>1608</v>
      </c>
      <c r="AL3821" t="s">
        <v>8067</v>
      </c>
      <c r="AN3821" t="s">
        <v>1700</v>
      </c>
      <c r="AO3821" t="s">
        <v>457</v>
      </c>
      <c r="AP3821" t="s">
        <v>422</v>
      </c>
      <c r="AQ3821">
        <v>0.15</v>
      </c>
      <c r="AR3821" t="s">
        <v>1616</v>
      </c>
      <c r="AT3821" t="s">
        <v>1612</v>
      </c>
      <c r="AV3821" t="s">
        <v>96</v>
      </c>
      <c r="BH3821" t="str">
        <f>BI3821 &amp; " " &amp; BJ3821</f>
        <v>0.5 ft</v>
      </c>
      <c r="BI3821">
        <v>0.5</v>
      </c>
      <c r="BJ3821" t="s">
        <v>5517</v>
      </c>
      <c r="BQ3821" t="str">
        <f>BS3821 &amp; ":" &amp; BR3821</f>
        <v>AZDEQ_SW:SM 4500 PE</v>
      </c>
      <c r="BR3821" t="s">
        <v>5518</v>
      </c>
      <c r="BS3821" t="s">
        <v>1626</v>
      </c>
      <c r="BT3821" t="s">
        <v>5518</v>
      </c>
      <c r="BW3821" t="s">
        <v>5519</v>
      </c>
      <c r="BZ3821" t="s">
        <v>8068</v>
      </c>
      <c r="CA3821" t="s">
        <v>397</v>
      </c>
      <c r="CB3821">
        <v>0.02</v>
      </c>
      <c r="CC3821" t="s">
        <v>1616</v>
      </c>
      <c r="CE3821" t="s">
        <v>5567</v>
      </c>
      <c r="CF3821" t="s">
        <v>1618</v>
      </c>
    </row>
    <row r="3822" spans="1:84" hidden="1" x14ac:dyDescent="0.4">
      <c r="A3822" t="s">
        <v>1626</v>
      </c>
      <c r="B3822" t="s">
        <v>1626</v>
      </c>
      <c r="C3822" t="s">
        <v>7504</v>
      </c>
      <c r="D3822" t="s">
        <v>81</v>
      </c>
      <c r="E3822" t="s">
        <v>82</v>
      </c>
      <c r="F3822" t="s">
        <v>393</v>
      </c>
      <c r="G3822" s="4" t="str">
        <f>TEXT(H3822+I3822,"yyyy-mm-dd""T""hh:mm:ss")&amp;
IF(J3822="MST","-07:00",
IF(J3822="MDT","-06:00",
IF(J3822="PST","-08:00",
IF(J3822="PDT","-07:00",
IF(J3822="UTC","+00:00","+00:00")))))</f>
        <v>2016-05-31T04:00:00-07:00</v>
      </c>
      <c r="H3822" s="1">
        <v>42521</v>
      </c>
      <c r="I3822" s="5">
        <v>0.16666666666666666</v>
      </c>
      <c r="J3822" t="s">
        <v>84</v>
      </c>
      <c r="N3822">
        <v>0.5</v>
      </c>
      <c r="O3822" t="s">
        <v>1628</v>
      </c>
      <c r="U3822">
        <v>9743</v>
      </c>
      <c r="V3822" t="s">
        <v>5512</v>
      </c>
      <c r="W3822" t="s">
        <v>5513</v>
      </c>
      <c r="X3822" t="s">
        <v>3388</v>
      </c>
      <c r="Y3822">
        <v>100035</v>
      </c>
      <c r="Z3822" t="s">
        <v>5514</v>
      </c>
      <c r="AD3822">
        <v>32.185352899999998</v>
      </c>
      <c r="AE3822">
        <v>-110.8164731</v>
      </c>
      <c r="AG3822" t="s">
        <v>90</v>
      </c>
      <c r="AH3822" t="s">
        <v>1626</v>
      </c>
      <c r="AI3822" t="s">
        <v>90</v>
      </c>
      <c r="AK3822" t="s">
        <v>1608</v>
      </c>
      <c r="AL3822" t="s">
        <v>8069</v>
      </c>
      <c r="AN3822" t="s">
        <v>1610</v>
      </c>
      <c r="AO3822" t="s">
        <v>1670</v>
      </c>
      <c r="AP3822" t="s">
        <v>422</v>
      </c>
      <c r="AQ3822">
        <v>0.15</v>
      </c>
      <c r="AR3822" t="s">
        <v>1616</v>
      </c>
      <c r="AT3822" t="s">
        <v>1612</v>
      </c>
      <c r="AV3822" t="s">
        <v>96</v>
      </c>
      <c r="BH3822" t="str">
        <f>BI3822 &amp; " " &amp; BJ3822</f>
        <v>0.5 ft</v>
      </c>
      <c r="BI3822">
        <v>0.5</v>
      </c>
      <c r="BJ3822" t="s">
        <v>5517</v>
      </c>
      <c r="BQ3822" t="str">
        <f>BS3822 &amp; ":" &amp; BR3822</f>
        <v>AZDEQ_SW:SM 4500NO3 E</v>
      </c>
      <c r="BR3822" t="s">
        <v>1851</v>
      </c>
      <c r="BS3822" t="s">
        <v>1626</v>
      </c>
      <c r="BT3822" t="s">
        <v>1851</v>
      </c>
      <c r="BW3822" t="s">
        <v>5519</v>
      </c>
      <c r="BZ3822" t="s">
        <v>8070</v>
      </c>
      <c r="CA3822" t="s">
        <v>397</v>
      </c>
      <c r="CB3822">
        <v>4.1000000000000002E-2</v>
      </c>
      <c r="CC3822" t="s">
        <v>1616</v>
      </c>
      <c r="CE3822" t="s">
        <v>5534</v>
      </c>
      <c r="CF3822" t="s">
        <v>1618</v>
      </c>
    </row>
    <row r="3823" spans="1:84" hidden="1" x14ac:dyDescent="0.4">
      <c r="A3823" t="s">
        <v>7466</v>
      </c>
      <c r="B3823" t="s">
        <v>7467</v>
      </c>
      <c r="C3823" t="s">
        <v>7543</v>
      </c>
      <c r="D3823" t="s">
        <v>81</v>
      </c>
      <c r="E3823" t="s">
        <v>82</v>
      </c>
      <c r="G3823" s="4" t="str">
        <f>TEXT(H3823+I3823,"yyyy-mm-dd""T""hh:mm:ss")&amp;
IF(J3823="MST","-07:00",
IF(J3823="MDT","-06:00",
IF(J3823="PST","-08:00",
IF(J3823="PDT","-07:00",
IF(J3823="UTC","+00:00","+00:00")))))</f>
        <v>2016-11-15T11:40:00-07:00</v>
      </c>
      <c r="H3823" s="1">
        <v>42689</v>
      </c>
      <c r="I3823" s="5">
        <v>0.4861111111111111</v>
      </c>
      <c r="J3823" t="s">
        <v>84</v>
      </c>
      <c r="U3823" t="s">
        <v>7469</v>
      </c>
      <c r="V3823" t="s">
        <v>7470</v>
      </c>
      <c r="X3823" t="s">
        <v>7510</v>
      </c>
      <c r="Y3823" t="s">
        <v>7511</v>
      </c>
      <c r="AD3823">
        <v>32.434333000000002</v>
      </c>
      <c r="AE3823">
        <v>-111.232472</v>
      </c>
      <c r="AK3823" t="s">
        <v>5367</v>
      </c>
      <c r="AL3823" t="s">
        <v>8071</v>
      </c>
      <c r="AN3823" t="s">
        <v>7604</v>
      </c>
      <c r="AO3823" t="s">
        <v>442</v>
      </c>
      <c r="AP3823" t="s">
        <v>422</v>
      </c>
      <c r="AQ3823">
        <v>1.32</v>
      </c>
      <c r="AR3823" t="s">
        <v>1616</v>
      </c>
      <c r="AT3823" t="s">
        <v>1612</v>
      </c>
      <c r="AV3823" t="s">
        <v>96</v>
      </c>
      <c r="BQ3823" t="str">
        <f>BS3823 &amp; ":" &amp; BR3823</f>
        <v>USEPA:351.2</v>
      </c>
      <c r="BR3823">
        <v>351.2</v>
      </c>
      <c r="BS3823" t="s">
        <v>4867</v>
      </c>
      <c r="BT3823" t="s">
        <v>7605</v>
      </c>
      <c r="BV3823" t="s">
        <v>7606</v>
      </c>
      <c r="BW3823" t="s">
        <v>7476</v>
      </c>
      <c r="CE3823" t="s">
        <v>7547</v>
      </c>
      <c r="CF3823" t="s">
        <v>1618</v>
      </c>
    </row>
    <row r="3824" spans="1:84" hidden="1" x14ac:dyDescent="0.4">
      <c r="A3824" t="s">
        <v>1626</v>
      </c>
      <c r="B3824" t="s">
        <v>1626</v>
      </c>
      <c r="C3824" t="s">
        <v>7639</v>
      </c>
      <c r="D3824" t="s">
        <v>81</v>
      </c>
      <c r="E3824" t="s">
        <v>82</v>
      </c>
      <c r="F3824" t="s">
        <v>393</v>
      </c>
      <c r="G3824" s="4" t="str">
        <f>TEXT(H3824+I3824,"yyyy-mm-dd""T""hh:mm:ss")&amp;
IF(J3824="MST","-07:00",
IF(J3824="MDT","-06:00",
IF(J3824="PST","-08:00",
IF(J3824="PDT","-07:00",
IF(J3824="UTC","+00:00","+00:00")))))</f>
        <v>2016-04-21T04:30:00-07:00</v>
      </c>
      <c r="H3824" s="1">
        <v>42481</v>
      </c>
      <c r="I3824" s="5">
        <v>0.1875</v>
      </c>
      <c r="J3824" t="s">
        <v>84</v>
      </c>
      <c r="N3824">
        <v>0.5</v>
      </c>
      <c r="O3824" t="s">
        <v>1628</v>
      </c>
      <c r="U3824">
        <v>9743</v>
      </c>
      <c r="V3824" t="s">
        <v>5512</v>
      </c>
      <c r="W3824" t="s">
        <v>5513</v>
      </c>
      <c r="X3824" t="s">
        <v>3388</v>
      </c>
      <c r="Y3824">
        <v>100035</v>
      </c>
      <c r="Z3824" t="s">
        <v>5514</v>
      </c>
      <c r="AD3824">
        <v>32.185352899999998</v>
      </c>
      <c r="AE3824">
        <v>-110.8164731</v>
      </c>
      <c r="AG3824" t="s">
        <v>90</v>
      </c>
      <c r="AH3824" t="s">
        <v>1626</v>
      </c>
      <c r="AI3824" t="s">
        <v>90</v>
      </c>
      <c r="AK3824" t="s">
        <v>1608</v>
      </c>
      <c r="AL3824" t="s">
        <v>8072</v>
      </c>
      <c r="AN3824" t="s">
        <v>1725</v>
      </c>
      <c r="AO3824" t="s">
        <v>123</v>
      </c>
      <c r="AP3824" t="s">
        <v>422</v>
      </c>
      <c r="AQ3824">
        <v>1.9E-3</v>
      </c>
      <c r="AR3824" t="s">
        <v>1616</v>
      </c>
      <c r="AT3824" t="s">
        <v>1612</v>
      </c>
      <c r="AV3824" t="s">
        <v>96</v>
      </c>
      <c r="BF3824" t="s">
        <v>5516</v>
      </c>
      <c r="BH3824" t="str">
        <f>BI3824 &amp; " " &amp; BJ3824</f>
        <v>0.5 ft</v>
      </c>
      <c r="BI3824">
        <v>0.5</v>
      </c>
      <c r="BJ3824" t="s">
        <v>5517</v>
      </c>
      <c r="BQ3824" t="str">
        <f>BS3824 &amp; ":" &amp; BR3824</f>
        <v>AZDEQ_SW:SM 4500 PE</v>
      </c>
      <c r="BR3824" t="s">
        <v>5518</v>
      </c>
      <c r="BS3824" t="s">
        <v>1626</v>
      </c>
      <c r="BT3824" t="s">
        <v>5518</v>
      </c>
      <c r="BW3824" t="s">
        <v>5519</v>
      </c>
      <c r="BZ3824" t="s">
        <v>8073</v>
      </c>
      <c r="CA3824" t="s">
        <v>397</v>
      </c>
      <c r="CB3824">
        <v>1.5E-3</v>
      </c>
      <c r="CC3824" t="s">
        <v>1616</v>
      </c>
      <c r="CE3824" t="s">
        <v>5567</v>
      </c>
      <c r="CF3824" t="s">
        <v>1618</v>
      </c>
    </row>
    <row r="3825" spans="1:84" hidden="1" x14ac:dyDescent="0.4">
      <c r="A3825" t="s">
        <v>1626</v>
      </c>
      <c r="B3825" t="s">
        <v>1626</v>
      </c>
      <c r="C3825" t="s">
        <v>7662</v>
      </c>
      <c r="D3825" t="s">
        <v>81</v>
      </c>
      <c r="E3825" t="s">
        <v>82</v>
      </c>
      <c r="F3825" t="s">
        <v>393</v>
      </c>
      <c r="G3825" s="4" t="str">
        <f>TEXT(H3825+I3825,"yyyy-mm-dd""T""hh:mm:ss")&amp;
IF(J3825="MST","-07:00",
IF(J3825="MDT","-06:00",
IF(J3825="PST","-08:00",
IF(J3825="PDT","-07:00",
IF(J3825="UTC","+00:00","+00:00")))))</f>
        <v>2016-12-22T01:15:00-07:00</v>
      </c>
      <c r="H3825" s="1">
        <v>42726</v>
      </c>
      <c r="I3825" s="5">
        <v>5.2083333333333336E-2</v>
      </c>
      <c r="J3825" t="s">
        <v>84</v>
      </c>
      <c r="N3825">
        <v>0.5</v>
      </c>
      <c r="O3825" t="s">
        <v>1628</v>
      </c>
      <c r="U3825">
        <v>9743</v>
      </c>
      <c r="V3825" t="s">
        <v>5512</v>
      </c>
      <c r="W3825" t="s">
        <v>5513</v>
      </c>
      <c r="X3825" t="s">
        <v>3388</v>
      </c>
      <c r="Y3825">
        <v>100035</v>
      </c>
      <c r="Z3825" t="s">
        <v>5514</v>
      </c>
      <c r="AD3825">
        <v>32.185352899999998</v>
      </c>
      <c r="AE3825">
        <v>-110.8164731</v>
      </c>
      <c r="AG3825" t="s">
        <v>90</v>
      </c>
      <c r="AH3825" t="s">
        <v>1626</v>
      </c>
      <c r="AI3825" t="s">
        <v>90</v>
      </c>
      <c r="AK3825" t="s">
        <v>1608</v>
      </c>
      <c r="AL3825" t="s">
        <v>8074</v>
      </c>
      <c r="AN3825" t="s">
        <v>1610</v>
      </c>
      <c r="AO3825" t="s">
        <v>1670</v>
      </c>
      <c r="AP3825" t="s">
        <v>422</v>
      </c>
      <c r="AQ3825">
        <v>0.49</v>
      </c>
      <c r="AR3825" t="s">
        <v>1616</v>
      </c>
      <c r="AT3825" t="s">
        <v>1612</v>
      </c>
      <c r="AV3825" t="s">
        <v>96</v>
      </c>
      <c r="BH3825" t="str">
        <f>BI3825 &amp; " " &amp; BJ3825</f>
        <v>0.5 ft</v>
      </c>
      <c r="BI3825">
        <v>0.5</v>
      </c>
      <c r="BJ3825" t="s">
        <v>5517</v>
      </c>
      <c r="BQ3825" t="str">
        <f>BS3825 &amp; ":" &amp; BR3825</f>
        <v>AZDEQ_SW:EPA 353.2</v>
      </c>
      <c r="BR3825" t="s">
        <v>1623</v>
      </c>
      <c r="BS3825" t="s">
        <v>1626</v>
      </c>
      <c r="BT3825" t="s">
        <v>1623</v>
      </c>
      <c r="BW3825" t="s">
        <v>5519</v>
      </c>
      <c r="BZ3825" t="s">
        <v>8075</v>
      </c>
      <c r="CA3825" t="s">
        <v>397</v>
      </c>
      <c r="CB3825">
        <v>0.02</v>
      </c>
      <c r="CC3825" t="s">
        <v>1616</v>
      </c>
      <c r="CE3825" t="s">
        <v>5767</v>
      </c>
      <c r="CF3825" t="s">
        <v>1618</v>
      </c>
    </row>
    <row r="3826" spans="1:84" hidden="1" x14ac:dyDescent="0.4">
      <c r="A3826" t="s">
        <v>7466</v>
      </c>
      <c r="B3826" t="s">
        <v>7467</v>
      </c>
      <c r="C3826" t="s">
        <v>7850</v>
      </c>
      <c r="D3826" t="s">
        <v>81</v>
      </c>
      <c r="E3826" t="s">
        <v>82</v>
      </c>
      <c r="G3826" s="4" t="str">
        <f>TEXT(H3826+I3826,"yyyy-mm-dd""T""hh:mm:ss")&amp;
IF(J3826="MST","-07:00",
IF(J3826="MDT","-06:00",
IF(J3826="PST","-08:00",
IF(J3826="PDT","-07:00",
IF(J3826="UTC","+00:00","+00:00")))))</f>
        <v>2016-03-03T09:35:00-07:00</v>
      </c>
      <c r="H3826" s="1">
        <v>42432</v>
      </c>
      <c r="I3826" s="5">
        <v>0.39930555555555558</v>
      </c>
      <c r="J3826" t="s">
        <v>84</v>
      </c>
      <c r="U3826" t="s">
        <v>7469</v>
      </c>
      <c r="V3826" t="s">
        <v>7470</v>
      </c>
      <c r="X3826" t="s">
        <v>7482</v>
      </c>
      <c r="Y3826" t="s">
        <v>7483</v>
      </c>
      <c r="AD3826">
        <v>32.386417000000002</v>
      </c>
      <c r="AE3826">
        <v>-111.119139</v>
      </c>
      <c r="AK3826" t="s">
        <v>5367</v>
      </c>
      <c r="AL3826" t="s">
        <v>8076</v>
      </c>
      <c r="AN3826" t="s">
        <v>7604</v>
      </c>
      <c r="AO3826" t="s">
        <v>442</v>
      </c>
      <c r="AP3826" t="s">
        <v>422</v>
      </c>
      <c r="AQ3826">
        <v>1.82</v>
      </c>
      <c r="AR3826" t="s">
        <v>1616</v>
      </c>
      <c r="AT3826" t="s">
        <v>1612</v>
      </c>
      <c r="AV3826" t="s">
        <v>96</v>
      </c>
      <c r="BQ3826" t="str">
        <f>BS3826 &amp; ":" &amp; BR3826</f>
        <v>USEPA:351.2</v>
      </c>
      <c r="BR3826">
        <v>351.2</v>
      </c>
      <c r="BS3826" t="s">
        <v>4867</v>
      </c>
      <c r="BT3826" t="s">
        <v>7605</v>
      </c>
      <c r="BV3826" t="s">
        <v>7606</v>
      </c>
      <c r="BW3826" t="s">
        <v>7476</v>
      </c>
      <c r="CE3826" t="s">
        <v>7852</v>
      </c>
      <c r="CF3826" t="s">
        <v>1618</v>
      </c>
    </row>
    <row r="3827" spans="1:84" hidden="1" x14ac:dyDescent="0.4">
      <c r="A3827" t="s">
        <v>1626</v>
      </c>
      <c r="B3827" t="s">
        <v>1626</v>
      </c>
      <c r="C3827" t="s">
        <v>7524</v>
      </c>
      <c r="D3827" t="s">
        <v>81</v>
      </c>
      <c r="E3827" t="s">
        <v>82</v>
      </c>
      <c r="F3827" t="s">
        <v>393</v>
      </c>
      <c r="G3827" s="4" t="str">
        <f>TEXT(H3827+I3827,"yyyy-mm-dd""T""hh:mm:ss")&amp;
IF(J3827="MST","-07:00",
IF(J3827="MDT","-06:00",
IF(J3827="PST","-08:00",
IF(J3827="PDT","-07:00",
IF(J3827="UTC","+00:00","+00:00")))))</f>
        <v>2016-02-29T04:30:00-07:00</v>
      </c>
      <c r="H3827" s="1">
        <v>42429</v>
      </c>
      <c r="I3827" s="5">
        <v>0.1875</v>
      </c>
      <c r="J3827" t="s">
        <v>84</v>
      </c>
      <c r="N3827">
        <v>0.5</v>
      </c>
      <c r="O3827" t="s">
        <v>1628</v>
      </c>
      <c r="U3827">
        <v>9743</v>
      </c>
      <c r="V3827" t="s">
        <v>5512</v>
      </c>
      <c r="W3827" t="s">
        <v>5513</v>
      </c>
      <c r="X3827" t="s">
        <v>3388</v>
      </c>
      <c r="Y3827">
        <v>100035</v>
      </c>
      <c r="Z3827" t="s">
        <v>5514</v>
      </c>
      <c r="AD3827">
        <v>32.185352899999998</v>
      </c>
      <c r="AE3827">
        <v>-110.8164731</v>
      </c>
      <c r="AG3827" t="s">
        <v>90</v>
      </c>
      <c r="AH3827" t="s">
        <v>1626</v>
      </c>
      <c r="AI3827" t="s">
        <v>90</v>
      </c>
      <c r="AK3827" t="s">
        <v>1608</v>
      </c>
      <c r="AL3827" t="s">
        <v>8077</v>
      </c>
      <c r="AN3827" t="s">
        <v>1610</v>
      </c>
      <c r="AO3827" t="s">
        <v>1611</v>
      </c>
      <c r="AP3827" t="s">
        <v>422</v>
      </c>
      <c r="AQ3827">
        <v>0.17</v>
      </c>
      <c r="AR3827" t="s">
        <v>1616</v>
      </c>
      <c r="AT3827" t="s">
        <v>1612</v>
      </c>
      <c r="AV3827" t="s">
        <v>96</v>
      </c>
      <c r="BF3827" t="s">
        <v>5516</v>
      </c>
      <c r="BH3827" t="str">
        <f>BI3827 &amp; " " &amp; BJ3827</f>
        <v>0.5 ft</v>
      </c>
      <c r="BI3827">
        <v>0.5</v>
      </c>
      <c r="BJ3827" t="s">
        <v>5517</v>
      </c>
      <c r="BQ3827" t="str">
        <f>BS3827 &amp; ":" &amp; BR3827</f>
        <v>AZDEQ_SW:SM 4500-NH3F</v>
      </c>
      <c r="BR3827" t="s">
        <v>5577</v>
      </c>
      <c r="BS3827" t="s">
        <v>1626</v>
      </c>
      <c r="BT3827" t="s">
        <v>5577</v>
      </c>
      <c r="BW3827" t="s">
        <v>5519</v>
      </c>
      <c r="BZ3827" t="s">
        <v>8078</v>
      </c>
      <c r="CA3827" t="s">
        <v>397</v>
      </c>
      <c r="CB3827">
        <v>0.1</v>
      </c>
      <c r="CC3827" t="s">
        <v>1616</v>
      </c>
      <c r="CE3827" t="s">
        <v>5767</v>
      </c>
      <c r="CF3827" t="s">
        <v>1618</v>
      </c>
    </row>
    <row r="3828" spans="1:84" hidden="1" x14ac:dyDescent="0.4">
      <c r="A3828" t="s">
        <v>1626</v>
      </c>
      <c r="B3828" t="s">
        <v>1626</v>
      </c>
      <c r="C3828" t="s">
        <v>7894</v>
      </c>
      <c r="D3828" t="s">
        <v>81</v>
      </c>
      <c r="E3828" t="s">
        <v>82</v>
      </c>
      <c r="F3828" t="s">
        <v>393</v>
      </c>
      <c r="G3828" s="4" t="str">
        <f>TEXT(H3828+I3828,"yyyy-mm-dd""T""hh:mm:ss")&amp;
IF(J3828="MST","-07:00",
IF(J3828="MDT","-06:00",
IF(J3828="PST","-08:00",
IF(J3828="PDT","-07:00",
IF(J3828="UTC","+00:00","+00:00")))))</f>
        <v>2016-04-06T07:30:00-07:00</v>
      </c>
      <c r="H3828" s="1">
        <v>42466</v>
      </c>
      <c r="I3828" s="5">
        <v>0.3125</v>
      </c>
      <c r="J3828" t="s">
        <v>84</v>
      </c>
      <c r="N3828">
        <v>0</v>
      </c>
      <c r="O3828" t="s">
        <v>1628</v>
      </c>
      <c r="U3828">
        <v>2189</v>
      </c>
      <c r="V3828" t="s">
        <v>7092</v>
      </c>
      <c r="W3828" t="s">
        <v>1606</v>
      </c>
      <c r="X3828" t="s">
        <v>5457</v>
      </c>
      <c r="Y3828">
        <v>100237</v>
      </c>
      <c r="Z3828" t="s">
        <v>7895</v>
      </c>
      <c r="AD3828">
        <v>32.353711099999998</v>
      </c>
      <c r="AE3828">
        <v>-111.09685</v>
      </c>
      <c r="AG3828" t="s">
        <v>90</v>
      </c>
      <c r="AH3828" t="s">
        <v>1626</v>
      </c>
      <c r="AI3828" t="s">
        <v>90</v>
      </c>
      <c r="AK3828" t="s">
        <v>1608</v>
      </c>
      <c r="AL3828" t="s">
        <v>8079</v>
      </c>
      <c r="AN3828" t="s">
        <v>1610</v>
      </c>
      <c r="AO3828" t="s">
        <v>1611</v>
      </c>
      <c r="AP3828" t="s">
        <v>422</v>
      </c>
      <c r="AQ3828">
        <v>2.6</v>
      </c>
      <c r="AR3828" t="s">
        <v>1616</v>
      </c>
      <c r="AT3828" t="s">
        <v>1612</v>
      </c>
      <c r="AV3828" t="s">
        <v>96</v>
      </c>
      <c r="BF3828" t="s">
        <v>8080</v>
      </c>
      <c r="BQ3828" t="str">
        <f>BS3828 &amp; ":" &amp; BR3828</f>
        <v>AZDEQ_SW:EPA 350.1</v>
      </c>
      <c r="BR3828" t="s">
        <v>1613</v>
      </c>
      <c r="BS3828" t="s">
        <v>1626</v>
      </c>
      <c r="BT3828" t="s">
        <v>1613</v>
      </c>
      <c r="BW3828" t="s">
        <v>5460</v>
      </c>
      <c r="BZ3828" t="s">
        <v>8081</v>
      </c>
      <c r="CA3828" t="s">
        <v>397</v>
      </c>
      <c r="CB3828">
        <v>0.25</v>
      </c>
      <c r="CC3828" t="s">
        <v>1616</v>
      </c>
      <c r="CE3828" t="s">
        <v>7898</v>
      </c>
      <c r="CF3828" t="s">
        <v>1618</v>
      </c>
    </row>
    <row r="3829" spans="1:84" hidden="1" x14ac:dyDescent="0.4">
      <c r="A3829" t="s">
        <v>1626</v>
      </c>
      <c r="B3829" t="s">
        <v>1626</v>
      </c>
      <c r="C3829" t="s">
        <v>7824</v>
      </c>
      <c r="D3829" t="s">
        <v>81</v>
      </c>
      <c r="E3829" t="s">
        <v>82</v>
      </c>
      <c r="F3829" t="s">
        <v>393</v>
      </c>
      <c r="G3829" s="4" t="str">
        <f>TEXT(H3829+I3829,"yyyy-mm-dd""T""hh:mm:ss")&amp;
IF(J3829="MST","-07:00",
IF(J3829="MDT","-06:00",
IF(J3829="PST","-08:00",
IF(J3829="PDT","-07:00",
IF(J3829="UTC","+00:00","+00:00")))))</f>
        <v>2016-10-27T09:30:00-07:00</v>
      </c>
      <c r="H3829" s="1">
        <v>42670</v>
      </c>
      <c r="I3829" s="5">
        <v>0.39583333333333331</v>
      </c>
      <c r="J3829" t="s">
        <v>84</v>
      </c>
      <c r="N3829">
        <v>0</v>
      </c>
      <c r="O3829" t="s">
        <v>1628</v>
      </c>
      <c r="U3829">
        <v>2208</v>
      </c>
      <c r="V3829" t="s">
        <v>7609</v>
      </c>
      <c r="W3829" t="s">
        <v>1606</v>
      </c>
      <c r="X3829" t="s">
        <v>5540</v>
      </c>
      <c r="Y3829">
        <v>100263</v>
      </c>
      <c r="Z3829" t="s">
        <v>7825</v>
      </c>
      <c r="AD3829">
        <v>32.0191667</v>
      </c>
      <c r="AE3829">
        <v>-110.64555559999999</v>
      </c>
      <c r="AG3829" t="s">
        <v>90</v>
      </c>
      <c r="AH3829" t="s">
        <v>1626</v>
      </c>
      <c r="AI3829" t="s">
        <v>90</v>
      </c>
      <c r="AK3829" t="s">
        <v>1608</v>
      </c>
      <c r="AL3829" t="s">
        <v>8082</v>
      </c>
      <c r="AM3829" t="s">
        <v>92</v>
      </c>
      <c r="AN3829" t="s">
        <v>1700</v>
      </c>
      <c r="AO3829" t="s">
        <v>457</v>
      </c>
      <c r="AP3829" t="s">
        <v>422</v>
      </c>
      <c r="AT3829" t="s">
        <v>1612</v>
      </c>
      <c r="AV3829" t="s">
        <v>584</v>
      </c>
      <c r="BQ3829" t="str">
        <f>BS3829 &amp; ":" &amp; BR3829</f>
        <v>AZDEQ_SW:EPA 365.4</v>
      </c>
      <c r="BR3829" t="s">
        <v>1713</v>
      </c>
      <c r="BS3829" t="s">
        <v>1626</v>
      </c>
      <c r="BT3829" t="s">
        <v>1713</v>
      </c>
      <c r="BW3829" t="s">
        <v>5460</v>
      </c>
      <c r="BZ3829" t="s">
        <v>8083</v>
      </c>
      <c r="CA3829" t="s">
        <v>397</v>
      </c>
      <c r="CB3829">
        <v>0.1</v>
      </c>
      <c r="CC3829" t="s">
        <v>1616</v>
      </c>
      <c r="CE3829" t="s">
        <v>7828</v>
      </c>
      <c r="CF3829" t="s">
        <v>1618</v>
      </c>
    </row>
    <row r="3830" spans="1:84" hidden="1" x14ac:dyDescent="0.4">
      <c r="A3830" t="s">
        <v>7466</v>
      </c>
      <c r="B3830" t="s">
        <v>7467</v>
      </c>
      <c r="C3830" t="s">
        <v>7694</v>
      </c>
      <c r="D3830" t="s">
        <v>81</v>
      </c>
      <c r="E3830" t="s">
        <v>82</v>
      </c>
      <c r="G3830" s="4" t="str">
        <f>TEXT(H3830+I3830,"yyyy-mm-dd""T""hh:mm:ss")&amp;
IF(J3830="MST","-07:00",
IF(J3830="MDT","-06:00",
IF(J3830="PST","-08:00",
IF(J3830="PDT","-07:00",
IF(J3830="UTC","+00:00","+00:00")))))</f>
        <v>2016-02-25T09:55:00-07:00</v>
      </c>
      <c r="H3830" s="1">
        <v>42425</v>
      </c>
      <c r="I3830" s="5">
        <v>0.41319444444444442</v>
      </c>
      <c r="J3830" t="s">
        <v>84</v>
      </c>
      <c r="U3830" t="s">
        <v>7469</v>
      </c>
      <c r="V3830" t="s">
        <v>7470</v>
      </c>
      <c r="X3830" t="s">
        <v>7510</v>
      </c>
      <c r="Y3830" t="s">
        <v>7511</v>
      </c>
      <c r="AD3830">
        <v>32.434333000000002</v>
      </c>
      <c r="AE3830">
        <v>-111.232472</v>
      </c>
      <c r="AK3830" t="s">
        <v>5367</v>
      </c>
      <c r="AL3830" t="s">
        <v>8084</v>
      </c>
      <c r="AN3830" t="s">
        <v>7486</v>
      </c>
      <c r="AO3830" t="s">
        <v>5369</v>
      </c>
      <c r="AP3830" t="s">
        <v>422</v>
      </c>
      <c r="AQ3830">
        <v>1.59</v>
      </c>
      <c r="AR3830" t="s">
        <v>1616</v>
      </c>
      <c r="AT3830" t="s">
        <v>1612</v>
      </c>
      <c r="AV3830" t="s">
        <v>96</v>
      </c>
      <c r="BQ3830" t="str">
        <f>BS3830 &amp; ":" &amp; BR3830</f>
        <v>USEPA:350.1</v>
      </c>
      <c r="BR3830">
        <v>350.1</v>
      </c>
      <c r="BS3830" t="s">
        <v>4867</v>
      </c>
      <c r="BT3830" t="s">
        <v>7488</v>
      </c>
      <c r="BV3830" t="s">
        <v>7489</v>
      </c>
      <c r="BW3830" t="s">
        <v>7476</v>
      </c>
      <c r="CE3830" t="s">
        <v>7696</v>
      </c>
      <c r="CF3830" t="s">
        <v>1618</v>
      </c>
    </row>
    <row r="3831" spans="1:84" hidden="1" x14ac:dyDescent="0.4">
      <c r="A3831" t="s">
        <v>1626</v>
      </c>
      <c r="B3831" t="s">
        <v>1626</v>
      </c>
      <c r="C3831" t="s">
        <v>7595</v>
      </c>
      <c r="D3831" t="s">
        <v>81</v>
      </c>
      <c r="E3831" t="s">
        <v>82</v>
      </c>
      <c r="F3831" t="s">
        <v>393</v>
      </c>
      <c r="G3831" s="4" t="str">
        <f>TEXT(H3831+I3831,"yyyy-mm-dd""T""hh:mm:ss")&amp;
IF(J3831="MST","-07:00",
IF(J3831="MDT","-06:00",
IF(J3831="PST","-08:00",
IF(J3831="PDT","-07:00",
IF(J3831="UTC","+00:00","+00:00")))))</f>
        <v>2016-08-10T04:50:00-07:00</v>
      </c>
      <c r="H3831" s="1">
        <v>42592</v>
      </c>
      <c r="I3831" s="5">
        <v>0.2013888888888889</v>
      </c>
      <c r="J3831" t="s">
        <v>84</v>
      </c>
      <c r="N3831">
        <v>0</v>
      </c>
      <c r="O3831" t="s">
        <v>1628</v>
      </c>
      <c r="U3831">
        <v>2008</v>
      </c>
      <c r="V3831" t="s">
        <v>6355</v>
      </c>
      <c r="W3831" t="s">
        <v>1606</v>
      </c>
      <c r="X3831" t="s">
        <v>7596</v>
      </c>
      <c r="Y3831">
        <v>111175</v>
      </c>
      <c r="Z3831" t="s">
        <v>7597</v>
      </c>
      <c r="AD3831">
        <v>31.856388899999999</v>
      </c>
      <c r="AE3831">
        <v>-110.6719722</v>
      </c>
      <c r="AG3831" t="s">
        <v>90</v>
      </c>
      <c r="AH3831" t="s">
        <v>1626</v>
      </c>
      <c r="AI3831" t="s">
        <v>90</v>
      </c>
      <c r="AK3831" t="s">
        <v>1608</v>
      </c>
      <c r="AL3831" t="s">
        <v>8085</v>
      </c>
      <c r="AN3831" t="s">
        <v>1610</v>
      </c>
      <c r="AO3831" t="s">
        <v>1670</v>
      </c>
      <c r="AP3831" t="s">
        <v>422</v>
      </c>
      <c r="AQ3831">
        <v>0.86</v>
      </c>
      <c r="AR3831" t="s">
        <v>1616</v>
      </c>
      <c r="AT3831" t="s">
        <v>1612</v>
      </c>
      <c r="AV3831" t="s">
        <v>96</v>
      </c>
      <c r="BQ3831" t="str">
        <f>BS3831 &amp; ":" &amp; BR3831</f>
        <v>AZDEQ_SW:EPA 353.2</v>
      </c>
      <c r="BR3831" t="s">
        <v>1623</v>
      </c>
      <c r="BS3831" t="s">
        <v>1626</v>
      </c>
      <c r="BT3831" t="s">
        <v>1623</v>
      </c>
      <c r="BW3831" t="s">
        <v>5460</v>
      </c>
      <c r="BZ3831" t="s">
        <v>8086</v>
      </c>
      <c r="CA3831" t="s">
        <v>397</v>
      </c>
      <c r="CB3831">
        <v>0.1</v>
      </c>
      <c r="CC3831" t="s">
        <v>1616</v>
      </c>
      <c r="CE3831" t="s">
        <v>7557</v>
      </c>
      <c r="CF3831" t="s">
        <v>1618</v>
      </c>
    </row>
    <row r="3832" spans="1:84" x14ac:dyDescent="0.4">
      <c r="A3832" t="s">
        <v>78</v>
      </c>
      <c r="B3832" t="s">
        <v>79</v>
      </c>
      <c r="C3832" t="s">
        <v>1262</v>
      </c>
      <c r="D3832" t="s">
        <v>81</v>
      </c>
      <c r="E3832" t="s">
        <v>82</v>
      </c>
      <c r="F3832" t="s">
        <v>83</v>
      </c>
      <c r="G3832" s="4" t="str">
        <f>TEXT(H3832+I3832,"yyyy-mm-dd""T""hh:mm:ss")&amp;
IF(J3832="MST","-07:00",
IF(J3832="MDT","-06:00",
IF(J3832="PST","-08:00",
IF(J3832="PDT","-07:00",
IF(J3832="UTC","+00:00","+00:00")))))</f>
        <v>2013-06-27T12:02:00-07:00</v>
      </c>
      <c r="H3832" s="1">
        <v>41452</v>
      </c>
      <c r="I3832" s="5">
        <v>0.50138888888888888</v>
      </c>
      <c r="J3832" t="s">
        <v>84</v>
      </c>
      <c r="U3832" t="s">
        <v>1263</v>
      </c>
      <c r="W3832" t="s">
        <v>154</v>
      </c>
      <c r="X3832" t="s">
        <v>1264</v>
      </c>
      <c r="AB3832" t="s">
        <v>500</v>
      </c>
      <c r="AC3832" t="s">
        <v>500</v>
      </c>
      <c r="AF3832" t="str">
        <f>"ID:"&amp;AG3832&amp;"; context:" &amp; AH3832 &amp;"; Name:" &amp; AI3832 &amp; "; Equipment:" &amp; AK3832</f>
        <v>ID:USGS; context:USGS; Name:USGS; Equipment:Unknown</v>
      </c>
      <c r="AG3832" t="s">
        <v>89</v>
      </c>
      <c r="AH3832" t="s">
        <v>89</v>
      </c>
      <c r="AI3832" t="s">
        <v>89</v>
      </c>
      <c r="AK3832" t="s">
        <v>90</v>
      </c>
      <c r="AL3832" t="s">
        <v>1265</v>
      </c>
      <c r="AO3832" t="s">
        <v>1266</v>
      </c>
      <c r="AP3832" t="s">
        <v>94</v>
      </c>
      <c r="AQ3832">
        <v>16.07</v>
      </c>
      <c r="AR3832" t="s">
        <v>423</v>
      </c>
      <c r="AT3832" t="s">
        <v>95</v>
      </c>
      <c r="AV3832" t="s">
        <v>96</v>
      </c>
      <c r="BG3832" s="3" t="s">
        <v>1267</v>
      </c>
      <c r="BH3832" s="3"/>
      <c r="BQ3832" t="str">
        <f>BS3832 &amp; ":" &amp; BR3832</f>
        <v>USGS:GC153</v>
      </c>
      <c r="BR3832" t="s">
        <v>1268</v>
      </c>
      <c r="BS3832" t="s">
        <v>89</v>
      </c>
      <c r="BT3832" t="s">
        <v>1269</v>
      </c>
      <c r="BV3832" t="s">
        <v>1270</v>
      </c>
      <c r="BW3832" t="s">
        <v>1271</v>
      </c>
      <c r="CA3832" t="s">
        <v>1272</v>
      </c>
      <c r="CB3832">
        <v>0.05</v>
      </c>
      <c r="CC3832" t="s">
        <v>423</v>
      </c>
      <c r="CF3832" t="s">
        <v>103</v>
      </c>
    </row>
    <row r="3833" spans="1:84" hidden="1" x14ac:dyDescent="0.4">
      <c r="A3833" t="s">
        <v>1626</v>
      </c>
      <c r="B3833" t="s">
        <v>1626</v>
      </c>
      <c r="C3833" t="s">
        <v>7761</v>
      </c>
      <c r="D3833" t="s">
        <v>81</v>
      </c>
      <c r="E3833" t="s">
        <v>82</v>
      </c>
      <c r="F3833" t="s">
        <v>393</v>
      </c>
      <c r="G3833" s="4" t="str">
        <f>TEXT(H3833+I3833,"yyyy-mm-dd""T""hh:mm:ss")&amp;
IF(J3833="MST","-07:00",
IF(J3833="MDT","-06:00",
IF(J3833="PST","-08:00",
IF(J3833="PDT","-07:00",
IF(J3833="UTC","+00:00","+00:00")))))</f>
        <v>2016-09-08T09:40:00-07:00</v>
      </c>
      <c r="H3833" s="1">
        <v>42621</v>
      </c>
      <c r="I3833" s="5">
        <v>0.40277777777777779</v>
      </c>
      <c r="J3833" t="s">
        <v>84</v>
      </c>
      <c r="N3833">
        <v>0</v>
      </c>
      <c r="O3833" t="s">
        <v>1628</v>
      </c>
      <c r="U3833">
        <v>2008</v>
      </c>
      <c r="V3833" t="s">
        <v>6355</v>
      </c>
      <c r="W3833" t="s">
        <v>1606</v>
      </c>
      <c r="X3833" t="s">
        <v>5540</v>
      </c>
      <c r="Y3833">
        <v>100263</v>
      </c>
      <c r="Z3833" t="s">
        <v>7584</v>
      </c>
      <c r="AD3833">
        <v>32.0191667</v>
      </c>
      <c r="AE3833">
        <v>-110.64555559999999</v>
      </c>
      <c r="AG3833" t="s">
        <v>90</v>
      </c>
      <c r="AH3833" t="s">
        <v>1626</v>
      </c>
      <c r="AI3833" t="s">
        <v>90</v>
      </c>
      <c r="AK3833" t="s">
        <v>1608</v>
      </c>
      <c r="AL3833" t="s">
        <v>8089</v>
      </c>
      <c r="AN3833" t="s">
        <v>1610</v>
      </c>
      <c r="AO3833" t="s">
        <v>1670</v>
      </c>
      <c r="AP3833" t="s">
        <v>422</v>
      </c>
      <c r="AQ3833">
        <v>0.23</v>
      </c>
      <c r="AR3833" t="s">
        <v>1616</v>
      </c>
      <c r="AT3833" t="s">
        <v>1612</v>
      </c>
      <c r="AV3833" t="s">
        <v>96</v>
      </c>
      <c r="BQ3833" t="str">
        <f>BS3833 &amp; ":" &amp; BR3833</f>
        <v>AZDEQ_SW:EPA 353.2</v>
      </c>
      <c r="BR3833" t="s">
        <v>1623</v>
      </c>
      <c r="BS3833" t="s">
        <v>1626</v>
      </c>
      <c r="BT3833" t="s">
        <v>1623</v>
      </c>
      <c r="BW3833" t="s">
        <v>5460</v>
      </c>
      <c r="BZ3833" t="s">
        <v>8090</v>
      </c>
      <c r="CA3833" t="s">
        <v>397</v>
      </c>
      <c r="CB3833">
        <v>0.1</v>
      </c>
      <c r="CC3833" t="s">
        <v>1616</v>
      </c>
      <c r="CE3833" t="s">
        <v>7764</v>
      </c>
      <c r="CF3833" t="s">
        <v>1618</v>
      </c>
    </row>
    <row r="3834" spans="1:84" hidden="1" x14ac:dyDescent="0.4">
      <c r="A3834" t="s">
        <v>1626</v>
      </c>
      <c r="B3834" t="s">
        <v>1626</v>
      </c>
      <c r="C3834" t="s">
        <v>7728</v>
      </c>
      <c r="D3834" t="s">
        <v>81</v>
      </c>
      <c r="E3834" t="s">
        <v>82</v>
      </c>
      <c r="F3834" t="s">
        <v>393</v>
      </c>
      <c r="G3834" s="4" t="str">
        <f>TEXT(H3834+I3834,"yyyy-mm-dd""T""hh:mm:ss")&amp;
IF(J3834="MST","-07:00",
IF(J3834="MDT","-06:00",
IF(J3834="PST","-08:00",
IF(J3834="PDT","-07:00",
IF(J3834="UTC","+00:00","+00:00")))))</f>
        <v>2016-08-10T12:05:00-07:00</v>
      </c>
      <c r="H3834" s="1">
        <v>42592</v>
      </c>
      <c r="I3834" s="5">
        <v>0.50347222222222221</v>
      </c>
      <c r="J3834" t="s">
        <v>84</v>
      </c>
      <c r="N3834">
        <v>0</v>
      </c>
      <c r="O3834" t="s">
        <v>1628</v>
      </c>
      <c r="U3834">
        <v>2008</v>
      </c>
      <c r="V3834" t="s">
        <v>6355</v>
      </c>
      <c r="W3834" t="s">
        <v>1606</v>
      </c>
      <c r="X3834" t="s">
        <v>5540</v>
      </c>
      <c r="Y3834">
        <v>100263</v>
      </c>
      <c r="Z3834" t="s">
        <v>7553</v>
      </c>
      <c r="AD3834">
        <v>32.0191667</v>
      </c>
      <c r="AE3834">
        <v>-110.64555559999999</v>
      </c>
      <c r="AG3834" t="s">
        <v>90</v>
      </c>
      <c r="AH3834" t="s">
        <v>1626</v>
      </c>
      <c r="AI3834" t="s">
        <v>90</v>
      </c>
      <c r="AK3834" t="s">
        <v>1608</v>
      </c>
      <c r="AL3834" t="s">
        <v>8091</v>
      </c>
      <c r="AM3834" t="s">
        <v>92</v>
      </c>
      <c r="AN3834" t="s">
        <v>1700</v>
      </c>
      <c r="AO3834" t="s">
        <v>457</v>
      </c>
      <c r="AP3834" t="s">
        <v>422</v>
      </c>
      <c r="AT3834" t="s">
        <v>1612</v>
      </c>
      <c r="AV3834" t="s">
        <v>584</v>
      </c>
      <c r="BF3834" t="s">
        <v>7815</v>
      </c>
      <c r="BQ3834" t="str">
        <f>BS3834 &amp; ":" &amp; BR3834</f>
        <v>AZDEQ_SW:EPA 365.4</v>
      </c>
      <c r="BR3834" t="s">
        <v>1713</v>
      </c>
      <c r="BS3834" t="s">
        <v>1626</v>
      </c>
      <c r="BT3834" t="s">
        <v>1713</v>
      </c>
      <c r="BW3834" t="s">
        <v>5460</v>
      </c>
      <c r="BZ3834" t="s">
        <v>8092</v>
      </c>
      <c r="CA3834" t="s">
        <v>397</v>
      </c>
      <c r="CB3834">
        <v>0.1</v>
      </c>
      <c r="CC3834" t="s">
        <v>1616</v>
      </c>
      <c r="CE3834" t="s">
        <v>7731</v>
      </c>
      <c r="CF3834" t="s">
        <v>1618</v>
      </c>
    </row>
    <row r="3835" spans="1:84" hidden="1" x14ac:dyDescent="0.4">
      <c r="A3835" t="s">
        <v>1626</v>
      </c>
      <c r="B3835" t="s">
        <v>1626</v>
      </c>
      <c r="C3835" t="s">
        <v>7894</v>
      </c>
      <c r="D3835" t="s">
        <v>81</v>
      </c>
      <c r="E3835" t="s">
        <v>82</v>
      </c>
      <c r="F3835" t="s">
        <v>393</v>
      </c>
      <c r="G3835" s="4" t="str">
        <f>TEXT(H3835+I3835,"yyyy-mm-dd""T""hh:mm:ss")&amp;
IF(J3835="MST","-07:00",
IF(J3835="MDT","-06:00",
IF(J3835="PST","-08:00",
IF(J3835="PDT","-07:00",
IF(J3835="UTC","+00:00","+00:00")))))</f>
        <v>2016-04-06T07:30:00-07:00</v>
      </c>
      <c r="H3835" s="1">
        <v>42466</v>
      </c>
      <c r="I3835" s="5">
        <v>0.3125</v>
      </c>
      <c r="J3835" t="s">
        <v>84</v>
      </c>
      <c r="N3835">
        <v>0</v>
      </c>
      <c r="O3835" t="s">
        <v>1628</v>
      </c>
      <c r="U3835">
        <v>2189</v>
      </c>
      <c r="V3835" t="s">
        <v>7092</v>
      </c>
      <c r="W3835" t="s">
        <v>1606</v>
      </c>
      <c r="X3835" t="s">
        <v>5457</v>
      </c>
      <c r="Y3835">
        <v>100237</v>
      </c>
      <c r="Z3835" t="s">
        <v>7895</v>
      </c>
      <c r="AD3835">
        <v>32.353711099999998</v>
      </c>
      <c r="AE3835">
        <v>-111.09685</v>
      </c>
      <c r="AG3835" t="s">
        <v>90</v>
      </c>
      <c r="AH3835" t="s">
        <v>1626</v>
      </c>
      <c r="AI3835" t="s">
        <v>90</v>
      </c>
      <c r="AK3835" t="s">
        <v>1608</v>
      </c>
      <c r="AL3835" t="s">
        <v>8093</v>
      </c>
      <c r="AN3835" t="s">
        <v>1610</v>
      </c>
      <c r="AO3835" t="s">
        <v>1670</v>
      </c>
      <c r="AP3835" t="s">
        <v>422</v>
      </c>
      <c r="AQ3835">
        <v>4</v>
      </c>
      <c r="AR3835" t="s">
        <v>1616</v>
      </c>
      <c r="AT3835" t="s">
        <v>1612</v>
      </c>
      <c r="AV3835" t="s">
        <v>96</v>
      </c>
      <c r="BF3835" t="s">
        <v>8094</v>
      </c>
      <c r="BQ3835" t="str">
        <f>BS3835 &amp; ":" &amp; BR3835</f>
        <v>AZDEQ_SW:EPA 300.0</v>
      </c>
      <c r="BR3835" t="s">
        <v>1664</v>
      </c>
      <c r="BS3835" t="s">
        <v>1626</v>
      </c>
      <c r="BT3835" t="s">
        <v>1664</v>
      </c>
      <c r="BW3835" t="s">
        <v>5460</v>
      </c>
      <c r="BZ3835" t="s">
        <v>8095</v>
      </c>
      <c r="CA3835" t="s">
        <v>397</v>
      </c>
      <c r="CB3835">
        <v>0.5</v>
      </c>
      <c r="CC3835" t="s">
        <v>1616</v>
      </c>
      <c r="CE3835" t="s">
        <v>7898</v>
      </c>
      <c r="CF3835" t="s">
        <v>1618</v>
      </c>
    </row>
    <row r="3836" spans="1:84" hidden="1" x14ac:dyDescent="0.4">
      <c r="A3836" t="s">
        <v>1626</v>
      </c>
      <c r="B3836" t="s">
        <v>1626</v>
      </c>
      <c r="C3836" t="s">
        <v>7575</v>
      </c>
      <c r="D3836" t="s">
        <v>81</v>
      </c>
      <c r="E3836" t="s">
        <v>82</v>
      </c>
      <c r="F3836" t="s">
        <v>393</v>
      </c>
      <c r="G3836" s="4" t="str">
        <f>TEXT(H3836+I3836,"yyyy-mm-dd""T""hh:mm:ss")&amp;
IF(J3836="MST","-07:00",
IF(J3836="MDT","-06:00",
IF(J3836="PST","-08:00",
IF(J3836="PDT","-07:00",
IF(J3836="UTC","+00:00","+00:00")))))</f>
        <v>2016-08-31T03:15:00-07:00</v>
      </c>
      <c r="H3836" s="1">
        <v>42613</v>
      </c>
      <c r="I3836" s="5">
        <v>0.13541666666666666</v>
      </c>
      <c r="J3836" t="s">
        <v>84</v>
      </c>
      <c r="N3836">
        <v>0.5</v>
      </c>
      <c r="O3836" t="s">
        <v>1628</v>
      </c>
      <c r="U3836">
        <v>9743</v>
      </c>
      <c r="V3836" t="s">
        <v>5512</v>
      </c>
      <c r="W3836" t="s">
        <v>5513</v>
      </c>
      <c r="X3836" t="s">
        <v>3405</v>
      </c>
      <c r="Y3836">
        <v>100034</v>
      </c>
      <c r="Z3836" t="s">
        <v>5514</v>
      </c>
      <c r="AD3836">
        <v>32.187063100000003</v>
      </c>
      <c r="AE3836">
        <v>-110.81660220000001</v>
      </c>
      <c r="AG3836" t="s">
        <v>90</v>
      </c>
      <c r="AH3836" t="s">
        <v>1626</v>
      </c>
      <c r="AI3836" t="s">
        <v>90</v>
      </c>
      <c r="AK3836" t="s">
        <v>1608</v>
      </c>
      <c r="AL3836" t="s">
        <v>8096</v>
      </c>
      <c r="AN3836" t="s">
        <v>1610</v>
      </c>
      <c r="AO3836" t="s">
        <v>1670</v>
      </c>
      <c r="AP3836" t="s">
        <v>422</v>
      </c>
      <c r="AQ3836">
        <v>1.2</v>
      </c>
      <c r="AR3836" t="s">
        <v>1616</v>
      </c>
      <c r="AT3836" t="s">
        <v>1612</v>
      </c>
      <c r="AV3836" t="s">
        <v>96</v>
      </c>
      <c r="BH3836" t="str">
        <f>BI3836 &amp; " " &amp; BJ3836</f>
        <v>0.5 ft</v>
      </c>
      <c r="BI3836">
        <v>0.5</v>
      </c>
      <c r="BJ3836" t="s">
        <v>5517</v>
      </c>
      <c r="BQ3836" t="str">
        <f>BS3836 &amp; ":" &amp; BR3836</f>
        <v>AZDEQ_SW:EPA 353.2</v>
      </c>
      <c r="BR3836" t="s">
        <v>1623</v>
      </c>
      <c r="BS3836" t="s">
        <v>1626</v>
      </c>
      <c r="BT3836" t="s">
        <v>1623</v>
      </c>
      <c r="BW3836" t="s">
        <v>5519</v>
      </c>
      <c r="BZ3836" t="s">
        <v>8097</v>
      </c>
      <c r="CA3836" t="s">
        <v>397</v>
      </c>
      <c r="CB3836">
        <v>0.02</v>
      </c>
      <c r="CC3836" t="s">
        <v>1616</v>
      </c>
      <c r="CE3836" t="s">
        <v>5953</v>
      </c>
      <c r="CF3836" t="s">
        <v>1618</v>
      </c>
    </row>
    <row r="3837" spans="1:84" hidden="1" x14ac:dyDescent="0.4">
      <c r="A3837" t="s">
        <v>7466</v>
      </c>
      <c r="B3837" t="s">
        <v>7467</v>
      </c>
      <c r="C3837" t="s">
        <v>7615</v>
      </c>
      <c r="D3837" t="s">
        <v>7515</v>
      </c>
      <c r="E3837" t="s">
        <v>82</v>
      </c>
      <c r="G3837" s="4" t="str">
        <f>TEXT(H3837+I3837,"yyyy-mm-dd""T""hh:mm:ss")&amp;
IF(J3837="MST","-07:00",
IF(J3837="MDT","-06:00",
IF(J3837="PST","-08:00",
IF(J3837="PDT","-07:00",
IF(J3837="UTC","+00:00","+00:00")))))</f>
        <v>2016-12-20T12:00:00-07:00</v>
      </c>
      <c r="H3837" s="1">
        <v>42724</v>
      </c>
      <c r="I3837" s="5">
        <v>0.5</v>
      </c>
      <c r="J3837" t="s">
        <v>84</v>
      </c>
      <c r="U3837" t="s">
        <v>7469</v>
      </c>
      <c r="V3837" t="s">
        <v>7470</v>
      </c>
      <c r="X3837" t="s">
        <v>7532</v>
      </c>
      <c r="Y3837" t="s">
        <v>7533</v>
      </c>
      <c r="AD3837">
        <v>32.289444000000003</v>
      </c>
      <c r="AE3837">
        <v>-111.03486100000001</v>
      </c>
      <c r="AK3837" t="s">
        <v>5367</v>
      </c>
      <c r="AL3837" t="s">
        <v>8098</v>
      </c>
      <c r="AN3837" t="s">
        <v>1700</v>
      </c>
      <c r="AO3837" t="s">
        <v>457</v>
      </c>
      <c r="AP3837" t="s">
        <v>422</v>
      </c>
      <c r="AQ3837">
        <v>0.6</v>
      </c>
      <c r="AR3837" t="s">
        <v>1616</v>
      </c>
      <c r="AS3837" t="s">
        <v>7517</v>
      </c>
      <c r="AT3837" t="s">
        <v>1612</v>
      </c>
      <c r="AV3837" t="s">
        <v>96</v>
      </c>
      <c r="BQ3837" t="str">
        <f>BS3837 &amp; ":" &amp; BR3837</f>
        <v>USEPA:365.1</v>
      </c>
      <c r="BR3837">
        <v>365.1</v>
      </c>
      <c r="BS3837" t="s">
        <v>4867</v>
      </c>
      <c r="BT3837" t="s">
        <v>7474</v>
      </c>
      <c r="BV3837" t="s">
        <v>7475</v>
      </c>
      <c r="BW3837" t="s">
        <v>7476</v>
      </c>
      <c r="CE3837" t="s">
        <v>7617</v>
      </c>
      <c r="CF3837" t="s">
        <v>1618</v>
      </c>
    </row>
    <row r="3838" spans="1:84" hidden="1" x14ac:dyDescent="0.4">
      <c r="A3838" t="s">
        <v>1626</v>
      </c>
      <c r="B3838" t="s">
        <v>1626</v>
      </c>
      <c r="C3838" t="s">
        <v>8016</v>
      </c>
      <c r="D3838" t="s">
        <v>81</v>
      </c>
      <c r="E3838" t="s">
        <v>82</v>
      </c>
      <c r="F3838" t="s">
        <v>393</v>
      </c>
      <c r="G3838" s="4" t="str">
        <f>TEXT(H3838+I3838,"yyyy-mm-dd""T""hh:mm:ss")&amp;
IF(J3838="MST","-07:00",
IF(J3838="MDT","-06:00",
IF(J3838="PST","-08:00",
IF(J3838="PDT","-07:00",
IF(J3838="UTC","+00:00","+00:00")))))</f>
        <v>2016-01-28T04:00:00-07:00</v>
      </c>
      <c r="H3838" s="1">
        <v>42397</v>
      </c>
      <c r="I3838" s="5">
        <v>0.16666666666666666</v>
      </c>
      <c r="J3838" t="s">
        <v>84</v>
      </c>
      <c r="N3838">
        <v>0.5</v>
      </c>
      <c r="O3838" t="s">
        <v>1628</v>
      </c>
      <c r="U3838">
        <v>9743</v>
      </c>
      <c r="V3838" t="s">
        <v>5512</v>
      </c>
      <c r="W3838" t="s">
        <v>5513</v>
      </c>
      <c r="X3838" t="s">
        <v>3388</v>
      </c>
      <c r="Y3838">
        <v>100035</v>
      </c>
      <c r="Z3838" t="s">
        <v>5514</v>
      </c>
      <c r="AD3838">
        <v>32.185352899999998</v>
      </c>
      <c r="AE3838">
        <v>-110.8164731</v>
      </c>
      <c r="AG3838" t="s">
        <v>90</v>
      </c>
      <c r="AH3838" t="s">
        <v>1626</v>
      </c>
      <c r="AI3838" t="s">
        <v>90</v>
      </c>
      <c r="AK3838" t="s">
        <v>1608</v>
      </c>
      <c r="AL3838" t="s">
        <v>8099</v>
      </c>
      <c r="AN3838" t="s">
        <v>1610</v>
      </c>
      <c r="AO3838" t="s">
        <v>1670</v>
      </c>
      <c r="AP3838" t="s">
        <v>422</v>
      </c>
      <c r="AQ3838">
        <v>0.17</v>
      </c>
      <c r="AR3838" t="s">
        <v>1616</v>
      </c>
      <c r="AT3838" t="s">
        <v>1612</v>
      </c>
      <c r="AV3838" t="s">
        <v>96</v>
      </c>
      <c r="BH3838" t="str">
        <f>BI3838 &amp; " " &amp; BJ3838</f>
        <v>0.5 ft</v>
      </c>
      <c r="BI3838">
        <v>0.5</v>
      </c>
      <c r="BJ3838" t="s">
        <v>5517</v>
      </c>
      <c r="BQ3838" t="str">
        <f>BS3838 &amp; ":" &amp; BR3838</f>
        <v>AZDEQ_SW:SM 4500NO3 E</v>
      </c>
      <c r="BR3838" t="s">
        <v>1851</v>
      </c>
      <c r="BS3838" t="s">
        <v>1626</v>
      </c>
      <c r="BT3838" t="s">
        <v>1851</v>
      </c>
      <c r="BW3838" t="s">
        <v>5519</v>
      </c>
      <c r="BZ3838" t="s">
        <v>8100</v>
      </c>
      <c r="CA3838" t="s">
        <v>397</v>
      </c>
      <c r="CB3838">
        <v>4.1000000000000002E-2</v>
      </c>
      <c r="CC3838" t="s">
        <v>1616</v>
      </c>
      <c r="CE3838" t="s">
        <v>5763</v>
      </c>
      <c r="CF3838" t="s">
        <v>1618</v>
      </c>
    </row>
    <row r="3839" spans="1:84" hidden="1" x14ac:dyDescent="0.4">
      <c r="A3839" t="s">
        <v>1626</v>
      </c>
      <c r="B3839" t="s">
        <v>1626</v>
      </c>
      <c r="C3839" t="s">
        <v>7714</v>
      </c>
      <c r="D3839" t="s">
        <v>81</v>
      </c>
      <c r="E3839" t="s">
        <v>82</v>
      </c>
      <c r="F3839" t="s">
        <v>393</v>
      </c>
      <c r="G3839" s="4" t="str">
        <f>TEXT(H3839+I3839,"yyyy-mm-dd""T""hh:mm:ss")&amp;
IF(J3839="MST","-07:00",
IF(J3839="MDT","-06:00",
IF(J3839="PST","-08:00",
IF(J3839="PDT","-07:00",
IF(J3839="UTC","+00:00","+00:00")))))</f>
        <v>2016-04-21T04:10:00-07:00</v>
      </c>
      <c r="H3839" s="1">
        <v>42481</v>
      </c>
      <c r="I3839" s="5">
        <v>0.1736111111111111</v>
      </c>
      <c r="J3839" t="s">
        <v>84</v>
      </c>
      <c r="N3839">
        <v>0.5</v>
      </c>
      <c r="O3839" t="s">
        <v>1628</v>
      </c>
      <c r="U3839">
        <v>9743</v>
      </c>
      <c r="V3839" t="s">
        <v>5512</v>
      </c>
      <c r="W3839" t="s">
        <v>5513</v>
      </c>
      <c r="X3839" t="s">
        <v>3405</v>
      </c>
      <c r="Y3839">
        <v>100034</v>
      </c>
      <c r="Z3839" t="s">
        <v>5514</v>
      </c>
      <c r="AD3839">
        <v>32.187063100000003</v>
      </c>
      <c r="AE3839">
        <v>-110.81660220000001</v>
      </c>
      <c r="AG3839" t="s">
        <v>90</v>
      </c>
      <c r="AH3839" t="s">
        <v>1626</v>
      </c>
      <c r="AI3839" t="s">
        <v>90</v>
      </c>
      <c r="AK3839" t="s">
        <v>1608</v>
      </c>
      <c r="AL3839" t="s">
        <v>8101</v>
      </c>
      <c r="AM3839" t="s">
        <v>92</v>
      </c>
      <c r="AN3839" t="s">
        <v>1610</v>
      </c>
      <c r="AO3839" t="s">
        <v>1670</v>
      </c>
      <c r="AP3839" t="s">
        <v>422</v>
      </c>
      <c r="AT3839" t="s">
        <v>1612</v>
      </c>
      <c r="AV3839" t="s">
        <v>584</v>
      </c>
      <c r="BH3839" t="str">
        <f>BI3839 &amp; " " &amp; BJ3839</f>
        <v>0.5 ft</v>
      </c>
      <c r="BI3839">
        <v>0.5</v>
      </c>
      <c r="BJ3839" t="s">
        <v>5517</v>
      </c>
      <c r="BQ3839" t="str">
        <f>BS3839 &amp; ":" &amp; BR3839</f>
        <v>AZDEQ_SW:SM 4500NO3 E</v>
      </c>
      <c r="BR3839" t="s">
        <v>1851</v>
      </c>
      <c r="BS3839" t="s">
        <v>1626</v>
      </c>
      <c r="BT3839" t="s">
        <v>1851</v>
      </c>
      <c r="BW3839" t="s">
        <v>5519</v>
      </c>
      <c r="BZ3839" t="s">
        <v>8102</v>
      </c>
      <c r="CA3839" t="s">
        <v>397</v>
      </c>
      <c r="CB3839">
        <v>4.1000000000000002E-2</v>
      </c>
      <c r="CC3839" t="s">
        <v>1616</v>
      </c>
      <c r="CE3839" t="s">
        <v>5597</v>
      </c>
      <c r="CF3839" t="s">
        <v>1618</v>
      </c>
    </row>
    <row r="3840" spans="1:84" hidden="1" x14ac:dyDescent="0.4">
      <c r="A3840" t="s">
        <v>1626</v>
      </c>
      <c r="B3840" t="s">
        <v>1626</v>
      </c>
      <c r="C3840" t="s">
        <v>7819</v>
      </c>
      <c r="D3840" t="s">
        <v>81</v>
      </c>
      <c r="E3840" t="s">
        <v>82</v>
      </c>
      <c r="F3840" t="s">
        <v>393</v>
      </c>
      <c r="G3840" s="4" t="str">
        <f>TEXT(H3840+I3840,"yyyy-mm-dd""T""hh:mm:ss")&amp;
IF(J3840="MST","-07:00",
IF(J3840="MDT","-06:00",
IF(J3840="PST","-08:00",
IF(J3840="PDT","-07:00",
IF(J3840="UTC","+00:00","+00:00")))))</f>
        <v>2016-09-28T03:45:00-07:00</v>
      </c>
      <c r="H3840" s="1">
        <v>42641</v>
      </c>
      <c r="I3840" s="5">
        <v>0.15625</v>
      </c>
      <c r="J3840" t="s">
        <v>84</v>
      </c>
      <c r="N3840">
        <v>0.5</v>
      </c>
      <c r="O3840" t="s">
        <v>1628</v>
      </c>
      <c r="U3840">
        <v>9743</v>
      </c>
      <c r="V3840" t="s">
        <v>5512</v>
      </c>
      <c r="W3840" t="s">
        <v>5513</v>
      </c>
      <c r="X3840" t="s">
        <v>3405</v>
      </c>
      <c r="Y3840">
        <v>100034</v>
      </c>
      <c r="Z3840" t="s">
        <v>5514</v>
      </c>
      <c r="AD3840">
        <v>32.187063100000003</v>
      </c>
      <c r="AE3840">
        <v>-110.81660220000001</v>
      </c>
      <c r="AG3840" t="s">
        <v>90</v>
      </c>
      <c r="AH3840" t="s">
        <v>1626</v>
      </c>
      <c r="AI3840" t="s">
        <v>90</v>
      </c>
      <c r="AK3840" t="s">
        <v>1608</v>
      </c>
      <c r="AL3840" t="s">
        <v>8103</v>
      </c>
      <c r="AN3840" t="s">
        <v>1725</v>
      </c>
      <c r="AO3840" t="s">
        <v>123</v>
      </c>
      <c r="AP3840" t="s">
        <v>422</v>
      </c>
      <c r="AQ3840">
        <v>9.9000000000000005E-2</v>
      </c>
      <c r="AR3840" t="s">
        <v>1616</v>
      </c>
      <c r="AT3840" t="s">
        <v>1612</v>
      </c>
      <c r="AV3840" t="s">
        <v>96</v>
      </c>
      <c r="BH3840" t="str">
        <f>BI3840 &amp; " " &amp; BJ3840</f>
        <v>0.5 ft</v>
      </c>
      <c r="BI3840">
        <v>0.5</v>
      </c>
      <c r="BJ3840" t="s">
        <v>5517</v>
      </c>
      <c r="BQ3840" t="str">
        <f>BS3840 &amp; ":" &amp; BR3840</f>
        <v>AZDEQ_SW:SM 4500 PE</v>
      </c>
      <c r="BR3840" t="s">
        <v>5518</v>
      </c>
      <c r="BS3840" t="s">
        <v>1626</v>
      </c>
      <c r="BT3840" t="s">
        <v>5518</v>
      </c>
      <c r="BW3840" t="s">
        <v>5519</v>
      </c>
      <c r="BZ3840" t="s">
        <v>8104</v>
      </c>
      <c r="CA3840" t="s">
        <v>397</v>
      </c>
      <c r="CB3840">
        <v>0.05</v>
      </c>
      <c r="CC3840" t="s">
        <v>1616</v>
      </c>
      <c r="CE3840" t="s">
        <v>5763</v>
      </c>
      <c r="CF3840" t="s">
        <v>1618</v>
      </c>
    </row>
    <row r="3841" spans="1:84" hidden="1" x14ac:dyDescent="0.4">
      <c r="A3841" t="s">
        <v>1626</v>
      </c>
      <c r="B3841" t="s">
        <v>1626</v>
      </c>
      <c r="C3841" t="s">
        <v>7714</v>
      </c>
      <c r="D3841" t="s">
        <v>81</v>
      </c>
      <c r="E3841" t="s">
        <v>82</v>
      </c>
      <c r="F3841" t="s">
        <v>393</v>
      </c>
      <c r="G3841" s="4" t="str">
        <f>TEXT(H3841+I3841,"yyyy-mm-dd""T""hh:mm:ss")&amp;
IF(J3841="MST","-07:00",
IF(J3841="MDT","-06:00",
IF(J3841="PST","-08:00",
IF(J3841="PDT","-07:00",
IF(J3841="UTC","+00:00","+00:00")))))</f>
        <v>2016-04-21T04:10:00-07:00</v>
      </c>
      <c r="H3841" s="1">
        <v>42481</v>
      </c>
      <c r="I3841" s="5">
        <v>0.1736111111111111</v>
      </c>
      <c r="J3841" t="s">
        <v>84</v>
      </c>
      <c r="N3841">
        <v>0.5</v>
      </c>
      <c r="O3841" t="s">
        <v>1628</v>
      </c>
      <c r="U3841">
        <v>9743</v>
      </c>
      <c r="V3841" t="s">
        <v>5512</v>
      </c>
      <c r="W3841" t="s">
        <v>5513</v>
      </c>
      <c r="X3841" t="s">
        <v>3405</v>
      </c>
      <c r="Y3841">
        <v>100034</v>
      </c>
      <c r="Z3841" t="s">
        <v>5514</v>
      </c>
      <c r="AD3841">
        <v>32.187063100000003</v>
      </c>
      <c r="AE3841">
        <v>-110.81660220000001</v>
      </c>
      <c r="AG3841" t="s">
        <v>90</v>
      </c>
      <c r="AH3841" t="s">
        <v>1626</v>
      </c>
      <c r="AI3841" t="s">
        <v>90</v>
      </c>
      <c r="AK3841" t="s">
        <v>1608</v>
      </c>
      <c r="AL3841" t="s">
        <v>8105</v>
      </c>
      <c r="AN3841" t="s">
        <v>1610</v>
      </c>
      <c r="AO3841" t="s">
        <v>1611</v>
      </c>
      <c r="AP3841" t="s">
        <v>422</v>
      </c>
      <c r="AQ3841">
        <v>0.16</v>
      </c>
      <c r="AR3841" t="s">
        <v>1616</v>
      </c>
      <c r="AT3841" t="s">
        <v>1612</v>
      </c>
      <c r="AV3841" t="s">
        <v>96</v>
      </c>
      <c r="BF3841" t="s">
        <v>5516</v>
      </c>
      <c r="BH3841" t="str">
        <f>BI3841 &amp; " " &amp; BJ3841</f>
        <v>0.5 ft</v>
      </c>
      <c r="BI3841">
        <v>0.5</v>
      </c>
      <c r="BJ3841" t="s">
        <v>5517</v>
      </c>
      <c r="BQ3841" t="str">
        <f>BS3841 &amp; ":" &amp; BR3841</f>
        <v>AZDEQ_SW:SM 4500-NH3F</v>
      </c>
      <c r="BR3841" t="s">
        <v>5577</v>
      </c>
      <c r="BS3841" t="s">
        <v>1626</v>
      </c>
      <c r="BT3841" t="s">
        <v>5577</v>
      </c>
      <c r="BW3841" t="s">
        <v>5519</v>
      </c>
      <c r="BZ3841" t="s">
        <v>8106</v>
      </c>
      <c r="CA3841" t="s">
        <v>397</v>
      </c>
      <c r="CB3841">
        <v>0.1</v>
      </c>
      <c r="CC3841" t="s">
        <v>1616</v>
      </c>
      <c r="CE3841" t="s">
        <v>5597</v>
      </c>
      <c r="CF3841" t="s">
        <v>1618</v>
      </c>
    </row>
    <row r="3842" spans="1:84" hidden="1" x14ac:dyDescent="0.4">
      <c r="A3842" t="s">
        <v>7466</v>
      </c>
      <c r="B3842" t="s">
        <v>7467</v>
      </c>
      <c r="C3842" t="s">
        <v>7706</v>
      </c>
      <c r="D3842" t="s">
        <v>81</v>
      </c>
      <c r="E3842" t="s">
        <v>82</v>
      </c>
      <c r="G3842" s="4" t="str">
        <f>TEXT(H3842+I3842,"yyyy-mm-dd""T""hh:mm:ss")&amp;
IF(J3842="MST","-07:00",
IF(J3842="MDT","-06:00",
IF(J3842="PST","-08:00",
IF(J3842="PDT","-07:00",
IF(J3842="UTC","+00:00","+00:00")))))</f>
        <v>2016-03-24T09:45:00-07:00</v>
      </c>
      <c r="H3842" s="1">
        <v>42453</v>
      </c>
      <c r="I3842" s="5">
        <v>0.40625</v>
      </c>
      <c r="J3842" t="s">
        <v>84</v>
      </c>
      <c r="U3842" t="s">
        <v>7469</v>
      </c>
      <c r="V3842" t="s">
        <v>7470</v>
      </c>
      <c r="X3842" t="s">
        <v>7532</v>
      </c>
      <c r="Y3842" t="s">
        <v>7533</v>
      </c>
      <c r="AD3842">
        <v>32.289444000000003</v>
      </c>
      <c r="AE3842">
        <v>-111.03486100000001</v>
      </c>
      <c r="AK3842" t="s">
        <v>5367</v>
      </c>
      <c r="AL3842" t="s">
        <v>8107</v>
      </c>
      <c r="AN3842" t="s">
        <v>5425</v>
      </c>
      <c r="AO3842" t="s">
        <v>7494</v>
      </c>
      <c r="AP3842" t="s">
        <v>422</v>
      </c>
      <c r="AQ3842">
        <v>4.1100000000000003</v>
      </c>
      <c r="AR3842" t="s">
        <v>1616</v>
      </c>
      <c r="AT3842" t="s">
        <v>1612</v>
      </c>
      <c r="AV3842" t="s">
        <v>96</v>
      </c>
      <c r="BQ3842" t="str">
        <f>BS3842 &amp; ":" &amp; BR3842</f>
        <v>USEPA:353.2</v>
      </c>
      <c r="BR3842">
        <v>353.2</v>
      </c>
      <c r="BS3842" t="s">
        <v>4867</v>
      </c>
      <c r="BT3842" t="s">
        <v>5390</v>
      </c>
      <c r="BV3842" t="s">
        <v>5391</v>
      </c>
      <c r="BW3842" t="s">
        <v>7476</v>
      </c>
      <c r="CE3842" t="s">
        <v>7708</v>
      </c>
      <c r="CF3842" t="s">
        <v>1618</v>
      </c>
    </row>
    <row r="3843" spans="1:84" hidden="1" x14ac:dyDescent="0.4">
      <c r="A3843" t="s">
        <v>7466</v>
      </c>
      <c r="B3843" t="s">
        <v>7467</v>
      </c>
      <c r="C3843" t="s">
        <v>7850</v>
      </c>
      <c r="D3843" t="s">
        <v>81</v>
      </c>
      <c r="E3843" t="s">
        <v>82</v>
      </c>
      <c r="G3843" s="4" t="str">
        <f>TEXT(H3843+I3843,"yyyy-mm-dd""T""hh:mm:ss")&amp;
IF(J3843="MST","-07:00",
IF(J3843="MDT","-06:00",
IF(J3843="PST","-08:00",
IF(J3843="PDT","-07:00",
IF(J3843="UTC","+00:00","+00:00")))))</f>
        <v>2016-03-03T09:35:00-07:00</v>
      </c>
      <c r="H3843" s="1">
        <v>42432</v>
      </c>
      <c r="I3843" s="5">
        <v>0.39930555555555558</v>
      </c>
      <c r="J3843" t="s">
        <v>84</v>
      </c>
      <c r="U3843" t="s">
        <v>7469</v>
      </c>
      <c r="V3843" t="s">
        <v>7470</v>
      </c>
      <c r="X3843" t="s">
        <v>7482</v>
      </c>
      <c r="Y3843" t="s">
        <v>7483</v>
      </c>
      <c r="AD3843">
        <v>32.386417000000002</v>
      </c>
      <c r="AE3843">
        <v>-111.119139</v>
      </c>
      <c r="AK3843" t="s">
        <v>5367</v>
      </c>
      <c r="AL3843" t="s">
        <v>8108</v>
      </c>
      <c r="AM3843" t="s">
        <v>7485</v>
      </c>
      <c r="AN3843" t="s">
        <v>7486</v>
      </c>
      <c r="AO3843" t="s">
        <v>5369</v>
      </c>
      <c r="AP3843" t="s">
        <v>422</v>
      </c>
      <c r="AS3843" t="s">
        <v>7487</v>
      </c>
      <c r="AT3843" t="s">
        <v>1612</v>
      </c>
      <c r="AV3843" t="s">
        <v>96</v>
      </c>
      <c r="BQ3843" t="str">
        <f>BS3843 &amp; ":" &amp; BR3843</f>
        <v>USEPA:350.1</v>
      </c>
      <c r="BR3843">
        <v>350.1</v>
      </c>
      <c r="BS3843" t="s">
        <v>4867</v>
      </c>
      <c r="BT3843" t="s">
        <v>7488</v>
      </c>
      <c r="BV3843" t="s">
        <v>7489</v>
      </c>
      <c r="BW3843" t="s">
        <v>7476</v>
      </c>
      <c r="BZ3843" t="s">
        <v>8109</v>
      </c>
      <c r="CA3843" t="s">
        <v>1272</v>
      </c>
      <c r="CB3843">
        <v>0.5</v>
      </c>
      <c r="CC3843" t="s">
        <v>1616</v>
      </c>
      <c r="CE3843" t="s">
        <v>7852</v>
      </c>
      <c r="CF3843" t="s">
        <v>1618</v>
      </c>
    </row>
    <row r="3844" spans="1:84" hidden="1" x14ac:dyDescent="0.4">
      <c r="A3844" t="s">
        <v>1626</v>
      </c>
      <c r="B3844" t="s">
        <v>1626</v>
      </c>
      <c r="C3844" t="s">
        <v>8016</v>
      </c>
      <c r="D3844" t="s">
        <v>81</v>
      </c>
      <c r="E3844" t="s">
        <v>82</v>
      </c>
      <c r="F3844" t="s">
        <v>393</v>
      </c>
      <c r="G3844" s="4" t="str">
        <f>TEXT(H3844+I3844,"yyyy-mm-dd""T""hh:mm:ss")&amp;
IF(J3844="MST","-07:00",
IF(J3844="MDT","-06:00",
IF(J3844="PST","-08:00",
IF(J3844="PDT","-07:00",
IF(J3844="UTC","+00:00","+00:00")))))</f>
        <v>2016-01-28T04:00:00-07:00</v>
      </c>
      <c r="H3844" s="1">
        <v>42397</v>
      </c>
      <c r="I3844" s="5">
        <v>0.16666666666666666</v>
      </c>
      <c r="J3844" t="s">
        <v>84</v>
      </c>
      <c r="N3844">
        <v>0.5</v>
      </c>
      <c r="O3844" t="s">
        <v>1628</v>
      </c>
      <c r="U3844">
        <v>9743</v>
      </c>
      <c r="V3844" t="s">
        <v>5512</v>
      </c>
      <c r="W3844" t="s">
        <v>5513</v>
      </c>
      <c r="X3844" t="s">
        <v>3388</v>
      </c>
      <c r="Y3844">
        <v>100035</v>
      </c>
      <c r="Z3844" t="s">
        <v>5514</v>
      </c>
      <c r="AD3844">
        <v>32.185352899999998</v>
      </c>
      <c r="AE3844">
        <v>-110.8164731</v>
      </c>
      <c r="AG3844" t="s">
        <v>90</v>
      </c>
      <c r="AH3844" t="s">
        <v>1626</v>
      </c>
      <c r="AI3844" t="s">
        <v>90</v>
      </c>
      <c r="AK3844" t="s">
        <v>1608</v>
      </c>
      <c r="AL3844" t="s">
        <v>8110</v>
      </c>
      <c r="AM3844" t="s">
        <v>92</v>
      </c>
      <c r="AN3844" t="s">
        <v>1725</v>
      </c>
      <c r="AO3844" t="s">
        <v>123</v>
      </c>
      <c r="AP3844" t="s">
        <v>422</v>
      </c>
      <c r="AT3844" t="s">
        <v>1612</v>
      </c>
      <c r="AV3844" t="s">
        <v>584</v>
      </c>
      <c r="BF3844" t="s">
        <v>7314</v>
      </c>
      <c r="BH3844" t="str">
        <f>BI3844 &amp; " " &amp; BJ3844</f>
        <v>0.5 ft</v>
      </c>
      <c r="BI3844">
        <v>0.5</v>
      </c>
      <c r="BJ3844" t="s">
        <v>5517</v>
      </c>
      <c r="BQ3844" t="str">
        <f>BS3844 &amp; ":" &amp; BR3844</f>
        <v>AZDEQ_SW:SM 4500 PE</v>
      </c>
      <c r="BR3844" t="s">
        <v>5518</v>
      </c>
      <c r="BS3844" t="s">
        <v>1626</v>
      </c>
      <c r="BT3844" t="s">
        <v>5518</v>
      </c>
      <c r="BW3844" t="s">
        <v>5519</v>
      </c>
      <c r="BZ3844" t="s">
        <v>8111</v>
      </c>
      <c r="CA3844" t="s">
        <v>397</v>
      </c>
      <c r="CB3844">
        <v>3.0000000000000001E-3</v>
      </c>
      <c r="CC3844" t="s">
        <v>1616</v>
      </c>
      <c r="CE3844" t="s">
        <v>5763</v>
      </c>
      <c r="CF3844" t="s">
        <v>1618</v>
      </c>
    </row>
    <row r="3845" spans="1:84" hidden="1" x14ac:dyDescent="0.4">
      <c r="A3845" t="s">
        <v>1626</v>
      </c>
      <c r="B3845" t="s">
        <v>1626</v>
      </c>
      <c r="C3845" t="s">
        <v>7558</v>
      </c>
      <c r="D3845" t="s">
        <v>81</v>
      </c>
      <c r="E3845" t="s">
        <v>82</v>
      </c>
      <c r="F3845" t="s">
        <v>393</v>
      </c>
      <c r="G3845" s="4" t="str">
        <f>TEXT(H3845+I3845,"yyyy-mm-dd""T""hh:mm:ss")&amp;
IF(J3845="MST","-07:00",
IF(J3845="MDT","-06:00",
IF(J3845="PST","-08:00",
IF(J3845="PDT","-07:00",
IF(J3845="UTC","+00:00","+00:00")))))</f>
        <v>2016-07-27T12:30:00-07:00</v>
      </c>
      <c r="H3845" s="1">
        <v>42578</v>
      </c>
      <c r="I3845" s="5">
        <v>0.52083333333333337</v>
      </c>
      <c r="J3845" t="s">
        <v>84</v>
      </c>
      <c r="N3845">
        <v>0.5</v>
      </c>
      <c r="O3845" t="s">
        <v>1628</v>
      </c>
      <c r="U3845">
        <v>9743</v>
      </c>
      <c r="V3845" t="s">
        <v>5512</v>
      </c>
      <c r="W3845" t="s">
        <v>5513</v>
      </c>
      <c r="X3845" t="s">
        <v>3388</v>
      </c>
      <c r="Y3845">
        <v>100035</v>
      </c>
      <c r="Z3845" t="s">
        <v>5514</v>
      </c>
      <c r="AD3845">
        <v>32.185352899999998</v>
      </c>
      <c r="AE3845">
        <v>-110.8164731</v>
      </c>
      <c r="AG3845" t="s">
        <v>90</v>
      </c>
      <c r="AH3845" t="s">
        <v>1626</v>
      </c>
      <c r="AI3845" t="s">
        <v>90</v>
      </c>
      <c r="AK3845" t="s">
        <v>1608</v>
      </c>
      <c r="AL3845" t="s">
        <v>8112</v>
      </c>
      <c r="AN3845" t="s">
        <v>1610</v>
      </c>
      <c r="AO3845" t="s">
        <v>442</v>
      </c>
      <c r="AP3845" t="s">
        <v>422</v>
      </c>
      <c r="AQ3845">
        <v>0.73</v>
      </c>
      <c r="AR3845" t="s">
        <v>1616</v>
      </c>
      <c r="AT3845" t="s">
        <v>1612</v>
      </c>
      <c r="AV3845" t="s">
        <v>96</v>
      </c>
      <c r="BH3845" t="str">
        <f>BI3845 &amp; " " &amp; BJ3845</f>
        <v>0.5 ft</v>
      </c>
      <c r="BI3845">
        <v>0.5</v>
      </c>
      <c r="BJ3845" t="s">
        <v>5517</v>
      </c>
      <c r="BQ3845" t="str">
        <f>BS3845 &amp; ":" &amp; BR3845</f>
        <v>AZDEQ_SW:EPA 351.2</v>
      </c>
      <c r="BR3845" t="s">
        <v>1633</v>
      </c>
      <c r="BS3845" t="s">
        <v>1626</v>
      </c>
      <c r="BT3845" t="s">
        <v>1633</v>
      </c>
      <c r="BW3845" t="s">
        <v>5519</v>
      </c>
      <c r="BZ3845" t="s">
        <v>8113</v>
      </c>
      <c r="CA3845" t="s">
        <v>397</v>
      </c>
      <c r="CB3845">
        <v>0.1</v>
      </c>
      <c r="CC3845" t="s">
        <v>1616</v>
      </c>
      <c r="CE3845" t="s">
        <v>5634</v>
      </c>
      <c r="CF3845" t="s">
        <v>1618</v>
      </c>
    </row>
    <row r="3846" spans="1:84" hidden="1" x14ac:dyDescent="0.4">
      <c r="A3846" t="s">
        <v>1603</v>
      </c>
      <c r="B3846" t="s">
        <v>1603</v>
      </c>
      <c r="C3846" t="s">
        <v>7676</v>
      </c>
      <c r="D3846" t="s">
        <v>81</v>
      </c>
      <c r="E3846" t="s">
        <v>82</v>
      </c>
      <c r="F3846" t="s">
        <v>83</v>
      </c>
      <c r="G3846" s="4" t="str">
        <f>TEXT(H3846+I3846,"yyyy-mm-dd""T""hh:mm:ss")&amp;
IF(J3846="MST","-07:00",
IF(J3846="MDT","-06:00",
IF(J3846="PST","-08:00",
IF(J3846="PDT","-07:00",
IF(J3846="UTC","+00:00","+00:00")))))</f>
        <v>2016-02-23T04:00:00-07:00</v>
      </c>
      <c r="H3846" s="1">
        <v>42423</v>
      </c>
      <c r="I3846" s="5">
        <v>0.16666666666666666</v>
      </c>
      <c r="J3846" t="s">
        <v>84</v>
      </c>
      <c r="N3846">
        <v>0</v>
      </c>
      <c r="O3846" t="s">
        <v>5517</v>
      </c>
      <c r="U3846">
        <v>9673</v>
      </c>
      <c r="V3846" t="s">
        <v>1605</v>
      </c>
      <c r="W3846" t="s">
        <v>1606</v>
      </c>
      <c r="X3846" t="s">
        <v>7677</v>
      </c>
      <c r="Y3846">
        <v>80806</v>
      </c>
      <c r="Z3846" t="s">
        <v>7498</v>
      </c>
      <c r="AD3846">
        <v>32.2613889</v>
      </c>
      <c r="AE3846">
        <v>-112.74250000000001</v>
      </c>
      <c r="AG3846" t="s">
        <v>90</v>
      </c>
      <c r="AH3846" t="s">
        <v>1603</v>
      </c>
      <c r="AI3846" t="s">
        <v>90</v>
      </c>
      <c r="AK3846" t="s">
        <v>1608</v>
      </c>
      <c r="AL3846" t="s">
        <v>8114</v>
      </c>
      <c r="AM3846" t="s">
        <v>92</v>
      </c>
      <c r="AN3846" t="s">
        <v>1610</v>
      </c>
      <c r="AO3846" t="s">
        <v>1611</v>
      </c>
      <c r="AP3846" t="s">
        <v>422</v>
      </c>
      <c r="AT3846" t="s">
        <v>1612</v>
      </c>
      <c r="AV3846" t="s">
        <v>584</v>
      </c>
      <c r="BQ3846" t="str">
        <f>BS3846 &amp; ":" &amp; BR3846</f>
        <v>AZDEQ_GW:SM 4500-NH3F</v>
      </c>
      <c r="BR3846" t="s">
        <v>5577</v>
      </c>
      <c r="BS3846" t="s">
        <v>1603</v>
      </c>
      <c r="BT3846" t="s">
        <v>5577</v>
      </c>
      <c r="BW3846" t="s">
        <v>5519</v>
      </c>
      <c r="BX3846" s="1">
        <v>42433</v>
      </c>
      <c r="BZ3846" t="s">
        <v>8115</v>
      </c>
      <c r="CA3846" t="s">
        <v>397</v>
      </c>
      <c r="CB3846">
        <v>1</v>
      </c>
      <c r="CC3846" t="s">
        <v>1616</v>
      </c>
      <c r="CE3846" t="s">
        <v>7680</v>
      </c>
      <c r="CF3846" t="s">
        <v>1618</v>
      </c>
    </row>
    <row r="3847" spans="1:84" hidden="1" x14ac:dyDescent="0.4">
      <c r="A3847" t="s">
        <v>1626</v>
      </c>
      <c r="B3847" t="s">
        <v>1626</v>
      </c>
      <c r="C3847" t="s">
        <v>7649</v>
      </c>
      <c r="D3847" t="s">
        <v>81</v>
      </c>
      <c r="E3847" t="s">
        <v>82</v>
      </c>
      <c r="F3847" t="s">
        <v>393</v>
      </c>
      <c r="G3847" s="4" t="str">
        <f>TEXT(H3847+I3847,"yyyy-mm-dd""T""hh:mm:ss")&amp;
IF(J3847="MST","-07:00",
IF(J3847="MDT","-06:00",
IF(J3847="PST","-08:00",
IF(J3847="PDT","-07:00",
IF(J3847="UTC","+00:00","+00:00")))))</f>
        <v>2016-11-29T03:40:00-07:00</v>
      </c>
      <c r="H3847" s="1">
        <v>42703</v>
      </c>
      <c r="I3847" s="5">
        <v>0.15277777777777779</v>
      </c>
      <c r="J3847" t="s">
        <v>84</v>
      </c>
      <c r="N3847">
        <v>0.5</v>
      </c>
      <c r="O3847" t="s">
        <v>1628</v>
      </c>
      <c r="U3847">
        <v>9743</v>
      </c>
      <c r="V3847" t="s">
        <v>5512</v>
      </c>
      <c r="W3847" t="s">
        <v>5513</v>
      </c>
      <c r="X3847" t="s">
        <v>3388</v>
      </c>
      <c r="Y3847">
        <v>100035</v>
      </c>
      <c r="Z3847" t="s">
        <v>5514</v>
      </c>
      <c r="AD3847">
        <v>32.185352899999998</v>
      </c>
      <c r="AE3847">
        <v>-110.8164731</v>
      </c>
      <c r="AG3847" t="s">
        <v>90</v>
      </c>
      <c r="AH3847" t="s">
        <v>1626</v>
      </c>
      <c r="AI3847" t="s">
        <v>90</v>
      </c>
      <c r="AK3847" t="s">
        <v>1608</v>
      </c>
      <c r="AL3847" t="s">
        <v>8116</v>
      </c>
      <c r="AN3847" t="s">
        <v>1700</v>
      </c>
      <c r="AO3847" t="s">
        <v>457</v>
      </c>
      <c r="AP3847" t="s">
        <v>422</v>
      </c>
      <c r="AQ3847">
        <v>0.19</v>
      </c>
      <c r="AR3847" t="s">
        <v>1616</v>
      </c>
      <c r="AT3847" t="s">
        <v>1612</v>
      </c>
      <c r="AV3847" t="s">
        <v>96</v>
      </c>
      <c r="BH3847" t="str">
        <f>BI3847 &amp; " " &amp; BJ3847</f>
        <v>0.5 ft</v>
      </c>
      <c r="BI3847">
        <v>0.5</v>
      </c>
      <c r="BJ3847" t="s">
        <v>5517</v>
      </c>
      <c r="BQ3847" t="str">
        <f>BS3847 &amp; ":" &amp; BR3847</f>
        <v>AZDEQ_SW:SM 4500 PE</v>
      </c>
      <c r="BR3847" t="s">
        <v>5518</v>
      </c>
      <c r="BS3847" t="s">
        <v>1626</v>
      </c>
      <c r="BT3847" t="s">
        <v>5518</v>
      </c>
      <c r="BW3847" t="s">
        <v>5519</v>
      </c>
      <c r="BZ3847" t="s">
        <v>8117</v>
      </c>
      <c r="CA3847" t="s">
        <v>397</v>
      </c>
      <c r="CB3847">
        <v>0.01</v>
      </c>
      <c r="CC3847" t="s">
        <v>1616</v>
      </c>
      <c r="CE3847" t="s">
        <v>5773</v>
      </c>
      <c r="CF3847" t="s">
        <v>1618</v>
      </c>
    </row>
    <row r="3848" spans="1:84" hidden="1" x14ac:dyDescent="0.4">
      <c r="A3848" t="s">
        <v>1626</v>
      </c>
      <c r="B3848" t="s">
        <v>1626</v>
      </c>
      <c r="C3848" t="s">
        <v>7561</v>
      </c>
      <c r="D3848" t="s">
        <v>81</v>
      </c>
      <c r="E3848" t="s">
        <v>82</v>
      </c>
      <c r="F3848" t="s">
        <v>393</v>
      </c>
      <c r="G3848" s="4" t="str">
        <f>TEXT(H3848+I3848,"yyyy-mm-dd""T""hh:mm:ss")&amp;
IF(J3848="MST","-07:00",
IF(J3848="MDT","-06:00",
IF(J3848="PST","-08:00",
IF(J3848="PDT","-07:00",
IF(J3848="UTC","+00:00","+00:00")))))</f>
        <v>2016-04-12T10:00:00-07:00</v>
      </c>
      <c r="H3848" s="1">
        <v>42472</v>
      </c>
      <c r="I3848" s="5">
        <v>0.41666666666666669</v>
      </c>
      <c r="J3848" t="s">
        <v>84</v>
      </c>
      <c r="N3848">
        <v>0</v>
      </c>
      <c r="O3848" t="s">
        <v>1628</v>
      </c>
      <c r="U3848">
        <v>2189</v>
      </c>
      <c r="V3848" t="s">
        <v>7092</v>
      </c>
      <c r="W3848" t="s">
        <v>1606</v>
      </c>
      <c r="X3848" t="s">
        <v>7093</v>
      </c>
      <c r="Y3848">
        <v>110650</v>
      </c>
      <c r="Z3848" t="s">
        <v>7562</v>
      </c>
      <c r="AD3848">
        <v>32.318350000000002</v>
      </c>
      <c r="AE3848">
        <v>-110.7849083</v>
      </c>
      <c r="AG3848" t="s">
        <v>90</v>
      </c>
      <c r="AH3848" t="s">
        <v>1626</v>
      </c>
      <c r="AI3848" t="s">
        <v>90</v>
      </c>
      <c r="AK3848" t="s">
        <v>1608</v>
      </c>
      <c r="AL3848" t="s">
        <v>8118</v>
      </c>
      <c r="AM3848" t="s">
        <v>92</v>
      </c>
      <c r="AN3848" t="s">
        <v>1610</v>
      </c>
      <c r="AO3848" t="s">
        <v>1611</v>
      </c>
      <c r="AP3848" t="s">
        <v>422</v>
      </c>
      <c r="AT3848" t="s">
        <v>1612</v>
      </c>
      <c r="AV3848" t="s">
        <v>584</v>
      </c>
      <c r="BQ3848" t="str">
        <f>BS3848 &amp; ":" &amp; BR3848</f>
        <v>AZDEQ_SW:EPA 350.1</v>
      </c>
      <c r="BR3848" t="s">
        <v>1613</v>
      </c>
      <c r="BS3848" t="s">
        <v>1626</v>
      </c>
      <c r="BT3848" t="s">
        <v>1613</v>
      </c>
      <c r="BW3848" t="s">
        <v>5460</v>
      </c>
      <c r="BZ3848" t="s">
        <v>8119</v>
      </c>
      <c r="CA3848" t="s">
        <v>397</v>
      </c>
      <c r="CB3848">
        <v>0.05</v>
      </c>
      <c r="CC3848" t="s">
        <v>1616</v>
      </c>
      <c r="CE3848" t="s">
        <v>7565</v>
      </c>
      <c r="CF3848" t="s">
        <v>1618</v>
      </c>
    </row>
    <row r="3849" spans="1:84" x14ac:dyDescent="0.4">
      <c r="A3849" t="s">
        <v>78</v>
      </c>
      <c r="B3849" t="s">
        <v>79</v>
      </c>
      <c r="C3849" t="s">
        <v>1296</v>
      </c>
      <c r="D3849" t="s">
        <v>81</v>
      </c>
      <c r="E3849" t="s">
        <v>82</v>
      </c>
      <c r="F3849" t="s">
        <v>83</v>
      </c>
      <c r="G3849" s="4" t="str">
        <f>TEXT(H3849+I3849,"yyyy-mm-dd""T""hh:mm:ss")&amp;
IF(J3849="MST","-07:00",
IF(J3849="MDT","-06:00",
IF(J3849="PST","-08:00",
IF(J3849="PDT","-07:00",
IF(J3849="UTC","+00:00","+00:00")))))</f>
        <v>2013-06-27T12:00:00-07:00</v>
      </c>
      <c r="H3849" s="1">
        <v>41452</v>
      </c>
      <c r="I3849" s="5">
        <v>0.5</v>
      </c>
      <c r="J3849" t="s">
        <v>84</v>
      </c>
      <c r="U3849" t="s">
        <v>1263</v>
      </c>
      <c r="W3849" t="s">
        <v>154</v>
      </c>
      <c r="X3849" t="s">
        <v>1264</v>
      </c>
      <c r="Z3849" t="s">
        <v>1297</v>
      </c>
      <c r="AB3849" t="s">
        <v>500</v>
      </c>
      <c r="AC3849" t="s">
        <v>500</v>
      </c>
      <c r="AF3849" t="str">
        <f>"ID:"&amp;AG3849&amp;"; context:" &amp; AH3849 &amp;"; Name:" &amp; AI3849 &amp; "; Equipment:" &amp; AK3849</f>
        <v>ID:4045; context:USGS parameter code 82398; Name:Submersible multiple impeller (turbine) pump; Equipment:Line-shaft turbine pump</v>
      </c>
      <c r="AG3849">
        <v>4045</v>
      </c>
      <c r="AH3849" t="s">
        <v>1166</v>
      </c>
      <c r="AI3849" t="s">
        <v>1277</v>
      </c>
      <c r="AK3849" t="s">
        <v>1278</v>
      </c>
      <c r="AL3849" t="s">
        <v>1301</v>
      </c>
      <c r="AO3849" t="s">
        <v>111</v>
      </c>
      <c r="AP3849" t="s">
        <v>94</v>
      </c>
      <c r="AQ3849">
        <v>1.1299999999999999</v>
      </c>
      <c r="AR3849" t="s">
        <v>102</v>
      </c>
      <c r="AT3849" t="s">
        <v>95</v>
      </c>
      <c r="AV3849" t="s">
        <v>96</v>
      </c>
      <c r="BG3849" s="3" t="s">
        <v>112</v>
      </c>
      <c r="BH3849" s="3"/>
      <c r="BQ3849" t="str">
        <f>BS3849 &amp; ":" &amp; BR3849</f>
        <v>USGS:ALGOR</v>
      </c>
      <c r="BR3849" t="s">
        <v>113</v>
      </c>
      <c r="BS3849" t="s">
        <v>89</v>
      </c>
      <c r="BT3849" t="s">
        <v>114</v>
      </c>
      <c r="BV3849" t="s">
        <v>115</v>
      </c>
      <c r="CF3849" t="s">
        <v>103</v>
      </c>
    </row>
    <row r="3850" spans="1:84" hidden="1" x14ac:dyDescent="0.4">
      <c r="A3850" t="s">
        <v>7466</v>
      </c>
      <c r="B3850" t="s">
        <v>7467</v>
      </c>
      <c r="C3850" t="s">
        <v>7543</v>
      </c>
      <c r="D3850" t="s">
        <v>81</v>
      </c>
      <c r="E3850" t="s">
        <v>82</v>
      </c>
      <c r="G3850" s="4" t="str">
        <f>TEXT(H3850+I3850,"yyyy-mm-dd""T""hh:mm:ss")&amp;
IF(J3850="MST","-07:00",
IF(J3850="MDT","-06:00",
IF(J3850="PST","-08:00",
IF(J3850="PDT","-07:00",
IF(J3850="UTC","+00:00","+00:00")))))</f>
        <v>2016-11-15T11:40:00-07:00</v>
      </c>
      <c r="H3850" s="1">
        <v>42689</v>
      </c>
      <c r="I3850" s="5">
        <v>0.4861111111111111</v>
      </c>
      <c r="J3850" t="s">
        <v>84</v>
      </c>
      <c r="U3850" t="s">
        <v>7469</v>
      </c>
      <c r="V3850" t="s">
        <v>7470</v>
      </c>
      <c r="X3850" t="s">
        <v>7510</v>
      </c>
      <c r="Y3850" t="s">
        <v>7511</v>
      </c>
      <c r="AD3850">
        <v>32.434333000000002</v>
      </c>
      <c r="AE3850">
        <v>-111.232472</v>
      </c>
      <c r="AK3850" t="s">
        <v>5367</v>
      </c>
      <c r="AL3850" t="s">
        <v>8122</v>
      </c>
      <c r="AN3850" t="s">
        <v>1700</v>
      </c>
      <c r="AO3850" t="s">
        <v>457</v>
      </c>
      <c r="AP3850" t="s">
        <v>422</v>
      </c>
      <c r="AQ3850">
        <v>0.83</v>
      </c>
      <c r="AR3850" t="s">
        <v>1616</v>
      </c>
      <c r="AT3850" t="s">
        <v>1612</v>
      </c>
      <c r="AV3850" t="s">
        <v>96</v>
      </c>
      <c r="BQ3850" t="str">
        <f>BS3850 &amp; ":" &amp; BR3850</f>
        <v>USEPA:365.1</v>
      </c>
      <c r="BR3850">
        <v>365.1</v>
      </c>
      <c r="BS3850" t="s">
        <v>4867</v>
      </c>
      <c r="BT3850" t="s">
        <v>7474</v>
      </c>
      <c r="BV3850" t="s">
        <v>7475</v>
      </c>
      <c r="BW3850" t="s">
        <v>7476</v>
      </c>
      <c r="CE3850" t="s">
        <v>7987</v>
      </c>
      <c r="CF3850" t="s">
        <v>1618</v>
      </c>
    </row>
    <row r="3851" spans="1:84" hidden="1" x14ac:dyDescent="0.4">
      <c r="A3851" t="s">
        <v>1626</v>
      </c>
      <c r="B3851" t="s">
        <v>1626</v>
      </c>
      <c r="C3851" t="s">
        <v>7642</v>
      </c>
      <c r="D3851" t="s">
        <v>81</v>
      </c>
      <c r="E3851" t="s">
        <v>82</v>
      </c>
      <c r="F3851" t="s">
        <v>393</v>
      </c>
      <c r="G3851" s="4" t="str">
        <f>TEXT(H3851+I3851,"yyyy-mm-dd""T""hh:mm:ss")&amp;
IF(J3851="MST","-07:00",
IF(J3851="MDT","-06:00",
IF(J3851="PST","-08:00",
IF(J3851="PDT","-07:00",
IF(J3851="UTC","+00:00","+00:00")))))</f>
        <v>2016-09-20T07:15:00-07:00</v>
      </c>
      <c r="H3851" s="1">
        <v>42633</v>
      </c>
      <c r="I3851" s="5">
        <v>0.30208333333333331</v>
      </c>
      <c r="J3851" t="s">
        <v>84</v>
      </c>
      <c r="N3851">
        <v>0</v>
      </c>
      <c r="O3851" t="s">
        <v>1628</v>
      </c>
      <c r="U3851">
        <v>2208</v>
      </c>
      <c r="V3851" t="s">
        <v>7609</v>
      </c>
      <c r="W3851" t="s">
        <v>1606</v>
      </c>
      <c r="X3851" t="s">
        <v>7093</v>
      </c>
      <c r="Y3851">
        <v>110650</v>
      </c>
      <c r="Z3851" t="s">
        <v>7643</v>
      </c>
      <c r="AD3851">
        <v>32.318350000000002</v>
      </c>
      <c r="AE3851">
        <v>-110.7849083</v>
      </c>
      <c r="AG3851" t="s">
        <v>90</v>
      </c>
      <c r="AH3851" t="s">
        <v>1626</v>
      </c>
      <c r="AI3851" t="s">
        <v>90</v>
      </c>
      <c r="AK3851" t="s">
        <v>1608</v>
      </c>
      <c r="AL3851" t="s">
        <v>8123</v>
      </c>
      <c r="AN3851" t="s">
        <v>1610</v>
      </c>
      <c r="AO3851" t="s">
        <v>442</v>
      </c>
      <c r="AP3851" t="s">
        <v>422</v>
      </c>
      <c r="AQ3851">
        <v>0.69</v>
      </c>
      <c r="AR3851" t="s">
        <v>1616</v>
      </c>
      <c r="AT3851" t="s">
        <v>1612</v>
      </c>
      <c r="AV3851" t="s">
        <v>96</v>
      </c>
      <c r="BQ3851" t="str">
        <f>BS3851 &amp; ":" &amp; BR3851</f>
        <v>AZDEQ_SW:EPA 351.2</v>
      </c>
      <c r="BR3851" t="s">
        <v>1633</v>
      </c>
      <c r="BS3851" t="s">
        <v>1626</v>
      </c>
      <c r="BT3851" t="s">
        <v>1633</v>
      </c>
      <c r="BW3851" t="s">
        <v>5460</v>
      </c>
      <c r="BZ3851" t="s">
        <v>8124</v>
      </c>
      <c r="CA3851" t="s">
        <v>397</v>
      </c>
      <c r="CB3851">
        <v>0.5</v>
      </c>
      <c r="CC3851" t="s">
        <v>1616</v>
      </c>
      <c r="CE3851" t="s">
        <v>7646</v>
      </c>
      <c r="CF3851" t="s">
        <v>1618</v>
      </c>
    </row>
    <row r="3852" spans="1:84" hidden="1" x14ac:dyDescent="0.4">
      <c r="A3852" t="s">
        <v>7466</v>
      </c>
      <c r="B3852" t="s">
        <v>7467</v>
      </c>
      <c r="C3852" t="s">
        <v>7580</v>
      </c>
      <c r="D3852" t="s">
        <v>81</v>
      </c>
      <c r="E3852" t="s">
        <v>82</v>
      </c>
      <c r="G3852" s="4" t="str">
        <f>TEXT(H3852+I3852,"yyyy-mm-dd""T""hh:mm:ss")&amp;
IF(J3852="MST","-07:00",
IF(J3852="MDT","-06:00",
IF(J3852="PST","-08:00",
IF(J3852="PDT","-07:00",
IF(J3852="UTC","+00:00","+00:00")))))</f>
        <v>2016-09-22T10:05:00-07:00</v>
      </c>
      <c r="H3852" s="1">
        <v>42635</v>
      </c>
      <c r="I3852" s="5">
        <v>0.4201388888888889</v>
      </c>
      <c r="J3852" t="s">
        <v>84</v>
      </c>
      <c r="U3852" t="s">
        <v>7469</v>
      </c>
      <c r="V3852" t="s">
        <v>7470</v>
      </c>
      <c r="X3852" t="s">
        <v>7471</v>
      </c>
      <c r="Y3852" t="s">
        <v>7472</v>
      </c>
      <c r="AD3852">
        <v>32.338639000000001</v>
      </c>
      <c r="AE3852">
        <v>-111.08147200000001</v>
      </c>
      <c r="AK3852" t="s">
        <v>5367</v>
      </c>
      <c r="AL3852" t="s">
        <v>8125</v>
      </c>
      <c r="AN3852" t="s">
        <v>1700</v>
      </c>
      <c r="AO3852" t="s">
        <v>123</v>
      </c>
      <c r="AP3852" t="s">
        <v>422</v>
      </c>
      <c r="AQ3852">
        <v>2.19</v>
      </c>
      <c r="AR3852" t="s">
        <v>1616</v>
      </c>
      <c r="AS3852" t="s">
        <v>7517</v>
      </c>
      <c r="AT3852" t="s">
        <v>1612</v>
      </c>
      <c r="AV3852" t="s">
        <v>96</v>
      </c>
      <c r="BQ3852" t="str">
        <f>BS3852 &amp; ":" &amp; BR3852</f>
        <v>USEPA:365.1</v>
      </c>
      <c r="BR3852">
        <v>365.1</v>
      </c>
      <c r="BS3852" t="s">
        <v>4867</v>
      </c>
      <c r="BT3852" t="s">
        <v>7474</v>
      </c>
      <c r="BV3852" t="s">
        <v>7475</v>
      </c>
      <c r="BW3852" t="s">
        <v>7476</v>
      </c>
      <c r="CE3852" t="s">
        <v>7582</v>
      </c>
      <c r="CF3852" t="s">
        <v>1618</v>
      </c>
    </row>
    <row r="3853" spans="1:84" hidden="1" x14ac:dyDescent="0.4">
      <c r="A3853" t="s">
        <v>1626</v>
      </c>
      <c r="B3853" t="s">
        <v>1626</v>
      </c>
      <c r="C3853" t="s">
        <v>7737</v>
      </c>
      <c r="D3853" t="s">
        <v>81</v>
      </c>
      <c r="E3853" t="s">
        <v>82</v>
      </c>
      <c r="F3853" t="s">
        <v>393</v>
      </c>
      <c r="G3853" s="4" t="str">
        <f>TEXT(H3853+I3853,"yyyy-mm-dd""T""hh:mm:ss")&amp;
IF(J3853="MST","-07:00",
IF(J3853="MDT","-06:00",
IF(J3853="PST","-08:00",
IF(J3853="PDT","-07:00",
IF(J3853="UTC","+00:00","+00:00")))))</f>
        <v>2016-12-22T01:30:00-07:00</v>
      </c>
      <c r="H3853" s="1">
        <v>42726</v>
      </c>
      <c r="I3853" s="5">
        <v>6.25E-2</v>
      </c>
      <c r="J3853" t="s">
        <v>84</v>
      </c>
      <c r="N3853">
        <v>0.5</v>
      </c>
      <c r="O3853" t="s">
        <v>1628</v>
      </c>
      <c r="U3853">
        <v>9743</v>
      </c>
      <c r="V3853" t="s">
        <v>5512</v>
      </c>
      <c r="W3853" t="s">
        <v>5513</v>
      </c>
      <c r="X3853" t="s">
        <v>3405</v>
      </c>
      <c r="Y3853">
        <v>100034</v>
      </c>
      <c r="Z3853" t="s">
        <v>5514</v>
      </c>
      <c r="AD3853">
        <v>32.187063100000003</v>
      </c>
      <c r="AE3853">
        <v>-110.81660220000001</v>
      </c>
      <c r="AG3853" t="s">
        <v>90</v>
      </c>
      <c r="AH3853" t="s">
        <v>1626</v>
      </c>
      <c r="AI3853" t="s">
        <v>90</v>
      </c>
      <c r="AK3853" t="s">
        <v>1608</v>
      </c>
      <c r="AL3853" t="s">
        <v>8126</v>
      </c>
      <c r="AN3853" t="s">
        <v>1610</v>
      </c>
      <c r="AO3853" t="s">
        <v>1670</v>
      </c>
      <c r="AP3853" t="s">
        <v>422</v>
      </c>
      <c r="AQ3853">
        <v>0.57999999999999996</v>
      </c>
      <c r="AR3853" t="s">
        <v>1616</v>
      </c>
      <c r="AT3853" t="s">
        <v>1612</v>
      </c>
      <c r="AV3853" t="s">
        <v>96</v>
      </c>
      <c r="BH3853" t="str">
        <f>BI3853 &amp; " " &amp; BJ3853</f>
        <v>0.5 ft</v>
      </c>
      <c r="BI3853">
        <v>0.5</v>
      </c>
      <c r="BJ3853" t="s">
        <v>5517</v>
      </c>
      <c r="BQ3853" t="str">
        <f>BS3853 &amp; ":" &amp; BR3853</f>
        <v>AZDEQ_SW:EPA 353.2</v>
      </c>
      <c r="BR3853" t="s">
        <v>1623</v>
      </c>
      <c r="BS3853" t="s">
        <v>1626</v>
      </c>
      <c r="BT3853" t="s">
        <v>1623</v>
      </c>
      <c r="BW3853" t="s">
        <v>5519</v>
      </c>
      <c r="BZ3853" t="s">
        <v>8127</v>
      </c>
      <c r="CA3853" t="s">
        <v>397</v>
      </c>
      <c r="CB3853">
        <v>0.02</v>
      </c>
      <c r="CC3853" t="s">
        <v>1616</v>
      </c>
      <c r="CE3853" t="s">
        <v>5937</v>
      </c>
      <c r="CF3853" t="s">
        <v>1618</v>
      </c>
    </row>
    <row r="3854" spans="1:84" hidden="1" x14ac:dyDescent="0.4">
      <c r="A3854" t="s">
        <v>1603</v>
      </c>
      <c r="B3854" t="s">
        <v>1603</v>
      </c>
      <c r="C3854" t="s">
        <v>7676</v>
      </c>
      <c r="D3854" t="s">
        <v>81</v>
      </c>
      <c r="E3854" t="s">
        <v>82</v>
      </c>
      <c r="F3854" t="s">
        <v>83</v>
      </c>
      <c r="G3854" s="4" t="str">
        <f>TEXT(H3854+I3854,"yyyy-mm-dd""T""hh:mm:ss")&amp;
IF(J3854="MST","-07:00",
IF(J3854="MDT","-06:00",
IF(J3854="PST","-08:00",
IF(J3854="PDT","-07:00",
IF(J3854="UTC","+00:00","+00:00")))))</f>
        <v>2016-02-23T04:00:00-07:00</v>
      </c>
      <c r="H3854" s="1">
        <v>42423</v>
      </c>
      <c r="I3854" s="5">
        <v>0.16666666666666666</v>
      </c>
      <c r="J3854" t="s">
        <v>84</v>
      </c>
      <c r="N3854">
        <v>0</v>
      </c>
      <c r="O3854" t="s">
        <v>5517</v>
      </c>
      <c r="U3854">
        <v>9673</v>
      </c>
      <c r="V3854" t="s">
        <v>1605</v>
      </c>
      <c r="W3854" t="s">
        <v>1606</v>
      </c>
      <c r="X3854" t="s">
        <v>7677</v>
      </c>
      <c r="Y3854">
        <v>80806</v>
      </c>
      <c r="Z3854" t="s">
        <v>7498</v>
      </c>
      <c r="AD3854">
        <v>32.2613889</v>
      </c>
      <c r="AE3854">
        <v>-112.74250000000001</v>
      </c>
      <c r="AG3854" t="s">
        <v>90</v>
      </c>
      <c r="AH3854" t="s">
        <v>1603</v>
      </c>
      <c r="AI3854" t="s">
        <v>90</v>
      </c>
      <c r="AK3854" t="s">
        <v>1608</v>
      </c>
      <c r="AL3854" t="s">
        <v>8128</v>
      </c>
      <c r="AM3854" t="s">
        <v>92</v>
      </c>
      <c r="AN3854" t="s">
        <v>1610</v>
      </c>
      <c r="AO3854" t="s">
        <v>111</v>
      </c>
      <c r="AP3854" t="s">
        <v>422</v>
      </c>
      <c r="AT3854" t="s">
        <v>1612</v>
      </c>
      <c r="AV3854" t="s">
        <v>584</v>
      </c>
      <c r="BF3854" t="s">
        <v>7500</v>
      </c>
      <c r="BQ3854" t="str">
        <f>BS3854 &amp; ":" &amp; BR3854</f>
        <v>AZDEQ_GW:EPA 300/SW846 9056A</v>
      </c>
      <c r="BR3854" t="s">
        <v>7501</v>
      </c>
      <c r="BS3854" t="s">
        <v>1603</v>
      </c>
      <c r="BT3854" t="s">
        <v>7501</v>
      </c>
      <c r="BW3854" t="s">
        <v>5519</v>
      </c>
      <c r="BX3854" s="1">
        <v>42426</v>
      </c>
      <c r="BZ3854" t="s">
        <v>8129</v>
      </c>
      <c r="CA3854" t="s">
        <v>397</v>
      </c>
      <c r="CB3854">
        <v>0.1</v>
      </c>
      <c r="CC3854" t="s">
        <v>1616</v>
      </c>
      <c r="CE3854" t="s">
        <v>7680</v>
      </c>
      <c r="CF3854" t="s">
        <v>1618</v>
      </c>
    </row>
    <row r="3855" spans="1:84" hidden="1" x14ac:dyDescent="0.4">
      <c r="A3855" t="s">
        <v>1626</v>
      </c>
      <c r="B3855" t="s">
        <v>1626</v>
      </c>
      <c r="C3855" t="s">
        <v>7711</v>
      </c>
      <c r="D3855" t="s">
        <v>81</v>
      </c>
      <c r="E3855" t="s">
        <v>82</v>
      </c>
      <c r="F3855" t="s">
        <v>393</v>
      </c>
      <c r="G3855" s="4" t="str">
        <f>TEXT(H3855+I3855,"yyyy-mm-dd""T""hh:mm:ss")&amp;
IF(J3855="MST","-07:00",
IF(J3855="MDT","-06:00",
IF(J3855="PST","-08:00",
IF(J3855="PDT","-07:00",
IF(J3855="UTC","+00:00","+00:00")))))</f>
        <v>2016-06-30T05:50:00-07:00</v>
      </c>
      <c r="H3855" s="1">
        <v>42551</v>
      </c>
      <c r="I3855" s="5">
        <v>0.24305555555555555</v>
      </c>
      <c r="J3855" t="s">
        <v>84</v>
      </c>
      <c r="N3855">
        <v>0.5</v>
      </c>
      <c r="O3855" t="s">
        <v>1628</v>
      </c>
      <c r="U3855">
        <v>9743</v>
      </c>
      <c r="V3855" t="s">
        <v>5512</v>
      </c>
      <c r="W3855" t="s">
        <v>5513</v>
      </c>
      <c r="X3855" t="s">
        <v>3405</v>
      </c>
      <c r="Y3855">
        <v>100034</v>
      </c>
      <c r="Z3855" t="s">
        <v>5514</v>
      </c>
      <c r="AD3855">
        <v>32.187063100000003</v>
      </c>
      <c r="AE3855">
        <v>-110.81660220000001</v>
      </c>
      <c r="AG3855" t="s">
        <v>90</v>
      </c>
      <c r="AH3855" t="s">
        <v>1626</v>
      </c>
      <c r="AI3855" t="s">
        <v>90</v>
      </c>
      <c r="AK3855" t="s">
        <v>1608</v>
      </c>
      <c r="AL3855" t="s">
        <v>8130</v>
      </c>
      <c r="AN3855" t="s">
        <v>1610</v>
      </c>
      <c r="AO3855" t="s">
        <v>1670</v>
      </c>
      <c r="AP3855" t="s">
        <v>422</v>
      </c>
      <c r="AQ3855">
        <v>0.78</v>
      </c>
      <c r="AR3855" t="s">
        <v>1616</v>
      </c>
      <c r="AT3855" t="s">
        <v>1612</v>
      </c>
      <c r="AV3855" t="s">
        <v>96</v>
      </c>
      <c r="BH3855" t="str">
        <f>BI3855 &amp; " " &amp; BJ3855</f>
        <v>0.5 ft</v>
      </c>
      <c r="BI3855">
        <v>0.5</v>
      </c>
      <c r="BJ3855" t="s">
        <v>5517</v>
      </c>
      <c r="BQ3855" t="str">
        <f>BS3855 &amp; ":" &amp; BR3855</f>
        <v>AZDEQ_SW:SM 4500NO3 E</v>
      </c>
      <c r="BR3855" t="s">
        <v>1851</v>
      </c>
      <c r="BS3855" t="s">
        <v>1626</v>
      </c>
      <c r="BT3855" t="s">
        <v>1851</v>
      </c>
      <c r="BW3855" t="s">
        <v>5519</v>
      </c>
      <c r="BZ3855" t="s">
        <v>8131</v>
      </c>
      <c r="CA3855" t="s">
        <v>397</v>
      </c>
      <c r="CB3855">
        <v>4.1000000000000002E-2</v>
      </c>
      <c r="CC3855" t="s">
        <v>1616</v>
      </c>
      <c r="CE3855" t="s">
        <v>5953</v>
      </c>
      <c r="CF3855" t="s">
        <v>1618</v>
      </c>
    </row>
    <row r="3856" spans="1:84" hidden="1" x14ac:dyDescent="0.4">
      <c r="A3856" t="s">
        <v>7466</v>
      </c>
      <c r="B3856" t="s">
        <v>7467</v>
      </c>
      <c r="C3856" t="s">
        <v>7615</v>
      </c>
      <c r="D3856" t="s">
        <v>7515</v>
      </c>
      <c r="E3856" t="s">
        <v>82</v>
      </c>
      <c r="G3856" s="4" t="str">
        <f>TEXT(H3856+I3856,"yyyy-mm-dd""T""hh:mm:ss")&amp;
IF(J3856="MST","-07:00",
IF(J3856="MDT","-06:00",
IF(J3856="PST","-08:00",
IF(J3856="PDT","-07:00",
IF(J3856="UTC","+00:00","+00:00")))))</f>
        <v>2016-12-20T12:00:00-07:00</v>
      </c>
      <c r="H3856" s="1">
        <v>42724</v>
      </c>
      <c r="I3856" s="5">
        <v>0.5</v>
      </c>
      <c r="J3856" t="s">
        <v>84</v>
      </c>
      <c r="U3856" t="s">
        <v>7469</v>
      </c>
      <c r="V3856" t="s">
        <v>7470</v>
      </c>
      <c r="X3856" t="s">
        <v>7532</v>
      </c>
      <c r="Y3856" t="s">
        <v>7533</v>
      </c>
      <c r="AD3856">
        <v>32.289444000000003</v>
      </c>
      <c r="AE3856">
        <v>-111.03486100000001</v>
      </c>
      <c r="AK3856" t="s">
        <v>5367</v>
      </c>
      <c r="AL3856" t="s">
        <v>8132</v>
      </c>
      <c r="AM3856" t="s">
        <v>7485</v>
      </c>
      <c r="AN3856" t="s">
        <v>1700</v>
      </c>
      <c r="AO3856" t="s">
        <v>123</v>
      </c>
      <c r="AP3856" t="s">
        <v>422</v>
      </c>
      <c r="AS3856" t="s">
        <v>7734</v>
      </c>
      <c r="AT3856" t="s">
        <v>1612</v>
      </c>
      <c r="AV3856" t="s">
        <v>96</v>
      </c>
      <c r="BQ3856" t="str">
        <f>BS3856 &amp; ":" &amp; BR3856</f>
        <v>USEPA:365.1</v>
      </c>
      <c r="BR3856">
        <v>365.1</v>
      </c>
      <c r="BS3856" t="s">
        <v>4867</v>
      </c>
      <c r="BT3856" t="s">
        <v>7474</v>
      </c>
      <c r="BV3856" t="s">
        <v>7475</v>
      </c>
      <c r="BW3856" t="s">
        <v>7476</v>
      </c>
      <c r="BZ3856" t="s">
        <v>8133</v>
      </c>
      <c r="CA3856" t="s">
        <v>1272</v>
      </c>
      <c r="CB3856">
        <v>0.5</v>
      </c>
      <c r="CC3856" t="s">
        <v>1616</v>
      </c>
      <c r="CE3856" t="s">
        <v>7617</v>
      </c>
      <c r="CF3856" t="s">
        <v>1618</v>
      </c>
    </row>
    <row r="3857" spans="1:84" hidden="1" x14ac:dyDescent="0.4">
      <c r="A3857" t="s">
        <v>1626</v>
      </c>
      <c r="B3857" t="s">
        <v>1626</v>
      </c>
      <c r="C3857" t="s">
        <v>7589</v>
      </c>
      <c r="D3857" t="s">
        <v>81</v>
      </c>
      <c r="E3857" t="s">
        <v>82</v>
      </c>
      <c r="F3857" t="s">
        <v>393</v>
      </c>
      <c r="G3857" s="4" t="str">
        <f>TEXT(H3857+I3857,"yyyy-mm-dd""T""hh:mm:ss")&amp;
IF(J3857="MST","-07:00",
IF(J3857="MDT","-06:00",
IF(J3857="PST","-08:00",
IF(J3857="PDT","-07:00",
IF(J3857="UTC","+00:00","+00:00")))))</f>
        <v>2016-02-29T04:10:00-07:00</v>
      </c>
      <c r="H3857" s="1">
        <v>42429</v>
      </c>
      <c r="I3857" s="5">
        <v>0.1736111111111111</v>
      </c>
      <c r="J3857" t="s">
        <v>84</v>
      </c>
      <c r="N3857">
        <v>0.5</v>
      </c>
      <c r="O3857" t="s">
        <v>1628</v>
      </c>
      <c r="U3857">
        <v>9743</v>
      </c>
      <c r="V3857" t="s">
        <v>5512</v>
      </c>
      <c r="W3857" t="s">
        <v>5513</v>
      </c>
      <c r="X3857" t="s">
        <v>3405</v>
      </c>
      <c r="Y3857">
        <v>100034</v>
      </c>
      <c r="Z3857" t="s">
        <v>5514</v>
      </c>
      <c r="AD3857">
        <v>32.187063100000003</v>
      </c>
      <c r="AE3857">
        <v>-110.81660220000001</v>
      </c>
      <c r="AG3857" t="s">
        <v>90</v>
      </c>
      <c r="AH3857" t="s">
        <v>1626</v>
      </c>
      <c r="AI3857" t="s">
        <v>90</v>
      </c>
      <c r="AK3857" t="s">
        <v>1608</v>
      </c>
      <c r="AL3857" t="s">
        <v>8134</v>
      </c>
      <c r="AM3857" t="s">
        <v>92</v>
      </c>
      <c r="AN3857" t="s">
        <v>1725</v>
      </c>
      <c r="AO3857" t="s">
        <v>123</v>
      </c>
      <c r="AP3857" t="s">
        <v>422</v>
      </c>
      <c r="AT3857" t="s">
        <v>1612</v>
      </c>
      <c r="AV3857" t="s">
        <v>584</v>
      </c>
      <c r="BF3857" t="s">
        <v>7314</v>
      </c>
      <c r="BH3857" t="str">
        <f>BI3857 &amp; " " &amp; BJ3857</f>
        <v>0.5 ft</v>
      </c>
      <c r="BI3857">
        <v>0.5</v>
      </c>
      <c r="BJ3857" t="s">
        <v>5517</v>
      </c>
      <c r="BQ3857" t="str">
        <f>BS3857 &amp; ":" &amp; BR3857</f>
        <v>AZDEQ_SW:SM 4500 PE</v>
      </c>
      <c r="BR3857" t="s">
        <v>5518</v>
      </c>
      <c r="BS3857" t="s">
        <v>1626</v>
      </c>
      <c r="BT3857" t="s">
        <v>5518</v>
      </c>
      <c r="BW3857" t="s">
        <v>5519</v>
      </c>
      <c r="BZ3857" t="s">
        <v>8135</v>
      </c>
      <c r="CA3857" t="s">
        <v>397</v>
      </c>
      <c r="CB3857">
        <v>3.0000000000000001E-3</v>
      </c>
      <c r="CC3857" t="s">
        <v>1616</v>
      </c>
      <c r="CE3857" t="s">
        <v>5773</v>
      </c>
      <c r="CF3857" t="s">
        <v>1618</v>
      </c>
    </row>
    <row r="3858" spans="1:84" hidden="1" x14ac:dyDescent="0.4">
      <c r="A3858" t="s">
        <v>1626</v>
      </c>
      <c r="B3858" t="s">
        <v>1626</v>
      </c>
      <c r="C3858" t="s">
        <v>7811</v>
      </c>
      <c r="D3858" t="s">
        <v>81</v>
      </c>
      <c r="E3858" t="s">
        <v>82</v>
      </c>
      <c r="F3858" t="s">
        <v>393</v>
      </c>
      <c r="G3858" s="4" t="str">
        <f>TEXT(H3858+I3858,"yyyy-mm-dd""T""hh:mm:ss")&amp;
IF(J3858="MST","-07:00",
IF(J3858="MDT","-06:00",
IF(J3858="PST","-08:00",
IF(J3858="PDT","-07:00",
IF(J3858="UTC","+00:00","+00:00")))))</f>
        <v>2016-06-30T05:00:00-07:00</v>
      </c>
      <c r="H3858" s="1">
        <v>42551</v>
      </c>
      <c r="I3858" s="5">
        <v>0.20833333333333334</v>
      </c>
      <c r="J3858" t="s">
        <v>84</v>
      </c>
      <c r="N3858">
        <v>0.5</v>
      </c>
      <c r="O3858" t="s">
        <v>1628</v>
      </c>
      <c r="U3858">
        <v>9743</v>
      </c>
      <c r="V3858" t="s">
        <v>5512</v>
      </c>
      <c r="W3858" t="s">
        <v>5513</v>
      </c>
      <c r="X3858" t="s">
        <v>3388</v>
      </c>
      <c r="Y3858">
        <v>100035</v>
      </c>
      <c r="Z3858" t="s">
        <v>5514</v>
      </c>
      <c r="AD3858">
        <v>32.185352899999998</v>
      </c>
      <c r="AE3858">
        <v>-110.8164731</v>
      </c>
      <c r="AG3858" t="s">
        <v>90</v>
      </c>
      <c r="AH3858" t="s">
        <v>1626</v>
      </c>
      <c r="AI3858" t="s">
        <v>90</v>
      </c>
      <c r="AK3858" t="s">
        <v>1608</v>
      </c>
      <c r="AL3858" t="s">
        <v>8136</v>
      </c>
      <c r="AN3858" t="s">
        <v>1725</v>
      </c>
      <c r="AO3858" t="s">
        <v>123</v>
      </c>
      <c r="AP3858" t="s">
        <v>422</v>
      </c>
      <c r="AQ3858">
        <v>1.8E-3</v>
      </c>
      <c r="AR3858" t="s">
        <v>1616</v>
      </c>
      <c r="AT3858" t="s">
        <v>1612</v>
      </c>
      <c r="AV3858" t="s">
        <v>96</v>
      </c>
      <c r="BF3858" t="s">
        <v>8137</v>
      </c>
      <c r="BH3858" t="str">
        <f>BI3858 &amp; " " &amp; BJ3858</f>
        <v>0.5 ft</v>
      </c>
      <c r="BI3858">
        <v>0.5</v>
      </c>
      <c r="BJ3858" t="s">
        <v>5517</v>
      </c>
      <c r="BQ3858" t="str">
        <f>BS3858 &amp; ":" &amp; BR3858</f>
        <v>AZDEQ_SW:SM 4500 PE</v>
      </c>
      <c r="BR3858" t="s">
        <v>5518</v>
      </c>
      <c r="BS3858" t="s">
        <v>1626</v>
      </c>
      <c r="BT3858" t="s">
        <v>5518</v>
      </c>
      <c r="BW3858" t="s">
        <v>5519</v>
      </c>
      <c r="BZ3858" t="s">
        <v>8138</v>
      </c>
      <c r="CA3858" t="s">
        <v>397</v>
      </c>
      <c r="CB3858">
        <v>1.5E-3</v>
      </c>
      <c r="CC3858" t="s">
        <v>1616</v>
      </c>
      <c r="CE3858" t="s">
        <v>5773</v>
      </c>
      <c r="CF3858" t="s">
        <v>1618</v>
      </c>
    </row>
    <row r="3859" spans="1:84" hidden="1" x14ac:dyDescent="0.4">
      <c r="A3859" t="s">
        <v>7466</v>
      </c>
      <c r="B3859" t="s">
        <v>7467</v>
      </c>
      <c r="C3859" t="s">
        <v>7509</v>
      </c>
      <c r="D3859" t="s">
        <v>81</v>
      </c>
      <c r="E3859" t="s">
        <v>82</v>
      </c>
      <c r="G3859" s="4" t="str">
        <f>TEXT(H3859+I3859,"yyyy-mm-dd""T""hh:mm:ss")&amp;
IF(J3859="MST","-07:00",
IF(J3859="MDT","-06:00",
IF(J3859="PST","-08:00",
IF(J3859="PDT","-07:00",
IF(J3859="UTC","+00:00","+00:00")))))</f>
        <v>2016-07-21T09:00:00-07:00</v>
      </c>
      <c r="H3859" s="1">
        <v>42572</v>
      </c>
      <c r="I3859" s="5">
        <v>0.375</v>
      </c>
      <c r="J3859" t="s">
        <v>84</v>
      </c>
      <c r="U3859" t="s">
        <v>7469</v>
      </c>
      <c r="V3859" t="s">
        <v>7470</v>
      </c>
      <c r="X3859" t="s">
        <v>7510</v>
      </c>
      <c r="Y3859" t="s">
        <v>7511</v>
      </c>
      <c r="AD3859">
        <v>32.434333000000002</v>
      </c>
      <c r="AE3859">
        <v>-111.232472</v>
      </c>
      <c r="AK3859" t="s">
        <v>5367</v>
      </c>
      <c r="AL3859" t="s">
        <v>8139</v>
      </c>
      <c r="AN3859" t="s">
        <v>5425</v>
      </c>
      <c r="AO3859" t="s">
        <v>7494</v>
      </c>
      <c r="AP3859" t="s">
        <v>422</v>
      </c>
      <c r="AQ3859">
        <v>2.27</v>
      </c>
      <c r="AR3859" t="s">
        <v>1616</v>
      </c>
      <c r="AT3859" t="s">
        <v>1612</v>
      </c>
      <c r="AV3859" t="s">
        <v>96</v>
      </c>
      <c r="BQ3859" t="str">
        <f>BS3859 &amp; ":" &amp; BR3859</f>
        <v>USEPA:353.2</v>
      </c>
      <c r="BR3859">
        <v>353.2</v>
      </c>
      <c r="BS3859" t="s">
        <v>4867</v>
      </c>
      <c r="BT3859" t="s">
        <v>5390</v>
      </c>
      <c r="BV3859" t="s">
        <v>5391</v>
      </c>
      <c r="BW3859" t="s">
        <v>7476</v>
      </c>
      <c r="CE3859" t="s">
        <v>7513</v>
      </c>
      <c r="CF3859" t="s">
        <v>1618</v>
      </c>
    </row>
    <row r="3860" spans="1:84" hidden="1" x14ac:dyDescent="0.4">
      <c r="A3860" t="s">
        <v>1626</v>
      </c>
      <c r="B3860" t="s">
        <v>1626</v>
      </c>
      <c r="C3860" t="s">
        <v>7662</v>
      </c>
      <c r="D3860" t="s">
        <v>81</v>
      </c>
      <c r="E3860" t="s">
        <v>82</v>
      </c>
      <c r="F3860" t="s">
        <v>393</v>
      </c>
      <c r="G3860" s="4" t="str">
        <f>TEXT(H3860+I3860,"yyyy-mm-dd""T""hh:mm:ss")&amp;
IF(J3860="MST","-07:00",
IF(J3860="MDT","-06:00",
IF(J3860="PST","-08:00",
IF(J3860="PDT","-07:00",
IF(J3860="UTC","+00:00","+00:00")))))</f>
        <v>2016-12-22T01:15:00-07:00</v>
      </c>
      <c r="H3860" s="1">
        <v>42726</v>
      </c>
      <c r="I3860" s="5">
        <v>5.2083333333333336E-2</v>
      </c>
      <c r="J3860" t="s">
        <v>84</v>
      </c>
      <c r="N3860">
        <v>0.5</v>
      </c>
      <c r="O3860" t="s">
        <v>1628</v>
      </c>
      <c r="U3860">
        <v>9743</v>
      </c>
      <c r="V3860" t="s">
        <v>5512</v>
      </c>
      <c r="W3860" t="s">
        <v>5513</v>
      </c>
      <c r="X3860" t="s">
        <v>3388</v>
      </c>
      <c r="Y3860">
        <v>100035</v>
      </c>
      <c r="Z3860" t="s">
        <v>5514</v>
      </c>
      <c r="AD3860">
        <v>32.185352899999998</v>
      </c>
      <c r="AE3860">
        <v>-110.8164731</v>
      </c>
      <c r="AG3860" t="s">
        <v>90</v>
      </c>
      <c r="AH3860" t="s">
        <v>1626</v>
      </c>
      <c r="AI3860" t="s">
        <v>90</v>
      </c>
      <c r="AK3860" t="s">
        <v>1608</v>
      </c>
      <c r="AL3860" t="s">
        <v>8140</v>
      </c>
      <c r="AN3860" t="s">
        <v>1610</v>
      </c>
      <c r="AO3860" t="s">
        <v>442</v>
      </c>
      <c r="AP3860" t="s">
        <v>422</v>
      </c>
      <c r="AQ3860">
        <v>0.15</v>
      </c>
      <c r="AR3860" t="s">
        <v>1616</v>
      </c>
      <c r="AT3860" t="s">
        <v>1612</v>
      </c>
      <c r="AV3860" t="s">
        <v>96</v>
      </c>
      <c r="BH3860" t="str">
        <f>BI3860 &amp; " " &amp; BJ3860</f>
        <v>0.5 ft</v>
      </c>
      <c r="BI3860">
        <v>0.5</v>
      </c>
      <c r="BJ3860" t="s">
        <v>5517</v>
      </c>
      <c r="BQ3860" t="str">
        <f>BS3860 &amp; ":" &amp; BR3860</f>
        <v>AZDEQ_SW:EPA 351.2</v>
      </c>
      <c r="BR3860" t="s">
        <v>1633</v>
      </c>
      <c r="BS3860" t="s">
        <v>1626</v>
      </c>
      <c r="BT3860" t="s">
        <v>1633</v>
      </c>
      <c r="BW3860" t="s">
        <v>5519</v>
      </c>
      <c r="BZ3860" t="s">
        <v>8141</v>
      </c>
      <c r="CA3860" t="s">
        <v>397</v>
      </c>
      <c r="CB3860">
        <v>0.1</v>
      </c>
      <c r="CC3860" t="s">
        <v>1616</v>
      </c>
      <c r="CE3860" t="s">
        <v>5767</v>
      </c>
      <c r="CF3860" t="s">
        <v>1618</v>
      </c>
    </row>
    <row r="3861" spans="1:84" hidden="1" x14ac:dyDescent="0.4">
      <c r="A3861" t="s">
        <v>1626</v>
      </c>
      <c r="B3861" t="s">
        <v>1626</v>
      </c>
      <c r="C3861" t="s">
        <v>7714</v>
      </c>
      <c r="D3861" t="s">
        <v>81</v>
      </c>
      <c r="E3861" t="s">
        <v>82</v>
      </c>
      <c r="F3861" t="s">
        <v>393</v>
      </c>
      <c r="G3861" s="4" t="str">
        <f>TEXT(H3861+I3861,"yyyy-mm-dd""T""hh:mm:ss")&amp;
IF(J3861="MST","-07:00",
IF(J3861="MDT","-06:00",
IF(J3861="PST","-08:00",
IF(J3861="PDT","-07:00",
IF(J3861="UTC","+00:00","+00:00")))))</f>
        <v>2016-04-21T04:10:00-07:00</v>
      </c>
      <c r="H3861" s="1">
        <v>42481</v>
      </c>
      <c r="I3861" s="5">
        <v>0.1736111111111111</v>
      </c>
      <c r="J3861" t="s">
        <v>84</v>
      </c>
      <c r="N3861">
        <v>0.5</v>
      </c>
      <c r="O3861" t="s">
        <v>1628</v>
      </c>
      <c r="U3861">
        <v>9743</v>
      </c>
      <c r="V3861" t="s">
        <v>5512</v>
      </c>
      <c r="W3861" t="s">
        <v>5513</v>
      </c>
      <c r="X3861" t="s">
        <v>3405</v>
      </c>
      <c r="Y3861">
        <v>100034</v>
      </c>
      <c r="Z3861" t="s">
        <v>5514</v>
      </c>
      <c r="AD3861">
        <v>32.187063100000003</v>
      </c>
      <c r="AE3861">
        <v>-110.81660220000001</v>
      </c>
      <c r="AG3861" t="s">
        <v>90</v>
      </c>
      <c r="AH3861" t="s">
        <v>1626</v>
      </c>
      <c r="AI3861" t="s">
        <v>90</v>
      </c>
      <c r="AK3861" t="s">
        <v>1608</v>
      </c>
      <c r="AL3861" t="s">
        <v>8142</v>
      </c>
      <c r="AN3861" t="s">
        <v>1610</v>
      </c>
      <c r="AO3861" t="s">
        <v>442</v>
      </c>
      <c r="AP3861" t="s">
        <v>422</v>
      </c>
      <c r="AQ3861">
        <v>0.2</v>
      </c>
      <c r="AR3861" t="s">
        <v>1616</v>
      </c>
      <c r="AT3861" t="s">
        <v>1612</v>
      </c>
      <c r="AV3861" t="s">
        <v>96</v>
      </c>
      <c r="BF3861" t="s">
        <v>5516</v>
      </c>
      <c r="BH3861" t="str">
        <f>BI3861 &amp; " " &amp; BJ3861</f>
        <v>0.5 ft</v>
      </c>
      <c r="BI3861">
        <v>0.5</v>
      </c>
      <c r="BJ3861" t="s">
        <v>5517</v>
      </c>
      <c r="BQ3861" t="str">
        <f>BS3861 &amp; ":" &amp; BR3861</f>
        <v>AZDEQ_SW:EPA 351.2</v>
      </c>
      <c r="BR3861" t="s">
        <v>1633</v>
      </c>
      <c r="BS3861" t="s">
        <v>1626</v>
      </c>
      <c r="BT3861" t="s">
        <v>1633</v>
      </c>
      <c r="BW3861" t="s">
        <v>5519</v>
      </c>
      <c r="BZ3861" t="s">
        <v>8143</v>
      </c>
      <c r="CA3861" t="s">
        <v>397</v>
      </c>
      <c r="CB3861">
        <v>0.18</v>
      </c>
      <c r="CC3861" t="s">
        <v>1616</v>
      </c>
      <c r="CE3861" t="s">
        <v>5597</v>
      </c>
      <c r="CF3861" t="s">
        <v>1618</v>
      </c>
    </row>
    <row r="3862" spans="1:84" hidden="1" x14ac:dyDescent="0.4">
      <c r="A3862" t="s">
        <v>7466</v>
      </c>
      <c r="B3862" t="s">
        <v>7467</v>
      </c>
      <c r="C3862" t="s">
        <v>7602</v>
      </c>
      <c r="D3862" t="s">
        <v>81</v>
      </c>
      <c r="E3862" t="s">
        <v>82</v>
      </c>
      <c r="G3862" s="4" t="str">
        <f>TEXT(H3862+I3862,"yyyy-mm-dd""T""hh:mm:ss")&amp;
IF(J3862="MST","-07:00",
IF(J3862="MDT","-06:00",
IF(J3862="PST","-08:00",
IF(J3862="PDT","-07:00",
IF(J3862="UTC","+00:00","+00:00")))))</f>
        <v>2016-05-31T10:45:00-07:00</v>
      </c>
      <c r="H3862" s="1">
        <v>42521</v>
      </c>
      <c r="I3862" s="5">
        <v>0.44791666666666669</v>
      </c>
      <c r="J3862" t="s">
        <v>84</v>
      </c>
      <c r="U3862" t="s">
        <v>7469</v>
      </c>
      <c r="V3862" t="s">
        <v>7470</v>
      </c>
      <c r="X3862" t="s">
        <v>7482</v>
      </c>
      <c r="Y3862" t="s">
        <v>7483</v>
      </c>
      <c r="AD3862">
        <v>32.386417000000002</v>
      </c>
      <c r="AE3862">
        <v>-111.119139</v>
      </c>
      <c r="AK3862" t="s">
        <v>5367</v>
      </c>
      <c r="AL3862" t="s">
        <v>8144</v>
      </c>
      <c r="AN3862" t="s">
        <v>1700</v>
      </c>
      <c r="AO3862" t="s">
        <v>457</v>
      </c>
      <c r="AP3862" t="s">
        <v>422</v>
      </c>
      <c r="AQ3862">
        <v>3</v>
      </c>
      <c r="AR3862" t="s">
        <v>1616</v>
      </c>
      <c r="AS3862" t="s">
        <v>7517</v>
      </c>
      <c r="AT3862" t="s">
        <v>1612</v>
      </c>
      <c r="AV3862" t="s">
        <v>96</v>
      </c>
      <c r="BQ3862" t="str">
        <f>BS3862 &amp; ":" &amp; BR3862</f>
        <v>USEPA:365.1</v>
      </c>
      <c r="BR3862">
        <v>365.1</v>
      </c>
      <c r="BS3862" t="s">
        <v>4867</v>
      </c>
      <c r="BT3862" t="s">
        <v>7474</v>
      </c>
      <c r="BV3862" t="s">
        <v>7475</v>
      </c>
      <c r="BW3862" t="s">
        <v>7476</v>
      </c>
      <c r="CE3862" t="s">
        <v>7840</v>
      </c>
      <c r="CF3862" t="s">
        <v>1618</v>
      </c>
    </row>
    <row r="3863" spans="1:84" hidden="1" x14ac:dyDescent="0.4">
      <c r="A3863" t="s">
        <v>1626</v>
      </c>
      <c r="B3863" t="s">
        <v>1626</v>
      </c>
      <c r="C3863" t="s">
        <v>7592</v>
      </c>
      <c r="D3863" t="s">
        <v>81</v>
      </c>
      <c r="E3863" t="s">
        <v>82</v>
      </c>
      <c r="F3863" t="s">
        <v>393</v>
      </c>
      <c r="G3863" s="4" t="str">
        <f>TEXT(H3863+I3863,"yyyy-mm-dd""T""hh:mm:ss")&amp;
IF(J3863="MST","-07:00",
IF(J3863="MDT","-06:00",
IF(J3863="PST","-08:00",
IF(J3863="PDT","-07:00",
IF(J3863="UTC","+00:00","+00:00")))))</f>
        <v>2016-03-28T02:00:00-07:00</v>
      </c>
      <c r="H3863" s="1">
        <v>42457</v>
      </c>
      <c r="I3863" s="5">
        <v>8.3333333333333329E-2</v>
      </c>
      <c r="J3863" t="s">
        <v>84</v>
      </c>
      <c r="N3863">
        <v>0.5</v>
      </c>
      <c r="O3863" t="s">
        <v>1628</v>
      </c>
      <c r="U3863">
        <v>9743</v>
      </c>
      <c r="V3863" t="s">
        <v>5512</v>
      </c>
      <c r="W3863" t="s">
        <v>5513</v>
      </c>
      <c r="X3863" t="s">
        <v>3405</v>
      </c>
      <c r="Y3863">
        <v>100034</v>
      </c>
      <c r="Z3863" t="s">
        <v>5514</v>
      </c>
      <c r="AD3863">
        <v>32.187063100000003</v>
      </c>
      <c r="AE3863">
        <v>-110.81660220000001</v>
      </c>
      <c r="AG3863" t="s">
        <v>90</v>
      </c>
      <c r="AH3863" t="s">
        <v>1626</v>
      </c>
      <c r="AI3863" t="s">
        <v>90</v>
      </c>
      <c r="AK3863" t="s">
        <v>1608</v>
      </c>
      <c r="AL3863" t="s">
        <v>8145</v>
      </c>
      <c r="AN3863" t="s">
        <v>1725</v>
      </c>
      <c r="AO3863" t="s">
        <v>123</v>
      </c>
      <c r="AP3863" t="s">
        <v>422</v>
      </c>
      <c r="AQ3863">
        <v>1.2E-2</v>
      </c>
      <c r="AR3863" t="s">
        <v>1616</v>
      </c>
      <c r="AT3863" t="s">
        <v>1612</v>
      </c>
      <c r="AV3863" t="s">
        <v>96</v>
      </c>
      <c r="BH3863" t="str">
        <f>BI3863 &amp; " " &amp; BJ3863</f>
        <v>0.5 ft</v>
      </c>
      <c r="BI3863">
        <v>0.5</v>
      </c>
      <c r="BJ3863" t="s">
        <v>5517</v>
      </c>
      <c r="BQ3863" t="str">
        <f>BS3863 &amp; ":" &amp; BR3863</f>
        <v>AZDEQ_SW:SM 4500 PE</v>
      </c>
      <c r="BR3863" t="s">
        <v>5518</v>
      </c>
      <c r="BS3863" t="s">
        <v>1626</v>
      </c>
      <c r="BT3863" t="s">
        <v>5518</v>
      </c>
      <c r="BW3863" t="s">
        <v>5519</v>
      </c>
      <c r="BZ3863" t="s">
        <v>8146</v>
      </c>
      <c r="CA3863" t="s">
        <v>397</v>
      </c>
      <c r="CB3863">
        <v>1.5E-3</v>
      </c>
      <c r="CC3863" t="s">
        <v>1616</v>
      </c>
      <c r="CE3863" t="s">
        <v>5521</v>
      </c>
      <c r="CF3863" t="s">
        <v>1618</v>
      </c>
    </row>
    <row r="3864" spans="1:84" hidden="1" x14ac:dyDescent="0.4">
      <c r="A3864" t="s">
        <v>7466</v>
      </c>
      <c r="B3864" t="s">
        <v>7467</v>
      </c>
      <c r="C3864" t="s">
        <v>7700</v>
      </c>
      <c r="D3864" t="s">
        <v>81</v>
      </c>
      <c r="E3864" t="s">
        <v>82</v>
      </c>
      <c r="G3864" s="4" t="str">
        <f>TEXT(H3864+I3864,"yyyy-mm-dd""T""hh:mm:ss")&amp;
IF(J3864="MST","-07:00",
IF(J3864="MDT","-06:00",
IF(J3864="PST","-08:00",
IF(J3864="PDT","-07:00",
IF(J3864="UTC","+00:00","+00:00")))))</f>
        <v>2016-05-19T11:25:00-07:00</v>
      </c>
      <c r="H3864" s="1">
        <v>42509</v>
      </c>
      <c r="I3864" s="5">
        <v>0.47569444444444442</v>
      </c>
      <c r="J3864" t="s">
        <v>84</v>
      </c>
      <c r="U3864" t="s">
        <v>7469</v>
      </c>
      <c r="V3864" t="s">
        <v>7470</v>
      </c>
      <c r="X3864" t="s">
        <v>7510</v>
      </c>
      <c r="Y3864" t="s">
        <v>7511</v>
      </c>
      <c r="AD3864">
        <v>32.434333000000002</v>
      </c>
      <c r="AE3864">
        <v>-111.232472</v>
      </c>
      <c r="AK3864" t="s">
        <v>5367</v>
      </c>
      <c r="AL3864" t="s">
        <v>8147</v>
      </c>
      <c r="AM3864" t="s">
        <v>92</v>
      </c>
      <c r="AN3864" t="s">
        <v>7486</v>
      </c>
      <c r="AO3864" t="s">
        <v>5369</v>
      </c>
      <c r="AP3864" t="s">
        <v>422</v>
      </c>
      <c r="AT3864" t="s">
        <v>1612</v>
      </c>
      <c r="AV3864" t="s">
        <v>96</v>
      </c>
      <c r="BQ3864" t="str">
        <f>BS3864 &amp; ":" &amp; BR3864</f>
        <v>USEPA:350.1</v>
      </c>
      <c r="BR3864">
        <v>350.1</v>
      </c>
      <c r="BS3864" t="s">
        <v>4867</v>
      </c>
      <c r="BT3864" t="s">
        <v>7488</v>
      </c>
      <c r="BV3864" t="s">
        <v>7489</v>
      </c>
      <c r="BW3864" t="s">
        <v>7476</v>
      </c>
      <c r="BZ3864" t="s">
        <v>8148</v>
      </c>
      <c r="CA3864" t="s">
        <v>7546</v>
      </c>
      <c r="CB3864">
        <v>0.5</v>
      </c>
      <c r="CC3864" t="s">
        <v>1616</v>
      </c>
      <c r="CE3864" t="s">
        <v>7702</v>
      </c>
      <c r="CF3864" t="s">
        <v>1618</v>
      </c>
    </row>
    <row r="3865" spans="1:84" hidden="1" x14ac:dyDescent="0.4">
      <c r="A3865" t="s">
        <v>1626</v>
      </c>
      <c r="B3865" t="s">
        <v>1626</v>
      </c>
      <c r="C3865" t="s">
        <v>7737</v>
      </c>
      <c r="D3865" t="s">
        <v>81</v>
      </c>
      <c r="E3865" t="s">
        <v>82</v>
      </c>
      <c r="F3865" t="s">
        <v>393</v>
      </c>
      <c r="G3865" s="4" t="str">
        <f>TEXT(H3865+I3865,"yyyy-mm-dd""T""hh:mm:ss")&amp;
IF(J3865="MST","-07:00",
IF(J3865="MDT","-06:00",
IF(J3865="PST","-08:00",
IF(J3865="PDT","-07:00",
IF(J3865="UTC","+00:00","+00:00")))))</f>
        <v>2016-12-22T01:30:00-07:00</v>
      </c>
      <c r="H3865" s="1">
        <v>42726</v>
      </c>
      <c r="I3865" s="5">
        <v>6.25E-2</v>
      </c>
      <c r="J3865" t="s">
        <v>84</v>
      </c>
      <c r="N3865">
        <v>0.5</v>
      </c>
      <c r="O3865" t="s">
        <v>1628</v>
      </c>
      <c r="U3865">
        <v>9743</v>
      </c>
      <c r="V3865" t="s">
        <v>5512</v>
      </c>
      <c r="W3865" t="s">
        <v>5513</v>
      </c>
      <c r="X3865" t="s">
        <v>3405</v>
      </c>
      <c r="Y3865">
        <v>100034</v>
      </c>
      <c r="Z3865" t="s">
        <v>5514</v>
      </c>
      <c r="AD3865">
        <v>32.187063100000003</v>
      </c>
      <c r="AE3865">
        <v>-110.81660220000001</v>
      </c>
      <c r="AG3865" t="s">
        <v>90</v>
      </c>
      <c r="AH3865" t="s">
        <v>1626</v>
      </c>
      <c r="AI3865" t="s">
        <v>90</v>
      </c>
      <c r="AK3865" t="s">
        <v>1608</v>
      </c>
      <c r="AL3865" t="s">
        <v>8149</v>
      </c>
      <c r="AN3865" t="s">
        <v>1725</v>
      </c>
      <c r="AO3865" t="s">
        <v>123</v>
      </c>
      <c r="AP3865" t="s">
        <v>422</v>
      </c>
      <c r="AQ3865">
        <v>2.8000000000000001E-2</v>
      </c>
      <c r="AR3865" t="s">
        <v>1616</v>
      </c>
      <c r="AT3865" t="s">
        <v>1612</v>
      </c>
      <c r="AV3865" t="s">
        <v>96</v>
      </c>
      <c r="BH3865" t="str">
        <f>BI3865 &amp; " " &amp; BJ3865</f>
        <v>0.5 ft</v>
      </c>
      <c r="BI3865">
        <v>0.5</v>
      </c>
      <c r="BJ3865" t="s">
        <v>5517</v>
      </c>
      <c r="BQ3865" t="str">
        <f>BS3865 &amp; ":" &amp; BR3865</f>
        <v>AZDEQ_SW:SM 4500 PE</v>
      </c>
      <c r="BR3865" t="s">
        <v>5518</v>
      </c>
      <c r="BS3865" t="s">
        <v>1626</v>
      </c>
      <c r="BT3865" t="s">
        <v>5518</v>
      </c>
      <c r="BW3865" t="s">
        <v>5519</v>
      </c>
      <c r="BZ3865" t="s">
        <v>8150</v>
      </c>
      <c r="CA3865" t="s">
        <v>397</v>
      </c>
      <c r="CB3865">
        <v>0.01</v>
      </c>
      <c r="CC3865" t="s">
        <v>1616</v>
      </c>
      <c r="CE3865" t="s">
        <v>5937</v>
      </c>
      <c r="CF3865" t="s">
        <v>1618</v>
      </c>
    </row>
    <row r="3866" spans="1:84" hidden="1" x14ac:dyDescent="0.4">
      <c r="A3866" t="s">
        <v>1626</v>
      </c>
      <c r="B3866" t="s">
        <v>1626</v>
      </c>
      <c r="C3866" t="s">
        <v>7592</v>
      </c>
      <c r="D3866" t="s">
        <v>81</v>
      </c>
      <c r="E3866" t="s">
        <v>82</v>
      </c>
      <c r="F3866" t="s">
        <v>393</v>
      </c>
      <c r="G3866" s="4" t="str">
        <f>TEXT(H3866+I3866,"yyyy-mm-dd""T""hh:mm:ss")&amp;
IF(J3866="MST","-07:00",
IF(J3866="MDT","-06:00",
IF(J3866="PST","-08:00",
IF(J3866="PDT","-07:00",
IF(J3866="UTC","+00:00","+00:00")))))</f>
        <v>2016-03-28T02:00:00-07:00</v>
      </c>
      <c r="H3866" s="1">
        <v>42457</v>
      </c>
      <c r="I3866" s="5">
        <v>8.3333333333333329E-2</v>
      </c>
      <c r="J3866" t="s">
        <v>84</v>
      </c>
      <c r="N3866">
        <v>0.5</v>
      </c>
      <c r="O3866" t="s">
        <v>1628</v>
      </c>
      <c r="U3866">
        <v>9743</v>
      </c>
      <c r="V3866" t="s">
        <v>5512</v>
      </c>
      <c r="W3866" t="s">
        <v>5513</v>
      </c>
      <c r="X3866" t="s">
        <v>3405</v>
      </c>
      <c r="Y3866">
        <v>100034</v>
      </c>
      <c r="Z3866" t="s">
        <v>5514</v>
      </c>
      <c r="AD3866">
        <v>32.187063100000003</v>
      </c>
      <c r="AE3866">
        <v>-110.81660220000001</v>
      </c>
      <c r="AG3866" t="s">
        <v>90</v>
      </c>
      <c r="AH3866" t="s">
        <v>1626</v>
      </c>
      <c r="AI3866" t="s">
        <v>90</v>
      </c>
      <c r="AK3866" t="s">
        <v>1608</v>
      </c>
      <c r="AL3866" t="s">
        <v>8151</v>
      </c>
      <c r="AN3866" t="s">
        <v>1610</v>
      </c>
      <c r="AO3866" t="s">
        <v>442</v>
      </c>
      <c r="AP3866" t="s">
        <v>422</v>
      </c>
      <c r="AQ3866">
        <v>0.47</v>
      </c>
      <c r="AR3866" t="s">
        <v>1616</v>
      </c>
      <c r="AT3866" t="s">
        <v>1612</v>
      </c>
      <c r="AV3866" t="s">
        <v>96</v>
      </c>
      <c r="BF3866" t="s">
        <v>5516</v>
      </c>
      <c r="BH3866" t="str">
        <f>BI3866 &amp; " " &amp; BJ3866</f>
        <v>0.5 ft</v>
      </c>
      <c r="BI3866">
        <v>0.5</v>
      </c>
      <c r="BJ3866" t="s">
        <v>5517</v>
      </c>
      <c r="BQ3866" t="str">
        <f>BS3866 &amp; ":" &amp; BR3866</f>
        <v>AZDEQ_SW:EPA 351.2</v>
      </c>
      <c r="BR3866" t="s">
        <v>1633</v>
      </c>
      <c r="BS3866" t="s">
        <v>1626</v>
      </c>
      <c r="BT3866" t="s">
        <v>1633</v>
      </c>
      <c r="BW3866" t="s">
        <v>5519</v>
      </c>
      <c r="BZ3866" t="s">
        <v>8152</v>
      </c>
      <c r="CA3866" t="s">
        <v>397</v>
      </c>
      <c r="CB3866">
        <v>0.18</v>
      </c>
      <c r="CC3866" t="s">
        <v>1616</v>
      </c>
      <c r="CE3866" t="s">
        <v>5521</v>
      </c>
      <c r="CF3866" t="s">
        <v>1618</v>
      </c>
    </row>
    <row r="3867" spans="1:84" hidden="1" x14ac:dyDescent="0.4">
      <c r="A3867" t="s">
        <v>1626</v>
      </c>
      <c r="B3867" t="s">
        <v>1626</v>
      </c>
      <c r="C3867" t="s">
        <v>7711</v>
      </c>
      <c r="D3867" t="s">
        <v>81</v>
      </c>
      <c r="E3867" t="s">
        <v>82</v>
      </c>
      <c r="F3867" t="s">
        <v>393</v>
      </c>
      <c r="G3867" s="4" t="str">
        <f>TEXT(H3867+I3867,"yyyy-mm-dd""T""hh:mm:ss")&amp;
IF(J3867="MST","-07:00",
IF(J3867="MDT","-06:00",
IF(J3867="PST","-08:00",
IF(J3867="PDT","-07:00",
IF(J3867="UTC","+00:00","+00:00")))))</f>
        <v>2016-06-30T05:50:00-07:00</v>
      </c>
      <c r="H3867" s="1">
        <v>42551</v>
      </c>
      <c r="I3867" s="5">
        <v>0.24305555555555555</v>
      </c>
      <c r="J3867" t="s">
        <v>84</v>
      </c>
      <c r="N3867">
        <v>0.5</v>
      </c>
      <c r="O3867" t="s">
        <v>1628</v>
      </c>
      <c r="U3867">
        <v>9743</v>
      </c>
      <c r="V3867" t="s">
        <v>5512</v>
      </c>
      <c r="W3867" t="s">
        <v>5513</v>
      </c>
      <c r="X3867" t="s">
        <v>3405</v>
      </c>
      <c r="Y3867">
        <v>100034</v>
      </c>
      <c r="Z3867" t="s">
        <v>5514</v>
      </c>
      <c r="AD3867">
        <v>32.187063100000003</v>
      </c>
      <c r="AE3867">
        <v>-110.81660220000001</v>
      </c>
      <c r="AG3867" t="s">
        <v>90</v>
      </c>
      <c r="AH3867" t="s">
        <v>1626</v>
      </c>
      <c r="AI3867" t="s">
        <v>90</v>
      </c>
      <c r="AK3867" t="s">
        <v>1608</v>
      </c>
      <c r="AL3867" t="s">
        <v>8153</v>
      </c>
      <c r="AM3867" t="s">
        <v>92</v>
      </c>
      <c r="AN3867" t="s">
        <v>1610</v>
      </c>
      <c r="AO3867" t="s">
        <v>1611</v>
      </c>
      <c r="AP3867" t="s">
        <v>422</v>
      </c>
      <c r="AT3867" t="s">
        <v>1612</v>
      </c>
      <c r="AV3867" t="s">
        <v>584</v>
      </c>
      <c r="BH3867" t="str">
        <f>BI3867 &amp; " " &amp; BJ3867</f>
        <v>0.5 ft</v>
      </c>
      <c r="BI3867">
        <v>0.5</v>
      </c>
      <c r="BJ3867" t="s">
        <v>5517</v>
      </c>
      <c r="BQ3867" t="str">
        <f>BS3867 &amp; ":" &amp; BR3867</f>
        <v>AZDEQ_SW:SM 4500-NH3F</v>
      </c>
      <c r="BR3867" t="s">
        <v>5577</v>
      </c>
      <c r="BS3867" t="s">
        <v>1626</v>
      </c>
      <c r="BT3867" t="s">
        <v>5577</v>
      </c>
      <c r="BW3867" t="s">
        <v>5519</v>
      </c>
      <c r="BZ3867" t="s">
        <v>8154</v>
      </c>
      <c r="CA3867" t="s">
        <v>397</v>
      </c>
      <c r="CB3867">
        <v>0.1</v>
      </c>
      <c r="CC3867" t="s">
        <v>1616</v>
      </c>
      <c r="CE3867" t="s">
        <v>5953</v>
      </c>
      <c r="CF3867" t="s">
        <v>1618</v>
      </c>
    </row>
    <row r="3868" spans="1:84" hidden="1" x14ac:dyDescent="0.4">
      <c r="A3868" t="s">
        <v>1626</v>
      </c>
      <c r="B3868" t="s">
        <v>1626</v>
      </c>
      <c r="C3868" t="s">
        <v>7642</v>
      </c>
      <c r="D3868" t="s">
        <v>81</v>
      </c>
      <c r="E3868" t="s">
        <v>82</v>
      </c>
      <c r="F3868" t="s">
        <v>393</v>
      </c>
      <c r="G3868" s="4" t="str">
        <f>TEXT(H3868+I3868,"yyyy-mm-dd""T""hh:mm:ss")&amp;
IF(J3868="MST","-07:00",
IF(J3868="MDT","-06:00",
IF(J3868="PST","-08:00",
IF(J3868="PDT","-07:00",
IF(J3868="UTC","+00:00","+00:00")))))</f>
        <v>2016-09-20T07:15:00-07:00</v>
      </c>
      <c r="H3868" s="1">
        <v>42633</v>
      </c>
      <c r="I3868" s="5">
        <v>0.30208333333333331</v>
      </c>
      <c r="J3868" t="s">
        <v>84</v>
      </c>
      <c r="N3868">
        <v>0</v>
      </c>
      <c r="O3868" t="s">
        <v>1628</v>
      </c>
      <c r="U3868">
        <v>2208</v>
      </c>
      <c r="V3868" t="s">
        <v>7609</v>
      </c>
      <c r="W3868" t="s">
        <v>1606</v>
      </c>
      <c r="X3868" t="s">
        <v>7093</v>
      </c>
      <c r="Y3868">
        <v>110650</v>
      </c>
      <c r="Z3868" t="s">
        <v>7643</v>
      </c>
      <c r="AD3868">
        <v>32.318350000000002</v>
      </c>
      <c r="AE3868">
        <v>-110.7849083</v>
      </c>
      <c r="AG3868" t="s">
        <v>90</v>
      </c>
      <c r="AH3868" t="s">
        <v>1626</v>
      </c>
      <c r="AI3868" t="s">
        <v>90</v>
      </c>
      <c r="AK3868" t="s">
        <v>1608</v>
      </c>
      <c r="AL3868" t="s">
        <v>8155</v>
      </c>
      <c r="AM3868" t="s">
        <v>92</v>
      </c>
      <c r="AN3868" t="s">
        <v>1610</v>
      </c>
      <c r="AO3868" t="s">
        <v>1670</v>
      </c>
      <c r="AP3868" t="s">
        <v>422</v>
      </c>
      <c r="AT3868" t="s">
        <v>1612</v>
      </c>
      <c r="AV3868" t="s">
        <v>584</v>
      </c>
      <c r="BQ3868" t="str">
        <f>BS3868 &amp; ":" &amp; BR3868</f>
        <v>AZDEQ_SW:EPA 353.2</v>
      </c>
      <c r="BR3868" t="s">
        <v>1623</v>
      </c>
      <c r="BS3868" t="s">
        <v>1626</v>
      </c>
      <c r="BT3868" t="s">
        <v>1623</v>
      </c>
      <c r="BW3868" t="s">
        <v>5460</v>
      </c>
      <c r="BZ3868" t="s">
        <v>8156</v>
      </c>
      <c r="CA3868" t="s">
        <v>397</v>
      </c>
      <c r="CB3868">
        <v>0.1</v>
      </c>
      <c r="CC3868" t="s">
        <v>1616</v>
      </c>
      <c r="CE3868" t="s">
        <v>7646</v>
      </c>
      <c r="CF3868" t="s">
        <v>1618</v>
      </c>
    </row>
    <row r="3869" spans="1:84" hidden="1" x14ac:dyDescent="0.4">
      <c r="A3869" t="s">
        <v>7466</v>
      </c>
      <c r="B3869" t="s">
        <v>7467</v>
      </c>
      <c r="C3869" t="s">
        <v>7566</v>
      </c>
      <c r="D3869" t="s">
        <v>81</v>
      </c>
      <c r="E3869" t="s">
        <v>82</v>
      </c>
      <c r="G3869" s="4" t="str">
        <f>TEXT(H3869+I3869,"yyyy-mm-dd""T""hh:mm:ss")&amp;
IF(J3869="MST","-07:00",
IF(J3869="MDT","-06:00",
IF(J3869="PST","-08:00",
IF(J3869="PDT","-07:00",
IF(J3869="UTC","+00:00","+00:00")))))</f>
        <v>2016-12-20T12:00:00-07:00</v>
      </c>
      <c r="H3869" s="1">
        <v>42724</v>
      </c>
      <c r="I3869" s="5">
        <v>0.5</v>
      </c>
      <c r="J3869" t="s">
        <v>84</v>
      </c>
      <c r="U3869" t="s">
        <v>7469</v>
      </c>
      <c r="V3869" t="s">
        <v>7470</v>
      </c>
      <c r="X3869" t="s">
        <v>7532</v>
      </c>
      <c r="Y3869" t="s">
        <v>7533</v>
      </c>
      <c r="AD3869">
        <v>32.289444000000003</v>
      </c>
      <c r="AE3869">
        <v>-111.03486100000001</v>
      </c>
      <c r="AK3869" t="s">
        <v>5367</v>
      </c>
      <c r="AL3869" t="s">
        <v>8157</v>
      </c>
      <c r="AN3869" t="s">
        <v>1700</v>
      </c>
      <c r="AO3869" t="s">
        <v>123</v>
      </c>
      <c r="AP3869" t="s">
        <v>422</v>
      </c>
      <c r="AQ3869">
        <v>0.51</v>
      </c>
      <c r="AR3869" t="s">
        <v>1616</v>
      </c>
      <c r="AS3869" t="s">
        <v>7517</v>
      </c>
      <c r="AT3869" t="s">
        <v>1612</v>
      </c>
      <c r="AV3869" t="s">
        <v>96</v>
      </c>
      <c r="BQ3869" t="str">
        <f>BS3869 &amp; ":" &amp; BR3869</f>
        <v>USEPA:365.1</v>
      </c>
      <c r="BR3869">
        <v>365.1</v>
      </c>
      <c r="BS3869" t="s">
        <v>4867</v>
      </c>
      <c r="BT3869" t="s">
        <v>7474</v>
      </c>
      <c r="BV3869" t="s">
        <v>7475</v>
      </c>
      <c r="BW3869" t="s">
        <v>7476</v>
      </c>
      <c r="CE3869" t="s">
        <v>7568</v>
      </c>
      <c r="CF3869" t="s">
        <v>1618</v>
      </c>
    </row>
    <row r="3870" spans="1:84" hidden="1" x14ac:dyDescent="0.4">
      <c r="A3870" t="s">
        <v>1626</v>
      </c>
      <c r="B3870" t="s">
        <v>1626</v>
      </c>
      <c r="C3870" t="s">
        <v>7801</v>
      </c>
      <c r="D3870" t="s">
        <v>81</v>
      </c>
      <c r="E3870" t="s">
        <v>82</v>
      </c>
      <c r="F3870" t="s">
        <v>393</v>
      </c>
      <c r="G3870" s="4" t="str">
        <f>TEXT(H3870+I3870,"yyyy-mm-dd""T""hh:mm:ss")&amp;
IF(J3870="MST","-07:00",
IF(J3870="MDT","-06:00",
IF(J3870="PST","-08:00",
IF(J3870="PDT","-07:00",
IF(J3870="UTC","+00:00","+00:00")))))</f>
        <v>2016-10-31T03:50:00-07:00</v>
      </c>
      <c r="H3870" s="1">
        <v>42674</v>
      </c>
      <c r="I3870" s="5">
        <v>0.15972222222222221</v>
      </c>
      <c r="J3870" t="s">
        <v>84</v>
      </c>
      <c r="N3870">
        <v>0.5</v>
      </c>
      <c r="O3870" t="s">
        <v>1628</v>
      </c>
      <c r="U3870">
        <v>9743</v>
      </c>
      <c r="V3870" t="s">
        <v>5512</v>
      </c>
      <c r="W3870" t="s">
        <v>5513</v>
      </c>
      <c r="X3870" t="s">
        <v>3388</v>
      </c>
      <c r="Y3870">
        <v>100035</v>
      </c>
      <c r="Z3870" t="s">
        <v>5514</v>
      </c>
      <c r="AD3870">
        <v>32.185352899999998</v>
      </c>
      <c r="AE3870">
        <v>-110.8164731</v>
      </c>
      <c r="AG3870" t="s">
        <v>90</v>
      </c>
      <c r="AH3870" t="s">
        <v>1626</v>
      </c>
      <c r="AI3870" t="s">
        <v>90</v>
      </c>
      <c r="AK3870" t="s">
        <v>1608</v>
      </c>
      <c r="AL3870" t="s">
        <v>8158</v>
      </c>
      <c r="AN3870" t="s">
        <v>1610</v>
      </c>
      <c r="AO3870" t="s">
        <v>1670</v>
      </c>
      <c r="AP3870" t="s">
        <v>422</v>
      </c>
      <c r="AQ3870">
        <v>0.89</v>
      </c>
      <c r="AR3870" t="s">
        <v>1616</v>
      </c>
      <c r="AT3870" t="s">
        <v>1612</v>
      </c>
      <c r="AV3870" t="s">
        <v>96</v>
      </c>
      <c r="BH3870" t="str">
        <f>BI3870 &amp; " " &amp; BJ3870</f>
        <v>0.5 ft</v>
      </c>
      <c r="BI3870">
        <v>0.5</v>
      </c>
      <c r="BJ3870" t="s">
        <v>5517</v>
      </c>
      <c r="BQ3870" t="str">
        <f>BS3870 &amp; ":" &amp; BR3870</f>
        <v>AZDEQ_SW:EPA 353.2</v>
      </c>
      <c r="BR3870" t="s">
        <v>1623</v>
      </c>
      <c r="BS3870" t="s">
        <v>1626</v>
      </c>
      <c r="BT3870" t="s">
        <v>1623</v>
      </c>
      <c r="BW3870" t="s">
        <v>5519</v>
      </c>
      <c r="BZ3870" t="s">
        <v>8159</v>
      </c>
      <c r="CA3870" t="s">
        <v>397</v>
      </c>
      <c r="CB3870">
        <v>0.02</v>
      </c>
      <c r="CC3870" t="s">
        <v>1616</v>
      </c>
      <c r="CE3870" t="s">
        <v>5567</v>
      </c>
      <c r="CF3870" t="s">
        <v>1618</v>
      </c>
    </row>
    <row r="3871" spans="1:84" hidden="1" x14ac:dyDescent="0.4">
      <c r="A3871" t="s">
        <v>7466</v>
      </c>
      <c r="B3871" t="s">
        <v>7467</v>
      </c>
      <c r="C3871" t="s">
        <v>7580</v>
      </c>
      <c r="D3871" t="s">
        <v>81</v>
      </c>
      <c r="E3871" t="s">
        <v>82</v>
      </c>
      <c r="G3871" s="4" t="str">
        <f>TEXT(H3871+I3871,"yyyy-mm-dd""T""hh:mm:ss")&amp;
IF(J3871="MST","-07:00",
IF(J3871="MDT","-06:00",
IF(J3871="PST","-08:00",
IF(J3871="PDT","-07:00",
IF(J3871="UTC","+00:00","+00:00")))))</f>
        <v>2016-09-22T10:05:00-07:00</v>
      </c>
      <c r="H3871" s="1">
        <v>42635</v>
      </c>
      <c r="I3871" s="5">
        <v>0.4201388888888889</v>
      </c>
      <c r="J3871" t="s">
        <v>84</v>
      </c>
      <c r="U3871" t="s">
        <v>7469</v>
      </c>
      <c r="V3871" t="s">
        <v>7470</v>
      </c>
      <c r="X3871" t="s">
        <v>7471</v>
      </c>
      <c r="Y3871" t="s">
        <v>7472</v>
      </c>
      <c r="AD3871">
        <v>32.338639000000001</v>
      </c>
      <c r="AE3871">
        <v>-111.08147200000001</v>
      </c>
      <c r="AK3871" t="s">
        <v>5367</v>
      </c>
      <c r="AL3871" t="s">
        <v>8160</v>
      </c>
      <c r="AN3871" t="s">
        <v>7486</v>
      </c>
      <c r="AO3871" t="s">
        <v>5369</v>
      </c>
      <c r="AP3871" t="s">
        <v>422</v>
      </c>
      <c r="AQ3871">
        <v>0.76</v>
      </c>
      <c r="AR3871" t="s">
        <v>1616</v>
      </c>
      <c r="AS3871" t="s">
        <v>7517</v>
      </c>
      <c r="AT3871" t="s">
        <v>1612</v>
      </c>
      <c r="AV3871" t="s">
        <v>96</v>
      </c>
      <c r="BQ3871" t="str">
        <f>BS3871 &amp; ":" &amp; BR3871</f>
        <v>USEPA:350.1</v>
      </c>
      <c r="BR3871">
        <v>350.1</v>
      </c>
      <c r="BS3871" t="s">
        <v>4867</v>
      </c>
      <c r="BT3871" t="s">
        <v>7488</v>
      </c>
      <c r="BV3871" t="s">
        <v>7489</v>
      </c>
      <c r="BW3871" t="s">
        <v>7476</v>
      </c>
      <c r="CE3871" t="s">
        <v>7582</v>
      </c>
      <c r="CF3871" t="s">
        <v>1618</v>
      </c>
    </row>
    <row r="3872" spans="1:84" hidden="1" x14ac:dyDescent="0.4">
      <c r="A3872" t="s">
        <v>7466</v>
      </c>
      <c r="B3872" t="s">
        <v>7467</v>
      </c>
      <c r="C3872" t="s">
        <v>7514</v>
      </c>
      <c r="D3872" t="s">
        <v>7515</v>
      </c>
      <c r="E3872" t="s">
        <v>82</v>
      </c>
      <c r="G3872" s="4" t="str">
        <f>TEXT(H3872+I3872,"yyyy-mm-dd""T""hh:mm:ss")&amp;
IF(J3872="MST","-07:00",
IF(J3872="MDT","-06:00",
IF(J3872="PST","-08:00",
IF(J3872="PDT","-07:00",
IF(J3872="UTC","+00:00","+00:00")))))</f>
        <v>2016-05-31T10:45:00-07:00</v>
      </c>
      <c r="H3872" s="1">
        <v>42521</v>
      </c>
      <c r="I3872" s="5">
        <v>0.44791666666666669</v>
      </c>
      <c r="J3872" t="s">
        <v>84</v>
      </c>
      <c r="U3872" t="s">
        <v>7469</v>
      </c>
      <c r="V3872" t="s">
        <v>7470</v>
      </c>
      <c r="X3872" t="s">
        <v>7482</v>
      </c>
      <c r="Y3872" t="s">
        <v>7483</v>
      </c>
      <c r="AD3872">
        <v>32.386417000000002</v>
      </c>
      <c r="AE3872">
        <v>-111.119139</v>
      </c>
      <c r="AK3872" t="s">
        <v>5367</v>
      </c>
      <c r="AL3872" t="s">
        <v>8161</v>
      </c>
      <c r="AN3872" t="s">
        <v>1700</v>
      </c>
      <c r="AO3872" t="s">
        <v>123</v>
      </c>
      <c r="AP3872" t="s">
        <v>422</v>
      </c>
      <c r="AQ3872">
        <v>2.71</v>
      </c>
      <c r="AR3872" t="s">
        <v>1616</v>
      </c>
      <c r="AS3872" t="s">
        <v>7517</v>
      </c>
      <c r="AT3872" t="s">
        <v>1612</v>
      </c>
      <c r="AV3872" t="s">
        <v>96</v>
      </c>
      <c r="BQ3872" t="str">
        <f>BS3872 &amp; ":" &amp; BR3872</f>
        <v>USEPA:365.1</v>
      </c>
      <c r="BR3872">
        <v>365.1</v>
      </c>
      <c r="BS3872" t="s">
        <v>4867</v>
      </c>
      <c r="BT3872" t="s">
        <v>7474</v>
      </c>
      <c r="BV3872" t="s">
        <v>7475</v>
      </c>
      <c r="BW3872" t="s">
        <v>7476</v>
      </c>
      <c r="CE3872" t="s">
        <v>7518</v>
      </c>
      <c r="CF3872" t="s">
        <v>1618</v>
      </c>
    </row>
    <row r="3873" spans="1:84" hidden="1" x14ac:dyDescent="0.4">
      <c r="A3873" t="s">
        <v>1626</v>
      </c>
      <c r="B3873" t="s">
        <v>1626</v>
      </c>
      <c r="C3873" t="s">
        <v>7558</v>
      </c>
      <c r="D3873" t="s">
        <v>81</v>
      </c>
      <c r="E3873" t="s">
        <v>82</v>
      </c>
      <c r="F3873" t="s">
        <v>393</v>
      </c>
      <c r="G3873" s="4" t="str">
        <f>TEXT(H3873+I3873,"yyyy-mm-dd""T""hh:mm:ss")&amp;
IF(J3873="MST","-07:00",
IF(J3873="MDT","-06:00",
IF(J3873="PST","-08:00",
IF(J3873="PDT","-07:00",
IF(J3873="UTC","+00:00","+00:00")))))</f>
        <v>2016-07-27T12:30:00-07:00</v>
      </c>
      <c r="H3873" s="1">
        <v>42578</v>
      </c>
      <c r="I3873" s="5">
        <v>0.52083333333333337</v>
      </c>
      <c r="J3873" t="s">
        <v>84</v>
      </c>
      <c r="N3873">
        <v>0.5</v>
      </c>
      <c r="O3873" t="s">
        <v>1628</v>
      </c>
      <c r="U3873">
        <v>9743</v>
      </c>
      <c r="V3873" t="s">
        <v>5512</v>
      </c>
      <c r="W3873" t="s">
        <v>5513</v>
      </c>
      <c r="X3873" t="s">
        <v>3388</v>
      </c>
      <c r="Y3873">
        <v>100035</v>
      </c>
      <c r="Z3873" t="s">
        <v>5514</v>
      </c>
      <c r="AD3873">
        <v>32.185352899999998</v>
      </c>
      <c r="AE3873">
        <v>-110.8164731</v>
      </c>
      <c r="AG3873" t="s">
        <v>90</v>
      </c>
      <c r="AH3873" t="s">
        <v>1626</v>
      </c>
      <c r="AI3873" t="s">
        <v>90</v>
      </c>
      <c r="AK3873" t="s">
        <v>1608</v>
      </c>
      <c r="AL3873" t="s">
        <v>8162</v>
      </c>
      <c r="AN3873" t="s">
        <v>1610</v>
      </c>
      <c r="AO3873" t="s">
        <v>1611</v>
      </c>
      <c r="AP3873" t="s">
        <v>422</v>
      </c>
      <c r="AQ3873">
        <v>0.2</v>
      </c>
      <c r="AR3873" t="s">
        <v>1616</v>
      </c>
      <c r="AT3873" t="s">
        <v>1612</v>
      </c>
      <c r="AV3873" t="s">
        <v>96</v>
      </c>
      <c r="BH3873" t="str">
        <f>BI3873 &amp; " " &amp; BJ3873</f>
        <v>0.5 ft</v>
      </c>
      <c r="BI3873">
        <v>0.5</v>
      </c>
      <c r="BJ3873" t="s">
        <v>5517</v>
      </c>
      <c r="BQ3873" t="str">
        <f>BS3873 &amp; ":" &amp; BR3873</f>
        <v>AZDEQ_SW:EPA 350.1</v>
      </c>
      <c r="BR3873" t="s">
        <v>1613</v>
      </c>
      <c r="BS3873" t="s">
        <v>1626</v>
      </c>
      <c r="BT3873" t="s">
        <v>1613</v>
      </c>
      <c r="BW3873" t="s">
        <v>5519</v>
      </c>
      <c r="BZ3873" t="s">
        <v>8163</v>
      </c>
      <c r="CA3873" t="s">
        <v>397</v>
      </c>
      <c r="CB3873">
        <v>0.02</v>
      </c>
      <c r="CC3873" t="s">
        <v>1616</v>
      </c>
      <c r="CE3873" t="s">
        <v>5634</v>
      </c>
      <c r="CF3873" t="s">
        <v>1618</v>
      </c>
    </row>
    <row r="3874" spans="1:84" hidden="1" x14ac:dyDescent="0.4">
      <c r="A3874" t="s">
        <v>1626</v>
      </c>
      <c r="B3874" t="s">
        <v>1626</v>
      </c>
      <c r="C3874" t="s">
        <v>7714</v>
      </c>
      <c r="D3874" t="s">
        <v>81</v>
      </c>
      <c r="E3874" t="s">
        <v>82</v>
      </c>
      <c r="F3874" t="s">
        <v>393</v>
      </c>
      <c r="G3874" s="4" t="str">
        <f>TEXT(H3874+I3874,"yyyy-mm-dd""T""hh:mm:ss")&amp;
IF(J3874="MST","-07:00",
IF(J3874="MDT","-06:00",
IF(J3874="PST","-08:00",
IF(J3874="PDT","-07:00",
IF(J3874="UTC","+00:00","+00:00")))))</f>
        <v>2016-04-21T04:10:00-07:00</v>
      </c>
      <c r="H3874" s="1">
        <v>42481</v>
      </c>
      <c r="I3874" s="5">
        <v>0.1736111111111111</v>
      </c>
      <c r="J3874" t="s">
        <v>84</v>
      </c>
      <c r="N3874">
        <v>0.5</v>
      </c>
      <c r="O3874" t="s">
        <v>1628</v>
      </c>
      <c r="U3874">
        <v>9743</v>
      </c>
      <c r="V3874" t="s">
        <v>5512</v>
      </c>
      <c r="W3874" t="s">
        <v>5513</v>
      </c>
      <c r="X3874" t="s">
        <v>3405</v>
      </c>
      <c r="Y3874">
        <v>100034</v>
      </c>
      <c r="Z3874" t="s">
        <v>5514</v>
      </c>
      <c r="AD3874">
        <v>32.187063100000003</v>
      </c>
      <c r="AE3874">
        <v>-110.81660220000001</v>
      </c>
      <c r="AG3874" t="s">
        <v>90</v>
      </c>
      <c r="AH3874" t="s">
        <v>1626</v>
      </c>
      <c r="AI3874" t="s">
        <v>90</v>
      </c>
      <c r="AK3874" t="s">
        <v>1608</v>
      </c>
      <c r="AL3874" t="s">
        <v>8164</v>
      </c>
      <c r="AN3874" t="s">
        <v>1700</v>
      </c>
      <c r="AO3874" t="s">
        <v>457</v>
      </c>
      <c r="AP3874" t="s">
        <v>422</v>
      </c>
      <c r="AQ3874">
        <v>6.6000000000000003E-2</v>
      </c>
      <c r="AR3874" t="s">
        <v>1616</v>
      </c>
      <c r="AT3874" t="s">
        <v>1612</v>
      </c>
      <c r="AV3874" t="s">
        <v>96</v>
      </c>
      <c r="BH3874" t="str">
        <f>BI3874 &amp; " " &amp; BJ3874</f>
        <v>0.5 ft</v>
      </c>
      <c r="BI3874">
        <v>0.5</v>
      </c>
      <c r="BJ3874" t="s">
        <v>5517</v>
      </c>
      <c r="BQ3874" t="str">
        <f>BS3874 &amp; ":" &amp; BR3874</f>
        <v>AZDEQ_SW:SM 4500 PE</v>
      </c>
      <c r="BR3874" t="s">
        <v>5518</v>
      </c>
      <c r="BS3874" t="s">
        <v>1626</v>
      </c>
      <c r="BT3874" t="s">
        <v>5518</v>
      </c>
      <c r="BW3874" t="s">
        <v>5519</v>
      </c>
      <c r="BZ3874" t="s">
        <v>8165</v>
      </c>
      <c r="CA3874" t="s">
        <v>397</v>
      </c>
      <c r="CB3874">
        <v>2.0999999999999999E-3</v>
      </c>
      <c r="CC3874" t="s">
        <v>1616</v>
      </c>
      <c r="CE3874" t="s">
        <v>5597</v>
      </c>
      <c r="CF3874" t="s">
        <v>1618</v>
      </c>
    </row>
    <row r="3875" spans="1:84" hidden="1" x14ac:dyDescent="0.4">
      <c r="A3875" t="s">
        <v>7466</v>
      </c>
      <c r="B3875" t="s">
        <v>7467</v>
      </c>
      <c r="C3875" t="s">
        <v>7580</v>
      </c>
      <c r="D3875" t="s">
        <v>81</v>
      </c>
      <c r="E3875" t="s">
        <v>82</v>
      </c>
      <c r="G3875" s="4" t="str">
        <f>TEXT(H3875+I3875,"yyyy-mm-dd""T""hh:mm:ss")&amp;
IF(J3875="MST","-07:00",
IF(J3875="MDT","-06:00",
IF(J3875="PST","-08:00",
IF(J3875="PDT","-07:00",
IF(J3875="UTC","+00:00","+00:00")))))</f>
        <v>2016-09-22T10:05:00-07:00</v>
      </c>
      <c r="H3875" s="1">
        <v>42635</v>
      </c>
      <c r="I3875" s="5">
        <v>0.4201388888888889</v>
      </c>
      <c r="J3875" t="s">
        <v>84</v>
      </c>
      <c r="U3875" t="s">
        <v>7469</v>
      </c>
      <c r="V3875" t="s">
        <v>7470</v>
      </c>
      <c r="X3875" t="s">
        <v>7471</v>
      </c>
      <c r="Y3875" t="s">
        <v>7472</v>
      </c>
      <c r="AD3875">
        <v>32.338639000000001</v>
      </c>
      <c r="AE3875">
        <v>-111.08147200000001</v>
      </c>
      <c r="AK3875" t="s">
        <v>5367</v>
      </c>
      <c r="AL3875" t="s">
        <v>8166</v>
      </c>
      <c r="AN3875" t="s">
        <v>7604</v>
      </c>
      <c r="AO3875" t="s">
        <v>442</v>
      </c>
      <c r="AP3875" t="s">
        <v>422</v>
      </c>
      <c r="AQ3875">
        <v>2.2599999999999998</v>
      </c>
      <c r="AR3875" t="s">
        <v>1616</v>
      </c>
      <c r="AS3875" t="s">
        <v>7517</v>
      </c>
      <c r="AT3875" t="s">
        <v>1612</v>
      </c>
      <c r="AV3875" t="s">
        <v>96</v>
      </c>
      <c r="BQ3875" t="str">
        <f>BS3875 &amp; ":" &amp; BR3875</f>
        <v>USEPA:351.2</v>
      </c>
      <c r="BR3875">
        <v>351.2</v>
      </c>
      <c r="BS3875" t="s">
        <v>4867</v>
      </c>
      <c r="BT3875" t="s">
        <v>7605</v>
      </c>
      <c r="BV3875" t="s">
        <v>7606</v>
      </c>
      <c r="BW3875" t="s">
        <v>7476</v>
      </c>
      <c r="CE3875" t="s">
        <v>7582</v>
      </c>
      <c r="CF3875" t="s">
        <v>1618</v>
      </c>
    </row>
    <row r="3876" spans="1:84" x14ac:dyDescent="0.4">
      <c r="A3876" t="s">
        <v>78</v>
      </c>
      <c r="B3876" t="s">
        <v>79</v>
      </c>
      <c r="C3876" t="s">
        <v>1296</v>
      </c>
      <c r="D3876" t="s">
        <v>81</v>
      </c>
      <c r="E3876" t="s">
        <v>82</v>
      </c>
      <c r="F3876" t="s">
        <v>83</v>
      </c>
      <c r="G3876" s="4" t="str">
        <f>TEXT(H3876+I3876,"yyyy-mm-dd""T""hh:mm:ss")&amp;
IF(J3876="MST","-07:00",
IF(J3876="MDT","-06:00",
IF(J3876="PST","-08:00",
IF(J3876="PDT","-07:00",
IF(J3876="UTC","+00:00","+00:00")))))</f>
        <v>2013-06-27T12:00:00-07:00</v>
      </c>
      <c r="H3876" s="1">
        <v>41452</v>
      </c>
      <c r="I3876" s="5">
        <v>0.5</v>
      </c>
      <c r="J3876" t="s">
        <v>84</v>
      </c>
      <c r="U3876" t="s">
        <v>1263</v>
      </c>
      <c r="W3876" t="s">
        <v>154</v>
      </c>
      <c r="X3876" t="s">
        <v>1264</v>
      </c>
      <c r="Z3876" t="s">
        <v>1297</v>
      </c>
      <c r="AB3876" t="s">
        <v>500</v>
      </c>
      <c r="AC3876" t="s">
        <v>500</v>
      </c>
      <c r="AF3876" t="str">
        <f>"ID:"&amp;AG3876&amp;"; context:" &amp; AH3876 &amp;"; Name:" &amp; AI3876 &amp; "; Equipment:" &amp; AK3876</f>
        <v>ID:4045; context:USGS parameter code 82398; Name:Submersible multiple impeller (turbine) pump; Equipment:Line-shaft turbine pump</v>
      </c>
      <c r="AG3876">
        <v>4045</v>
      </c>
      <c r="AH3876" t="s">
        <v>1166</v>
      </c>
      <c r="AI3876" t="s">
        <v>1277</v>
      </c>
      <c r="AK3876" t="s">
        <v>1278</v>
      </c>
      <c r="AL3876" t="s">
        <v>1302</v>
      </c>
      <c r="AO3876" t="s">
        <v>117</v>
      </c>
      <c r="AP3876" t="s">
        <v>94</v>
      </c>
      <c r="AQ3876">
        <v>1.1299999999999999</v>
      </c>
      <c r="AR3876" t="s">
        <v>102</v>
      </c>
      <c r="AT3876" t="s">
        <v>95</v>
      </c>
      <c r="AV3876" t="s">
        <v>96</v>
      </c>
      <c r="BF3876" t="s">
        <v>1286</v>
      </c>
      <c r="BG3876" s="3" t="s">
        <v>118</v>
      </c>
      <c r="BH3876" s="3"/>
      <c r="BQ3876" t="str">
        <f>BS3876 &amp; ":" &amp; BR3876</f>
        <v>USGS:RED01</v>
      </c>
      <c r="BR3876" t="s">
        <v>1287</v>
      </c>
      <c r="BS3876" t="s">
        <v>89</v>
      </c>
      <c r="BT3876" t="s">
        <v>1288</v>
      </c>
      <c r="BV3876" t="s">
        <v>1289</v>
      </c>
      <c r="BW3876" t="s">
        <v>1048</v>
      </c>
      <c r="BX3876" s="1">
        <v>41458</v>
      </c>
      <c r="CA3876" t="s">
        <v>1281</v>
      </c>
      <c r="CB3876">
        <v>0.04</v>
      </c>
      <c r="CC3876" t="s">
        <v>102</v>
      </c>
      <c r="CF3876" t="s">
        <v>103</v>
      </c>
    </row>
    <row r="3877" spans="1:84" hidden="1" x14ac:dyDescent="0.4">
      <c r="A3877" t="s">
        <v>1626</v>
      </c>
      <c r="B3877" t="s">
        <v>1626</v>
      </c>
      <c r="C3877" t="s">
        <v>7894</v>
      </c>
      <c r="D3877" t="s">
        <v>81</v>
      </c>
      <c r="E3877" t="s">
        <v>82</v>
      </c>
      <c r="F3877" t="s">
        <v>393</v>
      </c>
      <c r="G3877" s="4" t="str">
        <f>TEXT(H3877+I3877,"yyyy-mm-dd""T""hh:mm:ss")&amp;
IF(J3877="MST","-07:00",
IF(J3877="MDT","-06:00",
IF(J3877="PST","-08:00",
IF(J3877="PDT","-07:00",
IF(J3877="UTC","+00:00","+00:00")))))</f>
        <v>2016-04-06T07:30:00-07:00</v>
      </c>
      <c r="H3877" s="1">
        <v>42466</v>
      </c>
      <c r="I3877" s="5">
        <v>0.3125</v>
      </c>
      <c r="J3877" t="s">
        <v>84</v>
      </c>
      <c r="N3877">
        <v>0</v>
      </c>
      <c r="O3877" t="s">
        <v>1628</v>
      </c>
      <c r="U3877">
        <v>2189</v>
      </c>
      <c r="V3877" t="s">
        <v>7092</v>
      </c>
      <c r="W3877" t="s">
        <v>1606</v>
      </c>
      <c r="X3877" t="s">
        <v>5457</v>
      </c>
      <c r="Y3877">
        <v>100237</v>
      </c>
      <c r="Z3877" t="s">
        <v>7895</v>
      </c>
      <c r="AD3877">
        <v>32.353711099999998</v>
      </c>
      <c r="AE3877">
        <v>-111.09685</v>
      </c>
      <c r="AG3877" t="s">
        <v>90</v>
      </c>
      <c r="AH3877" t="s">
        <v>1626</v>
      </c>
      <c r="AI3877" t="s">
        <v>90</v>
      </c>
      <c r="AK3877" t="s">
        <v>1608</v>
      </c>
      <c r="AL3877" t="s">
        <v>8169</v>
      </c>
      <c r="AN3877" t="s">
        <v>1700</v>
      </c>
      <c r="AO3877" t="s">
        <v>457</v>
      </c>
      <c r="AP3877" t="s">
        <v>422</v>
      </c>
      <c r="AQ3877">
        <v>0.89</v>
      </c>
      <c r="AR3877" t="s">
        <v>1616</v>
      </c>
      <c r="AT3877" t="s">
        <v>1612</v>
      </c>
      <c r="AV3877" t="s">
        <v>96</v>
      </c>
      <c r="BF3877" t="s">
        <v>8170</v>
      </c>
      <c r="BQ3877" t="str">
        <f>BS3877 &amp; ":" &amp; BR3877</f>
        <v>AZDEQ_SW:SM 4500-P BE</v>
      </c>
      <c r="BR3877" t="s">
        <v>5476</v>
      </c>
      <c r="BS3877" t="s">
        <v>1626</v>
      </c>
      <c r="BT3877" t="s">
        <v>5476</v>
      </c>
      <c r="BW3877" t="s">
        <v>5460</v>
      </c>
      <c r="BZ3877" t="s">
        <v>8171</v>
      </c>
      <c r="CA3877" t="s">
        <v>397</v>
      </c>
      <c r="CB3877">
        <v>0.1</v>
      </c>
      <c r="CC3877" t="s">
        <v>1616</v>
      </c>
      <c r="CE3877" t="s">
        <v>7898</v>
      </c>
      <c r="CF3877" t="s">
        <v>1618</v>
      </c>
    </row>
    <row r="3878" spans="1:84" hidden="1" x14ac:dyDescent="0.4">
      <c r="A3878" t="s">
        <v>7466</v>
      </c>
      <c r="B3878" t="s">
        <v>7467</v>
      </c>
      <c r="C3878" t="s">
        <v>7509</v>
      </c>
      <c r="D3878" t="s">
        <v>81</v>
      </c>
      <c r="E3878" t="s">
        <v>82</v>
      </c>
      <c r="G3878" s="4" t="str">
        <f>TEXT(H3878+I3878,"yyyy-mm-dd""T""hh:mm:ss")&amp;
IF(J3878="MST","-07:00",
IF(J3878="MDT","-06:00",
IF(J3878="PST","-08:00",
IF(J3878="PDT","-07:00",
IF(J3878="UTC","+00:00","+00:00")))))</f>
        <v>2016-07-21T09:00:00-07:00</v>
      </c>
      <c r="H3878" s="1">
        <v>42572</v>
      </c>
      <c r="I3878" s="5">
        <v>0.375</v>
      </c>
      <c r="J3878" t="s">
        <v>84</v>
      </c>
      <c r="U3878" t="s">
        <v>7469</v>
      </c>
      <c r="V3878" t="s">
        <v>7470</v>
      </c>
      <c r="X3878" t="s">
        <v>7510</v>
      </c>
      <c r="Y3878" t="s">
        <v>7511</v>
      </c>
      <c r="AD3878">
        <v>32.434333000000002</v>
      </c>
      <c r="AE3878">
        <v>-111.232472</v>
      </c>
      <c r="AK3878" t="s">
        <v>5367</v>
      </c>
      <c r="AL3878" t="s">
        <v>8172</v>
      </c>
      <c r="AN3878" t="s">
        <v>1700</v>
      </c>
      <c r="AO3878" t="s">
        <v>457</v>
      </c>
      <c r="AP3878" t="s">
        <v>422</v>
      </c>
      <c r="AQ3878">
        <v>3.02</v>
      </c>
      <c r="AR3878" t="s">
        <v>1616</v>
      </c>
      <c r="AT3878" t="s">
        <v>1612</v>
      </c>
      <c r="AV3878" t="s">
        <v>96</v>
      </c>
      <c r="BQ3878" t="str">
        <f>BS3878 &amp; ":" &amp; BR3878</f>
        <v>USEPA:365.1</v>
      </c>
      <c r="BR3878">
        <v>365.1</v>
      </c>
      <c r="BS3878" t="s">
        <v>4867</v>
      </c>
      <c r="BT3878" t="s">
        <v>7474</v>
      </c>
      <c r="BV3878" t="s">
        <v>7475</v>
      </c>
      <c r="BW3878" t="s">
        <v>7476</v>
      </c>
      <c r="CE3878" t="s">
        <v>7513</v>
      </c>
      <c r="CF3878" t="s">
        <v>1618</v>
      </c>
    </row>
    <row r="3879" spans="1:84" hidden="1" x14ac:dyDescent="0.4">
      <c r="A3879" t="s">
        <v>1626</v>
      </c>
      <c r="B3879" t="s">
        <v>1626</v>
      </c>
      <c r="C3879" t="s">
        <v>7623</v>
      </c>
      <c r="D3879" t="s">
        <v>81</v>
      </c>
      <c r="E3879" t="s">
        <v>82</v>
      </c>
      <c r="F3879" t="s">
        <v>393</v>
      </c>
      <c r="G3879" s="4" t="str">
        <f>TEXT(H3879+I3879,"yyyy-mm-dd""T""hh:mm:ss")&amp;
IF(J3879="MST","-07:00",
IF(J3879="MDT","-06:00",
IF(J3879="PST","-08:00",
IF(J3879="PDT","-07:00",
IF(J3879="UTC","+00:00","+00:00")))))</f>
        <v>2016-05-31T03:40:00-07:00</v>
      </c>
      <c r="H3879" s="1">
        <v>42521</v>
      </c>
      <c r="I3879" s="5">
        <v>0.15277777777777779</v>
      </c>
      <c r="J3879" t="s">
        <v>84</v>
      </c>
      <c r="N3879">
        <v>0.5</v>
      </c>
      <c r="O3879" t="s">
        <v>1628</v>
      </c>
      <c r="U3879">
        <v>9743</v>
      </c>
      <c r="V3879" t="s">
        <v>5512</v>
      </c>
      <c r="W3879" t="s">
        <v>5513</v>
      </c>
      <c r="X3879" t="s">
        <v>3405</v>
      </c>
      <c r="Y3879">
        <v>100034</v>
      </c>
      <c r="Z3879" t="s">
        <v>5514</v>
      </c>
      <c r="AD3879">
        <v>32.187063100000003</v>
      </c>
      <c r="AE3879">
        <v>-110.81660220000001</v>
      </c>
      <c r="AG3879" t="s">
        <v>90</v>
      </c>
      <c r="AH3879" t="s">
        <v>1626</v>
      </c>
      <c r="AI3879" t="s">
        <v>90</v>
      </c>
      <c r="AK3879" t="s">
        <v>1608</v>
      </c>
      <c r="AL3879" t="s">
        <v>8173</v>
      </c>
      <c r="AM3879" t="s">
        <v>92</v>
      </c>
      <c r="AN3879" t="s">
        <v>1610</v>
      </c>
      <c r="AO3879" t="s">
        <v>1611</v>
      </c>
      <c r="AP3879" t="s">
        <v>422</v>
      </c>
      <c r="AT3879" t="s">
        <v>1612</v>
      </c>
      <c r="AV3879" t="s">
        <v>584</v>
      </c>
      <c r="BH3879" t="str">
        <f>BI3879 &amp; " " &amp; BJ3879</f>
        <v>0.5 ft</v>
      </c>
      <c r="BI3879">
        <v>0.5</v>
      </c>
      <c r="BJ3879" t="s">
        <v>5517</v>
      </c>
      <c r="BQ3879" t="str">
        <f>BS3879 &amp; ":" &amp; BR3879</f>
        <v>AZDEQ_SW:SM 4500-NH3F</v>
      </c>
      <c r="BR3879" t="s">
        <v>5577</v>
      </c>
      <c r="BS3879" t="s">
        <v>1626</v>
      </c>
      <c r="BT3879" t="s">
        <v>5577</v>
      </c>
      <c r="BW3879" t="s">
        <v>5519</v>
      </c>
      <c r="BZ3879" t="s">
        <v>8174</v>
      </c>
      <c r="CA3879" t="s">
        <v>397</v>
      </c>
      <c r="CB3879">
        <v>0.1</v>
      </c>
      <c r="CC3879" t="s">
        <v>1616</v>
      </c>
      <c r="CE3879" t="s">
        <v>5767</v>
      </c>
      <c r="CF3879" t="s">
        <v>1618</v>
      </c>
    </row>
    <row r="3880" spans="1:84" hidden="1" x14ac:dyDescent="0.4">
      <c r="A3880" t="s">
        <v>1626</v>
      </c>
      <c r="B3880" t="s">
        <v>1626</v>
      </c>
      <c r="C3880" t="s">
        <v>8016</v>
      </c>
      <c r="D3880" t="s">
        <v>81</v>
      </c>
      <c r="E3880" t="s">
        <v>82</v>
      </c>
      <c r="F3880" t="s">
        <v>393</v>
      </c>
      <c r="G3880" s="4" t="str">
        <f>TEXT(H3880+I3880,"yyyy-mm-dd""T""hh:mm:ss")&amp;
IF(J3880="MST","-07:00",
IF(J3880="MDT","-06:00",
IF(J3880="PST","-08:00",
IF(J3880="PDT","-07:00",
IF(J3880="UTC","+00:00","+00:00")))))</f>
        <v>2016-01-28T04:00:00-07:00</v>
      </c>
      <c r="H3880" s="1">
        <v>42397</v>
      </c>
      <c r="I3880" s="5">
        <v>0.16666666666666666</v>
      </c>
      <c r="J3880" t="s">
        <v>84</v>
      </c>
      <c r="N3880">
        <v>0.5</v>
      </c>
      <c r="O3880" t="s">
        <v>1628</v>
      </c>
      <c r="U3880">
        <v>9743</v>
      </c>
      <c r="V3880" t="s">
        <v>5512</v>
      </c>
      <c r="W3880" t="s">
        <v>5513</v>
      </c>
      <c r="X3880" t="s">
        <v>3388</v>
      </c>
      <c r="Y3880">
        <v>100035</v>
      </c>
      <c r="Z3880" t="s">
        <v>5514</v>
      </c>
      <c r="AD3880">
        <v>32.185352899999998</v>
      </c>
      <c r="AE3880">
        <v>-110.8164731</v>
      </c>
      <c r="AG3880" t="s">
        <v>90</v>
      </c>
      <c r="AH3880" t="s">
        <v>1626</v>
      </c>
      <c r="AI3880" t="s">
        <v>90</v>
      </c>
      <c r="AK3880" t="s">
        <v>1608</v>
      </c>
      <c r="AL3880" t="s">
        <v>8175</v>
      </c>
      <c r="AN3880" t="s">
        <v>1610</v>
      </c>
      <c r="AO3880" t="s">
        <v>442</v>
      </c>
      <c r="AP3880" t="s">
        <v>422</v>
      </c>
      <c r="AQ3880">
        <v>0.26</v>
      </c>
      <c r="AR3880" t="s">
        <v>1616</v>
      </c>
      <c r="AT3880" t="s">
        <v>1612</v>
      </c>
      <c r="AV3880" t="s">
        <v>96</v>
      </c>
      <c r="BF3880" t="s">
        <v>5516</v>
      </c>
      <c r="BH3880" t="str">
        <f>BI3880 &amp; " " &amp; BJ3880</f>
        <v>0.5 ft</v>
      </c>
      <c r="BI3880">
        <v>0.5</v>
      </c>
      <c r="BJ3880" t="s">
        <v>5517</v>
      </c>
      <c r="BQ3880" t="str">
        <f>BS3880 &amp; ":" &amp; BR3880</f>
        <v>AZDEQ_SW:EPA 351.2</v>
      </c>
      <c r="BR3880" t="s">
        <v>1633</v>
      </c>
      <c r="BS3880" t="s">
        <v>1626</v>
      </c>
      <c r="BT3880" t="s">
        <v>1633</v>
      </c>
      <c r="BW3880" t="s">
        <v>5519</v>
      </c>
      <c r="BZ3880" t="s">
        <v>8176</v>
      </c>
      <c r="CA3880" t="s">
        <v>397</v>
      </c>
      <c r="CB3880">
        <v>0.18</v>
      </c>
      <c r="CC3880" t="s">
        <v>1616</v>
      </c>
      <c r="CE3880" t="s">
        <v>5763</v>
      </c>
      <c r="CF3880" t="s">
        <v>1618</v>
      </c>
    </row>
    <row r="3881" spans="1:84" hidden="1" x14ac:dyDescent="0.4">
      <c r="A3881" t="s">
        <v>7466</v>
      </c>
      <c r="B3881" t="s">
        <v>7467</v>
      </c>
      <c r="C3881" t="s">
        <v>7566</v>
      </c>
      <c r="D3881" t="s">
        <v>81</v>
      </c>
      <c r="E3881" t="s">
        <v>82</v>
      </c>
      <c r="G3881" s="4" t="str">
        <f>TEXT(H3881+I3881,"yyyy-mm-dd""T""hh:mm:ss")&amp;
IF(J3881="MST","-07:00",
IF(J3881="MDT","-06:00",
IF(J3881="PST","-08:00",
IF(J3881="PDT","-07:00",
IF(J3881="UTC","+00:00","+00:00")))))</f>
        <v>2016-12-20T12:00:00-07:00</v>
      </c>
      <c r="H3881" s="1">
        <v>42724</v>
      </c>
      <c r="I3881" s="5">
        <v>0.5</v>
      </c>
      <c r="J3881" t="s">
        <v>84</v>
      </c>
      <c r="U3881" t="s">
        <v>7469</v>
      </c>
      <c r="V3881" t="s">
        <v>7470</v>
      </c>
      <c r="X3881" t="s">
        <v>7532</v>
      </c>
      <c r="Y3881" t="s">
        <v>7533</v>
      </c>
      <c r="AD3881">
        <v>32.289444000000003</v>
      </c>
      <c r="AE3881">
        <v>-111.03486100000001</v>
      </c>
      <c r="AK3881" t="s">
        <v>5367</v>
      </c>
      <c r="AL3881" t="s">
        <v>8177</v>
      </c>
      <c r="AN3881" t="s">
        <v>7604</v>
      </c>
      <c r="AO3881" t="s">
        <v>442</v>
      </c>
      <c r="AP3881" t="s">
        <v>422</v>
      </c>
      <c r="AQ3881">
        <v>2.36</v>
      </c>
      <c r="AR3881" t="s">
        <v>1616</v>
      </c>
      <c r="AS3881" t="s">
        <v>7517</v>
      </c>
      <c r="AT3881" t="s">
        <v>1612</v>
      </c>
      <c r="AV3881" t="s">
        <v>96</v>
      </c>
      <c r="BQ3881" t="str">
        <f>BS3881 &amp; ":" &amp; BR3881</f>
        <v>USEPA:351.2</v>
      </c>
      <c r="BR3881">
        <v>351.2</v>
      </c>
      <c r="BS3881" t="s">
        <v>4867</v>
      </c>
      <c r="BT3881" t="s">
        <v>7605</v>
      </c>
      <c r="BV3881" t="s">
        <v>7606</v>
      </c>
      <c r="BW3881" t="s">
        <v>7476</v>
      </c>
      <c r="CE3881" t="s">
        <v>7568</v>
      </c>
      <c r="CF3881" t="s">
        <v>1618</v>
      </c>
    </row>
    <row r="3882" spans="1:84" hidden="1" x14ac:dyDescent="0.4">
      <c r="A3882" t="s">
        <v>1626</v>
      </c>
      <c r="B3882" t="s">
        <v>1626</v>
      </c>
      <c r="C3882" t="s">
        <v>8178</v>
      </c>
      <c r="D3882" t="s">
        <v>81</v>
      </c>
      <c r="E3882" t="s">
        <v>82</v>
      </c>
      <c r="F3882" t="s">
        <v>393</v>
      </c>
      <c r="G3882" s="4" t="str">
        <f>TEXT(H3882+I3882,"yyyy-mm-dd""T""hh:mm:ss")&amp;
IF(J3882="MST","-07:00",
IF(J3882="MDT","-06:00",
IF(J3882="PST","-08:00",
IF(J3882="PDT","-07:00",
IF(J3882="UTC","+00:00","+00:00")))))</f>
        <v>2017-03-30T03:00:00-07:00</v>
      </c>
      <c r="H3882" s="1">
        <v>42824</v>
      </c>
      <c r="I3882" s="5">
        <v>0.125</v>
      </c>
      <c r="J3882" t="s">
        <v>84</v>
      </c>
      <c r="N3882">
        <v>0.5</v>
      </c>
      <c r="O3882" t="s">
        <v>1628</v>
      </c>
      <c r="U3882">
        <v>9743</v>
      </c>
      <c r="V3882" t="s">
        <v>5512</v>
      </c>
      <c r="W3882" t="s">
        <v>5513</v>
      </c>
      <c r="X3882" t="s">
        <v>3405</v>
      </c>
      <c r="Y3882">
        <v>100034</v>
      </c>
      <c r="Z3882" t="s">
        <v>5514</v>
      </c>
      <c r="AD3882">
        <v>32.187063100000003</v>
      </c>
      <c r="AE3882">
        <v>-110.81660220000001</v>
      </c>
      <c r="AG3882" t="s">
        <v>90</v>
      </c>
      <c r="AH3882" t="s">
        <v>1626</v>
      </c>
      <c r="AI3882" t="s">
        <v>90</v>
      </c>
      <c r="AK3882" t="s">
        <v>1608</v>
      </c>
      <c r="AL3882" t="s">
        <v>8179</v>
      </c>
      <c r="AN3882" t="s">
        <v>1610</v>
      </c>
      <c r="AO3882" t="s">
        <v>1670</v>
      </c>
      <c r="AP3882" t="s">
        <v>422</v>
      </c>
      <c r="AQ3882">
        <v>0.12</v>
      </c>
      <c r="AR3882" t="s">
        <v>1616</v>
      </c>
      <c r="AT3882" t="s">
        <v>1612</v>
      </c>
      <c r="AV3882" t="s">
        <v>96</v>
      </c>
      <c r="BH3882" t="str">
        <f>BI3882 &amp; " " &amp; BJ3882</f>
        <v>0.5 ft</v>
      </c>
      <c r="BI3882">
        <v>0.5</v>
      </c>
      <c r="BJ3882" t="s">
        <v>5517</v>
      </c>
      <c r="BQ3882" t="str">
        <f>BS3882 &amp; ":" &amp; BR3882</f>
        <v>AZDEQ_SW:EPA 353.2</v>
      </c>
      <c r="BR3882" t="s">
        <v>1623</v>
      </c>
      <c r="BS3882" t="s">
        <v>1626</v>
      </c>
      <c r="BT3882" t="s">
        <v>1623</v>
      </c>
      <c r="BW3882" t="s">
        <v>5519</v>
      </c>
      <c r="BZ3882" t="s">
        <v>8180</v>
      </c>
      <c r="CA3882" t="s">
        <v>397</v>
      </c>
      <c r="CB3882">
        <v>0.02</v>
      </c>
      <c r="CC3882" t="s">
        <v>1616</v>
      </c>
      <c r="CE3882" t="s">
        <v>5763</v>
      </c>
      <c r="CF3882" t="s">
        <v>1618</v>
      </c>
    </row>
    <row r="3883" spans="1:84" hidden="1" x14ac:dyDescent="0.4">
      <c r="A3883" t="s">
        <v>7466</v>
      </c>
      <c r="B3883" t="s">
        <v>7467</v>
      </c>
      <c r="C3883" t="s">
        <v>8181</v>
      </c>
      <c r="D3883" t="s">
        <v>81</v>
      </c>
      <c r="E3883" t="s">
        <v>82</v>
      </c>
      <c r="G3883" s="4" t="str">
        <f>TEXT(H3883+I3883,"yyyy-mm-dd""T""hh:mm:ss")&amp;
IF(J3883="MST","-07:00",
IF(J3883="MDT","-06:00",
IF(J3883="PST","-08:00",
IF(J3883="PDT","-07:00",
IF(J3883="UTC","+00:00","+00:00")))))</f>
        <v>2017-05-25T08:25:00-07:00</v>
      </c>
      <c r="H3883" s="1">
        <v>42880</v>
      </c>
      <c r="I3883" s="5">
        <v>0.35069444444444442</v>
      </c>
      <c r="J3883" t="s">
        <v>84</v>
      </c>
      <c r="U3883" t="s">
        <v>7469</v>
      </c>
      <c r="V3883" t="s">
        <v>7470</v>
      </c>
      <c r="X3883" t="s">
        <v>7510</v>
      </c>
      <c r="Y3883" t="s">
        <v>7511</v>
      </c>
      <c r="AD3883">
        <v>32.434333000000002</v>
      </c>
      <c r="AE3883">
        <v>-111.232472</v>
      </c>
      <c r="AK3883" t="s">
        <v>5367</v>
      </c>
      <c r="AL3883" t="s">
        <v>8182</v>
      </c>
      <c r="AN3883" t="s">
        <v>5425</v>
      </c>
      <c r="AO3883" t="s">
        <v>7494</v>
      </c>
      <c r="AP3883" t="s">
        <v>422</v>
      </c>
      <c r="AQ3883">
        <v>4.2</v>
      </c>
      <c r="AR3883" t="s">
        <v>1616</v>
      </c>
      <c r="AT3883" t="s">
        <v>1612</v>
      </c>
      <c r="AV3883" t="s">
        <v>96</v>
      </c>
      <c r="BQ3883" t="str">
        <f>BS3883 &amp; ":" &amp; BR3883</f>
        <v>USEPA:353.2</v>
      </c>
      <c r="BR3883">
        <v>353.2</v>
      </c>
      <c r="BS3883" t="s">
        <v>4867</v>
      </c>
      <c r="BT3883" t="s">
        <v>5390</v>
      </c>
      <c r="BV3883" t="s">
        <v>5391</v>
      </c>
      <c r="BW3883" t="s">
        <v>7476</v>
      </c>
      <c r="CE3883" t="s">
        <v>8183</v>
      </c>
      <c r="CF3883" t="s">
        <v>1618</v>
      </c>
    </row>
    <row r="3884" spans="1:84" hidden="1" x14ac:dyDescent="0.4">
      <c r="A3884" t="s">
        <v>1626</v>
      </c>
      <c r="B3884" t="s">
        <v>1626</v>
      </c>
      <c r="C3884" t="s">
        <v>8184</v>
      </c>
      <c r="D3884" t="s">
        <v>81</v>
      </c>
      <c r="E3884" t="s">
        <v>82</v>
      </c>
      <c r="F3884" t="s">
        <v>393</v>
      </c>
      <c r="G3884" s="4" t="str">
        <f>TEXT(H3884+I3884,"yyyy-mm-dd""T""hh:mm:ss")&amp;
IF(J3884="MST","-07:00",
IF(J3884="MDT","-06:00",
IF(J3884="PST","-08:00",
IF(J3884="PDT","-07:00",
IF(J3884="UTC","+00:00","+00:00")))))</f>
        <v>2017-02-20T02:20:00-07:00</v>
      </c>
      <c r="H3884" s="1">
        <v>42786</v>
      </c>
      <c r="I3884" s="5">
        <v>9.7222222222222224E-2</v>
      </c>
      <c r="J3884" t="s">
        <v>84</v>
      </c>
      <c r="N3884">
        <v>0.5</v>
      </c>
      <c r="O3884" t="s">
        <v>1628</v>
      </c>
      <c r="U3884">
        <v>9743</v>
      </c>
      <c r="V3884" t="s">
        <v>5512</v>
      </c>
      <c r="W3884" t="s">
        <v>5513</v>
      </c>
      <c r="X3884" t="s">
        <v>3388</v>
      </c>
      <c r="Y3884">
        <v>100035</v>
      </c>
      <c r="Z3884" t="s">
        <v>5514</v>
      </c>
      <c r="AD3884">
        <v>32.185352899999998</v>
      </c>
      <c r="AE3884">
        <v>-110.8164731</v>
      </c>
      <c r="AG3884" t="s">
        <v>90</v>
      </c>
      <c r="AH3884" t="s">
        <v>1626</v>
      </c>
      <c r="AI3884" t="s">
        <v>90</v>
      </c>
      <c r="AK3884" t="s">
        <v>1608</v>
      </c>
      <c r="AL3884" t="s">
        <v>8185</v>
      </c>
      <c r="AN3884" t="s">
        <v>1610</v>
      </c>
      <c r="AO3884" t="s">
        <v>1670</v>
      </c>
      <c r="AP3884" t="s">
        <v>422</v>
      </c>
      <c r="AQ3884">
        <v>0.18</v>
      </c>
      <c r="AR3884" t="s">
        <v>1616</v>
      </c>
      <c r="AT3884" t="s">
        <v>1612</v>
      </c>
      <c r="AV3884" t="s">
        <v>96</v>
      </c>
      <c r="BH3884" t="str">
        <f>BI3884 &amp; " " &amp; BJ3884</f>
        <v>0.5 ft</v>
      </c>
      <c r="BI3884">
        <v>0.5</v>
      </c>
      <c r="BJ3884" t="s">
        <v>5517</v>
      </c>
      <c r="BQ3884" t="str">
        <f>BS3884 &amp; ":" &amp; BR3884</f>
        <v>AZDEQ_SW:EPA 353.2</v>
      </c>
      <c r="BR3884" t="s">
        <v>1623</v>
      </c>
      <c r="BS3884" t="s">
        <v>1626</v>
      </c>
      <c r="BT3884" t="s">
        <v>1623</v>
      </c>
      <c r="BW3884" t="s">
        <v>5519</v>
      </c>
      <c r="BZ3884" t="s">
        <v>8186</v>
      </c>
      <c r="CA3884" t="s">
        <v>397</v>
      </c>
      <c r="CB3884">
        <v>0.02</v>
      </c>
      <c r="CC3884" t="s">
        <v>1616</v>
      </c>
      <c r="CE3884" t="s">
        <v>5767</v>
      </c>
      <c r="CF3884" t="s">
        <v>1618</v>
      </c>
    </row>
    <row r="3885" spans="1:84" hidden="1" x14ac:dyDescent="0.4">
      <c r="A3885" t="s">
        <v>7466</v>
      </c>
      <c r="B3885" t="s">
        <v>7467</v>
      </c>
      <c r="C3885" t="s">
        <v>8187</v>
      </c>
      <c r="D3885" t="s">
        <v>81</v>
      </c>
      <c r="E3885" t="s">
        <v>82</v>
      </c>
      <c r="G3885" s="4" t="str">
        <f>TEXT(H3885+I3885,"yyyy-mm-dd""T""hh:mm:ss")&amp;
IF(J3885="MST","-07:00",
IF(J3885="MDT","-06:00",
IF(J3885="PST","-08:00",
IF(J3885="PDT","-07:00",
IF(J3885="UTC","+00:00","+00:00")))))</f>
        <v>2017-06-15T08:30:00-07:00</v>
      </c>
      <c r="H3885" s="1">
        <v>42901</v>
      </c>
      <c r="I3885" s="5">
        <v>0.35416666666666669</v>
      </c>
      <c r="J3885" t="s">
        <v>84</v>
      </c>
      <c r="U3885" t="s">
        <v>7469</v>
      </c>
      <c r="V3885" t="s">
        <v>7470</v>
      </c>
      <c r="X3885" t="s">
        <v>7471</v>
      </c>
      <c r="Y3885" t="s">
        <v>7472</v>
      </c>
      <c r="AD3885">
        <v>32.338639000000001</v>
      </c>
      <c r="AE3885">
        <v>-111.08147200000001</v>
      </c>
      <c r="AK3885" t="s">
        <v>5367</v>
      </c>
      <c r="AL3885" t="s">
        <v>8188</v>
      </c>
      <c r="AN3885" t="s">
        <v>1700</v>
      </c>
      <c r="AO3885" t="s">
        <v>123</v>
      </c>
      <c r="AP3885" t="s">
        <v>422</v>
      </c>
      <c r="AQ3885">
        <v>2.1</v>
      </c>
      <c r="AR3885" t="s">
        <v>1616</v>
      </c>
      <c r="AS3885" t="s">
        <v>7517</v>
      </c>
      <c r="AT3885" t="s">
        <v>1612</v>
      </c>
      <c r="AV3885" t="s">
        <v>96</v>
      </c>
      <c r="BQ3885" t="str">
        <f>BS3885 &amp; ":" &amp; BR3885</f>
        <v>USEPA:365.1</v>
      </c>
      <c r="BR3885">
        <v>365.1</v>
      </c>
      <c r="BS3885" t="s">
        <v>4867</v>
      </c>
      <c r="BT3885" t="s">
        <v>7474</v>
      </c>
      <c r="BV3885" t="s">
        <v>7475</v>
      </c>
      <c r="BW3885" t="s">
        <v>7476</v>
      </c>
      <c r="CE3885" t="s">
        <v>8189</v>
      </c>
      <c r="CF3885" t="s">
        <v>1618</v>
      </c>
    </row>
    <row r="3886" spans="1:84" hidden="1" x14ac:dyDescent="0.4">
      <c r="A3886" t="s">
        <v>7466</v>
      </c>
      <c r="B3886" t="s">
        <v>7467</v>
      </c>
      <c r="C3886" t="s">
        <v>8190</v>
      </c>
      <c r="D3886" t="s">
        <v>81</v>
      </c>
      <c r="E3886" t="s">
        <v>82</v>
      </c>
      <c r="G3886" s="4" t="str">
        <f>TEXT(H3886+I3886,"yyyy-mm-dd""T""hh:mm:ss")&amp;
IF(J3886="MST","-07:00",
IF(J3886="MDT","-06:00",
IF(J3886="PST","-08:00",
IF(J3886="PDT","-07:00",
IF(J3886="UTC","+00:00","+00:00")))))</f>
        <v>2017-11-29T10:00:00-07:00</v>
      </c>
      <c r="H3886" s="1">
        <v>43068</v>
      </c>
      <c r="I3886" s="5">
        <v>0.41666666666666669</v>
      </c>
      <c r="J3886" t="s">
        <v>84</v>
      </c>
      <c r="U3886" t="s">
        <v>7469</v>
      </c>
      <c r="V3886" t="s">
        <v>7470</v>
      </c>
      <c r="X3886" t="s">
        <v>7510</v>
      </c>
      <c r="Y3886" t="s">
        <v>7511</v>
      </c>
      <c r="AD3886">
        <v>32.434333000000002</v>
      </c>
      <c r="AE3886">
        <v>-111.232472</v>
      </c>
      <c r="AK3886" t="s">
        <v>5367</v>
      </c>
      <c r="AL3886" t="s">
        <v>8191</v>
      </c>
      <c r="AN3886" t="s">
        <v>1610</v>
      </c>
      <c r="AO3886" t="s">
        <v>5387</v>
      </c>
      <c r="AP3886" t="s">
        <v>422</v>
      </c>
      <c r="AQ3886">
        <v>5.65</v>
      </c>
      <c r="AR3886" t="s">
        <v>1616</v>
      </c>
      <c r="AT3886" t="s">
        <v>1612</v>
      </c>
      <c r="AV3886" t="s">
        <v>7535</v>
      </c>
      <c r="BQ3886" t="str">
        <f>BS3886 &amp; ":" &amp; BR3886</f>
        <v>AOAC:973.48</v>
      </c>
      <c r="BR3886">
        <v>973.48</v>
      </c>
      <c r="BS3886" t="s">
        <v>7536</v>
      </c>
      <c r="BT3886" t="s">
        <v>7537</v>
      </c>
      <c r="BW3886" t="s">
        <v>7476</v>
      </c>
      <c r="CE3886" t="s">
        <v>8192</v>
      </c>
      <c r="CF3886" t="s">
        <v>1618</v>
      </c>
    </row>
    <row r="3887" spans="1:84" hidden="1" x14ac:dyDescent="0.4">
      <c r="A3887" t="s">
        <v>1603</v>
      </c>
      <c r="B3887" t="s">
        <v>1603</v>
      </c>
      <c r="C3887" t="s">
        <v>8193</v>
      </c>
      <c r="D3887" t="s">
        <v>81</v>
      </c>
      <c r="E3887" t="s">
        <v>82</v>
      </c>
      <c r="F3887" t="s">
        <v>83</v>
      </c>
      <c r="G3887" s="4" t="str">
        <f>TEXT(H3887+I3887,"yyyy-mm-dd""T""hh:mm:ss")&amp;
IF(J3887="MST","-07:00",
IF(J3887="MDT","-06:00",
IF(J3887="PST","-08:00",
IF(J3887="PDT","-07:00",
IF(J3887="UTC","+00:00","+00:00")))))</f>
        <v>2017-01-10T03:30:00-07:00</v>
      </c>
      <c r="H3887" s="1">
        <v>42745</v>
      </c>
      <c r="I3887" s="5">
        <v>0.14583333333333334</v>
      </c>
      <c r="J3887" t="s">
        <v>84</v>
      </c>
      <c r="N3887">
        <v>0</v>
      </c>
      <c r="O3887" t="s">
        <v>5517</v>
      </c>
      <c r="U3887">
        <v>9673</v>
      </c>
      <c r="V3887" t="s">
        <v>1605</v>
      </c>
      <c r="W3887" t="s">
        <v>1606</v>
      </c>
      <c r="X3887" t="s">
        <v>8194</v>
      </c>
      <c r="Y3887">
        <v>81314</v>
      </c>
      <c r="Z3887" t="s">
        <v>8195</v>
      </c>
      <c r="AD3887">
        <v>31.881430600000002</v>
      </c>
      <c r="AE3887">
        <v>-112.81453500000001</v>
      </c>
      <c r="AG3887" t="s">
        <v>90</v>
      </c>
      <c r="AH3887" t="s">
        <v>1603</v>
      </c>
      <c r="AI3887" t="s">
        <v>90</v>
      </c>
      <c r="AK3887" t="s">
        <v>1608</v>
      </c>
      <c r="AL3887" t="s">
        <v>8196</v>
      </c>
      <c r="AM3887" t="s">
        <v>92</v>
      </c>
      <c r="AN3887" t="s">
        <v>1610</v>
      </c>
      <c r="AO3887" t="s">
        <v>1611</v>
      </c>
      <c r="AP3887" t="s">
        <v>422</v>
      </c>
      <c r="AT3887" t="s">
        <v>1612</v>
      </c>
      <c r="AV3887" t="s">
        <v>584</v>
      </c>
      <c r="BQ3887" t="str">
        <f>BS3887 &amp; ":" &amp; BR3887</f>
        <v>AZDEQ_GW:EPA 350.1</v>
      </c>
      <c r="BR3887" t="s">
        <v>1613</v>
      </c>
      <c r="BS3887" t="s">
        <v>1603</v>
      </c>
      <c r="BT3887" t="s">
        <v>1613</v>
      </c>
      <c r="BW3887" t="s">
        <v>5460</v>
      </c>
      <c r="BX3887" s="1">
        <v>42750</v>
      </c>
      <c r="BZ3887" t="s">
        <v>8197</v>
      </c>
      <c r="CA3887" t="s">
        <v>397</v>
      </c>
      <c r="CB3887">
        <v>0.05</v>
      </c>
      <c r="CC3887" t="s">
        <v>1616</v>
      </c>
      <c r="CE3887" t="s">
        <v>8198</v>
      </c>
      <c r="CF3887" t="s">
        <v>1618</v>
      </c>
    </row>
    <row r="3888" spans="1:84" hidden="1" x14ac:dyDescent="0.4">
      <c r="A3888" t="s">
        <v>1626</v>
      </c>
      <c r="B3888" t="s">
        <v>1626</v>
      </c>
      <c r="C3888" t="s">
        <v>8199</v>
      </c>
      <c r="D3888" t="s">
        <v>81</v>
      </c>
      <c r="E3888" t="s">
        <v>82</v>
      </c>
      <c r="F3888" t="s">
        <v>393</v>
      </c>
      <c r="G3888" s="4" t="str">
        <f>TEXT(H3888+I3888,"yyyy-mm-dd""T""hh:mm:ss")&amp;
IF(J3888="MST","-07:00",
IF(J3888="MDT","-06:00",
IF(J3888="PST","-08:00",
IF(J3888="PDT","-07:00",
IF(J3888="UTC","+00:00","+00:00")))))</f>
        <v>2017-11-28T02:10:00-07:00</v>
      </c>
      <c r="H3888" s="1">
        <v>43067</v>
      </c>
      <c r="I3888" s="5">
        <v>9.0277777777777776E-2</v>
      </c>
      <c r="J3888" t="s">
        <v>84</v>
      </c>
      <c r="N3888">
        <v>0.5</v>
      </c>
      <c r="O3888" t="s">
        <v>1628</v>
      </c>
      <c r="U3888">
        <v>9743</v>
      </c>
      <c r="V3888" t="s">
        <v>5512</v>
      </c>
      <c r="W3888" t="s">
        <v>8200</v>
      </c>
      <c r="X3888" t="s">
        <v>3405</v>
      </c>
      <c r="Y3888">
        <v>100034</v>
      </c>
      <c r="Z3888" t="s">
        <v>5514</v>
      </c>
      <c r="AD3888">
        <v>32.187063100000003</v>
      </c>
      <c r="AE3888">
        <v>-110.81660220000001</v>
      </c>
      <c r="AG3888" t="s">
        <v>90</v>
      </c>
      <c r="AH3888" t="s">
        <v>1626</v>
      </c>
      <c r="AI3888" t="s">
        <v>90</v>
      </c>
      <c r="AK3888" t="s">
        <v>1608</v>
      </c>
      <c r="AL3888" t="s">
        <v>8201</v>
      </c>
      <c r="AN3888" t="s">
        <v>1610</v>
      </c>
      <c r="AO3888" t="s">
        <v>1670</v>
      </c>
      <c r="AP3888" t="s">
        <v>422</v>
      </c>
      <c r="AQ3888">
        <v>0.15</v>
      </c>
      <c r="AR3888" t="s">
        <v>1616</v>
      </c>
      <c r="AT3888" t="s">
        <v>1612</v>
      </c>
      <c r="AV3888" t="s">
        <v>96</v>
      </c>
      <c r="BH3888" t="str">
        <f>BI3888 &amp; " " &amp; BJ3888</f>
        <v>0.5 ft</v>
      </c>
      <c r="BI3888">
        <v>0.5</v>
      </c>
      <c r="BJ3888" t="s">
        <v>5517</v>
      </c>
      <c r="BQ3888" t="str">
        <f>BS3888 &amp; ":" &amp; BR3888</f>
        <v>AZDEQ_SW:EPA 353.2</v>
      </c>
      <c r="BR3888" t="s">
        <v>1623</v>
      </c>
      <c r="BS3888" t="s">
        <v>1626</v>
      </c>
      <c r="BT3888" t="s">
        <v>1623</v>
      </c>
      <c r="BW3888" t="s">
        <v>5519</v>
      </c>
      <c r="BZ3888" t="s">
        <v>8202</v>
      </c>
      <c r="CA3888" t="s">
        <v>397</v>
      </c>
      <c r="CB3888">
        <v>0.1</v>
      </c>
      <c r="CC3888" t="s">
        <v>1616</v>
      </c>
      <c r="CE3888" t="s">
        <v>8203</v>
      </c>
      <c r="CF3888" t="s">
        <v>1618</v>
      </c>
    </row>
    <row r="3889" spans="1:84" hidden="1" x14ac:dyDescent="0.4">
      <c r="A3889" t="s">
        <v>1626</v>
      </c>
      <c r="B3889" t="s">
        <v>1626</v>
      </c>
      <c r="C3889" t="s">
        <v>8204</v>
      </c>
      <c r="D3889" t="s">
        <v>81</v>
      </c>
      <c r="E3889" t="s">
        <v>82</v>
      </c>
      <c r="F3889" t="s">
        <v>393</v>
      </c>
      <c r="G3889" s="4" t="str">
        <f>TEXT(H3889+I3889,"yyyy-mm-dd""T""hh:mm:ss")&amp;
IF(J3889="MST","-07:00",
IF(J3889="MDT","-06:00",
IF(J3889="PST","-08:00",
IF(J3889="PDT","-07:00",
IF(J3889="UTC","+00:00","+00:00")))))</f>
        <v>2017-11-28T02:30:00-07:00</v>
      </c>
      <c r="H3889" s="1">
        <v>43067</v>
      </c>
      <c r="I3889" s="5">
        <v>0.10416666666666667</v>
      </c>
      <c r="J3889" t="s">
        <v>84</v>
      </c>
      <c r="N3889">
        <v>0.5</v>
      </c>
      <c r="O3889" t="s">
        <v>1628</v>
      </c>
      <c r="U3889">
        <v>9743</v>
      </c>
      <c r="V3889" t="s">
        <v>5512</v>
      </c>
      <c r="W3889" t="s">
        <v>8200</v>
      </c>
      <c r="X3889" t="s">
        <v>3388</v>
      </c>
      <c r="Y3889">
        <v>100035</v>
      </c>
      <c r="Z3889" t="s">
        <v>5514</v>
      </c>
      <c r="AD3889">
        <v>32.185352899999998</v>
      </c>
      <c r="AE3889">
        <v>-110.8164731</v>
      </c>
      <c r="AG3889" t="s">
        <v>90</v>
      </c>
      <c r="AH3889" t="s">
        <v>1626</v>
      </c>
      <c r="AI3889" t="s">
        <v>90</v>
      </c>
      <c r="AK3889" t="s">
        <v>1608</v>
      </c>
      <c r="AL3889" t="s">
        <v>8205</v>
      </c>
      <c r="AN3889" t="s">
        <v>1610</v>
      </c>
      <c r="AO3889" t="s">
        <v>1611</v>
      </c>
      <c r="AP3889" t="s">
        <v>422</v>
      </c>
      <c r="AQ3889">
        <v>0.12</v>
      </c>
      <c r="AR3889" t="s">
        <v>1616</v>
      </c>
      <c r="AT3889" t="s">
        <v>1612</v>
      </c>
      <c r="AV3889" t="s">
        <v>96</v>
      </c>
      <c r="BH3889" t="str">
        <f>BI3889 &amp; " " &amp; BJ3889</f>
        <v>0.5 ft</v>
      </c>
      <c r="BI3889">
        <v>0.5</v>
      </c>
      <c r="BJ3889" t="s">
        <v>5517</v>
      </c>
      <c r="BQ3889" t="str">
        <f>BS3889 &amp; ":" &amp; BR3889</f>
        <v>AZDEQ_SW:EPA 350.1</v>
      </c>
      <c r="BR3889" t="s">
        <v>1613</v>
      </c>
      <c r="BS3889" t="s">
        <v>1626</v>
      </c>
      <c r="BT3889" t="s">
        <v>1613</v>
      </c>
      <c r="BW3889" t="s">
        <v>5519</v>
      </c>
      <c r="BZ3889" t="s">
        <v>8206</v>
      </c>
      <c r="CA3889" t="s">
        <v>397</v>
      </c>
      <c r="CB3889">
        <v>0.1</v>
      </c>
      <c r="CC3889" t="s">
        <v>1616</v>
      </c>
      <c r="CE3889" t="s">
        <v>8203</v>
      </c>
      <c r="CF3889" t="s">
        <v>1618</v>
      </c>
    </row>
    <row r="3890" spans="1:84" hidden="1" x14ac:dyDescent="0.4">
      <c r="A3890" t="s">
        <v>1626</v>
      </c>
      <c r="B3890" t="s">
        <v>1626</v>
      </c>
      <c r="C3890" t="s">
        <v>8207</v>
      </c>
      <c r="D3890" t="s">
        <v>81</v>
      </c>
      <c r="E3890" t="s">
        <v>82</v>
      </c>
      <c r="F3890" t="s">
        <v>393</v>
      </c>
      <c r="G3890" s="4" t="str">
        <f>TEXT(H3890+I3890,"yyyy-mm-dd""T""hh:mm:ss")&amp;
IF(J3890="MST","-07:00",
IF(J3890="MDT","-06:00",
IF(J3890="PST","-08:00",
IF(J3890="PDT","-07:00",
IF(J3890="UTC","+00:00","+00:00")))))</f>
        <v>2017-02-20T02:00:00-07:00</v>
      </c>
      <c r="H3890" s="1">
        <v>42786</v>
      </c>
      <c r="I3890" s="5">
        <v>8.3333333333333329E-2</v>
      </c>
      <c r="J3890" t="s">
        <v>84</v>
      </c>
      <c r="N3890">
        <v>0.5</v>
      </c>
      <c r="O3890" t="s">
        <v>1628</v>
      </c>
      <c r="U3890">
        <v>9743</v>
      </c>
      <c r="V3890" t="s">
        <v>5512</v>
      </c>
      <c r="W3890" t="s">
        <v>5513</v>
      </c>
      <c r="X3890" t="s">
        <v>3405</v>
      </c>
      <c r="Y3890">
        <v>100034</v>
      </c>
      <c r="Z3890" t="s">
        <v>5514</v>
      </c>
      <c r="AD3890">
        <v>32.187063100000003</v>
      </c>
      <c r="AE3890">
        <v>-110.81660220000001</v>
      </c>
      <c r="AG3890" t="s">
        <v>90</v>
      </c>
      <c r="AH3890" t="s">
        <v>1626</v>
      </c>
      <c r="AI3890" t="s">
        <v>90</v>
      </c>
      <c r="AK3890" t="s">
        <v>1608</v>
      </c>
      <c r="AL3890" t="s">
        <v>8208</v>
      </c>
      <c r="AM3890" t="s">
        <v>92</v>
      </c>
      <c r="AN3890" t="s">
        <v>1725</v>
      </c>
      <c r="AO3890" t="s">
        <v>123</v>
      </c>
      <c r="AP3890" t="s">
        <v>422</v>
      </c>
      <c r="AT3890" t="s">
        <v>1612</v>
      </c>
      <c r="AV3890" t="s">
        <v>584</v>
      </c>
      <c r="BH3890" t="str">
        <f>BI3890 &amp; " " &amp; BJ3890</f>
        <v>0.5 ft</v>
      </c>
      <c r="BI3890">
        <v>0.5</v>
      </c>
      <c r="BJ3890" t="s">
        <v>5517</v>
      </c>
      <c r="BQ3890" t="str">
        <f>BS3890 &amp; ":" &amp; BR3890</f>
        <v>AZDEQ_SW:SM 4500 PE</v>
      </c>
      <c r="BR3890" t="s">
        <v>5518</v>
      </c>
      <c r="BS3890" t="s">
        <v>1626</v>
      </c>
      <c r="BT3890" t="s">
        <v>5518</v>
      </c>
      <c r="BW3890" t="s">
        <v>5519</v>
      </c>
      <c r="BZ3890" t="s">
        <v>8209</v>
      </c>
      <c r="CA3890" t="s">
        <v>397</v>
      </c>
      <c r="CB3890">
        <v>0.01</v>
      </c>
      <c r="CC3890" t="s">
        <v>1616</v>
      </c>
      <c r="CE3890" t="s">
        <v>5567</v>
      </c>
      <c r="CF3890" t="s">
        <v>1618</v>
      </c>
    </row>
    <row r="3891" spans="1:84" hidden="1" x14ac:dyDescent="0.4">
      <c r="A3891" t="s">
        <v>1603</v>
      </c>
      <c r="B3891" t="s">
        <v>1603</v>
      </c>
      <c r="C3891" t="s">
        <v>8193</v>
      </c>
      <c r="D3891" t="s">
        <v>81</v>
      </c>
      <c r="E3891" t="s">
        <v>82</v>
      </c>
      <c r="F3891" t="s">
        <v>83</v>
      </c>
      <c r="G3891" s="4" t="str">
        <f>TEXT(H3891+I3891,"yyyy-mm-dd""T""hh:mm:ss")&amp;
IF(J3891="MST","-07:00",
IF(J3891="MDT","-06:00",
IF(J3891="PST","-08:00",
IF(J3891="PDT","-07:00",
IF(J3891="UTC","+00:00","+00:00")))))</f>
        <v>2017-01-10T03:30:00-07:00</v>
      </c>
      <c r="H3891" s="1">
        <v>42745</v>
      </c>
      <c r="I3891" s="5">
        <v>0.14583333333333334</v>
      </c>
      <c r="J3891" t="s">
        <v>84</v>
      </c>
      <c r="N3891">
        <v>0</v>
      </c>
      <c r="O3891" t="s">
        <v>5517</v>
      </c>
      <c r="U3891">
        <v>9673</v>
      </c>
      <c r="V3891" t="s">
        <v>1605</v>
      </c>
      <c r="W3891" t="s">
        <v>1606</v>
      </c>
      <c r="X3891" t="s">
        <v>8194</v>
      </c>
      <c r="Y3891">
        <v>81314</v>
      </c>
      <c r="Z3891" t="s">
        <v>8195</v>
      </c>
      <c r="AD3891">
        <v>31.881430600000002</v>
      </c>
      <c r="AE3891">
        <v>-112.81453500000001</v>
      </c>
      <c r="AG3891" t="s">
        <v>90</v>
      </c>
      <c r="AH3891" t="s">
        <v>1603</v>
      </c>
      <c r="AI3891" t="s">
        <v>90</v>
      </c>
      <c r="AK3891" t="s">
        <v>1608</v>
      </c>
      <c r="AL3891" t="s">
        <v>8210</v>
      </c>
      <c r="AM3891" t="s">
        <v>92</v>
      </c>
      <c r="AN3891" t="s">
        <v>1610</v>
      </c>
      <c r="AO3891" t="s">
        <v>442</v>
      </c>
      <c r="AP3891" t="s">
        <v>422</v>
      </c>
      <c r="AT3891" t="s">
        <v>1612</v>
      </c>
      <c r="AV3891" t="s">
        <v>584</v>
      </c>
      <c r="BF3891" t="s">
        <v>8211</v>
      </c>
      <c r="BQ3891" t="str">
        <f>BS3891 &amp; ":" &amp; BR3891</f>
        <v>AZDEQ_GW:EPA 351.2</v>
      </c>
      <c r="BR3891" t="s">
        <v>1633</v>
      </c>
      <c r="BS3891" t="s">
        <v>1603</v>
      </c>
      <c r="BT3891" t="s">
        <v>1633</v>
      </c>
      <c r="BW3891" t="s">
        <v>5460</v>
      </c>
      <c r="BX3891" s="1">
        <v>42751</v>
      </c>
      <c r="BZ3891" t="s">
        <v>8212</v>
      </c>
      <c r="CA3891" t="s">
        <v>397</v>
      </c>
      <c r="CB3891">
        <v>0.5</v>
      </c>
      <c r="CC3891" t="s">
        <v>1616</v>
      </c>
      <c r="CE3891" t="s">
        <v>8198</v>
      </c>
      <c r="CF3891" t="s">
        <v>1618</v>
      </c>
    </row>
    <row r="3892" spans="1:84" hidden="1" x14ac:dyDescent="0.4">
      <c r="A3892" t="s">
        <v>7466</v>
      </c>
      <c r="B3892" t="s">
        <v>7467</v>
      </c>
      <c r="C3892" t="s">
        <v>8213</v>
      </c>
      <c r="D3892" t="s">
        <v>81</v>
      </c>
      <c r="E3892" t="s">
        <v>82</v>
      </c>
      <c r="G3892" s="4" t="str">
        <f>TEXT(H3892+I3892,"yyyy-mm-dd""T""hh:mm:ss")&amp;
IF(J3892="MST","-07:00",
IF(J3892="MDT","-06:00",
IF(J3892="PST","-08:00",
IF(J3892="PDT","-07:00",
IF(J3892="UTC","+00:00","+00:00")))))</f>
        <v>2017-02-23T10:00:00-07:00</v>
      </c>
      <c r="H3892" s="1">
        <v>42789</v>
      </c>
      <c r="I3892" s="5">
        <v>0.41666666666666669</v>
      </c>
      <c r="J3892" t="s">
        <v>84</v>
      </c>
      <c r="U3892" t="s">
        <v>7469</v>
      </c>
      <c r="V3892" t="s">
        <v>7470</v>
      </c>
      <c r="X3892" t="s">
        <v>7510</v>
      </c>
      <c r="Y3892" t="s">
        <v>7511</v>
      </c>
      <c r="AD3892">
        <v>32.434333000000002</v>
      </c>
      <c r="AE3892">
        <v>-111.232472</v>
      </c>
      <c r="AK3892" t="s">
        <v>5367</v>
      </c>
      <c r="AL3892" t="s">
        <v>8214</v>
      </c>
      <c r="AN3892" t="s">
        <v>1610</v>
      </c>
      <c r="AO3892" t="s">
        <v>5387</v>
      </c>
      <c r="AP3892" t="s">
        <v>422</v>
      </c>
      <c r="AQ3892">
        <v>6.78</v>
      </c>
      <c r="AR3892" t="s">
        <v>1616</v>
      </c>
      <c r="AT3892" t="s">
        <v>1612</v>
      </c>
      <c r="AV3892" t="s">
        <v>7535</v>
      </c>
      <c r="BQ3892" t="str">
        <f>BS3892 &amp; ":" &amp; BR3892</f>
        <v>AOAC:973.48</v>
      </c>
      <c r="BR3892">
        <v>973.48</v>
      </c>
      <c r="BS3892" t="s">
        <v>7536</v>
      </c>
      <c r="BT3892" t="s">
        <v>7537</v>
      </c>
      <c r="BW3892" t="s">
        <v>7476</v>
      </c>
      <c r="CE3892" t="s">
        <v>8215</v>
      </c>
      <c r="CF3892" t="s">
        <v>1618</v>
      </c>
    </row>
    <row r="3893" spans="1:84" hidden="1" x14ac:dyDescent="0.4">
      <c r="A3893" t="s">
        <v>7466</v>
      </c>
      <c r="B3893" t="s">
        <v>7467</v>
      </c>
      <c r="C3893" t="s">
        <v>8181</v>
      </c>
      <c r="D3893" t="s">
        <v>81</v>
      </c>
      <c r="E3893" t="s">
        <v>82</v>
      </c>
      <c r="G3893" s="4" t="str">
        <f>TEXT(H3893+I3893,"yyyy-mm-dd""T""hh:mm:ss")&amp;
IF(J3893="MST","-07:00",
IF(J3893="MDT","-06:00",
IF(J3893="PST","-08:00",
IF(J3893="PDT","-07:00",
IF(J3893="UTC","+00:00","+00:00")))))</f>
        <v>2017-05-25T08:25:00-07:00</v>
      </c>
      <c r="H3893" s="1">
        <v>42880</v>
      </c>
      <c r="I3893" s="5">
        <v>0.35069444444444442</v>
      </c>
      <c r="J3893" t="s">
        <v>84</v>
      </c>
      <c r="U3893" t="s">
        <v>7469</v>
      </c>
      <c r="V3893" t="s">
        <v>7470</v>
      </c>
      <c r="X3893" t="s">
        <v>7510</v>
      </c>
      <c r="Y3893" t="s">
        <v>7511</v>
      </c>
      <c r="AD3893">
        <v>32.434333000000002</v>
      </c>
      <c r="AE3893">
        <v>-111.232472</v>
      </c>
      <c r="AK3893" t="s">
        <v>5367</v>
      </c>
      <c r="AL3893" t="s">
        <v>8216</v>
      </c>
      <c r="AN3893" t="s">
        <v>1700</v>
      </c>
      <c r="AO3893" t="s">
        <v>123</v>
      </c>
      <c r="AP3893" t="s">
        <v>422</v>
      </c>
      <c r="AQ3893">
        <v>2.35</v>
      </c>
      <c r="AR3893" t="s">
        <v>1616</v>
      </c>
      <c r="AT3893" t="s">
        <v>1612</v>
      </c>
      <c r="AV3893" t="s">
        <v>96</v>
      </c>
      <c r="BQ3893" t="str">
        <f>BS3893 &amp; ":" &amp; BR3893</f>
        <v>USEPA:365.1</v>
      </c>
      <c r="BR3893">
        <v>365.1</v>
      </c>
      <c r="BS3893" t="s">
        <v>4867</v>
      </c>
      <c r="BT3893" t="s">
        <v>7474</v>
      </c>
      <c r="BV3893" t="s">
        <v>7475</v>
      </c>
      <c r="BW3893" t="s">
        <v>7476</v>
      </c>
      <c r="CE3893" t="s">
        <v>8183</v>
      </c>
      <c r="CF3893" t="s">
        <v>1618</v>
      </c>
    </row>
    <row r="3894" spans="1:84" hidden="1" x14ac:dyDescent="0.4">
      <c r="A3894" t="s">
        <v>7466</v>
      </c>
      <c r="B3894" t="s">
        <v>7467</v>
      </c>
      <c r="C3894" t="s">
        <v>8217</v>
      </c>
      <c r="D3894" t="s">
        <v>81</v>
      </c>
      <c r="E3894" t="s">
        <v>82</v>
      </c>
      <c r="G3894" s="4" t="str">
        <f>TEXT(H3894+I3894,"yyyy-mm-dd""T""hh:mm:ss")&amp;
IF(J3894="MST","-07:00",
IF(J3894="MDT","-06:00",
IF(J3894="PST","-08:00",
IF(J3894="PDT","-07:00",
IF(J3894="UTC","+00:00","+00:00")))))</f>
        <v>2017-02-09T09:50:00-07:00</v>
      </c>
      <c r="H3894" s="1">
        <v>42775</v>
      </c>
      <c r="I3894" s="5">
        <v>0.40972222222222221</v>
      </c>
      <c r="J3894" t="s">
        <v>84</v>
      </c>
      <c r="U3894" t="s">
        <v>7469</v>
      </c>
      <c r="V3894" t="s">
        <v>7470</v>
      </c>
      <c r="X3894" t="s">
        <v>7471</v>
      </c>
      <c r="Y3894" t="s">
        <v>7472</v>
      </c>
      <c r="AD3894">
        <v>32.338639000000001</v>
      </c>
      <c r="AE3894">
        <v>-111.08147200000001</v>
      </c>
      <c r="AK3894" t="s">
        <v>5367</v>
      </c>
      <c r="AL3894" t="s">
        <v>8218</v>
      </c>
      <c r="AN3894" t="s">
        <v>1700</v>
      </c>
      <c r="AO3894" t="s">
        <v>123</v>
      </c>
      <c r="AP3894" t="s">
        <v>422</v>
      </c>
      <c r="AQ3894">
        <v>2.64</v>
      </c>
      <c r="AR3894" t="s">
        <v>1616</v>
      </c>
      <c r="AS3894" t="s">
        <v>7517</v>
      </c>
      <c r="AT3894" t="s">
        <v>1612</v>
      </c>
      <c r="AV3894" t="s">
        <v>96</v>
      </c>
      <c r="BQ3894" t="str">
        <f>BS3894 &amp; ":" &amp; BR3894</f>
        <v>USEPA:365.1</v>
      </c>
      <c r="BR3894">
        <v>365.1</v>
      </c>
      <c r="BS3894" t="s">
        <v>4867</v>
      </c>
      <c r="BT3894" t="s">
        <v>7474</v>
      </c>
      <c r="BV3894" t="s">
        <v>7475</v>
      </c>
      <c r="BW3894" t="s">
        <v>7476</v>
      </c>
      <c r="CE3894" t="s">
        <v>8219</v>
      </c>
      <c r="CF3894" t="s">
        <v>1618</v>
      </c>
    </row>
    <row r="3895" spans="1:84" hidden="1" x14ac:dyDescent="0.4">
      <c r="A3895" t="s">
        <v>1626</v>
      </c>
      <c r="B3895" t="s">
        <v>1626</v>
      </c>
      <c r="C3895" t="s">
        <v>8220</v>
      </c>
      <c r="D3895" t="s">
        <v>81</v>
      </c>
      <c r="E3895" t="s">
        <v>82</v>
      </c>
      <c r="F3895" t="s">
        <v>393</v>
      </c>
      <c r="G3895" s="4" t="str">
        <f>TEXT(H3895+I3895,"yyyy-mm-dd""T""hh:mm:ss")&amp;
IF(J3895="MST","-07:00",
IF(J3895="MDT","-06:00",
IF(J3895="PST","-08:00",
IF(J3895="PDT","-07:00",
IF(J3895="UTC","+00:00","+00:00")))))</f>
        <v>2017-07-18T03:20:00-07:00</v>
      </c>
      <c r="H3895" s="1">
        <v>42934</v>
      </c>
      <c r="I3895" s="5">
        <v>0.1388888888888889</v>
      </c>
      <c r="J3895" t="s">
        <v>84</v>
      </c>
      <c r="U3895">
        <v>2008</v>
      </c>
      <c r="V3895" t="s">
        <v>6355</v>
      </c>
      <c r="W3895" t="s">
        <v>1606</v>
      </c>
      <c r="X3895" t="s">
        <v>8221</v>
      </c>
      <c r="Y3895">
        <v>111466</v>
      </c>
      <c r="Z3895" t="s">
        <v>8222</v>
      </c>
      <c r="AD3895">
        <v>31.864944399999999</v>
      </c>
      <c r="AE3895">
        <v>-110.67463890000001</v>
      </c>
      <c r="AG3895" t="s">
        <v>90</v>
      </c>
      <c r="AH3895" t="s">
        <v>1626</v>
      </c>
      <c r="AI3895" t="s">
        <v>90</v>
      </c>
      <c r="AK3895" t="s">
        <v>1608</v>
      </c>
      <c r="AL3895" t="s">
        <v>8223</v>
      </c>
      <c r="AN3895" t="s">
        <v>1610</v>
      </c>
      <c r="AO3895" t="s">
        <v>442</v>
      </c>
      <c r="AP3895" t="s">
        <v>422</v>
      </c>
      <c r="AQ3895">
        <v>4.2</v>
      </c>
      <c r="AR3895" t="s">
        <v>1616</v>
      </c>
      <c r="AT3895" t="s">
        <v>1612</v>
      </c>
      <c r="AV3895" t="s">
        <v>96</v>
      </c>
      <c r="BQ3895" t="str">
        <f>BS3895 &amp; ":" &amp; BR3895</f>
        <v>AZDEQ_SW:EPA 351.2</v>
      </c>
      <c r="BR3895" t="s">
        <v>1633</v>
      </c>
      <c r="BS3895" t="s">
        <v>1626</v>
      </c>
      <c r="BT3895" t="s">
        <v>1633</v>
      </c>
      <c r="BW3895" t="s">
        <v>5460</v>
      </c>
      <c r="BX3895" s="1">
        <v>42948</v>
      </c>
      <c r="BZ3895" t="s">
        <v>8224</v>
      </c>
      <c r="CA3895" t="s">
        <v>397</v>
      </c>
      <c r="CB3895">
        <v>2.5</v>
      </c>
      <c r="CC3895" t="s">
        <v>1616</v>
      </c>
      <c r="CE3895" t="s">
        <v>8225</v>
      </c>
      <c r="CF3895" t="s">
        <v>1618</v>
      </c>
    </row>
    <row r="3896" spans="1:84" hidden="1" x14ac:dyDescent="0.4">
      <c r="A3896" t="s">
        <v>7466</v>
      </c>
      <c r="B3896" t="s">
        <v>7467</v>
      </c>
      <c r="C3896" t="s">
        <v>8226</v>
      </c>
      <c r="D3896" t="s">
        <v>7515</v>
      </c>
      <c r="E3896" t="s">
        <v>82</v>
      </c>
      <c r="G3896" s="4" t="str">
        <f>TEXT(H3896+I3896,"yyyy-mm-dd""T""hh:mm:ss")&amp;
IF(J3896="MST","-07:00",
IF(J3896="MDT","-06:00",
IF(J3896="PST","-08:00",
IF(J3896="PDT","-07:00",
IF(J3896="UTC","+00:00","+00:00")))))</f>
        <v>2017-09-14T10:20:00-07:00</v>
      </c>
      <c r="H3896" s="1">
        <v>42992</v>
      </c>
      <c r="I3896" s="5">
        <v>0.43055555555555558</v>
      </c>
      <c r="J3896" t="s">
        <v>84</v>
      </c>
      <c r="U3896" t="s">
        <v>7469</v>
      </c>
      <c r="V3896" t="s">
        <v>7470</v>
      </c>
      <c r="X3896" t="s">
        <v>7471</v>
      </c>
      <c r="Y3896" t="s">
        <v>7472</v>
      </c>
      <c r="AD3896">
        <v>32.338639000000001</v>
      </c>
      <c r="AE3896">
        <v>-111.08147200000001</v>
      </c>
      <c r="AK3896" t="s">
        <v>5367</v>
      </c>
      <c r="AL3896" t="s">
        <v>8227</v>
      </c>
      <c r="AN3896" t="s">
        <v>5425</v>
      </c>
      <c r="AO3896" t="s">
        <v>7494</v>
      </c>
      <c r="AP3896" t="s">
        <v>422</v>
      </c>
      <c r="AQ3896">
        <v>2.4300000000000002</v>
      </c>
      <c r="AR3896" t="s">
        <v>1616</v>
      </c>
      <c r="AT3896" t="s">
        <v>1612</v>
      </c>
      <c r="AV3896" t="s">
        <v>96</v>
      </c>
      <c r="BQ3896" t="str">
        <f>BS3896 &amp; ":" &amp; BR3896</f>
        <v>USEPA:353.2</v>
      </c>
      <c r="BR3896">
        <v>353.2</v>
      </c>
      <c r="BS3896" t="s">
        <v>4867</v>
      </c>
      <c r="BT3896" t="s">
        <v>5390</v>
      </c>
      <c r="BV3896" t="s">
        <v>5391</v>
      </c>
      <c r="BW3896" t="s">
        <v>7476</v>
      </c>
      <c r="CE3896" t="s">
        <v>8228</v>
      </c>
      <c r="CF3896" t="s">
        <v>1618</v>
      </c>
    </row>
    <row r="3897" spans="1:84" hidden="1" x14ac:dyDescent="0.4">
      <c r="A3897" t="s">
        <v>1626</v>
      </c>
      <c r="B3897" t="s">
        <v>1626</v>
      </c>
      <c r="C3897" t="s">
        <v>8229</v>
      </c>
      <c r="D3897" t="s">
        <v>81</v>
      </c>
      <c r="E3897" t="s">
        <v>82</v>
      </c>
      <c r="F3897" t="s">
        <v>393</v>
      </c>
      <c r="G3897" s="4" t="str">
        <f>TEXT(H3897+I3897,"yyyy-mm-dd""T""hh:mm:ss")&amp;
IF(J3897="MST","-07:00",
IF(J3897="MDT","-06:00",
IF(J3897="PST","-08:00",
IF(J3897="PDT","-07:00",
IF(J3897="UTC","+00:00","+00:00")))))</f>
        <v>2017-10-30T03:00:00-07:00</v>
      </c>
      <c r="H3897" s="1">
        <v>43038</v>
      </c>
      <c r="I3897" s="5">
        <v>0.125</v>
      </c>
      <c r="J3897" t="s">
        <v>84</v>
      </c>
      <c r="N3897">
        <v>0.5</v>
      </c>
      <c r="O3897" t="s">
        <v>1628</v>
      </c>
      <c r="U3897">
        <v>9743</v>
      </c>
      <c r="V3897" t="s">
        <v>5512</v>
      </c>
      <c r="W3897" t="s">
        <v>8200</v>
      </c>
      <c r="X3897" t="s">
        <v>3405</v>
      </c>
      <c r="Y3897">
        <v>100034</v>
      </c>
      <c r="Z3897" t="s">
        <v>5514</v>
      </c>
      <c r="AD3897">
        <v>32.187063100000003</v>
      </c>
      <c r="AE3897">
        <v>-110.81660220000001</v>
      </c>
      <c r="AG3897" t="s">
        <v>90</v>
      </c>
      <c r="AH3897" t="s">
        <v>1626</v>
      </c>
      <c r="AI3897" t="s">
        <v>90</v>
      </c>
      <c r="AK3897" t="s">
        <v>1608</v>
      </c>
      <c r="AL3897" t="s">
        <v>8230</v>
      </c>
      <c r="AN3897" t="s">
        <v>1700</v>
      </c>
      <c r="AO3897" t="s">
        <v>457</v>
      </c>
      <c r="AP3897" t="s">
        <v>422</v>
      </c>
      <c r="AQ3897">
        <v>2.8000000000000001E-2</v>
      </c>
      <c r="AR3897" t="s">
        <v>1616</v>
      </c>
      <c r="AT3897" t="s">
        <v>1612</v>
      </c>
      <c r="AV3897" t="s">
        <v>96</v>
      </c>
      <c r="BH3897" t="str">
        <f>BI3897 &amp; " " &amp; BJ3897</f>
        <v>0.5 ft</v>
      </c>
      <c r="BI3897">
        <v>0.5</v>
      </c>
      <c r="BJ3897" t="s">
        <v>5517</v>
      </c>
      <c r="BQ3897" t="str">
        <f>BS3897 &amp; ":" &amp; BR3897</f>
        <v>AZDEQ_SW:SM 4500 PE</v>
      </c>
      <c r="BR3897" t="s">
        <v>5518</v>
      </c>
      <c r="BS3897" t="s">
        <v>1626</v>
      </c>
      <c r="BT3897" t="s">
        <v>5518</v>
      </c>
      <c r="BW3897" t="s">
        <v>5519</v>
      </c>
      <c r="BZ3897" t="s">
        <v>8231</v>
      </c>
      <c r="CA3897" t="s">
        <v>397</v>
      </c>
      <c r="CB3897">
        <v>0.02</v>
      </c>
      <c r="CC3897" t="s">
        <v>1616</v>
      </c>
      <c r="CE3897" t="s">
        <v>8232</v>
      </c>
      <c r="CF3897" t="s">
        <v>1618</v>
      </c>
    </row>
    <row r="3898" spans="1:84" hidden="1" x14ac:dyDescent="0.4">
      <c r="A3898" t="s">
        <v>7466</v>
      </c>
      <c r="B3898" t="s">
        <v>7467</v>
      </c>
      <c r="C3898" t="s">
        <v>8217</v>
      </c>
      <c r="D3898" t="s">
        <v>81</v>
      </c>
      <c r="E3898" t="s">
        <v>82</v>
      </c>
      <c r="G3898" s="4" t="str">
        <f>TEXT(H3898+I3898,"yyyy-mm-dd""T""hh:mm:ss")&amp;
IF(J3898="MST","-07:00",
IF(J3898="MDT","-06:00",
IF(J3898="PST","-08:00",
IF(J3898="PDT","-07:00",
IF(J3898="UTC","+00:00","+00:00")))))</f>
        <v>2017-02-09T09:50:00-07:00</v>
      </c>
      <c r="H3898" s="1">
        <v>42775</v>
      </c>
      <c r="I3898" s="5">
        <v>0.40972222222222221</v>
      </c>
      <c r="J3898" t="s">
        <v>84</v>
      </c>
      <c r="U3898" t="s">
        <v>7469</v>
      </c>
      <c r="V3898" t="s">
        <v>7470</v>
      </c>
      <c r="X3898" t="s">
        <v>7471</v>
      </c>
      <c r="Y3898" t="s">
        <v>7472</v>
      </c>
      <c r="AD3898">
        <v>32.338639000000001</v>
      </c>
      <c r="AE3898">
        <v>-111.08147200000001</v>
      </c>
      <c r="AK3898" t="s">
        <v>5367</v>
      </c>
      <c r="AL3898" t="s">
        <v>8233</v>
      </c>
      <c r="AN3898" t="s">
        <v>1700</v>
      </c>
      <c r="AO3898" t="s">
        <v>457</v>
      </c>
      <c r="AP3898" t="s">
        <v>422</v>
      </c>
      <c r="AQ3898">
        <v>2.81</v>
      </c>
      <c r="AR3898" t="s">
        <v>1616</v>
      </c>
      <c r="AS3898" t="s">
        <v>7517</v>
      </c>
      <c r="AT3898" t="s">
        <v>1612</v>
      </c>
      <c r="AV3898" t="s">
        <v>96</v>
      </c>
      <c r="BQ3898" t="str">
        <f>BS3898 &amp; ":" &amp; BR3898</f>
        <v>USEPA:365.1</v>
      </c>
      <c r="BR3898">
        <v>365.1</v>
      </c>
      <c r="BS3898" t="s">
        <v>4867</v>
      </c>
      <c r="BT3898" t="s">
        <v>7474</v>
      </c>
      <c r="BV3898" t="s">
        <v>7475</v>
      </c>
      <c r="BW3898" t="s">
        <v>7476</v>
      </c>
      <c r="CE3898" t="s">
        <v>8219</v>
      </c>
      <c r="CF3898" t="s">
        <v>1618</v>
      </c>
    </row>
    <row r="3899" spans="1:84" hidden="1" x14ac:dyDescent="0.4">
      <c r="A3899" t="s">
        <v>1626</v>
      </c>
      <c r="B3899" t="s">
        <v>1626</v>
      </c>
      <c r="C3899" t="s">
        <v>8234</v>
      </c>
      <c r="D3899" t="s">
        <v>81</v>
      </c>
      <c r="E3899" t="s">
        <v>82</v>
      </c>
      <c r="F3899" t="s">
        <v>393</v>
      </c>
      <c r="G3899" s="4" t="str">
        <f>TEXT(H3899+I3899,"yyyy-mm-dd""T""hh:mm:ss")&amp;
IF(J3899="MST","-07:00",
IF(J3899="MDT","-06:00",
IF(J3899="PST","-08:00",
IF(J3899="PDT","-07:00",
IF(J3899="UTC","+00:00","+00:00")))))</f>
        <v>2017-07-18T03:40:00-07:00</v>
      </c>
      <c r="H3899" s="1">
        <v>42934</v>
      </c>
      <c r="I3899" s="5">
        <v>0.15277777777777779</v>
      </c>
      <c r="J3899" t="s">
        <v>84</v>
      </c>
      <c r="U3899">
        <v>2008</v>
      </c>
      <c r="V3899" t="s">
        <v>6355</v>
      </c>
      <c r="W3899" t="s">
        <v>1606</v>
      </c>
      <c r="X3899" t="s">
        <v>8235</v>
      </c>
      <c r="Y3899">
        <v>111471</v>
      </c>
      <c r="Z3899" t="s">
        <v>8236</v>
      </c>
      <c r="AD3899">
        <v>31.867730999999999</v>
      </c>
      <c r="AE3899">
        <v>-110.674823</v>
      </c>
      <c r="AG3899" t="s">
        <v>90</v>
      </c>
      <c r="AH3899" t="s">
        <v>1626</v>
      </c>
      <c r="AI3899" t="s">
        <v>90</v>
      </c>
      <c r="AK3899" t="s">
        <v>1608</v>
      </c>
      <c r="AL3899" t="s">
        <v>8237</v>
      </c>
      <c r="AN3899" t="s">
        <v>1700</v>
      </c>
      <c r="AO3899" t="s">
        <v>457</v>
      </c>
      <c r="AP3899" t="s">
        <v>422</v>
      </c>
      <c r="AQ3899">
        <v>0.24</v>
      </c>
      <c r="AR3899" t="s">
        <v>1616</v>
      </c>
      <c r="AT3899" t="s">
        <v>1612</v>
      </c>
      <c r="AV3899" t="s">
        <v>96</v>
      </c>
      <c r="BQ3899" t="str">
        <f>BS3899 &amp; ":" &amp; BR3899</f>
        <v>AZDEQ_SW:EPA 365.4</v>
      </c>
      <c r="BR3899" t="s">
        <v>1713</v>
      </c>
      <c r="BS3899" t="s">
        <v>1626</v>
      </c>
      <c r="BT3899" t="s">
        <v>1713</v>
      </c>
      <c r="BW3899" t="s">
        <v>5460</v>
      </c>
      <c r="BX3899" s="1">
        <v>42949</v>
      </c>
      <c r="BZ3899" t="s">
        <v>8238</v>
      </c>
      <c r="CA3899" t="s">
        <v>397</v>
      </c>
      <c r="CB3899">
        <v>0.1</v>
      </c>
      <c r="CC3899" t="s">
        <v>1616</v>
      </c>
      <c r="CE3899" t="s">
        <v>8239</v>
      </c>
      <c r="CF3899" t="s">
        <v>1618</v>
      </c>
    </row>
    <row r="3900" spans="1:84" hidden="1" x14ac:dyDescent="0.4">
      <c r="A3900" t="s">
        <v>1626</v>
      </c>
      <c r="B3900" t="s">
        <v>1626</v>
      </c>
      <c r="C3900" t="s">
        <v>8240</v>
      </c>
      <c r="D3900" t="s">
        <v>81</v>
      </c>
      <c r="E3900" t="s">
        <v>82</v>
      </c>
      <c r="F3900" t="s">
        <v>393</v>
      </c>
      <c r="G3900" s="4" t="str">
        <f>TEXT(H3900+I3900,"yyyy-mm-dd""T""hh:mm:ss")&amp;
IF(J3900="MST","-07:00",
IF(J3900="MDT","-06:00",
IF(J3900="PST","-08:00",
IF(J3900="PDT","-07:00",
IF(J3900="UTC","+00:00","+00:00")))))</f>
        <v>2017-07-18T03:10:00-07:00</v>
      </c>
      <c r="H3900" s="1">
        <v>42934</v>
      </c>
      <c r="I3900" s="5">
        <v>0.13194444444444445</v>
      </c>
      <c r="J3900" t="s">
        <v>84</v>
      </c>
      <c r="U3900">
        <v>2008</v>
      </c>
      <c r="V3900" t="s">
        <v>6355</v>
      </c>
      <c r="W3900" t="s">
        <v>1606</v>
      </c>
      <c r="X3900" t="s">
        <v>8241</v>
      </c>
      <c r="Y3900">
        <v>111468</v>
      </c>
      <c r="Z3900" t="s">
        <v>8236</v>
      </c>
      <c r="AD3900">
        <v>31.868683999999998</v>
      </c>
      <c r="AE3900">
        <v>-110.675641</v>
      </c>
      <c r="AG3900" t="s">
        <v>90</v>
      </c>
      <c r="AH3900" t="s">
        <v>1626</v>
      </c>
      <c r="AI3900" t="s">
        <v>90</v>
      </c>
      <c r="AK3900" t="s">
        <v>1608</v>
      </c>
      <c r="AL3900" t="s">
        <v>8242</v>
      </c>
      <c r="AN3900" t="s">
        <v>1610</v>
      </c>
      <c r="AO3900" t="s">
        <v>442</v>
      </c>
      <c r="AP3900" t="s">
        <v>422</v>
      </c>
      <c r="AQ3900">
        <v>12</v>
      </c>
      <c r="AR3900" t="s">
        <v>1616</v>
      </c>
      <c r="AT3900" t="s">
        <v>1612</v>
      </c>
      <c r="AV3900" t="s">
        <v>96</v>
      </c>
      <c r="BQ3900" t="str">
        <f>BS3900 &amp; ":" &amp; BR3900</f>
        <v>AZDEQ_SW:EPA 351.2</v>
      </c>
      <c r="BR3900" t="s">
        <v>1633</v>
      </c>
      <c r="BS3900" t="s">
        <v>1626</v>
      </c>
      <c r="BT3900" t="s">
        <v>1633</v>
      </c>
      <c r="BW3900" t="s">
        <v>5460</v>
      </c>
      <c r="BX3900" s="1">
        <v>42948</v>
      </c>
      <c r="BZ3900" t="s">
        <v>8243</v>
      </c>
      <c r="CA3900" t="s">
        <v>397</v>
      </c>
      <c r="CB3900">
        <v>5</v>
      </c>
      <c r="CC3900" t="s">
        <v>1616</v>
      </c>
      <c r="CE3900" t="s">
        <v>8244</v>
      </c>
      <c r="CF3900" t="s">
        <v>1618</v>
      </c>
    </row>
    <row r="3901" spans="1:84" hidden="1" x14ac:dyDescent="0.4">
      <c r="A3901" t="s">
        <v>1626</v>
      </c>
      <c r="B3901" t="s">
        <v>1626</v>
      </c>
      <c r="C3901" t="s">
        <v>8245</v>
      </c>
      <c r="D3901" t="s">
        <v>81</v>
      </c>
      <c r="E3901" t="s">
        <v>82</v>
      </c>
      <c r="F3901" t="s">
        <v>393</v>
      </c>
      <c r="G3901" s="4" t="str">
        <f>TEXT(H3901+I3901,"yyyy-mm-dd""T""hh:mm:ss")&amp;
IF(J3901="MST","-07:00",
IF(J3901="MDT","-06:00",
IF(J3901="PST","-08:00",
IF(J3901="PDT","-07:00",
IF(J3901="UTC","+00:00","+00:00")))))</f>
        <v>2017-07-18T07:30:00-07:00</v>
      </c>
      <c r="H3901" s="1">
        <v>42934</v>
      </c>
      <c r="I3901" s="5">
        <v>0.3125</v>
      </c>
      <c r="J3901" t="s">
        <v>84</v>
      </c>
      <c r="U3901">
        <v>2008</v>
      </c>
      <c r="V3901" t="s">
        <v>6355</v>
      </c>
      <c r="W3901" t="s">
        <v>1606</v>
      </c>
      <c r="X3901" t="s">
        <v>5540</v>
      </c>
      <c r="Y3901">
        <v>100263</v>
      </c>
      <c r="Z3901" t="s">
        <v>8246</v>
      </c>
      <c r="AD3901">
        <v>32.0191667</v>
      </c>
      <c r="AE3901">
        <v>-110.64555559999999</v>
      </c>
      <c r="AG3901" t="s">
        <v>90</v>
      </c>
      <c r="AH3901" t="s">
        <v>1626</v>
      </c>
      <c r="AI3901" t="s">
        <v>90</v>
      </c>
      <c r="AK3901" t="s">
        <v>1608</v>
      </c>
      <c r="AL3901" t="s">
        <v>8247</v>
      </c>
      <c r="AN3901" t="s">
        <v>1700</v>
      </c>
      <c r="AO3901" t="s">
        <v>457</v>
      </c>
      <c r="AP3901" t="s">
        <v>422</v>
      </c>
      <c r="AQ3901">
        <v>0.28000000000000003</v>
      </c>
      <c r="AR3901" t="s">
        <v>1616</v>
      </c>
      <c r="AT3901" t="s">
        <v>1612</v>
      </c>
      <c r="AV3901" t="s">
        <v>96</v>
      </c>
      <c r="BQ3901" t="str">
        <f>BS3901 &amp; ":" &amp; BR3901</f>
        <v>AZDEQ_SW:EPA 365.4</v>
      </c>
      <c r="BR3901" t="s">
        <v>1713</v>
      </c>
      <c r="BS3901" t="s">
        <v>1626</v>
      </c>
      <c r="BT3901" t="s">
        <v>1713</v>
      </c>
      <c r="BW3901" t="s">
        <v>5460</v>
      </c>
      <c r="BX3901" s="1">
        <v>42949</v>
      </c>
      <c r="BZ3901" t="s">
        <v>8248</v>
      </c>
      <c r="CA3901" t="s">
        <v>397</v>
      </c>
      <c r="CB3901">
        <v>0.1</v>
      </c>
      <c r="CC3901" t="s">
        <v>1616</v>
      </c>
      <c r="CE3901" t="s">
        <v>8249</v>
      </c>
      <c r="CF3901" t="s">
        <v>1618</v>
      </c>
    </row>
    <row r="3902" spans="1:84" hidden="1" x14ac:dyDescent="0.4">
      <c r="A3902" t="s">
        <v>1626</v>
      </c>
      <c r="B3902" t="s">
        <v>1626</v>
      </c>
      <c r="C3902" t="s">
        <v>8250</v>
      </c>
      <c r="D3902" t="s">
        <v>81</v>
      </c>
      <c r="E3902" t="s">
        <v>82</v>
      </c>
      <c r="F3902" t="s">
        <v>393</v>
      </c>
      <c r="G3902" s="4" t="str">
        <f>TEXT(H3902+I3902,"yyyy-mm-dd""T""hh:mm:ss")&amp;
IF(J3902="MST","-07:00",
IF(J3902="MDT","-06:00",
IF(J3902="PST","-08:00",
IF(J3902="PDT","-07:00",
IF(J3902="UTC","+00:00","+00:00")))))</f>
        <v>2017-03-17T09:40:00-07:00</v>
      </c>
      <c r="H3902" s="1">
        <v>42811</v>
      </c>
      <c r="I3902" s="5">
        <v>0.40277777777777779</v>
      </c>
      <c r="J3902" t="s">
        <v>84</v>
      </c>
      <c r="N3902">
        <v>0</v>
      </c>
      <c r="O3902" t="s">
        <v>1628</v>
      </c>
      <c r="U3902">
        <v>2208</v>
      </c>
      <c r="V3902" t="s">
        <v>7609</v>
      </c>
      <c r="W3902" t="s">
        <v>1606</v>
      </c>
      <c r="X3902" t="s">
        <v>5457</v>
      </c>
      <c r="Y3902">
        <v>100237</v>
      </c>
      <c r="Z3902" t="s">
        <v>8251</v>
      </c>
      <c r="AD3902">
        <v>32.353711099999998</v>
      </c>
      <c r="AE3902">
        <v>-111.09685</v>
      </c>
      <c r="AG3902" t="s">
        <v>90</v>
      </c>
      <c r="AH3902" t="s">
        <v>1626</v>
      </c>
      <c r="AI3902" t="s">
        <v>90</v>
      </c>
      <c r="AK3902" t="s">
        <v>1608</v>
      </c>
      <c r="AL3902" t="s">
        <v>8252</v>
      </c>
      <c r="AN3902" t="s">
        <v>1610</v>
      </c>
      <c r="AO3902" t="s">
        <v>1611</v>
      </c>
      <c r="AP3902" t="s">
        <v>422</v>
      </c>
      <c r="AQ3902">
        <v>0.84</v>
      </c>
      <c r="AR3902" t="s">
        <v>1616</v>
      </c>
      <c r="AT3902" t="s">
        <v>1612</v>
      </c>
      <c r="AV3902" t="s">
        <v>96</v>
      </c>
      <c r="BH3902" t="str">
        <f>BI3902 &amp; " " &amp; BJ3902</f>
        <v>0 ft</v>
      </c>
      <c r="BI3902">
        <v>0</v>
      </c>
      <c r="BJ3902" t="s">
        <v>5517</v>
      </c>
      <c r="BQ3902" t="str">
        <f>BS3902 &amp; ":" &amp; BR3902</f>
        <v>AZDEQ_SW:SM 4500-NH3G</v>
      </c>
      <c r="BR3902" t="s">
        <v>5552</v>
      </c>
      <c r="BS3902" t="s">
        <v>1626</v>
      </c>
      <c r="BT3902" t="s">
        <v>5552</v>
      </c>
      <c r="BW3902" t="s">
        <v>5460</v>
      </c>
      <c r="BZ3902" t="s">
        <v>8253</v>
      </c>
      <c r="CA3902" t="s">
        <v>397</v>
      </c>
      <c r="CB3902">
        <v>0.1</v>
      </c>
      <c r="CC3902" t="s">
        <v>1616</v>
      </c>
      <c r="CE3902" t="s">
        <v>8254</v>
      </c>
      <c r="CF3902" t="s">
        <v>1618</v>
      </c>
    </row>
    <row r="3903" spans="1:84" hidden="1" x14ac:dyDescent="0.4">
      <c r="A3903" t="s">
        <v>1626</v>
      </c>
      <c r="B3903" t="s">
        <v>1626</v>
      </c>
      <c r="C3903" t="s">
        <v>8255</v>
      </c>
      <c r="D3903" t="s">
        <v>81</v>
      </c>
      <c r="E3903" t="s">
        <v>82</v>
      </c>
      <c r="F3903" t="s">
        <v>393</v>
      </c>
      <c r="G3903" s="4" t="str">
        <f>TEXT(H3903+I3903,"yyyy-mm-dd""T""hh:mm:ss")&amp;
IF(J3903="MST","-07:00",
IF(J3903="MDT","-06:00",
IF(J3903="PST","-08:00",
IF(J3903="PDT","-07:00",
IF(J3903="UTC","+00:00","+00:00")))))</f>
        <v>2017-08-31T03:40:00-07:00</v>
      </c>
      <c r="H3903" s="1">
        <v>42978</v>
      </c>
      <c r="I3903" s="5">
        <v>0.15277777777777779</v>
      </c>
      <c r="J3903" t="s">
        <v>84</v>
      </c>
      <c r="N3903">
        <v>0.5</v>
      </c>
      <c r="O3903" t="s">
        <v>1628</v>
      </c>
      <c r="U3903">
        <v>9743</v>
      </c>
      <c r="V3903" t="s">
        <v>5512</v>
      </c>
      <c r="W3903" t="s">
        <v>8200</v>
      </c>
      <c r="X3903" t="s">
        <v>3388</v>
      </c>
      <c r="Y3903">
        <v>100035</v>
      </c>
      <c r="Z3903" t="s">
        <v>5514</v>
      </c>
      <c r="AD3903">
        <v>32.185352899999998</v>
      </c>
      <c r="AE3903">
        <v>-110.8164731</v>
      </c>
      <c r="AG3903" t="s">
        <v>90</v>
      </c>
      <c r="AH3903" t="s">
        <v>1626</v>
      </c>
      <c r="AI3903" t="s">
        <v>90</v>
      </c>
      <c r="AK3903" t="s">
        <v>1608</v>
      </c>
      <c r="AL3903" t="s">
        <v>8256</v>
      </c>
      <c r="AN3903" t="s">
        <v>1725</v>
      </c>
      <c r="AO3903" t="s">
        <v>123</v>
      </c>
      <c r="AP3903" t="s">
        <v>422</v>
      </c>
      <c r="AQ3903">
        <v>2.5000000000000001E-2</v>
      </c>
      <c r="AR3903" t="s">
        <v>1616</v>
      </c>
      <c r="AT3903" t="s">
        <v>1612</v>
      </c>
      <c r="AV3903" t="s">
        <v>96</v>
      </c>
      <c r="BF3903" t="s">
        <v>8257</v>
      </c>
      <c r="BH3903" t="str">
        <f>BI3903 &amp; " " &amp; BJ3903</f>
        <v>0.5 ft</v>
      </c>
      <c r="BI3903">
        <v>0.5</v>
      </c>
      <c r="BJ3903" t="s">
        <v>5517</v>
      </c>
      <c r="BQ3903" t="str">
        <f>BS3903 &amp; ":" &amp; BR3903</f>
        <v>AZDEQ_SW:EPA 365.3</v>
      </c>
      <c r="BR3903" t="s">
        <v>1744</v>
      </c>
      <c r="BS3903" t="s">
        <v>1626</v>
      </c>
      <c r="BT3903" t="s">
        <v>1744</v>
      </c>
      <c r="BW3903" t="s">
        <v>5519</v>
      </c>
      <c r="BZ3903" t="s">
        <v>8258</v>
      </c>
      <c r="CA3903" t="s">
        <v>397</v>
      </c>
      <c r="CB3903">
        <v>0.1</v>
      </c>
      <c r="CC3903" t="s">
        <v>1616</v>
      </c>
      <c r="CE3903" t="s">
        <v>8232</v>
      </c>
      <c r="CF3903" t="s">
        <v>1618</v>
      </c>
    </row>
    <row r="3904" spans="1:84" hidden="1" x14ac:dyDescent="0.4">
      <c r="A3904" t="s">
        <v>7466</v>
      </c>
      <c r="B3904" t="s">
        <v>7467</v>
      </c>
      <c r="C3904" t="s">
        <v>8259</v>
      </c>
      <c r="D3904" t="s">
        <v>81</v>
      </c>
      <c r="E3904" t="s">
        <v>82</v>
      </c>
      <c r="G3904" s="4" t="str">
        <f>TEXT(H3904+I3904,"yyyy-mm-dd""T""hh:mm:ss")&amp;
IF(J3904="MST","-07:00",
IF(J3904="MDT","-06:00",
IF(J3904="PST","-08:00",
IF(J3904="PDT","-07:00",
IF(J3904="UTC","+00:00","+00:00")))))</f>
        <v>2017-05-31T09:30:00-07:00</v>
      </c>
      <c r="H3904" s="1">
        <v>42886</v>
      </c>
      <c r="I3904" s="5">
        <v>0.39583333333333331</v>
      </c>
      <c r="J3904" t="s">
        <v>84</v>
      </c>
      <c r="U3904" t="s">
        <v>7469</v>
      </c>
      <c r="V3904" t="s">
        <v>7470</v>
      </c>
      <c r="X3904" t="s">
        <v>7482</v>
      </c>
      <c r="Y3904" t="s">
        <v>7483</v>
      </c>
      <c r="AD3904">
        <v>32.386417000000002</v>
      </c>
      <c r="AE3904">
        <v>-111.119139</v>
      </c>
      <c r="AK3904" t="s">
        <v>5367</v>
      </c>
      <c r="AL3904" t="s">
        <v>8260</v>
      </c>
      <c r="AN3904" t="s">
        <v>1700</v>
      </c>
      <c r="AO3904" t="s">
        <v>457</v>
      </c>
      <c r="AP3904" t="s">
        <v>422</v>
      </c>
      <c r="AQ3904">
        <v>2.1800000000000002</v>
      </c>
      <c r="AR3904" t="s">
        <v>1616</v>
      </c>
      <c r="AS3904" t="s">
        <v>7517</v>
      </c>
      <c r="AT3904" t="s">
        <v>1612</v>
      </c>
      <c r="AV3904" t="s">
        <v>96</v>
      </c>
      <c r="BQ3904" t="str">
        <f>BS3904 &amp; ":" &amp; BR3904</f>
        <v>USEPA:365.1</v>
      </c>
      <c r="BR3904">
        <v>365.1</v>
      </c>
      <c r="BS3904" t="s">
        <v>4867</v>
      </c>
      <c r="BT3904" t="s">
        <v>7474</v>
      </c>
      <c r="BV3904" t="s">
        <v>7475</v>
      </c>
      <c r="BW3904" t="s">
        <v>7476</v>
      </c>
      <c r="CE3904" t="s">
        <v>8261</v>
      </c>
      <c r="CF3904" t="s">
        <v>1618</v>
      </c>
    </row>
    <row r="3905" spans="1:84" hidden="1" x14ac:dyDescent="0.4">
      <c r="A3905" t="s">
        <v>1626</v>
      </c>
      <c r="B3905" t="s">
        <v>1626</v>
      </c>
      <c r="C3905" t="s">
        <v>8262</v>
      </c>
      <c r="D3905" t="s">
        <v>81</v>
      </c>
      <c r="E3905" t="s">
        <v>82</v>
      </c>
      <c r="F3905" t="s">
        <v>393</v>
      </c>
      <c r="G3905" s="4" t="str">
        <f>TEXT(H3905+I3905,"yyyy-mm-dd""T""hh:mm:ss")&amp;
IF(J3905="MST","-07:00",
IF(J3905="MDT","-06:00",
IF(J3905="PST","-08:00",
IF(J3905="PDT","-07:00",
IF(J3905="UTC","+00:00","+00:00")))))</f>
        <v>2017-01-10T10:00:00-07:00</v>
      </c>
      <c r="H3905" s="1">
        <v>42745</v>
      </c>
      <c r="I3905" s="5">
        <v>0.41666666666666669</v>
      </c>
      <c r="J3905" t="s">
        <v>84</v>
      </c>
      <c r="N3905">
        <v>0</v>
      </c>
      <c r="O3905" t="s">
        <v>1628</v>
      </c>
      <c r="U3905">
        <v>2208</v>
      </c>
      <c r="V3905" t="s">
        <v>7609</v>
      </c>
      <c r="W3905" t="s">
        <v>1606</v>
      </c>
      <c r="X3905" t="s">
        <v>5540</v>
      </c>
      <c r="Y3905">
        <v>100263</v>
      </c>
      <c r="Z3905" t="s">
        <v>8263</v>
      </c>
      <c r="AD3905">
        <v>32.0191667</v>
      </c>
      <c r="AE3905">
        <v>-110.64555559999999</v>
      </c>
      <c r="AG3905" t="s">
        <v>90</v>
      </c>
      <c r="AH3905" t="s">
        <v>1626</v>
      </c>
      <c r="AI3905" t="s">
        <v>90</v>
      </c>
      <c r="AK3905" t="s">
        <v>1608</v>
      </c>
      <c r="AL3905" t="s">
        <v>8264</v>
      </c>
      <c r="AN3905" t="s">
        <v>1610</v>
      </c>
      <c r="AO3905" t="s">
        <v>442</v>
      </c>
      <c r="AP3905" t="s">
        <v>422</v>
      </c>
      <c r="AQ3905">
        <v>0.19</v>
      </c>
      <c r="AR3905" t="s">
        <v>1616</v>
      </c>
      <c r="AT3905" t="s">
        <v>1612</v>
      </c>
      <c r="AV3905" t="s">
        <v>96</v>
      </c>
      <c r="BF3905" t="s">
        <v>5516</v>
      </c>
      <c r="BQ3905" t="str">
        <f>BS3905 &amp; ":" &amp; BR3905</f>
        <v>AZDEQ_SW:EPA 351.2</v>
      </c>
      <c r="BR3905" t="s">
        <v>1633</v>
      </c>
      <c r="BS3905" t="s">
        <v>1626</v>
      </c>
      <c r="BT3905" t="s">
        <v>1633</v>
      </c>
      <c r="BW3905" t="s">
        <v>5460</v>
      </c>
      <c r="BZ3905" t="s">
        <v>8265</v>
      </c>
      <c r="CA3905" t="s">
        <v>397</v>
      </c>
      <c r="CB3905">
        <v>0.5</v>
      </c>
      <c r="CC3905" t="s">
        <v>1616</v>
      </c>
      <c r="CE3905" t="s">
        <v>8266</v>
      </c>
      <c r="CF3905" t="s">
        <v>1618</v>
      </c>
    </row>
    <row r="3906" spans="1:84" hidden="1" x14ac:dyDescent="0.4">
      <c r="A3906" t="s">
        <v>1626</v>
      </c>
      <c r="B3906" t="s">
        <v>1626</v>
      </c>
      <c r="C3906" t="s">
        <v>8184</v>
      </c>
      <c r="D3906" t="s">
        <v>81</v>
      </c>
      <c r="E3906" t="s">
        <v>82</v>
      </c>
      <c r="F3906" t="s">
        <v>393</v>
      </c>
      <c r="G3906" s="4" t="str">
        <f>TEXT(H3906+I3906,"yyyy-mm-dd""T""hh:mm:ss")&amp;
IF(J3906="MST","-07:00",
IF(J3906="MDT","-06:00",
IF(J3906="PST","-08:00",
IF(J3906="PDT","-07:00",
IF(J3906="UTC","+00:00","+00:00")))))</f>
        <v>2017-02-20T02:20:00-07:00</v>
      </c>
      <c r="H3906" s="1">
        <v>42786</v>
      </c>
      <c r="I3906" s="5">
        <v>9.7222222222222224E-2</v>
      </c>
      <c r="J3906" t="s">
        <v>84</v>
      </c>
      <c r="N3906">
        <v>0.5</v>
      </c>
      <c r="O3906" t="s">
        <v>1628</v>
      </c>
      <c r="U3906">
        <v>9743</v>
      </c>
      <c r="V3906" t="s">
        <v>5512</v>
      </c>
      <c r="W3906" t="s">
        <v>5513</v>
      </c>
      <c r="X3906" t="s">
        <v>3388</v>
      </c>
      <c r="Y3906">
        <v>100035</v>
      </c>
      <c r="Z3906" t="s">
        <v>5514</v>
      </c>
      <c r="AD3906">
        <v>32.185352899999998</v>
      </c>
      <c r="AE3906">
        <v>-110.8164731</v>
      </c>
      <c r="AG3906" t="s">
        <v>90</v>
      </c>
      <c r="AH3906" t="s">
        <v>1626</v>
      </c>
      <c r="AI3906" t="s">
        <v>90</v>
      </c>
      <c r="AK3906" t="s">
        <v>1608</v>
      </c>
      <c r="AL3906" t="s">
        <v>8267</v>
      </c>
      <c r="AN3906" t="s">
        <v>1700</v>
      </c>
      <c r="AO3906" t="s">
        <v>457</v>
      </c>
      <c r="AP3906" t="s">
        <v>422</v>
      </c>
      <c r="AQ3906">
        <v>5.3999999999999999E-2</v>
      </c>
      <c r="AR3906" t="s">
        <v>1616</v>
      </c>
      <c r="AT3906" t="s">
        <v>1612</v>
      </c>
      <c r="AV3906" t="s">
        <v>96</v>
      </c>
      <c r="BH3906" t="str">
        <f>BI3906 &amp; " " &amp; BJ3906</f>
        <v>0.5 ft</v>
      </c>
      <c r="BI3906">
        <v>0.5</v>
      </c>
      <c r="BJ3906" t="s">
        <v>5517</v>
      </c>
      <c r="BQ3906" t="str">
        <f>BS3906 &amp; ":" &amp; BR3906</f>
        <v>AZDEQ_SW:SM 4500 PE</v>
      </c>
      <c r="BR3906" t="s">
        <v>5518</v>
      </c>
      <c r="BS3906" t="s">
        <v>1626</v>
      </c>
      <c r="BT3906" t="s">
        <v>5518</v>
      </c>
      <c r="BW3906" t="s">
        <v>5519</v>
      </c>
      <c r="BZ3906" t="s">
        <v>8268</v>
      </c>
      <c r="CA3906" t="s">
        <v>397</v>
      </c>
      <c r="CB3906">
        <v>0.01</v>
      </c>
      <c r="CC3906" t="s">
        <v>1616</v>
      </c>
      <c r="CE3906" t="s">
        <v>5767</v>
      </c>
      <c r="CF3906" t="s">
        <v>1618</v>
      </c>
    </row>
    <row r="3907" spans="1:84" hidden="1" x14ac:dyDescent="0.4">
      <c r="A3907" t="s">
        <v>7466</v>
      </c>
      <c r="B3907" t="s">
        <v>7467</v>
      </c>
      <c r="C3907" t="s">
        <v>8269</v>
      </c>
      <c r="D3907" t="s">
        <v>81</v>
      </c>
      <c r="E3907" t="s">
        <v>82</v>
      </c>
      <c r="G3907" s="4" t="str">
        <f>TEXT(H3907+I3907,"yyyy-mm-dd""T""hh:mm:ss")&amp;
IF(J3907="MST","-07:00",
IF(J3907="MDT","-06:00",
IF(J3907="PST","-08:00",
IF(J3907="PDT","-07:00",
IF(J3907="UTC","+00:00","+00:00")))))</f>
        <v>2017-12-07T08:45:00-07:00</v>
      </c>
      <c r="H3907" s="1">
        <v>43076</v>
      </c>
      <c r="I3907" s="5">
        <v>0.36458333333333331</v>
      </c>
      <c r="J3907" t="s">
        <v>84</v>
      </c>
      <c r="U3907" t="s">
        <v>7469</v>
      </c>
      <c r="V3907" t="s">
        <v>7470</v>
      </c>
      <c r="X3907" t="s">
        <v>7482</v>
      </c>
      <c r="Y3907" t="s">
        <v>7483</v>
      </c>
      <c r="AD3907">
        <v>32.386417000000002</v>
      </c>
      <c r="AE3907">
        <v>-111.119139</v>
      </c>
      <c r="AK3907" t="s">
        <v>5367</v>
      </c>
      <c r="AL3907" t="s">
        <v>8270</v>
      </c>
      <c r="AN3907" t="s">
        <v>1610</v>
      </c>
      <c r="AO3907" t="s">
        <v>5387</v>
      </c>
      <c r="AP3907" t="s">
        <v>422</v>
      </c>
      <c r="AQ3907">
        <v>7.03</v>
      </c>
      <c r="AR3907" t="s">
        <v>1616</v>
      </c>
      <c r="AT3907" t="s">
        <v>1612</v>
      </c>
      <c r="AV3907" t="s">
        <v>7535</v>
      </c>
      <c r="BQ3907" t="str">
        <f>BS3907 &amp; ":" &amp; BR3907</f>
        <v>AOAC:973.48</v>
      </c>
      <c r="BR3907">
        <v>973.48</v>
      </c>
      <c r="BS3907" t="s">
        <v>7536</v>
      </c>
      <c r="BT3907" t="s">
        <v>7537</v>
      </c>
      <c r="BW3907" t="s">
        <v>7476</v>
      </c>
      <c r="CE3907" t="s">
        <v>8271</v>
      </c>
      <c r="CF3907" t="s">
        <v>1618</v>
      </c>
    </row>
    <row r="3908" spans="1:84" hidden="1" x14ac:dyDescent="0.4">
      <c r="A3908" t="s">
        <v>1603</v>
      </c>
      <c r="B3908" t="s">
        <v>1603</v>
      </c>
      <c r="C3908" t="s">
        <v>8272</v>
      </c>
      <c r="D3908" t="s">
        <v>81</v>
      </c>
      <c r="E3908" t="s">
        <v>82</v>
      </c>
      <c r="F3908" t="s">
        <v>83</v>
      </c>
      <c r="G3908" s="4" t="str">
        <f>TEXT(H3908+I3908,"yyyy-mm-dd""T""hh:mm:ss")&amp;
IF(J3908="MST","-07:00",
IF(J3908="MDT","-06:00",
IF(J3908="PST","-08:00",
IF(J3908="PDT","-07:00",
IF(J3908="UTC","+00:00","+00:00")))))</f>
        <v>2017-01-10T02:30:00-07:00</v>
      </c>
      <c r="H3908" s="1">
        <v>42745</v>
      </c>
      <c r="I3908" s="5">
        <v>0.10416666666666667</v>
      </c>
      <c r="J3908" t="s">
        <v>84</v>
      </c>
      <c r="N3908">
        <v>0</v>
      </c>
      <c r="O3908" t="s">
        <v>5517</v>
      </c>
      <c r="U3908">
        <v>9673</v>
      </c>
      <c r="V3908" t="s">
        <v>1605</v>
      </c>
      <c r="W3908" t="s">
        <v>1606</v>
      </c>
      <c r="X3908" t="s">
        <v>8273</v>
      </c>
      <c r="Y3908">
        <v>25698</v>
      </c>
      <c r="Z3908" t="s">
        <v>8195</v>
      </c>
      <c r="AD3908">
        <v>31.8813481</v>
      </c>
      <c r="AE3908">
        <v>-112.81594920000001</v>
      </c>
      <c r="AG3908" t="s">
        <v>90</v>
      </c>
      <c r="AH3908" t="s">
        <v>1603</v>
      </c>
      <c r="AI3908" t="s">
        <v>90</v>
      </c>
      <c r="AK3908" t="s">
        <v>1608</v>
      </c>
      <c r="AL3908" t="s">
        <v>8274</v>
      </c>
      <c r="AM3908" t="s">
        <v>92</v>
      </c>
      <c r="AN3908" t="s">
        <v>1700</v>
      </c>
      <c r="AO3908" t="s">
        <v>457</v>
      </c>
      <c r="AP3908" t="s">
        <v>422</v>
      </c>
      <c r="AT3908" t="s">
        <v>1612</v>
      </c>
      <c r="AV3908" t="s">
        <v>584</v>
      </c>
      <c r="BQ3908" t="str">
        <f>BS3908 &amp; ":" &amp; BR3908</f>
        <v>AZDEQ_GW:EPA 365.4</v>
      </c>
      <c r="BR3908" t="s">
        <v>1713</v>
      </c>
      <c r="BS3908" t="s">
        <v>1603</v>
      </c>
      <c r="BT3908" t="s">
        <v>1713</v>
      </c>
      <c r="BW3908" t="s">
        <v>8275</v>
      </c>
      <c r="BX3908" s="1">
        <v>42749</v>
      </c>
      <c r="BZ3908" t="s">
        <v>8276</v>
      </c>
      <c r="CA3908" t="s">
        <v>397</v>
      </c>
      <c r="CB3908">
        <v>0.1</v>
      </c>
      <c r="CC3908" t="s">
        <v>1616</v>
      </c>
      <c r="CE3908" t="s">
        <v>8277</v>
      </c>
      <c r="CF3908" t="s">
        <v>1618</v>
      </c>
    </row>
    <row r="3909" spans="1:84" hidden="1" x14ac:dyDescent="0.4">
      <c r="A3909" t="s">
        <v>7466</v>
      </c>
      <c r="B3909" t="s">
        <v>7467</v>
      </c>
      <c r="C3909" t="s">
        <v>8278</v>
      </c>
      <c r="D3909" t="s">
        <v>7515</v>
      </c>
      <c r="E3909" t="s">
        <v>82</v>
      </c>
      <c r="G3909" s="4" t="str">
        <f>TEXT(H3909+I3909,"yyyy-mm-dd""T""hh:mm:ss")&amp;
IF(J3909="MST","-07:00",
IF(J3909="MDT","-06:00",
IF(J3909="PST","-08:00",
IF(J3909="PDT","-07:00",
IF(J3909="UTC","+00:00","+00:00")))))</f>
        <v>2017-12-12T09:30:00-07:00</v>
      </c>
      <c r="H3909" s="1">
        <v>43081</v>
      </c>
      <c r="I3909" s="5">
        <v>0.39583333333333331</v>
      </c>
      <c r="J3909" t="s">
        <v>84</v>
      </c>
      <c r="U3909" t="s">
        <v>7469</v>
      </c>
      <c r="V3909" t="s">
        <v>7470</v>
      </c>
      <c r="X3909" t="s">
        <v>7532</v>
      </c>
      <c r="Y3909" t="s">
        <v>7533</v>
      </c>
      <c r="AD3909">
        <v>32.289444000000003</v>
      </c>
      <c r="AE3909">
        <v>-111.03486100000001</v>
      </c>
      <c r="AK3909" t="s">
        <v>5367</v>
      </c>
      <c r="AL3909" t="s">
        <v>8279</v>
      </c>
      <c r="AN3909" t="s">
        <v>1610</v>
      </c>
      <c r="AO3909" t="s">
        <v>5387</v>
      </c>
      <c r="AP3909" t="s">
        <v>422</v>
      </c>
      <c r="AQ3909">
        <v>6.89</v>
      </c>
      <c r="AR3909" t="s">
        <v>1616</v>
      </c>
      <c r="AS3909" t="s">
        <v>7517</v>
      </c>
      <c r="AT3909" t="s">
        <v>1612</v>
      </c>
      <c r="AV3909" t="s">
        <v>7535</v>
      </c>
      <c r="BQ3909" t="str">
        <f>BS3909 &amp; ":" &amp; BR3909</f>
        <v>AOAC:973.48</v>
      </c>
      <c r="BR3909">
        <v>973.48</v>
      </c>
      <c r="BS3909" t="s">
        <v>7536</v>
      </c>
      <c r="BT3909" t="s">
        <v>7537</v>
      </c>
      <c r="BW3909" t="s">
        <v>7476</v>
      </c>
      <c r="CE3909" t="s">
        <v>8280</v>
      </c>
      <c r="CF3909" t="s">
        <v>1618</v>
      </c>
    </row>
    <row r="3910" spans="1:84" hidden="1" x14ac:dyDescent="0.4">
      <c r="A3910" t="s">
        <v>7466</v>
      </c>
      <c r="B3910" t="s">
        <v>7467</v>
      </c>
      <c r="C3910" t="s">
        <v>8190</v>
      </c>
      <c r="D3910" t="s">
        <v>81</v>
      </c>
      <c r="E3910" t="s">
        <v>82</v>
      </c>
      <c r="G3910" s="4" t="str">
        <f>TEXT(H3910+I3910,"yyyy-mm-dd""T""hh:mm:ss")&amp;
IF(J3910="MST","-07:00",
IF(J3910="MDT","-06:00",
IF(J3910="PST","-08:00",
IF(J3910="PDT","-07:00",
IF(J3910="UTC","+00:00","+00:00")))))</f>
        <v>2017-11-29T10:00:00-07:00</v>
      </c>
      <c r="H3910" s="1">
        <v>43068</v>
      </c>
      <c r="I3910" s="5">
        <v>0.41666666666666669</v>
      </c>
      <c r="J3910" t="s">
        <v>84</v>
      </c>
      <c r="U3910" t="s">
        <v>7469</v>
      </c>
      <c r="V3910" t="s">
        <v>7470</v>
      </c>
      <c r="X3910" t="s">
        <v>7510</v>
      </c>
      <c r="Y3910" t="s">
        <v>7511</v>
      </c>
      <c r="AD3910">
        <v>32.434333000000002</v>
      </c>
      <c r="AE3910">
        <v>-111.232472</v>
      </c>
      <c r="AK3910" t="s">
        <v>5367</v>
      </c>
      <c r="AL3910" t="s">
        <v>8281</v>
      </c>
      <c r="AN3910" t="s">
        <v>1700</v>
      </c>
      <c r="AO3910" t="s">
        <v>123</v>
      </c>
      <c r="AP3910" t="s">
        <v>422</v>
      </c>
      <c r="AQ3910">
        <v>2.1</v>
      </c>
      <c r="AR3910" t="s">
        <v>1616</v>
      </c>
      <c r="AT3910" t="s">
        <v>1612</v>
      </c>
      <c r="AV3910" t="s">
        <v>96</v>
      </c>
      <c r="BQ3910" t="str">
        <f>BS3910 &amp; ":" &amp; BR3910</f>
        <v>USEPA:365.1</v>
      </c>
      <c r="BR3910">
        <v>365.1</v>
      </c>
      <c r="BS3910" t="s">
        <v>4867</v>
      </c>
      <c r="BT3910" t="s">
        <v>7474</v>
      </c>
      <c r="BV3910" t="s">
        <v>7475</v>
      </c>
      <c r="BW3910" t="s">
        <v>7476</v>
      </c>
      <c r="CE3910" t="s">
        <v>8192</v>
      </c>
      <c r="CF3910" t="s">
        <v>1618</v>
      </c>
    </row>
    <row r="3911" spans="1:84" hidden="1" x14ac:dyDescent="0.4">
      <c r="A3911" t="s">
        <v>1626</v>
      </c>
      <c r="B3911" t="s">
        <v>1626</v>
      </c>
      <c r="C3911" t="s">
        <v>8282</v>
      </c>
      <c r="D3911" t="s">
        <v>81</v>
      </c>
      <c r="E3911" t="s">
        <v>82</v>
      </c>
      <c r="F3911" t="s">
        <v>393</v>
      </c>
      <c r="G3911" s="4" t="str">
        <f>TEXT(H3911+I3911,"yyyy-mm-dd""T""hh:mm:ss")&amp;
IF(J3911="MST","-07:00",
IF(J3911="MDT","-06:00",
IF(J3911="PST","-08:00",
IF(J3911="PDT","-07:00",
IF(J3911="UTC","+00:00","+00:00")))))</f>
        <v>2017-12-28T03:10:00-07:00</v>
      </c>
      <c r="H3911" s="1">
        <v>43097</v>
      </c>
      <c r="I3911" s="5">
        <v>0.13194444444444445</v>
      </c>
      <c r="J3911" t="s">
        <v>84</v>
      </c>
      <c r="N3911">
        <v>0.5</v>
      </c>
      <c r="O3911" t="s">
        <v>1628</v>
      </c>
      <c r="U3911">
        <v>9743</v>
      </c>
      <c r="V3911" t="s">
        <v>5512</v>
      </c>
      <c r="W3911" t="s">
        <v>8200</v>
      </c>
      <c r="X3911" t="s">
        <v>3405</v>
      </c>
      <c r="Y3911">
        <v>100034</v>
      </c>
      <c r="Z3911" t="s">
        <v>5514</v>
      </c>
      <c r="AD3911">
        <v>32.187063100000003</v>
      </c>
      <c r="AE3911">
        <v>-110.81660220000001</v>
      </c>
      <c r="AG3911" t="s">
        <v>90</v>
      </c>
      <c r="AH3911" t="s">
        <v>1626</v>
      </c>
      <c r="AI3911" t="s">
        <v>90</v>
      </c>
      <c r="AK3911" t="s">
        <v>1608</v>
      </c>
      <c r="AL3911" t="s">
        <v>8283</v>
      </c>
      <c r="AN3911" t="s">
        <v>1725</v>
      </c>
      <c r="AO3911" t="s">
        <v>123</v>
      </c>
      <c r="AP3911" t="s">
        <v>422</v>
      </c>
      <c r="AQ3911">
        <v>1.0999999999999999E-2</v>
      </c>
      <c r="AR3911" t="s">
        <v>1616</v>
      </c>
      <c r="AT3911" t="s">
        <v>1612</v>
      </c>
      <c r="AV3911" t="s">
        <v>96</v>
      </c>
      <c r="BF3911" t="s">
        <v>8257</v>
      </c>
      <c r="BH3911" t="str">
        <f>BI3911 &amp; " " &amp; BJ3911</f>
        <v>0.5 ft</v>
      </c>
      <c r="BI3911">
        <v>0.5</v>
      </c>
      <c r="BJ3911" t="s">
        <v>5517</v>
      </c>
      <c r="BQ3911" t="str">
        <f>BS3911 &amp; ":" &amp; BR3911</f>
        <v>AZDEQ_SW:SM 4500 PE</v>
      </c>
      <c r="BR3911" t="s">
        <v>5518</v>
      </c>
      <c r="BS3911" t="s">
        <v>1626</v>
      </c>
      <c r="BT3911" t="s">
        <v>5518</v>
      </c>
      <c r="BW3911" t="s">
        <v>5519</v>
      </c>
      <c r="BZ3911" t="s">
        <v>8284</v>
      </c>
      <c r="CA3911" t="s">
        <v>397</v>
      </c>
      <c r="CB3911">
        <v>0.02</v>
      </c>
      <c r="CC3911" t="s">
        <v>1616</v>
      </c>
      <c r="CE3911" t="s">
        <v>8203</v>
      </c>
      <c r="CF3911" t="s">
        <v>1618</v>
      </c>
    </row>
    <row r="3912" spans="1:84" hidden="1" x14ac:dyDescent="0.4">
      <c r="A3912" t="s">
        <v>1626</v>
      </c>
      <c r="B3912" t="s">
        <v>1626</v>
      </c>
      <c r="C3912" t="s">
        <v>8285</v>
      </c>
      <c r="D3912" t="s">
        <v>81</v>
      </c>
      <c r="E3912" t="s">
        <v>82</v>
      </c>
      <c r="F3912" t="s">
        <v>393</v>
      </c>
      <c r="G3912" s="4" t="str">
        <f>TEXT(H3912+I3912,"yyyy-mm-dd""T""hh:mm:ss")&amp;
IF(J3912="MST","-07:00",
IF(J3912="MDT","-06:00",
IF(J3912="PST","-08:00",
IF(J3912="PDT","-07:00",
IF(J3912="UTC","+00:00","+00:00")))))</f>
        <v>2017-04-10T09:30:00-07:00</v>
      </c>
      <c r="H3912" s="1">
        <v>42835</v>
      </c>
      <c r="I3912" s="5">
        <v>0.39583333333333331</v>
      </c>
      <c r="J3912" t="s">
        <v>84</v>
      </c>
      <c r="N3912">
        <v>0</v>
      </c>
      <c r="O3912" t="s">
        <v>1628</v>
      </c>
      <c r="U3912">
        <v>2208</v>
      </c>
      <c r="V3912" t="s">
        <v>7609</v>
      </c>
      <c r="W3912" t="s">
        <v>1606</v>
      </c>
      <c r="X3912" t="s">
        <v>5540</v>
      </c>
      <c r="Y3912">
        <v>100263</v>
      </c>
      <c r="Z3912" t="s">
        <v>8286</v>
      </c>
      <c r="AD3912">
        <v>32.0191667</v>
      </c>
      <c r="AE3912">
        <v>-110.64555559999999</v>
      </c>
      <c r="AG3912" t="s">
        <v>90</v>
      </c>
      <c r="AH3912" t="s">
        <v>1626</v>
      </c>
      <c r="AI3912" t="s">
        <v>90</v>
      </c>
      <c r="AK3912" t="s">
        <v>1608</v>
      </c>
      <c r="AL3912" t="s">
        <v>8287</v>
      </c>
      <c r="AM3912" t="s">
        <v>92</v>
      </c>
      <c r="AN3912" t="s">
        <v>1610</v>
      </c>
      <c r="AO3912" t="s">
        <v>1670</v>
      </c>
      <c r="AP3912" t="s">
        <v>422</v>
      </c>
      <c r="AT3912" t="s">
        <v>1612</v>
      </c>
      <c r="AV3912" t="s">
        <v>584</v>
      </c>
      <c r="BF3912" t="s">
        <v>7451</v>
      </c>
      <c r="BH3912" t="str">
        <f>BI3912 &amp; " " &amp; BJ3912</f>
        <v>0 ft</v>
      </c>
      <c r="BI3912">
        <v>0</v>
      </c>
      <c r="BJ3912" t="s">
        <v>5517</v>
      </c>
      <c r="BQ3912" t="str">
        <f>BS3912 &amp; ":" &amp; BR3912</f>
        <v>AZDEQ_SW:EPA 353.2</v>
      </c>
      <c r="BR3912" t="s">
        <v>1623</v>
      </c>
      <c r="BS3912" t="s">
        <v>1626</v>
      </c>
      <c r="BT3912" t="s">
        <v>1623</v>
      </c>
      <c r="BW3912" t="s">
        <v>5519</v>
      </c>
      <c r="BZ3912" t="s">
        <v>8288</v>
      </c>
      <c r="CA3912" t="s">
        <v>397</v>
      </c>
      <c r="CB3912">
        <v>3.3000000000000002E-2</v>
      </c>
      <c r="CC3912" t="s">
        <v>1616</v>
      </c>
      <c r="CE3912" t="s">
        <v>8289</v>
      </c>
      <c r="CF3912" t="s">
        <v>1618</v>
      </c>
    </row>
    <row r="3913" spans="1:84" hidden="1" x14ac:dyDescent="0.4">
      <c r="A3913" t="s">
        <v>7466</v>
      </c>
      <c r="B3913" t="s">
        <v>7467</v>
      </c>
      <c r="C3913" t="s">
        <v>8290</v>
      </c>
      <c r="D3913" t="s">
        <v>81</v>
      </c>
      <c r="E3913" t="s">
        <v>82</v>
      </c>
      <c r="G3913" s="4" t="str">
        <f>TEXT(H3913+I3913,"yyyy-mm-dd""T""hh:mm:ss")&amp;
IF(J3913="MST","-07:00",
IF(J3913="MDT","-06:00",
IF(J3913="PST","-08:00",
IF(J3913="PDT","-07:00",
IF(J3913="UTC","+00:00","+00:00")))))</f>
        <v>2017-12-12T09:30:00-07:00</v>
      </c>
      <c r="H3913" s="1">
        <v>43081</v>
      </c>
      <c r="I3913" s="5">
        <v>0.39583333333333331</v>
      </c>
      <c r="J3913" t="s">
        <v>84</v>
      </c>
      <c r="U3913" t="s">
        <v>7469</v>
      </c>
      <c r="V3913" t="s">
        <v>7470</v>
      </c>
      <c r="X3913" t="s">
        <v>7532</v>
      </c>
      <c r="Y3913" t="s">
        <v>7533</v>
      </c>
      <c r="AD3913">
        <v>32.289444000000003</v>
      </c>
      <c r="AE3913">
        <v>-111.03486100000001</v>
      </c>
      <c r="AK3913" t="s">
        <v>5367</v>
      </c>
      <c r="AL3913" t="s">
        <v>8291</v>
      </c>
      <c r="AN3913" t="s">
        <v>7604</v>
      </c>
      <c r="AO3913" t="s">
        <v>442</v>
      </c>
      <c r="AP3913" t="s">
        <v>422</v>
      </c>
      <c r="AQ3913">
        <v>5.61</v>
      </c>
      <c r="AR3913" t="s">
        <v>1616</v>
      </c>
      <c r="AT3913" t="s">
        <v>1612</v>
      </c>
      <c r="AV3913" t="s">
        <v>96</v>
      </c>
      <c r="BQ3913" t="str">
        <f>BS3913 &amp; ":" &amp; BR3913</f>
        <v>USEPA:351.2</v>
      </c>
      <c r="BR3913">
        <v>351.2</v>
      </c>
      <c r="BS3913" t="s">
        <v>4867</v>
      </c>
      <c r="BT3913" t="s">
        <v>7605</v>
      </c>
      <c r="BV3913" t="s">
        <v>7606</v>
      </c>
      <c r="BW3913" t="s">
        <v>7476</v>
      </c>
      <c r="CE3913" t="s">
        <v>8292</v>
      </c>
      <c r="CF3913" t="s">
        <v>1618</v>
      </c>
    </row>
    <row r="3914" spans="1:84" hidden="1" x14ac:dyDescent="0.4">
      <c r="A3914" t="s">
        <v>1626</v>
      </c>
      <c r="B3914" t="s">
        <v>1626</v>
      </c>
      <c r="C3914" t="s">
        <v>8293</v>
      </c>
      <c r="D3914" t="s">
        <v>81</v>
      </c>
      <c r="E3914" t="s">
        <v>82</v>
      </c>
      <c r="F3914" t="s">
        <v>393</v>
      </c>
      <c r="G3914" s="4" t="str">
        <f>TEXT(H3914+I3914,"yyyy-mm-dd""T""hh:mm:ss")&amp;
IF(J3914="MST","-07:00",
IF(J3914="MDT","-06:00",
IF(J3914="PST","-08:00",
IF(J3914="PDT","-07:00",
IF(J3914="UTC","+00:00","+00:00")))))</f>
        <v>2017-09-28T03:15:00-07:00</v>
      </c>
      <c r="H3914" s="1">
        <v>43006</v>
      </c>
      <c r="I3914" s="5">
        <v>0.13541666666666666</v>
      </c>
      <c r="J3914" t="s">
        <v>84</v>
      </c>
      <c r="N3914">
        <v>0.5</v>
      </c>
      <c r="O3914" t="s">
        <v>1628</v>
      </c>
      <c r="U3914">
        <v>9743</v>
      </c>
      <c r="V3914" t="s">
        <v>5512</v>
      </c>
      <c r="W3914" t="s">
        <v>5513</v>
      </c>
      <c r="X3914" t="s">
        <v>3388</v>
      </c>
      <c r="Y3914">
        <v>100035</v>
      </c>
      <c r="Z3914" t="s">
        <v>5514</v>
      </c>
      <c r="AD3914">
        <v>32.185352899999998</v>
      </c>
      <c r="AE3914">
        <v>-110.8164731</v>
      </c>
      <c r="AG3914" t="s">
        <v>90</v>
      </c>
      <c r="AH3914" t="s">
        <v>1626</v>
      </c>
      <c r="AI3914" t="s">
        <v>90</v>
      </c>
      <c r="AK3914" t="s">
        <v>1608</v>
      </c>
      <c r="AL3914" t="s">
        <v>8294</v>
      </c>
      <c r="AN3914" t="s">
        <v>1610</v>
      </c>
      <c r="AO3914" t="s">
        <v>1611</v>
      </c>
      <c r="AP3914" t="s">
        <v>422</v>
      </c>
      <c r="AQ3914">
        <v>4.5999999999999999E-2</v>
      </c>
      <c r="AR3914" t="s">
        <v>1616</v>
      </c>
      <c r="AT3914" t="s">
        <v>1612</v>
      </c>
      <c r="AV3914" t="s">
        <v>96</v>
      </c>
      <c r="BH3914" t="str">
        <f>BI3914 &amp; " " &amp; BJ3914</f>
        <v>0.5 ft</v>
      </c>
      <c r="BI3914">
        <v>0.5</v>
      </c>
      <c r="BJ3914" t="s">
        <v>5517</v>
      </c>
      <c r="BQ3914" t="str">
        <f>BS3914 &amp; ":" &amp; BR3914</f>
        <v>AZDEQ_SW:EPA 350.1</v>
      </c>
      <c r="BR3914" t="s">
        <v>1613</v>
      </c>
      <c r="BS3914" t="s">
        <v>1626</v>
      </c>
      <c r="BT3914" t="s">
        <v>1613</v>
      </c>
      <c r="BW3914" t="s">
        <v>5519</v>
      </c>
      <c r="BZ3914" t="s">
        <v>8295</v>
      </c>
      <c r="CA3914" t="s">
        <v>397</v>
      </c>
      <c r="CB3914">
        <v>0.02</v>
      </c>
      <c r="CC3914" t="s">
        <v>1616</v>
      </c>
      <c r="CE3914" t="s">
        <v>5538</v>
      </c>
      <c r="CF3914" t="s">
        <v>1618</v>
      </c>
    </row>
    <row r="3915" spans="1:84" hidden="1" x14ac:dyDescent="0.4">
      <c r="A3915" t="s">
        <v>7466</v>
      </c>
      <c r="B3915" t="s">
        <v>7467</v>
      </c>
      <c r="C3915" t="s">
        <v>8296</v>
      </c>
      <c r="D3915" t="s">
        <v>7515</v>
      </c>
      <c r="E3915" t="s">
        <v>82</v>
      </c>
      <c r="G3915" s="4" t="str">
        <f>TEXT(H3915+I3915,"yyyy-mm-dd""T""hh:mm:ss")&amp;
IF(J3915="MST","-07:00",
IF(J3915="MDT","-06:00",
IF(J3915="PST","-08:00",
IF(J3915="PDT","-07:00",
IF(J3915="UTC","+00:00","+00:00")))))</f>
        <v>2017-02-23T10:00:00-07:00</v>
      </c>
      <c r="H3915" s="1">
        <v>42789</v>
      </c>
      <c r="I3915" s="5">
        <v>0.41666666666666669</v>
      </c>
      <c r="J3915" t="s">
        <v>84</v>
      </c>
      <c r="U3915" t="s">
        <v>7469</v>
      </c>
      <c r="V3915" t="s">
        <v>7470</v>
      </c>
      <c r="X3915" t="s">
        <v>7510</v>
      </c>
      <c r="Y3915" t="s">
        <v>7511</v>
      </c>
      <c r="AD3915">
        <v>32.434333000000002</v>
      </c>
      <c r="AE3915">
        <v>-111.232472</v>
      </c>
      <c r="AK3915" t="s">
        <v>5367</v>
      </c>
      <c r="AL3915" t="s">
        <v>8297</v>
      </c>
      <c r="AN3915" t="s">
        <v>5425</v>
      </c>
      <c r="AO3915" t="s">
        <v>7494</v>
      </c>
      <c r="AP3915" t="s">
        <v>422</v>
      </c>
      <c r="AQ3915">
        <v>3.66</v>
      </c>
      <c r="AR3915" t="s">
        <v>1616</v>
      </c>
      <c r="AT3915" t="s">
        <v>1612</v>
      </c>
      <c r="AV3915" t="s">
        <v>96</v>
      </c>
      <c r="BQ3915" t="str">
        <f>BS3915 &amp; ":" &amp; BR3915</f>
        <v>USEPA:353.2</v>
      </c>
      <c r="BR3915">
        <v>353.2</v>
      </c>
      <c r="BS3915" t="s">
        <v>4867</v>
      </c>
      <c r="BT3915" t="s">
        <v>5390</v>
      </c>
      <c r="BV3915" t="s">
        <v>5391</v>
      </c>
      <c r="BW3915" t="s">
        <v>7476</v>
      </c>
      <c r="CE3915" t="s">
        <v>8298</v>
      </c>
      <c r="CF3915" t="s">
        <v>1618</v>
      </c>
    </row>
    <row r="3916" spans="1:84" hidden="1" x14ac:dyDescent="0.4">
      <c r="A3916" t="s">
        <v>7466</v>
      </c>
      <c r="B3916" t="s">
        <v>7467</v>
      </c>
      <c r="C3916" t="s">
        <v>8290</v>
      </c>
      <c r="D3916" t="s">
        <v>81</v>
      </c>
      <c r="E3916" t="s">
        <v>82</v>
      </c>
      <c r="G3916" s="4" t="str">
        <f>TEXT(H3916+I3916,"yyyy-mm-dd""T""hh:mm:ss")&amp;
IF(J3916="MST","-07:00",
IF(J3916="MDT","-06:00",
IF(J3916="PST","-08:00",
IF(J3916="PDT","-07:00",
IF(J3916="UTC","+00:00","+00:00")))))</f>
        <v>2017-12-12T09:30:00-07:00</v>
      </c>
      <c r="H3916" s="1">
        <v>43081</v>
      </c>
      <c r="I3916" s="5">
        <v>0.39583333333333331</v>
      </c>
      <c r="J3916" t="s">
        <v>84</v>
      </c>
      <c r="U3916" t="s">
        <v>7469</v>
      </c>
      <c r="V3916" t="s">
        <v>7470</v>
      </c>
      <c r="X3916" t="s">
        <v>7532</v>
      </c>
      <c r="Y3916" t="s">
        <v>7533</v>
      </c>
      <c r="AD3916">
        <v>32.289444000000003</v>
      </c>
      <c r="AE3916">
        <v>-111.03486100000001</v>
      </c>
      <c r="AK3916" t="s">
        <v>5367</v>
      </c>
      <c r="AL3916" t="s">
        <v>8299</v>
      </c>
      <c r="AN3916" t="s">
        <v>5425</v>
      </c>
      <c r="AO3916" t="s">
        <v>7494</v>
      </c>
      <c r="AP3916" t="s">
        <v>422</v>
      </c>
      <c r="AQ3916">
        <v>1.27</v>
      </c>
      <c r="AR3916" t="s">
        <v>1616</v>
      </c>
      <c r="AT3916" t="s">
        <v>1612</v>
      </c>
      <c r="AV3916" t="s">
        <v>96</v>
      </c>
      <c r="BQ3916" t="str">
        <f>BS3916 &amp; ":" &amp; BR3916</f>
        <v>USEPA:353.2</v>
      </c>
      <c r="BR3916">
        <v>353.2</v>
      </c>
      <c r="BS3916" t="s">
        <v>4867</v>
      </c>
      <c r="BT3916" t="s">
        <v>5390</v>
      </c>
      <c r="BV3916" t="s">
        <v>5391</v>
      </c>
      <c r="BW3916" t="s">
        <v>7476</v>
      </c>
      <c r="CE3916" t="s">
        <v>8292</v>
      </c>
      <c r="CF3916" t="s">
        <v>1618</v>
      </c>
    </row>
    <row r="3917" spans="1:84" hidden="1" x14ac:dyDescent="0.4">
      <c r="A3917" t="s">
        <v>1626</v>
      </c>
      <c r="B3917" t="s">
        <v>1626</v>
      </c>
      <c r="C3917" t="s">
        <v>8300</v>
      </c>
      <c r="D3917" t="s">
        <v>81</v>
      </c>
      <c r="E3917" t="s">
        <v>82</v>
      </c>
      <c r="F3917" t="s">
        <v>393</v>
      </c>
      <c r="G3917" s="4" t="str">
        <f>TEXT(H3917+I3917,"yyyy-mm-dd""T""hh:mm:ss")&amp;
IF(J3917="MST","-07:00",
IF(J3917="MDT","-06:00",
IF(J3917="PST","-08:00",
IF(J3917="PDT","-07:00",
IF(J3917="UTC","+00:00","+00:00")))))</f>
        <v>2017-04-10T09:30:00-07:00</v>
      </c>
      <c r="H3917" s="1">
        <v>42835</v>
      </c>
      <c r="I3917" s="5">
        <v>0.39583333333333331</v>
      </c>
      <c r="J3917" t="s">
        <v>84</v>
      </c>
      <c r="N3917">
        <v>0</v>
      </c>
      <c r="O3917" t="s">
        <v>1628</v>
      </c>
      <c r="U3917">
        <v>2208</v>
      </c>
      <c r="V3917" t="s">
        <v>7609</v>
      </c>
      <c r="W3917" t="s">
        <v>1606</v>
      </c>
      <c r="X3917" t="s">
        <v>5540</v>
      </c>
      <c r="Y3917">
        <v>100263</v>
      </c>
      <c r="Z3917" t="s">
        <v>8301</v>
      </c>
      <c r="AD3917">
        <v>32.0191667</v>
      </c>
      <c r="AE3917">
        <v>-110.64555559999999</v>
      </c>
      <c r="AG3917" t="s">
        <v>90</v>
      </c>
      <c r="AH3917" t="s">
        <v>1626</v>
      </c>
      <c r="AI3917" t="s">
        <v>90</v>
      </c>
      <c r="AK3917" t="s">
        <v>1608</v>
      </c>
      <c r="AL3917" t="s">
        <v>8302</v>
      </c>
      <c r="AM3917" t="s">
        <v>92</v>
      </c>
      <c r="AN3917" t="s">
        <v>1610</v>
      </c>
      <c r="AO3917" t="s">
        <v>1670</v>
      </c>
      <c r="AP3917" t="s">
        <v>422</v>
      </c>
      <c r="AT3917" t="s">
        <v>1612</v>
      </c>
      <c r="AV3917" t="s">
        <v>584</v>
      </c>
      <c r="BF3917" t="s">
        <v>8303</v>
      </c>
      <c r="BH3917" t="str">
        <f>BI3917 &amp; " " &amp; BJ3917</f>
        <v>0 ft</v>
      </c>
      <c r="BI3917">
        <v>0</v>
      </c>
      <c r="BJ3917" t="s">
        <v>5517</v>
      </c>
      <c r="BQ3917" t="str">
        <f>BS3917 &amp; ":" &amp; BR3917</f>
        <v>AZDEQ_SW:EPA 353.2</v>
      </c>
      <c r="BR3917" t="s">
        <v>1623</v>
      </c>
      <c r="BS3917" t="s">
        <v>1626</v>
      </c>
      <c r="BT3917" t="s">
        <v>1623</v>
      </c>
      <c r="BW3917" t="s">
        <v>5460</v>
      </c>
      <c r="BZ3917" t="s">
        <v>8304</v>
      </c>
      <c r="CA3917" t="s">
        <v>397</v>
      </c>
      <c r="CB3917">
        <v>0.1</v>
      </c>
      <c r="CC3917" t="s">
        <v>1616</v>
      </c>
      <c r="CE3917" t="s">
        <v>8305</v>
      </c>
      <c r="CF3917" t="s">
        <v>1618</v>
      </c>
    </row>
    <row r="3918" spans="1:84" hidden="1" x14ac:dyDescent="0.4">
      <c r="A3918" t="s">
        <v>1626</v>
      </c>
      <c r="B3918" t="s">
        <v>1626</v>
      </c>
      <c r="C3918" t="s">
        <v>8306</v>
      </c>
      <c r="D3918" t="s">
        <v>81</v>
      </c>
      <c r="E3918" t="s">
        <v>82</v>
      </c>
      <c r="F3918" t="s">
        <v>393</v>
      </c>
      <c r="G3918" s="4" t="str">
        <f>TEXT(H3918+I3918,"yyyy-mm-dd""T""hh:mm:ss")&amp;
IF(J3918="MST","-07:00",
IF(J3918="MDT","-06:00",
IF(J3918="PST","-08:00",
IF(J3918="PDT","-07:00",
IF(J3918="UTC","+00:00","+00:00")))))</f>
        <v>2017-07-18T03:15:00-07:00</v>
      </c>
      <c r="H3918" s="1">
        <v>42934</v>
      </c>
      <c r="I3918" s="5">
        <v>0.13541666666666666</v>
      </c>
      <c r="J3918" t="s">
        <v>84</v>
      </c>
      <c r="U3918">
        <v>2008</v>
      </c>
      <c r="V3918" t="s">
        <v>6355</v>
      </c>
      <c r="W3918" t="s">
        <v>1606</v>
      </c>
      <c r="X3918" t="s">
        <v>8307</v>
      </c>
      <c r="Y3918">
        <v>111467</v>
      </c>
      <c r="Z3918" t="s">
        <v>8236</v>
      </c>
      <c r="AD3918">
        <v>31.870083300000001</v>
      </c>
      <c r="AE3918">
        <v>-110.67516670000001</v>
      </c>
      <c r="AG3918" t="s">
        <v>90</v>
      </c>
      <c r="AH3918" t="s">
        <v>1626</v>
      </c>
      <c r="AI3918" t="s">
        <v>90</v>
      </c>
      <c r="AK3918" t="s">
        <v>1608</v>
      </c>
      <c r="AL3918" t="s">
        <v>8308</v>
      </c>
      <c r="AN3918" t="s">
        <v>1700</v>
      </c>
      <c r="AO3918" t="s">
        <v>457</v>
      </c>
      <c r="AP3918" t="s">
        <v>422</v>
      </c>
      <c r="AQ3918">
        <v>1.2</v>
      </c>
      <c r="AR3918" t="s">
        <v>1616</v>
      </c>
      <c r="AT3918" t="s">
        <v>1612</v>
      </c>
      <c r="AV3918" t="s">
        <v>96</v>
      </c>
      <c r="BQ3918" t="str">
        <f>BS3918 &amp; ":" &amp; BR3918</f>
        <v>AZDEQ_SW:EPA 365.4</v>
      </c>
      <c r="BR3918" t="s">
        <v>1713</v>
      </c>
      <c r="BS3918" t="s">
        <v>1626</v>
      </c>
      <c r="BT3918" t="s">
        <v>1713</v>
      </c>
      <c r="BW3918" t="s">
        <v>5460</v>
      </c>
      <c r="BX3918" s="1">
        <v>42949</v>
      </c>
      <c r="BZ3918" t="s">
        <v>8309</v>
      </c>
      <c r="CA3918" t="s">
        <v>397</v>
      </c>
      <c r="CB3918">
        <v>0.1</v>
      </c>
      <c r="CC3918" t="s">
        <v>1616</v>
      </c>
      <c r="CE3918" t="s">
        <v>8310</v>
      </c>
      <c r="CF3918" t="s">
        <v>1618</v>
      </c>
    </row>
    <row r="3919" spans="1:84" hidden="1" x14ac:dyDescent="0.4">
      <c r="A3919" t="s">
        <v>1626</v>
      </c>
      <c r="B3919" t="s">
        <v>1626</v>
      </c>
      <c r="C3919" t="s">
        <v>8207</v>
      </c>
      <c r="D3919" t="s">
        <v>81</v>
      </c>
      <c r="E3919" t="s">
        <v>82</v>
      </c>
      <c r="F3919" t="s">
        <v>393</v>
      </c>
      <c r="G3919" s="4" t="str">
        <f>TEXT(H3919+I3919,"yyyy-mm-dd""T""hh:mm:ss")&amp;
IF(J3919="MST","-07:00",
IF(J3919="MDT","-06:00",
IF(J3919="PST","-08:00",
IF(J3919="PDT","-07:00",
IF(J3919="UTC","+00:00","+00:00")))))</f>
        <v>2017-02-20T02:00:00-07:00</v>
      </c>
      <c r="H3919" s="1">
        <v>42786</v>
      </c>
      <c r="I3919" s="5">
        <v>8.3333333333333329E-2</v>
      </c>
      <c r="J3919" t="s">
        <v>84</v>
      </c>
      <c r="N3919">
        <v>0.5</v>
      </c>
      <c r="O3919" t="s">
        <v>1628</v>
      </c>
      <c r="U3919">
        <v>9743</v>
      </c>
      <c r="V3919" t="s">
        <v>5512</v>
      </c>
      <c r="W3919" t="s">
        <v>5513</v>
      </c>
      <c r="X3919" t="s">
        <v>3405</v>
      </c>
      <c r="Y3919">
        <v>100034</v>
      </c>
      <c r="Z3919" t="s">
        <v>5514</v>
      </c>
      <c r="AD3919">
        <v>32.187063100000003</v>
      </c>
      <c r="AE3919">
        <v>-110.81660220000001</v>
      </c>
      <c r="AG3919" t="s">
        <v>90</v>
      </c>
      <c r="AH3919" t="s">
        <v>1626</v>
      </c>
      <c r="AI3919" t="s">
        <v>90</v>
      </c>
      <c r="AK3919" t="s">
        <v>1608</v>
      </c>
      <c r="AL3919" t="s">
        <v>8311</v>
      </c>
      <c r="AN3919" t="s">
        <v>1610</v>
      </c>
      <c r="AO3919" t="s">
        <v>1670</v>
      </c>
      <c r="AP3919" t="s">
        <v>422</v>
      </c>
      <c r="AQ3919">
        <v>0.26</v>
      </c>
      <c r="AR3919" t="s">
        <v>1616</v>
      </c>
      <c r="AT3919" t="s">
        <v>1612</v>
      </c>
      <c r="AV3919" t="s">
        <v>96</v>
      </c>
      <c r="BH3919" t="str">
        <f>BI3919 &amp; " " &amp; BJ3919</f>
        <v>0.5 ft</v>
      </c>
      <c r="BI3919">
        <v>0.5</v>
      </c>
      <c r="BJ3919" t="s">
        <v>5517</v>
      </c>
      <c r="BQ3919" t="str">
        <f>BS3919 &amp; ":" &amp; BR3919</f>
        <v>AZDEQ_SW:EPA 353.2</v>
      </c>
      <c r="BR3919" t="s">
        <v>1623</v>
      </c>
      <c r="BS3919" t="s">
        <v>1626</v>
      </c>
      <c r="BT3919" t="s">
        <v>1623</v>
      </c>
      <c r="BW3919" t="s">
        <v>5519</v>
      </c>
      <c r="BZ3919" t="s">
        <v>8312</v>
      </c>
      <c r="CA3919" t="s">
        <v>397</v>
      </c>
      <c r="CB3919">
        <v>0.02</v>
      </c>
      <c r="CC3919" t="s">
        <v>1616</v>
      </c>
      <c r="CE3919" t="s">
        <v>5567</v>
      </c>
      <c r="CF3919" t="s">
        <v>1618</v>
      </c>
    </row>
    <row r="3920" spans="1:84" hidden="1" x14ac:dyDescent="0.4">
      <c r="A3920" t="s">
        <v>1626</v>
      </c>
      <c r="B3920" t="s">
        <v>1626</v>
      </c>
      <c r="C3920" t="s">
        <v>8285</v>
      </c>
      <c r="D3920" t="s">
        <v>81</v>
      </c>
      <c r="E3920" t="s">
        <v>82</v>
      </c>
      <c r="F3920" t="s">
        <v>393</v>
      </c>
      <c r="G3920" s="4" t="str">
        <f>TEXT(H3920+I3920,"yyyy-mm-dd""T""hh:mm:ss")&amp;
IF(J3920="MST","-07:00",
IF(J3920="MDT","-06:00",
IF(J3920="PST","-08:00",
IF(J3920="PDT","-07:00",
IF(J3920="UTC","+00:00","+00:00")))))</f>
        <v>2017-04-10T09:30:00-07:00</v>
      </c>
      <c r="H3920" s="1">
        <v>42835</v>
      </c>
      <c r="I3920" s="5">
        <v>0.39583333333333331</v>
      </c>
      <c r="J3920" t="s">
        <v>84</v>
      </c>
      <c r="N3920">
        <v>0</v>
      </c>
      <c r="O3920" t="s">
        <v>1628</v>
      </c>
      <c r="U3920">
        <v>2208</v>
      </c>
      <c r="V3920" t="s">
        <v>7609</v>
      </c>
      <c r="W3920" t="s">
        <v>1606</v>
      </c>
      <c r="X3920" t="s">
        <v>5540</v>
      </c>
      <c r="Y3920">
        <v>100263</v>
      </c>
      <c r="Z3920" t="s">
        <v>8286</v>
      </c>
      <c r="AD3920">
        <v>32.0191667</v>
      </c>
      <c r="AE3920">
        <v>-110.64555559999999</v>
      </c>
      <c r="AG3920" t="s">
        <v>90</v>
      </c>
      <c r="AH3920" t="s">
        <v>1626</v>
      </c>
      <c r="AI3920" t="s">
        <v>90</v>
      </c>
      <c r="AK3920" t="s">
        <v>1608</v>
      </c>
      <c r="AL3920" t="s">
        <v>8313</v>
      </c>
      <c r="AN3920" t="s">
        <v>1610</v>
      </c>
      <c r="AO3920" t="s">
        <v>1611</v>
      </c>
      <c r="AP3920" t="s">
        <v>422</v>
      </c>
      <c r="AQ3920">
        <v>7.5999999999999998E-2</v>
      </c>
      <c r="AR3920" t="s">
        <v>1616</v>
      </c>
      <c r="AT3920" t="s">
        <v>1612</v>
      </c>
      <c r="AV3920" t="s">
        <v>96</v>
      </c>
      <c r="BF3920" t="s">
        <v>8314</v>
      </c>
      <c r="BH3920" t="str">
        <f>BI3920 &amp; " " &amp; BJ3920</f>
        <v>0 ft</v>
      </c>
      <c r="BI3920">
        <v>0</v>
      </c>
      <c r="BJ3920" t="s">
        <v>5517</v>
      </c>
      <c r="BQ3920" t="str">
        <f>BS3920 &amp; ":" &amp; BR3920</f>
        <v>AZDEQ_SW:EPA 350.1</v>
      </c>
      <c r="BR3920" t="s">
        <v>1613</v>
      </c>
      <c r="BS3920" t="s">
        <v>1626</v>
      </c>
      <c r="BT3920" t="s">
        <v>1613</v>
      </c>
      <c r="BW3920" t="s">
        <v>5519</v>
      </c>
      <c r="BZ3920" t="s">
        <v>8315</v>
      </c>
      <c r="CA3920" t="s">
        <v>397</v>
      </c>
      <c r="CB3920">
        <v>0.06</v>
      </c>
      <c r="CC3920" t="s">
        <v>1616</v>
      </c>
      <c r="CE3920" t="s">
        <v>8289</v>
      </c>
      <c r="CF3920" t="s">
        <v>1618</v>
      </c>
    </row>
    <row r="3921" spans="1:84" hidden="1" x14ac:dyDescent="0.4">
      <c r="A3921" t="s">
        <v>7466</v>
      </c>
      <c r="B3921" t="s">
        <v>7467</v>
      </c>
      <c r="C3921" t="s">
        <v>8296</v>
      </c>
      <c r="D3921" t="s">
        <v>7515</v>
      </c>
      <c r="E3921" t="s">
        <v>82</v>
      </c>
      <c r="G3921" s="4" t="str">
        <f>TEXT(H3921+I3921,"yyyy-mm-dd""T""hh:mm:ss")&amp;
IF(J3921="MST","-07:00",
IF(J3921="MDT","-06:00",
IF(J3921="PST","-08:00",
IF(J3921="PDT","-07:00",
IF(J3921="UTC","+00:00","+00:00")))))</f>
        <v>2017-02-23T10:00:00-07:00</v>
      </c>
      <c r="H3921" s="1">
        <v>42789</v>
      </c>
      <c r="I3921" s="5">
        <v>0.41666666666666669</v>
      </c>
      <c r="J3921" t="s">
        <v>84</v>
      </c>
      <c r="U3921" t="s">
        <v>7469</v>
      </c>
      <c r="V3921" t="s">
        <v>7470</v>
      </c>
      <c r="X3921" t="s">
        <v>7510</v>
      </c>
      <c r="Y3921" t="s">
        <v>7511</v>
      </c>
      <c r="AD3921">
        <v>32.434333000000002</v>
      </c>
      <c r="AE3921">
        <v>-111.232472</v>
      </c>
      <c r="AK3921" t="s">
        <v>5367</v>
      </c>
      <c r="AL3921" t="s">
        <v>8316</v>
      </c>
      <c r="AN3921" t="s">
        <v>1700</v>
      </c>
      <c r="AO3921" t="s">
        <v>457</v>
      </c>
      <c r="AP3921" t="s">
        <v>422</v>
      </c>
      <c r="AQ3921">
        <v>2.6</v>
      </c>
      <c r="AR3921" t="s">
        <v>1616</v>
      </c>
      <c r="AT3921" t="s">
        <v>1612</v>
      </c>
      <c r="AV3921" t="s">
        <v>96</v>
      </c>
      <c r="BQ3921" t="str">
        <f>BS3921 &amp; ":" &amp; BR3921</f>
        <v>USEPA:365.1</v>
      </c>
      <c r="BR3921">
        <v>365.1</v>
      </c>
      <c r="BS3921" t="s">
        <v>4867</v>
      </c>
      <c r="BT3921" t="s">
        <v>7474</v>
      </c>
      <c r="BV3921" t="s">
        <v>7475</v>
      </c>
      <c r="BW3921" t="s">
        <v>7476</v>
      </c>
      <c r="CE3921" t="s">
        <v>8298</v>
      </c>
      <c r="CF3921" t="s">
        <v>1618</v>
      </c>
    </row>
    <row r="3922" spans="1:84" hidden="1" x14ac:dyDescent="0.4">
      <c r="A3922" t="s">
        <v>7466</v>
      </c>
      <c r="B3922" t="s">
        <v>7467</v>
      </c>
      <c r="C3922" t="s">
        <v>8317</v>
      </c>
      <c r="D3922" t="s">
        <v>81</v>
      </c>
      <c r="E3922" t="s">
        <v>82</v>
      </c>
      <c r="G3922" s="4" t="str">
        <f>TEXT(H3922+I3922,"yyyy-mm-dd""T""hh:mm:ss")&amp;
IF(J3922="MST","-07:00",
IF(J3922="MDT","-06:00",
IF(J3922="PST","-08:00",
IF(J3922="PDT","-07:00",
IF(J3922="UTC","+00:00","+00:00")))))</f>
        <v>2017-09-26T09:00:00-07:00</v>
      </c>
      <c r="H3922" s="1">
        <v>43004</v>
      </c>
      <c r="I3922" s="5">
        <v>0.375</v>
      </c>
      <c r="J3922" t="s">
        <v>84</v>
      </c>
      <c r="U3922" t="s">
        <v>7469</v>
      </c>
      <c r="V3922" t="s">
        <v>7470</v>
      </c>
      <c r="X3922" t="s">
        <v>7510</v>
      </c>
      <c r="Y3922" t="s">
        <v>7511</v>
      </c>
      <c r="AD3922">
        <v>32.434333000000002</v>
      </c>
      <c r="AE3922">
        <v>-111.232472</v>
      </c>
      <c r="AK3922" t="s">
        <v>5367</v>
      </c>
      <c r="AL3922" t="s">
        <v>8318</v>
      </c>
      <c r="AN3922" t="s">
        <v>7604</v>
      </c>
      <c r="AO3922" t="s">
        <v>442</v>
      </c>
      <c r="AP3922" t="s">
        <v>422</v>
      </c>
      <c r="AQ3922">
        <v>1.03</v>
      </c>
      <c r="AR3922" t="s">
        <v>1616</v>
      </c>
      <c r="AT3922" t="s">
        <v>1612</v>
      </c>
      <c r="AV3922" t="s">
        <v>96</v>
      </c>
      <c r="BQ3922" t="str">
        <f>BS3922 &amp; ":" &amp; BR3922</f>
        <v>USEPA:351.2</v>
      </c>
      <c r="BR3922">
        <v>351.2</v>
      </c>
      <c r="BS3922" t="s">
        <v>4867</v>
      </c>
      <c r="BT3922" t="s">
        <v>7605</v>
      </c>
      <c r="BV3922" t="s">
        <v>7606</v>
      </c>
      <c r="BW3922" t="s">
        <v>7476</v>
      </c>
      <c r="CE3922" t="s">
        <v>8319</v>
      </c>
      <c r="CF3922" t="s">
        <v>1618</v>
      </c>
    </row>
    <row r="3923" spans="1:84" hidden="1" x14ac:dyDescent="0.4">
      <c r="A3923" t="s">
        <v>1626</v>
      </c>
      <c r="B3923" t="s">
        <v>1626</v>
      </c>
      <c r="C3923" t="s">
        <v>8320</v>
      </c>
      <c r="D3923" t="s">
        <v>81</v>
      </c>
      <c r="E3923" t="s">
        <v>82</v>
      </c>
      <c r="F3923" t="s">
        <v>393</v>
      </c>
      <c r="G3923" s="4" t="str">
        <f>TEXT(H3923+I3923,"yyyy-mm-dd""T""hh:mm:ss")&amp;
IF(J3923="MST","-07:00",
IF(J3923="MDT","-06:00",
IF(J3923="PST","-08:00",
IF(J3923="PDT","-07:00",
IF(J3923="UTC","+00:00","+00:00")))))</f>
        <v>2017-09-28T03:00:00-07:00</v>
      </c>
      <c r="H3923" s="1">
        <v>43006</v>
      </c>
      <c r="I3923" s="5">
        <v>0.125</v>
      </c>
      <c r="J3923" t="s">
        <v>84</v>
      </c>
      <c r="N3923">
        <v>0.5</v>
      </c>
      <c r="O3923" t="s">
        <v>1628</v>
      </c>
      <c r="U3923">
        <v>9743</v>
      </c>
      <c r="V3923" t="s">
        <v>5512</v>
      </c>
      <c r="W3923" t="s">
        <v>5513</v>
      </c>
      <c r="X3923" t="s">
        <v>3405</v>
      </c>
      <c r="Y3923">
        <v>100034</v>
      </c>
      <c r="Z3923" t="s">
        <v>5514</v>
      </c>
      <c r="AD3923">
        <v>32.187063100000003</v>
      </c>
      <c r="AE3923">
        <v>-110.81660220000001</v>
      </c>
      <c r="AG3923" t="s">
        <v>90</v>
      </c>
      <c r="AH3923" t="s">
        <v>1626</v>
      </c>
      <c r="AI3923" t="s">
        <v>90</v>
      </c>
      <c r="AK3923" t="s">
        <v>1608</v>
      </c>
      <c r="AL3923" t="s">
        <v>8321</v>
      </c>
      <c r="AN3923" t="s">
        <v>1610</v>
      </c>
      <c r="AO3923" t="s">
        <v>1611</v>
      </c>
      <c r="AP3923" t="s">
        <v>422</v>
      </c>
      <c r="AQ3923">
        <v>4.2999999999999997E-2</v>
      </c>
      <c r="AR3923" t="s">
        <v>1616</v>
      </c>
      <c r="AT3923" t="s">
        <v>1612</v>
      </c>
      <c r="AV3923" t="s">
        <v>96</v>
      </c>
      <c r="BH3923" t="str">
        <f>BI3923 &amp; " " &amp; BJ3923</f>
        <v>0.5 ft</v>
      </c>
      <c r="BI3923">
        <v>0.5</v>
      </c>
      <c r="BJ3923" t="s">
        <v>5517</v>
      </c>
      <c r="BQ3923" t="str">
        <f>BS3923 &amp; ":" &amp; BR3923</f>
        <v>AZDEQ_SW:EPA 350.1</v>
      </c>
      <c r="BR3923" t="s">
        <v>1613</v>
      </c>
      <c r="BS3923" t="s">
        <v>1626</v>
      </c>
      <c r="BT3923" t="s">
        <v>1613</v>
      </c>
      <c r="BW3923" t="s">
        <v>5519</v>
      </c>
      <c r="BZ3923" t="s">
        <v>8322</v>
      </c>
      <c r="CA3923" t="s">
        <v>397</v>
      </c>
      <c r="CB3923">
        <v>0.02</v>
      </c>
      <c r="CC3923" t="s">
        <v>1616</v>
      </c>
      <c r="CE3923" t="s">
        <v>5763</v>
      </c>
      <c r="CF3923" t="s">
        <v>1618</v>
      </c>
    </row>
    <row r="3924" spans="1:84" hidden="1" x14ac:dyDescent="0.4">
      <c r="A3924" t="s">
        <v>7466</v>
      </c>
      <c r="B3924" t="s">
        <v>7467</v>
      </c>
      <c r="C3924" t="s">
        <v>8226</v>
      </c>
      <c r="D3924" t="s">
        <v>7515</v>
      </c>
      <c r="E3924" t="s">
        <v>82</v>
      </c>
      <c r="G3924" s="4" t="str">
        <f>TEXT(H3924+I3924,"yyyy-mm-dd""T""hh:mm:ss")&amp;
IF(J3924="MST","-07:00",
IF(J3924="MDT","-06:00",
IF(J3924="PST","-08:00",
IF(J3924="PDT","-07:00",
IF(J3924="UTC","+00:00","+00:00")))))</f>
        <v>2017-09-14T10:20:00-07:00</v>
      </c>
      <c r="H3924" s="1">
        <v>42992</v>
      </c>
      <c r="I3924" s="5">
        <v>0.43055555555555558</v>
      </c>
      <c r="J3924" t="s">
        <v>84</v>
      </c>
      <c r="U3924" t="s">
        <v>7469</v>
      </c>
      <c r="V3924" t="s">
        <v>7470</v>
      </c>
      <c r="X3924" t="s">
        <v>7471</v>
      </c>
      <c r="Y3924" t="s">
        <v>7472</v>
      </c>
      <c r="AD3924">
        <v>32.338639000000001</v>
      </c>
      <c r="AE3924">
        <v>-111.08147200000001</v>
      </c>
      <c r="AK3924" t="s">
        <v>5367</v>
      </c>
      <c r="AL3924" t="s">
        <v>8323</v>
      </c>
      <c r="AN3924" t="s">
        <v>7604</v>
      </c>
      <c r="AO3924" t="s">
        <v>442</v>
      </c>
      <c r="AP3924" t="s">
        <v>422</v>
      </c>
      <c r="AQ3924">
        <v>4.3899999999999997</v>
      </c>
      <c r="AR3924" t="s">
        <v>1616</v>
      </c>
      <c r="AT3924" t="s">
        <v>1612</v>
      </c>
      <c r="AV3924" t="s">
        <v>96</v>
      </c>
      <c r="BQ3924" t="str">
        <f>BS3924 &amp; ":" &amp; BR3924</f>
        <v>USEPA:351.2</v>
      </c>
      <c r="BR3924">
        <v>351.2</v>
      </c>
      <c r="BS3924" t="s">
        <v>4867</v>
      </c>
      <c r="BT3924" t="s">
        <v>7605</v>
      </c>
      <c r="BV3924" t="s">
        <v>7606</v>
      </c>
      <c r="BW3924" t="s">
        <v>7476</v>
      </c>
      <c r="CE3924" t="s">
        <v>8228</v>
      </c>
      <c r="CF3924" t="s">
        <v>1618</v>
      </c>
    </row>
    <row r="3925" spans="1:84" hidden="1" x14ac:dyDescent="0.4">
      <c r="A3925" t="s">
        <v>1603</v>
      </c>
      <c r="B3925" t="s">
        <v>1603</v>
      </c>
      <c r="C3925" t="s">
        <v>8272</v>
      </c>
      <c r="D3925" t="s">
        <v>81</v>
      </c>
      <c r="E3925" t="s">
        <v>82</v>
      </c>
      <c r="F3925" t="s">
        <v>83</v>
      </c>
      <c r="G3925" s="4" t="str">
        <f>TEXT(H3925+I3925,"yyyy-mm-dd""T""hh:mm:ss")&amp;
IF(J3925="MST","-07:00",
IF(J3925="MDT","-06:00",
IF(J3925="PST","-08:00",
IF(J3925="PDT","-07:00",
IF(J3925="UTC","+00:00","+00:00")))))</f>
        <v>2017-01-10T02:30:00-07:00</v>
      </c>
      <c r="H3925" s="1">
        <v>42745</v>
      </c>
      <c r="I3925" s="5">
        <v>0.10416666666666667</v>
      </c>
      <c r="J3925" t="s">
        <v>84</v>
      </c>
      <c r="N3925">
        <v>0</v>
      </c>
      <c r="O3925" t="s">
        <v>5517</v>
      </c>
      <c r="U3925">
        <v>9673</v>
      </c>
      <c r="V3925" t="s">
        <v>1605</v>
      </c>
      <c r="W3925" t="s">
        <v>1606</v>
      </c>
      <c r="X3925" t="s">
        <v>8273</v>
      </c>
      <c r="Y3925">
        <v>25698</v>
      </c>
      <c r="Z3925" t="s">
        <v>8195</v>
      </c>
      <c r="AD3925">
        <v>31.8813481</v>
      </c>
      <c r="AE3925">
        <v>-112.81594920000001</v>
      </c>
      <c r="AG3925" t="s">
        <v>90</v>
      </c>
      <c r="AH3925" t="s">
        <v>1603</v>
      </c>
      <c r="AI3925" t="s">
        <v>90</v>
      </c>
      <c r="AK3925" t="s">
        <v>1608</v>
      </c>
      <c r="AL3925" t="s">
        <v>8324</v>
      </c>
      <c r="AM3925" t="s">
        <v>92</v>
      </c>
      <c r="AN3925" t="s">
        <v>1610</v>
      </c>
      <c r="AO3925" t="s">
        <v>442</v>
      </c>
      <c r="AP3925" t="s">
        <v>422</v>
      </c>
      <c r="AT3925" t="s">
        <v>1612</v>
      </c>
      <c r="AV3925" t="s">
        <v>584</v>
      </c>
      <c r="BF3925" t="s">
        <v>8211</v>
      </c>
      <c r="BQ3925" t="str">
        <f>BS3925 &amp; ":" &amp; BR3925</f>
        <v>AZDEQ_GW:EPA 351.2</v>
      </c>
      <c r="BR3925" t="s">
        <v>1633</v>
      </c>
      <c r="BS3925" t="s">
        <v>1603</v>
      </c>
      <c r="BT3925" t="s">
        <v>1633</v>
      </c>
      <c r="BW3925" t="s">
        <v>5460</v>
      </c>
      <c r="BX3925" s="1">
        <v>42751</v>
      </c>
      <c r="BZ3925" t="s">
        <v>8325</v>
      </c>
      <c r="CA3925" t="s">
        <v>397</v>
      </c>
      <c r="CB3925">
        <v>0.5</v>
      </c>
      <c r="CC3925" t="s">
        <v>1616</v>
      </c>
      <c r="CE3925" t="s">
        <v>8277</v>
      </c>
      <c r="CF3925" t="s">
        <v>1618</v>
      </c>
    </row>
    <row r="3926" spans="1:84" hidden="1" x14ac:dyDescent="0.4">
      <c r="A3926" t="s">
        <v>1626</v>
      </c>
      <c r="B3926" t="s">
        <v>1626</v>
      </c>
      <c r="C3926" t="s">
        <v>8240</v>
      </c>
      <c r="D3926" t="s">
        <v>81</v>
      </c>
      <c r="E3926" t="s">
        <v>82</v>
      </c>
      <c r="F3926" t="s">
        <v>393</v>
      </c>
      <c r="G3926" s="4" t="str">
        <f>TEXT(H3926+I3926,"yyyy-mm-dd""T""hh:mm:ss")&amp;
IF(J3926="MST","-07:00",
IF(J3926="MDT","-06:00",
IF(J3926="PST","-08:00",
IF(J3926="PDT","-07:00",
IF(J3926="UTC","+00:00","+00:00")))))</f>
        <v>2017-07-18T03:10:00-07:00</v>
      </c>
      <c r="H3926" s="1">
        <v>42934</v>
      </c>
      <c r="I3926" s="5">
        <v>0.13194444444444445</v>
      </c>
      <c r="J3926" t="s">
        <v>84</v>
      </c>
      <c r="U3926">
        <v>2008</v>
      </c>
      <c r="V3926" t="s">
        <v>6355</v>
      </c>
      <c r="W3926" t="s">
        <v>1606</v>
      </c>
      <c r="X3926" t="s">
        <v>8241</v>
      </c>
      <c r="Y3926">
        <v>111468</v>
      </c>
      <c r="Z3926" t="s">
        <v>8236</v>
      </c>
      <c r="AD3926">
        <v>31.868683999999998</v>
      </c>
      <c r="AE3926">
        <v>-110.675641</v>
      </c>
      <c r="AG3926" t="s">
        <v>90</v>
      </c>
      <c r="AH3926" t="s">
        <v>1626</v>
      </c>
      <c r="AI3926" t="s">
        <v>90</v>
      </c>
      <c r="AK3926" t="s">
        <v>1608</v>
      </c>
      <c r="AL3926" t="s">
        <v>8326</v>
      </c>
      <c r="AN3926" t="s">
        <v>1610</v>
      </c>
      <c r="AO3926" t="s">
        <v>1611</v>
      </c>
      <c r="AP3926" t="s">
        <v>422</v>
      </c>
      <c r="AQ3926">
        <v>0.28000000000000003</v>
      </c>
      <c r="AR3926" t="s">
        <v>1616</v>
      </c>
      <c r="AT3926" t="s">
        <v>1612</v>
      </c>
      <c r="AV3926" t="s">
        <v>96</v>
      </c>
      <c r="BQ3926" t="str">
        <f>BS3926 &amp; ":" &amp; BR3926</f>
        <v>AZDEQ_SW:SM 4500-NH3G</v>
      </c>
      <c r="BR3926" t="s">
        <v>5552</v>
      </c>
      <c r="BS3926" t="s">
        <v>1626</v>
      </c>
      <c r="BT3926" t="s">
        <v>5552</v>
      </c>
      <c r="BW3926" t="s">
        <v>5460</v>
      </c>
      <c r="BX3926" s="1">
        <v>42949</v>
      </c>
      <c r="BZ3926" t="s">
        <v>8327</v>
      </c>
      <c r="CA3926" t="s">
        <v>397</v>
      </c>
      <c r="CB3926">
        <v>0.1</v>
      </c>
      <c r="CC3926" t="s">
        <v>1616</v>
      </c>
      <c r="CE3926" t="s">
        <v>8244</v>
      </c>
      <c r="CF3926" t="s">
        <v>1618</v>
      </c>
    </row>
    <row r="3927" spans="1:84" hidden="1" x14ac:dyDescent="0.4">
      <c r="A3927" t="s">
        <v>1626</v>
      </c>
      <c r="B3927" t="s">
        <v>1626</v>
      </c>
      <c r="C3927" t="s">
        <v>8328</v>
      </c>
      <c r="D3927" t="s">
        <v>81</v>
      </c>
      <c r="E3927" t="s">
        <v>82</v>
      </c>
      <c r="F3927" t="s">
        <v>393</v>
      </c>
      <c r="G3927" s="4" t="str">
        <f>TEXT(H3927+I3927,"yyyy-mm-dd""T""hh:mm:ss")&amp;
IF(J3927="MST","-07:00",
IF(J3927="MDT","-06:00",
IF(J3927="PST","-08:00",
IF(J3927="PDT","-07:00",
IF(J3927="UTC","+00:00","+00:00")))))</f>
        <v>2017-07-18T10:30:00-07:00</v>
      </c>
      <c r="H3927" s="1">
        <v>42934</v>
      </c>
      <c r="I3927" s="5">
        <v>0.4375</v>
      </c>
      <c r="J3927" t="s">
        <v>84</v>
      </c>
      <c r="U3927">
        <v>2008</v>
      </c>
      <c r="V3927" t="s">
        <v>6355</v>
      </c>
      <c r="W3927" t="s">
        <v>1606</v>
      </c>
      <c r="X3927" t="s">
        <v>5559</v>
      </c>
      <c r="Y3927">
        <v>109222</v>
      </c>
      <c r="Z3927" t="s">
        <v>8329</v>
      </c>
      <c r="AD3927">
        <v>31.9835694</v>
      </c>
      <c r="AE3927">
        <v>-110.6468194</v>
      </c>
      <c r="AG3927" t="s">
        <v>90</v>
      </c>
      <c r="AH3927" t="s">
        <v>1626</v>
      </c>
      <c r="AI3927" t="s">
        <v>90</v>
      </c>
      <c r="AK3927" t="s">
        <v>1608</v>
      </c>
      <c r="AL3927" t="s">
        <v>8330</v>
      </c>
      <c r="AN3927" t="s">
        <v>1610</v>
      </c>
      <c r="AO3927" t="s">
        <v>1611</v>
      </c>
      <c r="AP3927" t="s">
        <v>422</v>
      </c>
      <c r="AQ3927">
        <v>7.5999999999999998E-2</v>
      </c>
      <c r="AR3927" t="s">
        <v>1616</v>
      </c>
      <c r="AT3927" t="s">
        <v>1612</v>
      </c>
      <c r="AV3927" t="s">
        <v>96</v>
      </c>
      <c r="BQ3927" t="str">
        <f>BS3927 &amp; ":" &amp; BR3927</f>
        <v>AZDEQ_SW:SM 4500-NH3G</v>
      </c>
      <c r="BR3927" t="s">
        <v>5552</v>
      </c>
      <c r="BS3927" t="s">
        <v>1626</v>
      </c>
      <c r="BT3927" t="s">
        <v>5552</v>
      </c>
      <c r="BW3927" t="s">
        <v>5460</v>
      </c>
      <c r="BX3927" s="1">
        <v>42949</v>
      </c>
      <c r="BZ3927" t="s">
        <v>8331</v>
      </c>
      <c r="CA3927" t="s">
        <v>397</v>
      </c>
      <c r="CB3927">
        <v>0.1</v>
      </c>
      <c r="CC3927" t="s">
        <v>1616</v>
      </c>
      <c r="CE3927" t="s">
        <v>8310</v>
      </c>
      <c r="CF3927" t="s">
        <v>1618</v>
      </c>
    </row>
    <row r="3928" spans="1:84" hidden="1" x14ac:dyDescent="0.4">
      <c r="A3928" t="s">
        <v>1603</v>
      </c>
      <c r="B3928" t="s">
        <v>1603</v>
      </c>
      <c r="C3928" t="s">
        <v>8332</v>
      </c>
      <c r="D3928" t="s">
        <v>81</v>
      </c>
      <c r="E3928" t="s">
        <v>82</v>
      </c>
      <c r="F3928" t="s">
        <v>83</v>
      </c>
      <c r="G3928" s="4" t="str">
        <f>TEXT(H3928+I3928,"yyyy-mm-dd""T""hh:mm:ss")&amp;
IF(J3928="MST","-07:00",
IF(J3928="MDT","-06:00",
IF(J3928="PST","-08:00",
IF(J3928="PDT","-07:00",
IF(J3928="UTC","+00:00","+00:00")))))</f>
        <v>2017-01-09T12:45:00-07:00</v>
      </c>
      <c r="H3928" s="1">
        <v>42744</v>
      </c>
      <c r="I3928" s="5">
        <v>0.53125</v>
      </c>
      <c r="J3928" t="s">
        <v>84</v>
      </c>
      <c r="N3928">
        <v>0</v>
      </c>
      <c r="O3928" t="s">
        <v>5517</v>
      </c>
      <c r="U3928">
        <v>9673</v>
      </c>
      <c r="V3928" t="s">
        <v>1605</v>
      </c>
      <c r="W3928" t="s">
        <v>1606</v>
      </c>
      <c r="X3928" t="s">
        <v>8333</v>
      </c>
      <c r="Y3928">
        <v>25660</v>
      </c>
      <c r="Z3928" t="s">
        <v>8334</v>
      </c>
      <c r="AD3928">
        <v>32.023888900000003</v>
      </c>
      <c r="AE3928">
        <v>-112.89222220000001</v>
      </c>
      <c r="AG3928" t="s">
        <v>90</v>
      </c>
      <c r="AH3928" t="s">
        <v>1603</v>
      </c>
      <c r="AI3928" t="s">
        <v>90</v>
      </c>
      <c r="AK3928" t="s">
        <v>1608</v>
      </c>
      <c r="AL3928" t="s">
        <v>8335</v>
      </c>
      <c r="AM3928" t="s">
        <v>92</v>
      </c>
      <c r="AN3928" t="s">
        <v>1610</v>
      </c>
      <c r="AO3928" t="s">
        <v>1670</v>
      </c>
      <c r="AP3928" t="s">
        <v>422</v>
      </c>
      <c r="AT3928" t="s">
        <v>1612</v>
      </c>
      <c r="AV3928" t="s">
        <v>584</v>
      </c>
      <c r="BQ3928" t="str">
        <f>BS3928 &amp; ":" &amp; BR3928</f>
        <v>AZDEQ_GW:EPA 300.0</v>
      </c>
      <c r="BR3928" t="s">
        <v>1664</v>
      </c>
      <c r="BS3928" t="s">
        <v>1603</v>
      </c>
      <c r="BT3928" t="s">
        <v>1664</v>
      </c>
      <c r="BW3928" t="s">
        <v>5460</v>
      </c>
      <c r="BX3928" s="1">
        <v>42746</v>
      </c>
      <c r="BZ3928" t="s">
        <v>8336</v>
      </c>
      <c r="CA3928" t="s">
        <v>397</v>
      </c>
      <c r="CB3928">
        <v>0.1</v>
      </c>
      <c r="CC3928" t="s">
        <v>1616</v>
      </c>
      <c r="CE3928" t="s">
        <v>8198</v>
      </c>
      <c r="CF3928" t="s">
        <v>1618</v>
      </c>
    </row>
    <row r="3929" spans="1:84" hidden="1" x14ac:dyDescent="0.4">
      <c r="A3929" t="s">
        <v>7466</v>
      </c>
      <c r="B3929" t="s">
        <v>7467</v>
      </c>
      <c r="C3929" t="s">
        <v>8337</v>
      </c>
      <c r="D3929" t="s">
        <v>7515</v>
      </c>
      <c r="E3929" t="s">
        <v>82</v>
      </c>
      <c r="G3929" s="4" t="str">
        <f>TEXT(H3929+I3929,"yyyy-mm-dd""T""hh:mm:ss")&amp;
IF(J3929="MST","-07:00",
IF(J3929="MDT","-06:00",
IF(J3929="PST","-08:00",
IF(J3929="PDT","-07:00",
IF(J3929="UTC","+00:00","+00:00")))))</f>
        <v>2017-05-31T09:30:00-07:00</v>
      </c>
      <c r="H3929" s="1">
        <v>42886</v>
      </c>
      <c r="I3929" s="5">
        <v>0.39583333333333331</v>
      </c>
      <c r="J3929" t="s">
        <v>84</v>
      </c>
      <c r="U3929" t="s">
        <v>7469</v>
      </c>
      <c r="V3929" t="s">
        <v>7470</v>
      </c>
      <c r="X3929" t="s">
        <v>7482</v>
      </c>
      <c r="Y3929" t="s">
        <v>7483</v>
      </c>
      <c r="AD3929">
        <v>32.386417000000002</v>
      </c>
      <c r="AE3929">
        <v>-111.119139</v>
      </c>
      <c r="AK3929" t="s">
        <v>5367</v>
      </c>
      <c r="AL3929" t="s">
        <v>8338</v>
      </c>
      <c r="AN3929" t="s">
        <v>1700</v>
      </c>
      <c r="AO3929" t="s">
        <v>457</v>
      </c>
      <c r="AP3929" t="s">
        <v>422</v>
      </c>
      <c r="AQ3929">
        <v>2.15</v>
      </c>
      <c r="AR3929" t="s">
        <v>1616</v>
      </c>
      <c r="AS3929" t="s">
        <v>7517</v>
      </c>
      <c r="AT3929" t="s">
        <v>1612</v>
      </c>
      <c r="AV3929" t="s">
        <v>96</v>
      </c>
      <c r="BQ3929" t="str">
        <f>BS3929 &amp; ":" &amp; BR3929</f>
        <v>USEPA:365.1</v>
      </c>
      <c r="BR3929">
        <v>365.1</v>
      </c>
      <c r="BS3929" t="s">
        <v>4867</v>
      </c>
      <c r="BT3929" t="s">
        <v>7474</v>
      </c>
      <c r="BV3929" t="s">
        <v>7475</v>
      </c>
      <c r="BW3929" t="s">
        <v>7476</v>
      </c>
      <c r="CE3929" t="s">
        <v>8339</v>
      </c>
      <c r="CF3929" t="s">
        <v>1618</v>
      </c>
    </row>
    <row r="3930" spans="1:84" hidden="1" x14ac:dyDescent="0.4">
      <c r="A3930" t="s">
        <v>7466</v>
      </c>
      <c r="B3930" t="s">
        <v>7467</v>
      </c>
      <c r="C3930" t="s">
        <v>8213</v>
      </c>
      <c r="D3930" t="s">
        <v>81</v>
      </c>
      <c r="E3930" t="s">
        <v>82</v>
      </c>
      <c r="G3930" s="4" t="str">
        <f>TEXT(H3930+I3930,"yyyy-mm-dd""T""hh:mm:ss")&amp;
IF(J3930="MST","-07:00",
IF(J3930="MDT","-06:00",
IF(J3930="PST","-08:00",
IF(J3930="PDT","-07:00",
IF(J3930="UTC","+00:00","+00:00")))))</f>
        <v>2017-02-23T10:00:00-07:00</v>
      </c>
      <c r="H3930" s="1">
        <v>42789</v>
      </c>
      <c r="I3930" s="5">
        <v>0.41666666666666669</v>
      </c>
      <c r="J3930" t="s">
        <v>84</v>
      </c>
      <c r="U3930" t="s">
        <v>7469</v>
      </c>
      <c r="V3930" t="s">
        <v>7470</v>
      </c>
      <c r="X3930" t="s">
        <v>7510</v>
      </c>
      <c r="Y3930" t="s">
        <v>7511</v>
      </c>
      <c r="AD3930">
        <v>32.434333000000002</v>
      </c>
      <c r="AE3930">
        <v>-111.232472</v>
      </c>
      <c r="AK3930" t="s">
        <v>5367</v>
      </c>
      <c r="AL3930" t="s">
        <v>8340</v>
      </c>
      <c r="AN3930" t="s">
        <v>7604</v>
      </c>
      <c r="AO3930" t="s">
        <v>442</v>
      </c>
      <c r="AP3930" t="s">
        <v>422</v>
      </c>
      <c r="AQ3930">
        <v>3.32</v>
      </c>
      <c r="AR3930" t="s">
        <v>1616</v>
      </c>
      <c r="AT3930" t="s">
        <v>1612</v>
      </c>
      <c r="AV3930" t="s">
        <v>96</v>
      </c>
      <c r="BQ3930" t="str">
        <f>BS3930 &amp; ":" &amp; BR3930</f>
        <v>USEPA:351.2</v>
      </c>
      <c r="BR3930">
        <v>351.2</v>
      </c>
      <c r="BS3930" t="s">
        <v>4867</v>
      </c>
      <c r="BT3930" t="s">
        <v>7605</v>
      </c>
      <c r="BV3930" t="s">
        <v>7606</v>
      </c>
      <c r="BW3930" t="s">
        <v>7476</v>
      </c>
      <c r="CE3930" t="s">
        <v>8215</v>
      </c>
      <c r="CF3930" t="s">
        <v>1618</v>
      </c>
    </row>
    <row r="3931" spans="1:84" hidden="1" x14ac:dyDescent="0.4">
      <c r="A3931" t="s">
        <v>1626</v>
      </c>
      <c r="B3931" t="s">
        <v>1626</v>
      </c>
      <c r="C3931" t="s">
        <v>8341</v>
      </c>
      <c r="D3931" t="s">
        <v>81</v>
      </c>
      <c r="E3931" t="s">
        <v>82</v>
      </c>
      <c r="F3931" t="s">
        <v>393</v>
      </c>
      <c r="G3931" s="4" t="str">
        <f>TEXT(H3931+I3931,"yyyy-mm-dd""T""hh:mm:ss")&amp;
IF(J3931="MST","-07:00",
IF(J3931="MDT","-06:00",
IF(J3931="PST","-08:00",
IF(J3931="PDT","-07:00",
IF(J3931="UTC","+00:00","+00:00")))))</f>
        <v>2017-07-27T03:30:00-07:00</v>
      </c>
      <c r="H3931" s="1">
        <v>42943</v>
      </c>
      <c r="I3931" s="5">
        <v>0.14583333333333334</v>
      </c>
      <c r="J3931" t="s">
        <v>84</v>
      </c>
      <c r="N3931">
        <v>0.5</v>
      </c>
      <c r="O3931" t="s">
        <v>1628</v>
      </c>
      <c r="U3931">
        <v>9743</v>
      </c>
      <c r="V3931" t="s">
        <v>5512</v>
      </c>
      <c r="W3931" t="s">
        <v>5513</v>
      </c>
      <c r="X3931" t="s">
        <v>3405</v>
      </c>
      <c r="Y3931">
        <v>100034</v>
      </c>
      <c r="Z3931" t="s">
        <v>5514</v>
      </c>
      <c r="AD3931">
        <v>32.187063100000003</v>
      </c>
      <c r="AE3931">
        <v>-110.81660220000001</v>
      </c>
      <c r="AG3931" t="s">
        <v>90</v>
      </c>
      <c r="AH3931" t="s">
        <v>1626</v>
      </c>
      <c r="AI3931" t="s">
        <v>90</v>
      </c>
      <c r="AK3931" t="s">
        <v>1608</v>
      </c>
      <c r="AL3931" t="s">
        <v>8342</v>
      </c>
      <c r="AN3931" t="s">
        <v>1610</v>
      </c>
      <c r="AO3931" t="s">
        <v>1670</v>
      </c>
      <c r="AP3931" t="s">
        <v>422</v>
      </c>
      <c r="AQ3931">
        <v>0.08</v>
      </c>
      <c r="AR3931" t="s">
        <v>1616</v>
      </c>
      <c r="AT3931" t="s">
        <v>1612</v>
      </c>
      <c r="AV3931" t="s">
        <v>96</v>
      </c>
      <c r="BH3931" t="str">
        <f>BI3931 &amp; " " &amp; BJ3931</f>
        <v>0.5 ft</v>
      </c>
      <c r="BI3931">
        <v>0.5</v>
      </c>
      <c r="BJ3931" t="s">
        <v>5517</v>
      </c>
      <c r="BQ3931" t="str">
        <f>BS3931 &amp; ":" &amp; BR3931</f>
        <v>AZDEQ_SW:EPA 353.2</v>
      </c>
      <c r="BR3931" t="s">
        <v>1623</v>
      </c>
      <c r="BS3931" t="s">
        <v>1626</v>
      </c>
      <c r="BT3931" t="s">
        <v>1623</v>
      </c>
      <c r="BW3931" t="s">
        <v>5519</v>
      </c>
      <c r="BZ3931" t="s">
        <v>8343</v>
      </c>
      <c r="CA3931" t="s">
        <v>397</v>
      </c>
      <c r="CB3931">
        <v>0.02</v>
      </c>
      <c r="CC3931" t="s">
        <v>1616</v>
      </c>
      <c r="CE3931" t="s">
        <v>5597</v>
      </c>
      <c r="CF3931" t="s">
        <v>1618</v>
      </c>
    </row>
    <row r="3932" spans="1:84" hidden="1" x14ac:dyDescent="0.4">
      <c r="A3932" t="s">
        <v>7466</v>
      </c>
      <c r="B3932" t="s">
        <v>7467</v>
      </c>
      <c r="C3932" t="s">
        <v>8344</v>
      </c>
      <c r="D3932" t="s">
        <v>81</v>
      </c>
      <c r="E3932" t="s">
        <v>82</v>
      </c>
      <c r="G3932" s="4" t="str">
        <f>TEXT(H3932+I3932,"yyyy-mm-dd""T""hh:mm:ss")&amp;
IF(J3932="MST","-07:00",
IF(J3932="MDT","-06:00",
IF(J3932="PST","-08:00",
IF(J3932="PDT","-07:00",
IF(J3932="UTC","+00:00","+00:00")))))</f>
        <v>2017-09-20T08:15:00-07:00</v>
      </c>
      <c r="H3932" s="1">
        <v>42998</v>
      </c>
      <c r="I3932" s="5">
        <v>0.34375</v>
      </c>
      <c r="J3932" t="s">
        <v>84</v>
      </c>
      <c r="U3932" t="s">
        <v>7469</v>
      </c>
      <c r="V3932" t="s">
        <v>7470</v>
      </c>
      <c r="X3932" t="s">
        <v>7482</v>
      </c>
      <c r="Y3932" t="s">
        <v>7483</v>
      </c>
      <c r="AD3932">
        <v>32.386417000000002</v>
      </c>
      <c r="AE3932">
        <v>-111.119139</v>
      </c>
      <c r="AK3932" t="s">
        <v>5367</v>
      </c>
      <c r="AL3932" t="s">
        <v>8345</v>
      </c>
      <c r="AN3932" t="s">
        <v>1700</v>
      </c>
      <c r="AO3932" t="s">
        <v>123</v>
      </c>
      <c r="AP3932" t="s">
        <v>422</v>
      </c>
      <c r="AQ3932">
        <v>3.02</v>
      </c>
      <c r="AR3932" t="s">
        <v>1616</v>
      </c>
      <c r="AT3932" t="s">
        <v>1612</v>
      </c>
      <c r="AV3932" t="s">
        <v>96</v>
      </c>
      <c r="BQ3932" t="str">
        <f>BS3932 &amp; ":" &amp; BR3932</f>
        <v>USEPA:365.1</v>
      </c>
      <c r="BR3932">
        <v>365.1</v>
      </c>
      <c r="BS3932" t="s">
        <v>4867</v>
      </c>
      <c r="BT3932" t="s">
        <v>7474</v>
      </c>
      <c r="BV3932" t="s">
        <v>7475</v>
      </c>
      <c r="BW3932" t="s">
        <v>7476</v>
      </c>
      <c r="CE3932" t="s">
        <v>8346</v>
      </c>
      <c r="CF3932" t="s">
        <v>1618</v>
      </c>
    </row>
    <row r="3933" spans="1:84" hidden="1" x14ac:dyDescent="0.4">
      <c r="A3933" t="s">
        <v>1626</v>
      </c>
      <c r="B3933" t="s">
        <v>1626</v>
      </c>
      <c r="C3933" t="s">
        <v>8199</v>
      </c>
      <c r="D3933" t="s">
        <v>81</v>
      </c>
      <c r="E3933" t="s">
        <v>82</v>
      </c>
      <c r="F3933" t="s">
        <v>393</v>
      </c>
      <c r="G3933" s="4" t="str">
        <f>TEXT(H3933+I3933,"yyyy-mm-dd""T""hh:mm:ss")&amp;
IF(J3933="MST","-07:00",
IF(J3933="MDT","-06:00",
IF(J3933="PST","-08:00",
IF(J3933="PDT","-07:00",
IF(J3933="UTC","+00:00","+00:00")))))</f>
        <v>2017-11-28T02:10:00-07:00</v>
      </c>
      <c r="H3933" s="1">
        <v>43067</v>
      </c>
      <c r="I3933" s="5">
        <v>9.0277777777777776E-2</v>
      </c>
      <c r="J3933" t="s">
        <v>84</v>
      </c>
      <c r="N3933">
        <v>0.5</v>
      </c>
      <c r="O3933" t="s">
        <v>1628</v>
      </c>
      <c r="U3933">
        <v>9743</v>
      </c>
      <c r="V3933" t="s">
        <v>5512</v>
      </c>
      <c r="W3933" t="s">
        <v>8200</v>
      </c>
      <c r="X3933" t="s">
        <v>3405</v>
      </c>
      <c r="Y3933">
        <v>100034</v>
      </c>
      <c r="Z3933" t="s">
        <v>5514</v>
      </c>
      <c r="AD3933">
        <v>32.187063100000003</v>
      </c>
      <c r="AE3933">
        <v>-110.81660220000001</v>
      </c>
      <c r="AG3933" t="s">
        <v>90</v>
      </c>
      <c r="AH3933" t="s">
        <v>1626</v>
      </c>
      <c r="AI3933" t="s">
        <v>90</v>
      </c>
      <c r="AK3933" t="s">
        <v>1608</v>
      </c>
      <c r="AL3933" t="s">
        <v>8347</v>
      </c>
      <c r="AN3933" t="s">
        <v>1610</v>
      </c>
      <c r="AO3933" t="s">
        <v>1611</v>
      </c>
      <c r="AP3933" t="s">
        <v>422</v>
      </c>
      <c r="AQ3933">
        <v>8.8999999999999996E-2</v>
      </c>
      <c r="AR3933" t="s">
        <v>1616</v>
      </c>
      <c r="AT3933" t="s">
        <v>1612</v>
      </c>
      <c r="AV3933" t="s">
        <v>96</v>
      </c>
      <c r="BF3933" t="s">
        <v>8257</v>
      </c>
      <c r="BH3933" t="str">
        <f>BI3933 &amp; " " &amp; BJ3933</f>
        <v>0.5 ft</v>
      </c>
      <c r="BI3933">
        <v>0.5</v>
      </c>
      <c r="BJ3933" t="s">
        <v>5517</v>
      </c>
      <c r="BQ3933" t="str">
        <f>BS3933 &amp; ":" &amp; BR3933</f>
        <v>AZDEQ_SW:EPA 350.1</v>
      </c>
      <c r="BR3933" t="s">
        <v>1613</v>
      </c>
      <c r="BS3933" t="s">
        <v>1626</v>
      </c>
      <c r="BT3933" t="s">
        <v>1613</v>
      </c>
      <c r="BW3933" t="s">
        <v>5519</v>
      </c>
      <c r="BZ3933" t="s">
        <v>8348</v>
      </c>
      <c r="CA3933" t="s">
        <v>397</v>
      </c>
      <c r="CB3933">
        <v>0.1</v>
      </c>
      <c r="CC3933" t="s">
        <v>1616</v>
      </c>
      <c r="CE3933" t="s">
        <v>8203</v>
      </c>
      <c r="CF3933" t="s">
        <v>1618</v>
      </c>
    </row>
    <row r="3934" spans="1:84" hidden="1" x14ac:dyDescent="0.4">
      <c r="A3934" t="s">
        <v>7466</v>
      </c>
      <c r="B3934" t="s">
        <v>7467</v>
      </c>
      <c r="C3934" t="s">
        <v>8349</v>
      </c>
      <c r="D3934" t="s">
        <v>81</v>
      </c>
      <c r="E3934" t="s">
        <v>82</v>
      </c>
      <c r="G3934" s="4" t="str">
        <f>TEXT(H3934+I3934,"yyyy-mm-dd""T""hh:mm:ss")&amp;
IF(J3934="MST","-07:00",
IF(J3934="MDT","-06:00",
IF(J3934="PST","-08:00",
IF(J3934="PDT","-07:00",
IF(J3934="UTC","+00:00","+00:00")))))</f>
        <v>2017-06-22T08:00:00-07:00</v>
      </c>
      <c r="H3934" s="1">
        <v>42908</v>
      </c>
      <c r="I3934" s="5">
        <v>0.33333333333333331</v>
      </c>
      <c r="J3934" t="s">
        <v>84</v>
      </c>
      <c r="U3934" t="s">
        <v>7469</v>
      </c>
      <c r="V3934" t="s">
        <v>7470</v>
      </c>
      <c r="X3934" t="s">
        <v>7532</v>
      </c>
      <c r="Y3934" t="s">
        <v>7533</v>
      </c>
      <c r="AD3934">
        <v>32.289444000000003</v>
      </c>
      <c r="AE3934">
        <v>-111.03486100000001</v>
      </c>
      <c r="AK3934" t="s">
        <v>5367</v>
      </c>
      <c r="AL3934" t="s">
        <v>8350</v>
      </c>
      <c r="AN3934" t="s">
        <v>7604</v>
      </c>
      <c r="AO3934" t="s">
        <v>442</v>
      </c>
      <c r="AP3934" t="s">
        <v>422</v>
      </c>
      <c r="AQ3934">
        <v>1.31</v>
      </c>
      <c r="AR3934" t="s">
        <v>1616</v>
      </c>
      <c r="AT3934" t="s">
        <v>1612</v>
      </c>
      <c r="AV3934" t="s">
        <v>96</v>
      </c>
      <c r="BQ3934" t="str">
        <f>BS3934 &amp; ":" &amp; BR3934</f>
        <v>USEPA:351.2</v>
      </c>
      <c r="BR3934">
        <v>351.2</v>
      </c>
      <c r="BS3934" t="s">
        <v>4867</v>
      </c>
      <c r="BT3934" t="s">
        <v>7605</v>
      </c>
      <c r="BV3934" t="s">
        <v>7606</v>
      </c>
      <c r="BW3934" t="s">
        <v>7476</v>
      </c>
      <c r="CE3934" t="s">
        <v>8351</v>
      </c>
      <c r="CF3934" t="s">
        <v>1618</v>
      </c>
    </row>
    <row r="3935" spans="1:84" hidden="1" x14ac:dyDescent="0.4">
      <c r="A3935" t="s">
        <v>1626</v>
      </c>
      <c r="B3935" t="s">
        <v>1626</v>
      </c>
      <c r="C3935" t="s">
        <v>8255</v>
      </c>
      <c r="D3935" t="s">
        <v>81</v>
      </c>
      <c r="E3935" t="s">
        <v>82</v>
      </c>
      <c r="F3935" t="s">
        <v>393</v>
      </c>
      <c r="G3935" s="4" t="str">
        <f>TEXT(H3935+I3935,"yyyy-mm-dd""T""hh:mm:ss")&amp;
IF(J3935="MST","-07:00",
IF(J3935="MDT","-06:00",
IF(J3935="PST","-08:00",
IF(J3935="PDT","-07:00",
IF(J3935="UTC","+00:00","+00:00")))))</f>
        <v>2017-08-31T03:40:00-07:00</v>
      </c>
      <c r="H3935" s="1">
        <v>42978</v>
      </c>
      <c r="I3935" s="5">
        <v>0.15277777777777779</v>
      </c>
      <c r="J3935" t="s">
        <v>84</v>
      </c>
      <c r="N3935">
        <v>0.5</v>
      </c>
      <c r="O3935" t="s">
        <v>1628</v>
      </c>
      <c r="U3935">
        <v>9743</v>
      </c>
      <c r="V3935" t="s">
        <v>5512</v>
      </c>
      <c r="W3935" t="s">
        <v>8200</v>
      </c>
      <c r="X3935" t="s">
        <v>3388</v>
      </c>
      <c r="Y3935">
        <v>100035</v>
      </c>
      <c r="Z3935" t="s">
        <v>5514</v>
      </c>
      <c r="AD3935">
        <v>32.185352899999998</v>
      </c>
      <c r="AE3935">
        <v>-110.8164731</v>
      </c>
      <c r="AG3935" t="s">
        <v>90</v>
      </c>
      <c r="AH3935" t="s">
        <v>1626</v>
      </c>
      <c r="AI3935" t="s">
        <v>90</v>
      </c>
      <c r="AK3935" t="s">
        <v>1608</v>
      </c>
      <c r="AL3935" t="s">
        <v>8352</v>
      </c>
      <c r="AN3935" t="s">
        <v>1610</v>
      </c>
      <c r="AO3935" t="s">
        <v>1670</v>
      </c>
      <c r="AP3935" t="s">
        <v>422</v>
      </c>
      <c r="AQ3935">
        <v>0.3</v>
      </c>
      <c r="AR3935" t="s">
        <v>1616</v>
      </c>
      <c r="AT3935" t="s">
        <v>1612</v>
      </c>
      <c r="AV3935" t="s">
        <v>96</v>
      </c>
      <c r="BH3935" t="str">
        <f>BI3935 &amp; " " &amp; BJ3935</f>
        <v>0.5 ft</v>
      </c>
      <c r="BI3935">
        <v>0.5</v>
      </c>
      <c r="BJ3935" t="s">
        <v>5517</v>
      </c>
      <c r="BQ3935" t="str">
        <f>BS3935 &amp; ":" &amp; BR3935</f>
        <v>AZDEQ_SW:EPA 353.2</v>
      </c>
      <c r="BR3935" t="s">
        <v>1623</v>
      </c>
      <c r="BS3935" t="s">
        <v>1626</v>
      </c>
      <c r="BT3935" t="s">
        <v>1623</v>
      </c>
      <c r="BW3935" t="s">
        <v>5519</v>
      </c>
      <c r="BZ3935" t="s">
        <v>8353</v>
      </c>
      <c r="CA3935" t="s">
        <v>397</v>
      </c>
      <c r="CB3935">
        <v>0.1</v>
      </c>
      <c r="CC3935" t="s">
        <v>1616</v>
      </c>
      <c r="CE3935" t="s">
        <v>8232</v>
      </c>
      <c r="CF3935" t="s">
        <v>1618</v>
      </c>
    </row>
    <row r="3936" spans="1:84" hidden="1" x14ac:dyDescent="0.4">
      <c r="A3936" t="s">
        <v>1626</v>
      </c>
      <c r="B3936" t="s">
        <v>1626</v>
      </c>
      <c r="C3936" t="s">
        <v>8354</v>
      </c>
      <c r="D3936" t="s">
        <v>81</v>
      </c>
      <c r="E3936" t="s">
        <v>82</v>
      </c>
      <c r="F3936" t="s">
        <v>393</v>
      </c>
      <c r="G3936" s="4" t="str">
        <f>TEXT(H3936+I3936,"yyyy-mm-dd""T""hh:mm:ss")&amp;
IF(J3936="MST","-07:00",
IF(J3936="MDT","-06:00",
IF(J3936="PST","-08:00",
IF(J3936="PDT","-07:00",
IF(J3936="UTC","+00:00","+00:00")))))</f>
        <v>2017-05-30T04:00:00-07:00</v>
      </c>
      <c r="H3936" s="1">
        <v>42885</v>
      </c>
      <c r="I3936" s="5">
        <v>0.16666666666666666</v>
      </c>
      <c r="J3936" t="s">
        <v>84</v>
      </c>
      <c r="N3936">
        <v>0.5</v>
      </c>
      <c r="O3936" t="s">
        <v>1628</v>
      </c>
      <c r="U3936">
        <v>9743</v>
      </c>
      <c r="V3936" t="s">
        <v>5512</v>
      </c>
      <c r="W3936" t="s">
        <v>5513</v>
      </c>
      <c r="X3936" t="s">
        <v>3405</v>
      </c>
      <c r="Y3936">
        <v>100034</v>
      </c>
      <c r="Z3936" t="s">
        <v>5514</v>
      </c>
      <c r="AD3936">
        <v>32.187063100000003</v>
      </c>
      <c r="AE3936">
        <v>-110.81660220000001</v>
      </c>
      <c r="AG3936" t="s">
        <v>90</v>
      </c>
      <c r="AH3936" t="s">
        <v>1626</v>
      </c>
      <c r="AI3936" t="s">
        <v>90</v>
      </c>
      <c r="AK3936" t="s">
        <v>1608</v>
      </c>
      <c r="AL3936" t="s">
        <v>8355</v>
      </c>
      <c r="AN3936" t="s">
        <v>1610</v>
      </c>
      <c r="AO3936" t="s">
        <v>1611</v>
      </c>
      <c r="AP3936" t="s">
        <v>422</v>
      </c>
      <c r="AQ3936">
        <v>7.4999999999999997E-2</v>
      </c>
      <c r="AR3936" t="s">
        <v>1616</v>
      </c>
      <c r="AT3936" t="s">
        <v>1612</v>
      </c>
      <c r="AV3936" t="s">
        <v>96</v>
      </c>
      <c r="BH3936" t="str">
        <f>BI3936 &amp; " " &amp; BJ3936</f>
        <v>0.5 ft</v>
      </c>
      <c r="BI3936">
        <v>0.5</v>
      </c>
      <c r="BJ3936" t="s">
        <v>5517</v>
      </c>
      <c r="BQ3936" t="str">
        <f>BS3936 &amp; ":" &amp; BR3936</f>
        <v>AZDEQ_SW:EPA 350.1</v>
      </c>
      <c r="BR3936" t="s">
        <v>1613</v>
      </c>
      <c r="BS3936" t="s">
        <v>1626</v>
      </c>
      <c r="BT3936" t="s">
        <v>1613</v>
      </c>
      <c r="BW3936" t="s">
        <v>5519</v>
      </c>
      <c r="BZ3936" t="s">
        <v>8356</v>
      </c>
      <c r="CA3936" t="s">
        <v>397</v>
      </c>
      <c r="CB3936">
        <v>0.02</v>
      </c>
      <c r="CC3936" t="s">
        <v>1616</v>
      </c>
      <c r="CE3936" t="s">
        <v>5773</v>
      </c>
      <c r="CF3936" t="s">
        <v>1618</v>
      </c>
    </row>
    <row r="3937" spans="1:84" hidden="1" x14ac:dyDescent="0.4">
      <c r="A3937" t="s">
        <v>1626</v>
      </c>
      <c r="B3937" t="s">
        <v>1626</v>
      </c>
      <c r="C3937" t="s">
        <v>8357</v>
      </c>
      <c r="D3937" t="s">
        <v>81</v>
      </c>
      <c r="E3937" t="s">
        <v>82</v>
      </c>
      <c r="F3937" t="s">
        <v>393</v>
      </c>
      <c r="G3937" s="4" t="str">
        <f>TEXT(H3937+I3937,"yyyy-mm-dd""T""hh:mm:ss")&amp;
IF(J3937="MST","-07:00",
IF(J3937="MDT","-06:00",
IF(J3937="PST","-08:00",
IF(J3937="PDT","-07:00",
IF(J3937="UTC","+00:00","+00:00")))))</f>
        <v>2017-06-26T04:45:00-07:00</v>
      </c>
      <c r="H3937" s="1">
        <v>42912</v>
      </c>
      <c r="I3937" s="5">
        <v>0.19791666666666666</v>
      </c>
      <c r="J3937" t="s">
        <v>84</v>
      </c>
      <c r="N3937">
        <v>0.5</v>
      </c>
      <c r="O3937" t="s">
        <v>1628</v>
      </c>
      <c r="U3937">
        <v>9743</v>
      </c>
      <c r="V3937" t="s">
        <v>5512</v>
      </c>
      <c r="W3937" t="s">
        <v>5513</v>
      </c>
      <c r="X3937" t="s">
        <v>3388</v>
      </c>
      <c r="Y3937">
        <v>100035</v>
      </c>
      <c r="Z3937" t="s">
        <v>5514</v>
      </c>
      <c r="AD3937">
        <v>32.185352899999998</v>
      </c>
      <c r="AE3937">
        <v>-110.8164731</v>
      </c>
      <c r="AG3937" t="s">
        <v>90</v>
      </c>
      <c r="AH3937" t="s">
        <v>1626</v>
      </c>
      <c r="AI3937" t="s">
        <v>90</v>
      </c>
      <c r="AK3937" t="s">
        <v>1608</v>
      </c>
      <c r="AL3937" t="s">
        <v>8358</v>
      </c>
      <c r="AN3937" t="s">
        <v>1700</v>
      </c>
      <c r="AO3937" t="s">
        <v>457</v>
      </c>
      <c r="AP3937" t="s">
        <v>422</v>
      </c>
      <c r="AQ3937">
        <v>0.1</v>
      </c>
      <c r="AR3937" t="s">
        <v>1616</v>
      </c>
      <c r="AT3937" t="s">
        <v>1612</v>
      </c>
      <c r="AV3937" t="s">
        <v>96</v>
      </c>
      <c r="BH3937" t="str">
        <f>BI3937 &amp; " " &amp; BJ3937</f>
        <v>0.5 ft</v>
      </c>
      <c r="BI3937">
        <v>0.5</v>
      </c>
      <c r="BJ3937" t="s">
        <v>5517</v>
      </c>
      <c r="BQ3937" t="str">
        <f>BS3937 &amp; ":" &amp; BR3937</f>
        <v>AZDEQ_SW:SM 4500 PE</v>
      </c>
      <c r="BR3937" t="s">
        <v>5518</v>
      </c>
      <c r="BS3937" t="s">
        <v>1626</v>
      </c>
      <c r="BT3937" t="s">
        <v>5518</v>
      </c>
      <c r="BW3937" t="s">
        <v>5519</v>
      </c>
      <c r="BZ3937" t="s">
        <v>8359</v>
      </c>
      <c r="CA3937" t="s">
        <v>397</v>
      </c>
      <c r="CB3937">
        <v>0.01</v>
      </c>
      <c r="CC3937" t="s">
        <v>1616</v>
      </c>
      <c r="CE3937" t="s">
        <v>5634</v>
      </c>
      <c r="CF3937" t="s">
        <v>1618</v>
      </c>
    </row>
    <row r="3938" spans="1:84" hidden="1" x14ac:dyDescent="0.4">
      <c r="A3938" t="s">
        <v>7466</v>
      </c>
      <c r="B3938" t="s">
        <v>7467</v>
      </c>
      <c r="C3938" t="s">
        <v>8337</v>
      </c>
      <c r="D3938" t="s">
        <v>7515</v>
      </c>
      <c r="E3938" t="s">
        <v>82</v>
      </c>
      <c r="G3938" s="4" t="str">
        <f>TEXT(H3938+I3938,"yyyy-mm-dd""T""hh:mm:ss")&amp;
IF(J3938="MST","-07:00",
IF(J3938="MDT","-06:00",
IF(J3938="PST","-08:00",
IF(J3938="PDT","-07:00",
IF(J3938="UTC","+00:00","+00:00")))))</f>
        <v>2017-05-31T09:30:00-07:00</v>
      </c>
      <c r="H3938" s="1">
        <v>42886</v>
      </c>
      <c r="I3938" s="5">
        <v>0.39583333333333331</v>
      </c>
      <c r="J3938" t="s">
        <v>84</v>
      </c>
      <c r="U3938" t="s">
        <v>7469</v>
      </c>
      <c r="V3938" t="s">
        <v>7470</v>
      </c>
      <c r="X3938" t="s">
        <v>7482</v>
      </c>
      <c r="Y3938" t="s">
        <v>7483</v>
      </c>
      <c r="AD3938">
        <v>32.386417000000002</v>
      </c>
      <c r="AE3938">
        <v>-111.119139</v>
      </c>
      <c r="AK3938" t="s">
        <v>5367</v>
      </c>
      <c r="AL3938" t="s">
        <v>8360</v>
      </c>
      <c r="AN3938" t="s">
        <v>1610</v>
      </c>
      <c r="AO3938" t="s">
        <v>5387</v>
      </c>
      <c r="AP3938" t="s">
        <v>422</v>
      </c>
      <c r="AQ3938">
        <v>5.81</v>
      </c>
      <c r="AR3938" t="s">
        <v>1616</v>
      </c>
      <c r="AS3938" t="s">
        <v>7517</v>
      </c>
      <c r="AT3938" t="s">
        <v>1612</v>
      </c>
      <c r="AV3938" t="s">
        <v>7535</v>
      </c>
      <c r="BQ3938" t="str">
        <f>BS3938 &amp; ":" &amp; BR3938</f>
        <v>AOAC:973.48</v>
      </c>
      <c r="BR3938">
        <v>973.48</v>
      </c>
      <c r="BS3938" t="s">
        <v>7536</v>
      </c>
      <c r="BT3938" t="s">
        <v>7537</v>
      </c>
      <c r="BW3938" t="s">
        <v>7476</v>
      </c>
      <c r="CE3938" t="s">
        <v>8339</v>
      </c>
      <c r="CF3938" t="s">
        <v>1618</v>
      </c>
    </row>
    <row r="3939" spans="1:84" hidden="1" x14ac:dyDescent="0.4">
      <c r="A3939" t="s">
        <v>1626</v>
      </c>
      <c r="B3939" t="s">
        <v>1626</v>
      </c>
      <c r="C3939" t="s">
        <v>8245</v>
      </c>
      <c r="D3939" t="s">
        <v>81</v>
      </c>
      <c r="E3939" t="s">
        <v>82</v>
      </c>
      <c r="F3939" t="s">
        <v>393</v>
      </c>
      <c r="G3939" s="4" t="str">
        <f>TEXT(H3939+I3939,"yyyy-mm-dd""T""hh:mm:ss")&amp;
IF(J3939="MST","-07:00",
IF(J3939="MDT","-06:00",
IF(J3939="PST","-08:00",
IF(J3939="PDT","-07:00",
IF(J3939="UTC","+00:00","+00:00")))))</f>
        <v>2017-07-18T07:30:00-07:00</v>
      </c>
      <c r="H3939" s="1">
        <v>42934</v>
      </c>
      <c r="I3939" s="5">
        <v>0.3125</v>
      </c>
      <c r="J3939" t="s">
        <v>84</v>
      </c>
      <c r="U3939">
        <v>2008</v>
      </c>
      <c r="V3939" t="s">
        <v>6355</v>
      </c>
      <c r="W3939" t="s">
        <v>1606</v>
      </c>
      <c r="X3939" t="s">
        <v>5540</v>
      </c>
      <c r="Y3939">
        <v>100263</v>
      </c>
      <c r="Z3939" t="s">
        <v>8246</v>
      </c>
      <c r="AD3939">
        <v>32.0191667</v>
      </c>
      <c r="AE3939">
        <v>-110.64555559999999</v>
      </c>
      <c r="AG3939" t="s">
        <v>90</v>
      </c>
      <c r="AH3939" t="s">
        <v>1626</v>
      </c>
      <c r="AI3939" t="s">
        <v>90</v>
      </c>
      <c r="AK3939" t="s">
        <v>1608</v>
      </c>
      <c r="AL3939" t="s">
        <v>8361</v>
      </c>
      <c r="AN3939" t="s">
        <v>1610</v>
      </c>
      <c r="AO3939" t="s">
        <v>1611</v>
      </c>
      <c r="AP3939" t="s">
        <v>422</v>
      </c>
      <c r="AQ3939">
        <v>0.1</v>
      </c>
      <c r="AR3939" t="s">
        <v>1616</v>
      </c>
      <c r="AT3939" t="s">
        <v>1612</v>
      </c>
      <c r="AV3939" t="s">
        <v>96</v>
      </c>
      <c r="BQ3939" t="str">
        <f>BS3939 &amp; ":" &amp; BR3939</f>
        <v>AZDEQ_SW:SM 4500-NH3G</v>
      </c>
      <c r="BR3939" t="s">
        <v>5552</v>
      </c>
      <c r="BS3939" t="s">
        <v>1626</v>
      </c>
      <c r="BT3939" t="s">
        <v>5552</v>
      </c>
      <c r="BW3939" t="s">
        <v>5460</v>
      </c>
      <c r="BX3939" s="1">
        <v>42949</v>
      </c>
      <c r="BZ3939" t="s">
        <v>8362</v>
      </c>
      <c r="CA3939" t="s">
        <v>397</v>
      </c>
      <c r="CB3939">
        <v>0.1</v>
      </c>
      <c r="CC3939" t="s">
        <v>1616</v>
      </c>
      <c r="CE3939" t="s">
        <v>8249</v>
      </c>
      <c r="CF3939" t="s">
        <v>1618</v>
      </c>
    </row>
    <row r="3940" spans="1:84" hidden="1" x14ac:dyDescent="0.4">
      <c r="A3940" t="s">
        <v>1626</v>
      </c>
      <c r="B3940" t="s">
        <v>1626</v>
      </c>
      <c r="C3940" t="s">
        <v>8199</v>
      </c>
      <c r="D3940" t="s">
        <v>81</v>
      </c>
      <c r="E3940" t="s">
        <v>82</v>
      </c>
      <c r="F3940" t="s">
        <v>393</v>
      </c>
      <c r="G3940" s="4" t="str">
        <f>TEXT(H3940+I3940,"yyyy-mm-dd""T""hh:mm:ss")&amp;
IF(J3940="MST","-07:00",
IF(J3940="MDT","-06:00",
IF(J3940="PST","-08:00",
IF(J3940="PDT","-07:00",
IF(J3940="UTC","+00:00","+00:00")))))</f>
        <v>2017-11-28T02:10:00-07:00</v>
      </c>
      <c r="H3940" s="1">
        <v>43067</v>
      </c>
      <c r="I3940" s="5">
        <v>9.0277777777777776E-2</v>
      </c>
      <c r="J3940" t="s">
        <v>84</v>
      </c>
      <c r="N3940">
        <v>0.5</v>
      </c>
      <c r="O3940" t="s">
        <v>1628</v>
      </c>
      <c r="U3940">
        <v>9743</v>
      </c>
      <c r="V3940" t="s">
        <v>5512</v>
      </c>
      <c r="W3940" t="s">
        <v>8200</v>
      </c>
      <c r="X3940" t="s">
        <v>3405</v>
      </c>
      <c r="Y3940">
        <v>100034</v>
      </c>
      <c r="Z3940" t="s">
        <v>5514</v>
      </c>
      <c r="AD3940">
        <v>32.187063100000003</v>
      </c>
      <c r="AE3940">
        <v>-110.81660220000001</v>
      </c>
      <c r="AG3940" t="s">
        <v>90</v>
      </c>
      <c r="AH3940" t="s">
        <v>1626</v>
      </c>
      <c r="AI3940" t="s">
        <v>90</v>
      </c>
      <c r="AK3940" t="s">
        <v>1608</v>
      </c>
      <c r="AL3940" t="s">
        <v>8363</v>
      </c>
      <c r="AN3940" t="s">
        <v>1700</v>
      </c>
      <c r="AO3940" t="s">
        <v>457</v>
      </c>
      <c r="AP3940" t="s">
        <v>422</v>
      </c>
      <c r="AQ3940">
        <v>5.6000000000000001E-2</v>
      </c>
      <c r="AR3940" t="s">
        <v>1616</v>
      </c>
      <c r="AT3940" t="s">
        <v>1612</v>
      </c>
      <c r="AV3940" t="s">
        <v>96</v>
      </c>
      <c r="BH3940" t="str">
        <f>BI3940 &amp; " " &amp; BJ3940</f>
        <v>0.5 ft</v>
      </c>
      <c r="BI3940">
        <v>0.5</v>
      </c>
      <c r="BJ3940" t="s">
        <v>5517</v>
      </c>
      <c r="BQ3940" t="str">
        <f>BS3940 &amp; ":" &amp; BR3940</f>
        <v>AZDEQ_SW:SM 4500 PE</v>
      </c>
      <c r="BR3940" t="s">
        <v>5518</v>
      </c>
      <c r="BS3940" t="s">
        <v>1626</v>
      </c>
      <c r="BT3940" t="s">
        <v>5518</v>
      </c>
      <c r="BW3940" t="s">
        <v>5519</v>
      </c>
      <c r="BZ3940" t="s">
        <v>8364</v>
      </c>
      <c r="CA3940" t="s">
        <v>397</v>
      </c>
      <c r="CB3940">
        <v>0.02</v>
      </c>
      <c r="CC3940" t="s">
        <v>1616</v>
      </c>
      <c r="CE3940" t="s">
        <v>8203</v>
      </c>
      <c r="CF3940" t="s">
        <v>1618</v>
      </c>
    </row>
    <row r="3941" spans="1:84" hidden="1" x14ac:dyDescent="0.4">
      <c r="A3941" t="s">
        <v>1626</v>
      </c>
      <c r="B3941" t="s">
        <v>1626</v>
      </c>
      <c r="C3941" t="s">
        <v>8365</v>
      </c>
      <c r="D3941" t="s">
        <v>1274</v>
      </c>
      <c r="E3941" t="s">
        <v>82</v>
      </c>
      <c r="F3941" t="s">
        <v>393</v>
      </c>
      <c r="G3941" s="4" t="str">
        <f>TEXT(H3941+I3941,"yyyy-mm-dd""T""hh:mm:ss")&amp;
IF(J3941="MST","-07:00",
IF(J3941="MDT","-06:00",
IF(J3941="PST","-08:00",
IF(J3941="PDT","-07:00",
IF(J3941="UTC","+00:00","+00:00")))))</f>
        <v>2017-01-10T10:00:00-07:00</v>
      </c>
      <c r="H3941" s="1">
        <v>42745</v>
      </c>
      <c r="I3941" s="5">
        <v>0.41666666666666669</v>
      </c>
      <c r="J3941" t="s">
        <v>84</v>
      </c>
      <c r="N3941">
        <v>0</v>
      </c>
      <c r="O3941" t="s">
        <v>1628</v>
      </c>
      <c r="U3941">
        <v>2208</v>
      </c>
      <c r="V3941" t="s">
        <v>7609</v>
      </c>
      <c r="W3941" t="s">
        <v>1606</v>
      </c>
      <c r="X3941" t="s">
        <v>5540</v>
      </c>
      <c r="Y3941">
        <v>100263</v>
      </c>
      <c r="Z3941" t="s">
        <v>8263</v>
      </c>
      <c r="AD3941">
        <v>32.0191667</v>
      </c>
      <c r="AE3941">
        <v>-110.64555559999999</v>
      </c>
      <c r="AG3941" t="s">
        <v>90</v>
      </c>
      <c r="AH3941" t="s">
        <v>1626</v>
      </c>
      <c r="AI3941" t="s">
        <v>90</v>
      </c>
      <c r="AK3941" t="s">
        <v>1608</v>
      </c>
      <c r="AL3941" t="s">
        <v>8366</v>
      </c>
      <c r="AN3941" t="s">
        <v>1610</v>
      </c>
      <c r="AO3941" t="s">
        <v>442</v>
      </c>
      <c r="AP3941" t="s">
        <v>422</v>
      </c>
      <c r="AQ3941">
        <v>0.19</v>
      </c>
      <c r="AR3941" t="s">
        <v>1616</v>
      </c>
      <c r="AT3941" t="s">
        <v>1612</v>
      </c>
      <c r="AV3941" t="s">
        <v>96</v>
      </c>
      <c r="BF3941" t="s">
        <v>5516</v>
      </c>
      <c r="BQ3941" t="str">
        <f>BS3941 &amp; ":" &amp; BR3941</f>
        <v>AZDEQ_SW:EPA 351.2</v>
      </c>
      <c r="BR3941" t="s">
        <v>1633</v>
      </c>
      <c r="BS3941" t="s">
        <v>1626</v>
      </c>
      <c r="BT3941" t="s">
        <v>1633</v>
      </c>
      <c r="BW3941" t="s">
        <v>5460</v>
      </c>
      <c r="BZ3941" t="s">
        <v>8367</v>
      </c>
      <c r="CA3941" t="s">
        <v>397</v>
      </c>
      <c r="CB3941">
        <v>0.5</v>
      </c>
      <c r="CC3941" t="s">
        <v>1616</v>
      </c>
      <c r="CE3941" t="s">
        <v>8368</v>
      </c>
      <c r="CF3941" t="s">
        <v>1618</v>
      </c>
    </row>
    <row r="3942" spans="1:84" hidden="1" x14ac:dyDescent="0.4">
      <c r="A3942" t="s">
        <v>7466</v>
      </c>
      <c r="B3942" t="s">
        <v>7467</v>
      </c>
      <c r="C3942" t="s">
        <v>8296</v>
      </c>
      <c r="D3942" t="s">
        <v>7515</v>
      </c>
      <c r="E3942" t="s">
        <v>82</v>
      </c>
      <c r="G3942" s="4" t="str">
        <f>TEXT(H3942+I3942,"yyyy-mm-dd""T""hh:mm:ss")&amp;
IF(J3942="MST","-07:00",
IF(J3942="MDT","-06:00",
IF(J3942="PST","-08:00",
IF(J3942="PDT","-07:00",
IF(J3942="UTC","+00:00","+00:00")))))</f>
        <v>2017-02-23T10:00:00-07:00</v>
      </c>
      <c r="H3942" s="1">
        <v>42789</v>
      </c>
      <c r="I3942" s="5">
        <v>0.41666666666666669</v>
      </c>
      <c r="J3942" t="s">
        <v>84</v>
      </c>
      <c r="U3942" t="s">
        <v>7469</v>
      </c>
      <c r="V3942" t="s">
        <v>7470</v>
      </c>
      <c r="X3942" t="s">
        <v>7510</v>
      </c>
      <c r="Y3942" t="s">
        <v>7511</v>
      </c>
      <c r="AD3942">
        <v>32.434333000000002</v>
      </c>
      <c r="AE3942">
        <v>-111.232472</v>
      </c>
      <c r="AK3942" t="s">
        <v>5367</v>
      </c>
      <c r="AL3942" t="s">
        <v>8369</v>
      </c>
      <c r="AN3942" t="s">
        <v>1700</v>
      </c>
      <c r="AO3942" t="s">
        <v>123</v>
      </c>
      <c r="AP3942" t="s">
        <v>422</v>
      </c>
      <c r="AQ3942">
        <v>2.41</v>
      </c>
      <c r="AR3942" t="s">
        <v>1616</v>
      </c>
      <c r="AT3942" t="s">
        <v>1612</v>
      </c>
      <c r="AV3942" t="s">
        <v>96</v>
      </c>
      <c r="BQ3942" t="str">
        <f>BS3942 &amp; ":" &amp; BR3942</f>
        <v>USEPA:365.1</v>
      </c>
      <c r="BR3942">
        <v>365.1</v>
      </c>
      <c r="BS3942" t="s">
        <v>4867</v>
      </c>
      <c r="BT3942" t="s">
        <v>7474</v>
      </c>
      <c r="BV3942" t="s">
        <v>7475</v>
      </c>
      <c r="BW3942" t="s">
        <v>7476</v>
      </c>
      <c r="CE3942" t="s">
        <v>8298</v>
      </c>
      <c r="CF3942" t="s">
        <v>1618</v>
      </c>
    </row>
    <row r="3943" spans="1:84" hidden="1" x14ac:dyDescent="0.4">
      <c r="A3943" t="s">
        <v>7466</v>
      </c>
      <c r="B3943" t="s">
        <v>7467</v>
      </c>
      <c r="C3943" t="s">
        <v>8213</v>
      </c>
      <c r="D3943" t="s">
        <v>81</v>
      </c>
      <c r="E3943" t="s">
        <v>82</v>
      </c>
      <c r="G3943" s="4" t="str">
        <f>TEXT(H3943+I3943,"yyyy-mm-dd""T""hh:mm:ss")&amp;
IF(J3943="MST","-07:00",
IF(J3943="MDT","-06:00",
IF(J3943="PST","-08:00",
IF(J3943="PDT","-07:00",
IF(J3943="UTC","+00:00","+00:00")))))</f>
        <v>2017-02-23T10:00:00-07:00</v>
      </c>
      <c r="H3943" s="1">
        <v>42789</v>
      </c>
      <c r="I3943" s="5">
        <v>0.41666666666666669</v>
      </c>
      <c r="J3943" t="s">
        <v>84</v>
      </c>
      <c r="U3943" t="s">
        <v>7469</v>
      </c>
      <c r="V3943" t="s">
        <v>7470</v>
      </c>
      <c r="X3943" t="s">
        <v>7510</v>
      </c>
      <c r="Y3943" t="s">
        <v>7511</v>
      </c>
      <c r="AD3943">
        <v>32.434333000000002</v>
      </c>
      <c r="AE3943">
        <v>-111.232472</v>
      </c>
      <c r="AK3943" t="s">
        <v>5367</v>
      </c>
      <c r="AL3943" t="s">
        <v>8370</v>
      </c>
      <c r="AN3943" t="s">
        <v>5425</v>
      </c>
      <c r="AO3943" t="s">
        <v>7494</v>
      </c>
      <c r="AP3943" t="s">
        <v>422</v>
      </c>
      <c r="AQ3943">
        <v>3.46</v>
      </c>
      <c r="AR3943" t="s">
        <v>1616</v>
      </c>
      <c r="AT3943" t="s">
        <v>1612</v>
      </c>
      <c r="AV3943" t="s">
        <v>96</v>
      </c>
      <c r="BQ3943" t="str">
        <f>BS3943 &amp; ":" &amp; BR3943</f>
        <v>USEPA:353.2</v>
      </c>
      <c r="BR3943">
        <v>353.2</v>
      </c>
      <c r="BS3943" t="s">
        <v>4867</v>
      </c>
      <c r="BT3943" t="s">
        <v>5390</v>
      </c>
      <c r="BV3943" t="s">
        <v>5391</v>
      </c>
      <c r="BW3943" t="s">
        <v>7476</v>
      </c>
      <c r="CE3943" t="s">
        <v>8215</v>
      </c>
      <c r="CF3943" t="s">
        <v>1618</v>
      </c>
    </row>
    <row r="3944" spans="1:84" hidden="1" x14ac:dyDescent="0.4">
      <c r="A3944" t="s">
        <v>1626</v>
      </c>
      <c r="B3944" t="s">
        <v>1626</v>
      </c>
      <c r="C3944" t="s">
        <v>8371</v>
      </c>
      <c r="D3944" t="s">
        <v>81</v>
      </c>
      <c r="E3944" t="s">
        <v>82</v>
      </c>
      <c r="F3944" t="s">
        <v>393</v>
      </c>
      <c r="G3944" s="4" t="str">
        <f>TEXT(H3944+I3944,"yyyy-mm-dd""T""hh:mm:ss")&amp;
IF(J3944="MST","-07:00",
IF(J3944="MDT","-06:00",
IF(J3944="PST","-08:00",
IF(J3944="PDT","-07:00",
IF(J3944="UTC","+00:00","+00:00")))))</f>
        <v>2017-10-30T03:15:00-07:00</v>
      </c>
      <c r="H3944" s="1">
        <v>43038</v>
      </c>
      <c r="I3944" s="5">
        <v>0.13541666666666666</v>
      </c>
      <c r="J3944" t="s">
        <v>84</v>
      </c>
      <c r="N3944">
        <v>0.5</v>
      </c>
      <c r="O3944" t="s">
        <v>1628</v>
      </c>
      <c r="U3944">
        <v>9743</v>
      </c>
      <c r="V3944" t="s">
        <v>5512</v>
      </c>
      <c r="W3944" t="s">
        <v>8200</v>
      </c>
      <c r="X3944" t="s">
        <v>3388</v>
      </c>
      <c r="Y3944">
        <v>100035</v>
      </c>
      <c r="Z3944" t="s">
        <v>5514</v>
      </c>
      <c r="AD3944">
        <v>32.185352899999998</v>
      </c>
      <c r="AE3944">
        <v>-110.8164731</v>
      </c>
      <c r="AG3944" t="s">
        <v>90</v>
      </c>
      <c r="AH3944" t="s">
        <v>1626</v>
      </c>
      <c r="AI3944" t="s">
        <v>90</v>
      </c>
      <c r="AK3944" t="s">
        <v>1608</v>
      </c>
      <c r="AL3944" t="s">
        <v>8372</v>
      </c>
      <c r="AN3944" t="s">
        <v>1700</v>
      </c>
      <c r="AO3944" t="s">
        <v>457</v>
      </c>
      <c r="AP3944" t="s">
        <v>422</v>
      </c>
      <c r="AQ3944">
        <v>9.6000000000000002E-2</v>
      </c>
      <c r="AR3944" t="s">
        <v>1616</v>
      </c>
      <c r="AT3944" t="s">
        <v>1612</v>
      </c>
      <c r="AV3944" t="s">
        <v>96</v>
      </c>
      <c r="BH3944" t="str">
        <f>BI3944 &amp; " " &amp; BJ3944</f>
        <v>0.5 ft</v>
      </c>
      <c r="BI3944">
        <v>0.5</v>
      </c>
      <c r="BJ3944" t="s">
        <v>5517</v>
      </c>
      <c r="BQ3944" t="str">
        <f>BS3944 &amp; ":" &amp; BR3944</f>
        <v>AZDEQ_SW:SM 4500 PE</v>
      </c>
      <c r="BR3944" t="s">
        <v>5518</v>
      </c>
      <c r="BS3944" t="s">
        <v>1626</v>
      </c>
      <c r="BT3944" t="s">
        <v>5518</v>
      </c>
      <c r="BW3944" t="s">
        <v>5519</v>
      </c>
      <c r="BZ3944" t="s">
        <v>8373</v>
      </c>
      <c r="CA3944" t="s">
        <v>397</v>
      </c>
      <c r="CB3944">
        <v>0.02</v>
      </c>
      <c r="CC3944" t="s">
        <v>1616</v>
      </c>
      <c r="CE3944" t="s">
        <v>8232</v>
      </c>
      <c r="CF3944" t="s">
        <v>1618</v>
      </c>
    </row>
    <row r="3945" spans="1:84" x14ac:dyDescent="0.4">
      <c r="A3945" t="s">
        <v>78</v>
      </c>
      <c r="B3945" t="s">
        <v>79</v>
      </c>
      <c r="C3945" t="s">
        <v>1296</v>
      </c>
      <c r="D3945" t="s">
        <v>81</v>
      </c>
      <c r="E3945" t="s">
        <v>82</v>
      </c>
      <c r="F3945" t="s">
        <v>83</v>
      </c>
      <c r="G3945" s="4" t="str">
        <f>TEXT(H3945+I3945,"yyyy-mm-dd""T""hh:mm:ss")&amp;
IF(J3945="MST","-07:00",
IF(J3945="MDT","-06:00",
IF(J3945="PST","-08:00",
IF(J3945="PDT","-07:00",
IF(J3945="UTC","+00:00","+00:00")))))</f>
        <v>2013-06-27T12:00:00-07:00</v>
      </c>
      <c r="H3945" s="1">
        <v>41452</v>
      </c>
      <c r="I3945" s="5">
        <v>0.5</v>
      </c>
      <c r="J3945" t="s">
        <v>84</v>
      </c>
      <c r="U3945" t="s">
        <v>1263</v>
      </c>
      <c r="W3945" t="s">
        <v>154</v>
      </c>
      <c r="X3945" t="s">
        <v>1264</v>
      </c>
      <c r="Z3945" t="s">
        <v>1297</v>
      </c>
      <c r="AB3945" t="s">
        <v>500</v>
      </c>
      <c r="AC3945" t="s">
        <v>500</v>
      </c>
      <c r="AF3945" t="str">
        <f>"ID:"&amp;AG3945&amp;"; context:" &amp; AH3945 &amp;"; Name:" &amp; AI3945 &amp; "; Equipment:" &amp; AK3945</f>
        <v>ID:4045; context:USGS parameter code 82398; Name:Submersible multiple impeller (turbine) pump; Equipment:Line-shaft turbine pump</v>
      </c>
      <c r="AG3945">
        <v>4045</v>
      </c>
      <c r="AH3945" t="s">
        <v>1166</v>
      </c>
      <c r="AI3945" t="s">
        <v>1277</v>
      </c>
      <c r="AK3945" t="s">
        <v>1278</v>
      </c>
      <c r="AL3945" t="s">
        <v>1303</v>
      </c>
      <c r="AO3945" t="s">
        <v>123</v>
      </c>
      <c r="AP3945" t="s">
        <v>94</v>
      </c>
      <c r="AQ3945">
        <v>3.6999999999999998E-2</v>
      </c>
      <c r="AR3945" t="s">
        <v>125</v>
      </c>
      <c r="AT3945" t="s">
        <v>95</v>
      </c>
      <c r="AV3945" t="s">
        <v>96</v>
      </c>
      <c r="BG3945" s="3" t="s">
        <v>124</v>
      </c>
      <c r="BH3945" s="3"/>
      <c r="BQ3945" t="str">
        <f>BS3945 &amp; ":" &amp; BR3945</f>
        <v>USGS:ALGOR</v>
      </c>
      <c r="BR3945" t="s">
        <v>113</v>
      </c>
      <c r="BS3945" t="s">
        <v>89</v>
      </c>
      <c r="BT3945" t="s">
        <v>114</v>
      </c>
      <c r="BV3945" t="s">
        <v>115</v>
      </c>
      <c r="CF3945" t="s">
        <v>103</v>
      </c>
    </row>
    <row r="3946" spans="1:84" hidden="1" x14ac:dyDescent="0.4">
      <c r="A3946" t="s">
        <v>1603</v>
      </c>
      <c r="B3946" t="s">
        <v>1603</v>
      </c>
      <c r="C3946" t="s">
        <v>8376</v>
      </c>
      <c r="D3946" t="s">
        <v>81</v>
      </c>
      <c r="E3946" t="s">
        <v>82</v>
      </c>
      <c r="F3946" t="s">
        <v>83</v>
      </c>
      <c r="G3946" s="4" t="str">
        <f>TEXT(H3946+I3946,"yyyy-mm-dd""T""hh:mm:ss")&amp;
IF(J3946="MST","-07:00",
IF(J3946="MDT","-06:00",
IF(J3946="PST","-08:00",
IF(J3946="PDT","-07:00",
IF(J3946="UTC","+00:00","+00:00")))))</f>
        <v>2017-01-10T02:15:00-07:00</v>
      </c>
      <c r="H3946" s="1">
        <v>42745</v>
      </c>
      <c r="I3946" s="5">
        <v>9.375E-2</v>
      </c>
      <c r="J3946" t="s">
        <v>84</v>
      </c>
      <c r="N3946">
        <v>0</v>
      </c>
      <c r="O3946" t="s">
        <v>5517</v>
      </c>
      <c r="U3946">
        <v>9673</v>
      </c>
      <c r="V3946" t="s">
        <v>1605</v>
      </c>
      <c r="W3946" t="s">
        <v>1606</v>
      </c>
      <c r="X3946" t="s">
        <v>8273</v>
      </c>
      <c r="Y3946">
        <v>25698</v>
      </c>
      <c r="Z3946" t="s">
        <v>8377</v>
      </c>
      <c r="AD3946">
        <v>31.8813481</v>
      </c>
      <c r="AE3946">
        <v>-112.81594920000001</v>
      </c>
      <c r="AG3946" t="s">
        <v>90</v>
      </c>
      <c r="AH3946" t="s">
        <v>1603</v>
      </c>
      <c r="AI3946" t="s">
        <v>90</v>
      </c>
      <c r="AK3946" t="s">
        <v>1608</v>
      </c>
      <c r="AL3946" t="s">
        <v>8378</v>
      </c>
      <c r="AM3946" t="s">
        <v>92</v>
      </c>
      <c r="AN3946" t="s">
        <v>1610</v>
      </c>
      <c r="AO3946" t="s">
        <v>1611</v>
      </c>
      <c r="AP3946" t="s">
        <v>422</v>
      </c>
      <c r="AT3946" t="s">
        <v>1612</v>
      </c>
      <c r="AV3946" t="s">
        <v>584</v>
      </c>
      <c r="BQ3946" t="str">
        <f>BS3946 &amp; ":" &amp; BR3946</f>
        <v>AZDEQ_GW:EPA 350.1</v>
      </c>
      <c r="BR3946" t="s">
        <v>1613</v>
      </c>
      <c r="BS3946" t="s">
        <v>1603</v>
      </c>
      <c r="BT3946" t="s">
        <v>1613</v>
      </c>
      <c r="BW3946" t="s">
        <v>5460</v>
      </c>
      <c r="BX3946" s="1">
        <v>42750</v>
      </c>
      <c r="BZ3946" t="s">
        <v>8379</v>
      </c>
      <c r="CA3946" t="s">
        <v>397</v>
      </c>
      <c r="CB3946">
        <v>0.05</v>
      </c>
      <c r="CC3946" t="s">
        <v>1616</v>
      </c>
      <c r="CE3946" t="s">
        <v>8380</v>
      </c>
      <c r="CF3946" t="s">
        <v>1618</v>
      </c>
    </row>
    <row r="3947" spans="1:84" hidden="1" x14ac:dyDescent="0.4">
      <c r="A3947" t="s">
        <v>1626</v>
      </c>
      <c r="B3947" t="s">
        <v>1626</v>
      </c>
      <c r="C3947" t="s">
        <v>8229</v>
      </c>
      <c r="D3947" t="s">
        <v>81</v>
      </c>
      <c r="E3947" t="s">
        <v>82</v>
      </c>
      <c r="F3947" t="s">
        <v>393</v>
      </c>
      <c r="G3947" s="4" t="str">
        <f>TEXT(H3947+I3947,"yyyy-mm-dd""T""hh:mm:ss")&amp;
IF(J3947="MST","-07:00",
IF(J3947="MDT","-06:00",
IF(J3947="PST","-08:00",
IF(J3947="PDT","-07:00",
IF(J3947="UTC","+00:00","+00:00")))))</f>
        <v>2017-10-30T03:00:00-07:00</v>
      </c>
      <c r="H3947" s="1">
        <v>43038</v>
      </c>
      <c r="I3947" s="5">
        <v>0.125</v>
      </c>
      <c r="J3947" t="s">
        <v>84</v>
      </c>
      <c r="N3947">
        <v>0.5</v>
      </c>
      <c r="O3947" t="s">
        <v>1628</v>
      </c>
      <c r="U3947">
        <v>9743</v>
      </c>
      <c r="V3947" t="s">
        <v>5512</v>
      </c>
      <c r="W3947" t="s">
        <v>8200</v>
      </c>
      <c r="X3947" t="s">
        <v>3405</v>
      </c>
      <c r="Y3947">
        <v>100034</v>
      </c>
      <c r="Z3947" t="s">
        <v>5514</v>
      </c>
      <c r="AD3947">
        <v>32.187063100000003</v>
      </c>
      <c r="AE3947">
        <v>-110.81660220000001</v>
      </c>
      <c r="AG3947" t="s">
        <v>90</v>
      </c>
      <c r="AH3947" t="s">
        <v>1626</v>
      </c>
      <c r="AI3947" t="s">
        <v>90</v>
      </c>
      <c r="AK3947" t="s">
        <v>1608</v>
      </c>
      <c r="AL3947" t="s">
        <v>8381</v>
      </c>
      <c r="AN3947" t="s">
        <v>1610</v>
      </c>
      <c r="AO3947" t="s">
        <v>1670</v>
      </c>
      <c r="AP3947" t="s">
        <v>422</v>
      </c>
      <c r="AQ3947">
        <v>1.3</v>
      </c>
      <c r="AR3947" t="s">
        <v>1616</v>
      </c>
      <c r="AT3947" t="s">
        <v>1612</v>
      </c>
      <c r="AV3947" t="s">
        <v>96</v>
      </c>
      <c r="BH3947" t="str">
        <f>BI3947 &amp; " " &amp; BJ3947</f>
        <v>0.5 ft</v>
      </c>
      <c r="BI3947">
        <v>0.5</v>
      </c>
      <c r="BJ3947" t="s">
        <v>5517</v>
      </c>
      <c r="BQ3947" t="str">
        <f>BS3947 &amp; ":" &amp; BR3947</f>
        <v>AZDEQ_SW:EPA 353.2</v>
      </c>
      <c r="BR3947" t="s">
        <v>1623</v>
      </c>
      <c r="BS3947" t="s">
        <v>1626</v>
      </c>
      <c r="BT3947" t="s">
        <v>1623</v>
      </c>
      <c r="BW3947" t="s">
        <v>5519</v>
      </c>
      <c r="BZ3947" t="s">
        <v>8382</v>
      </c>
      <c r="CA3947" t="s">
        <v>397</v>
      </c>
      <c r="CB3947">
        <v>0.1</v>
      </c>
      <c r="CC3947" t="s">
        <v>1616</v>
      </c>
      <c r="CE3947" t="s">
        <v>8232</v>
      </c>
      <c r="CF3947" t="s">
        <v>1618</v>
      </c>
    </row>
    <row r="3948" spans="1:84" hidden="1" x14ac:dyDescent="0.4">
      <c r="A3948" t="s">
        <v>1603</v>
      </c>
      <c r="B3948" t="s">
        <v>1603</v>
      </c>
      <c r="C3948" t="s">
        <v>8383</v>
      </c>
      <c r="D3948" t="s">
        <v>81</v>
      </c>
      <c r="E3948" t="s">
        <v>82</v>
      </c>
      <c r="F3948" t="s">
        <v>83</v>
      </c>
      <c r="G3948" s="4" t="str">
        <f>TEXT(H3948+I3948,"yyyy-mm-dd""T""hh:mm:ss")&amp;
IF(J3948="MST","-07:00",
IF(J3948="MDT","-06:00",
IF(J3948="PST","-08:00",
IF(J3948="PDT","-07:00",
IF(J3948="UTC","+00:00","+00:00")))))</f>
        <v>2017-02-14T11:00:00-07:00</v>
      </c>
      <c r="H3948" s="1">
        <v>42780</v>
      </c>
      <c r="I3948" s="5">
        <v>0.45833333333333331</v>
      </c>
      <c r="J3948" t="s">
        <v>84</v>
      </c>
      <c r="N3948">
        <v>0</v>
      </c>
      <c r="O3948" t="s">
        <v>5517</v>
      </c>
      <c r="U3948">
        <v>9673</v>
      </c>
      <c r="V3948" t="s">
        <v>1605</v>
      </c>
      <c r="W3948" t="s">
        <v>1606</v>
      </c>
      <c r="X3948" t="s">
        <v>8384</v>
      </c>
      <c r="Y3948">
        <v>25621</v>
      </c>
      <c r="Z3948" t="s">
        <v>8385</v>
      </c>
      <c r="AD3948">
        <v>32.33</v>
      </c>
      <c r="AE3948">
        <v>-113.02</v>
      </c>
      <c r="AG3948" t="s">
        <v>90</v>
      </c>
      <c r="AH3948" t="s">
        <v>1603</v>
      </c>
      <c r="AI3948" t="s">
        <v>90</v>
      </c>
      <c r="AK3948" t="s">
        <v>1608</v>
      </c>
      <c r="AL3948" t="s">
        <v>8386</v>
      </c>
      <c r="AM3948" t="s">
        <v>92</v>
      </c>
      <c r="AN3948" t="s">
        <v>1700</v>
      </c>
      <c r="AO3948" t="s">
        <v>457</v>
      </c>
      <c r="AP3948" t="s">
        <v>422</v>
      </c>
      <c r="AT3948" t="s">
        <v>1612</v>
      </c>
      <c r="AV3948" t="s">
        <v>584</v>
      </c>
      <c r="BQ3948" t="str">
        <f>BS3948 &amp; ":" &amp; BR3948</f>
        <v>AZDEQ_GW:EPA 365.4</v>
      </c>
      <c r="BR3948" t="s">
        <v>1713</v>
      </c>
      <c r="BS3948" t="s">
        <v>1603</v>
      </c>
      <c r="BT3948" t="s">
        <v>1713</v>
      </c>
      <c r="BW3948" t="s">
        <v>8275</v>
      </c>
      <c r="BX3948" s="1">
        <v>42788</v>
      </c>
      <c r="BZ3948" t="s">
        <v>8387</v>
      </c>
      <c r="CA3948" t="s">
        <v>397</v>
      </c>
      <c r="CB3948">
        <v>0.1</v>
      </c>
      <c r="CC3948" t="s">
        <v>1616</v>
      </c>
      <c r="CE3948" t="s">
        <v>8388</v>
      </c>
      <c r="CF3948" t="s">
        <v>1618</v>
      </c>
    </row>
    <row r="3949" spans="1:84" hidden="1" x14ac:dyDescent="0.4">
      <c r="A3949" t="s">
        <v>1626</v>
      </c>
      <c r="B3949" t="s">
        <v>1626</v>
      </c>
      <c r="C3949" t="s">
        <v>8178</v>
      </c>
      <c r="D3949" t="s">
        <v>81</v>
      </c>
      <c r="E3949" t="s">
        <v>82</v>
      </c>
      <c r="F3949" t="s">
        <v>393</v>
      </c>
      <c r="G3949" s="4" t="str">
        <f>TEXT(H3949+I3949,"yyyy-mm-dd""T""hh:mm:ss")&amp;
IF(J3949="MST","-07:00",
IF(J3949="MDT","-06:00",
IF(J3949="PST","-08:00",
IF(J3949="PDT","-07:00",
IF(J3949="UTC","+00:00","+00:00")))))</f>
        <v>2017-03-30T03:00:00-07:00</v>
      </c>
      <c r="H3949" s="1">
        <v>42824</v>
      </c>
      <c r="I3949" s="5">
        <v>0.125</v>
      </c>
      <c r="J3949" t="s">
        <v>84</v>
      </c>
      <c r="N3949">
        <v>0.5</v>
      </c>
      <c r="O3949" t="s">
        <v>1628</v>
      </c>
      <c r="U3949">
        <v>9743</v>
      </c>
      <c r="V3949" t="s">
        <v>5512</v>
      </c>
      <c r="W3949" t="s">
        <v>5513</v>
      </c>
      <c r="X3949" t="s">
        <v>3405</v>
      </c>
      <c r="Y3949">
        <v>100034</v>
      </c>
      <c r="Z3949" t="s">
        <v>5514</v>
      </c>
      <c r="AD3949">
        <v>32.187063100000003</v>
      </c>
      <c r="AE3949">
        <v>-110.81660220000001</v>
      </c>
      <c r="AG3949" t="s">
        <v>90</v>
      </c>
      <c r="AH3949" t="s">
        <v>1626</v>
      </c>
      <c r="AI3949" t="s">
        <v>90</v>
      </c>
      <c r="AK3949" t="s">
        <v>1608</v>
      </c>
      <c r="AL3949" t="s">
        <v>8389</v>
      </c>
      <c r="AM3949" t="s">
        <v>92</v>
      </c>
      <c r="AN3949" t="s">
        <v>1725</v>
      </c>
      <c r="AO3949" t="s">
        <v>123</v>
      </c>
      <c r="AP3949" t="s">
        <v>422</v>
      </c>
      <c r="AT3949" t="s">
        <v>1612</v>
      </c>
      <c r="AV3949" t="s">
        <v>584</v>
      </c>
      <c r="BH3949" t="str">
        <f>BI3949 &amp; " " &amp; BJ3949</f>
        <v>0.5 ft</v>
      </c>
      <c r="BI3949">
        <v>0.5</v>
      </c>
      <c r="BJ3949" t="s">
        <v>5517</v>
      </c>
      <c r="BQ3949" t="str">
        <f>BS3949 &amp; ":" &amp; BR3949</f>
        <v>AZDEQ_SW:SM 4500 PE</v>
      </c>
      <c r="BR3949" t="s">
        <v>5518</v>
      </c>
      <c r="BS3949" t="s">
        <v>1626</v>
      </c>
      <c r="BT3949" t="s">
        <v>5518</v>
      </c>
      <c r="BW3949" t="s">
        <v>5519</v>
      </c>
      <c r="BZ3949" t="s">
        <v>8390</v>
      </c>
      <c r="CA3949" t="s">
        <v>397</v>
      </c>
      <c r="CB3949">
        <v>0.01</v>
      </c>
      <c r="CC3949" t="s">
        <v>1616</v>
      </c>
      <c r="CE3949" t="s">
        <v>5763</v>
      </c>
      <c r="CF3949" t="s">
        <v>1618</v>
      </c>
    </row>
    <row r="3950" spans="1:84" hidden="1" x14ac:dyDescent="0.4">
      <c r="A3950" t="s">
        <v>1626</v>
      </c>
      <c r="B3950" t="s">
        <v>1626</v>
      </c>
      <c r="C3950" t="s">
        <v>8245</v>
      </c>
      <c r="D3950" t="s">
        <v>81</v>
      </c>
      <c r="E3950" t="s">
        <v>82</v>
      </c>
      <c r="F3950" t="s">
        <v>393</v>
      </c>
      <c r="G3950" s="4" t="str">
        <f>TEXT(H3950+I3950,"yyyy-mm-dd""T""hh:mm:ss")&amp;
IF(J3950="MST","-07:00",
IF(J3950="MDT","-06:00",
IF(J3950="PST","-08:00",
IF(J3950="PDT","-07:00",
IF(J3950="UTC","+00:00","+00:00")))))</f>
        <v>2017-07-18T07:30:00-07:00</v>
      </c>
      <c r="H3950" s="1">
        <v>42934</v>
      </c>
      <c r="I3950" s="5">
        <v>0.3125</v>
      </c>
      <c r="J3950" t="s">
        <v>84</v>
      </c>
      <c r="U3950">
        <v>2008</v>
      </c>
      <c r="V3950" t="s">
        <v>6355</v>
      </c>
      <c r="W3950" t="s">
        <v>1606</v>
      </c>
      <c r="X3950" t="s">
        <v>5540</v>
      </c>
      <c r="Y3950">
        <v>100263</v>
      </c>
      <c r="Z3950" t="s">
        <v>8246</v>
      </c>
      <c r="AD3950">
        <v>32.0191667</v>
      </c>
      <c r="AE3950">
        <v>-110.64555559999999</v>
      </c>
      <c r="AG3950" t="s">
        <v>90</v>
      </c>
      <c r="AH3950" t="s">
        <v>1626</v>
      </c>
      <c r="AI3950" t="s">
        <v>90</v>
      </c>
      <c r="AK3950" t="s">
        <v>1608</v>
      </c>
      <c r="AL3950" t="s">
        <v>8391</v>
      </c>
      <c r="AM3950" t="s">
        <v>92</v>
      </c>
      <c r="AN3950" t="s">
        <v>1610</v>
      </c>
      <c r="AO3950" t="s">
        <v>1670</v>
      </c>
      <c r="AP3950" t="s">
        <v>422</v>
      </c>
      <c r="AT3950" t="s">
        <v>1612</v>
      </c>
      <c r="AV3950" t="s">
        <v>584</v>
      </c>
      <c r="BQ3950" t="str">
        <f>BS3950 &amp; ":" &amp; BR3950</f>
        <v>AZDEQ_SW:EPA 353.2</v>
      </c>
      <c r="BR3950" t="s">
        <v>1623</v>
      </c>
      <c r="BS3950" t="s">
        <v>1626</v>
      </c>
      <c r="BT3950" t="s">
        <v>1623</v>
      </c>
      <c r="BW3950" t="s">
        <v>5460</v>
      </c>
      <c r="BX3950" s="1">
        <v>42950</v>
      </c>
      <c r="BZ3950" t="s">
        <v>8392</v>
      </c>
      <c r="CA3950" t="s">
        <v>397</v>
      </c>
      <c r="CB3950">
        <v>0.1</v>
      </c>
      <c r="CC3950" t="s">
        <v>1616</v>
      </c>
      <c r="CE3950" t="s">
        <v>8249</v>
      </c>
      <c r="CF3950" t="s">
        <v>1618</v>
      </c>
    </row>
    <row r="3951" spans="1:84" hidden="1" x14ac:dyDescent="0.4">
      <c r="A3951" t="s">
        <v>1626</v>
      </c>
      <c r="B3951" t="s">
        <v>1626</v>
      </c>
      <c r="C3951" t="s">
        <v>8393</v>
      </c>
      <c r="D3951" t="s">
        <v>81</v>
      </c>
      <c r="E3951" t="s">
        <v>82</v>
      </c>
      <c r="F3951" t="s">
        <v>393</v>
      </c>
      <c r="G3951" s="4" t="str">
        <f>TEXT(H3951+I3951,"yyyy-mm-dd""T""hh:mm:ss")&amp;
IF(J3951="MST","-07:00",
IF(J3951="MDT","-06:00",
IF(J3951="PST","-08:00",
IF(J3951="PDT","-07:00",
IF(J3951="UTC","+00:00","+00:00")))))</f>
        <v>2017-12-28T03:38:00-07:00</v>
      </c>
      <c r="H3951" s="1">
        <v>43097</v>
      </c>
      <c r="I3951" s="5">
        <v>0.15138888888888888</v>
      </c>
      <c r="J3951" t="s">
        <v>84</v>
      </c>
      <c r="N3951">
        <v>0.5</v>
      </c>
      <c r="O3951" t="s">
        <v>1628</v>
      </c>
      <c r="U3951">
        <v>9743</v>
      </c>
      <c r="V3951" t="s">
        <v>5512</v>
      </c>
      <c r="W3951" t="s">
        <v>8200</v>
      </c>
      <c r="X3951" t="s">
        <v>3388</v>
      </c>
      <c r="Y3951">
        <v>100035</v>
      </c>
      <c r="Z3951" t="s">
        <v>5514</v>
      </c>
      <c r="AD3951">
        <v>32.185352899999998</v>
      </c>
      <c r="AE3951">
        <v>-110.8164731</v>
      </c>
      <c r="AG3951" t="s">
        <v>90</v>
      </c>
      <c r="AH3951" t="s">
        <v>1626</v>
      </c>
      <c r="AI3951" t="s">
        <v>90</v>
      </c>
      <c r="AK3951" t="s">
        <v>1608</v>
      </c>
      <c r="AL3951" t="s">
        <v>8394</v>
      </c>
      <c r="AN3951" t="s">
        <v>1700</v>
      </c>
      <c r="AO3951" t="s">
        <v>457</v>
      </c>
      <c r="AP3951" t="s">
        <v>422</v>
      </c>
      <c r="AQ3951">
        <v>0.08</v>
      </c>
      <c r="AR3951" t="s">
        <v>1616</v>
      </c>
      <c r="AT3951" t="s">
        <v>1612</v>
      </c>
      <c r="AV3951" t="s">
        <v>96</v>
      </c>
      <c r="BH3951" t="str">
        <f>BI3951 &amp; " " &amp; BJ3951</f>
        <v>0.5 ft</v>
      </c>
      <c r="BI3951">
        <v>0.5</v>
      </c>
      <c r="BJ3951" t="s">
        <v>5517</v>
      </c>
      <c r="BQ3951" t="str">
        <f>BS3951 &amp; ":" &amp; BR3951</f>
        <v>AZDEQ_SW:SM 4500 PE</v>
      </c>
      <c r="BR3951" t="s">
        <v>5518</v>
      </c>
      <c r="BS3951" t="s">
        <v>1626</v>
      </c>
      <c r="BT3951" t="s">
        <v>5518</v>
      </c>
      <c r="BW3951" t="s">
        <v>5519</v>
      </c>
      <c r="BZ3951" t="s">
        <v>8395</v>
      </c>
      <c r="CA3951" t="s">
        <v>397</v>
      </c>
      <c r="CB3951">
        <v>0.02</v>
      </c>
      <c r="CC3951" t="s">
        <v>1616</v>
      </c>
      <c r="CE3951" t="s">
        <v>8203</v>
      </c>
      <c r="CF3951" t="s">
        <v>1618</v>
      </c>
    </row>
    <row r="3952" spans="1:84" hidden="1" x14ac:dyDescent="0.4">
      <c r="A3952" t="s">
        <v>7466</v>
      </c>
      <c r="B3952" t="s">
        <v>7467</v>
      </c>
      <c r="C3952" t="s">
        <v>8269</v>
      </c>
      <c r="D3952" t="s">
        <v>81</v>
      </c>
      <c r="E3952" t="s">
        <v>82</v>
      </c>
      <c r="G3952" s="4" t="str">
        <f>TEXT(H3952+I3952,"yyyy-mm-dd""T""hh:mm:ss")&amp;
IF(J3952="MST","-07:00",
IF(J3952="MDT","-06:00",
IF(J3952="PST","-08:00",
IF(J3952="PDT","-07:00",
IF(J3952="UTC","+00:00","+00:00")))))</f>
        <v>2017-12-07T08:45:00-07:00</v>
      </c>
      <c r="H3952" s="1">
        <v>43076</v>
      </c>
      <c r="I3952" s="5">
        <v>0.36458333333333331</v>
      </c>
      <c r="J3952" t="s">
        <v>84</v>
      </c>
      <c r="U3952" t="s">
        <v>7469</v>
      </c>
      <c r="V3952" t="s">
        <v>7470</v>
      </c>
      <c r="X3952" t="s">
        <v>7482</v>
      </c>
      <c r="Y3952" t="s">
        <v>7483</v>
      </c>
      <c r="AD3952">
        <v>32.386417000000002</v>
      </c>
      <c r="AE3952">
        <v>-111.119139</v>
      </c>
      <c r="AK3952" t="s">
        <v>5367</v>
      </c>
      <c r="AL3952" t="s">
        <v>8396</v>
      </c>
      <c r="AN3952" t="s">
        <v>1700</v>
      </c>
      <c r="AO3952" t="s">
        <v>123</v>
      </c>
      <c r="AP3952" t="s">
        <v>422</v>
      </c>
      <c r="AQ3952">
        <v>1.71</v>
      </c>
      <c r="AR3952" t="s">
        <v>1616</v>
      </c>
      <c r="AT3952" t="s">
        <v>1612</v>
      </c>
      <c r="AV3952" t="s">
        <v>96</v>
      </c>
      <c r="BQ3952" t="str">
        <f>BS3952 &amp; ":" &amp; BR3952</f>
        <v>USEPA:365.1</v>
      </c>
      <c r="BR3952">
        <v>365.1</v>
      </c>
      <c r="BS3952" t="s">
        <v>4867</v>
      </c>
      <c r="BT3952" t="s">
        <v>7474</v>
      </c>
      <c r="BV3952" t="s">
        <v>7475</v>
      </c>
      <c r="BW3952" t="s">
        <v>7476</v>
      </c>
      <c r="CE3952" t="s">
        <v>8271</v>
      </c>
      <c r="CF3952" t="s">
        <v>1618</v>
      </c>
    </row>
    <row r="3953" spans="1:84" hidden="1" x14ac:dyDescent="0.4">
      <c r="A3953" t="s">
        <v>7466</v>
      </c>
      <c r="B3953" t="s">
        <v>7467</v>
      </c>
      <c r="C3953" t="s">
        <v>8269</v>
      </c>
      <c r="D3953" t="s">
        <v>81</v>
      </c>
      <c r="E3953" t="s">
        <v>82</v>
      </c>
      <c r="G3953" s="4" t="str">
        <f>TEXT(H3953+I3953,"yyyy-mm-dd""T""hh:mm:ss")&amp;
IF(J3953="MST","-07:00",
IF(J3953="MDT","-06:00",
IF(J3953="PST","-08:00",
IF(J3953="PDT","-07:00",
IF(J3953="UTC","+00:00","+00:00")))))</f>
        <v>2017-12-07T08:45:00-07:00</v>
      </c>
      <c r="H3953" s="1">
        <v>43076</v>
      </c>
      <c r="I3953" s="5">
        <v>0.36458333333333331</v>
      </c>
      <c r="J3953" t="s">
        <v>84</v>
      </c>
      <c r="U3953" t="s">
        <v>7469</v>
      </c>
      <c r="V3953" t="s">
        <v>7470</v>
      </c>
      <c r="X3953" t="s">
        <v>7482</v>
      </c>
      <c r="Y3953" t="s">
        <v>7483</v>
      </c>
      <c r="AD3953">
        <v>32.386417000000002</v>
      </c>
      <c r="AE3953">
        <v>-111.119139</v>
      </c>
      <c r="AK3953" t="s">
        <v>5367</v>
      </c>
      <c r="AL3953" t="s">
        <v>8397</v>
      </c>
      <c r="AN3953" t="s">
        <v>7604</v>
      </c>
      <c r="AO3953" t="s">
        <v>442</v>
      </c>
      <c r="AP3953" t="s">
        <v>422</v>
      </c>
      <c r="AQ3953">
        <v>1.39</v>
      </c>
      <c r="AR3953" t="s">
        <v>1616</v>
      </c>
      <c r="AT3953" t="s">
        <v>1612</v>
      </c>
      <c r="AV3953" t="s">
        <v>96</v>
      </c>
      <c r="BQ3953" t="str">
        <f>BS3953 &amp; ":" &amp; BR3953</f>
        <v>USEPA:351.2</v>
      </c>
      <c r="BR3953">
        <v>351.2</v>
      </c>
      <c r="BS3953" t="s">
        <v>4867</v>
      </c>
      <c r="BT3953" t="s">
        <v>7605</v>
      </c>
      <c r="BV3953" t="s">
        <v>7606</v>
      </c>
      <c r="BW3953" t="s">
        <v>7476</v>
      </c>
      <c r="CE3953" t="s">
        <v>8271</v>
      </c>
      <c r="CF3953" t="s">
        <v>1618</v>
      </c>
    </row>
    <row r="3954" spans="1:84" hidden="1" x14ac:dyDescent="0.4">
      <c r="A3954" t="s">
        <v>1626</v>
      </c>
      <c r="B3954" t="s">
        <v>1626</v>
      </c>
      <c r="C3954" t="s">
        <v>8320</v>
      </c>
      <c r="D3954" t="s">
        <v>81</v>
      </c>
      <c r="E3954" t="s">
        <v>82</v>
      </c>
      <c r="F3954" t="s">
        <v>393</v>
      </c>
      <c r="G3954" s="4" t="str">
        <f>TEXT(H3954+I3954,"yyyy-mm-dd""T""hh:mm:ss")&amp;
IF(J3954="MST","-07:00",
IF(J3954="MDT","-06:00",
IF(J3954="PST","-08:00",
IF(J3954="PDT","-07:00",
IF(J3954="UTC","+00:00","+00:00")))))</f>
        <v>2017-09-28T03:00:00-07:00</v>
      </c>
      <c r="H3954" s="1">
        <v>43006</v>
      </c>
      <c r="I3954" s="5">
        <v>0.125</v>
      </c>
      <c r="J3954" t="s">
        <v>84</v>
      </c>
      <c r="N3954">
        <v>0.5</v>
      </c>
      <c r="O3954" t="s">
        <v>1628</v>
      </c>
      <c r="U3954">
        <v>9743</v>
      </c>
      <c r="V3954" t="s">
        <v>5512</v>
      </c>
      <c r="W3954" t="s">
        <v>5513</v>
      </c>
      <c r="X3954" t="s">
        <v>3405</v>
      </c>
      <c r="Y3954">
        <v>100034</v>
      </c>
      <c r="Z3954" t="s">
        <v>5514</v>
      </c>
      <c r="AD3954">
        <v>32.187063100000003</v>
      </c>
      <c r="AE3954">
        <v>-110.81660220000001</v>
      </c>
      <c r="AG3954" t="s">
        <v>90</v>
      </c>
      <c r="AH3954" t="s">
        <v>1626</v>
      </c>
      <c r="AI3954" t="s">
        <v>90</v>
      </c>
      <c r="AK3954" t="s">
        <v>1608</v>
      </c>
      <c r="AL3954" t="s">
        <v>8398</v>
      </c>
      <c r="AN3954" t="s">
        <v>1700</v>
      </c>
      <c r="AO3954" t="s">
        <v>457</v>
      </c>
      <c r="AP3954" t="s">
        <v>422</v>
      </c>
      <c r="AQ3954">
        <v>0.41</v>
      </c>
      <c r="AR3954" t="s">
        <v>1616</v>
      </c>
      <c r="AT3954" t="s">
        <v>1612</v>
      </c>
      <c r="AV3954" t="s">
        <v>96</v>
      </c>
      <c r="BH3954" t="str">
        <f>BI3954 &amp; " " &amp; BJ3954</f>
        <v>0.5 ft</v>
      </c>
      <c r="BI3954">
        <v>0.5</v>
      </c>
      <c r="BJ3954" t="s">
        <v>5517</v>
      </c>
      <c r="BQ3954" t="str">
        <f>BS3954 &amp; ":" &amp; BR3954</f>
        <v>AZDEQ_SW:SM 4500 PE</v>
      </c>
      <c r="BR3954" t="s">
        <v>5518</v>
      </c>
      <c r="BS3954" t="s">
        <v>1626</v>
      </c>
      <c r="BT3954" t="s">
        <v>5518</v>
      </c>
      <c r="BW3954" t="s">
        <v>5519</v>
      </c>
      <c r="BZ3954" t="s">
        <v>8399</v>
      </c>
      <c r="CA3954" t="s">
        <v>397</v>
      </c>
      <c r="CB3954">
        <v>0.02</v>
      </c>
      <c r="CC3954" t="s">
        <v>1616</v>
      </c>
      <c r="CE3954" t="s">
        <v>5763</v>
      </c>
      <c r="CF3954" t="s">
        <v>1618</v>
      </c>
    </row>
    <row r="3955" spans="1:84" x14ac:dyDescent="0.4">
      <c r="A3955" t="s">
        <v>78</v>
      </c>
      <c r="B3955" t="s">
        <v>79</v>
      </c>
      <c r="C3955" t="s">
        <v>1296</v>
      </c>
      <c r="D3955" t="s">
        <v>81</v>
      </c>
      <c r="E3955" t="s">
        <v>82</v>
      </c>
      <c r="F3955" t="s">
        <v>83</v>
      </c>
      <c r="G3955" s="4" t="str">
        <f>TEXT(H3955+I3955,"yyyy-mm-dd""T""hh:mm:ss")&amp;
IF(J3955="MST","-07:00",
IF(J3955="MDT","-06:00",
IF(J3955="PST","-08:00",
IF(J3955="PDT","-07:00",
IF(J3955="UTC","+00:00","+00:00")))))</f>
        <v>2013-06-27T12:00:00-07:00</v>
      </c>
      <c r="H3955" s="1">
        <v>41452</v>
      </c>
      <c r="I3955" s="5">
        <v>0.5</v>
      </c>
      <c r="J3955" t="s">
        <v>84</v>
      </c>
      <c r="U3955" t="s">
        <v>1263</v>
      </c>
      <c r="W3955" t="s">
        <v>154</v>
      </c>
      <c r="X3955" t="s">
        <v>1264</v>
      </c>
      <c r="Z3955" t="s">
        <v>1297</v>
      </c>
      <c r="AB3955" t="s">
        <v>500</v>
      </c>
      <c r="AC3955" t="s">
        <v>500</v>
      </c>
      <c r="AF3955" t="str">
        <f>"ID:"&amp;AG3955&amp;"; context:" &amp; AH3955 &amp;"; Name:" &amp; AI3955 &amp; "; Equipment:" &amp; AK3955</f>
        <v>ID:4045; context:USGS parameter code 82398; Name:Submersible multiple impeller (turbine) pump; Equipment:Line-shaft turbine pump</v>
      </c>
      <c r="AG3955">
        <v>4045</v>
      </c>
      <c r="AH3955" t="s">
        <v>1166</v>
      </c>
      <c r="AI3955" t="s">
        <v>1277</v>
      </c>
      <c r="AK3955" t="s">
        <v>1278</v>
      </c>
      <c r="AL3955" t="s">
        <v>1304</v>
      </c>
      <c r="AO3955" t="s">
        <v>123</v>
      </c>
      <c r="AP3955" t="s">
        <v>94</v>
      </c>
      <c r="AQ3955">
        <v>1.2E-2</v>
      </c>
      <c r="AR3955" t="s">
        <v>131</v>
      </c>
      <c r="AT3955" t="s">
        <v>95</v>
      </c>
      <c r="AV3955" t="s">
        <v>96</v>
      </c>
      <c r="BG3955" s="3" t="s">
        <v>127</v>
      </c>
      <c r="BH3955" s="3"/>
      <c r="BQ3955" t="str">
        <f>BS3955 &amp; ":" &amp; BR3955</f>
        <v>USGS:PHM01</v>
      </c>
      <c r="BR3955" t="s">
        <v>1058</v>
      </c>
      <c r="BS3955" t="s">
        <v>89</v>
      </c>
      <c r="BT3955" t="s">
        <v>1059</v>
      </c>
      <c r="BV3955" t="s">
        <v>1060</v>
      </c>
      <c r="BW3955" t="s">
        <v>1048</v>
      </c>
      <c r="BX3955" s="1">
        <v>41457</v>
      </c>
      <c r="CA3955" t="s">
        <v>1281</v>
      </c>
      <c r="CB3955">
        <v>4.0000000000000001E-3</v>
      </c>
      <c r="CC3955" t="s">
        <v>131</v>
      </c>
      <c r="CF3955" t="s">
        <v>103</v>
      </c>
    </row>
    <row r="3956" spans="1:84" hidden="1" x14ac:dyDescent="0.4">
      <c r="A3956" t="s">
        <v>1626</v>
      </c>
      <c r="B3956" t="s">
        <v>1626</v>
      </c>
      <c r="C3956" t="s">
        <v>8262</v>
      </c>
      <c r="D3956" t="s">
        <v>81</v>
      </c>
      <c r="E3956" t="s">
        <v>82</v>
      </c>
      <c r="F3956" t="s">
        <v>393</v>
      </c>
      <c r="G3956" s="4" t="str">
        <f>TEXT(H3956+I3956,"yyyy-mm-dd""T""hh:mm:ss")&amp;
IF(J3956="MST","-07:00",
IF(J3956="MDT","-06:00",
IF(J3956="PST","-08:00",
IF(J3956="PDT","-07:00",
IF(J3956="UTC","+00:00","+00:00")))))</f>
        <v>2017-01-10T10:00:00-07:00</v>
      </c>
      <c r="H3956" s="1">
        <v>42745</v>
      </c>
      <c r="I3956" s="5">
        <v>0.41666666666666669</v>
      </c>
      <c r="J3956" t="s">
        <v>84</v>
      </c>
      <c r="N3956">
        <v>0</v>
      </c>
      <c r="O3956" t="s">
        <v>1628</v>
      </c>
      <c r="U3956">
        <v>2208</v>
      </c>
      <c r="V3956" t="s">
        <v>7609</v>
      </c>
      <c r="W3956" t="s">
        <v>1606</v>
      </c>
      <c r="X3956" t="s">
        <v>5540</v>
      </c>
      <c r="Y3956">
        <v>100263</v>
      </c>
      <c r="Z3956" t="s">
        <v>8263</v>
      </c>
      <c r="AD3956">
        <v>32.0191667</v>
      </c>
      <c r="AE3956">
        <v>-110.64555559999999</v>
      </c>
      <c r="AG3956" t="s">
        <v>90</v>
      </c>
      <c r="AH3956" t="s">
        <v>1626</v>
      </c>
      <c r="AI3956" t="s">
        <v>90</v>
      </c>
      <c r="AK3956" t="s">
        <v>1608</v>
      </c>
      <c r="AL3956" t="s">
        <v>8404</v>
      </c>
      <c r="AM3956" t="s">
        <v>92</v>
      </c>
      <c r="AN3956" t="s">
        <v>1610</v>
      </c>
      <c r="AO3956" t="s">
        <v>1670</v>
      </c>
      <c r="AP3956" t="s">
        <v>422</v>
      </c>
      <c r="AT3956" t="s">
        <v>1612</v>
      </c>
      <c r="AV3956" t="s">
        <v>584</v>
      </c>
      <c r="BQ3956" t="str">
        <f>BS3956 &amp; ":" &amp; BR3956</f>
        <v>AZDEQ_SW:EPA 353.2</v>
      </c>
      <c r="BR3956" t="s">
        <v>1623</v>
      </c>
      <c r="BS3956" t="s">
        <v>1626</v>
      </c>
      <c r="BT3956" t="s">
        <v>1623</v>
      </c>
      <c r="BW3956" t="s">
        <v>5460</v>
      </c>
      <c r="BZ3956" t="s">
        <v>8405</v>
      </c>
      <c r="CA3956" t="s">
        <v>397</v>
      </c>
      <c r="CB3956">
        <v>0.1</v>
      </c>
      <c r="CC3956" t="s">
        <v>1616</v>
      </c>
      <c r="CE3956" t="s">
        <v>8266</v>
      </c>
      <c r="CF3956" t="s">
        <v>1618</v>
      </c>
    </row>
    <row r="3957" spans="1:84" x14ac:dyDescent="0.4">
      <c r="A3957" t="s">
        <v>78</v>
      </c>
      <c r="B3957" t="s">
        <v>79</v>
      </c>
      <c r="C3957" t="s">
        <v>1296</v>
      </c>
      <c r="D3957" t="s">
        <v>81</v>
      </c>
      <c r="E3957" t="s">
        <v>82</v>
      </c>
      <c r="F3957" t="s">
        <v>83</v>
      </c>
      <c r="G3957" s="4" t="str">
        <f>TEXT(H3957+I3957,"yyyy-mm-dd""T""hh:mm:ss")&amp;
IF(J3957="MST","-07:00",
IF(J3957="MDT","-06:00",
IF(J3957="PST","-08:00",
IF(J3957="PDT","-07:00",
IF(J3957="UTC","+00:00","+00:00")))))</f>
        <v>2013-06-27T12:00:00-07:00</v>
      </c>
      <c r="H3957" s="1">
        <v>41452</v>
      </c>
      <c r="I3957" s="5">
        <v>0.5</v>
      </c>
      <c r="J3957" t="s">
        <v>84</v>
      </c>
      <c r="U3957" t="s">
        <v>1263</v>
      </c>
      <c r="W3957" t="s">
        <v>154</v>
      </c>
      <c r="X3957" t="s">
        <v>1264</v>
      </c>
      <c r="Z3957" t="s">
        <v>1297</v>
      </c>
      <c r="AB3957" t="s">
        <v>500</v>
      </c>
      <c r="AC3957" t="s">
        <v>500</v>
      </c>
      <c r="AF3957" t="str">
        <f>"ID:"&amp;AG3957&amp;"; context:" &amp; AH3957 &amp;"; Name:" &amp; AI3957 &amp; "; Equipment:" &amp; AK3957</f>
        <v>ID:4045; context:USGS parameter code 82398; Name:Submersible multiple impeller (turbine) pump; Equipment:Line-shaft turbine pump</v>
      </c>
      <c r="AG3957">
        <v>4045</v>
      </c>
      <c r="AH3957" t="s">
        <v>1166</v>
      </c>
      <c r="AI3957" t="s">
        <v>1277</v>
      </c>
      <c r="AK3957" t="s">
        <v>1278</v>
      </c>
      <c r="AL3957" t="s">
        <v>1305</v>
      </c>
      <c r="AO3957" t="s">
        <v>421</v>
      </c>
      <c r="AP3957" t="s">
        <v>94</v>
      </c>
      <c r="AQ3957">
        <v>1.1499999999999999</v>
      </c>
      <c r="AR3957" t="s">
        <v>423</v>
      </c>
      <c r="AT3957" t="s">
        <v>95</v>
      </c>
      <c r="AV3957" t="s">
        <v>96</v>
      </c>
      <c r="BG3957">
        <v>62854</v>
      </c>
      <c r="BQ3957" t="str">
        <f>BS3957 &amp; ":" &amp; BR3957</f>
        <v>USGS:CL063</v>
      </c>
      <c r="BR3957" t="s">
        <v>1257</v>
      </c>
      <c r="BS3957" t="s">
        <v>89</v>
      </c>
      <c r="BT3957" t="s">
        <v>1258</v>
      </c>
      <c r="BV3957" t="s">
        <v>978</v>
      </c>
      <c r="BW3957" t="s">
        <v>1048</v>
      </c>
      <c r="BX3957" s="1">
        <v>41465</v>
      </c>
      <c r="CA3957" t="s">
        <v>1281</v>
      </c>
      <c r="CB3957">
        <v>0.05</v>
      </c>
      <c r="CC3957" t="s">
        <v>423</v>
      </c>
      <c r="CF3957" t="s">
        <v>103</v>
      </c>
    </row>
    <row r="3958" spans="1:84" hidden="1" x14ac:dyDescent="0.4">
      <c r="A3958" t="s">
        <v>1626</v>
      </c>
      <c r="B3958" t="s">
        <v>1626</v>
      </c>
      <c r="C3958" t="s">
        <v>8229</v>
      </c>
      <c r="D3958" t="s">
        <v>81</v>
      </c>
      <c r="E3958" t="s">
        <v>82</v>
      </c>
      <c r="F3958" t="s">
        <v>393</v>
      </c>
      <c r="G3958" s="4" t="str">
        <f>TEXT(H3958+I3958,"yyyy-mm-dd""T""hh:mm:ss")&amp;
IF(J3958="MST","-07:00",
IF(J3958="MDT","-06:00",
IF(J3958="PST","-08:00",
IF(J3958="PDT","-07:00",
IF(J3958="UTC","+00:00","+00:00")))))</f>
        <v>2017-10-30T03:00:00-07:00</v>
      </c>
      <c r="H3958" s="1">
        <v>43038</v>
      </c>
      <c r="I3958" s="5">
        <v>0.125</v>
      </c>
      <c r="J3958" t="s">
        <v>84</v>
      </c>
      <c r="N3958">
        <v>0.5</v>
      </c>
      <c r="O3958" t="s">
        <v>1628</v>
      </c>
      <c r="U3958">
        <v>9743</v>
      </c>
      <c r="V3958" t="s">
        <v>5512</v>
      </c>
      <c r="W3958" t="s">
        <v>8200</v>
      </c>
      <c r="X3958" t="s">
        <v>3405</v>
      </c>
      <c r="Y3958">
        <v>100034</v>
      </c>
      <c r="Z3958" t="s">
        <v>5514</v>
      </c>
      <c r="AD3958">
        <v>32.187063100000003</v>
      </c>
      <c r="AE3958">
        <v>-110.81660220000001</v>
      </c>
      <c r="AG3958" t="s">
        <v>90</v>
      </c>
      <c r="AH3958" t="s">
        <v>1626</v>
      </c>
      <c r="AI3958" t="s">
        <v>90</v>
      </c>
      <c r="AK3958" t="s">
        <v>1608</v>
      </c>
      <c r="AL3958" t="s">
        <v>8408</v>
      </c>
      <c r="AN3958" t="s">
        <v>1610</v>
      </c>
      <c r="AO3958" t="s">
        <v>1611</v>
      </c>
      <c r="AP3958" t="s">
        <v>422</v>
      </c>
      <c r="AQ3958">
        <v>0.04</v>
      </c>
      <c r="AR3958" t="s">
        <v>1616</v>
      </c>
      <c r="AT3958" t="s">
        <v>1612</v>
      </c>
      <c r="AV3958" t="s">
        <v>96</v>
      </c>
      <c r="BF3958" t="s">
        <v>5516</v>
      </c>
      <c r="BH3958" t="str">
        <f>BI3958 &amp; " " &amp; BJ3958</f>
        <v>0.5 ft</v>
      </c>
      <c r="BI3958">
        <v>0.5</v>
      </c>
      <c r="BJ3958" t="s">
        <v>5517</v>
      </c>
      <c r="BQ3958" t="str">
        <f>BS3958 &amp; ":" &amp; BR3958</f>
        <v>AZDEQ_SW:EPA 350.1</v>
      </c>
      <c r="BR3958" t="s">
        <v>1613</v>
      </c>
      <c r="BS3958" t="s">
        <v>1626</v>
      </c>
      <c r="BT3958" t="s">
        <v>1613</v>
      </c>
      <c r="BW3958" t="s">
        <v>5519</v>
      </c>
      <c r="BZ3958" t="s">
        <v>8409</v>
      </c>
      <c r="CA3958" t="s">
        <v>397</v>
      </c>
      <c r="CB3958">
        <v>0.1</v>
      </c>
      <c r="CC3958" t="s">
        <v>1616</v>
      </c>
      <c r="CE3958" t="s">
        <v>8232</v>
      </c>
      <c r="CF3958" t="s">
        <v>1618</v>
      </c>
    </row>
    <row r="3959" spans="1:84" hidden="1" x14ac:dyDescent="0.4">
      <c r="A3959" t="s">
        <v>1626</v>
      </c>
      <c r="B3959" t="s">
        <v>1626</v>
      </c>
      <c r="C3959" t="s">
        <v>8410</v>
      </c>
      <c r="D3959" t="s">
        <v>81</v>
      </c>
      <c r="E3959" t="s">
        <v>82</v>
      </c>
      <c r="F3959" t="s">
        <v>393</v>
      </c>
      <c r="G3959" s="4" t="str">
        <f>TEXT(H3959+I3959,"yyyy-mm-dd""T""hh:mm:ss")&amp;
IF(J3959="MST","-07:00",
IF(J3959="MDT","-06:00",
IF(J3959="PST","-08:00",
IF(J3959="PDT","-07:00",
IF(J3959="UTC","+00:00","+00:00")))))</f>
        <v>2017-04-27T02:45:00-07:00</v>
      </c>
      <c r="H3959" s="1">
        <v>42852</v>
      </c>
      <c r="I3959" s="5">
        <v>0.11458333333333333</v>
      </c>
      <c r="J3959" t="s">
        <v>84</v>
      </c>
      <c r="N3959">
        <v>0.5</v>
      </c>
      <c r="O3959" t="s">
        <v>1628</v>
      </c>
      <c r="U3959">
        <v>9743</v>
      </c>
      <c r="V3959" t="s">
        <v>5512</v>
      </c>
      <c r="W3959" t="s">
        <v>5513</v>
      </c>
      <c r="X3959" t="s">
        <v>3405</v>
      </c>
      <c r="Y3959">
        <v>100034</v>
      </c>
      <c r="Z3959" t="s">
        <v>5514</v>
      </c>
      <c r="AD3959">
        <v>32.187063100000003</v>
      </c>
      <c r="AE3959">
        <v>-110.81660220000001</v>
      </c>
      <c r="AG3959" t="s">
        <v>90</v>
      </c>
      <c r="AH3959" t="s">
        <v>1626</v>
      </c>
      <c r="AI3959" t="s">
        <v>90</v>
      </c>
      <c r="AK3959" t="s">
        <v>1608</v>
      </c>
      <c r="AL3959" t="s">
        <v>8411</v>
      </c>
      <c r="AN3959" t="s">
        <v>1610</v>
      </c>
      <c r="AO3959" t="s">
        <v>1611</v>
      </c>
      <c r="AP3959" t="s">
        <v>422</v>
      </c>
      <c r="AQ3959">
        <v>0.13</v>
      </c>
      <c r="AR3959" t="s">
        <v>1616</v>
      </c>
      <c r="AT3959" t="s">
        <v>1612</v>
      </c>
      <c r="AV3959" t="s">
        <v>96</v>
      </c>
      <c r="BH3959" t="str">
        <f>BI3959 &amp; " " &amp; BJ3959</f>
        <v>0.5 ft</v>
      </c>
      <c r="BI3959">
        <v>0.5</v>
      </c>
      <c r="BJ3959" t="s">
        <v>5517</v>
      </c>
      <c r="BQ3959" t="str">
        <f>BS3959 &amp; ":" &amp; BR3959</f>
        <v>AZDEQ_SW:EPA 350.1</v>
      </c>
      <c r="BR3959" t="s">
        <v>1613</v>
      </c>
      <c r="BS3959" t="s">
        <v>1626</v>
      </c>
      <c r="BT3959" t="s">
        <v>1613</v>
      </c>
      <c r="BW3959" t="s">
        <v>5519</v>
      </c>
      <c r="BZ3959" t="s">
        <v>8412</v>
      </c>
      <c r="CA3959" t="s">
        <v>397</v>
      </c>
      <c r="CB3959">
        <v>0.02</v>
      </c>
      <c r="CC3959" t="s">
        <v>1616</v>
      </c>
      <c r="CE3959" t="s">
        <v>5597</v>
      </c>
      <c r="CF3959" t="s">
        <v>1618</v>
      </c>
    </row>
    <row r="3960" spans="1:84" hidden="1" x14ac:dyDescent="0.4">
      <c r="A3960" t="s">
        <v>7466</v>
      </c>
      <c r="B3960" t="s">
        <v>7467</v>
      </c>
      <c r="C3960" t="s">
        <v>8296</v>
      </c>
      <c r="D3960" t="s">
        <v>7515</v>
      </c>
      <c r="E3960" t="s">
        <v>82</v>
      </c>
      <c r="G3960" s="4" t="str">
        <f>TEXT(H3960+I3960,"yyyy-mm-dd""T""hh:mm:ss")&amp;
IF(J3960="MST","-07:00",
IF(J3960="MDT","-06:00",
IF(J3960="PST","-08:00",
IF(J3960="PDT","-07:00",
IF(J3960="UTC","+00:00","+00:00")))))</f>
        <v>2017-02-23T10:00:00-07:00</v>
      </c>
      <c r="H3960" s="1">
        <v>42789</v>
      </c>
      <c r="I3960" s="5">
        <v>0.41666666666666669</v>
      </c>
      <c r="J3960" t="s">
        <v>84</v>
      </c>
      <c r="U3960" t="s">
        <v>7469</v>
      </c>
      <c r="V3960" t="s">
        <v>7470</v>
      </c>
      <c r="X3960" t="s">
        <v>7510</v>
      </c>
      <c r="Y3960" t="s">
        <v>7511</v>
      </c>
      <c r="AD3960">
        <v>32.434333000000002</v>
      </c>
      <c r="AE3960">
        <v>-111.232472</v>
      </c>
      <c r="AK3960" t="s">
        <v>5367</v>
      </c>
      <c r="AL3960" t="s">
        <v>8413</v>
      </c>
      <c r="AN3960" t="s">
        <v>5425</v>
      </c>
      <c r="AO3960" t="s">
        <v>111</v>
      </c>
      <c r="AP3960" t="s">
        <v>422</v>
      </c>
      <c r="AQ3960">
        <v>2.93</v>
      </c>
      <c r="AR3960" t="s">
        <v>1616</v>
      </c>
      <c r="AT3960" t="s">
        <v>1612</v>
      </c>
      <c r="AV3960" t="s">
        <v>7535</v>
      </c>
      <c r="BQ3960" t="str">
        <f>BS3960 &amp; ":" &amp; BR3960</f>
        <v>USEPA:9200</v>
      </c>
      <c r="BR3960">
        <v>9200</v>
      </c>
      <c r="BS3960" t="s">
        <v>4867</v>
      </c>
      <c r="BT3960" t="s">
        <v>8414</v>
      </c>
      <c r="BW3960" t="s">
        <v>7476</v>
      </c>
      <c r="CE3960" t="s">
        <v>8298</v>
      </c>
      <c r="CF3960" t="s">
        <v>1618</v>
      </c>
    </row>
    <row r="3961" spans="1:84" hidden="1" x14ac:dyDescent="0.4">
      <c r="A3961" t="s">
        <v>1626</v>
      </c>
      <c r="B3961" t="s">
        <v>1626</v>
      </c>
      <c r="C3961" t="s">
        <v>8415</v>
      </c>
      <c r="D3961" t="s">
        <v>81</v>
      </c>
      <c r="E3961" t="s">
        <v>82</v>
      </c>
      <c r="F3961" t="s">
        <v>393</v>
      </c>
      <c r="G3961" s="4" t="str">
        <f>TEXT(H3961+I3961,"yyyy-mm-dd""T""hh:mm:ss")&amp;
IF(J3961="MST","-07:00",
IF(J3961="MDT","-06:00",
IF(J3961="PST","-08:00",
IF(J3961="PDT","-07:00",
IF(J3961="UTC","+00:00","+00:00")))))</f>
        <v>2017-01-30T03:50:00-07:00</v>
      </c>
      <c r="H3961" s="1">
        <v>42765</v>
      </c>
      <c r="I3961" s="5">
        <v>0.15972222222222221</v>
      </c>
      <c r="J3961" t="s">
        <v>84</v>
      </c>
      <c r="N3961">
        <v>0.5</v>
      </c>
      <c r="O3961" t="s">
        <v>1628</v>
      </c>
      <c r="U3961">
        <v>9743</v>
      </c>
      <c r="V3961" t="s">
        <v>5512</v>
      </c>
      <c r="W3961" t="s">
        <v>5513</v>
      </c>
      <c r="X3961" t="s">
        <v>3388</v>
      </c>
      <c r="Y3961">
        <v>100035</v>
      </c>
      <c r="Z3961" t="s">
        <v>5514</v>
      </c>
      <c r="AD3961">
        <v>32.185352899999998</v>
      </c>
      <c r="AE3961">
        <v>-110.8164731</v>
      </c>
      <c r="AG3961" t="s">
        <v>90</v>
      </c>
      <c r="AH3961" t="s">
        <v>1626</v>
      </c>
      <c r="AI3961" t="s">
        <v>90</v>
      </c>
      <c r="AK3961" t="s">
        <v>1608</v>
      </c>
      <c r="AL3961" t="s">
        <v>8416</v>
      </c>
      <c r="AN3961" t="s">
        <v>1610</v>
      </c>
      <c r="AO3961" t="s">
        <v>1670</v>
      </c>
      <c r="AP3961" t="s">
        <v>422</v>
      </c>
      <c r="AQ3961">
        <v>5.6000000000000001E-2</v>
      </c>
      <c r="AR3961" t="s">
        <v>1616</v>
      </c>
      <c r="AT3961" t="s">
        <v>1612</v>
      </c>
      <c r="AV3961" t="s">
        <v>96</v>
      </c>
      <c r="BH3961" t="str">
        <f>BI3961 &amp; " " &amp; BJ3961</f>
        <v>0.5 ft</v>
      </c>
      <c r="BI3961">
        <v>0.5</v>
      </c>
      <c r="BJ3961" t="s">
        <v>5517</v>
      </c>
      <c r="BQ3961" t="str">
        <f>BS3961 &amp; ":" &amp; BR3961</f>
        <v>AZDEQ_SW:EPA 353.2</v>
      </c>
      <c r="BR3961" t="s">
        <v>1623</v>
      </c>
      <c r="BS3961" t="s">
        <v>1626</v>
      </c>
      <c r="BT3961" t="s">
        <v>1623</v>
      </c>
      <c r="BW3961" t="s">
        <v>5519</v>
      </c>
      <c r="BZ3961" t="s">
        <v>8417</v>
      </c>
      <c r="CA3961" t="s">
        <v>397</v>
      </c>
      <c r="CB3961">
        <v>0.02</v>
      </c>
      <c r="CC3961" t="s">
        <v>1616</v>
      </c>
      <c r="CE3961" t="s">
        <v>5521</v>
      </c>
      <c r="CF3961" t="s">
        <v>1618</v>
      </c>
    </row>
    <row r="3962" spans="1:84" hidden="1" x14ac:dyDescent="0.4">
      <c r="A3962" t="s">
        <v>1626</v>
      </c>
      <c r="B3962" t="s">
        <v>1626</v>
      </c>
      <c r="C3962" t="s">
        <v>8418</v>
      </c>
      <c r="D3962" t="s">
        <v>81</v>
      </c>
      <c r="E3962" t="s">
        <v>82</v>
      </c>
      <c r="F3962" t="s">
        <v>393</v>
      </c>
      <c r="G3962" s="4" t="str">
        <f>TEXT(H3962+I3962,"yyyy-mm-dd""T""hh:mm:ss")&amp;
IF(J3962="MST","-07:00",
IF(J3962="MDT","-06:00",
IF(J3962="PST","-08:00",
IF(J3962="PDT","-07:00",
IF(J3962="UTC","+00:00","+00:00")))))</f>
        <v>2017-01-30T03:30:00-07:00</v>
      </c>
      <c r="H3962" s="1">
        <v>42765</v>
      </c>
      <c r="I3962" s="5">
        <v>0.14583333333333334</v>
      </c>
      <c r="J3962" t="s">
        <v>84</v>
      </c>
      <c r="N3962">
        <v>0.5</v>
      </c>
      <c r="O3962" t="s">
        <v>1628</v>
      </c>
      <c r="U3962">
        <v>9743</v>
      </c>
      <c r="V3962" t="s">
        <v>5512</v>
      </c>
      <c r="W3962" t="s">
        <v>5513</v>
      </c>
      <c r="X3962" t="s">
        <v>3405</v>
      </c>
      <c r="Y3962">
        <v>100034</v>
      </c>
      <c r="Z3962" t="s">
        <v>5514</v>
      </c>
      <c r="AD3962">
        <v>32.187063100000003</v>
      </c>
      <c r="AE3962">
        <v>-110.81660220000001</v>
      </c>
      <c r="AG3962" t="s">
        <v>90</v>
      </c>
      <c r="AH3962" t="s">
        <v>1626</v>
      </c>
      <c r="AI3962" t="s">
        <v>90</v>
      </c>
      <c r="AK3962" t="s">
        <v>1608</v>
      </c>
      <c r="AL3962" t="s">
        <v>8419</v>
      </c>
      <c r="AM3962" t="s">
        <v>92</v>
      </c>
      <c r="AN3962" t="s">
        <v>1610</v>
      </c>
      <c r="AO3962" t="s">
        <v>442</v>
      </c>
      <c r="AP3962" t="s">
        <v>422</v>
      </c>
      <c r="AT3962" t="s">
        <v>1612</v>
      </c>
      <c r="AV3962" t="s">
        <v>584</v>
      </c>
      <c r="BH3962" t="str">
        <f>BI3962 &amp; " " &amp; BJ3962</f>
        <v>0.5 ft</v>
      </c>
      <c r="BI3962">
        <v>0.5</v>
      </c>
      <c r="BJ3962" t="s">
        <v>5517</v>
      </c>
      <c r="BQ3962" t="str">
        <f>BS3962 &amp; ":" &amp; BR3962</f>
        <v>AZDEQ_SW:EPA 351.2</v>
      </c>
      <c r="BR3962" t="s">
        <v>1633</v>
      </c>
      <c r="BS3962" t="s">
        <v>1626</v>
      </c>
      <c r="BT3962" t="s">
        <v>1633</v>
      </c>
      <c r="BW3962" t="s">
        <v>5519</v>
      </c>
      <c r="BZ3962" t="s">
        <v>8420</v>
      </c>
      <c r="CA3962" t="s">
        <v>397</v>
      </c>
      <c r="CB3962">
        <v>0.1</v>
      </c>
      <c r="CC3962" t="s">
        <v>1616</v>
      </c>
      <c r="CE3962" t="s">
        <v>5953</v>
      </c>
      <c r="CF3962" t="s">
        <v>1618</v>
      </c>
    </row>
    <row r="3963" spans="1:84" hidden="1" x14ac:dyDescent="0.4">
      <c r="A3963" t="s">
        <v>7466</v>
      </c>
      <c r="B3963" t="s">
        <v>7467</v>
      </c>
      <c r="C3963" t="s">
        <v>8278</v>
      </c>
      <c r="D3963" t="s">
        <v>7515</v>
      </c>
      <c r="E3963" t="s">
        <v>82</v>
      </c>
      <c r="G3963" s="4" t="str">
        <f>TEXT(H3963+I3963,"yyyy-mm-dd""T""hh:mm:ss")&amp;
IF(J3963="MST","-07:00",
IF(J3963="MDT","-06:00",
IF(J3963="PST","-08:00",
IF(J3963="PDT","-07:00",
IF(J3963="UTC","+00:00","+00:00")))))</f>
        <v>2017-12-12T09:30:00-07:00</v>
      </c>
      <c r="H3963" s="1">
        <v>43081</v>
      </c>
      <c r="I3963" s="5">
        <v>0.39583333333333331</v>
      </c>
      <c r="J3963" t="s">
        <v>84</v>
      </c>
      <c r="U3963" t="s">
        <v>7469</v>
      </c>
      <c r="V3963" t="s">
        <v>7470</v>
      </c>
      <c r="X3963" t="s">
        <v>7532</v>
      </c>
      <c r="Y3963" t="s">
        <v>7533</v>
      </c>
      <c r="AD3963">
        <v>32.289444000000003</v>
      </c>
      <c r="AE3963">
        <v>-111.03486100000001</v>
      </c>
      <c r="AK3963" t="s">
        <v>5367</v>
      </c>
      <c r="AL3963" t="s">
        <v>8421</v>
      </c>
      <c r="AN3963" t="s">
        <v>7486</v>
      </c>
      <c r="AO3963" t="s">
        <v>5369</v>
      </c>
      <c r="AP3963" t="s">
        <v>422</v>
      </c>
      <c r="AQ3963">
        <v>4.2</v>
      </c>
      <c r="AR3963" t="s">
        <v>1616</v>
      </c>
      <c r="AS3963" t="s">
        <v>7517</v>
      </c>
      <c r="AT3963" t="s">
        <v>1612</v>
      </c>
      <c r="AV3963" t="s">
        <v>96</v>
      </c>
      <c r="BQ3963" t="str">
        <f>BS3963 &amp; ":" &amp; BR3963</f>
        <v>USEPA:350.1</v>
      </c>
      <c r="BR3963">
        <v>350.1</v>
      </c>
      <c r="BS3963" t="s">
        <v>4867</v>
      </c>
      <c r="BT3963" t="s">
        <v>7488</v>
      </c>
      <c r="BV3963" t="s">
        <v>7489</v>
      </c>
      <c r="BW3963" t="s">
        <v>7476</v>
      </c>
      <c r="CE3963" t="s">
        <v>8280</v>
      </c>
      <c r="CF3963" t="s">
        <v>1618</v>
      </c>
    </row>
    <row r="3964" spans="1:84" hidden="1" x14ac:dyDescent="0.4">
      <c r="A3964" t="s">
        <v>1626</v>
      </c>
      <c r="B3964" t="s">
        <v>1626</v>
      </c>
      <c r="C3964" t="s">
        <v>8422</v>
      </c>
      <c r="D3964" t="s">
        <v>81</v>
      </c>
      <c r="E3964" t="s">
        <v>82</v>
      </c>
      <c r="F3964" t="s">
        <v>393</v>
      </c>
      <c r="G3964" s="4" t="str">
        <f>TEXT(H3964+I3964,"yyyy-mm-dd""T""hh:mm:ss")&amp;
IF(J3964="MST","-07:00",
IF(J3964="MDT","-06:00",
IF(J3964="PST","-08:00",
IF(J3964="PDT","-07:00",
IF(J3964="UTC","+00:00","+00:00")))))</f>
        <v>2017-04-18T09:00:00-07:00</v>
      </c>
      <c r="H3964" s="1">
        <v>42843</v>
      </c>
      <c r="I3964" s="5">
        <v>0.375</v>
      </c>
      <c r="J3964" t="s">
        <v>84</v>
      </c>
      <c r="N3964">
        <v>0</v>
      </c>
      <c r="O3964" t="s">
        <v>1628</v>
      </c>
      <c r="U3964">
        <v>2208</v>
      </c>
      <c r="V3964" t="s">
        <v>7609</v>
      </c>
      <c r="W3964" t="s">
        <v>1606</v>
      </c>
      <c r="X3964" t="s">
        <v>5457</v>
      </c>
      <c r="Y3964">
        <v>100237</v>
      </c>
      <c r="Z3964" t="s">
        <v>8423</v>
      </c>
      <c r="AD3964">
        <v>32.353711099999998</v>
      </c>
      <c r="AE3964">
        <v>-111.09685</v>
      </c>
      <c r="AG3964" t="s">
        <v>90</v>
      </c>
      <c r="AH3964" t="s">
        <v>1626</v>
      </c>
      <c r="AI3964" t="s">
        <v>90</v>
      </c>
      <c r="AK3964" t="s">
        <v>1608</v>
      </c>
      <c r="AL3964" t="s">
        <v>8424</v>
      </c>
      <c r="AN3964" t="s">
        <v>1610</v>
      </c>
      <c r="AO3964" t="s">
        <v>442</v>
      </c>
      <c r="AP3964" t="s">
        <v>422</v>
      </c>
      <c r="AQ3964">
        <v>2.2000000000000002</v>
      </c>
      <c r="AR3964" t="s">
        <v>1616</v>
      </c>
      <c r="AT3964" t="s">
        <v>1612</v>
      </c>
      <c r="AV3964" t="s">
        <v>96</v>
      </c>
      <c r="BH3964" t="str">
        <f>BI3964 &amp; " " &amp; BJ3964</f>
        <v>0 ft</v>
      </c>
      <c r="BI3964">
        <v>0</v>
      </c>
      <c r="BJ3964" t="s">
        <v>5517</v>
      </c>
      <c r="BQ3964" t="str">
        <f>BS3964 &amp; ":" &amp; BR3964</f>
        <v>AZDEQ_SW:EPA 351.2</v>
      </c>
      <c r="BR3964" t="s">
        <v>1633</v>
      </c>
      <c r="BS3964" t="s">
        <v>1626</v>
      </c>
      <c r="BT3964" t="s">
        <v>1633</v>
      </c>
      <c r="BW3964" t="s">
        <v>5460</v>
      </c>
      <c r="BZ3964" t="s">
        <v>8425</v>
      </c>
      <c r="CA3964" t="s">
        <v>397</v>
      </c>
      <c r="CB3964">
        <v>0.5</v>
      </c>
      <c r="CC3964" t="s">
        <v>1616</v>
      </c>
      <c r="CE3964" t="s">
        <v>8426</v>
      </c>
      <c r="CF3964" t="s">
        <v>1618</v>
      </c>
    </row>
    <row r="3965" spans="1:84" hidden="1" x14ac:dyDescent="0.4">
      <c r="A3965" t="s">
        <v>1626</v>
      </c>
      <c r="B3965" t="s">
        <v>1626</v>
      </c>
      <c r="C3965" t="s">
        <v>8427</v>
      </c>
      <c r="D3965" t="s">
        <v>81</v>
      </c>
      <c r="E3965" t="s">
        <v>82</v>
      </c>
      <c r="F3965" t="s">
        <v>393</v>
      </c>
      <c r="G3965" s="4" t="str">
        <f>TEXT(H3965+I3965,"yyyy-mm-dd""T""hh:mm:ss")&amp;
IF(J3965="MST","-07:00",
IF(J3965="MDT","-06:00",
IF(J3965="PST","-08:00",
IF(J3965="PDT","-07:00",
IF(J3965="UTC","+00:00","+00:00")))))</f>
        <v>2017-06-26T04:20:00-07:00</v>
      </c>
      <c r="H3965" s="1">
        <v>42912</v>
      </c>
      <c r="I3965" s="5">
        <v>0.18055555555555555</v>
      </c>
      <c r="J3965" t="s">
        <v>84</v>
      </c>
      <c r="N3965">
        <v>0.5</v>
      </c>
      <c r="O3965" t="s">
        <v>1628</v>
      </c>
      <c r="U3965">
        <v>9743</v>
      </c>
      <c r="V3965" t="s">
        <v>5512</v>
      </c>
      <c r="W3965" t="s">
        <v>5513</v>
      </c>
      <c r="X3965" t="s">
        <v>3405</v>
      </c>
      <c r="Y3965">
        <v>100034</v>
      </c>
      <c r="Z3965" t="s">
        <v>5514</v>
      </c>
      <c r="AD3965">
        <v>32.187063100000003</v>
      </c>
      <c r="AE3965">
        <v>-110.81660220000001</v>
      </c>
      <c r="AG3965" t="s">
        <v>90</v>
      </c>
      <c r="AH3965" t="s">
        <v>1626</v>
      </c>
      <c r="AI3965" t="s">
        <v>90</v>
      </c>
      <c r="AK3965" t="s">
        <v>1608</v>
      </c>
      <c r="AL3965" t="s">
        <v>8428</v>
      </c>
      <c r="AM3965" t="s">
        <v>92</v>
      </c>
      <c r="AN3965" t="s">
        <v>1610</v>
      </c>
      <c r="AO3965" t="s">
        <v>1611</v>
      </c>
      <c r="AP3965" t="s">
        <v>422</v>
      </c>
      <c r="AT3965" t="s">
        <v>1612</v>
      </c>
      <c r="AV3965" t="s">
        <v>584</v>
      </c>
      <c r="BH3965" t="str">
        <f>BI3965 &amp; " " &amp; BJ3965</f>
        <v>0.5 ft</v>
      </c>
      <c r="BI3965">
        <v>0.5</v>
      </c>
      <c r="BJ3965" t="s">
        <v>5517</v>
      </c>
      <c r="BQ3965" t="str">
        <f>BS3965 &amp; ":" &amp; BR3965</f>
        <v>AZDEQ_SW:EPA 350.1</v>
      </c>
      <c r="BR3965" t="s">
        <v>1613</v>
      </c>
      <c r="BS3965" t="s">
        <v>1626</v>
      </c>
      <c r="BT3965" t="s">
        <v>1613</v>
      </c>
      <c r="BW3965" t="s">
        <v>5519</v>
      </c>
      <c r="BZ3965" t="s">
        <v>8429</v>
      </c>
      <c r="CA3965" t="s">
        <v>397</v>
      </c>
      <c r="CB3965">
        <v>0.02</v>
      </c>
      <c r="CC3965" t="s">
        <v>1616</v>
      </c>
      <c r="CE3965" t="s">
        <v>5937</v>
      </c>
      <c r="CF3965" t="s">
        <v>1618</v>
      </c>
    </row>
    <row r="3966" spans="1:84" hidden="1" x14ac:dyDescent="0.4">
      <c r="A3966" t="s">
        <v>7466</v>
      </c>
      <c r="B3966" t="s">
        <v>7467</v>
      </c>
      <c r="C3966" t="s">
        <v>8344</v>
      </c>
      <c r="D3966" t="s">
        <v>81</v>
      </c>
      <c r="E3966" t="s">
        <v>82</v>
      </c>
      <c r="G3966" s="4" t="str">
        <f>TEXT(H3966+I3966,"yyyy-mm-dd""T""hh:mm:ss")&amp;
IF(J3966="MST","-07:00",
IF(J3966="MDT","-06:00",
IF(J3966="PST","-08:00",
IF(J3966="PDT","-07:00",
IF(J3966="UTC","+00:00","+00:00")))))</f>
        <v>2017-09-20T08:15:00-07:00</v>
      </c>
      <c r="H3966" s="1">
        <v>42998</v>
      </c>
      <c r="I3966" s="5">
        <v>0.34375</v>
      </c>
      <c r="J3966" t="s">
        <v>84</v>
      </c>
      <c r="U3966" t="s">
        <v>7469</v>
      </c>
      <c r="V3966" t="s">
        <v>7470</v>
      </c>
      <c r="X3966" t="s">
        <v>7482</v>
      </c>
      <c r="Y3966" t="s">
        <v>7483</v>
      </c>
      <c r="AD3966">
        <v>32.386417000000002</v>
      </c>
      <c r="AE3966">
        <v>-111.119139</v>
      </c>
      <c r="AK3966" t="s">
        <v>5367</v>
      </c>
      <c r="AL3966" t="s">
        <v>8430</v>
      </c>
      <c r="AN3966" t="s">
        <v>7604</v>
      </c>
      <c r="AO3966" t="s">
        <v>442</v>
      </c>
      <c r="AP3966" t="s">
        <v>422</v>
      </c>
      <c r="AQ3966">
        <v>1.1499999999999999</v>
      </c>
      <c r="AR3966" t="s">
        <v>1616</v>
      </c>
      <c r="AT3966" t="s">
        <v>1612</v>
      </c>
      <c r="AV3966" t="s">
        <v>96</v>
      </c>
      <c r="BQ3966" t="str">
        <f>BS3966 &amp; ":" &amp; BR3966</f>
        <v>USEPA:351.2</v>
      </c>
      <c r="BR3966">
        <v>351.2</v>
      </c>
      <c r="BS3966" t="s">
        <v>4867</v>
      </c>
      <c r="BT3966" t="s">
        <v>7605</v>
      </c>
      <c r="BV3966" t="s">
        <v>7606</v>
      </c>
      <c r="BW3966" t="s">
        <v>7476</v>
      </c>
      <c r="CE3966" t="s">
        <v>8431</v>
      </c>
      <c r="CF3966" t="s">
        <v>1618</v>
      </c>
    </row>
    <row r="3967" spans="1:84" hidden="1" x14ac:dyDescent="0.4">
      <c r="A3967" t="s">
        <v>7466</v>
      </c>
      <c r="B3967" t="s">
        <v>7467</v>
      </c>
      <c r="C3967" t="s">
        <v>8317</v>
      </c>
      <c r="D3967" t="s">
        <v>81</v>
      </c>
      <c r="E3967" t="s">
        <v>82</v>
      </c>
      <c r="G3967" s="4" t="str">
        <f>TEXT(H3967+I3967,"yyyy-mm-dd""T""hh:mm:ss")&amp;
IF(J3967="MST","-07:00",
IF(J3967="MDT","-06:00",
IF(J3967="PST","-08:00",
IF(J3967="PDT","-07:00",
IF(J3967="UTC","+00:00","+00:00")))))</f>
        <v>2017-09-26T09:00:00-07:00</v>
      </c>
      <c r="H3967" s="1">
        <v>43004</v>
      </c>
      <c r="I3967" s="5">
        <v>0.375</v>
      </c>
      <c r="J3967" t="s">
        <v>84</v>
      </c>
      <c r="U3967" t="s">
        <v>7469</v>
      </c>
      <c r="V3967" t="s">
        <v>7470</v>
      </c>
      <c r="X3967" t="s">
        <v>7510</v>
      </c>
      <c r="Y3967" t="s">
        <v>7511</v>
      </c>
      <c r="AD3967">
        <v>32.434333000000002</v>
      </c>
      <c r="AE3967">
        <v>-111.232472</v>
      </c>
      <c r="AK3967" t="s">
        <v>5367</v>
      </c>
      <c r="AL3967" t="s">
        <v>8432</v>
      </c>
      <c r="AM3967" t="s">
        <v>92</v>
      </c>
      <c r="AN3967" t="s">
        <v>7486</v>
      </c>
      <c r="AO3967" t="s">
        <v>5369</v>
      </c>
      <c r="AP3967" t="s">
        <v>422</v>
      </c>
      <c r="AT3967" t="s">
        <v>1612</v>
      </c>
      <c r="AV3967" t="s">
        <v>96</v>
      </c>
      <c r="BQ3967" t="str">
        <f>BS3967 &amp; ":" &amp; BR3967</f>
        <v>USEPA:350.1</v>
      </c>
      <c r="BR3967">
        <v>350.1</v>
      </c>
      <c r="BS3967" t="s">
        <v>4867</v>
      </c>
      <c r="BT3967" t="s">
        <v>7488</v>
      </c>
      <c r="BV3967" t="s">
        <v>7489</v>
      </c>
      <c r="BW3967" t="s">
        <v>7476</v>
      </c>
      <c r="BZ3967" t="s">
        <v>8433</v>
      </c>
      <c r="CA3967" t="s">
        <v>7546</v>
      </c>
      <c r="CB3967">
        <v>0.5</v>
      </c>
      <c r="CC3967" t="s">
        <v>1616</v>
      </c>
      <c r="CE3967" t="s">
        <v>8319</v>
      </c>
      <c r="CF3967" t="s">
        <v>1618</v>
      </c>
    </row>
    <row r="3968" spans="1:84" hidden="1" x14ac:dyDescent="0.4">
      <c r="A3968" t="s">
        <v>7466</v>
      </c>
      <c r="B3968" t="s">
        <v>7467</v>
      </c>
      <c r="C3968" t="s">
        <v>8290</v>
      </c>
      <c r="D3968" t="s">
        <v>81</v>
      </c>
      <c r="E3968" t="s">
        <v>82</v>
      </c>
      <c r="G3968" s="4" t="str">
        <f>TEXT(H3968+I3968,"yyyy-mm-dd""T""hh:mm:ss")&amp;
IF(J3968="MST","-07:00",
IF(J3968="MDT","-06:00",
IF(J3968="PST","-08:00",
IF(J3968="PDT","-07:00",
IF(J3968="UTC","+00:00","+00:00")))))</f>
        <v>2017-12-12T09:30:00-07:00</v>
      </c>
      <c r="H3968" s="1">
        <v>43081</v>
      </c>
      <c r="I3968" s="5">
        <v>0.39583333333333331</v>
      </c>
      <c r="J3968" t="s">
        <v>84</v>
      </c>
      <c r="U3968" t="s">
        <v>7469</v>
      </c>
      <c r="V3968" t="s">
        <v>7470</v>
      </c>
      <c r="X3968" t="s">
        <v>7532</v>
      </c>
      <c r="Y3968" t="s">
        <v>7533</v>
      </c>
      <c r="AD3968">
        <v>32.289444000000003</v>
      </c>
      <c r="AE3968">
        <v>-111.03486100000001</v>
      </c>
      <c r="AK3968" t="s">
        <v>5367</v>
      </c>
      <c r="AL3968" t="s">
        <v>8434</v>
      </c>
      <c r="AN3968" t="s">
        <v>7486</v>
      </c>
      <c r="AO3968" t="s">
        <v>5369</v>
      </c>
      <c r="AP3968" t="s">
        <v>422</v>
      </c>
      <c r="AQ3968">
        <v>4.18</v>
      </c>
      <c r="AR3968" t="s">
        <v>1616</v>
      </c>
      <c r="AT3968" t="s">
        <v>1612</v>
      </c>
      <c r="AV3968" t="s">
        <v>96</v>
      </c>
      <c r="BQ3968" t="str">
        <f>BS3968 &amp; ":" &amp; BR3968</f>
        <v>USEPA:350.1</v>
      </c>
      <c r="BR3968">
        <v>350.1</v>
      </c>
      <c r="BS3968" t="s">
        <v>4867</v>
      </c>
      <c r="BT3968" t="s">
        <v>7488</v>
      </c>
      <c r="BV3968" t="s">
        <v>7489</v>
      </c>
      <c r="BW3968" t="s">
        <v>7476</v>
      </c>
      <c r="CE3968" t="s">
        <v>8292</v>
      </c>
      <c r="CF3968" t="s">
        <v>1618</v>
      </c>
    </row>
    <row r="3969" spans="1:84" hidden="1" x14ac:dyDescent="0.4">
      <c r="A3969" t="s">
        <v>7466</v>
      </c>
      <c r="B3969" t="s">
        <v>7467</v>
      </c>
      <c r="C3969" t="s">
        <v>8337</v>
      </c>
      <c r="D3969" t="s">
        <v>7515</v>
      </c>
      <c r="E3969" t="s">
        <v>82</v>
      </c>
      <c r="G3969" s="4" t="str">
        <f>TEXT(H3969+I3969,"yyyy-mm-dd""T""hh:mm:ss")&amp;
IF(J3969="MST","-07:00",
IF(J3969="MDT","-06:00",
IF(J3969="PST","-08:00",
IF(J3969="PDT","-07:00",
IF(J3969="UTC","+00:00","+00:00")))))</f>
        <v>2017-05-31T09:30:00-07:00</v>
      </c>
      <c r="H3969" s="1">
        <v>42886</v>
      </c>
      <c r="I3969" s="5">
        <v>0.39583333333333331</v>
      </c>
      <c r="J3969" t="s">
        <v>84</v>
      </c>
      <c r="U3969" t="s">
        <v>7469</v>
      </c>
      <c r="V3969" t="s">
        <v>7470</v>
      </c>
      <c r="X3969" t="s">
        <v>7482</v>
      </c>
      <c r="Y3969" t="s">
        <v>7483</v>
      </c>
      <c r="AD3969">
        <v>32.386417000000002</v>
      </c>
      <c r="AE3969">
        <v>-111.119139</v>
      </c>
      <c r="AK3969" t="s">
        <v>5367</v>
      </c>
      <c r="AL3969" t="s">
        <v>8435</v>
      </c>
      <c r="AM3969" t="s">
        <v>92</v>
      </c>
      <c r="AN3969" t="s">
        <v>7486</v>
      </c>
      <c r="AO3969" t="s">
        <v>5369</v>
      </c>
      <c r="AP3969" t="s">
        <v>422</v>
      </c>
      <c r="AS3969" t="s">
        <v>7517</v>
      </c>
      <c r="AT3969" t="s">
        <v>1612</v>
      </c>
      <c r="AV3969" t="s">
        <v>96</v>
      </c>
      <c r="BQ3969" t="str">
        <f>BS3969 &amp; ":" &amp; BR3969</f>
        <v>USEPA:350.1</v>
      </c>
      <c r="BR3969">
        <v>350.1</v>
      </c>
      <c r="BS3969" t="s">
        <v>4867</v>
      </c>
      <c r="BT3969" t="s">
        <v>7488</v>
      </c>
      <c r="BV3969" t="s">
        <v>7489</v>
      </c>
      <c r="BW3969" t="s">
        <v>7476</v>
      </c>
      <c r="BZ3969" t="s">
        <v>8436</v>
      </c>
      <c r="CA3969" t="s">
        <v>7546</v>
      </c>
      <c r="CB3969">
        <v>0.5</v>
      </c>
      <c r="CC3969" t="s">
        <v>1616</v>
      </c>
      <c r="CE3969" t="s">
        <v>8339</v>
      </c>
      <c r="CF3969" t="s">
        <v>1618</v>
      </c>
    </row>
    <row r="3970" spans="1:84" hidden="1" x14ac:dyDescent="0.4">
      <c r="A3970" t="s">
        <v>7466</v>
      </c>
      <c r="B3970" t="s">
        <v>7467</v>
      </c>
      <c r="C3970" t="s">
        <v>8437</v>
      </c>
      <c r="D3970" t="s">
        <v>81</v>
      </c>
      <c r="E3970" t="s">
        <v>82</v>
      </c>
      <c r="G3970" s="4" t="str">
        <f>TEXT(H3970+I3970,"yyyy-mm-dd""T""hh:mm:ss")&amp;
IF(J3970="MST","-07:00",
IF(J3970="MDT","-06:00",
IF(J3970="PST","-08:00",
IF(J3970="PDT","-07:00",
IF(J3970="UTC","+00:00","+00:00")))))</f>
        <v>2017-03-30T09:18:00-07:00</v>
      </c>
      <c r="H3970" s="1">
        <v>42824</v>
      </c>
      <c r="I3970" s="5">
        <v>0.38750000000000001</v>
      </c>
      <c r="J3970" t="s">
        <v>84</v>
      </c>
      <c r="U3970" t="s">
        <v>7469</v>
      </c>
      <c r="V3970" t="s">
        <v>7470</v>
      </c>
      <c r="X3970" t="s">
        <v>7532</v>
      </c>
      <c r="Y3970" t="s">
        <v>7533</v>
      </c>
      <c r="AD3970">
        <v>32.289444000000003</v>
      </c>
      <c r="AE3970">
        <v>-111.03486100000001</v>
      </c>
      <c r="AK3970" t="s">
        <v>5367</v>
      </c>
      <c r="AL3970" t="s">
        <v>8438</v>
      </c>
      <c r="AN3970" t="s">
        <v>1700</v>
      </c>
      <c r="AO3970" t="s">
        <v>123</v>
      </c>
      <c r="AP3970" t="s">
        <v>422</v>
      </c>
      <c r="AQ3970">
        <v>0.51</v>
      </c>
      <c r="AR3970" t="s">
        <v>1616</v>
      </c>
      <c r="AT3970" t="s">
        <v>1612</v>
      </c>
      <c r="AV3970" t="s">
        <v>96</v>
      </c>
      <c r="BQ3970" t="str">
        <f>BS3970 &amp; ":" &amp; BR3970</f>
        <v>USEPA:365.1</v>
      </c>
      <c r="BR3970">
        <v>365.1</v>
      </c>
      <c r="BS3970" t="s">
        <v>4867</v>
      </c>
      <c r="BT3970" t="s">
        <v>7474</v>
      </c>
      <c r="BV3970" t="s">
        <v>7475</v>
      </c>
      <c r="BW3970" t="s">
        <v>7476</v>
      </c>
      <c r="CE3970" t="s">
        <v>8439</v>
      </c>
      <c r="CF3970" t="s">
        <v>1618</v>
      </c>
    </row>
    <row r="3971" spans="1:84" hidden="1" x14ac:dyDescent="0.4">
      <c r="A3971" t="s">
        <v>1626</v>
      </c>
      <c r="B3971" t="s">
        <v>1626</v>
      </c>
      <c r="C3971" t="s">
        <v>8354</v>
      </c>
      <c r="D3971" t="s">
        <v>81</v>
      </c>
      <c r="E3971" t="s">
        <v>82</v>
      </c>
      <c r="F3971" t="s">
        <v>393</v>
      </c>
      <c r="G3971" s="4" t="str">
        <f>TEXT(H3971+I3971,"yyyy-mm-dd""T""hh:mm:ss")&amp;
IF(J3971="MST","-07:00",
IF(J3971="MDT","-06:00",
IF(J3971="PST","-08:00",
IF(J3971="PDT","-07:00",
IF(J3971="UTC","+00:00","+00:00")))))</f>
        <v>2017-05-30T04:00:00-07:00</v>
      </c>
      <c r="H3971" s="1">
        <v>42885</v>
      </c>
      <c r="I3971" s="5">
        <v>0.16666666666666666</v>
      </c>
      <c r="J3971" t="s">
        <v>84</v>
      </c>
      <c r="N3971">
        <v>0.5</v>
      </c>
      <c r="O3971" t="s">
        <v>1628</v>
      </c>
      <c r="U3971">
        <v>9743</v>
      </c>
      <c r="V3971" t="s">
        <v>5512</v>
      </c>
      <c r="W3971" t="s">
        <v>5513</v>
      </c>
      <c r="X3971" t="s">
        <v>3405</v>
      </c>
      <c r="Y3971">
        <v>100034</v>
      </c>
      <c r="Z3971" t="s">
        <v>5514</v>
      </c>
      <c r="AD3971">
        <v>32.187063100000003</v>
      </c>
      <c r="AE3971">
        <v>-110.81660220000001</v>
      </c>
      <c r="AG3971" t="s">
        <v>90</v>
      </c>
      <c r="AH3971" t="s">
        <v>1626</v>
      </c>
      <c r="AI3971" t="s">
        <v>90</v>
      </c>
      <c r="AK3971" t="s">
        <v>1608</v>
      </c>
      <c r="AL3971" t="s">
        <v>8440</v>
      </c>
      <c r="AN3971" t="s">
        <v>1610</v>
      </c>
      <c r="AO3971" t="s">
        <v>1670</v>
      </c>
      <c r="AP3971" t="s">
        <v>422</v>
      </c>
      <c r="AQ3971">
        <v>0.34</v>
      </c>
      <c r="AR3971" t="s">
        <v>1616</v>
      </c>
      <c r="AT3971" t="s">
        <v>1612</v>
      </c>
      <c r="AV3971" t="s">
        <v>96</v>
      </c>
      <c r="BH3971" t="str">
        <f>BI3971 &amp; " " &amp; BJ3971</f>
        <v>0.5 ft</v>
      </c>
      <c r="BI3971">
        <v>0.5</v>
      </c>
      <c r="BJ3971" t="s">
        <v>5517</v>
      </c>
      <c r="BQ3971" t="str">
        <f>BS3971 &amp; ":" &amp; BR3971</f>
        <v>AZDEQ_SW:EPA 353.2</v>
      </c>
      <c r="BR3971" t="s">
        <v>1623</v>
      </c>
      <c r="BS3971" t="s">
        <v>1626</v>
      </c>
      <c r="BT3971" t="s">
        <v>1623</v>
      </c>
      <c r="BW3971" t="s">
        <v>5519</v>
      </c>
      <c r="BZ3971" t="s">
        <v>8441</v>
      </c>
      <c r="CA3971" t="s">
        <v>397</v>
      </c>
      <c r="CB3971">
        <v>0.02</v>
      </c>
      <c r="CC3971" t="s">
        <v>1616</v>
      </c>
      <c r="CE3971" t="s">
        <v>5773</v>
      </c>
      <c r="CF3971" t="s">
        <v>1618</v>
      </c>
    </row>
    <row r="3972" spans="1:84" hidden="1" x14ac:dyDescent="0.4">
      <c r="A3972" t="s">
        <v>1626</v>
      </c>
      <c r="B3972" t="s">
        <v>1626</v>
      </c>
      <c r="C3972" t="s">
        <v>8282</v>
      </c>
      <c r="D3972" t="s">
        <v>81</v>
      </c>
      <c r="E3972" t="s">
        <v>82</v>
      </c>
      <c r="F3972" t="s">
        <v>393</v>
      </c>
      <c r="G3972" s="4" t="str">
        <f>TEXT(H3972+I3972,"yyyy-mm-dd""T""hh:mm:ss")&amp;
IF(J3972="MST","-07:00",
IF(J3972="MDT","-06:00",
IF(J3972="PST","-08:00",
IF(J3972="PDT","-07:00",
IF(J3972="UTC","+00:00","+00:00")))))</f>
        <v>2017-12-28T03:10:00-07:00</v>
      </c>
      <c r="H3972" s="1">
        <v>43097</v>
      </c>
      <c r="I3972" s="5">
        <v>0.13194444444444445</v>
      </c>
      <c r="J3972" t="s">
        <v>84</v>
      </c>
      <c r="N3972">
        <v>0.5</v>
      </c>
      <c r="O3972" t="s">
        <v>1628</v>
      </c>
      <c r="U3972">
        <v>9743</v>
      </c>
      <c r="V3972" t="s">
        <v>5512</v>
      </c>
      <c r="W3972" t="s">
        <v>8200</v>
      </c>
      <c r="X3972" t="s">
        <v>3405</v>
      </c>
      <c r="Y3972">
        <v>100034</v>
      </c>
      <c r="Z3972" t="s">
        <v>5514</v>
      </c>
      <c r="AD3972">
        <v>32.187063100000003</v>
      </c>
      <c r="AE3972">
        <v>-110.81660220000001</v>
      </c>
      <c r="AG3972" t="s">
        <v>90</v>
      </c>
      <c r="AH3972" t="s">
        <v>1626</v>
      </c>
      <c r="AI3972" t="s">
        <v>90</v>
      </c>
      <c r="AK3972" t="s">
        <v>1608</v>
      </c>
      <c r="AL3972" t="s">
        <v>8442</v>
      </c>
      <c r="AN3972" t="s">
        <v>1700</v>
      </c>
      <c r="AO3972" t="s">
        <v>457</v>
      </c>
      <c r="AP3972" t="s">
        <v>422</v>
      </c>
      <c r="AQ3972">
        <v>0.12</v>
      </c>
      <c r="AR3972" t="s">
        <v>1616</v>
      </c>
      <c r="AT3972" t="s">
        <v>1612</v>
      </c>
      <c r="AV3972" t="s">
        <v>96</v>
      </c>
      <c r="BH3972" t="str">
        <f>BI3972 &amp; " " &amp; BJ3972</f>
        <v>0.5 ft</v>
      </c>
      <c r="BI3972">
        <v>0.5</v>
      </c>
      <c r="BJ3972" t="s">
        <v>5517</v>
      </c>
      <c r="BQ3972" t="str">
        <f>BS3972 &amp; ":" &amp; BR3972</f>
        <v>AZDEQ_SW:SM 4500 PE</v>
      </c>
      <c r="BR3972" t="s">
        <v>5518</v>
      </c>
      <c r="BS3972" t="s">
        <v>1626</v>
      </c>
      <c r="BT3972" t="s">
        <v>5518</v>
      </c>
      <c r="BW3972" t="s">
        <v>5519</v>
      </c>
      <c r="BZ3972" t="s">
        <v>8443</v>
      </c>
      <c r="CA3972" t="s">
        <v>397</v>
      </c>
      <c r="CB3972">
        <v>0.02</v>
      </c>
      <c r="CC3972" t="s">
        <v>1616</v>
      </c>
      <c r="CE3972" t="s">
        <v>8203</v>
      </c>
      <c r="CF3972" t="s">
        <v>1618</v>
      </c>
    </row>
    <row r="3973" spans="1:84" hidden="1" x14ac:dyDescent="0.4">
      <c r="A3973" t="s">
        <v>7466</v>
      </c>
      <c r="B3973" t="s">
        <v>7467</v>
      </c>
      <c r="C3973" t="s">
        <v>8296</v>
      </c>
      <c r="D3973" t="s">
        <v>7515</v>
      </c>
      <c r="E3973" t="s">
        <v>82</v>
      </c>
      <c r="G3973" s="4" t="str">
        <f>TEXT(H3973+I3973,"yyyy-mm-dd""T""hh:mm:ss")&amp;
IF(J3973="MST","-07:00",
IF(J3973="MDT","-06:00",
IF(J3973="PST","-08:00",
IF(J3973="PDT","-07:00",
IF(J3973="UTC","+00:00","+00:00")))))</f>
        <v>2017-02-23T10:00:00-07:00</v>
      </c>
      <c r="H3973" s="1">
        <v>42789</v>
      </c>
      <c r="I3973" s="5">
        <v>0.41666666666666669</v>
      </c>
      <c r="J3973" t="s">
        <v>84</v>
      </c>
      <c r="U3973" t="s">
        <v>7469</v>
      </c>
      <c r="V3973" t="s">
        <v>7470</v>
      </c>
      <c r="X3973" t="s">
        <v>7510</v>
      </c>
      <c r="Y3973" t="s">
        <v>7511</v>
      </c>
      <c r="AD3973">
        <v>32.434333000000002</v>
      </c>
      <c r="AE3973">
        <v>-111.232472</v>
      </c>
      <c r="AK3973" t="s">
        <v>5367</v>
      </c>
      <c r="AL3973" t="s">
        <v>8444</v>
      </c>
      <c r="AN3973" t="s">
        <v>1663</v>
      </c>
      <c r="AO3973" t="s">
        <v>105</v>
      </c>
      <c r="AP3973" t="s">
        <v>422</v>
      </c>
      <c r="AQ3973">
        <v>0.73</v>
      </c>
      <c r="AR3973" t="s">
        <v>1616</v>
      </c>
      <c r="AT3973" t="s">
        <v>1612</v>
      </c>
      <c r="AV3973" t="s">
        <v>96</v>
      </c>
      <c r="BQ3973" t="str">
        <f>BS3973 &amp; ":" &amp; BR3973</f>
        <v>APHA:4500-NO2(B)</v>
      </c>
      <c r="BR3973" t="s">
        <v>8445</v>
      </c>
      <c r="BS3973" t="s">
        <v>5380</v>
      </c>
      <c r="BT3973" t="s">
        <v>8446</v>
      </c>
      <c r="BV3973" t="s">
        <v>8447</v>
      </c>
      <c r="BW3973" t="s">
        <v>7476</v>
      </c>
      <c r="CE3973" t="s">
        <v>8298</v>
      </c>
      <c r="CF3973" t="s">
        <v>1618</v>
      </c>
    </row>
    <row r="3974" spans="1:84" hidden="1" x14ac:dyDescent="0.4">
      <c r="A3974" t="s">
        <v>1626</v>
      </c>
      <c r="B3974" t="s">
        <v>1626</v>
      </c>
      <c r="C3974" t="s">
        <v>8204</v>
      </c>
      <c r="D3974" t="s">
        <v>81</v>
      </c>
      <c r="E3974" t="s">
        <v>82</v>
      </c>
      <c r="F3974" t="s">
        <v>393</v>
      </c>
      <c r="G3974" s="4" t="str">
        <f>TEXT(H3974+I3974,"yyyy-mm-dd""T""hh:mm:ss")&amp;
IF(J3974="MST","-07:00",
IF(J3974="MDT","-06:00",
IF(J3974="PST","-08:00",
IF(J3974="PDT","-07:00",
IF(J3974="UTC","+00:00","+00:00")))))</f>
        <v>2017-11-28T02:30:00-07:00</v>
      </c>
      <c r="H3974" s="1">
        <v>43067</v>
      </c>
      <c r="I3974" s="5">
        <v>0.10416666666666667</v>
      </c>
      <c r="J3974" t="s">
        <v>84</v>
      </c>
      <c r="N3974">
        <v>0.5</v>
      </c>
      <c r="O3974" t="s">
        <v>1628</v>
      </c>
      <c r="U3974">
        <v>9743</v>
      </c>
      <c r="V3974" t="s">
        <v>5512</v>
      </c>
      <c r="W3974" t="s">
        <v>8200</v>
      </c>
      <c r="X3974" t="s">
        <v>3388</v>
      </c>
      <c r="Y3974">
        <v>100035</v>
      </c>
      <c r="Z3974" t="s">
        <v>5514</v>
      </c>
      <c r="AD3974">
        <v>32.185352899999998</v>
      </c>
      <c r="AE3974">
        <v>-110.8164731</v>
      </c>
      <c r="AG3974" t="s">
        <v>90</v>
      </c>
      <c r="AH3974" t="s">
        <v>1626</v>
      </c>
      <c r="AI3974" t="s">
        <v>90</v>
      </c>
      <c r="AK3974" t="s">
        <v>1608</v>
      </c>
      <c r="AL3974" t="s">
        <v>8448</v>
      </c>
      <c r="AN3974" t="s">
        <v>1610</v>
      </c>
      <c r="AO3974" t="s">
        <v>1670</v>
      </c>
      <c r="AP3974" t="s">
        <v>422</v>
      </c>
      <c r="AQ3974">
        <v>0.15</v>
      </c>
      <c r="AR3974" t="s">
        <v>1616</v>
      </c>
      <c r="AT3974" t="s">
        <v>1612</v>
      </c>
      <c r="AV3974" t="s">
        <v>96</v>
      </c>
      <c r="BH3974" t="str">
        <f>BI3974 &amp; " " &amp; BJ3974</f>
        <v>0.5 ft</v>
      </c>
      <c r="BI3974">
        <v>0.5</v>
      </c>
      <c r="BJ3974" t="s">
        <v>5517</v>
      </c>
      <c r="BQ3974" t="str">
        <f>BS3974 &amp; ":" &amp; BR3974</f>
        <v>AZDEQ_SW:EPA 353.2</v>
      </c>
      <c r="BR3974" t="s">
        <v>1623</v>
      </c>
      <c r="BS3974" t="s">
        <v>1626</v>
      </c>
      <c r="BT3974" t="s">
        <v>1623</v>
      </c>
      <c r="BW3974" t="s">
        <v>5519</v>
      </c>
      <c r="BZ3974" t="s">
        <v>8449</v>
      </c>
      <c r="CA3974" t="s">
        <v>397</v>
      </c>
      <c r="CB3974">
        <v>0.1</v>
      </c>
      <c r="CC3974" t="s">
        <v>1616</v>
      </c>
      <c r="CE3974" t="s">
        <v>8203</v>
      </c>
      <c r="CF3974" t="s">
        <v>1618</v>
      </c>
    </row>
    <row r="3975" spans="1:84" x14ac:dyDescent="0.4">
      <c r="A3975" t="s">
        <v>78</v>
      </c>
      <c r="B3975" t="s">
        <v>79</v>
      </c>
      <c r="C3975" t="s">
        <v>1296</v>
      </c>
      <c r="D3975" t="s">
        <v>81</v>
      </c>
      <c r="E3975" t="s">
        <v>82</v>
      </c>
      <c r="F3975" t="s">
        <v>83</v>
      </c>
      <c r="G3975" s="4" t="str">
        <f>TEXT(H3975+I3975,"yyyy-mm-dd""T""hh:mm:ss")&amp;
IF(J3975="MST","-07:00",
IF(J3975="MDT","-06:00",
IF(J3975="PST","-08:00",
IF(J3975="PDT","-07:00",
IF(J3975="UTC","+00:00","+00:00")))))</f>
        <v>2013-06-27T12:00:00-07:00</v>
      </c>
      <c r="H3975" s="1">
        <v>41452</v>
      </c>
      <c r="I3975" s="5">
        <v>0.5</v>
      </c>
      <c r="J3975" t="s">
        <v>84</v>
      </c>
      <c r="U3975" t="s">
        <v>1263</v>
      </c>
      <c r="W3975" t="s">
        <v>154</v>
      </c>
      <c r="X3975" t="s">
        <v>1264</v>
      </c>
      <c r="Z3975" t="s">
        <v>1297</v>
      </c>
      <c r="AB3975" t="s">
        <v>500</v>
      </c>
      <c r="AC3975" t="s">
        <v>500</v>
      </c>
      <c r="AF3975" t="str">
        <f>"ID:"&amp;AG3975&amp;"; context:" &amp; AH3975 &amp;"; Name:" &amp; AI3975 &amp; "; Equipment:" &amp; AK3975</f>
        <v>ID:4045; context:USGS parameter code 82398; Name:Submersible multiple impeller (turbine) pump; Equipment:Line-shaft turbine pump</v>
      </c>
      <c r="AG3975">
        <v>4045</v>
      </c>
      <c r="AH3975" t="s">
        <v>1166</v>
      </c>
      <c r="AI3975" t="s">
        <v>1277</v>
      </c>
      <c r="AK3975" t="s">
        <v>1278</v>
      </c>
      <c r="AL3975" t="s">
        <v>1307</v>
      </c>
      <c r="AO3975" t="s">
        <v>111</v>
      </c>
      <c r="AP3975" t="s">
        <v>94</v>
      </c>
      <c r="AQ3975">
        <v>4.99</v>
      </c>
      <c r="AR3975" t="s">
        <v>135</v>
      </c>
      <c r="AT3975" t="s">
        <v>95</v>
      </c>
      <c r="AV3975" t="s">
        <v>96</v>
      </c>
      <c r="BG3975">
        <v>71851</v>
      </c>
      <c r="BQ3975" t="str">
        <f>BS3975 &amp; ":" &amp; BR3975</f>
        <v>USGS:ALGOR</v>
      </c>
      <c r="BR3975" t="s">
        <v>113</v>
      </c>
      <c r="BS3975" t="s">
        <v>89</v>
      </c>
      <c r="BT3975" t="s">
        <v>114</v>
      </c>
      <c r="BV3975" t="s">
        <v>115</v>
      </c>
      <c r="CF3975" t="s">
        <v>103</v>
      </c>
    </row>
    <row r="3976" spans="1:84" x14ac:dyDescent="0.4">
      <c r="A3976" t="s">
        <v>78</v>
      </c>
      <c r="B3976" t="s">
        <v>79</v>
      </c>
      <c r="C3976" t="s">
        <v>1364</v>
      </c>
      <c r="D3976" t="s">
        <v>81</v>
      </c>
      <c r="E3976" t="s">
        <v>82</v>
      </c>
      <c r="F3976" t="s">
        <v>83</v>
      </c>
      <c r="G3976" s="4" t="str">
        <f>TEXT(H3976+I3976,"yyyy-mm-dd""T""hh:mm:ss")&amp;
IF(J3976="MST","-07:00",
IF(J3976="MDT","-06:00",
IF(J3976="PST","-08:00",
IF(J3976="PDT","-07:00",
IF(J3976="UTC","+00:00","+00:00")))))</f>
        <v>2013-06-27T12:01:00-07:00</v>
      </c>
      <c r="H3976" s="1">
        <v>41452</v>
      </c>
      <c r="I3976" s="5">
        <v>0.50069444444444444</v>
      </c>
      <c r="J3976" t="s">
        <v>84</v>
      </c>
      <c r="U3976" t="s">
        <v>1263</v>
      </c>
      <c r="W3976" t="s">
        <v>154</v>
      </c>
      <c r="X3976" t="s">
        <v>1264</v>
      </c>
      <c r="Z3976" t="s">
        <v>1365</v>
      </c>
      <c r="AB3976" t="s">
        <v>500</v>
      </c>
      <c r="AC3976" t="s">
        <v>500</v>
      </c>
      <c r="AF3976" t="str">
        <f>"ID:"&amp;AG3976&amp;"; context:" &amp; AH3976 &amp;"; Name:" &amp; AI3976 &amp; "; Equipment:" &amp; AK3976</f>
        <v>ID:USGS; context:USGS; Name:USGS; Equipment:Unknown</v>
      </c>
      <c r="AG3976" t="s">
        <v>89</v>
      </c>
      <c r="AH3976" t="s">
        <v>89</v>
      </c>
      <c r="AI3976" t="s">
        <v>89</v>
      </c>
      <c r="AK3976" t="s">
        <v>90</v>
      </c>
      <c r="AL3976" t="s">
        <v>1366</v>
      </c>
      <c r="AO3976" t="s">
        <v>1266</v>
      </c>
      <c r="AP3976" t="s">
        <v>94</v>
      </c>
      <c r="AQ3976">
        <v>16.2</v>
      </c>
      <c r="AR3976" t="s">
        <v>423</v>
      </c>
      <c r="AT3976" t="s">
        <v>95</v>
      </c>
      <c r="AV3976" t="s">
        <v>96</v>
      </c>
      <c r="BG3976" s="3" t="s">
        <v>1267</v>
      </c>
      <c r="BH3976" s="3"/>
      <c r="BQ3976" t="str">
        <f>BS3976 &amp; ":" &amp; BR3976</f>
        <v>USGS:GC153</v>
      </c>
      <c r="BR3976" t="s">
        <v>1268</v>
      </c>
      <c r="BS3976" t="s">
        <v>89</v>
      </c>
      <c r="BT3976" t="s">
        <v>1269</v>
      </c>
      <c r="BV3976" t="s">
        <v>1270</v>
      </c>
      <c r="BW3976" t="s">
        <v>1271</v>
      </c>
      <c r="CA3976" t="s">
        <v>1272</v>
      </c>
      <c r="CB3976">
        <v>0.05</v>
      </c>
      <c r="CC3976" t="s">
        <v>423</v>
      </c>
      <c r="CF3976" t="s">
        <v>103</v>
      </c>
    </row>
    <row r="3977" spans="1:84" hidden="1" x14ac:dyDescent="0.4">
      <c r="A3977" t="s">
        <v>1626</v>
      </c>
      <c r="B3977" t="s">
        <v>1626</v>
      </c>
      <c r="C3977" t="s">
        <v>8454</v>
      </c>
      <c r="D3977" t="s">
        <v>81</v>
      </c>
      <c r="E3977" t="s">
        <v>82</v>
      </c>
      <c r="F3977" t="s">
        <v>393</v>
      </c>
      <c r="G3977" s="4" t="str">
        <f>TEXT(H3977+I3977,"yyyy-mm-dd""T""hh:mm:ss")&amp;
IF(J3977="MST","-07:00",
IF(J3977="MDT","-06:00",
IF(J3977="PST","-08:00",
IF(J3977="PDT","-07:00",
IF(J3977="UTC","+00:00","+00:00")))))</f>
        <v>2017-05-30T03:30:00-07:00</v>
      </c>
      <c r="H3977" s="1">
        <v>42885</v>
      </c>
      <c r="I3977" s="5">
        <v>0.14583333333333334</v>
      </c>
      <c r="J3977" t="s">
        <v>84</v>
      </c>
      <c r="N3977">
        <v>0.5</v>
      </c>
      <c r="O3977" t="s">
        <v>1628</v>
      </c>
      <c r="U3977">
        <v>9743</v>
      </c>
      <c r="V3977" t="s">
        <v>5512</v>
      </c>
      <c r="W3977" t="s">
        <v>5513</v>
      </c>
      <c r="X3977" t="s">
        <v>3388</v>
      </c>
      <c r="Y3977">
        <v>100035</v>
      </c>
      <c r="Z3977" t="s">
        <v>5514</v>
      </c>
      <c r="AD3977">
        <v>32.185352899999998</v>
      </c>
      <c r="AE3977">
        <v>-110.8164731</v>
      </c>
      <c r="AG3977" t="s">
        <v>90</v>
      </c>
      <c r="AH3977" t="s">
        <v>1626</v>
      </c>
      <c r="AI3977" t="s">
        <v>90</v>
      </c>
      <c r="AK3977" t="s">
        <v>1608</v>
      </c>
      <c r="AL3977" t="s">
        <v>8455</v>
      </c>
      <c r="AM3977" t="s">
        <v>92</v>
      </c>
      <c r="AN3977" t="s">
        <v>1725</v>
      </c>
      <c r="AO3977" t="s">
        <v>123</v>
      </c>
      <c r="AP3977" t="s">
        <v>422</v>
      </c>
      <c r="AT3977" t="s">
        <v>1612</v>
      </c>
      <c r="AV3977" t="s">
        <v>584</v>
      </c>
      <c r="BH3977" t="str">
        <f>BI3977 &amp; " " &amp; BJ3977</f>
        <v>0.5 ft</v>
      </c>
      <c r="BI3977">
        <v>0.5</v>
      </c>
      <c r="BJ3977" t="s">
        <v>5517</v>
      </c>
      <c r="BQ3977" t="str">
        <f>BS3977 &amp; ":" &amp; BR3977</f>
        <v>AZDEQ_SW:SM 4500 PE</v>
      </c>
      <c r="BR3977" t="s">
        <v>5518</v>
      </c>
      <c r="BS3977" t="s">
        <v>1626</v>
      </c>
      <c r="BT3977" t="s">
        <v>5518</v>
      </c>
      <c r="BW3977" t="s">
        <v>5519</v>
      </c>
      <c r="BZ3977" t="s">
        <v>8456</v>
      </c>
      <c r="CA3977" t="s">
        <v>397</v>
      </c>
      <c r="CB3977">
        <v>0.01</v>
      </c>
      <c r="CC3977" t="s">
        <v>1616</v>
      </c>
      <c r="CE3977" t="s">
        <v>5554</v>
      </c>
      <c r="CF3977" t="s">
        <v>1618</v>
      </c>
    </row>
    <row r="3978" spans="1:84" hidden="1" x14ac:dyDescent="0.4">
      <c r="A3978" t="s">
        <v>7466</v>
      </c>
      <c r="B3978" t="s">
        <v>7467</v>
      </c>
      <c r="C3978" t="s">
        <v>8457</v>
      </c>
      <c r="D3978" t="s">
        <v>81</v>
      </c>
      <c r="E3978" t="s">
        <v>82</v>
      </c>
      <c r="G3978" s="4" t="str">
        <f>TEXT(H3978+I3978,"yyyy-mm-dd""T""hh:mm:ss")&amp;
IF(J3978="MST","-07:00",
IF(J3978="MDT","-06:00",
IF(J3978="PST","-08:00",
IF(J3978="PDT","-07:00",
IF(J3978="UTC","+00:00","+00:00")))))</f>
        <v>2017-09-14T10:20:00-07:00</v>
      </c>
      <c r="H3978" s="1">
        <v>42992</v>
      </c>
      <c r="I3978" s="5">
        <v>0.43055555555555558</v>
      </c>
      <c r="J3978" t="s">
        <v>84</v>
      </c>
      <c r="U3978" t="s">
        <v>7469</v>
      </c>
      <c r="V3978" t="s">
        <v>7470</v>
      </c>
      <c r="X3978" t="s">
        <v>7471</v>
      </c>
      <c r="Y3978" t="s">
        <v>7472</v>
      </c>
      <c r="AD3978">
        <v>32.338639000000001</v>
      </c>
      <c r="AE3978">
        <v>-111.08147200000001</v>
      </c>
      <c r="AK3978" t="s">
        <v>5367</v>
      </c>
      <c r="AL3978" t="s">
        <v>8458</v>
      </c>
      <c r="AN3978" t="s">
        <v>1700</v>
      </c>
      <c r="AO3978" t="s">
        <v>123</v>
      </c>
      <c r="AP3978" t="s">
        <v>422</v>
      </c>
      <c r="AQ3978">
        <v>2.14</v>
      </c>
      <c r="AR3978" t="s">
        <v>1616</v>
      </c>
      <c r="AT3978" t="s">
        <v>1612</v>
      </c>
      <c r="AV3978" t="s">
        <v>96</v>
      </c>
      <c r="BQ3978" t="str">
        <f>BS3978 &amp; ":" &amp; BR3978</f>
        <v>USEPA:365.1</v>
      </c>
      <c r="BR3978">
        <v>365.1</v>
      </c>
      <c r="BS3978" t="s">
        <v>4867</v>
      </c>
      <c r="BT3978" t="s">
        <v>7474</v>
      </c>
      <c r="BV3978" t="s">
        <v>7475</v>
      </c>
      <c r="BW3978" t="s">
        <v>7476</v>
      </c>
      <c r="CE3978" t="s">
        <v>8459</v>
      </c>
      <c r="CF3978" t="s">
        <v>1618</v>
      </c>
    </row>
    <row r="3979" spans="1:84" hidden="1" x14ac:dyDescent="0.4">
      <c r="A3979" t="s">
        <v>7466</v>
      </c>
      <c r="B3979" t="s">
        <v>7467</v>
      </c>
      <c r="C3979" t="s">
        <v>8213</v>
      </c>
      <c r="D3979" t="s">
        <v>81</v>
      </c>
      <c r="E3979" t="s">
        <v>82</v>
      </c>
      <c r="G3979" s="4" t="str">
        <f>TEXT(H3979+I3979,"yyyy-mm-dd""T""hh:mm:ss")&amp;
IF(J3979="MST","-07:00",
IF(J3979="MDT","-06:00",
IF(J3979="PST","-08:00",
IF(J3979="PDT","-07:00",
IF(J3979="UTC","+00:00","+00:00")))))</f>
        <v>2017-02-23T10:00:00-07:00</v>
      </c>
      <c r="H3979" s="1">
        <v>42789</v>
      </c>
      <c r="I3979" s="5">
        <v>0.41666666666666669</v>
      </c>
      <c r="J3979" t="s">
        <v>84</v>
      </c>
      <c r="U3979" t="s">
        <v>7469</v>
      </c>
      <c r="V3979" t="s">
        <v>7470</v>
      </c>
      <c r="X3979" t="s">
        <v>7510</v>
      </c>
      <c r="Y3979" t="s">
        <v>7511</v>
      </c>
      <c r="AD3979">
        <v>32.434333000000002</v>
      </c>
      <c r="AE3979">
        <v>-111.232472</v>
      </c>
      <c r="AK3979" t="s">
        <v>5367</v>
      </c>
      <c r="AL3979" t="s">
        <v>8460</v>
      </c>
      <c r="AN3979" t="s">
        <v>1700</v>
      </c>
      <c r="AO3979" t="s">
        <v>457</v>
      </c>
      <c r="AP3979" t="s">
        <v>422</v>
      </c>
      <c r="AQ3979">
        <v>2.59</v>
      </c>
      <c r="AR3979" t="s">
        <v>1616</v>
      </c>
      <c r="AT3979" t="s">
        <v>1612</v>
      </c>
      <c r="AV3979" t="s">
        <v>96</v>
      </c>
      <c r="BQ3979" t="str">
        <f>BS3979 &amp; ":" &amp; BR3979</f>
        <v>USEPA:365.1</v>
      </c>
      <c r="BR3979">
        <v>365.1</v>
      </c>
      <c r="BS3979" t="s">
        <v>4867</v>
      </c>
      <c r="BT3979" t="s">
        <v>7474</v>
      </c>
      <c r="BV3979" t="s">
        <v>7475</v>
      </c>
      <c r="BW3979" t="s">
        <v>7476</v>
      </c>
      <c r="CE3979" t="s">
        <v>8215</v>
      </c>
      <c r="CF3979" t="s">
        <v>1618</v>
      </c>
    </row>
    <row r="3980" spans="1:84" hidden="1" x14ac:dyDescent="0.4">
      <c r="A3980" t="s">
        <v>1626</v>
      </c>
      <c r="B3980" t="s">
        <v>1626</v>
      </c>
      <c r="C3980" t="s">
        <v>8371</v>
      </c>
      <c r="D3980" t="s">
        <v>81</v>
      </c>
      <c r="E3980" t="s">
        <v>82</v>
      </c>
      <c r="F3980" t="s">
        <v>393</v>
      </c>
      <c r="G3980" s="4" t="str">
        <f>TEXT(H3980+I3980,"yyyy-mm-dd""T""hh:mm:ss")&amp;
IF(J3980="MST","-07:00",
IF(J3980="MDT","-06:00",
IF(J3980="PST","-08:00",
IF(J3980="PDT","-07:00",
IF(J3980="UTC","+00:00","+00:00")))))</f>
        <v>2017-10-30T03:15:00-07:00</v>
      </c>
      <c r="H3980" s="1">
        <v>43038</v>
      </c>
      <c r="I3980" s="5">
        <v>0.13541666666666666</v>
      </c>
      <c r="J3980" t="s">
        <v>84</v>
      </c>
      <c r="N3980">
        <v>0.5</v>
      </c>
      <c r="O3980" t="s">
        <v>1628</v>
      </c>
      <c r="U3980">
        <v>9743</v>
      </c>
      <c r="V3980" t="s">
        <v>5512</v>
      </c>
      <c r="W3980" t="s">
        <v>8200</v>
      </c>
      <c r="X3980" t="s">
        <v>3388</v>
      </c>
      <c r="Y3980">
        <v>100035</v>
      </c>
      <c r="Z3980" t="s">
        <v>5514</v>
      </c>
      <c r="AD3980">
        <v>32.185352899999998</v>
      </c>
      <c r="AE3980">
        <v>-110.8164731</v>
      </c>
      <c r="AG3980" t="s">
        <v>90</v>
      </c>
      <c r="AH3980" t="s">
        <v>1626</v>
      </c>
      <c r="AI3980" t="s">
        <v>90</v>
      </c>
      <c r="AK3980" t="s">
        <v>1608</v>
      </c>
      <c r="AL3980" t="s">
        <v>8461</v>
      </c>
      <c r="AN3980" t="s">
        <v>1610</v>
      </c>
      <c r="AO3980" t="s">
        <v>1670</v>
      </c>
      <c r="AP3980" t="s">
        <v>422</v>
      </c>
      <c r="AQ3980">
        <v>1.2</v>
      </c>
      <c r="AR3980" t="s">
        <v>1616</v>
      </c>
      <c r="AT3980" t="s">
        <v>1612</v>
      </c>
      <c r="AV3980" t="s">
        <v>96</v>
      </c>
      <c r="BH3980" t="str">
        <f>BI3980 &amp; " " &amp; BJ3980</f>
        <v>0.5 ft</v>
      </c>
      <c r="BI3980">
        <v>0.5</v>
      </c>
      <c r="BJ3980" t="s">
        <v>5517</v>
      </c>
      <c r="BQ3980" t="str">
        <f>BS3980 &amp; ":" &amp; BR3980</f>
        <v>AZDEQ_SW:EPA 353.2</v>
      </c>
      <c r="BR3980" t="s">
        <v>1623</v>
      </c>
      <c r="BS3980" t="s">
        <v>1626</v>
      </c>
      <c r="BT3980" t="s">
        <v>1623</v>
      </c>
      <c r="BW3980" t="s">
        <v>5519</v>
      </c>
      <c r="BZ3980" t="s">
        <v>8462</v>
      </c>
      <c r="CA3980" t="s">
        <v>397</v>
      </c>
      <c r="CB3980">
        <v>0.1</v>
      </c>
      <c r="CC3980" t="s">
        <v>1616</v>
      </c>
      <c r="CE3980" t="s">
        <v>8232</v>
      </c>
      <c r="CF3980" t="s">
        <v>1618</v>
      </c>
    </row>
    <row r="3981" spans="1:84" hidden="1" x14ac:dyDescent="0.4">
      <c r="A3981" t="s">
        <v>7466</v>
      </c>
      <c r="B3981" t="s">
        <v>7467</v>
      </c>
      <c r="C3981" t="s">
        <v>8213</v>
      </c>
      <c r="D3981" t="s">
        <v>81</v>
      </c>
      <c r="E3981" t="s">
        <v>82</v>
      </c>
      <c r="G3981" s="4" t="str">
        <f>TEXT(H3981+I3981,"yyyy-mm-dd""T""hh:mm:ss")&amp;
IF(J3981="MST","-07:00",
IF(J3981="MDT","-06:00",
IF(J3981="PST","-08:00",
IF(J3981="PDT","-07:00",
IF(J3981="UTC","+00:00","+00:00")))))</f>
        <v>2017-02-23T10:00:00-07:00</v>
      </c>
      <c r="H3981" s="1">
        <v>42789</v>
      </c>
      <c r="I3981" s="5">
        <v>0.41666666666666669</v>
      </c>
      <c r="J3981" t="s">
        <v>84</v>
      </c>
      <c r="U3981" t="s">
        <v>7469</v>
      </c>
      <c r="V3981" t="s">
        <v>7470</v>
      </c>
      <c r="X3981" t="s">
        <v>7510</v>
      </c>
      <c r="Y3981" t="s">
        <v>7511</v>
      </c>
      <c r="AD3981">
        <v>32.434333000000002</v>
      </c>
      <c r="AE3981">
        <v>-111.232472</v>
      </c>
      <c r="AK3981" t="s">
        <v>5367</v>
      </c>
      <c r="AL3981" t="s">
        <v>8463</v>
      </c>
      <c r="AN3981" t="s">
        <v>1700</v>
      </c>
      <c r="AO3981" t="s">
        <v>123</v>
      </c>
      <c r="AP3981" t="s">
        <v>422</v>
      </c>
      <c r="AQ3981">
        <v>2.4</v>
      </c>
      <c r="AR3981" t="s">
        <v>1616</v>
      </c>
      <c r="AT3981" t="s">
        <v>1612</v>
      </c>
      <c r="AV3981" t="s">
        <v>96</v>
      </c>
      <c r="BQ3981" t="str">
        <f>BS3981 &amp; ":" &amp; BR3981</f>
        <v>USEPA:365.1</v>
      </c>
      <c r="BR3981">
        <v>365.1</v>
      </c>
      <c r="BS3981" t="s">
        <v>4867</v>
      </c>
      <c r="BT3981" t="s">
        <v>7474</v>
      </c>
      <c r="BV3981" t="s">
        <v>7475</v>
      </c>
      <c r="BW3981" t="s">
        <v>7476</v>
      </c>
      <c r="CE3981" t="s">
        <v>8215</v>
      </c>
      <c r="CF3981" t="s">
        <v>1618</v>
      </c>
    </row>
    <row r="3982" spans="1:84" x14ac:dyDescent="0.4">
      <c r="A3982" t="s">
        <v>78</v>
      </c>
      <c r="B3982" t="s">
        <v>79</v>
      </c>
      <c r="C3982" t="s">
        <v>233</v>
      </c>
      <c r="D3982" t="s">
        <v>81</v>
      </c>
      <c r="E3982" t="s">
        <v>82</v>
      </c>
      <c r="F3982" t="s">
        <v>83</v>
      </c>
      <c r="G3982" s="4" t="str">
        <f>TEXT(H3982+I3982,"yyyy-mm-dd""T""hh:mm:ss")&amp;
IF(J3982="MST","-07:00",
IF(J3982="MDT","-06:00",
IF(J3982="PST","-08:00",
IF(J3982="PDT","-07:00",
IF(J3982="UTC","+00:00","+00:00")))))</f>
        <v>2000-07-19T12:30:00-07:00</v>
      </c>
      <c r="H3982" s="1">
        <v>36726</v>
      </c>
      <c r="I3982" s="5">
        <v>0.52083333333333337</v>
      </c>
      <c r="J3982" t="s">
        <v>84</v>
      </c>
      <c r="W3982" t="s">
        <v>85</v>
      </c>
      <c r="X3982" t="s">
        <v>234</v>
      </c>
      <c r="AB3982" t="s">
        <v>87</v>
      </c>
      <c r="AC3982" t="s">
        <v>88</v>
      </c>
      <c r="AF3982" t="str">
        <f>"ID:"&amp;AG3982&amp;"; context:" &amp; AH3982 &amp;"; Name:" &amp; AI3982 &amp; "; Equipment:" &amp; AK3982</f>
        <v>ID:USGS; context:USGS; Name:USGS; Equipment:Unknown</v>
      </c>
      <c r="AG3982" t="s">
        <v>89</v>
      </c>
      <c r="AH3982" t="s">
        <v>89</v>
      </c>
      <c r="AI3982" t="s">
        <v>89</v>
      </c>
      <c r="AK3982" t="s">
        <v>90</v>
      </c>
      <c r="AL3982" t="s">
        <v>237</v>
      </c>
      <c r="AO3982" t="s">
        <v>111</v>
      </c>
      <c r="AP3982" t="s">
        <v>94</v>
      </c>
      <c r="AQ3982">
        <v>2.5099999999999998</v>
      </c>
      <c r="AR3982" t="s">
        <v>102</v>
      </c>
      <c r="AT3982" t="s">
        <v>95</v>
      </c>
      <c r="AV3982" t="s">
        <v>96</v>
      </c>
      <c r="BG3982" s="3" t="s">
        <v>112</v>
      </c>
      <c r="BH3982" s="3"/>
      <c r="BQ3982" t="str">
        <f>BS3982 &amp; ":" &amp; BR3982</f>
        <v>USGS:ALGOR</v>
      </c>
      <c r="BR3982" t="s">
        <v>113</v>
      </c>
      <c r="BS3982" t="s">
        <v>89</v>
      </c>
      <c r="BT3982" t="s">
        <v>114</v>
      </c>
      <c r="BV3982" t="s">
        <v>115</v>
      </c>
      <c r="CF3982" t="s">
        <v>103</v>
      </c>
    </row>
    <row r="3983" spans="1:84" hidden="1" x14ac:dyDescent="0.4">
      <c r="A3983" t="s">
        <v>1626</v>
      </c>
      <c r="B3983" t="s">
        <v>1626</v>
      </c>
      <c r="C3983" t="s">
        <v>8422</v>
      </c>
      <c r="D3983" t="s">
        <v>81</v>
      </c>
      <c r="E3983" t="s">
        <v>82</v>
      </c>
      <c r="F3983" t="s">
        <v>393</v>
      </c>
      <c r="G3983" s="4" t="str">
        <f>TEXT(H3983+I3983,"yyyy-mm-dd""T""hh:mm:ss")&amp;
IF(J3983="MST","-07:00",
IF(J3983="MDT","-06:00",
IF(J3983="PST","-08:00",
IF(J3983="PDT","-07:00",
IF(J3983="UTC","+00:00","+00:00")))))</f>
        <v>2017-04-18T09:00:00-07:00</v>
      </c>
      <c r="H3983" s="1">
        <v>42843</v>
      </c>
      <c r="I3983" s="5">
        <v>0.375</v>
      </c>
      <c r="J3983" t="s">
        <v>84</v>
      </c>
      <c r="N3983">
        <v>0</v>
      </c>
      <c r="O3983" t="s">
        <v>1628</v>
      </c>
      <c r="U3983">
        <v>2208</v>
      </c>
      <c r="V3983" t="s">
        <v>7609</v>
      </c>
      <c r="W3983" t="s">
        <v>1606</v>
      </c>
      <c r="X3983" t="s">
        <v>5457</v>
      </c>
      <c r="Y3983">
        <v>100237</v>
      </c>
      <c r="Z3983" t="s">
        <v>8423</v>
      </c>
      <c r="AD3983">
        <v>32.353711099999998</v>
      </c>
      <c r="AE3983">
        <v>-111.09685</v>
      </c>
      <c r="AG3983" t="s">
        <v>90</v>
      </c>
      <c r="AH3983" t="s">
        <v>1626</v>
      </c>
      <c r="AI3983" t="s">
        <v>90</v>
      </c>
      <c r="AK3983" t="s">
        <v>1608</v>
      </c>
      <c r="AL3983" t="s">
        <v>8469</v>
      </c>
      <c r="AN3983" t="s">
        <v>1700</v>
      </c>
      <c r="AO3983" t="s">
        <v>457</v>
      </c>
      <c r="AP3983" t="s">
        <v>422</v>
      </c>
      <c r="AQ3983">
        <v>1.1000000000000001</v>
      </c>
      <c r="AR3983" t="s">
        <v>1616</v>
      </c>
      <c r="AT3983" t="s">
        <v>1612</v>
      </c>
      <c r="AV3983" t="s">
        <v>96</v>
      </c>
      <c r="BH3983" t="str">
        <f>BI3983 &amp; " " &amp; BJ3983</f>
        <v>0 ft</v>
      </c>
      <c r="BI3983">
        <v>0</v>
      </c>
      <c r="BJ3983" t="s">
        <v>5517</v>
      </c>
      <c r="BQ3983" t="str">
        <f>BS3983 &amp; ":" &amp; BR3983</f>
        <v>AZDEQ_SW:EPA 365.4</v>
      </c>
      <c r="BR3983" t="s">
        <v>1713</v>
      </c>
      <c r="BS3983" t="s">
        <v>1626</v>
      </c>
      <c r="BT3983" t="s">
        <v>1713</v>
      </c>
      <c r="BW3983" t="s">
        <v>5460</v>
      </c>
      <c r="BZ3983" t="s">
        <v>8470</v>
      </c>
      <c r="CA3983" t="s">
        <v>397</v>
      </c>
      <c r="CB3983">
        <v>0.1</v>
      </c>
      <c r="CC3983" t="s">
        <v>1616</v>
      </c>
      <c r="CE3983" t="s">
        <v>8426</v>
      </c>
      <c r="CF3983" t="s">
        <v>1618</v>
      </c>
    </row>
    <row r="3984" spans="1:84" hidden="1" x14ac:dyDescent="0.4">
      <c r="A3984" t="s">
        <v>7466</v>
      </c>
      <c r="B3984" t="s">
        <v>7467</v>
      </c>
      <c r="C3984" t="s">
        <v>8349</v>
      </c>
      <c r="D3984" t="s">
        <v>81</v>
      </c>
      <c r="E3984" t="s">
        <v>82</v>
      </c>
      <c r="G3984" s="4" t="str">
        <f>TEXT(H3984+I3984,"yyyy-mm-dd""T""hh:mm:ss")&amp;
IF(J3984="MST","-07:00",
IF(J3984="MDT","-06:00",
IF(J3984="PST","-08:00",
IF(J3984="PDT","-07:00",
IF(J3984="UTC","+00:00","+00:00")))))</f>
        <v>2017-06-22T08:00:00-07:00</v>
      </c>
      <c r="H3984" s="1">
        <v>42908</v>
      </c>
      <c r="I3984" s="5">
        <v>0.33333333333333331</v>
      </c>
      <c r="J3984" t="s">
        <v>84</v>
      </c>
      <c r="U3984" t="s">
        <v>7469</v>
      </c>
      <c r="V3984" t="s">
        <v>7470</v>
      </c>
      <c r="X3984" t="s">
        <v>7532</v>
      </c>
      <c r="Y3984" t="s">
        <v>7533</v>
      </c>
      <c r="AD3984">
        <v>32.289444000000003</v>
      </c>
      <c r="AE3984">
        <v>-111.03486100000001</v>
      </c>
      <c r="AK3984" t="s">
        <v>5367</v>
      </c>
      <c r="AL3984" t="s">
        <v>8471</v>
      </c>
      <c r="AN3984" t="s">
        <v>1610</v>
      </c>
      <c r="AO3984" t="s">
        <v>5387</v>
      </c>
      <c r="AP3984" t="s">
        <v>422</v>
      </c>
      <c r="AQ3984">
        <v>3.33</v>
      </c>
      <c r="AR3984" t="s">
        <v>1616</v>
      </c>
      <c r="AT3984" t="s">
        <v>1612</v>
      </c>
      <c r="AV3984" t="s">
        <v>7535</v>
      </c>
      <c r="BQ3984" t="str">
        <f>BS3984 &amp; ":" &amp; BR3984</f>
        <v>AOAC:973.48</v>
      </c>
      <c r="BR3984">
        <v>973.48</v>
      </c>
      <c r="BS3984" t="s">
        <v>7536</v>
      </c>
      <c r="BT3984" t="s">
        <v>7537</v>
      </c>
      <c r="BW3984" t="s">
        <v>7476</v>
      </c>
      <c r="CE3984" t="s">
        <v>8351</v>
      </c>
      <c r="CF3984" t="s">
        <v>1618</v>
      </c>
    </row>
    <row r="3985" spans="1:84" hidden="1" x14ac:dyDescent="0.4">
      <c r="A3985" t="s">
        <v>1626</v>
      </c>
      <c r="B3985" t="s">
        <v>1626</v>
      </c>
      <c r="C3985" t="s">
        <v>8454</v>
      </c>
      <c r="D3985" t="s">
        <v>81</v>
      </c>
      <c r="E3985" t="s">
        <v>82</v>
      </c>
      <c r="F3985" t="s">
        <v>393</v>
      </c>
      <c r="G3985" s="4" t="str">
        <f>TEXT(H3985+I3985,"yyyy-mm-dd""T""hh:mm:ss")&amp;
IF(J3985="MST","-07:00",
IF(J3985="MDT","-06:00",
IF(J3985="PST","-08:00",
IF(J3985="PDT","-07:00",
IF(J3985="UTC","+00:00","+00:00")))))</f>
        <v>2017-05-30T03:30:00-07:00</v>
      </c>
      <c r="H3985" s="1">
        <v>42885</v>
      </c>
      <c r="I3985" s="5">
        <v>0.14583333333333334</v>
      </c>
      <c r="J3985" t="s">
        <v>84</v>
      </c>
      <c r="N3985">
        <v>0.5</v>
      </c>
      <c r="O3985" t="s">
        <v>1628</v>
      </c>
      <c r="U3985">
        <v>9743</v>
      </c>
      <c r="V3985" t="s">
        <v>5512</v>
      </c>
      <c r="W3985" t="s">
        <v>5513</v>
      </c>
      <c r="X3985" t="s">
        <v>3388</v>
      </c>
      <c r="Y3985">
        <v>100035</v>
      </c>
      <c r="Z3985" t="s">
        <v>5514</v>
      </c>
      <c r="AD3985">
        <v>32.185352899999998</v>
      </c>
      <c r="AE3985">
        <v>-110.8164731</v>
      </c>
      <c r="AG3985" t="s">
        <v>90</v>
      </c>
      <c r="AH3985" t="s">
        <v>1626</v>
      </c>
      <c r="AI3985" t="s">
        <v>90</v>
      </c>
      <c r="AK3985" t="s">
        <v>1608</v>
      </c>
      <c r="AL3985" t="s">
        <v>8472</v>
      </c>
      <c r="AN3985" t="s">
        <v>1700</v>
      </c>
      <c r="AO3985" t="s">
        <v>457</v>
      </c>
      <c r="AP3985" t="s">
        <v>422</v>
      </c>
      <c r="AQ3985">
        <v>5.6000000000000001E-2</v>
      </c>
      <c r="AR3985" t="s">
        <v>1616</v>
      </c>
      <c r="AT3985" t="s">
        <v>1612</v>
      </c>
      <c r="AV3985" t="s">
        <v>96</v>
      </c>
      <c r="BH3985" t="str">
        <f>BI3985 &amp; " " &amp; BJ3985</f>
        <v>0.5 ft</v>
      </c>
      <c r="BI3985">
        <v>0.5</v>
      </c>
      <c r="BJ3985" t="s">
        <v>5517</v>
      </c>
      <c r="BQ3985" t="str">
        <f>BS3985 &amp; ":" &amp; BR3985</f>
        <v>AZDEQ_SW:SM 4500 PE</v>
      </c>
      <c r="BR3985" t="s">
        <v>5518</v>
      </c>
      <c r="BS3985" t="s">
        <v>1626</v>
      </c>
      <c r="BT3985" t="s">
        <v>5518</v>
      </c>
      <c r="BW3985" t="s">
        <v>5519</v>
      </c>
      <c r="BZ3985" t="s">
        <v>8473</v>
      </c>
      <c r="CA3985" t="s">
        <v>397</v>
      </c>
      <c r="CB3985">
        <v>0.01</v>
      </c>
      <c r="CC3985" t="s">
        <v>1616</v>
      </c>
      <c r="CE3985" t="s">
        <v>5554</v>
      </c>
      <c r="CF3985" t="s">
        <v>1618</v>
      </c>
    </row>
    <row r="3986" spans="1:84" hidden="1" x14ac:dyDescent="0.4">
      <c r="A3986" t="s">
        <v>1626</v>
      </c>
      <c r="B3986" t="s">
        <v>1626</v>
      </c>
      <c r="C3986" t="s">
        <v>8240</v>
      </c>
      <c r="D3986" t="s">
        <v>81</v>
      </c>
      <c r="E3986" t="s">
        <v>82</v>
      </c>
      <c r="F3986" t="s">
        <v>393</v>
      </c>
      <c r="G3986" s="4" t="str">
        <f>TEXT(H3986+I3986,"yyyy-mm-dd""T""hh:mm:ss")&amp;
IF(J3986="MST","-07:00",
IF(J3986="MDT","-06:00",
IF(J3986="PST","-08:00",
IF(J3986="PDT","-07:00",
IF(J3986="UTC","+00:00","+00:00")))))</f>
        <v>2017-07-18T03:10:00-07:00</v>
      </c>
      <c r="H3986" s="1">
        <v>42934</v>
      </c>
      <c r="I3986" s="5">
        <v>0.13194444444444445</v>
      </c>
      <c r="J3986" t="s">
        <v>84</v>
      </c>
      <c r="U3986">
        <v>2008</v>
      </c>
      <c r="V3986" t="s">
        <v>6355</v>
      </c>
      <c r="W3986" t="s">
        <v>1606</v>
      </c>
      <c r="X3986" t="s">
        <v>8241</v>
      </c>
      <c r="Y3986">
        <v>111468</v>
      </c>
      <c r="Z3986" t="s">
        <v>8236</v>
      </c>
      <c r="AD3986">
        <v>31.868683999999998</v>
      </c>
      <c r="AE3986">
        <v>-110.675641</v>
      </c>
      <c r="AG3986" t="s">
        <v>90</v>
      </c>
      <c r="AH3986" t="s">
        <v>1626</v>
      </c>
      <c r="AI3986" t="s">
        <v>90</v>
      </c>
      <c r="AK3986" t="s">
        <v>1608</v>
      </c>
      <c r="AL3986" t="s">
        <v>8474</v>
      </c>
      <c r="AN3986" t="s">
        <v>1700</v>
      </c>
      <c r="AO3986" t="s">
        <v>457</v>
      </c>
      <c r="AP3986" t="s">
        <v>422</v>
      </c>
      <c r="AQ3986">
        <v>2</v>
      </c>
      <c r="AR3986" t="s">
        <v>1616</v>
      </c>
      <c r="AT3986" t="s">
        <v>1612</v>
      </c>
      <c r="AV3986" t="s">
        <v>96</v>
      </c>
      <c r="BQ3986" t="str">
        <f>BS3986 &amp; ":" &amp; BR3986</f>
        <v>AZDEQ_SW:EPA 365.4</v>
      </c>
      <c r="BR3986" t="s">
        <v>1713</v>
      </c>
      <c r="BS3986" t="s">
        <v>1626</v>
      </c>
      <c r="BT3986" t="s">
        <v>1713</v>
      </c>
      <c r="BW3986" t="s">
        <v>5460</v>
      </c>
      <c r="BX3986" s="1">
        <v>42949</v>
      </c>
      <c r="BZ3986" t="s">
        <v>8475</v>
      </c>
      <c r="CA3986" t="s">
        <v>397</v>
      </c>
      <c r="CB3986">
        <v>0.1</v>
      </c>
      <c r="CC3986" t="s">
        <v>1616</v>
      </c>
      <c r="CE3986" t="s">
        <v>8244</v>
      </c>
      <c r="CF3986" t="s">
        <v>1618</v>
      </c>
    </row>
    <row r="3987" spans="1:84" hidden="1" x14ac:dyDescent="0.4">
      <c r="A3987" t="s">
        <v>1626</v>
      </c>
      <c r="B3987" t="s">
        <v>1626</v>
      </c>
      <c r="C3987" t="s">
        <v>8357</v>
      </c>
      <c r="D3987" t="s">
        <v>81</v>
      </c>
      <c r="E3987" t="s">
        <v>82</v>
      </c>
      <c r="F3987" t="s">
        <v>393</v>
      </c>
      <c r="G3987" s="4" t="str">
        <f>TEXT(H3987+I3987,"yyyy-mm-dd""T""hh:mm:ss")&amp;
IF(J3987="MST","-07:00",
IF(J3987="MDT","-06:00",
IF(J3987="PST","-08:00",
IF(J3987="PDT","-07:00",
IF(J3987="UTC","+00:00","+00:00")))))</f>
        <v>2017-06-26T04:45:00-07:00</v>
      </c>
      <c r="H3987" s="1">
        <v>42912</v>
      </c>
      <c r="I3987" s="5">
        <v>0.19791666666666666</v>
      </c>
      <c r="J3987" t="s">
        <v>84</v>
      </c>
      <c r="N3987">
        <v>0.5</v>
      </c>
      <c r="O3987" t="s">
        <v>1628</v>
      </c>
      <c r="U3987">
        <v>9743</v>
      </c>
      <c r="V3987" t="s">
        <v>5512</v>
      </c>
      <c r="W3987" t="s">
        <v>5513</v>
      </c>
      <c r="X3987" t="s">
        <v>3388</v>
      </c>
      <c r="Y3987">
        <v>100035</v>
      </c>
      <c r="Z3987" t="s">
        <v>5514</v>
      </c>
      <c r="AD3987">
        <v>32.185352899999998</v>
      </c>
      <c r="AE3987">
        <v>-110.8164731</v>
      </c>
      <c r="AG3987" t="s">
        <v>90</v>
      </c>
      <c r="AH3987" t="s">
        <v>1626</v>
      </c>
      <c r="AI3987" t="s">
        <v>90</v>
      </c>
      <c r="AK3987" t="s">
        <v>1608</v>
      </c>
      <c r="AL3987" t="s">
        <v>8476</v>
      </c>
      <c r="AN3987" t="s">
        <v>1610</v>
      </c>
      <c r="AO3987" t="s">
        <v>1670</v>
      </c>
      <c r="AP3987" t="s">
        <v>422</v>
      </c>
      <c r="AQ3987">
        <v>2.9000000000000001E-2</v>
      </c>
      <c r="AR3987" t="s">
        <v>1616</v>
      </c>
      <c r="AT3987" t="s">
        <v>1612</v>
      </c>
      <c r="AV3987" t="s">
        <v>96</v>
      </c>
      <c r="BH3987" t="str">
        <f>BI3987 &amp; " " &amp; BJ3987</f>
        <v>0.5 ft</v>
      </c>
      <c r="BI3987">
        <v>0.5</v>
      </c>
      <c r="BJ3987" t="s">
        <v>5517</v>
      </c>
      <c r="BQ3987" t="str">
        <f>BS3987 &amp; ":" &amp; BR3987</f>
        <v>AZDEQ_SW:EPA 353.2</v>
      </c>
      <c r="BR3987" t="s">
        <v>1623</v>
      </c>
      <c r="BS3987" t="s">
        <v>1626</v>
      </c>
      <c r="BT3987" t="s">
        <v>1623</v>
      </c>
      <c r="BW3987" t="s">
        <v>5519</v>
      </c>
      <c r="BZ3987" t="s">
        <v>8477</v>
      </c>
      <c r="CA3987" t="s">
        <v>397</v>
      </c>
      <c r="CB3987">
        <v>0.02</v>
      </c>
      <c r="CC3987" t="s">
        <v>1616</v>
      </c>
      <c r="CE3987" t="s">
        <v>5634</v>
      </c>
      <c r="CF3987" t="s">
        <v>1618</v>
      </c>
    </row>
    <row r="3988" spans="1:84" hidden="1" x14ac:dyDescent="0.4">
      <c r="A3988" t="s">
        <v>7466</v>
      </c>
      <c r="B3988" t="s">
        <v>7467</v>
      </c>
      <c r="C3988" t="s">
        <v>8290</v>
      </c>
      <c r="D3988" t="s">
        <v>81</v>
      </c>
      <c r="E3988" t="s">
        <v>82</v>
      </c>
      <c r="G3988" s="4" t="str">
        <f>TEXT(H3988+I3988,"yyyy-mm-dd""T""hh:mm:ss")&amp;
IF(J3988="MST","-07:00",
IF(J3988="MDT","-06:00",
IF(J3988="PST","-08:00",
IF(J3988="PDT","-07:00",
IF(J3988="UTC","+00:00","+00:00")))))</f>
        <v>2017-12-12T09:30:00-07:00</v>
      </c>
      <c r="H3988" s="1">
        <v>43081</v>
      </c>
      <c r="I3988" s="5">
        <v>0.39583333333333331</v>
      </c>
      <c r="J3988" t="s">
        <v>84</v>
      </c>
      <c r="U3988" t="s">
        <v>7469</v>
      </c>
      <c r="V3988" t="s">
        <v>7470</v>
      </c>
      <c r="X3988" t="s">
        <v>7532</v>
      </c>
      <c r="Y3988" t="s">
        <v>7533</v>
      </c>
      <c r="AD3988">
        <v>32.289444000000003</v>
      </c>
      <c r="AE3988">
        <v>-111.03486100000001</v>
      </c>
      <c r="AK3988" t="s">
        <v>5367</v>
      </c>
      <c r="AL3988" t="s">
        <v>8478</v>
      </c>
      <c r="AM3988" t="s">
        <v>7485</v>
      </c>
      <c r="AN3988" t="s">
        <v>1700</v>
      </c>
      <c r="AO3988" t="s">
        <v>457</v>
      </c>
      <c r="AP3988" t="s">
        <v>422</v>
      </c>
      <c r="AS3988" t="s">
        <v>7487</v>
      </c>
      <c r="AT3988" t="s">
        <v>1612</v>
      </c>
      <c r="AV3988" t="s">
        <v>96</v>
      </c>
      <c r="BQ3988" t="str">
        <f>BS3988 &amp; ":" &amp; BR3988</f>
        <v>USEPA:365.1</v>
      </c>
      <c r="BR3988">
        <v>365.1</v>
      </c>
      <c r="BS3988" t="s">
        <v>4867</v>
      </c>
      <c r="BT3988" t="s">
        <v>7474</v>
      </c>
      <c r="BV3988" t="s">
        <v>7475</v>
      </c>
      <c r="BW3988" t="s">
        <v>7476</v>
      </c>
      <c r="BZ3988" t="s">
        <v>8479</v>
      </c>
      <c r="CA3988" t="s">
        <v>1272</v>
      </c>
      <c r="CB3988">
        <v>0.5</v>
      </c>
      <c r="CC3988" t="s">
        <v>1616</v>
      </c>
      <c r="CE3988" t="s">
        <v>8292</v>
      </c>
      <c r="CF3988" t="s">
        <v>1618</v>
      </c>
    </row>
    <row r="3989" spans="1:84" hidden="1" x14ac:dyDescent="0.4">
      <c r="A3989" t="s">
        <v>7466</v>
      </c>
      <c r="B3989" t="s">
        <v>7467</v>
      </c>
      <c r="C3989" t="s">
        <v>8278</v>
      </c>
      <c r="D3989" t="s">
        <v>7515</v>
      </c>
      <c r="E3989" t="s">
        <v>82</v>
      </c>
      <c r="G3989" s="4" t="str">
        <f>TEXT(H3989+I3989,"yyyy-mm-dd""T""hh:mm:ss")&amp;
IF(J3989="MST","-07:00",
IF(J3989="MDT","-06:00",
IF(J3989="PST","-08:00",
IF(J3989="PDT","-07:00",
IF(J3989="UTC","+00:00","+00:00")))))</f>
        <v>2017-12-12T09:30:00-07:00</v>
      </c>
      <c r="H3989" s="1">
        <v>43081</v>
      </c>
      <c r="I3989" s="5">
        <v>0.39583333333333331</v>
      </c>
      <c r="J3989" t="s">
        <v>84</v>
      </c>
      <c r="U3989" t="s">
        <v>7469</v>
      </c>
      <c r="V3989" t="s">
        <v>7470</v>
      </c>
      <c r="X3989" t="s">
        <v>7532</v>
      </c>
      <c r="Y3989" t="s">
        <v>7533</v>
      </c>
      <c r="AD3989">
        <v>32.289444000000003</v>
      </c>
      <c r="AE3989">
        <v>-111.03486100000001</v>
      </c>
      <c r="AK3989" t="s">
        <v>5367</v>
      </c>
      <c r="AL3989" t="s">
        <v>8480</v>
      </c>
      <c r="AN3989" t="s">
        <v>5425</v>
      </c>
      <c r="AO3989" t="s">
        <v>7494</v>
      </c>
      <c r="AP3989" t="s">
        <v>422</v>
      </c>
      <c r="AQ3989">
        <v>1.3</v>
      </c>
      <c r="AR3989" t="s">
        <v>1616</v>
      </c>
      <c r="AS3989" t="s">
        <v>7517</v>
      </c>
      <c r="AT3989" t="s">
        <v>1612</v>
      </c>
      <c r="AV3989" t="s">
        <v>96</v>
      </c>
      <c r="BQ3989" t="str">
        <f>BS3989 &amp; ":" &amp; BR3989</f>
        <v>USEPA:353.2</v>
      </c>
      <c r="BR3989">
        <v>353.2</v>
      </c>
      <c r="BS3989" t="s">
        <v>4867</v>
      </c>
      <c r="BT3989" t="s">
        <v>5390</v>
      </c>
      <c r="BV3989" t="s">
        <v>5391</v>
      </c>
      <c r="BW3989" t="s">
        <v>7476</v>
      </c>
      <c r="CE3989" t="s">
        <v>8280</v>
      </c>
      <c r="CF3989" t="s">
        <v>1618</v>
      </c>
    </row>
    <row r="3990" spans="1:84" hidden="1" x14ac:dyDescent="0.4">
      <c r="A3990" t="s">
        <v>1626</v>
      </c>
      <c r="B3990" t="s">
        <v>1626</v>
      </c>
      <c r="C3990" t="s">
        <v>8481</v>
      </c>
      <c r="D3990" t="s">
        <v>81</v>
      </c>
      <c r="E3990" t="s">
        <v>82</v>
      </c>
      <c r="F3990" t="s">
        <v>393</v>
      </c>
      <c r="G3990" s="4" t="str">
        <f>TEXT(H3990+I3990,"yyyy-mm-dd""T""hh:mm:ss")&amp;
IF(J3990="MST","-07:00",
IF(J3990="MDT","-06:00",
IF(J3990="PST","-08:00",
IF(J3990="PDT","-07:00",
IF(J3990="UTC","+00:00","+00:00")))))</f>
        <v>2017-08-31T03:10:00-07:00</v>
      </c>
      <c r="H3990" s="1">
        <v>42978</v>
      </c>
      <c r="I3990" s="5">
        <v>0.13194444444444445</v>
      </c>
      <c r="J3990" t="s">
        <v>84</v>
      </c>
      <c r="N3990">
        <v>0.5</v>
      </c>
      <c r="O3990" t="s">
        <v>1628</v>
      </c>
      <c r="U3990">
        <v>9743</v>
      </c>
      <c r="V3990" t="s">
        <v>5512</v>
      </c>
      <c r="W3990" t="s">
        <v>8200</v>
      </c>
      <c r="X3990" t="s">
        <v>3405</v>
      </c>
      <c r="Y3990">
        <v>100034</v>
      </c>
      <c r="Z3990" t="s">
        <v>5514</v>
      </c>
      <c r="AD3990">
        <v>32.187063100000003</v>
      </c>
      <c r="AE3990">
        <v>-110.81660220000001</v>
      </c>
      <c r="AG3990" t="s">
        <v>90</v>
      </c>
      <c r="AH3990" t="s">
        <v>1626</v>
      </c>
      <c r="AI3990" t="s">
        <v>90</v>
      </c>
      <c r="AK3990" t="s">
        <v>1608</v>
      </c>
      <c r="AL3990" t="s">
        <v>8482</v>
      </c>
      <c r="AM3990" t="s">
        <v>92</v>
      </c>
      <c r="AN3990" t="s">
        <v>1725</v>
      </c>
      <c r="AO3990" t="s">
        <v>123</v>
      </c>
      <c r="AP3990" t="s">
        <v>422</v>
      </c>
      <c r="AT3990" t="s">
        <v>1612</v>
      </c>
      <c r="AV3990" t="s">
        <v>584</v>
      </c>
      <c r="BF3990" t="s">
        <v>8211</v>
      </c>
      <c r="BH3990" t="str">
        <f>BI3990 &amp; " " &amp; BJ3990</f>
        <v>0.5 ft</v>
      </c>
      <c r="BI3990">
        <v>0.5</v>
      </c>
      <c r="BJ3990" t="s">
        <v>5517</v>
      </c>
      <c r="BQ3990" t="str">
        <f>BS3990 &amp; ":" &amp; BR3990</f>
        <v>AZDEQ_SW:EPA 365.3</v>
      </c>
      <c r="BR3990" t="s">
        <v>1744</v>
      </c>
      <c r="BS3990" t="s">
        <v>1626</v>
      </c>
      <c r="BT3990" t="s">
        <v>1744</v>
      </c>
      <c r="BW3990" t="s">
        <v>5519</v>
      </c>
      <c r="BZ3990" t="s">
        <v>8483</v>
      </c>
      <c r="CA3990" t="s">
        <v>397</v>
      </c>
      <c r="CB3990">
        <v>0.1</v>
      </c>
      <c r="CC3990" t="s">
        <v>1616</v>
      </c>
      <c r="CE3990" t="s">
        <v>8203</v>
      </c>
      <c r="CF3990" t="s">
        <v>1618</v>
      </c>
    </row>
    <row r="3991" spans="1:84" hidden="1" x14ac:dyDescent="0.4">
      <c r="A3991" t="s">
        <v>7466</v>
      </c>
      <c r="B3991" t="s">
        <v>7467</v>
      </c>
      <c r="C3991" t="s">
        <v>8278</v>
      </c>
      <c r="D3991" t="s">
        <v>7515</v>
      </c>
      <c r="E3991" t="s">
        <v>82</v>
      </c>
      <c r="G3991" s="4" t="str">
        <f>TEXT(H3991+I3991,"yyyy-mm-dd""T""hh:mm:ss")&amp;
IF(J3991="MST","-07:00",
IF(J3991="MDT","-06:00",
IF(J3991="PST","-08:00",
IF(J3991="PDT","-07:00",
IF(J3991="UTC","+00:00","+00:00")))))</f>
        <v>2017-12-12T09:30:00-07:00</v>
      </c>
      <c r="H3991" s="1">
        <v>43081</v>
      </c>
      <c r="I3991" s="5">
        <v>0.39583333333333331</v>
      </c>
      <c r="J3991" t="s">
        <v>84</v>
      </c>
      <c r="U3991" t="s">
        <v>7469</v>
      </c>
      <c r="V3991" t="s">
        <v>7470</v>
      </c>
      <c r="X3991" t="s">
        <v>7532</v>
      </c>
      <c r="Y3991" t="s">
        <v>7533</v>
      </c>
      <c r="AD3991">
        <v>32.289444000000003</v>
      </c>
      <c r="AE3991">
        <v>-111.03486100000001</v>
      </c>
      <c r="AK3991" t="s">
        <v>5367</v>
      </c>
      <c r="AL3991" t="s">
        <v>8484</v>
      </c>
      <c r="AM3991" t="s">
        <v>7485</v>
      </c>
      <c r="AN3991" t="s">
        <v>1700</v>
      </c>
      <c r="AO3991" t="s">
        <v>457</v>
      </c>
      <c r="AP3991" t="s">
        <v>422</v>
      </c>
      <c r="AS3991" t="s">
        <v>7734</v>
      </c>
      <c r="AT3991" t="s">
        <v>1612</v>
      </c>
      <c r="AV3991" t="s">
        <v>96</v>
      </c>
      <c r="BQ3991" t="str">
        <f>BS3991 &amp; ":" &amp; BR3991</f>
        <v>USEPA:365.1</v>
      </c>
      <c r="BR3991">
        <v>365.1</v>
      </c>
      <c r="BS3991" t="s">
        <v>4867</v>
      </c>
      <c r="BT3991" t="s">
        <v>7474</v>
      </c>
      <c r="BV3991" t="s">
        <v>7475</v>
      </c>
      <c r="BW3991" t="s">
        <v>7476</v>
      </c>
      <c r="BZ3991" t="s">
        <v>8485</v>
      </c>
      <c r="CA3991" t="s">
        <v>1272</v>
      </c>
      <c r="CB3991">
        <v>0.5</v>
      </c>
      <c r="CC3991" t="s">
        <v>1616</v>
      </c>
      <c r="CE3991" t="s">
        <v>8486</v>
      </c>
      <c r="CF3991" t="s">
        <v>1618</v>
      </c>
    </row>
    <row r="3992" spans="1:84" hidden="1" x14ac:dyDescent="0.4">
      <c r="A3992" t="s">
        <v>1626</v>
      </c>
      <c r="B3992" t="s">
        <v>1626</v>
      </c>
      <c r="C3992" t="s">
        <v>8293</v>
      </c>
      <c r="D3992" t="s">
        <v>81</v>
      </c>
      <c r="E3992" t="s">
        <v>82</v>
      </c>
      <c r="F3992" t="s">
        <v>393</v>
      </c>
      <c r="G3992" s="4" t="str">
        <f>TEXT(H3992+I3992,"yyyy-mm-dd""T""hh:mm:ss")&amp;
IF(J3992="MST","-07:00",
IF(J3992="MDT","-06:00",
IF(J3992="PST","-08:00",
IF(J3992="PDT","-07:00",
IF(J3992="UTC","+00:00","+00:00")))))</f>
        <v>2017-09-28T03:15:00-07:00</v>
      </c>
      <c r="H3992" s="1">
        <v>43006</v>
      </c>
      <c r="I3992" s="5">
        <v>0.13541666666666666</v>
      </c>
      <c r="J3992" t="s">
        <v>84</v>
      </c>
      <c r="N3992">
        <v>0.5</v>
      </c>
      <c r="O3992" t="s">
        <v>1628</v>
      </c>
      <c r="U3992">
        <v>9743</v>
      </c>
      <c r="V3992" t="s">
        <v>5512</v>
      </c>
      <c r="W3992" t="s">
        <v>5513</v>
      </c>
      <c r="X3992" t="s">
        <v>3388</v>
      </c>
      <c r="Y3992">
        <v>100035</v>
      </c>
      <c r="Z3992" t="s">
        <v>5514</v>
      </c>
      <c r="AD3992">
        <v>32.185352899999998</v>
      </c>
      <c r="AE3992">
        <v>-110.8164731</v>
      </c>
      <c r="AG3992" t="s">
        <v>90</v>
      </c>
      <c r="AH3992" t="s">
        <v>1626</v>
      </c>
      <c r="AI3992" t="s">
        <v>90</v>
      </c>
      <c r="AK3992" t="s">
        <v>1608</v>
      </c>
      <c r="AL3992" t="s">
        <v>8487</v>
      </c>
      <c r="AN3992" t="s">
        <v>1725</v>
      </c>
      <c r="AO3992" t="s">
        <v>123</v>
      </c>
      <c r="AP3992" t="s">
        <v>422</v>
      </c>
      <c r="AQ3992">
        <v>0.15</v>
      </c>
      <c r="AR3992" t="s">
        <v>1616</v>
      </c>
      <c r="AT3992" t="s">
        <v>1612</v>
      </c>
      <c r="AV3992" t="s">
        <v>96</v>
      </c>
      <c r="BH3992" t="str">
        <f>BI3992 &amp; " " &amp; BJ3992</f>
        <v>0.5 ft</v>
      </c>
      <c r="BI3992">
        <v>0.5</v>
      </c>
      <c r="BJ3992" t="s">
        <v>5517</v>
      </c>
      <c r="BQ3992" t="str">
        <f>BS3992 &amp; ":" &amp; BR3992</f>
        <v>AZDEQ_SW:SM 4500 PE</v>
      </c>
      <c r="BR3992" t="s">
        <v>5518</v>
      </c>
      <c r="BS3992" t="s">
        <v>1626</v>
      </c>
      <c r="BT3992" t="s">
        <v>5518</v>
      </c>
      <c r="BW3992" t="s">
        <v>5519</v>
      </c>
      <c r="BZ3992" t="s">
        <v>8488</v>
      </c>
      <c r="CA3992" t="s">
        <v>397</v>
      </c>
      <c r="CB3992">
        <v>0.01</v>
      </c>
      <c r="CC3992" t="s">
        <v>1616</v>
      </c>
      <c r="CE3992" t="s">
        <v>5538</v>
      </c>
      <c r="CF3992" t="s">
        <v>1618</v>
      </c>
    </row>
    <row r="3993" spans="1:84" x14ac:dyDescent="0.4">
      <c r="A3993" t="s">
        <v>78</v>
      </c>
      <c r="B3993" t="s">
        <v>79</v>
      </c>
      <c r="C3993" t="s">
        <v>233</v>
      </c>
      <c r="D3993" t="s">
        <v>81</v>
      </c>
      <c r="E3993" t="s">
        <v>82</v>
      </c>
      <c r="F3993" t="s">
        <v>83</v>
      </c>
      <c r="G3993" s="4" t="str">
        <f>TEXT(H3993+I3993,"yyyy-mm-dd""T""hh:mm:ss")&amp;
IF(J3993="MST","-07:00",
IF(J3993="MDT","-06:00",
IF(J3993="PST","-08:00",
IF(J3993="PDT","-07:00",
IF(J3993="UTC","+00:00","+00:00")))))</f>
        <v>2000-07-19T12:30:00-07:00</v>
      </c>
      <c r="H3993" s="1">
        <v>36726</v>
      </c>
      <c r="I3993" s="5">
        <v>0.52083333333333337</v>
      </c>
      <c r="J3993" t="s">
        <v>84</v>
      </c>
      <c r="W3993" t="s">
        <v>85</v>
      </c>
      <c r="X3993" t="s">
        <v>234</v>
      </c>
      <c r="AB3993" t="s">
        <v>87</v>
      </c>
      <c r="AC3993" t="s">
        <v>88</v>
      </c>
      <c r="AF3993" t="str">
        <f>"ID:"&amp;AG3993&amp;"; context:" &amp; AH3993 &amp;"; Name:" &amp; AI3993 &amp; "; Equipment:" &amp; AK3993</f>
        <v>ID:USGS; context:USGS; Name:USGS; Equipment:Unknown</v>
      </c>
      <c r="AG3993" t="s">
        <v>89</v>
      </c>
      <c r="AH3993" t="s">
        <v>89</v>
      </c>
      <c r="AI3993" t="s">
        <v>89</v>
      </c>
      <c r="AK3993" t="s">
        <v>90</v>
      </c>
      <c r="AL3993" t="s">
        <v>238</v>
      </c>
      <c r="AO3993" t="s">
        <v>117</v>
      </c>
      <c r="AP3993" t="s">
        <v>94</v>
      </c>
      <c r="AQ3993">
        <v>2.5099999999999998</v>
      </c>
      <c r="AR3993" t="s">
        <v>102</v>
      </c>
      <c r="AT3993" t="s">
        <v>95</v>
      </c>
      <c r="AV3993" t="s">
        <v>96</v>
      </c>
      <c r="BG3993" s="3" t="s">
        <v>118</v>
      </c>
      <c r="BH3993" s="3"/>
      <c r="BQ3993" t="str">
        <f>BS3993 &amp; ":" &amp; BR3993</f>
        <v>USGS:CL048</v>
      </c>
      <c r="BR3993" t="s">
        <v>119</v>
      </c>
      <c r="BS3993" t="s">
        <v>89</v>
      </c>
      <c r="BT3993" t="s">
        <v>120</v>
      </c>
      <c r="BV3993" t="s">
        <v>121</v>
      </c>
      <c r="CF3993" t="s">
        <v>103</v>
      </c>
    </row>
    <row r="3994" spans="1:84" hidden="1" x14ac:dyDescent="0.4">
      <c r="A3994" t="s">
        <v>7466</v>
      </c>
      <c r="B3994" t="s">
        <v>7467</v>
      </c>
      <c r="C3994" t="s">
        <v>8226</v>
      </c>
      <c r="D3994" t="s">
        <v>7515</v>
      </c>
      <c r="E3994" t="s">
        <v>82</v>
      </c>
      <c r="G3994" s="4" t="str">
        <f>TEXT(H3994+I3994,"yyyy-mm-dd""T""hh:mm:ss")&amp;
IF(J3994="MST","-07:00",
IF(J3994="MDT","-06:00",
IF(J3994="PST","-08:00",
IF(J3994="PDT","-07:00",
IF(J3994="UTC","+00:00","+00:00")))))</f>
        <v>2017-09-14T10:20:00-07:00</v>
      </c>
      <c r="H3994" s="1">
        <v>42992</v>
      </c>
      <c r="I3994" s="5">
        <v>0.43055555555555558</v>
      </c>
      <c r="J3994" t="s">
        <v>84</v>
      </c>
      <c r="U3994" t="s">
        <v>7469</v>
      </c>
      <c r="V3994" t="s">
        <v>7470</v>
      </c>
      <c r="X3994" t="s">
        <v>7471</v>
      </c>
      <c r="Y3994" t="s">
        <v>7472</v>
      </c>
      <c r="AD3994">
        <v>32.338639000000001</v>
      </c>
      <c r="AE3994">
        <v>-111.08147200000001</v>
      </c>
      <c r="AK3994" t="s">
        <v>5367</v>
      </c>
      <c r="AL3994" t="s">
        <v>8494</v>
      </c>
      <c r="AN3994" t="s">
        <v>1610</v>
      </c>
      <c r="AO3994" t="s">
        <v>5387</v>
      </c>
      <c r="AP3994" t="s">
        <v>422</v>
      </c>
      <c r="AQ3994">
        <v>6.82</v>
      </c>
      <c r="AR3994" t="s">
        <v>1616</v>
      </c>
      <c r="AT3994" t="s">
        <v>1612</v>
      </c>
      <c r="AV3994" t="s">
        <v>7535</v>
      </c>
      <c r="BQ3994" t="str">
        <f>BS3994 &amp; ":" &amp; BR3994</f>
        <v>AOAC:973.48</v>
      </c>
      <c r="BR3994">
        <v>973.48</v>
      </c>
      <c r="BS3994" t="s">
        <v>7536</v>
      </c>
      <c r="BT3994" t="s">
        <v>7537</v>
      </c>
      <c r="BW3994" t="s">
        <v>7476</v>
      </c>
      <c r="CE3994" t="s">
        <v>8495</v>
      </c>
      <c r="CF3994" t="s">
        <v>1618</v>
      </c>
    </row>
    <row r="3995" spans="1:84" hidden="1" x14ac:dyDescent="0.4">
      <c r="A3995" t="s">
        <v>7466</v>
      </c>
      <c r="B3995" t="s">
        <v>7467</v>
      </c>
      <c r="C3995" t="s">
        <v>8187</v>
      </c>
      <c r="D3995" t="s">
        <v>81</v>
      </c>
      <c r="E3995" t="s">
        <v>82</v>
      </c>
      <c r="G3995" s="4" t="str">
        <f>TEXT(H3995+I3995,"yyyy-mm-dd""T""hh:mm:ss")&amp;
IF(J3995="MST","-07:00",
IF(J3995="MDT","-06:00",
IF(J3995="PST","-08:00",
IF(J3995="PDT","-07:00",
IF(J3995="UTC","+00:00","+00:00")))))</f>
        <v>2017-06-15T08:30:00-07:00</v>
      </c>
      <c r="H3995" s="1">
        <v>42901</v>
      </c>
      <c r="I3995" s="5">
        <v>0.35416666666666669</v>
      </c>
      <c r="J3995" t="s">
        <v>84</v>
      </c>
      <c r="U3995" t="s">
        <v>7469</v>
      </c>
      <c r="V3995" t="s">
        <v>7470</v>
      </c>
      <c r="X3995" t="s">
        <v>7471</v>
      </c>
      <c r="Y3995" t="s">
        <v>7472</v>
      </c>
      <c r="AD3995">
        <v>32.338639000000001</v>
      </c>
      <c r="AE3995">
        <v>-111.08147200000001</v>
      </c>
      <c r="AK3995" t="s">
        <v>5367</v>
      </c>
      <c r="AL3995" t="s">
        <v>8496</v>
      </c>
      <c r="AN3995" t="s">
        <v>7604</v>
      </c>
      <c r="AO3995" t="s">
        <v>442</v>
      </c>
      <c r="AP3995" t="s">
        <v>422</v>
      </c>
      <c r="AQ3995">
        <v>1.72</v>
      </c>
      <c r="AR3995" t="s">
        <v>1616</v>
      </c>
      <c r="AS3995" t="s">
        <v>7517</v>
      </c>
      <c r="AT3995" t="s">
        <v>1612</v>
      </c>
      <c r="AV3995" t="s">
        <v>96</v>
      </c>
      <c r="BQ3995" t="str">
        <f>BS3995 &amp; ":" &amp; BR3995</f>
        <v>USEPA:351.2</v>
      </c>
      <c r="BR3995">
        <v>351.2</v>
      </c>
      <c r="BS3995" t="s">
        <v>4867</v>
      </c>
      <c r="BT3995" t="s">
        <v>7605</v>
      </c>
      <c r="BV3995" t="s">
        <v>7606</v>
      </c>
      <c r="BW3995" t="s">
        <v>7476</v>
      </c>
      <c r="CE3995" t="s">
        <v>8497</v>
      </c>
      <c r="CF3995" t="s">
        <v>1618</v>
      </c>
    </row>
    <row r="3996" spans="1:84" hidden="1" x14ac:dyDescent="0.4">
      <c r="A3996" t="s">
        <v>7466</v>
      </c>
      <c r="B3996" t="s">
        <v>7467</v>
      </c>
      <c r="C3996" t="s">
        <v>8437</v>
      </c>
      <c r="D3996" t="s">
        <v>81</v>
      </c>
      <c r="E3996" t="s">
        <v>82</v>
      </c>
      <c r="G3996" s="4" t="str">
        <f>TEXT(H3996+I3996,"yyyy-mm-dd""T""hh:mm:ss")&amp;
IF(J3996="MST","-07:00",
IF(J3996="MDT","-06:00",
IF(J3996="PST","-08:00",
IF(J3996="PDT","-07:00",
IF(J3996="UTC","+00:00","+00:00")))))</f>
        <v>2017-03-30T09:18:00-07:00</v>
      </c>
      <c r="H3996" s="1">
        <v>42824</v>
      </c>
      <c r="I3996" s="5">
        <v>0.38750000000000001</v>
      </c>
      <c r="J3996" t="s">
        <v>84</v>
      </c>
      <c r="U3996" t="s">
        <v>7469</v>
      </c>
      <c r="V3996" t="s">
        <v>7470</v>
      </c>
      <c r="X3996" t="s">
        <v>7532</v>
      </c>
      <c r="Y3996" t="s">
        <v>7533</v>
      </c>
      <c r="AD3996">
        <v>32.289444000000003</v>
      </c>
      <c r="AE3996">
        <v>-111.03486100000001</v>
      </c>
      <c r="AK3996" t="s">
        <v>5367</v>
      </c>
      <c r="AL3996" t="s">
        <v>8498</v>
      </c>
      <c r="AN3996" t="s">
        <v>5425</v>
      </c>
      <c r="AO3996" t="s">
        <v>7494</v>
      </c>
      <c r="AP3996" t="s">
        <v>422</v>
      </c>
      <c r="AQ3996">
        <v>2.4700000000000002</v>
      </c>
      <c r="AR3996" t="s">
        <v>1616</v>
      </c>
      <c r="AT3996" t="s">
        <v>1612</v>
      </c>
      <c r="AV3996" t="s">
        <v>96</v>
      </c>
      <c r="BQ3996" t="str">
        <f>BS3996 &amp; ":" &amp; BR3996</f>
        <v>USEPA:353.2</v>
      </c>
      <c r="BR3996">
        <v>353.2</v>
      </c>
      <c r="BS3996" t="s">
        <v>4867</v>
      </c>
      <c r="BT3996" t="s">
        <v>5390</v>
      </c>
      <c r="BV3996" t="s">
        <v>5391</v>
      </c>
      <c r="BW3996" t="s">
        <v>7476</v>
      </c>
      <c r="CE3996" t="s">
        <v>8499</v>
      </c>
      <c r="CF3996" t="s">
        <v>1618</v>
      </c>
    </row>
    <row r="3997" spans="1:84" hidden="1" x14ac:dyDescent="0.4">
      <c r="A3997" t="s">
        <v>1626</v>
      </c>
      <c r="B3997" t="s">
        <v>1626</v>
      </c>
      <c r="C3997" t="s">
        <v>8500</v>
      </c>
      <c r="D3997" t="s">
        <v>81</v>
      </c>
      <c r="E3997" t="s">
        <v>82</v>
      </c>
      <c r="F3997" t="s">
        <v>393</v>
      </c>
      <c r="G3997" s="4" t="str">
        <f>TEXT(H3997+I3997,"yyyy-mm-dd""T""hh:mm:ss")&amp;
IF(J3997="MST","-07:00",
IF(J3997="MDT","-06:00",
IF(J3997="PST","-08:00",
IF(J3997="PDT","-07:00",
IF(J3997="UTC","+00:00","+00:00")))))</f>
        <v>2017-07-18T01:50:00-07:00</v>
      </c>
      <c r="H3997" s="1">
        <v>42934</v>
      </c>
      <c r="I3997" s="5">
        <v>7.6388888888888895E-2</v>
      </c>
      <c r="J3997" t="s">
        <v>84</v>
      </c>
      <c r="U3997">
        <v>2008</v>
      </c>
      <c r="V3997" t="s">
        <v>6355</v>
      </c>
      <c r="W3997" t="s">
        <v>1606</v>
      </c>
      <c r="X3997" t="s">
        <v>8221</v>
      </c>
      <c r="Y3997">
        <v>111466</v>
      </c>
      <c r="Z3997" t="s">
        <v>8501</v>
      </c>
      <c r="AD3997">
        <v>31.864944399999999</v>
      </c>
      <c r="AE3997">
        <v>-110.67463890000001</v>
      </c>
      <c r="AG3997" t="s">
        <v>90</v>
      </c>
      <c r="AH3997" t="s">
        <v>1626</v>
      </c>
      <c r="AI3997" t="s">
        <v>90</v>
      </c>
      <c r="AK3997" t="s">
        <v>1608</v>
      </c>
      <c r="AL3997" t="s">
        <v>8502</v>
      </c>
      <c r="AN3997" t="s">
        <v>1610</v>
      </c>
      <c r="AO3997" t="s">
        <v>1670</v>
      </c>
      <c r="AP3997" t="s">
        <v>422</v>
      </c>
      <c r="AQ3997">
        <v>2.6</v>
      </c>
      <c r="AR3997" t="s">
        <v>1616</v>
      </c>
      <c r="AT3997" t="s">
        <v>1612</v>
      </c>
      <c r="AV3997" t="s">
        <v>96</v>
      </c>
      <c r="BQ3997" t="str">
        <f>BS3997 &amp; ":" &amp; BR3997</f>
        <v>AZDEQ_SW:EPA 353.2</v>
      </c>
      <c r="BR3997" t="s">
        <v>1623</v>
      </c>
      <c r="BS3997" t="s">
        <v>1626</v>
      </c>
      <c r="BT3997" t="s">
        <v>1623</v>
      </c>
      <c r="BW3997" t="s">
        <v>5460</v>
      </c>
      <c r="BX3997" s="1">
        <v>42948</v>
      </c>
      <c r="BZ3997" t="s">
        <v>8503</v>
      </c>
      <c r="CA3997" t="s">
        <v>397</v>
      </c>
      <c r="CB3997">
        <v>0.1</v>
      </c>
      <c r="CC3997" t="s">
        <v>1616</v>
      </c>
      <c r="CE3997" t="s">
        <v>8239</v>
      </c>
      <c r="CF3997" t="s">
        <v>1618</v>
      </c>
    </row>
    <row r="3998" spans="1:84" hidden="1" x14ac:dyDescent="0.4">
      <c r="A3998" t="s">
        <v>1626</v>
      </c>
      <c r="B3998" t="s">
        <v>1626</v>
      </c>
      <c r="C3998" t="s">
        <v>8293</v>
      </c>
      <c r="D3998" t="s">
        <v>81</v>
      </c>
      <c r="E3998" t="s">
        <v>82</v>
      </c>
      <c r="F3998" t="s">
        <v>393</v>
      </c>
      <c r="G3998" s="4" t="str">
        <f>TEXT(H3998+I3998,"yyyy-mm-dd""T""hh:mm:ss")&amp;
IF(J3998="MST","-07:00",
IF(J3998="MDT","-06:00",
IF(J3998="PST","-08:00",
IF(J3998="PDT","-07:00",
IF(J3998="UTC","+00:00","+00:00")))))</f>
        <v>2017-09-28T03:15:00-07:00</v>
      </c>
      <c r="H3998" s="1">
        <v>43006</v>
      </c>
      <c r="I3998" s="5">
        <v>0.13541666666666666</v>
      </c>
      <c r="J3998" t="s">
        <v>84</v>
      </c>
      <c r="N3998">
        <v>0.5</v>
      </c>
      <c r="O3998" t="s">
        <v>1628</v>
      </c>
      <c r="U3998">
        <v>9743</v>
      </c>
      <c r="V3998" t="s">
        <v>5512</v>
      </c>
      <c r="W3998" t="s">
        <v>5513</v>
      </c>
      <c r="X3998" t="s">
        <v>3388</v>
      </c>
      <c r="Y3998">
        <v>100035</v>
      </c>
      <c r="Z3998" t="s">
        <v>5514</v>
      </c>
      <c r="AD3998">
        <v>32.185352899999998</v>
      </c>
      <c r="AE3998">
        <v>-110.8164731</v>
      </c>
      <c r="AG3998" t="s">
        <v>90</v>
      </c>
      <c r="AH3998" t="s">
        <v>1626</v>
      </c>
      <c r="AI3998" t="s">
        <v>90</v>
      </c>
      <c r="AK3998" t="s">
        <v>1608</v>
      </c>
      <c r="AL3998" t="s">
        <v>8504</v>
      </c>
      <c r="AN3998" t="s">
        <v>1700</v>
      </c>
      <c r="AO3998" t="s">
        <v>457</v>
      </c>
      <c r="AP3998" t="s">
        <v>422</v>
      </c>
      <c r="AQ3998">
        <v>0.48</v>
      </c>
      <c r="AR3998" t="s">
        <v>1616</v>
      </c>
      <c r="AT3998" t="s">
        <v>1612</v>
      </c>
      <c r="AV3998" t="s">
        <v>96</v>
      </c>
      <c r="BH3998" t="str">
        <f>BI3998 &amp; " " &amp; BJ3998</f>
        <v>0.5 ft</v>
      </c>
      <c r="BI3998">
        <v>0.5</v>
      </c>
      <c r="BJ3998" t="s">
        <v>5517</v>
      </c>
      <c r="BQ3998" t="str">
        <f>BS3998 &amp; ":" &amp; BR3998</f>
        <v>AZDEQ_SW:SM 4500 PE</v>
      </c>
      <c r="BR3998" t="s">
        <v>5518</v>
      </c>
      <c r="BS3998" t="s">
        <v>1626</v>
      </c>
      <c r="BT3998" t="s">
        <v>5518</v>
      </c>
      <c r="BW3998" t="s">
        <v>5519</v>
      </c>
      <c r="BZ3998" t="s">
        <v>8505</v>
      </c>
      <c r="CA3998" t="s">
        <v>397</v>
      </c>
      <c r="CB3998">
        <v>0.02</v>
      </c>
      <c r="CC3998" t="s">
        <v>1616</v>
      </c>
      <c r="CE3998" t="s">
        <v>5538</v>
      </c>
      <c r="CF3998" t="s">
        <v>1618</v>
      </c>
    </row>
    <row r="3999" spans="1:84" hidden="1" x14ac:dyDescent="0.4">
      <c r="A3999" t="s">
        <v>7466</v>
      </c>
      <c r="B3999" t="s">
        <v>7467</v>
      </c>
      <c r="C3999" t="s">
        <v>8187</v>
      </c>
      <c r="D3999" t="s">
        <v>81</v>
      </c>
      <c r="E3999" t="s">
        <v>82</v>
      </c>
      <c r="G3999" s="4" t="str">
        <f>TEXT(H3999+I3999,"yyyy-mm-dd""T""hh:mm:ss")&amp;
IF(J3999="MST","-07:00",
IF(J3999="MDT","-06:00",
IF(J3999="PST","-08:00",
IF(J3999="PDT","-07:00",
IF(J3999="UTC","+00:00","+00:00")))))</f>
        <v>2017-06-15T08:30:00-07:00</v>
      </c>
      <c r="H3999" s="1">
        <v>42901</v>
      </c>
      <c r="I3999" s="5">
        <v>0.35416666666666669</v>
      </c>
      <c r="J3999" t="s">
        <v>84</v>
      </c>
      <c r="U3999" t="s">
        <v>7469</v>
      </c>
      <c r="V3999" t="s">
        <v>7470</v>
      </c>
      <c r="X3999" t="s">
        <v>7471</v>
      </c>
      <c r="Y3999" t="s">
        <v>7472</v>
      </c>
      <c r="AD3999">
        <v>32.338639000000001</v>
      </c>
      <c r="AE3999">
        <v>-111.08147200000001</v>
      </c>
      <c r="AK3999" t="s">
        <v>5367</v>
      </c>
      <c r="AL3999" t="s">
        <v>8506</v>
      </c>
      <c r="AN3999" t="s">
        <v>1700</v>
      </c>
      <c r="AO3999" t="s">
        <v>457</v>
      </c>
      <c r="AP3999" t="s">
        <v>422</v>
      </c>
      <c r="AQ3999">
        <v>2.2000000000000002</v>
      </c>
      <c r="AR3999" t="s">
        <v>1616</v>
      </c>
      <c r="AS3999" t="s">
        <v>7517</v>
      </c>
      <c r="AT3999" t="s">
        <v>1612</v>
      </c>
      <c r="AV3999" t="s">
        <v>96</v>
      </c>
      <c r="BQ3999" t="str">
        <f>BS3999 &amp; ":" &amp; BR3999</f>
        <v>USEPA:365.1</v>
      </c>
      <c r="BR3999">
        <v>365.1</v>
      </c>
      <c r="BS3999" t="s">
        <v>4867</v>
      </c>
      <c r="BT3999" t="s">
        <v>7474</v>
      </c>
      <c r="BV3999" t="s">
        <v>7475</v>
      </c>
      <c r="BW3999" t="s">
        <v>7476</v>
      </c>
      <c r="CE3999" t="s">
        <v>8189</v>
      </c>
      <c r="CF3999" t="s">
        <v>1618</v>
      </c>
    </row>
    <row r="4000" spans="1:84" hidden="1" x14ac:dyDescent="0.4">
      <c r="A4000" t="s">
        <v>1626</v>
      </c>
      <c r="B4000" t="s">
        <v>1626</v>
      </c>
      <c r="C4000" t="s">
        <v>8415</v>
      </c>
      <c r="D4000" t="s">
        <v>81</v>
      </c>
      <c r="E4000" t="s">
        <v>82</v>
      </c>
      <c r="F4000" t="s">
        <v>393</v>
      </c>
      <c r="G4000" s="4" t="str">
        <f>TEXT(H4000+I4000,"yyyy-mm-dd""T""hh:mm:ss")&amp;
IF(J4000="MST","-07:00",
IF(J4000="MDT","-06:00",
IF(J4000="PST","-08:00",
IF(J4000="PDT","-07:00",
IF(J4000="UTC","+00:00","+00:00")))))</f>
        <v>2017-01-30T03:50:00-07:00</v>
      </c>
      <c r="H4000" s="1">
        <v>42765</v>
      </c>
      <c r="I4000" s="5">
        <v>0.15972222222222221</v>
      </c>
      <c r="J4000" t="s">
        <v>84</v>
      </c>
      <c r="N4000">
        <v>0.5</v>
      </c>
      <c r="O4000" t="s">
        <v>1628</v>
      </c>
      <c r="U4000">
        <v>9743</v>
      </c>
      <c r="V4000" t="s">
        <v>5512</v>
      </c>
      <c r="W4000" t="s">
        <v>5513</v>
      </c>
      <c r="X4000" t="s">
        <v>3388</v>
      </c>
      <c r="Y4000">
        <v>100035</v>
      </c>
      <c r="Z4000" t="s">
        <v>5514</v>
      </c>
      <c r="AD4000">
        <v>32.185352899999998</v>
      </c>
      <c r="AE4000">
        <v>-110.8164731</v>
      </c>
      <c r="AG4000" t="s">
        <v>90</v>
      </c>
      <c r="AH4000" t="s">
        <v>1626</v>
      </c>
      <c r="AI4000" t="s">
        <v>90</v>
      </c>
      <c r="AK4000" t="s">
        <v>1608</v>
      </c>
      <c r="AL4000" t="s">
        <v>8507</v>
      </c>
      <c r="AM4000" t="s">
        <v>92</v>
      </c>
      <c r="AN4000" t="s">
        <v>1725</v>
      </c>
      <c r="AO4000" t="s">
        <v>123</v>
      </c>
      <c r="AP4000" t="s">
        <v>422</v>
      </c>
      <c r="AT4000" t="s">
        <v>1612</v>
      </c>
      <c r="AV4000" t="s">
        <v>584</v>
      </c>
      <c r="BH4000" t="str">
        <f>BI4000 &amp; " " &amp; BJ4000</f>
        <v>0.5 ft</v>
      </c>
      <c r="BI4000">
        <v>0.5</v>
      </c>
      <c r="BJ4000" t="s">
        <v>5517</v>
      </c>
      <c r="BQ4000" t="str">
        <f>BS4000 &amp; ":" &amp; BR4000</f>
        <v>AZDEQ_SW:SM 4500 PE</v>
      </c>
      <c r="BR4000" t="s">
        <v>5518</v>
      </c>
      <c r="BS4000" t="s">
        <v>1626</v>
      </c>
      <c r="BT4000" t="s">
        <v>5518</v>
      </c>
      <c r="BW4000" t="s">
        <v>5519</v>
      </c>
      <c r="BZ4000" t="s">
        <v>8508</v>
      </c>
      <c r="CA4000" t="s">
        <v>397</v>
      </c>
      <c r="CB4000">
        <v>0.01</v>
      </c>
      <c r="CC4000" t="s">
        <v>1616</v>
      </c>
      <c r="CE4000" t="s">
        <v>5521</v>
      </c>
      <c r="CF4000" t="s">
        <v>1618</v>
      </c>
    </row>
    <row r="4001" spans="1:84" hidden="1" x14ac:dyDescent="0.4">
      <c r="A4001" t="s">
        <v>1626</v>
      </c>
      <c r="B4001" t="s">
        <v>1626</v>
      </c>
      <c r="C4001" t="s">
        <v>8509</v>
      </c>
      <c r="D4001" t="s">
        <v>81</v>
      </c>
      <c r="E4001" t="s">
        <v>82</v>
      </c>
      <c r="F4001" t="s">
        <v>393</v>
      </c>
      <c r="G4001" s="4" t="str">
        <f>TEXT(H4001+I4001,"yyyy-mm-dd""T""hh:mm:ss")&amp;
IF(J4001="MST","-07:00",
IF(J4001="MDT","-06:00",
IF(J4001="PST","-08:00",
IF(J4001="PDT","-07:00",
IF(J4001="UTC","+00:00","+00:00")))))</f>
        <v>2017-04-27T03:10:00-07:00</v>
      </c>
      <c r="H4001" s="1">
        <v>42852</v>
      </c>
      <c r="I4001" s="5">
        <v>0.13194444444444445</v>
      </c>
      <c r="J4001" t="s">
        <v>84</v>
      </c>
      <c r="N4001">
        <v>0.5</v>
      </c>
      <c r="O4001" t="s">
        <v>1628</v>
      </c>
      <c r="U4001">
        <v>9743</v>
      </c>
      <c r="V4001" t="s">
        <v>5512</v>
      </c>
      <c r="W4001" t="s">
        <v>5513</v>
      </c>
      <c r="X4001" t="s">
        <v>3388</v>
      </c>
      <c r="Y4001">
        <v>100035</v>
      </c>
      <c r="Z4001" t="s">
        <v>5514</v>
      </c>
      <c r="AD4001">
        <v>32.185352899999998</v>
      </c>
      <c r="AE4001">
        <v>-110.8164731</v>
      </c>
      <c r="AG4001" t="s">
        <v>90</v>
      </c>
      <c r="AH4001" t="s">
        <v>1626</v>
      </c>
      <c r="AI4001" t="s">
        <v>90</v>
      </c>
      <c r="AK4001" t="s">
        <v>1608</v>
      </c>
      <c r="AL4001" t="s">
        <v>8510</v>
      </c>
      <c r="AN4001" t="s">
        <v>1700</v>
      </c>
      <c r="AO4001" t="s">
        <v>457</v>
      </c>
      <c r="AP4001" t="s">
        <v>422</v>
      </c>
      <c r="AQ4001">
        <v>0.15</v>
      </c>
      <c r="AR4001" t="s">
        <v>1616</v>
      </c>
      <c r="AT4001" t="s">
        <v>1612</v>
      </c>
      <c r="AV4001" t="s">
        <v>96</v>
      </c>
      <c r="BH4001" t="str">
        <f>BI4001 &amp; " " &amp; BJ4001</f>
        <v>0.5 ft</v>
      </c>
      <c r="BI4001">
        <v>0.5</v>
      </c>
      <c r="BJ4001" t="s">
        <v>5517</v>
      </c>
      <c r="BQ4001" t="str">
        <f>BS4001 &amp; ":" &amp; BR4001</f>
        <v>AZDEQ_SW:SM 4500 PE</v>
      </c>
      <c r="BR4001" t="s">
        <v>5518</v>
      </c>
      <c r="BS4001" t="s">
        <v>1626</v>
      </c>
      <c r="BT4001" t="s">
        <v>5518</v>
      </c>
      <c r="BW4001" t="s">
        <v>5519</v>
      </c>
      <c r="BZ4001" t="s">
        <v>8511</v>
      </c>
      <c r="CA4001" t="s">
        <v>397</v>
      </c>
      <c r="CB4001">
        <v>0.01</v>
      </c>
      <c r="CC4001" t="s">
        <v>1616</v>
      </c>
      <c r="CE4001" t="s">
        <v>5634</v>
      </c>
      <c r="CF4001" t="s">
        <v>1618</v>
      </c>
    </row>
    <row r="4002" spans="1:84" hidden="1" x14ac:dyDescent="0.4">
      <c r="A4002" t="s">
        <v>1626</v>
      </c>
      <c r="B4002" t="s">
        <v>1626</v>
      </c>
      <c r="C4002" t="s">
        <v>8184</v>
      </c>
      <c r="D4002" t="s">
        <v>81</v>
      </c>
      <c r="E4002" t="s">
        <v>82</v>
      </c>
      <c r="F4002" t="s">
        <v>393</v>
      </c>
      <c r="G4002" s="4" t="str">
        <f>TEXT(H4002+I4002,"yyyy-mm-dd""T""hh:mm:ss")&amp;
IF(J4002="MST","-07:00",
IF(J4002="MDT","-06:00",
IF(J4002="PST","-08:00",
IF(J4002="PDT","-07:00",
IF(J4002="UTC","+00:00","+00:00")))))</f>
        <v>2017-02-20T02:20:00-07:00</v>
      </c>
      <c r="H4002" s="1">
        <v>42786</v>
      </c>
      <c r="I4002" s="5">
        <v>9.7222222222222224E-2</v>
      </c>
      <c r="J4002" t="s">
        <v>84</v>
      </c>
      <c r="N4002">
        <v>0.5</v>
      </c>
      <c r="O4002" t="s">
        <v>1628</v>
      </c>
      <c r="U4002">
        <v>9743</v>
      </c>
      <c r="V4002" t="s">
        <v>5512</v>
      </c>
      <c r="W4002" t="s">
        <v>5513</v>
      </c>
      <c r="X4002" t="s">
        <v>3388</v>
      </c>
      <c r="Y4002">
        <v>100035</v>
      </c>
      <c r="Z4002" t="s">
        <v>5514</v>
      </c>
      <c r="AD4002">
        <v>32.185352899999998</v>
      </c>
      <c r="AE4002">
        <v>-110.8164731</v>
      </c>
      <c r="AG4002" t="s">
        <v>90</v>
      </c>
      <c r="AH4002" t="s">
        <v>1626</v>
      </c>
      <c r="AI4002" t="s">
        <v>90</v>
      </c>
      <c r="AK4002" t="s">
        <v>1608</v>
      </c>
      <c r="AL4002" t="s">
        <v>8512</v>
      </c>
      <c r="AM4002" t="s">
        <v>92</v>
      </c>
      <c r="AN4002" t="s">
        <v>1610</v>
      </c>
      <c r="AO4002" t="s">
        <v>442</v>
      </c>
      <c r="AP4002" t="s">
        <v>422</v>
      </c>
      <c r="AT4002" t="s">
        <v>1612</v>
      </c>
      <c r="AV4002" t="s">
        <v>584</v>
      </c>
      <c r="BH4002" t="str">
        <f>BI4002 &amp; " " &amp; BJ4002</f>
        <v>0.5 ft</v>
      </c>
      <c r="BI4002">
        <v>0.5</v>
      </c>
      <c r="BJ4002" t="s">
        <v>5517</v>
      </c>
      <c r="BQ4002" t="str">
        <f>BS4002 &amp; ":" &amp; BR4002</f>
        <v>AZDEQ_SW:EPA 351.2</v>
      </c>
      <c r="BR4002" t="s">
        <v>1633</v>
      </c>
      <c r="BS4002" t="s">
        <v>1626</v>
      </c>
      <c r="BT4002" t="s">
        <v>1633</v>
      </c>
      <c r="BW4002" t="s">
        <v>5519</v>
      </c>
      <c r="BZ4002" t="s">
        <v>8513</v>
      </c>
      <c r="CA4002" t="s">
        <v>397</v>
      </c>
      <c r="CB4002">
        <v>0.5</v>
      </c>
      <c r="CC4002" t="s">
        <v>1616</v>
      </c>
      <c r="CE4002" t="s">
        <v>5767</v>
      </c>
      <c r="CF4002" t="s">
        <v>1618</v>
      </c>
    </row>
    <row r="4003" spans="1:84" hidden="1" x14ac:dyDescent="0.4">
      <c r="A4003" t="s">
        <v>1626</v>
      </c>
      <c r="B4003" t="s">
        <v>1626</v>
      </c>
      <c r="C4003" t="s">
        <v>8245</v>
      </c>
      <c r="D4003" t="s">
        <v>81</v>
      </c>
      <c r="E4003" t="s">
        <v>82</v>
      </c>
      <c r="F4003" t="s">
        <v>393</v>
      </c>
      <c r="G4003" s="4" t="str">
        <f>TEXT(H4003+I4003,"yyyy-mm-dd""T""hh:mm:ss")&amp;
IF(J4003="MST","-07:00",
IF(J4003="MDT","-06:00",
IF(J4003="PST","-08:00",
IF(J4003="PDT","-07:00",
IF(J4003="UTC","+00:00","+00:00")))))</f>
        <v>2017-07-18T07:30:00-07:00</v>
      </c>
      <c r="H4003" s="1">
        <v>42934</v>
      </c>
      <c r="I4003" s="5">
        <v>0.3125</v>
      </c>
      <c r="J4003" t="s">
        <v>84</v>
      </c>
      <c r="U4003">
        <v>2008</v>
      </c>
      <c r="V4003" t="s">
        <v>6355</v>
      </c>
      <c r="W4003" t="s">
        <v>1606</v>
      </c>
      <c r="X4003" t="s">
        <v>5540</v>
      </c>
      <c r="Y4003">
        <v>100263</v>
      </c>
      <c r="Z4003" t="s">
        <v>8246</v>
      </c>
      <c r="AD4003">
        <v>32.0191667</v>
      </c>
      <c r="AE4003">
        <v>-110.64555559999999</v>
      </c>
      <c r="AG4003" t="s">
        <v>90</v>
      </c>
      <c r="AH4003" t="s">
        <v>1626</v>
      </c>
      <c r="AI4003" t="s">
        <v>90</v>
      </c>
      <c r="AK4003" t="s">
        <v>1608</v>
      </c>
      <c r="AL4003" t="s">
        <v>8514</v>
      </c>
      <c r="AN4003" t="s">
        <v>1610</v>
      </c>
      <c r="AO4003" t="s">
        <v>442</v>
      </c>
      <c r="AP4003" t="s">
        <v>422</v>
      </c>
      <c r="AQ4003">
        <v>0.55000000000000004</v>
      </c>
      <c r="AR4003" t="s">
        <v>1616</v>
      </c>
      <c r="AT4003" t="s">
        <v>1612</v>
      </c>
      <c r="AV4003" t="s">
        <v>96</v>
      </c>
      <c r="BQ4003" t="str">
        <f>BS4003 &amp; ":" &amp; BR4003</f>
        <v>AZDEQ_SW:EPA 351.2</v>
      </c>
      <c r="BR4003" t="s">
        <v>1633</v>
      </c>
      <c r="BS4003" t="s">
        <v>1626</v>
      </c>
      <c r="BT4003" t="s">
        <v>1633</v>
      </c>
      <c r="BW4003" t="s">
        <v>5460</v>
      </c>
      <c r="BX4003" s="1">
        <v>42948</v>
      </c>
      <c r="BZ4003" t="s">
        <v>8515</v>
      </c>
      <c r="CA4003" t="s">
        <v>397</v>
      </c>
      <c r="CB4003">
        <v>0.5</v>
      </c>
      <c r="CC4003" t="s">
        <v>1616</v>
      </c>
      <c r="CE4003" t="s">
        <v>8249</v>
      </c>
      <c r="CF4003" t="s">
        <v>1618</v>
      </c>
    </row>
    <row r="4004" spans="1:84" hidden="1" x14ac:dyDescent="0.4">
      <c r="A4004" t="s">
        <v>1626</v>
      </c>
      <c r="B4004" t="s">
        <v>1626</v>
      </c>
      <c r="C4004" t="s">
        <v>8220</v>
      </c>
      <c r="D4004" t="s">
        <v>81</v>
      </c>
      <c r="E4004" t="s">
        <v>82</v>
      </c>
      <c r="F4004" t="s">
        <v>393</v>
      </c>
      <c r="G4004" s="4" t="str">
        <f>TEXT(H4004+I4004,"yyyy-mm-dd""T""hh:mm:ss")&amp;
IF(J4004="MST","-07:00",
IF(J4004="MDT","-06:00",
IF(J4004="PST","-08:00",
IF(J4004="PDT","-07:00",
IF(J4004="UTC","+00:00","+00:00")))))</f>
        <v>2017-07-18T03:20:00-07:00</v>
      </c>
      <c r="H4004" s="1">
        <v>42934</v>
      </c>
      <c r="I4004" s="5">
        <v>0.1388888888888889</v>
      </c>
      <c r="J4004" t="s">
        <v>84</v>
      </c>
      <c r="U4004">
        <v>2008</v>
      </c>
      <c r="V4004" t="s">
        <v>6355</v>
      </c>
      <c r="W4004" t="s">
        <v>1606</v>
      </c>
      <c r="X4004" t="s">
        <v>8221</v>
      </c>
      <c r="Y4004">
        <v>111466</v>
      </c>
      <c r="Z4004" t="s">
        <v>8222</v>
      </c>
      <c r="AD4004">
        <v>31.864944399999999</v>
      </c>
      <c r="AE4004">
        <v>-110.67463890000001</v>
      </c>
      <c r="AG4004" t="s">
        <v>90</v>
      </c>
      <c r="AH4004" t="s">
        <v>1626</v>
      </c>
      <c r="AI4004" t="s">
        <v>90</v>
      </c>
      <c r="AK4004" t="s">
        <v>1608</v>
      </c>
      <c r="AL4004" t="s">
        <v>8516</v>
      </c>
      <c r="AN4004" t="s">
        <v>1610</v>
      </c>
      <c r="AO4004" t="s">
        <v>1611</v>
      </c>
      <c r="AP4004" t="s">
        <v>422</v>
      </c>
      <c r="AQ4004">
        <v>0.12</v>
      </c>
      <c r="AR4004" t="s">
        <v>1616</v>
      </c>
      <c r="AT4004" t="s">
        <v>1612</v>
      </c>
      <c r="AV4004" t="s">
        <v>96</v>
      </c>
      <c r="BQ4004" t="str">
        <f>BS4004 &amp; ":" &amp; BR4004</f>
        <v>AZDEQ_SW:SM 4500-NH3G</v>
      </c>
      <c r="BR4004" t="s">
        <v>5552</v>
      </c>
      <c r="BS4004" t="s">
        <v>1626</v>
      </c>
      <c r="BT4004" t="s">
        <v>5552</v>
      </c>
      <c r="BW4004" t="s">
        <v>5460</v>
      </c>
      <c r="BX4004" s="1">
        <v>42949</v>
      </c>
      <c r="BZ4004" t="s">
        <v>8517</v>
      </c>
      <c r="CA4004" t="s">
        <v>397</v>
      </c>
      <c r="CB4004">
        <v>0.1</v>
      </c>
      <c r="CC4004" t="s">
        <v>1616</v>
      </c>
      <c r="CE4004" t="s">
        <v>8518</v>
      </c>
      <c r="CF4004" t="s">
        <v>1618</v>
      </c>
    </row>
    <row r="4005" spans="1:84" hidden="1" x14ac:dyDescent="0.4">
      <c r="A4005" t="s">
        <v>1626</v>
      </c>
      <c r="B4005" t="s">
        <v>1626</v>
      </c>
      <c r="C4005" t="s">
        <v>8509</v>
      </c>
      <c r="D4005" t="s">
        <v>81</v>
      </c>
      <c r="E4005" t="s">
        <v>82</v>
      </c>
      <c r="F4005" t="s">
        <v>393</v>
      </c>
      <c r="G4005" s="4" t="str">
        <f>TEXT(H4005+I4005,"yyyy-mm-dd""T""hh:mm:ss")&amp;
IF(J4005="MST","-07:00",
IF(J4005="MDT","-06:00",
IF(J4005="PST","-08:00",
IF(J4005="PDT","-07:00",
IF(J4005="UTC","+00:00","+00:00")))))</f>
        <v>2017-04-27T03:10:00-07:00</v>
      </c>
      <c r="H4005" s="1">
        <v>42852</v>
      </c>
      <c r="I4005" s="5">
        <v>0.13194444444444445</v>
      </c>
      <c r="J4005" t="s">
        <v>84</v>
      </c>
      <c r="N4005">
        <v>0.5</v>
      </c>
      <c r="O4005" t="s">
        <v>1628</v>
      </c>
      <c r="U4005">
        <v>9743</v>
      </c>
      <c r="V4005" t="s">
        <v>5512</v>
      </c>
      <c r="W4005" t="s">
        <v>5513</v>
      </c>
      <c r="X4005" t="s">
        <v>3388</v>
      </c>
      <c r="Y4005">
        <v>100035</v>
      </c>
      <c r="Z4005" t="s">
        <v>5514</v>
      </c>
      <c r="AD4005">
        <v>32.185352899999998</v>
      </c>
      <c r="AE4005">
        <v>-110.8164731</v>
      </c>
      <c r="AG4005" t="s">
        <v>90</v>
      </c>
      <c r="AH4005" t="s">
        <v>1626</v>
      </c>
      <c r="AI4005" t="s">
        <v>90</v>
      </c>
      <c r="AK4005" t="s">
        <v>1608</v>
      </c>
      <c r="AL4005" t="s">
        <v>8519</v>
      </c>
      <c r="AN4005" t="s">
        <v>1610</v>
      </c>
      <c r="AO4005" t="s">
        <v>1611</v>
      </c>
      <c r="AP4005" t="s">
        <v>422</v>
      </c>
      <c r="AQ4005">
        <v>0.11</v>
      </c>
      <c r="AR4005" t="s">
        <v>1616</v>
      </c>
      <c r="AT4005" t="s">
        <v>1612</v>
      </c>
      <c r="AV4005" t="s">
        <v>96</v>
      </c>
      <c r="BH4005" t="str">
        <f>BI4005 &amp; " " &amp; BJ4005</f>
        <v>0.5 ft</v>
      </c>
      <c r="BI4005">
        <v>0.5</v>
      </c>
      <c r="BJ4005" t="s">
        <v>5517</v>
      </c>
      <c r="BQ4005" t="str">
        <f>BS4005 &amp; ":" &amp; BR4005</f>
        <v>AZDEQ_SW:EPA 350.1</v>
      </c>
      <c r="BR4005" t="s">
        <v>1613</v>
      </c>
      <c r="BS4005" t="s">
        <v>1626</v>
      </c>
      <c r="BT4005" t="s">
        <v>1613</v>
      </c>
      <c r="BW4005" t="s">
        <v>5519</v>
      </c>
      <c r="BZ4005" t="s">
        <v>8520</v>
      </c>
      <c r="CA4005" t="s">
        <v>397</v>
      </c>
      <c r="CB4005">
        <v>0.02</v>
      </c>
      <c r="CC4005" t="s">
        <v>1616</v>
      </c>
      <c r="CE4005" t="s">
        <v>5634</v>
      </c>
      <c r="CF4005" t="s">
        <v>1618</v>
      </c>
    </row>
    <row r="4006" spans="1:84" hidden="1" x14ac:dyDescent="0.4">
      <c r="A4006" t="s">
        <v>1626</v>
      </c>
      <c r="B4006" t="s">
        <v>1626</v>
      </c>
      <c r="C4006" t="s">
        <v>8365</v>
      </c>
      <c r="D4006" t="s">
        <v>1274</v>
      </c>
      <c r="E4006" t="s">
        <v>82</v>
      </c>
      <c r="F4006" t="s">
        <v>393</v>
      </c>
      <c r="G4006" s="4" t="str">
        <f>TEXT(H4006+I4006,"yyyy-mm-dd""T""hh:mm:ss")&amp;
IF(J4006="MST","-07:00",
IF(J4006="MDT","-06:00",
IF(J4006="PST","-08:00",
IF(J4006="PDT","-07:00",
IF(J4006="UTC","+00:00","+00:00")))))</f>
        <v>2017-01-10T10:00:00-07:00</v>
      </c>
      <c r="H4006" s="1">
        <v>42745</v>
      </c>
      <c r="I4006" s="5">
        <v>0.41666666666666669</v>
      </c>
      <c r="J4006" t="s">
        <v>84</v>
      </c>
      <c r="N4006">
        <v>0</v>
      </c>
      <c r="O4006" t="s">
        <v>1628</v>
      </c>
      <c r="U4006">
        <v>2208</v>
      </c>
      <c r="V4006" t="s">
        <v>7609</v>
      </c>
      <c r="W4006" t="s">
        <v>1606</v>
      </c>
      <c r="X4006" t="s">
        <v>5540</v>
      </c>
      <c r="Y4006">
        <v>100263</v>
      </c>
      <c r="Z4006" t="s">
        <v>8263</v>
      </c>
      <c r="AD4006">
        <v>32.0191667</v>
      </c>
      <c r="AE4006">
        <v>-110.64555559999999</v>
      </c>
      <c r="AG4006" t="s">
        <v>90</v>
      </c>
      <c r="AH4006" t="s">
        <v>1626</v>
      </c>
      <c r="AI4006" t="s">
        <v>90</v>
      </c>
      <c r="AK4006" t="s">
        <v>1608</v>
      </c>
      <c r="AL4006" t="s">
        <v>8521</v>
      </c>
      <c r="AM4006" t="s">
        <v>92</v>
      </c>
      <c r="AN4006" t="s">
        <v>1610</v>
      </c>
      <c r="AO4006" t="s">
        <v>1670</v>
      </c>
      <c r="AP4006" t="s">
        <v>422</v>
      </c>
      <c r="AT4006" t="s">
        <v>1612</v>
      </c>
      <c r="AV4006" t="s">
        <v>584</v>
      </c>
      <c r="BQ4006" t="str">
        <f>BS4006 &amp; ":" &amp; BR4006</f>
        <v>AZDEQ_SW:EPA 353.2</v>
      </c>
      <c r="BR4006" t="s">
        <v>1623</v>
      </c>
      <c r="BS4006" t="s">
        <v>1626</v>
      </c>
      <c r="BT4006" t="s">
        <v>1623</v>
      </c>
      <c r="BW4006" t="s">
        <v>5460</v>
      </c>
      <c r="BZ4006" t="s">
        <v>8522</v>
      </c>
      <c r="CA4006" t="s">
        <v>397</v>
      </c>
      <c r="CB4006">
        <v>0.1</v>
      </c>
      <c r="CC4006" t="s">
        <v>1616</v>
      </c>
      <c r="CE4006" t="s">
        <v>8368</v>
      </c>
      <c r="CF4006" t="s">
        <v>1618</v>
      </c>
    </row>
    <row r="4007" spans="1:84" hidden="1" x14ac:dyDescent="0.4">
      <c r="A4007" t="s">
        <v>7466</v>
      </c>
      <c r="B4007" t="s">
        <v>7467</v>
      </c>
      <c r="C4007" t="s">
        <v>8296</v>
      </c>
      <c r="D4007" t="s">
        <v>7515</v>
      </c>
      <c r="E4007" t="s">
        <v>82</v>
      </c>
      <c r="G4007" s="4" t="str">
        <f>TEXT(H4007+I4007,"yyyy-mm-dd""T""hh:mm:ss")&amp;
IF(J4007="MST","-07:00",
IF(J4007="MDT","-06:00",
IF(J4007="PST","-08:00",
IF(J4007="PDT","-07:00",
IF(J4007="UTC","+00:00","+00:00")))))</f>
        <v>2017-02-23T10:00:00-07:00</v>
      </c>
      <c r="H4007" s="1">
        <v>42789</v>
      </c>
      <c r="I4007" s="5">
        <v>0.41666666666666669</v>
      </c>
      <c r="J4007" t="s">
        <v>84</v>
      </c>
      <c r="U4007" t="s">
        <v>7469</v>
      </c>
      <c r="V4007" t="s">
        <v>7470</v>
      </c>
      <c r="X4007" t="s">
        <v>7510</v>
      </c>
      <c r="Y4007" t="s">
        <v>7511</v>
      </c>
      <c r="AD4007">
        <v>32.434333000000002</v>
      </c>
      <c r="AE4007">
        <v>-111.232472</v>
      </c>
      <c r="AK4007" t="s">
        <v>5367</v>
      </c>
      <c r="AL4007" t="s">
        <v>8523</v>
      </c>
      <c r="AN4007" t="s">
        <v>7604</v>
      </c>
      <c r="AO4007" t="s">
        <v>442</v>
      </c>
      <c r="AP4007" t="s">
        <v>422</v>
      </c>
      <c r="AQ4007">
        <v>3.25</v>
      </c>
      <c r="AR4007" t="s">
        <v>1616</v>
      </c>
      <c r="AT4007" t="s">
        <v>1612</v>
      </c>
      <c r="AV4007" t="s">
        <v>96</v>
      </c>
      <c r="BQ4007" t="str">
        <f>BS4007 &amp; ":" &amp; BR4007</f>
        <v>USEPA:351.2</v>
      </c>
      <c r="BR4007">
        <v>351.2</v>
      </c>
      <c r="BS4007" t="s">
        <v>4867</v>
      </c>
      <c r="BT4007" t="s">
        <v>7605</v>
      </c>
      <c r="BV4007" t="s">
        <v>7606</v>
      </c>
      <c r="BW4007" t="s">
        <v>7476</v>
      </c>
      <c r="CE4007" t="s">
        <v>8298</v>
      </c>
      <c r="CF4007" t="s">
        <v>1618</v>
      </c>
    </row>
    <row r="4008" spans="1:84" hidden="1" x14ac:dyDescent="0.4">
      <c r="A4008" t="s">
        <v>1603</v>
      </c>
      <c r="B4008" t="s">
        <v>1603</v>
      </c>
      <c r="C4008" t="s">
        <v>8400</v>
      </c>
      <c r="D4008" t="s">
        <v>81</v>
      </c>
      <c r="E4008" t="s">
        <v>82</v>
      </c>
      <c r="F4008" t="s">
        <v>83</v>
      </c>
      <c r="G4008" s="4" t="str">
        <f>TEXT(H4008+I4008,"yyyy-mm-dd""T""hh:mm:ss")&amp;
IF(J4008="MST","-07:00",
IF(J4008="MDT","-06:00",
IF(J4008="PST","-08:00",
IF(J4008="PDT","-07:00",
IF(J4008="UTC","+00:00","+00:00")))))</f>
        <v>2017-01-09T03:30:00-07:00</v>
      </c>
      <c r="H4008" s="1">
        <v>42744</v>
      </c>
      <c r="I4008" s="5">
        <v>0.14583333333333334</v>
      </c>
      <c r="J4008" t="s">
        <v>84</v>
      </c>
      <c r="N4008">
        <v>0</v>
      </c>
      <c r="O4008" t="s">
        <v>5517</v>
      </c>
      <c r="U4008">
        <v>9673</v>
      </c>
      <c r="V4008" t="s">
        <v>1605</v>
      </c>
      <c r="W4008" t="s">
        <v>1606</v>
      </c>
      <c r="X4008" t="s">
        <v>8401</v>
      </c>
      <c r="Y4008">
        <v>25685</v>
      </c>
      <c r="Z4008" t="s">
        <v>8195</v>
      </c>
      <c r="AD4008">
        <v>31.944444399999998</v>
      </c>
      <c r="AE4008">
        <v>-113.01833329999999</v>
      </c>
      <c r="AG4008" t="s">
        <v>90</v>
      </c>
      <c r="AH4008" t="s">
        <v>1603</v>
      </c>
      <c r="AI4008" t="s">
        <v>90</v>
      </c>
      <c r="AK4008" t="s">
        <v>1608</v>
      </c>
      <c r="AL4008" t="s">
        <v>8524</v>
      </c>
      <c r="AM4008" t="s">
        <v>92</v>
      </c>
      <c r="AN4008" t="s">
        <v>1610</v>
      </c>
      <c r="AO4008" t="s">
        <v>1611</v>
      </c>
      <c r="AP4008" t="s">
        <v>422</v>
      </c>
      <c r="AT4008" t="s">
        <v>1612</v>
      </c>
      <c r="AV4008" t="s">
        <v>584</v>
      </c>
      <c r="BQ4008" t="str">
        <f>BS4008 &amp; ":" &amp; BR4008</f>
        <v>AZDEQ_GW:EPA 350.1</v>
      </c>
      <c r="BR4008" t="s">
        <v>1613</v>
      </c>
      <c r="BS4008" t="s">
        <v>1603</v>
      </c>
      <c r="BT4008" t="s">
        <v>1613</v>
      </c>
      <c r="BW4008" t="s">
        <v>5460</v>
      </c>
      <c r="BX4008" s="1">
        <v>42750</v>
      </c>
      <c r="BZ4008" t="s">
        <v>8525</v>
      </c>
      <c r="CA4008" t="s">
        <v>397</v>
      </c>
      <c r="CB4008">
        <v>0.05</v>
      </c>
      <c r="CC4008" t="s">
        <v>1616</v>
      </c>
      <c r="CE4008" t="s">
        <v>8380</v>
      </c>
      <c r="CF4008" t="s">
        <v>1618</v>
      </c>
    </row>
    <row r="4009" spans="1:84" hidden="1" x14ac:dyDescent="0.4">
      <c r="A4009" t="s">
        <v>1626</v>
      </c>
      <c r="B4009" t="s">
        <v>1626</v>
      </c>
      <c r="C4009" t="s">
        <v>8393</v>
      </c>
      <c r="D4009" t="s">
        <v>81</v>
      </c>
      <c r="E4009" t="s">
        <v>82</v>
      </c>
      <c r="F4009" t="s">
        <v>393</v>
      </c>
      <c r="G4009" s="4" t="str">
        <f>TEXT(H4009+I4009,"yyyy-mm-dd""T""hh:mm:ss")&amp;
IF(J4009="MST","-07:00",
IF(J4009="MDT","-06:00",
IF(J4009="PST","-08:00",
IF(J4009="PDT","-07:00",
IF(J4009="UTC","+00:00","+00:00")))))</f>
        <v>2017-12-28T03:38:00-07:00</v>
      </c>
      <c r="H4009" s="1">
        <v>43097</v>
      </c>
      <c r="I4009" s="5">
        <v>0.15138888888888888</v>
      </c>
      <c r="J4009" t="s">
        <v>84</v>
      </c>
      <c r="N4009">
        <v>0.5</v>
      </c>
      <c r="O4009" t="s">
        <v>1628</v>
      </c>
      <c r="U4009">
        <v>9743</v>
      </c>
      <c r="V4009" t="s">
        <v>5512</v>
      </c>
      <c r="W4009" t="s">
        <v>8200</v>
      </c>
      <c r="X4009" t="s">
        <v>3388</v>
      </c>
      <c r="Y4009">
        <v>100035</v>
      </c>
      <c r="Z4009" t="s">
        <v>5514</v>
      </c>
      <c r="AD4009">
        <v>32.185352899999998</v>
      </c>
      <c r="AE4009">
        <v>-110.8164731</v>
      </c>
      <c r="AG4009" t="s">
        <v>90</v>
      </c>
      <c r="AH4009" t="s">
        <v>1626</v>
      </c>
      <c r="AI4009" t="s">
        <v>90</v>
      </c>
      <c r="AK4009" t="s">
        <v>1608</v>
      </c>
      <c r="AL4009" t="s">
        <v>8526</v>
      </c>
      <c r="AN4009" t="s">
        <v>1725</v>
      </c>
      <c r="AO4009" t="s">
        <v>123</v>
      </c>
      <c r="AP4009" t="s">
        <v>422</v>
      </c>
      <c r="AQ4009">
        <v>0.01</v>
      </c>
      <c r="AR4009" t="s">
        <v>1616</v>
      </c>
      <c r="AT4009" t="s">
        <v>1612</v>
      </c>
      <c r="AV4009" t="s">
        <v>96</v>
      </c>
      <c r="BF4009" t="s">
        <v>8257</v>
      </c>
      <c r="BH4009" t="str">
        <f>BI4009 &amp; " " &amp; BJ4009</f>
        <v>0.5 ft</v>
      </c>
      <c r="BI4009">
        <v>0.5</v>
      </c>
      <c r="BJ4009" t="s">
        <v>5517</v>
      </c>
      <c r="BQ4009" t="str">
        <f>BS4009 &amp; ":" &amp; BR4009</f>
        <v>AZDEQ_SW:SM 4500 PE</v>
      </c>
      <c r="BR4009" t="s">
        <v>5518</v>
      </c>
      <c r="BS4009" t="s">
        <v>1626</v>
      </c>
      <c r="BT4009" t="s">
        <v>5518</v>
      </c>
      <c r="BW4009" t="s">
        <v>5519</v>
      </c>
      <c r="BZ4009" t="s">
        <v>8527</v>
      </c>
      <c r="CA4009" t="s">
        <v>397</v>
      </c>
      <c r="CB4009">
        <v>0.02</v>
      </c>
      <c r="CC4009" t="s">
        <v>1616</v>
      </c>
      <c r="CE4009" t="s">
        <v>8203</v>
      </c>
      <c r="CF4009" t="s">
        <v>1618</v>
      </c>
    </row>
    <row r="4010" spans="1:84" hidden="1" x14ac:dyDescent="0.4">
      <c r="A4010" t="s">
        <v>1626</v>
      </c>
      <c r="B4010" t="s">
        <v>1626</v>
      </c>
      <c r="C4010" t="s">
        <v>8255</v>
      </c>
      <c r="D4010" t="s">
        <v>81</v>
      </c>
      <c r="E4010" t="s">
        <v>82</v>
      </c>
      <c r="F4010" t="s">
        <v>393</v>
      </c>
      <c r="G4010" s="4" t="str">
        <f>TEXT(H4010+I4010,"yyyy-mm-dd""T""hh:mm:ss")&amp;
IF(J4010="MST","-07:00",
IF(J4010="MDT","-06:00",
IF(J4010="PST","-08:00",
IF(J4010="PDT","-07:00",
IF(J4010="UTC","+00:00","+00:00")))))</f>
        <v>2017-08-31T03:40:00-07:00</v>
      </c>
      <c r="H4010" s="1">
        <v>42978</v>
      </c>
      <c r="I4010" s="5">
        <v>0.15277777777777779</v>
      </c>
      <c r="J4010" t="s">
        <v>84</v>
      </c>
      <c r="N4010">
        <v>0.5</v>
      </c>
      <c r="O4010" t="s">
        <v>1628</v>
      </c>
      <c r="U4010">
        <v>9743</v>
      </c>
      <c r="V4010" t="s">
        <v>5512</v>
      </c>
      <c r="W4010" t="s">
        <v>8200</v>
      </c>
      <c r="X4010" t="s">
        <v>3388</v>
      </c>
      <c r="Y4010">
        <v>100035</v>
      </c>
      <c r="Z4010" t="s">
        <v>5514</v>
      </c>
      <c r="AD4010">
        <v>32.185352899999998</v>
      </c>
      <c r="AE4010">
        <v>-110.8164731</v>
      </c>
      <c r="AG4010" t="s">
        <v>90</v>
      </c>
      <c r="AH4010" t="s">
        <v>1626</v>
      </c>
      <c r="AI4010" t="s">
        <v>90</v>
      </c>
      <c r="AK4010" t="s">
        <v>1608</v>
      </c>
      <c r="AL4010" t="s">
        <v>8528</v>
      </c>
      <c r="AN4010" t="s">
        <v>1700</v>
      </c>
      <c r="AO4010" t="s">
        <v>457</v>
      </c>
      <c r="AP4010" t="s">
        <v>422</v>
      </c>
      <c r="AQ4010">
        <v>6.9000000000000006E-2</v>
      </c>
      <c r="AR4010" t="s">
        <v>1616</v>
      </c>
      <c r="AT4010" t="s">
        <v>1612</v>
      </c>
      <c r="AV4010" t="s">
        <v>96</v>
      </c>
      <c r="BF4010" t="s">
        <v>8257</v>
      </c>
      <c r="BH4010" t="str">
        <f>BI4010 &amp; " " &amp; BJ4010</f>
        <v>0.5 ft</v>
      </c>
      <c r="BI4010">
        <v>0.5</v>
      </c>
      <c r="BJ4010" t="s">
        <v>5517</v>
      </c>
      <c r="BQ4010" t="str">
        <f>BS4010 &amp; ":" &amp; BR4010</f>
        <v>AZDEQ_SW:EPA 365.3</v>
      </c>
      <c r="BR4010" t="s">
        <v>1744</v>
      </c>
      <c r="BS4010" t="s">
        <v>1626</v>
      </c>
      <c r="BT4010" t="s">
        <v>1744</v>
      </c>
      <c r="BW4010" t="s">
        <v>5519</v>
      </c>
      <c r="BZ4010" t="s">
        <v>8529</v>
      </c>
      <c r="CA4010" t="s">
        <v>397</v>
      </c>
      <c r="CB4010">
        <v>0.1</v>
      </c>
      <c r="CC4010" t="s">
        <v>1616</v>
      </c>
      <c r="CE4010" t="s">
        <v>8232</v>
      </c>
      <c r="CF4010" t="s">
        <v>1618</v>
      </c>
    </row>
    <row r="4011" spans="1:84" hidden="1" x14ac:dyDescent="0.4">
      <c r="A4011" t="s">
        <v>7466</v>
      </c>
      <c r="B4011" t="s">
        <v>7467</v>
      </c>
      <c r="C4011" t="s">
        <v>8296</v>
      </c>
      <c r="D4011" t="s">
        <v>7515</v>
      </c>
      <c r="E4011" t="s">
        <v>82</v>
      </c>
      <c r="G4011" s="4" t="str">
        <f>TEXT(H4011+I4011,"yyyy-mm-dd""T""hh:mm:ss")&amp;
IF(J4011="MST","-07:00",
IF(J4011="MDT","-06:00",
IF(J4011="PST","-08:00",
IF(J4011="PDT","-07:00",
IF(J4011="UTC","+00:00","+00:00")))))</f>
        <v>2017-02-23T10:00:00-07:00</v>
      </c>
      <c r="H4011" s="1">
        <v>42789</v>
      </c>
      <c r="I4011" s="5">
        <v>0.41666666666666669</v>
      </c>
      <c r="J4011" t="s">
        <v>84</v>
      </c>
      <c r="U4011" t="s">
        <v>7469</v>
      </c>
      <c r="V4011" t="s">
        <v>7470</v>
      </c>
      <c r="X4011" t="s">
        <v>7510</v>
      </c>
      <c r="Y4011" t="s">
        <v>7511</v>
      </c>
      <c r="AD4011">
        <v>32.434333000000002</v>
      </c>
      <c r="AE4011">
        <v>-111.232472</v>
      </c>
      <c r="AK4011" t="s">
        <v>5367</v>
      </c>
      <c r="AL4011" t="s">
        <v>8530</v>
      </c>
      <c r="AN4011" t="s">
        <v>1610</v>
      </c>
      <c r="AO4011" t="s">
        <v>5387</v>
      </c>
      <c r="AP4011" t="s">
        <v>422</v>
      </c>
      <c r="AQ4011">
        <v>6.91</v>
      </c>
      <c r="AR4011" t="s">
        <v>1616</v>
      </c>
      <c r="AT4011" t="s">
        <v>1612</v>
      </c>
      <c r="AV4011" t="s">
        <v>7535</v>
      </c>
      <c r="BQ4011" t="str">
        <f>BS4011 &amp; ":" &amp; BR4011</f>
        <v>AOAC:973.48</v>
      </c>
      <c r="BR4011">
        <v>973.48</v>
      </c>
      <c r="BS4011" t="s">
        <v>7536</v>
      </c>
      <c r="BT4011" t="s">
        <v>7537</v>
      </c>
      <c r="BW4011" t="s">
        <v>7476</v>
      </c>
      <c r="CE4011" t="s">
        <v>8531</v>
      </c>
      <c r="CF4011" t="s">
        <v>1618</v>
      </c>
    </row>
    <row r="4012" spans="1:84" hidden="1" x14ac:dyDescent="0.4">
      <c r="A4012" t="s">
        <v>7466</v>
      </c>
      <c r="B4012" t="s">
        <v>7467</v>
      </c>
      <c r="C4012" t="s">
        <v>8317</v>
      </c>
      <c r="D4012" t="s">
        <v>81</v>
      </c>
      <c r="E4012" t="s">
        <v>82</v>
      </c>
      <c r="G4012" s="4" t="str">
        <f>TEXT(H4012+I4012,"yyyy-mm-dd""T""hh:mm:ss")&amp;
IF(J4012="MST","-07:00",
IF(J4012="MDT","-06:00",
IF(J4012="PST","-08:00",
IF(J4012="PDT","-07:00",
IF(J4012="UTC","+00:00","+00:00")))))</f>
        <v>2017-09-26T09:00:00-07:00</v>
      </c>
      <c r="H4012" s="1">
        <v>43004</v>
      </c>
      <c r="I4012" s="5">
        <v>0.375</v>
      </c>
      <c r="J4012" t="s">
        <v>84</v>
      </c>
      <c r="U4012" t="s">
        <v>7469</v>
      </c>
      <c r="V4012" t="s">
        <v>7470</v>
      </c>
      <c r="X4012" t="s">
        <v>7510</v>
      </c>
      <c r="Y4012" t="s">
        <v>7511</v>
      </c>
      <c r="AD4012">
        <v>32.434333000000002</v>
      </c>
      <c r="AE4012">
        <v>-111.232472</v>
      </c>
      <c r="AK4012" t="s">
        <v>5367</v>
      </c>
      <c r="AL4012" t="s">
        <v>8532</v>
      </c>
      <c r="AN4012" t="s">
        <v>5425</v>
      </c>
      <c r="AO4012" t="s">
        <v>7494</v>
      </c>
      <c r="AP4012" t="s">
        <v>422</v>
      </c>
      <c r="AQ4012">
        <v>3.82</v>
      </c>
      <c r="AR4012" t="s">
        <v>1616</v>
      </c>
      <c r="AT4012" t="s">
        <v>1612</v>
      </c>
      <c r="AV4012" t="s">
        <v>96</v>
      </c>
      <c r="BQ4012" t="str">
        <f>BS4012 &amp; ":" &amp; BR4012</f>
        <v>USEPA:353.2</v>
      </c>
      <c r="BR4012">
        <v>353.2</v>
      </c>
      <c r="BS4012" t="s">
        <v>4867</v>
      </c>
      <c r="BT4012" t="s">
        <v>5390</v>
      </c>
      <c r="BV4012" t="s">
        <v>5391</v>
      </c>
      <c r="BW4012" t="s">
        <v>7476</v>
      </c>
      <c r="CE4012" t="s">
        <v>8319</v>
      </c>
      <c r="CF4012" t="s">
        <v>1618</v>
      </c>
    </row>
    <row r="4013" spans="1:84" hidden="1" x14ac:dyDescent="0.4">
      <c r="A4013" t="s">
        <v>1626</v>
      </c>
      <c r="B4013" t="s">
        <v>1626</v>
      </c>
      <c r="C4013" t="s">
        <v>8320</v>
      </c>
      <c r="D4013" t="s">
        <v>81</v>
      </c>
      <c r="E4013" t="s">
        <v>82</v>
      </c>
      <c r="F4013" t="s">
        <v>393</v>
      </c>
      <c r="G4013" s="4" t="str">
        <f>TEXT(H4013+I4013,"yyyy-mm-dd""T""hh:mm:ss")&amp;
IF(J4013="MST","-07:00",
IF(J4013="MDT","-06:00",
IF(J4013="PST","-08:00",
IF(J4013="PDT","-07:00",
IF(J4013="UTC","+00:00","+00:00")))))</f>
        <v>2017-09-28T03:00:00-07:00</v>
      </c>
      <c r="H4013" s="1">
        <v>43006</v>
      </c>
      <c r="I4013" s="5">
        <v>0.125</v>
      </c>
      <c r="J4013" t="s">
        <v>84</v>
      </c>
      <c r="N4013">
        <v>0.5</v>
      </c>
      <c r="O4013" t="s">
        <v>1628</v>
      </c>
      <c r="U4013">
        <v>9743</v>
      </c>
      <c r="V4013" t="s">
        <v>5512</v>
      </c>
      <c r="W4013" t="s">
        <v>5513</v>
      </c>
      <c r="X4013" t="s">
        <v>3405</v>
      </c>
      <c r="Y4013">
        <v>100034</v>
      </c>
      <c r="Z4013" t="s">
        <v>5514</v>
      </c>
      <c r="AD4013">
        <v>32.187063100000003</v>
      </c>
      <c r="AE4013">
        <v>-110.81660220000001</v>
      </c>
      <c r="AG4013" t="s">
        <v>90</v>
      </c>
      <c r="AH4013" t="s">
        <v>1626</v>
      </c>
      <c r="AI4013" t="s">
        <v>90</v>
      </c>
      <c r="AK4013" t="s">
        <v>1608</v>
      </c>
      <c r="AL4013" t="s">
        <v>8533</v>
      </c>
      <c r="AN4013" t="s">
        <v>1725</v>
      </c>
      <c r="AO4013" t="s">
        <v>123</v>
      </c>
      <c r="AP4013" t="s">
        <v>422</v>
      </c>
      <c r="AQ4013">
        <v>0.18</v>
      </c>
      <c r="AR4013" t="s">
        <v>1616</v>
      </c>
      <c r="AT4013" t="s">
        <v>1612</v>
      </c>
      <c r="AV4013" t="s">
        <v>96</v>
      </c>
      <c r="BH4013" t="str">
        <f>BI4013 &amp; " " &amp; BJ4013</f>
        <v>0.5 ft</v>
      </c>
      <c r="BI4013">
        <v>0.5</v>
      </c>
      <c r="BJ4013" t="s">
        <v>5517</v>
      </c>
      <c r="BQ4013" t="str">
        <f>BS4013 &amp; ":" &amp; BR4013</f>
        <v>AZDEQ_SW:SM 4500 PE</v>
      </c>
      <c r="BR4013" t="s">
        <v>5518</v>
      </c>
      <c r="BS4013" t="s">
        <v>1626</v>
      </c>
      <c r="BT4013" t="s">
        <v>5518</v>
      </c>
      <c r="BW4013" t="s">
        <v>5519</v>
      </c>
      <c r="BZ4013" t="s">
        <v>8534</v>
      </c>
      <c r="CA4013" t="s">
        <v>397</v>
      </c>
      <c r="CB4013">
        <v>0.01</v>
      </c>
      <c r="CC4013" t="s">
        <v>1616</v>
      </c>
      <c r="CE4013" t="s">
        <v>5763</v>
      </c>
      <c r="CF4013" t="s">
        <v>1618</v>
      </c>
    </row>
    <row r="4014" spans="1:84" hidden="1" x14ac:dyDescent="0.4">
      <c r="A4014" t="s">
        <v>1603</v>
      </c>
      <c r="B4014" t="s">
        <v>1603</v>
      </c>
      <c r="C4014" t="s">
        <v>8489</v>
      </c>
      <c r="D4014" t="s">
        <v>81</v>
      </c>
      <c r="E4014" t="s">
        <v>82</v>
      </c>
      <c r="F4014" t="s">
        <v>83</v>
      </c>
      <c r="G4014" s="4" t="str">
        <f>TEXT(H4014+I4014,"yyyy-mm-dd""T""hh:mm:ss")&amp;
IF(J4014="MST","-07:00",
IF(J4014="MDT","-06:00",
IF(J4014="PST","-08:00",
IF(J4014="PDT","-07:00",
IF(J4014="UTC","+00:00","+00:00")))))</f>
        <v>2017-02-14T09:30:00-07:00</v>
      </c>
      <c r="H4014" s="1">
        <v>42780</v>
      </c>
      <c r="I4014" s="5">
        <v>0.39583333333333331</v>
      </c>
      <c r="J4014" t="s">
        <v>84</v>
      </c>
      <c r="N4014">
        <v>0</v>
      </c>
      <c r="O4014" t="s">
        <v>5517</v>
      </c>
      <c r="U4014">
        <v>9673</v>
      </c>
      <c r="V4014" t="s">
        <v>1605</v>
      </c>
      <c r="W4014" t="s">
        <v>1606</v>
      </c>
      <c r="X4014" t="s">
        <v>8490</v>
      </c>
      <c r="Y4014">
        <v>81352</v>
      </c>
      <c r="Z4014" t="s">
        <v>8385</v>
      </c>
      <c r="AD4014">
        <v>32.391055600000001</v>
      </c>
      <c r="AE4014">
        <v>-113.04486110000001</v>
      </c>
      <c r="AG4014" t="s">
        <v>90</v>
      </c>
      <c r="AH4014" t="s">
        <v>1603</v>
      </c>
      <c r="AI4014" t="s">
        <v>90</v>
      </c>
      <c r="AK4014" t="s">
        <v>1608</v>
      </c>
      <c r="AL4014" t="s">
        <v>8535</v>
      </c>
      <c r="AM4014" t="s">
        <v>92</v>
      </c>
      <c r="AN4014" t="s">
        <v>1610</v>
      </c>
      <c r="AO4014" t="s">
        <v>1611</v>
      </c>
      <c r="AP4014" t="s">
        <v>422</v>
      </c>
      <c r="AT4014" t="s">
        <v>1612</v>
      </c>
      <c r="AV4014" t="s">
        <v>584</v>
      </c>
      <c r="BQ4014" t="str">
        <f>BS4014 &amp; ":" &amp; BR4014</f>
        <v>AZDEQ_GW:EPA 350.1</v>
      </c>
      <c r="BR4014" t="s">
        <v>1613</v>
      </c>
      <c r="BS4014" t="s">
        <v>1603</v>
      </c>
      <c r="BT4014" t="s">
        <v>1613</v>
      </c>
      <c r="BW4014" t="s">
        <v>5460</v>
      </c>
      <c r="BX4014" s="1">
        <v>42785</v>
      </c>
      <c r="BZ4014" t="s">
        <v>8536</v>
      </c>
      <c r="CA4014" t="s">
        <v>397</v>
      </c>
      <c r="CB4014">
        <v>0.05</v>
      </c>
      <c r="CC4014" t="s">
        <v>1616</v>
      </c>
      <c r="CE4014" t="s">
        <v>8493</v>
      </c>
      <c r="CF4014" t="s">
        <v>1618</v>
      </c>
    </row>
    <row r="4015" spans="1:84" hidden="1" x14ac:dyDescent="0.4">
      <c r="A4015" t="s">
        <v>1603</v>
      </c>
      <c r="B4015" t="s">
        <v>1603</v>
      </c>
      <c r="C4015" t="s">
        <v>8464</v>
      </c>
      <c r="D4015" t="s">
        <v>81</v>
      </c>
      <c r="E4015" t="s">
        <v>82</v>
      </c>
      <c r="F4015" t="s">
        <v>83</v>
      </c>
      <c r="G4015" s="4" t="str">
        <f>TEXT(H4015+I4015,"yyyy-mm-dd""T""hh:mm:ss")&amp;
IF(J4015="MST","-07:00",
IF(J4015="MDT","-06:00",
IF(J4015="PST","-08:00",
IF(J4015="PDT","-07:00",
IF(J4015="UTC","+00:00","+00:00")))))</f>
        <v>2017-01-10T10:45:00-07:00</v>
      </c>
      <c r="H4015" s="1">
        <v>42745</v>
      </c>
      <c r="I4015" s="5">
        <v>0.44791666666666669</v>
      </c>
      <c r="J4015" t="s">
        <v>84</v>
      </c>
      <c r="N4015">
        <v>0</v>
      </c>
      <c r="O4015" t="s">
        <v>5517</v>
      </c>
      <c r="U4015">
        <v>9673</v>
      </c>
      <c r="V4015" t="s">
        <v>1605</v>
      </c>
      <c r="W4015" t="s">
        <v>1606</v>
      </c>
      <c r="X4015" t="s">
        <v>8465</v>
      </c>
      <c r="Y4015">
        <v>81313</v>
      </c>
      <c r="Z4015" t="s">
        <v>8466</v>
      </c>
      <c r="AD4015">
        <v>32.131719199999999</v>
      </c>
      <c r="AE4015">
        <v>-113.0848661</v>
      </c>
      <c r="AG4015" t="s">
        <v>90</v>
      </c>
      <c r="AH4015" t="s">
        <v>1603</v>
      </c>
      <c r="AI4015" t="s">
        <v>90</v>
      </c>
      <c r="AK4015" t="s">
        <v>1608</v>
      </c>
      <c r="AL4015" t="s">
        <v>8537</v>
      </c>
      <c r="AM4015" t="s">
        <v>92</v>
      </c>
      <c r="AN4015" t="s">
        <v>1610</v>
      </c>
      <c r="AO4015" t="s">
        <v>1611</v>
      </c>
      <c r="AP4015" t="s">
        <v>422</v>
      </c>
      <c r="AT4015" t="s">
        <v>1612</v>
      </c>
      <c r="AV4015" t="s">
        <v>584</v>
      </c>
      <c r="BQ4015" t="str">
        <f>BS4015 &amp; ":" &amp; BR4015</f>
        <v>AZDEQ_GW:EPA 350.1</v>
      </c>
      <c r="BR4015" t="s">
        <v>1613</v>
      </c>
      <c r="BS4015" t="s">
        <v>1603</v>
      </c>
      <c r="BT4015" t="s">
        <v>1613</v>
      </c>
      <c r="BW4015" t="s">
        <v>5460</v>
      </c>
      <c r="BX4015" s="1">
        <v>42750</v>
      </c>
      <c r="BZ4015" t="s">
        <v>8538</v>
      </c>
      <c r="CA4015" t="s">
        <v>397</v>
      </c>
      <c r="CB4015">
        <v>0.05</v>
      </c>
      <c r="CC4015" t="s">
        <v>1616</v>
      </c>
      <c r="CE4015" t="s">
        <v>8277</v>
      </c>
      <c r="CF4015" t="s">
        <v>1618</v>
      </c>
    </row>
    <row r="4016" spans="1:84" hidden="1" x14ac:dyDescent="0.4">
      <c r="A4016" t="s">
        <v>1626</v>
      </c>
      <c r="B4016" t="s">
        <v>1626</v>
      </c>
      <c r="C4016" t="s">
        <v>8328</v>
      </c>
      <c r="D4016" t="s">
        <v>81</v>
      </c>
      <c r="E4016" t="s">
        <v>82</v>
      </c>
      <c r="F4016" t="s">
        <v>393</v>
      </c>
      <c r="G4016" s="4" t="str">
        <f>TEXT(H4016+I4016,"yyyy-mm-dd""T""hh:mm:ss")&amp;
IF(J4016="MST","-07:00",
IF(J4016="MDT","-06:00",
IF(J4016="PST","-08:00",
IF(J4016="PDT","-07:00",
IF(J4016="UTC","+00:00","+00:00")))))</f>
        <v>2017-07-18T10:30:00-07:00</v>
      </c>
      <c r="H4016" s="1">
        <v>42934</v>
      </c>
      <c r="I4016" s="5">
        <v>0.4375</v>
      </c>
      <c r="J4016" t="s">
        <v>84</v>
      </c>
      <c r="U4016">
        <v>2008</v>
      </c>
      <c r="V4016" t="s">
        <v>6355</v>
      </c>
      <c r="W4016" t="s">
        <v>1606</v>
      </c>
      <c r="X4016" t="s">
        <v>5559</v>
      </c>
      <c r="Y4016">
        <v>109222</v>
      </c>
      <c r="Z4016" t="s">
        <v>8329</v>
      </c>
      <c r="AD4016">
        <v>31.9835694</v>
      </c>
      <c r="AE4016">
        <v>-110.6468194</v>
      </c>
      <c r="AG4016" t="s">
        <v>90</v>
      </c>
      <c r="AH4016" t="s">
        <v>1626</v>
      </c>
      <c r="AI4016" t="s">
        <v>90</v>
      </c>
      <c r="AK4016" t="s">
        <v>1608</v>
      </c>
      <c r="AL4016" t="s">
        <v>8539</v>
      </c>
      <c r="AN4016" t="s">
        <v>1610</v>
      </c>
      <c r="AO4016" t="s">
        <v>442</v>
      </c>
      <c r="AP4016" t="s">
        <v>422</v>
      </c>
      <c r="AQ4016">
        <v>0.42</v>
      </c>
      <c r="AR4016" t="s">
        <v>1616</v>
      </c>
      <c r="AT4016" t="s">
        <v>1612</v>
      </c>
      <c r="AV4016" t="s">
        <v>96</v>
      </c>
      <c r="BQ4016" t="str">
        <f>BS4016 &amp; ":" &amp; BR4016</f>
        <v>AZDEQ_SW:EPA 351.2</v>
      </c>
      <c r="BR4016" t="s">
        <v>1633</v>
      </c>
      <c r="BS4016" t="s">
        <v>1626</v>
      </c>
      <c r="BT4016" t="s">
        <v>1633</v>
      </c>
      <c r="BW4016" t="s">
        <v>5460</v>
      </c>
      <c r="BX4016" s="1">
        <v>42948</v>
      </c>
      <c r="BZ4016" t="s">
        <v>8540</v>
      </c>
      <c r="CA4016" t="s">
        <v>397</v>
      </c>
      <c r="CB4016">
        <v>0.5</v>
      </c>
      <c r="CC4016" t="s">
        <v>1616</v>
      </c>
      <c r="CE4016" t="s">
        <v>8310</v>
      </c>
      <c r="CF4016" t="s">
        <v>1618</v>
      </c>
    </row>
    <row r="4017" spans="1:84" hidden="1" x14ac:dyDescent="0.4">
      <c r="A4017" t="s">
        <v>1626</v>
      </c>
      <c r="B4017" t="s">
        <v>1626</v>
      </c>
      <c r="C4017" t="s">
        <v>8427</v>
      </c>
      <c r="D4017" t="s">
        <v>81</v>
      </c>
      <c r="E4017" t="s">
        <v>82</v>
      </c>
      <c r="F4017" t="s">
        <v>393</v>
      </c>
      <c r="G4017" s="4" t="str">
        <f>TEXT(H4017+I4017,"yyyy-mm-dd""T""hh:mm:ss")&amp;
IF(J4017="MST","-07:00",
IF(J4017="MDT","-06:00",
IF(J4017="PST","-08:00",
IF(J4017="PDT","-07:00",
IF(J4017="UTC","+00:00","+00:00")))))</f>
        <v>2017-06-26T04:20:00-07:00</v>
      </c>
      <c r="H4017" s="1">
        <v>42912</v>
      </c>
      <c r="I4017" s="5">
        <v>0.18055555555555555</v>
      </c>
      <c r="J4017" t="s">
        <v>84</v>
      </c>
      <c r="N4017">
        <v>0.5</v>
      </c>
      <c r="O4017" t="s">
        <v>1628</v>
      </c>
      <c r="U4017">
        <v>9743</v>
      </c>
      <c r="V4017" t="s">
        <v>5512</v>
      </c>
      <c r="W4017" t="s">
        <v>5513</v>
      </c>
      <c r="X4017" t="s">
        <v>3405</v>
      </c>
      <c r="Y4017">
        <v>100034</v>
      </c>
      <c r="Z4017" t="s">
        <v>5514</v>
      </c>
      <c r="AD4017">
        <v>32.187063100000003</v>
      </c>
      <c r="AE4017">
        <v>-110.81660220000001</v>
      </c>
      <c r="AG4017" t="s">
        <v>90</v>
      </c>
      <c r="AH4017" t="s">
        <v>1626</v>
      </c>
      <c r="AI4017" t="s">
        <v>90</v>
      </c>
      <c r="AK4017" t="s">
        <v>1608</v>
      </c>
      <c r="AL4017" t="s">
        <v>8541</v>
      </c>
      <c r="AN4017" t="s">
        <v>1610</v>
      </c>
      <c r="AO4017" t="s">
        <v>1670</v>
      </c>
      <c r="AP4017" t="s">
        <v>422</v>
      </c>
      <c r="AQ4017">
        <v>2.9000000000000001E-2</v>
      </c>
      <c r="AR4017" t="s">
        <v>1616</v>
      </c>
      <c r="AT4017" t="s">
        <v>1612</v>
      </c>
      <c r="AV4017" t="s">
        <v>96</v>
      </c>
      <c r="BH4017" t="str">
        <f>BI4017 &amp; " " &amp; BJ4017</f>
        <v>0.5 ft</v>
      </c>
      <c r="BI4017">
        <v>0.5</v>
      </c>
      <c r="BJ4017" t="s">
        <v>5517</v>
      </c>
      <c r="BQ4017" t="str">
        <f>BS4017 &amp; ":" &amp; BR4017</f>
        <v>AZDEQ_SW:EPA 353.2</v>
      </c>
      <c r="BR4017" t="s">
        <v>1623</v>
      </c>
      <c r="BS4017" t="s">
        <v>1626</v>
      </c>
      <c r="BT4017" t="s">
        <v>1623</v>
      </c>
      <c r="BW4017" t="s">
        <v>5519</v>
      </c>
      <c r="BZ4017" t="s">
        <v>8542</v>
      </c>
      <c r="CA4017" t="s">
        <v>397</v>
      </c>
      <c r="CB4017">
        <v>0.02</v>
      </c>
      <c r="CC4017" t="s">
        <v>1616</v>
      </c>
      <c r="CE4017" t="s">
        <v>5937</v>
      </c>
      <c r="CF4017" t="s">
        <v>1618</v>
      </c>
    </row>
    <row r="4018" spans="1:84" hidden="1" x14ac:dyDescent="0.4">
      <c r="A4018" t="s">
        <v>7466</v>
      </c>
      <c r="B4018" t="s">
        <v>7467</v>
      </c>
      <c r="C4018" t="s">
        <v>8213</v>
      </c>
      <c r="D4018" t="s">
        <v>81</v>
      </c>
      <c r="E4018" t="s">
        <v>82</v>
      </c>
      <c r="G4018" s="4" t="str">
        <f>TEXT(H4018+I4018,"yyyy-mm-dd""T""hh:mm:ss")&amp;
IF(J4018="MST","-07:00",
IF(J4018="MDT","-06:00",
IF(J4018="PST","-08:00",
IF(J4018="PDT","-07:00",
IF(J4018="UTC","+00:00","+00:00")))))</f>
        <v>2017-02-23T10:00:00-07:00</v>
      </c>
      <c r="H4018" s="1">
        <v>42789</v>
      </c>
      <c r="I4018" s="5">
        <v>0.41666666666666669</v>
      </c>
      <c r="J4018" t="s">
        <v>84</v>
      </c>
      <c r="U4018" t="s">
        <v>7469</v>
      </c>
      <c r="V4018" t="s">
        <v>7470</v>
      </c>
      <c r="X4018" t="s">
        <v>7510</v>
      </c>
      <c r="Y4018" t="s">
        <v>7511</v>
      </c>
      <c r="AD4018">
        <v>32.434333000000002</v>
      </c>
      <c r="AE4018">
        <v>-111.232472</v>
      </c>
      <c r="AK4018" t="s">
        <v>5367</v>
      </c>
      <c r="AL4018" t="s">
        <v>8543</v>
      </c>
      <c r="AN4018" t="s">
        <v>1663</v>
      </c>
      <c r="AO4018" t="s">
        <v>105</v>
      </c>
      <c r="AP4018" t="s">
        <v>422</v>
      </c>
      <c r="AQ4018">
        <v>0.72</v>
      </c>
      <c r="AR4018" t="s">
        <v>1616</v>
      </c>
      <c r="AT4018" t="s">
        <v>1612</v>
      </c>
      <c r="AV4018" t="s">
        <v>96</v>
      </c>
      <c r="BQ4018" t="str">
        <f>BS4018 &amp; ":" &amp; BR4018</f>
        <v>APHA:4500-NO2(B)</v>
      </c>
      <c r="BR4018" t="s">
        <v>8445</v>
      </c>
      <c r="BS4018" t="s">
        <v>5380</v>
      </c>
      <c r="BT4018" t="s">
        <v>8446</v>
      </c>
      <c r="BV4018" t="s">
        <v>8447</v>
      </c>
      <c r="BW4018" t="s">
        <v>7476</v>
      </c>
      <c r="CE4018" t="s">
        <v>8215</v>
      </c>
      <c r="CF4018" t="s">
        <v>1618</v>
      </c>
    </row>
    <row r="4019" spans="1:84" hidden="1" x14ac:dyDescent="0.4">
      <c r="A4019" t="s">
        <v>1626</v>
      </c>
      <c r="B4019" t="s">
        <v>1626</v>
      </c>
      <c r="C4019" t="s">
        <v>8427</v>
      </c>
      <c r="D4019" t="s">
        <v>81</v>
      </c>
      <c r="E4019" t="s">
        <v>82</v>
      </c>
      <c r="F4019" t="s">
        <v>393</v>
      </c>
      <c r="G4019" s="4" t="str">
        <f>TEXT(H4019+I4019,"yyyy-mm-dd""T""hh:mm:ss")&amp;
IF(J4019="MST","-07:00",
IF(J4019="MDT","-06:00",
IF(J4019="PST","-08:00",
IF(J4019="PDT","-07:00",
IF(J4019="UTC","+00:00","+00:00")))))</f>
        <v>2017-06-26T04:20:00-07:00</v>
      </c>
      <c r="H4019" s="1">
        <v>42912</v>
      </c>
      <c r="I4019" s="5">
        <v>0.18055555555555555</v>
      </c>
      <c r="J4019" t="s">
        <v>84</v>
      </c>
      <c r="N4019">
        <v>0.5</v>
      </c>
      <c r="O4019" t="s">
        <v>1628</v>
      </c>
      <c r="U4019">
        <v>9743</v>
      </c>
      <c r="V4019" t="s">
        <v>5512</v>
      </c>
      <c r="W4019" t="s">
        <v>5513</v>
      </c>
      <c r="X4019" t="s">
        <v>3405</v>
      </c>
      <c r="Y4019">
        <v>100034</v>
      </c>
      <c r="Z4019" t="s">
        <v>5514</v>
      </c>
      <c r="AD4019">
        <v>32.187063100000003</v>
      </c>
      <c r="AE4019">
        <v>-110.81660220000001</v>
      </c>
      <c r="AG4019" t="s">
        <v>90</v>
      </c>
      <c r="AH4019" t="s">
        <v>1626</v>
      </c>
      <c r="AI4019" t="s">
        <v>90</v>
      </c>
      <c r="AK4019" t="s">
        <v>1608</v>
      </c>
      <c r="AL4019" t="s">
        <v>8544</v>
      </c>
      <c r="AN4019" t="s">
        <v>1700</v>
      </c>
      <c r="AO4019" t="s">
        <v>457</v>
      </c>
      <c r="AP4019" t="s">
        <v>422</v>
      </c>
      <c r="AQ4019">
        <v>0.09</v>
      </c>
      <c r="AR4019" t="s">
        <v>1616</v>
      </c>
      <c r="AT4019" t="s">
        <v>1612</v>
      </c>
      <c r="AV4019" t="s">
        <v>96</v>
      </c>
      <c r="BH4019" t="str">
        <f>BI4019 &amp; " " &amp; BJ4019</f>
        <v>0.5 ft</v>
      </c>
      <c r="BI4019">
        <v>0.5</v>
      </c>
      <c r="BJ4019" t="s">
        <v>5517</v>
      </c>
      <c r="BQ4019" t="str">
        <f>BS4019 &amp; ":" &amp; BR4019</f>
        <v>AZDEQ_SW:SM 4500 PE</v>
      </c>
      <c r="BR4019" t="s">
        <v>5518</v>
      </c>
      <c r="BS4019" t="s">
        <v>1626</v>
      </c>
      <c r="BT4019" t="s">
        <v>5518</v>
      </c>
      <c r="BW4019" t="s">
        <v>5519</v>
      </c>
      <c r="BZ4019" t="s">
        <v>8545</v>
      </c>
      <c r="CA4019" t="s">
        <v>397</v>
      </c>
      <c r="CB4019">
        <v>0.01</v>
      </c>
      <c r="CC4019" t="s">
        <v>1616</v>
      </c>
      <c r="CE4019" t="s">
        <v>5937</v>
      </c>
      <c r="CF4019" t="s">
        <v>1618</v>
      </c>
    </row>
    <row r="4020" spans="1:84" hidden="1" x14ac:dyDescent="0.4">
      <c r="A4020" t="s">
        <v>7466</v>
      </c>
      <c r="B4020" t="s">
        <v>7467</v>
      </c>
      <c r="C4020" t="s">
        <v>8213</v>
      </c>
      <c r="D4020" t="s">
        <v>81</v>
      </c>
      <c r="E4020" t="s">
        <v>82</v>
      </c>
      <c r="G4020" s="4" t="str">
        <f>TEXT(H4020+I4020,"yyyy-mm-dd""T""hh:mm:ss")&amp;
IF(J4020="MST","-07:00",
IF(J4020="MDT","-06:00",
IF(J4020="PST","-08:00",
IF(J4020="PDT","-07:00",
IF(J4020="UTC","+00:00","+00:00")))))</f>
        <v>2017-02-23T10:00:00-07:00</v>
      </c>
      <c r="H4020" s="1">
        <v>42789</v>
      </c>
      <c r="I4020" s="5">
        <v>0.41666666666666669</v>
      </c>
      <c r="J4020" t="s">
        <v>84</v>
      </c>
      <c r="U4020" t="s">
        <v>7469</v>
      </c>
      <c r="V4020" t="s">
        <v>7470</v>
      </c>
      <c r="X4020" t="s">
        <v>7510</v>
      </c>
      <c r="Y4020" t="s">
        <v>7511</v>
      </c>
      <c r="AD4020">
        <v>32.434333000000002</v>
      </c>
      <c r="AE4020">
        <v>-111.232472</v>
      </c>
      <c r="AK4020" t="s">
        <v>5367</v>
      </c>
      <c r="AL4020" t="s">
        <v>8546</v>
      </c>
      <c r="AN4020" t="s">
        <v>5425</v>
      </c>
      <c r="AO4020" t="s">
        <v>111</v>
      </c>
      <c r="AP4020" t="s">
        <v>422</v>
      </c>
      <c r="AQ4020">
        <v>2.74</v>
      </c>
      <c r="AR4020" t="s">
        <v>1616</v>
      </c>
      <c r="AT4020" t="s">
        <v>1612</v>
      </c>
      <c r="AV4020" t="s">
        <v>7535</v>
      </c>
      <c r="BQ4020" t="str">
        <f>BS4020 &amp; ":" &amp; BR4020</f>
        <v>USEPA:9200</v>
      </c>
      <c r="BR4020">
        <v>9200</v>
      </c>
      <c r="BS4020" t="s">
        <v>4867</v>
      </c>
      <c r="BT4020" t="s">
        <v>8414</v>
      </c>
      <c r="BW4020" t="s">
        <v>7476</v>
      </c>
      <c r="CE4020" t="s">
        <v>8215</v>
      </c>
      <c r="CF4020" t="s">
        <v>1618</v>
      </c>
    </row>
    <row r="4021" spans="1:84" hidden="1" x14ac:dyDescent="0.4">
      <c r="A4021" t="s">
        <v>7466</v>
      </c>
      <c r="B4021" t="s">
        <v>7467</v>
      </c>
      <c r="C4021" t="s">
        <v>8547</v>
      </c>
      <c r="D4021" t="s">
        <v>81</v>
      </c>
      <c r="E4021" t="s">
        <v>82</v>
      </c>
      <c r="G4021" s="4" t="str">
        <f>TEXT(H4021+I4021,"yyyy-mm-dd""T""hh:mm:ss")&amp;
IF(J4021="MST","-07:00",
IF(J4021="MDT","-06:00",
IF(J4021="PST","-08:00",
IF(J4021="PDT","-07:00",
IF(J4021="UTC","+00:00","+00:00")))))</f>
        <v>2017-03-16T09:30:00-07:00</v>
      </c>
      <c r="H4021" s="1">
        <v>42810</v>
      </c>
      <c r="I4021" s="5">
        <v>0.39583333333333331</v>
      </c>
      <c r="J4021" t="s">
        <v>84</v>
      </c>
      <c r="U4021" t="s">
        <v>7469</v>
      </c>
      <c r="V4021" t="s">
        <v>7470</v>
      </c>
      <c r="X4021" t="s">
        <v>7482</v>
      </c>
      <c r="Y4021" t="s">
        <v>7483</v>
      </c>
      <c r="AD4021">
        <v>32.386417000000002</v>
      </c>
      <c r="AE4021">
        <v>-111.119139</v>
      </c>
      <c r="AK4021" t="s">
        <v>5367</v>
      </c>
      <c r="AL4021" t="s">
        <v>8548</v>
      </c>
      <c r="AN4021" t="s">
        <v>7486</v>
      </c>
      <c r="AO4021" t="s">
        <v>5369</v>
      </c>
      <c r="AP4021" t="s">
        <v>422</v>
      </c>
      <c r="AQ4021">
        <v>0.56999999999999995</v>
      </c>
      <c r="AR4021" t="s">
        <v>1616</v>
      </c>
      <c r="AT4021" t="s">
        <v>1612</v>
      </c>
      <c r="AV4021" t="s">
        <v>96</v>
      </c>
      <c r="BQ4021" t="str">
        <f>BS4021 &amp; ":" &amp; BR4021</f>
        <v>USEPA:350.1</v>
      </c>
      <c r="BR4021">
        <v>350.1</v>
      </c>
      <c r="BS4021" t="s">
        <v>4867</v>
      </c>
      <c r="BT4021" t="s">
        <v>7488</v>
      </c>
      <c r="BV4021" t="s">
        <v>7489</v>
      </c>
      <c r="BW4021" t="s">
        <v>7476</v>
      </c>
      <c r="CE4021" t="s">
        <v>8549</v>
      </c>
      <c r="CF4021" t="s">
        <v>1618</v>
      </c>
    </row>
    <row r="4022" spans="1:84" x14ac:dyDescent="0.4">
      <c r="A4022" t="s">
        <v>78</v>
      </c>
      <c r="B4022" t="s">
        <v>79</v>
      </c>
      <c r="C4022" t="s">
        <v>233</v>
      </c>
      <c r="D4022" t="s">
        <v>81</v>
      </c>
      <c r="E4022" t="s">
        <v>82</v>
      </c>
      <c r="F4022" t="s">
        <v>83</v>
      </c>
      <c r="G4022" s="4" t="str">
        <f>TEXT(H4022+I4022,"yyyy-mm-dd""T""hh:mm:ss")&amp;
IF(J4022="MST","-07:00",
IF(J4022="MDT","-06:00",
IF(J4022="PST","-08:00",
IF(J4022="PDT","-07:00",
IF(J4022="UTC","+00:00","+00:00")))))</f>
        <v>2000-07-19T12:30:00-07:00</v>
      </c>
      <c r="H4022" s="1">
        <v>36726</v>
      </c>
      <c r="I4022" s="5">
        <v>0.52083333333333337</v>
      </c>
      <c r="J4022" t="s">
        <v>84</v>
      </c>
      <c r="W4022" t="s">
        <v>85</v>
      </c>
      <c r="X4022" t="s">
        <v>234</v>
      </c>
      <c r="AB4022" t="s">
        <v>87</v>
      </c>
      <c r="AC4022" t="s">
        <v>88</v>
      </c>
      <c r="AF4022" t="str">
        <f>"ID:"&amp;AG4022&amp;"; context:" &amp; AH4022 &amp;"; Name:" &amp; AI4022 &amp; "; Equipment:" &amp; AK4022</f>
        <v>ID:USGS; context:USGS; Name:USGS; Equipment:Unknown</v>
      </c>
      <c r="AG4022" t="s">
        <v>89</v>
      </c>
      <c r="AH4022" t="s">
        <v>89</v>
      </c>
      <c r="AI4022" t="s">
        <v>89</v>
      </c>
      <c r="AK4022" t="s">
        <v>90</v>
      </c>
      <c r="AL4022" t="s">
        <v>239</v>
      </c>
      <c r="AO4022" t="s">
        <v>123</v>
      </c>
      <c r="AP4022" t="s">
        <v>94</v>
      </c>
      <c r="AQ4022">
        <v>0.123</v>
      </c>
      <c r="AR4022" t="s">
        <v>125</v>
      </c>
      <c r="AT4022" t="s">
        <v>95</v>
      </c>
      <c r="AV4022" t="s">
        <v>96</v>
      </c>
      <c r="BG4022" s="3" t="s">
        <v>124</v>
      </c>
      <c r="BH4022" s="3"/>
      <c r="BQ4022" t="str">
        <f>BS4022 &amp; ":" &amp; BR4022</f>
        <v>USGS:ALGOR</v>
      </c>
      <c r="BR4022" t="s">
        <v>113</v>
      </c>
      <c r="BS4022" t="s">
        <v>89</v>
      </c>
      <c r="BT4022" t="s">
        <v>114</v>
      </c>
      <c r="BV4022" t="s">
        <v>115</v>
      </c>
      <c r="CF4022" t="s">
        <v>103</v>
      </c>
    </row>
    <row r="4023" spans="1:84" hidden="1" x14ac:dyDescent="0.4">
      <c r="A4023" t="s">
        <v>1626</v>
      </c>
      <c r="B4023" t="s">
        <v>1626</v>
      </c>
      <c r="C4023" t="s">
        <v>8282</v>
      </c>
      <c r="D4023" t="s">
        <v>81</v>
      </c>
      <c r="E4023" t="s">
        <v>82</v>
      </c>
      <c r="F4023" t="s">
        <v>393</v>
      </c>
      <c r="G4023" s="4" t="str">
        <f>TEXT(H4023+I4023,"yyyy-mm-dd""T""hh:mm:ss")&amp;
IF(J4023="MST","-07:00",
IF(J4023="MDT","-06:00",
IF(J4023="PST","-08:00",
IF(J4023="PDT","-07:00",
IF(J4023="UTC","+00:00","+00:00")))))</f>
        <v>2017-12-28T03:10:00-07:00</v>
      </c>
      <c r="H4023" s="1">
        <v>43097</v>
      </c>
      <c r="I4023" s="5">
        <v>0.13194444444444445</v>
      </c>
      <c r="J4023" t="s">
        <v>84</v>
      </c>
      <c r="N4023">
        <v>0.5</v>
      </c>
      <c r="O4023" t="s">
        <v>1628</v>
      </c>
      <c r="U4023">
        <v>9743</v>
      </c>
      <c r="V4023" t="s">
        <v>5512</v>
      </c>
      <c r="W4023" t="s">
        <v>8200</v>
      </c>
      <c r="X4023" t="s">
        <v>3405</v>
      </c>
      <c r="Y4023">
        <v>100034</v>
      </c>
      <c r="Z4023" t="s">
        <v>5514</v>
      </c>
      <c r="AD4023">
        <v>32.187063100000003</v>
      </c>
      <c r="AE4023">
        <v>-110.81660220000001</v>
      </c>
      <c r="AG4023" t="s">
        <v>90</v>
      </c>
      <c r="AH4023" t="s">
        <v>1626</v>
      </c>
      <c r="AI4023" t="s">
        <v>90</v>
      </c>
      <c r="AK4023" t="s">
        <v>1608</v>
      </c>
      <c r="AL4023" t="s">
        <v>8552</v>
      </c>
      <c r="AN4023" t="s">
        <v>1610</v>
      </c>
      <c r="AO4023" t="s">
        <v>1611</v>
      </c>
      <c r="AP4023" t="s">
        <v>422</v>
      </c>
      <c r="AQ4023">
        <v>0.22</v>
      </c>
      <c r="AR4023" t="s">
        <v>1616</v>
      </c>
      <c r="AT4023" t="s">
        <v>1612</v>
      </c>
      <c r="AV4023" t="s">
        <v>96</v>
      </c>
      <c r="BH4023" t="str">
        <f>BI4023 &amp; " " &amp; BJ4023</f>
        <v>0.5 ft</v>
      </c>
      <c r="BI4023">
        <v>0.5</v>
      </c>
      <c r="BJ4023" t="s">
        <v>5517</v>
      </c>
      <c r="BQ4023" t="str">
        <f>BS4023 &amp; ":" &amp; BR4023</f>
        <v>AZDEQ_SW:EPA 350.1</v>
      </c>
      <c r="BR4023" t="s">
        <v>1613</v>
      </c>
      <c r="BS4023" t="s">
        <v>1626</v>
      </c>
      <c r="BT4023" t="s">
        <v>1613</v>
      </c>
      <c r="BW4023" t="s">
        <v>5519</v>
      </c>
      <c r="BZ4023" t="s">
        <v>8553</v>
      </c>
      <c r="CA4023" t="s">
        <v>397</v>
      </c>
      <c r="CB4023">
        <v>0.1</v>
      </c>
      <c r="CC4023" t="s">
        <v>1616</v>
      </c>
      <c r="CE4023" t="s">
        <v>8203</v>
      </c>
      <c r="CF4023" t="s">
        <v>1618</v>
      </c>
    </row>
    <row r="4024" spans="1:84" hidden="1" x14ac:dyDescent="0.4">
      <c r="A4024" t="s">
        <v>1626</v>
      </c>
      <c r="B4024" t="s">
        <v>1626</v>
      </c>
      <c r="C4024" t="s">
        <v>8199</v>
      </c>
      <c r="D4024" t="s">
        <v>81</v>
      </c>
      <c r="E4024" t="s">
        <v>82</v>
      </c>
      <c r="F4024" t="s">
        <v>393</v>
      </c>
      <c r="G4024" s="4" t="str">
        <f>TEXT(H4024+I4024,"yyyy-mm-dd""T""hh:mm:ss")&amp;
IF(J4024="MST","-07:00",
IF(J4024="MDT","-06:00",
IF(J4024="PST","-08:00",
IF(J4024="PDT","-07:00",
IF(J4024="UTC","+00:00","+00:00")))))</f>
        <v>2017-11-28T02:10:00-07:00</v>
      </c>
      <c r="H4024" s="1">
        <v>43067</v>
      </c>
      <c r="I4024" s="5">
        <v>9.0277777777777776E-2</v>
      </c>
      <c r="J4024" t="s">
        <v>84</v>
      </c>
      <c r="N4024">
        <v>0.5</v>
      </c>
      <c r="O4024" t="s">
        <v>1628</v>
      </c>
      <c r="U4024">
        <v>9743</v>
      </c>
      <c r="V4024" t="s">
        <v>5512</v>
      </c>
      <c r="W4024" t="s">
        <v>8200</v>
      </c>
      <c r="X4024" t="s">
        <v>3405</v>
      </c>
      <c r="Y4024">
        <v>100034</v>
      </c>
      <c r="Z4024" t="s">
        <v>5514</v>
      </c>
      <c r="AD4024">
        <v>32.187063100000003</v>
      </c>
      <c r="AE4024">
        <v>-110.81660220000001</v>
      </c>
      <c r="AG4024" t="s">
        <v>90</v>
      </c>
      <c r="AH4024" t="s">
        <v>1626</v>
      </c>
      <c r="AI4024" t="s">
        <v>90</v>
      </c>
      <c r="AK4024" t="s">
        <v>1608</v>
      </c>
      <c r="AL4024" t="s">
        <v>8554</v>
      </c>
      <c r="AM4024" t="s">
        <v>92</v>
      </c>
      <c r="AN4024" t="s">
        <v>1725</v>
      </c>
      <c r="AO4024" t="s">
        <v>123</v>
      </c>
      <c r="AP4024" t="s">
        <v>422</v>
      </c>
      <c r="AT4024" t="s">
        <v>1612</v>
      </c>
      <c r="AV4024" t="s">
        <v>584</v>
      </c>
      <c r="BF4024" t="s">
        <v>8211</v>
      </c>
      <c r="BH4024" t="str">
        <f>BI4024 &amp; " " &amp; BJ4024</f>
        <v>0.5 ft</v>
      </c>
      <c r="BI4024">
        <v>0.5</v>
      </c>
      <c r="BJ4024" t="s">
        <v>5517</v>
      </c>
      <c r="BQ4024" t="str">
        <f>BS4024 &amp; ":" &amp; BR4024</f>
        <v>AZDEQ_SW:SM 4500 PE</v>
      </c>
      <c r="BR4024" t="s">
        <v>5518</v>
      </c>
      <c r="BS4024" t="s">
        <v>1626</v>
      </c>
      <c r="BT4024" t="s">
        <v>5518</v>
      </c>
      <c r="BW4024" t="s">
        <v>5519</v>
      </c>
      <c r="BZ4024" t="s">
        <v>8555</v>
      </c>
      <c r="CA4024" t="s">
        <v>397</v>
      </c>
      <c r="CB4024">
        <v>0.02</v>
      </c>
      <c r="CC4024" t="s">
        <v>1616</v>
      </c>
      <c r="CE4024" t="s">
        <v>8203</v>
      </c>
      <c r="CF4024" t="s">
        <v>1618</v>
      </c>
    </row>
    <row r="4025" spans="1:84" hidden="1" x14ac:dyDescent="0.4">
      <c r="A4025" t="s">
        <v>1626</v>
      </c>
      <c r="B4025" t="s">
        <v>1626</v>
      </c>
      <c r="C4025" t="s">
        <v>8328</v>
      </c>
      <c r="D4025" t="s">
        <v>81</v>
      </c>
      <c r="E4025" t="s">
        <v>82</v>
      </c>
      <c r="F4025" t="s">
        <v>393</v>
      </c>
      <c r="G4025" s="4" t="str">
        <f>TEXT(H4025+I4025,"yyyy-mm-dd""T""hh:mm:ss")&amp;
IF(J4025="MST","-07:00",
IF(J4025="MDT","-06:00",
IF(J4025="PST","-08:00",
IF(J4025="PDT","-07:00",
IF(J4025="UTC","+00:00","+00:00")))))</f>
        <v>2017-07-18T10:30:00-07:00</v>
      </c>
      <c r="H4025" s="1">
        <v>42934</v>
      </c>
      <c r="I4025" s="5">
        <v>0.4375</v>
      </c>
      <c r="J4025" t="s">
        <v>84</v>
      </c>
      <c r="U4025">
        <v>2008</v>
      </c>
      <c r="V4025" t="s">
        <v>6355</v>
      </c>
      <c r="W4025" t="s">
        <v>1606</v>
      </c>
      <c r="X4025" t="s">
        <v>5559</v>
      </c>
      <c r="Y4025">
        <v>109222</v>
      </c>
      <c r="Z4025" t="s">
        <v>8329</v>
      </c>
      <c r="AD4025">
        <v>31.9835694</v>
      </c>
      <c r="AE4025">
        <v>-110.6468194</v>
      </c>
      <c r="AG4025" t="s">
        <v>90</v>
      </c>
      <c r="AH4025" t="s">
        <v>1626</v>
      </c>
      <c r="AI4025" t="s">
        <v>90</v>
      </c>
      <c r="AK4025" t="s">
        <v>1608</v>
      </c>
      <c r="AL4025" t="s">
        <v>8556</v>
      </c>
      <c r="AM4025" t="s">
        <v>92</v>
      </c>
      <c r="AN4025" t="s">
        <v>1700</v>
      </c>
      <c r="AO4025" t="s">
        <v>457</v>
      </c>
      <c r="AP4025" t="s">
        <v>422</v>
      </c>
      <c r="AT4025" t="s">
        <v>1612</v>
      </c>
      <c r="AV4025" t="s">
        <v>584</v>
      </c>
      <c r="BQ4025" t="str">
        <f>BS4025 &amp; ":" &amp; BR4025</f>
        <v>AZDEQ_SW:EPA 365.4</v>
      </c>
      <c r="BR4025" t="s">
        <v>1713</v>
      </c>
      <c r="BS4025" t="s">
        <v>1626</v>
      </c>
      <c r="BT4025" t="s">
        <v>1713</v>
      </c>
      <c r="BW4025" t="s">
        <v>5460</v>
      </c>
      <c r="BX4025" s="1">
        <v>42949</v>
      </c>
      <c r="BZ4025" t="s">
        <v>8557</v>
      </c>
      <c r="CA4025" t="s">
        <v>397</v>
      </c>
      <c r="CB4025">
        <v>0.1</v>
      </c>
      <c r="CC4025" t="s">
        <v>1616</v>
      </c>
      <c r="CE4025" t="s">
        <v>8249</v>
      </c>
      <c r="CF4025" t="s">
        <v>1618</v>
      </c>
    </row>
    <row r="4026" spans="1:84" hidden="1" x14ac:dyDescent="0.4">
      <c r="A4026" t="s">
        <v>1603</v>
      </c>
      <c r="B4026" t="s">
        <v>1603</v>
      </c>
      <c r="C4026" t="s">
        <v>8332</v>
      </c>
      <c r="D4026" t="s">
        <v>81</v>
      </c>
      <c r="E4026" t="s">
        <v>82</v>
      </c>
      <c r="F4026" t="s">
        <v>83</v>
      </c>
      <c r="G4026" s="4" t="str">
        <f>TEXT(H4026+I4026,"yyyy-mm-dd""T""hh:mm:ss")&amp;
IF(J4026="MST","-07:00",
IF(J4026="MDT","-06:00",
IF(J4026="PST","-08:00",
IF(J4026="PDT","-07:00",
IF(J4026="UTC","+00:00","+00:00")))))</f>
        <v>2017-01-09T12:45:00-07:00</v>
      </c>
      <c r="H4026" s="1">
        <v>42744</v>
      </c>
      <c r="I4026" s="5">
        <v>0.53125</v>
      </c>
      <c r="J4026" t="s">
        <v>84</v>
      </c>
      <c r="N4026">
        <v>0</v>
      </c>
      <c r="O4026" t="s">
        <v>5517</v>
      </c>
      <c r="U4026">
        <v>9673</v>
      </c>
      <c r="V4026" t="s">
        <v>1605</v>
      </c>
      <c r="W4026" t="s">
        <v>1606</v>
      </c>
      <c r="X4026" t="s">
        <v>8333</v>
      </c>
      <c r="Y4026">
        <v>25660</v>
      </c>
      <c r="Z4026" t="s">
        <v>8334</v>
      </c>
      <c r="AD4026">
        <v>32.023888900000003</v>
      </c>
      <c r="AE4026">
        <v>-112.89222220000001</v>
      </c>
      <c r="AG4026" t="s">
        <v>90</v>
      </c>
      <c r="AH4026" t="s">
        <v>1603</v>
      </c>
      <c r="AI4026" t="s">
        <v>90</v>
      </c>
      <c r="AK4026" t="s">
        <v>1608</v>
      </c>
      <c r="AL4026" t="s">
        <v>8558</v>
      </c>
      <c r="AM4026" t="s">
        <v>92</v>
      </c>
      <c r="AN4026" t="s">
        <v>1610</v>
      </c>
      <c r="AO4026" t="s">
        <v>1670</v>
      </c>
      <c r="AP4026" t="s">
        <v>422</v>
      </c>
      <c r="AT4026" t="s">
        <v>1612</v>
      </c>
      <c r="AV4026" t="s">
        <v>584</v>
      </c>
      <c r="BQ4026" t="str">
        <f>BS4026 &amp; ":" &amp; BR4026</f>
        <v>AZDEQ_GW:EPA 300.0</v>
      </c>
      <c r="BR4026" t="s">
        <v>1664</v>
      </c>
      <c r="BS4026" t="s">
        <v>1603</v>
      </c>
      <c r="BT4026" t="s">
        <v>1664</v>
      </c>
      <c r="BW4026" t="s">
        <v>5460</v>
      </c>
      <c r="BX4026" s="1">
        <v>42746</v>
      </c>
      <c r="BZ4026" t="s">
        <v>8559</v>
      </c>
      <c r="CA4026" t="s">
        <v>397</v>
      </c>
      <c r="CB4026">
        <v>0.1</v>
      </c>
      <c r="CC4026" t="s">
        <v>1616</v>
      </c>
      <c r="CE4026" t="s">
        <v>8198</v>
      </c>
      <c r="CF4026" t="s">
        <v>1618</v>
      </c>
    </row>
    <row r="4027" spans="1:84" hidden="1" x14ac:dyDescent="0.4">
      <c r="A4027" t="s">
        <v>1626</v>
      </c>
      <c r="B4027" t="s">
        <v>1626</v>
      </c>
      <c r="C4027" t="s">
        <v>8354</v>
      </c>
      <c r="D4027" t="s">
        <v>81</v>
      </c>
      <c r="E4027" t="s">
        <v>82</v>
      </c>
      <c r="F4027" t="s">
        <v>393</v>
      </c>
      <c r="G4027" s="4" t="str">
        <f>TEXT(H4027+I4027,"yyyy-mm-dd""T""hh:mm:ss")&amp;
IF(J4027="MST","-07:00",
IF(J4027="MDT","-06:00",
IF(J4027="PST","-08:00",
IF(J4027="PDT","-07:00",
IF(J4027="UTC","+00:00","+00:00")))))</f>
        <v>2017-05-30T04:00:00-07:00</v>
      </c>
      <c r="H4027" s="1">
        <v>42885</v>
      </c>
      <c r="I4027" s="5">
        <v>0.16666666666666666</v>
      </c>
      <c r="J4027" t="s">
        <v>84</v>
      </c>
      <c r="N4027">
        <v>0.5</v>
      </c>
      <c r="O4027" t="s">
        <v>1628</v>
      </c>
      <c r="U4027">
        <v>9743</v>
      </c>
      <c r="V4027" t="s">
        <v>5512</v>
      </c>
      <c r="W4027" t="s">
        <v>5513</v>
      </c>
      <c r="X4027" t="s">
        <v>3405</v>
      </c>
      <c r="Y4027">
        <v>100034</v>
      </c>
      <c r="Z4027" t="s">
        <v>5514</v>
      </c>
      <c r="AD4027">
        <v>32.187063100000003</v>
      </c>
      <c r="AE4027">
        <v>-110.81660220000001</v>
      </c>
      <c r="AG4027" t="s">
        <v>90</v>
      </c>
      <c r="AH4027" t="s">
        <v>1626</v>
      </c>
      <c r="AI4027" t="s">
        <v>90</v>
      </c>
      <c r="AK4027" t="s">
        <v>1608</v>
      </c>
      <c r="AL4027" t="s">
        <v>8560</v>
      </c>
      <c r="AN4027" t="s">
        <v>1700</v>
      </c>
      <c r="AO4027" t="s">
        <v>457</v>
      </c>
      <c r="AP4027" t="s">
        <v>422</v>
      </c>
      <c r="AQ4027">
        <v>0.05</v>
      </c>
      <c r="AR4027" t="s">
        <v>1616</v>
      </c>
      <c r="AT4027" t="s">
        <v>1612</v>
      </c>
      <c r="AV4027" t="s">
        <v>96</v>
      </c>
      <c r="BH4027" t="str">
        <f>BI4027 &amp; " " &amp; BJ4027</f>
        <v>0.5 ft</v>
      </c>
      <c r="BI4027">
        <v>0.5</v>
      </c>
      <c r="BJ4027" t="s">
        <v>5517</v>
      </c>
      <c r="BQ4027" t="str">
        <f>BS4027 &amp; ":" &amp; BR4027</f>
        <v>AZDEQ_SW:SM 4500 PE</v>
      </c>
      <c r="BR4027" t="s">
        <v>5518</v>
      </c>
      <c r="BS4027" t="s">
        <v>1626</v>
      </c>
      <c r="BT4027" t="s">
        <v>5518</v>
      </c>
      <c r="BW4027" t="s">
        <v>5519</v>
      </c>
      <c r="BZ4027" t="s">
        <v>8561</v>
      </c>
      <c r="CA4027" t="s">
        <v>397</v>
      </c>
      <c r="CB4027">
        <v>0.01</v>
      </c>
      <c r="CC4027" t="s">
        <v>1616</v>
      </c>
      <c r="CE4027" t="s">
        <v>5773</v>
      </c>
      <c r="CF4027" t="s">
        <v>1618</v>
      </c>
    </row>
    <row r="4028" spans="1:84" hidden="1" x14ac:dyDescent="0.4">
      <c r="A4028" t="s">
        <v>7466</v>
      </c>
      <c r="B4028" t="s">
        <v>7467</v>
      </c>
      <c r="C4028" t="s">
        <v>8547</v>
      </c>
      <c r="D4028" t="s">
        <v>81</v>
      </c>
      <c r="E4028" t="s">
        <v>82</v>
      </c>
      <c r="G4028" s="4" t="str">
        <f>TEXT(H4028+I4028,"yyyy-mm-dd""T""hh:mm:ss")&amp;
IF(J4028="MST","-07:00",
IF(J4028="MDT","-06:00",
IF(J4028="PST","-08:00",
IF(J4028="PDT","-07:00",
IF(J4028="UTC","+00:00","+00:00")))))</f>
        <v>2017-03-16T09:30:00-07:00</v>
      </c>
      <c r="H4028" s="1">
        <v>42810</v>
      </c>
      <c r="I4028" s="5">
        <v>0.39583333333333331</v>
      </c>
      <c r="J4028" t="s">
        <v>84</v>
      </c>
      <c r="U4028" t="s">
        <v>7469</v>
      </c>
      <c r="V4028" t="s">
        <v>7470</v>
      </c>
      <c r="X4028" t="s">
        <v>7482</v>
      </c>
      <c r="Y4028" t="s">
        <v>7483</v>
      </c>
      <c r="AD4028">
        <v>32.386417000000002</v>
      </c>
      <c r="AE4028">
        <v>-111.119139</v>
      </c>
      <c r="AK4028" t="s">
        <v>5367</v>
      </c>
      <c r="AL4028" t="s">
        <v>8562</v>
      </c>
      <c r="AN4028" t="s">
        <v>7604</v>
      </c>
      <c r="AO4028" t="s">
        <v>442</v>
      </c>
      <c r="AP4028" t="s">
        <v>422</v>
      </c>
      <c r="AQ4028">
        <v>2.72</v>
      </c>
      <c r="AR4028" t="s">
        <v>1616</v>
      </c>
      <c r="AT4028" t="s">
        <v>1612</v>
      </c>
      <c r="AV4028" t="s">
        <v>96</v>
      </c>
      <c r="BQ4028" t="str">
        <f>BS4028 &amp; ":" &amp; BR4028</f>
        <v>USEPA:351.2</v>
      </c>
      <c r="BR4028">
        <v>351.2</v>
      </c>
      <c r="BS4028" t="s">
        <v>4867</v>
      </c>
      <c r="BT4028" t="s">
        <v>7605</v>
      </c>
      <c r="BV4028" t="s">
        <v>7606</v>
      </c>
      <c r="BW4028" t="s">
        <v>7476</v>
      </c>
      <c r="CE4028" t="s">
        <v>8563</v>
      </c>
      <c r="CF4028" t="s">
        <v>1618</v>
      </c>
    </row>
    <row r="4029" spans="1:84" hidden="1" x14ac:dyDescent="0.4">
      <c r="A4029" t="s">
        <v>7466</v>
      </c>
      <c r="B4029" t="s">
        <v>7467</v>
      </c>
      <c r="C4029" t="s">
        <v>8269</v>
      </c>
      <c r="D4029" t="s">
        <v>81</v>
      </c>
      <c r="E4029" t="s">
        <v>82</v>
      </c>
      <c r="G4029" s="4" t="str">
        <f>TEXT(H4029+I4029,"yyyy-mm-dd""T""hh:mm:ss")&amp;
IF(J4029="MST","-07:00",
IF(J4029="MDT","-06:00",
IF(J4029="PST","-08:00",
IF(J4029="PDT","-07:00",
IF(J4029="UTC","+00:00","+00:00")))))</f>
        <v>2017-12-07T08:45:00-07:00</v>
      </c>
      <c r="H4029" s="1">
        <v>43076</v>
      </c>
      <c r="I4029" s="5">
        <v>0.36458333333333331</v>
      </c>
      <c r="J4029" t="s">
        <v>84</v>
      </c>
      <c r="U4029" t="s">
        <v>7469</v>
      </c>
      <c r="V4029" t="s">
        <v>7470</v>
      </c>
      <c r="X4029" t="s">
        <v>7482</v>
      </c>
      <c r="Y4029" t="s">
        <v>7483</v>
      </c>
      <c r="AD4029">
        <v>32.386417000000002</v>
      </c>
      <c r="AE4029">
        <v>-111.119139</v>
      </c>
      <c r="AK4029" t="s">
        <v>5367</v>
      </c>
      <c r="AL4029" t="s">
        <v>8564</v>
      </c>
      <c r="AM4029" t="s">
        <v>92</v>
      </c>
      <c r="AN4029" t="s">
        <v>7486</v>
      </c>
      <c r="AO4029" t="s">
        <v>5369</v>
      </c>
      <c r="AP4029" t="s">
        <v>422</v>
      </c>
      <c r="AT4029" t="s">
        <v>1612</v>
      </c>
      <c r="AV4029" t="s">
        <v>96</v>
      </c>
      <c r="BQ4029" t="str">
        <f>BS4029 &amp; ":" &amp; BR4029</f>
        <v>USEPA:350.1</v>
      </c>
      <c r="BR4029">
        <v>350.1</v>
      </c>
      <c r="BS4029" t="s">
        <v>4867</v>
      </c>
      <c r="BT4029" t="s">
        <v>7488</v>
      </c>
      <c r="BV4029" t="s">
        <v>7489</v>
      </c>
      <c r="BW4029" t="s">
        <v>7476</v>
      </c>
      <c r="BZ4029" t="s">
        <v>8565</v>
      </c>
      <c r="CA4029" t="s">
        <v>7546</v>
      </c>
      <c r="CB4029">
        <v>0.5</v>
      </c>
      <c r="CC4029" t="s">
        <v>1616</v>
      </c>
      <c r="CE4029" t="s">
        <v>8566</v>
      </c>
      <c r="CF4029" t="s">
        <v>1618</v>
      </c>
    </row>
    <row r="4030" spans="1:84" hidden="1" x14ac:dyDescent="0.4">
      <c r="A4030" t="s">
        <v>7466</v>
      </c>
      <c r="B4030" t="s">
        <v>7467</v>
      </c>
      <c r="C4030" t="s">
        <v>8259</v>
      </c>
      <c r="D4030" t="s">
        <v>81</v>
      </c>
      <c r="E4030" t="s">
        <v>82</v>
      </c>
      <c r="G4030" s="4" t="str">
        <f>TEXT(H4030+I4030,"yyyy-mm-dd""T""hh:mm:ss")&amp;
IF(J4030="MST","-07:00",
IF(J4030="MDT","-06:00",
IF(J4030="PST","-08:00",
IF(J4030="PDT","-07:00",
IF(J4030="UTC","+00:00","+00:00")))))</f>
        <v>2017-05-31T09:30:00-07:00</v>
      </c>
      <c r="H4030" s="1">
        <v>42886</v>
      </c>
      <c r="I4030" s="5">
        <v>0.39583333333333331</v>
      </c>
      <c r="J4030" t="s">
        <v>84</v>
      </c>
      <c r="U4030" t="s">
        <v>7469</v>
      </c>
      <c r="V4030" t="s">
        <v>7470</v>
      </c>
      <c r="X4030" t="s">
        <v>7482</v>
      </c>
      <c r="Y4030" t="s">
        <v>7483</v>
      </c>
      <c r="AD4030">
        <v>32.386417000000002</v>
      </c>
      <c r="AE4030">
        <v>-111.119139</v>
      </c>
      <c r="AK4030" t="s">
        <v>5367</v>
      </c>
      <c r="AL4030" t="s">
        <v>8567</v>
      </c>
      <c r="AN4030" t="s">
        <v>7604</v>
      </c>
      <c r="AO4030" t="s">
        <v>442</v>
      </c>
      <c r="AP4030" t="s">
        <v>422</v>
      </c>
      <c r="AQ4030">
        <v>1.29</v>
      </c>
      <c r="AR4030" t="s">
        <v>1616</v>
      </c>
      <c r="AS4030" t="s">
        <v>7517</v>
      </c>
      <c r="AT4030" t="s">
        <v>1612</v>
      </c>
      <c r="AV4030" t="s">
        <v>96</v>
      </c>
      <c r="BQ4030" t="str">
        <f>BS4030 &amp; ":" &amp; BR4030</f>
        <v>USEPA:351.2</v>
      </c>
      <c r="BR4030">
        <v>351.2</v>
      </c>
      <c r="BS4030" t="s">
        <v>4867</v>
      </c>
      <c r="BT4030" t="s">
        <v>7605</v>
      </c>
      <c r="BV4030" t="s">
        <v>7606</v>
      </c>
      <c r="BW4030" t="s">
        <v>7476</v>
      </c>
      <c r="CE4030" t="s">
        <v>8568</v>
      </c>
      <c r="CF4030" t="s">
        <v>1618</v>
      </c>
    </row>
    <row r="4031" spans="1:84" hidden="1" x14ac:dyDescent="0.4">
      <c r="A4031" t="s">
        <v>7466</v>
      </c>
      <c r="B4031" t="s">
        <v>7467</v>
      </c>
      <c r="C4031" t="s">
        <v>8259</v>
      </c>
      <c r="D4031" t="s">
        <v>81</v>
      </c>
      <c r="E4031" t="s">
        <v>82</v>
      </c>
      <c r="G4031" s="4" t="str">
        <f>TEXT(H4031+I4031,"yyyy-mm-dd""T""hh:mm:ss")&amp;
IF(J4031="MST","-07:00",
IF(J4031="MDT","-06:00",
IF(J4031="PST","-08:00",
IF(J4031="PDT","-07:00",
IF(J4031="UTC","+00:00","+00:00")))))</f>
        <v>2017-05-31T09:30:00-07:00</v>
      </c>
      <c r="H4031" s="1">
        <v>42886</v>
      </c>
      <c r="I4031" s="5">
        <v>0.39583333333333331</v>
      </c>
      <c r="J4031" t="s">
        <v>84</v>
      </c>
      <c r="U4031" t="s">
        <v>7469</v>
      </c>
      <c r="V4031" t="s">
        <v>7470</v>
      </c>
      <c r="X4031" t="s">
        <v>7482</v>
      </c>
      <c r="Y4031" t="s">
        <v>7483</v>
      </c>
      <c r="AD4031">
        <v>32.386417000000002</v>
      </c>
      <c r="AE4031">
        <v>-111.119139</v>
      </c>
      <c r="AK4031" t="s">
        <v>5367</v>
      </c>
      <c r="AL4031" t="s">
        <v>8569</v>
      </c>
      <c r="AN4031" t="s">
        <v>1610</v>
      </c>
      <c r="AO4031" t="s">
        <v>5387</v>
      </c>
      <c r="AP4031" t="s">
        <v>422</v>
      </c>
      <c r="AQ4031">
        <v>5.97</v>
      </c>
      <c r="AR4031" t="s">
        <v>1616</v>
      </c>
      <c r="AS4031" t="s">
        <v>7517</v>
      </c>
      <c r="AT4031" t="s">
        <v>1612</v>
      </c>
      <c r="AV4031" t="s">
        <v>7535</v>
      </c>
      <c r="BQ4031" t="str">
        <f>BS4031 &amp; ":" &amp; BR4031</f>
        <v>AOAC:973.48</v>
      </c>
      <c r="BR4031">
        <v>973.48</v>
      </c>
      <c r="BS4031" t="s">
        <v>7536</v>
      </c>
      <c r="BT4031" t="s">
        <v>7537</v>
      </c>
      <c r="BW4031" t="s">
        <v>7476</v>
      </c>
      <c r="CE4031" t="s">
        <v>8261</v>
      </c>
      <c r="CF4031" t="s">
        <v>1618</v>
      </c>
    </row>
    <row r="4032" spans="1:84" hidden="1" x14ac:dyDescent="0.4">
      <c r="A4032" t="s">
        <v>7466</v>
      </c>
      <c r="B4032" t="s">
        <v>7467</v>
      </c>
      <c r="C4032" t="s">
        <v>8226</v>
      </c>
      <c r="D4032" t="s">
        <v>7515</v>
      </c>
      <c r="E4032" t="s">
        <v>82</v>
      </c>
      <c r="G4032" s="4" t="str">
        <f>TEXT(H4032+I4032,"yyyy-mm-dd""T""hh:mm:ss")&amp;
IF(J4032="MST","-07:00",
IF(J4032="MDT","-06:00",
IF(J4032="PST","-08:00",
IF(J4032="PDT","-07:00",
IF(J4032="UTC","+00:00","+00:00")))))</f>
        <v>2017-09-14T10:20:00-07:00</v>
      </c>
      <c r="H4032" s="1">
        <v>42992</v>
      </c>
      <c r="I4032" s="5">
        <v>0.43055555555555558</v>
      </c>
      <c r="J4032" t="s">
        <v>84</v>
      </c>
      <c r="U4032" t="s">
        <v>7469</v>
      </c>
      <c r="V4032" t="s">
        <v>7470</v>
      </c>
      <c r="X4032" t="s">
        <v>7471</v>
      </c>
      <c r="Y4032" t="s">
        <v>7472</v>
      </c>
      <c r="AD4032">
        <v>32.338639000000001</v>
      </c>
      <c r="AE4032">
        <v>-111.08147200000001</v>
      </c>
      <c r="AK4032" t="s">
        <v>5367</v>
      </c>
      <c r="AL4032" t="s">
        <v>8570</v>
      </c>
      <c r="AN4032" t="s">
        <v>1700</v>
      </c>
      <c r="AO4032" t="s">
        <v>457</v>
      </c>
      <c r="AP4032" t="s">
        <v>422</v>
      </c>
      <c r="AQ4032">
        <v>2.23</v>
      </c>
      <c r="AR4032" t="s">
        <v>1616</v>
      </c>
      <c r="AT4032" t="s">
        <v>1612</v>
      </c>
      <c r="AV4032" t="s">
        <v>96</v>
      </c>
      <c r="BQ4032" t="str">
        <f>BS4032 &amp; ":" &amp; BR4032</f>
        <v>USEPA:365.1</v>
      </c>
      <c r="BR4032">
        <v>365.1</v>
      </c>
      <c r="BS4032" t="s">
        <v>4867</v>
      </c>
      <c r="BT4032" t="s">
        <v>7474</v>
      </c>
      <c r="BV4032" t="s">
        <v>7475</v>
      </c>
      <c r="BW4032" t="s">
        <v>7476</v>
      </c>
      <c r="CE4032" t="s">
        <v>8228</v>
      </c>
      <c r="CF4032" t="s">
        <v>1618</v>
      </c>
    </row>
    <row r="4033" spans="1:84" hidden="1" x14ac:dyDescent="0.4">
      <c r="A4033" t="s">
        <v>1626</v>
      </c>
      <c r="B4033" t="s">
        <v>1626</v>
      </c>
      <c r="C4033" t="s">
        <v>8320</v>
      </c>
      <c r="D4033" t="s">
        <v>81</v>
      </c>
      <c r="E4033" t="s">
        <v>82</v>
      </c>
      <c r="F4033" t="s">
        <v>393</v>
      </c>
      <c r="G4033" s="4" t="str">
        <f>TEXT(H4033+I4033,"yyyy-mm-dd""T""hh:mm:ss")&amp;
IF(J4033="MST","-07:00",
IF(J4033="MDT","-06:00",
IF(J4033="PST","-08:00",
IF(J4033="PDT","-07:00",
IF(J4033="UTC","+00:00","+00:00")))))</f>
        <v>2017-09-28T03:00:00-07:00</v>
      </c>
      <c r="H4033" s="1">
        <v>43006</v>
      </c>
      <c r="I4033" s="5">
        <v>0.125</v>
      </c>
      <c r="J4033" t="s">
        <v>84</v>
      </c>
      <c r="N4033">
        <v>0.5</v>
      </c>
      <c r="O4033" t="s">
        <v>1628</v>
      </c>
      <c r="U4033">
        <v>9743</v>
      </c>
      <c r="V4033" t="s">
        <v>5512</v>
      </c>
      <c r="W4033" t="s">
        <v>5513</v>
      </c>
      <c r="X4033" t="s">
        <v>3405</v>
      </c>
      <c r="Y4033">
        <v>100034</v>
      </c>
      <c r="Z4033" t="s">
        <v>5514</v>
      </c>
      <c r="AD4033">
        <v>32.187063100000003</v>
      </c>
      <c r="AE4033">
        <v>-110.81660220000001</v>
      </c>
      <c r="AG4033" t="s">
        <v>90</v>
      </c>
      <c r="AH4033" t="s">
        <v>1626</v>
      </c>
      <c r="AI4033" t="s">
        <v>90</v>
      </c>
      <c r="AK4033" t="s">
        <v>1608</v>
      </c>
      <c r="AL4033" t="s">
        <v>8571</v>
      </c>
      <c r="AN4033" t="s">
        <v>1610</v>
      </c>
      <c r="AO4033" t="s">
        <v>1670</v>
      </c>
      <c r="AP4033" t="s">
        <v>422</v>
      </c>
      <c r="AQ4033">
        <v>39.200000000000003</v>
      </c>
      <c r="AR4033" t="s">
        <v>1616</v>
      </c>
      <c r="AT4033" t="s">
        <v>1612</v>
      </c>
      <c r="AV4033" t="s">
        <v>96</v>
      </c>
      <c r="BH4033" t="str">
        <f>BI4033 &amp; " " &amp; BJ4033</f>
        <v>0.5 ft</v>
      </c>
      <c r="BI4033">
        <v>0.5</v>
      </c>
      <c r="BJ4033" t="s">
        <v>5517</v>
      </c>
      <c r="BQ4033" t="str">
        <f>BS4033 &amp; ":" &amp; BR4033</f>
        <v>AZDEQ_SW:EPA 353.2</v>
      </c>
      <c r="BR4033" t="s">
        <v>1623</v>
      </c>
      <c r="BS4033" t="s">
        <v>1626</v>
      </c>
      <c r="BT4033" t="s">
        <v>1623</v>
      </c>
      <c r="BW4033" t="s">
        <v>5519</v>
      </c>
      <c r="BZ4033" t="s">
        <v>8572</v>
      </c>
      <c r="CA4033" t="s">
        <v>397</v>
      </c>
      <c r="CB4033">
        <v>0.4</v>
      </c>
      <c r="CC4033" t="s">
        <v>1616</v>
      </c>
      <c r="CE4033" t="s">
        <v>5763</v>
      </c>
      <c r="CF4033" t="s">
        <v>1618</v>
      </c>
    </row>
    <row r="4034" spans="1:84" hidden="1" x14ac:dyDescent="0.4">
      <c r="A4034" t="s">
        <v>1626</v>
      </c>
      <c r="B4034" t="s">
        <v>1626</v>
      </c>
      <c r="C4034" t="s">
        <v>8393</v>
      </c>
      <c r="D4034" t="s">
        <v>81</v>
      </c>
      <c r="E4034" t="s">
        <v>82</v>
      </c>
      <c r="F4034" t="s">
        <v>393</v>
      </c>
      <c r="G4034" s="4" t="str">
        <f>TEXT(H4034+I4034,"yyyy-mm-dd""T""hh:mm:ss")&amp;
IF(J4034="MST","-07:00",
IF(J4034="MDT","-06:00",
IF(J4034="PST","-08:00",
IF(J4034="PDT","-07:00",
IF(J4034="UTC","+00:00","+00:00")))))</f>
        <v>2017-12-28T03:38:00-07:00</v>
      </c>
      <c r="H4034" s="1">
        <v>43097</v>
      </c>
      <c r="I4034" s="5">
        <v>0.15138888888888888</v>
      </c>
      <c r="J4034" t="s">
        <v>84</v>
      </c>
      <c r="N4034">
        <v>0.5</v>
      </c>
      <c r="O4034" t="s">
        <v>1628</v>
      </c>
      <c r="U4034">
        <v>9743</v>
      </c>
      <c r="V4034" t="s">
        <v>5512</v>
      </c>
      <c r="W4034" t="s">
        <v>8200</v>
      </c>
      <c r="X4034" t="s">
        <v>3388</v>
      </c>
      <c r="Y4034">
        <v>100035</v>
      </c>
      <c r="Z4034" t="s">
        <v>5514</v>
      </c>
      <c r="AD4034">
        <v>32.185352899999998</v>
      </c>
      <c r="AE4034">
        <v>-110.8164731</v>
      </c>
      <c r="AG4034" t="s">
        <v>90</v>
      </c>
      <c r="AH4034" t="s">
        <v>1626</v>
      </c>
      <c r="AI4034" t="s">
        <v>90</v>
      </c>
      <c r="AK4034" t="s">
        <v>1608</v>
      </c>
      <c r="AL4034" t="s">
        <v>8573</v>
      </c>
      <c r="AN4034" t="s">
        <v>1610</v>
      </c>
      <c r="AO4034" t="s">
        <v>1611</v>
      </c>
      <c r="AP4034" t="s">
        <v>422</v>
      </c>
      <c r="AQ4034">
        <v>0.23</v>
      </c>
      <c r="AR4034" t="s">
        <v>1616</v>
      </c>
      <c r="AT4034" t="s">
        <v>1612</v>
      </c>
      <c r="AV4034" t="s">
        <v>96</v>
      </c>
      <c r="BH4034" t="str">
        <f>BI4034 &amp; " " &amp; BJ4034</f>
        <v>0.5 ft</v>
      </c>
      <c r="BI4034">
        <v>0.5</v>
      </c>
      <c r="BJ4034" t="s">
        <v>5517</v>
      </c>
      <c r="BQ4034" t="str">
        <f>BS4034 &amp; ":" &amp; BR4034</f>
        <v>AZDEQ_SW:EPA 350.1</v>
      </c>
      <c r="BR4034" t="s">
        <v>1613</v>
      </c>
      <c r="BS4034" t="s">
        <v>1626</v>
      </c>
      <c r="BT4034" t="s">
        <v>1613</v>
      </c>
      <c r="BW4034" t="s">
        <v>5519</v>
      </c>
      <c r="BZ4034" t="s">
        <v>8574</v>
      </c>
      <c r="CA4034" t="s">
        <v>397</v>
      </c>
      <c r="CB4034">
        <v>0.1</v>
      </c>
      <c r="CC4034" t="s">
        <v>1616</v>
      </c>
      <c r="CE4034" t="s">
        <v>8203</v>
      </c>
      <c r="CF4034" t="s">
        <v>1618</v>
      </c>
    </row>
    <row r="4035" spans="1:84" hidden="1" x14ac:dyDescent="0.4">
      <c r="A4035" t="s">
        <v>1603</v>
      </c>
      <c r="B4035" t="s">
        <v>1603</v>
      </c>
      <c r="C4035" t="s">
        <v>8575</v>
      </c>
      <c r="D4035" t="s">
        <v>81</v>
      </c>
      <c r="E4035" t="s">
        <v>82</v>
      </c>
      <c r="F4035" t="s">
        <v>83</v>
      </c>
      <c r="G4035" s="4" t="str">
        <f>TEXT(H4035+I4035,"yyyy-mm-dd""T""hh:mm:ss")&amp;
IF(J4035="MST","-07:00",
IF(J4035="MDT","-06:00",
IF(J4035="PST","-08:00",
IF(J4035="PDT","-07:00",
IF(J4035="UTC","+00:00","+00:00")))))</f>
        <v>2017-02-14T12:00:00-07:00</v>
      </c>
      <c r="H4035" s="1">
        <v>42780</v>
      </c>
      <c r="I4035" s="5">
        <v>0.5</v>
      </c>
      <c r="J4035" t="s">
        <v>84</v>
      </c>
      <c r="N4035">
        <v>0</v>
      </c>
      <c r="O4035" t="s">
        <v>5517</v>
      </c>
      <c r="U4035">
        <v>9673</v>
      </c>
      <c r="V4035" t="s">
        <v>1605</v>
      </c>
      <c r="W4035" t="s">
        <v>1606</v>
      </c>
      <c r="X4035" t="s">
        <v>8576</v>
      </c>
      <c r="Y4035">
        <v>81353</v>
      </c>
      <c r="Z4035" t="s">
        <v>8385</v>
      </c>
      <c r="AD4035">
        <v>32.273944399999998</v>
      </c>
      <c r="AE4035">
        <v>-112.96672220000001</v>
      </c>
      <c r="AG4035" t="s">
        <v>90</v>
      </c>
      <c r="AH4035" t="s">
        <v>1603</v>
      </c>
      <c r="AI4035" t="s">
        <v>90</v>
      </c>
      <c r="AK4035" t="s">
        <v>1608</v>
      </c>
      <c r="AL4035" t="s">
        <v>8577</v>
      </c>
      <c r="AM4035" t="s">
        <v>92</v>
      </c>
      <c r="AN4035" t="s">
        <v>1610</v>
      </c>
      <c r="AO4035" t="s">
        <v>1611</v>
      </c>
      <c r="AP4035" t="s">
        <v>422</v>
      </c>
      <c r="AT4035" t="s">
        <v>1612</v>
      </c>
      <c r="AV4035" t="s">
        <v>584</v>
      </c>
      <c r="BQ4035" t="str">
        <f>BS4035 &amp; ":" &amp; BR4035</f>
        <v>AZDEQ_GW:EPA 350.1</v>
      </c>
      <c r="BR4035" t="s">
        <v>1613</v>
      </c>
      <c r="BS4035" t="s">
        <v>1603</v>
      </c>
      <c r="BT4035" t="s">
        <v>1613</v>
      </c>
      <c r="BW4035" t="s">
        <v>5460</v>
      </c>
      <c r="BX4035" s="1">
        <v>42785</v>
      </c>
      <c r="BZ4035" t="s">
        <v>8578</v>
      </c>
      <c r="CA4035" t="s">
        <v>397</v>
      </c>
      <c r="CB4035">
        <v>0.05</v>
      </c>
      <c r="CC4035" t="s">
        <v>1616</v>
      </c>
      <c r="CE4035" t="s">
        <v>8388</v>
      </c>
      <c r="CF4035" t="s">
        <v>1618</v>
      </c>
    </row>
    <row r="4036" spans="1:84" hidden="1" x14ac:dyDescent="0.4">
      <c r="A4036" t="s">
        <v>7466</v>
      </c>
      <c r="B4036" t="s">
        <v>7467</v>
      </c>
      <c r="C4036" t="s">
        <v>8349</v>
      </c>
      <c r="D4036" t="s">
        <v>81</v>
      </c>
      <c r="E4036" t="s">
        <v>82</v>
      </c>
      <c r="G4036" s="4" t="str">
        <f>TEXT(H4036+I4036,"yyyy-mm-dd""T""hh:mm:ss")&amp;
IF(J4036="MST","-07:00",
IF(J4036="MDT","-06:00",
IF(J4036="PST","-08:00",
IF(J4036="PDT","-07:00",
IF(J4036="UTC","+00:00","+00:00")))))</f>
        <v>2017-06-22T08:00:00-07:00</v>
      </c>
      <c r="H4036" s="1">
        <v>42908</v>
      </c>
      <c r="I4036" s="5">
        <v>0.33333333333333331</v>
      </c>
      <c r="J4036" t="s">
        <v>84</v>
      </c>
      <c r="U4036" t="s">
        <v>7469</v>
      </c>
      <c r="V4036" t="s">
        <v>7470</v>
      </c>
      <c r="X4036" t="s">
        <v>7532</v>
      </c>
      <c r="Y4036" t="s">
        <v>7533</v>
      </c>
      <c r="AD4036">
        <v>32.289444000000003</v>
      </c>
      <c r="AE4036">
        <v>-111.03486100000001</v>
      </c>
      <c r="AK4036" t="s">
        <v>5367</v>
      </c>
      <c r="AL4036" t="s">
        <v>8579</v>
      </c>
      <c r="AN4036" t="s">
        <v>1700</v>
      </c>
      <c r="AO4036" t="s">
        <v>123</v>
      </c>
      <c r="AP4036" t="s">
        <v>422</v>
      </c>
      <c r="AQ4036">
        <v>0.61</v>
      </c>
      <c r="AR4036" t="s">
        <v>1616</v>
      </c>
      <c r="AT4036" t="s">
        <v>1612</v>
      </c>
      <c r="AV4036" t="s">
        <v>96</v>
      </c>
      <c r="BQ4036" t="str">
        <f>BS4036 &amp; ":" &amp; BR4036</f>
        <v>USEPA:365.1</v>
      </c>
      <c r="BR4036">
        <v>365.1</v>
      </c>
      <c r="BS4036" t="s">
        <v>4867</v>
      </c>
      <c r="BT4036" t="s">
        <v>7474</v>
      </c>
      <c r="BV4036" t="s">
        <v>7475</v>
      </c>
      <c r="BW4036" t="s">
        <v>7476</v>
      </c>
      <c r="CE4036" t="s">
        <v>8351</v>
      </c>
      <c r="CF4036" t="s">
        <v>1618</v>
      </c>
    </row>
    <row r="4037" spans="1:84" hidden="1" x14ac:dyDescent="0.4">
      <c r="A4037" t="s">
        <v>7466</v>
      </c>
      <c r="B4037" t="s">
        <v>7467</v>
      </c>
      <c r="C4037" t="s">
        <v>8217</v>
      </c>
      <c r="D4037" t="s">
        <v>81</v>
      </c>
      <c r="E4037" t="s">
        <v>82</v>
      </c>
      <c r="G4037" s="4" t="str">
        <f>TEXT(H4037+I4037,"yyyy-mm-dd""T""hh:mm:ss")&amp;
IF(J4037="MST","-07:00",
IF(J4037="MDT","-06:00",
IF(J4037="PST","-08:00",
IF(J4037="PDT","-07:00",
IF(J4037="UTC","+00:00","+00:00")))))</f>
        <v>2017-02-09T09:50:00-07:00</v>
      </c>
      <c r="H4037" s="1">
        <v>42775</v>
      </c>
      <c r="I4037" s="5">
        <v>0.40972222222222221</v>
      </c>
      <c r="J4037" t="s">
        <v>84</v>
      </c>
      <c r="U4037" t="s">
        <v>7469</v>
      </c>
      <c r="V4037" t="s">
        <v>7470</v>
      </c>
      <c r="X4037" t="s">
        <v>7471</v>
      </c>
      <c r="Y4037" t="s">
        <v>7472</v>
      </c>
      <c r="AD4037">
        <v>32.338639000000001</v>
      </c>
      <c r="AE4037">
        <v>-111.08147200000001</v>
      </c>
      <c r="AK4037" t="s">
        <v>5367</v>
      </c>
      <c r="AL4037" t="s">
        <v>8580</v>
      </c>
      <c r="AN4037" t="s">
        <v>1610</v>
      </c>
      <c r="AO4037" t="s">
        <v>5387</v>
      </c>
      <c r="AP4037" t="s">
        <v>422</v>
      </c>
      <c r="AQ4037">
        <v>10.4</v>
      </c>
      <c r="AR4037" t="s">
        <v>1616</v>
      </c>
      <c r="AS4037" t="s">
        <v>7517</v>
      </c>
      <c r="AT4037" t="s">
        <v>1612</v>
      </c>
      <c r="AV4037" t="s">
        <v>7535</v>
      </c>
      <c r="BQ4037" t="str">
        <f>BS4037 &amp; ":" &amp; BR4037</f>
        <v>AOAC:973.48</v>
      </c>
      <c r="BR4037">
        <v>973.48</v>
      </c>
      <c r="BS4037" t="s">
        <v>7536</v>
      </c>
      <c r="BT4037" t="s">
        <v>7537</v>
      </c>
      <c r="BW4037" t="s">
        <v>7476</v>
      </c>
      <c r="CE4037" t="s">
        <v>8219</v>
      </c>
      <c r="CF4037" t="s">
        <v>1618</v>
      </c>
    </row>
    <row r="4038" spans="1:84" hidden="1" x14ac:dyDescent="0.4">
      <c r="A4038" t="s">
        <v>1626</v>
      </c>
      <c r="B4038" t="s">
        <v>1626</v>
      </c>
      <c r="C4038" t="s">
        <v>8581</v>
      </c>
      <c r="D4038" t="s">
        <v>81</v>
      </c>
      <c r="E4038" t="s">
        <v>82</v>
      </c>
      <c r="F4038" t="s">
        <v>393</v>
      </c>
      <c r="G4038" s="4" t="str">
        <f>TEXT(H4038+I4038,"yyyy-mm-dd""T""hh:mm:ss")&amp;
IF(J4038="MST","-07:00",
IF(J4038="MDT","-06:00",
IF(J4038="PST","-08:00",
IF(J4038="PDT","-07:00",
IF(J4038="UTC","+00:00","+00:00")))))</f>
        <v>2017-07-18T08:30:00-07:00</v>
      </c>
      <c r="H4038" s="1">
        <v>42934</v>
      </c>
      <c r="I4038" s="5">
        <v>0.35416666666666669</v>
      </c>
      <c r="J4038" t="s">
        <v>84</v>
      </c>
      <c r="U4038">
        <v>2008</v>
      </c>
      <c r="V4038" t="s">
        <v>6355</v>
      </c>
      <c r="W4038" t="s">
        <v>1606</v>
      </c>
      <c r="X4038" t="s">
        <v>7552</v>
      </c>
      <c r="Y4038">
        <v>100598</v>
      </c>
      <c r="Z4038" t="s">
        <v>8582</v>
      </c>
      <c r="AD4038">
        <v>32.019222200000002</v>
      </c>
      <c r="AE4038">
        <v>-110.6410556</v>
      </c>
      <c r="AG4038" t="s">
        <v>90</v>
      </c>
      <c r="AH4038" t="s">
        <v>1626</v>
      </c>
      <c r="AI4038" t="s">
        <v>90</v>
      </c>
      <c r="AK4038" t="s">
        <v>1608</v>
      </c>
      <c r="AL4038" t="s">
        <v>8583</v>
      </c>
      <c r="AM4038" t="s">
        <v>92</v>
      </c>
      <c r="AN4038" t="s">
        <v>1610</v>
      </c>
      <c r="AO4038" t="s">
        <v>1670</v>
      </c>
      <c r="AP4038" t="s">
        <v>422</v>
      </c>
      <c r="AT4038" t="s">
        <v>1612</v>
      </c>
      <c r="AV4038" t="s">
        <v>584</v>
      </c>
      <c r="BQ4038" t="str">
        <f>BS4038 &amp; ":" &amp; BR4038</f>
        <v>AZDEQ_SW:EPA 353.2</v>
      </c>
      <c r="BR4038" t="s">
        <v>1623</v>
      </c>
      <c r="BS4038" t="s">
        <v>1626</v>
      </c>
      <c r="BT4038" t="s">
        <v>1623</v>
      </c>
      <c r="BW4038" t="s">
        <v>5460</v>
      </c>
      <c r="BX4038" s="1">
        <v>42950</v>
      </c>
      <c r="BZ4038" t="s">
        <v>8584</v>
      </c>
      <c r="CA4038" t="s">
        <v>397</v>
      </c>
      <c r="CB4038">
        <v>0.1</v>
      </c>
      <c r="CC4038" t="s">
        <v>1616</v>
      </c>
      <c r="CE4038" t="s">
        <v>8310</v>
      </c>
      <c r="CF4038" t="s">
        <v>1618</v>
      </c>
    </row>
    <row r="4039" spans="1:84" hidden="1" x14ac:dyDescent="0.4">
      <c r="A4039" t="s">
        <v>7466</v>
      </c>
      <c r="B4039" t="s">
        <v>7467</v>
      </c>
      <c r="C4039" t="s">
        <v>8187</v>
      </c>
      <c r="D4039" t="s">
        <v>81</v>
      </c>
      <c r="E4039" t="s">
        <v>82</v>
      </c>
      <c r="G4039" s="4" t="str">
        <f>TEXT(H4039+I4039,"yyyy-mm-dd""T""hh:mm:ss")&amp;
IF(J4039="MST","-07:00",
IF(J4039="MDT","-06:00",
IF(J4039="PST","-08:00",
IF(J4039="PDT","-07:00",
IF(J4039="UTC","+00:00","+00:00")))))</f>
        <v>2017-06-15T08:30:00-07:00</v>
      </c>
      <c r="H4039" s="1">
        <v>42901</v>
      </c>
      <c r="I4039" s="5">
        <v>0.35416666666666669</v>
      </c>
      <c r="J4039" t="s">
        <v>84</v>
      </c>
      <c r="U4039" t="s">
        <v>7469</v>
      </c>
      <c r="V4039" t="s">
        <v>7470</v>
      </c>
      <c r="X4039" t="s">
        <v>7471</v>
      </c>
      <c r="Y4039" t="s">
        <v>7472</v>
      </c>
      <c r="AD4039">
        <v>32.338639000000001</v>
      </c>
      <c r="AE4039">
        <v>-111.08147200000001</v>
      </c>
      <c r="AK4039" t="s">
        <v>5367</v>
      </c>
      <c r="AL4039" t="s">
        <v>8585</v>
      </c>
      <c r="AM4039" t="s">
        <v>7485</v>
      </c>
      <c r="AN4039" t="s">
        <v>7486</v>
      </c>
      <c r="AO4039" t="s">
        <v>5369</v>
      </c>
      <c r="AP4039" t="s">
        <v>422</v>
      </c>
      <c r="AS4039" t="s">
        <v>7734</v>
      </c>
      <c r="AT4039" t="s">
        <v>1612</v>
      </c>
      <c r="AV4039" t="s">
        <v>96</v>
      </c>
      <c r="BQ4039" t="str">
        <f>BS4039 &amp; ":" &amp; BR4039</f>
        <v>USEPA:350.1</v>
      </c>
      <c r="BR4039">
        <v>350.1</v>
      </c>
      <c r="BS4039" t="s">
        <v>4867</v>
      </c>
      <c r="BT4039" t="s">
        <v>7488</v>
      </c>
      <c r="BV4039" t="s">
        <v>7489</v>
      </c>
      <c r="BW4039" t="s">
        <v>7476</v>
      </c>
      <c r="BZ4039" t="s">
        <v>8586</v>
      </c>
      <c r="CA4039" t="s">
        <v>1272</v>
      </c>
      <c r="CB4039">
        <v>0.5</v>
      </c>
      <c r="CC4039" t="s">
        <v>1616</v>
      </c>
      <c r="CE4039" t="s">
        <v>8497</v>
      </c>
      <c r="CF4039" t="s">
        <v>1618</v>
      </c>
    </row>
    <row r="4040" spans="1:84" hidden="1" x14ac:dyDescent="0.4">
      <c r="A4040" t="s">
        <v>1626</v>
      </c>
      <c r="B4040" t="s">
        <v>1626</v>
      </c>
      <c r="C4040" t="s">
        <v>8240</v>
      </c>
      <c r="D4040" t="s">
        <v>81</v>
      </c>
      <c r="E4040" t="s">
        <v>82</v>
      </c>
      <c r="F4040" t="s">
        <v>393</v>
      </c>
      <c r="G4040" s="4" t="str">
        <f>TEXT(H4040+I4040,"yyyy-mm-dd""T""hh:mm:ss")&amp;
IF(J4040="MST","-07:00",
IF(J4040="MDT","-06:00",
IF(J4040="PST","-08:00",
IF(J4040="PDT","-07:00",
IF(J4040="UTC","+00:00","+00:00")))))</f>
        <v>2017-07-18T03:10:00-07:00</v>
      </c>
      <c r="H4040" s="1">
        <v>42934</v>
      </c>
      <c r="I4040" s="5">
        <v>0.13194444444444445</v>
      </c>
      <c r="J4040" t="s">
        <v>84</v>
      </c>
      <c r="U4040">
        <v>2008</v>
      </c>
      <c r="V4040" t="s">
        <v>6355</v>
      </c>
      <c r="W4040" t="s">
        <v>1606</v>
      </c>
      <c r="X4040" t="s">
        <v>8241</v>
      </c>
      <c r="Y4040">
        <v>111468</v>
      </c>
      <c r="Z4040" t="s">
        <v>8236</v>
      </c>
      <c r="AD4040">
        <v>31.868683999999998</v>
      </c>
      <c r="AE4040">
        <v>-110.675641</v>
      </c>
      <c r="AG4040" t="s">
        <v>90</v>
      </c>
      <c r="AH4040" t="s">
        <v>1626</v>
      </c>
      <c r="AI4040" t="s">
        <v>90</v>
      </c>
      <c r="AK4040" t="s">
        <v>1608</v>
      </c>
      <c r="AL4040" t="s">
        <v>8587</v>
      </c>
      <c r="AN4040" t="s">
        <v>1610</v>
      </c>
      <c r="AO4040" t="s">
        <v>1670</v>
      </c>
      <c r="AP4040" t="s">
        <v>422</v>
      </c>
      <c r="AQ4040">
        <v>1.4</v>
      </c>
      <c r="AR4040" t="s">
        <v>1616</v>
      </c>
      <c r="AT4040" t="s">
        <v>1612</v>
      </c>
      <c r="AV4040" t="s">
        <v>96</v>
      </c>
      <c r="BQ4040" t="str">
        <f>BS4040 &amp; ":" &amp; BR4040</f>
        <v>AZDEQ_SW:EPA 353.2</v>
      </c>
      <c r="BR4040" t="s">
        <v>1623</v>
      </c>
      <c r="BS4040" t="s">
        <v>1626</v>
      </c>
      <c r="BT4040" t="s">
        <v>1623</v>
      </c>
      <c r="BW4040" t="s">
        <v>5460</v>
      </c>
      <c r="BX4040" s="1">
        <v>42950</v>
      </c>
      <c r="BZ4040" t="s">
        <v>8588</v>
      </c>
      <c r="CA4040" t="s">
        <v>397</v>
      </c>
      <c r="CB4040">
        <v>0.1</v>
      </c>
      <c r="CC4040" t="s">
        <v>1616</v>
      </c>
      <c r="CE4040" t="s">
        <v>8244</v>
      </c>
      <c r="CF4040" t="s">
        <v>1618</v>
      </c>
    </row>
    <row r="4041" spans="1:84" hidden="1" x14ac:dyDescent="0.4">
      <c r="A4041" t="s">
        <v>1603</v>
      </c>
      <c r="B4041" t="s">
        <v>1603</v>
      </c>
      <c r="C4041" t="s">
        <v>8193</v>
      </c>
      <c r="D4041" t="s">
        <v>81</v>
      </c>
      <c r="E4041" t="s">
        <v>82</v>
      </c>
      <c r="F4041" t="s">
        <v>83</v>
      </c>
      <c r="G4041" s="4" t="str">
        <f>TEXT(H4041+I4041,"yyyy-mm-dd""T""hh:mm:ss")&amp;
IF(J4041="MST","-07:00",
IF(J4041="MDT","-06:00",
IF(J4041="PST","-08:00",
IF(J4041="PDT","-07:00",
IF(J4041="UTC","+00:00","+00:00")))))</f>
        <v>2017-01-10T03:30:00-07:00</v>
      </c>
      <c r="H4041" s="1">
        <v>42745</v>
      </c>
      <c r="I4041" s="5">
        <v>0.14583333333333334</v>
      </c>
      <c r="J4041" t="s">
        <v>84</v>
      </c>
      <c r="N4041">
        <v>0</v>
      </c>
      <c r="O4041" t="s">
        <v>5517</v>
      </c>
      <c r="U4041">
        <v>9673</v>
      </c>
      <c r="V4041" t="s">
        <v>1605</v>
      </c>
      <c r="W4041" t="s">
        <v>1606</v>
      </c>
      <c r="X4041" t="s">
        <v>8194</v>
      </c>
      <c r="Y4041">
        <v>81314</v>
      </c>
      <c r="Z4041" t="s">
        <v>8195</v>
      </c>
      <c r="AD4041">
        <v>31.881430600000002</v>
      </c>
      <c r="AE4041">
        <v>-112.81453500000001</v>
      </c>
      <c r="AG4041" t="s">
        <v>90</v>
      </c>
      <c r="AH4041" t="s">
        <v>1603</v>
      </c>
      <c r="AI4041" t="s">
        <v>90</v>
      </c>
      <c r="AK4041" t="s">
        <v>1608</v>
      </c>
      <c r="AL4041" t="s">
        <v>8589</v>
      </c>
      <c r="AM4041" t="s">
        <v>92</v>
      </c>
      <c r="AN4041" t="s">
        <v>1610</v>
      </c>
      <c r="AO4041" t="s">
        <v>1670</v>
      </c>
      <c r="AP4041" t="s">
        <v>422</v>
      </c>
      <c r="AT4041" t="s">
        <v>1612</v>
      </c>
      <c r="AV4041" t="s">
        <v>584</v>
      </c>
      <c r="BQ4041" t="str">
        <f>BS4041 &amp; ":" &amp; BR4041</f>
        <v>AZDEQ_GW:EPA 300.0</v>
      </c>
      <c r="BR4041" t="s">
        <v>1664</v>
      </c>
      <c r="BS4041" t="s">
        <v>1603</v>
      </c>
      <c r="BT4041" t="s">
        <v>1664</v>
      </c>
      <c r="BW4041" t="s">
        <v>5460</v>
      </c>
      <c r="BX4041" s="1">
        <v>42747</v>
      </c>
      <c r="BZ4041" t="s">
        <v>8590</v>
      </c>
      <c r="CA4041" t="s">
        <v>397</v>
      </c>
      <c r="CB4041">
        <v>0.1</v>
      </c>
      <c r="CC4041" t="s">
        <v>1616</v>
      </c>
      <c r="CE4041" t="s">
        <v>8198</v>
      </c>
      <c r="CF4041" t="s">
        <v>1618</v>
      </c>
    </row>
    <row r="4042" spans="1:84" hidden="1" x14ac:dyDescent="0.4">
      <c r="A4042" t="s">
        <v>1626</v>
      </c>
      <c r="B4042" t="s">
        <v>1626</v>
      </c>
      <c r="C4042" t="s">
        <v>8250</v>
      </c>
      <c r="D4042" t="s">
        <v>81</v>
      </c>
      <c r="E4042" t="s">
        <v>82</v>
      </c>
      <c r="F4042" t="s">
        <v>393</v>
      </c>
      <c r="G4042" s="4" t="str">
        <f>TEXT(H4042+I4042,"yyyy-mm-dd""T""hh:mm:ss")&amp;
IF(J4042="MST","-07:00",
IF(J4042="MDT","-06:00",
IF(J4042="PST","-08:00",
IF(J4042="PDT","-07:00",
IF(J4042="UTC","+00:00","+00:00")))))</f>
        <v>2017-03-17T09:40:00-07:00</v>
      </c>
      <c r="H4042" s="1">
        <v>42811</v>
      </c>
      <c r="I4042" s="5">
        <v>0.40277777777777779</v>
      </c>
      <c r="J4042" t="s">
        <v>84</v>
      </c>
      <c r="N4042">
        <v>0</v>
      </c>
      <c r="O4042" t="s">
        <v>1628</v>
      </c>
      <c r="U4042">
        <v>2208</v>
      </c>
      <c r="V4042" t="s">
        <v>7609</v>
      </c>
      <c r="W4042" t="s">
        <v>1606</v>
      </c>
      <c r="X4042" t="s">
        <v>5457</v>
      </c>
      <c r="Y4042">
        <v>100237</v>
      </c>
      <c r="Z4042" t="s">
        <v>8251</v>
      </c>
      <c r="AD4042">
        <v>32.353711099999998</v>
      </c>
      <c r="AE4042">
        <v>-111.09685</v>
      </c>
      <c r="AG4042" t="s">
        <v>90</v>
      </c>
      <c r="AH4042" t="s">
        <v>1626</v>
      </c>
      <c r="AI4042" t="s">
        <v>90</v>
      </c>
      <c r="AK4042" t="s">
        <v>1608</v>
      </c>
      <c r="AL4042" t="s">
        <v>8591</v>
      </c>
      <c r="AN4042" t="s">
        <v>1610</v>
      </c>
      <c r="AO4042" t="s">
        <v>1670</v>
      </c>
      <c r="AP4042" t="s">
        <v>422</v>
      </c>
      <c r="AQ4042">
        <v>3.6</v>
      </c>
      <c r="AR4042" t="s">
        <v>1616</v>
      </c>
      <c r="AT4042" t="s">
        <v>1612</v>
      </c>
      <c r="AV4042" t="s">
        <v>96</v>
      </c>
      <c r="BH4042" t="str">
        <f>BI4042 &amp; " " &amp; BJ4042</f>
        <v>0 ft</v>
      </c>
      <c r="BI4042">
        <v>0</v>
      </c>
      <c r="BJ4042" t="s">
        <v>5517</v>
      </c>
      <c r="BQ4042" t="str">
        <f>BS4042 &amp; ":" &amp; BR4042</f>
        <v>AZDEQ_SW:EPA 353.2</v>
      </c>
      <c r="BR4042" t="s">
        <v>1623</v>
      </c>
      <c r="BS4042" t="s">
        <v>1626</v>
      </c>
      <c r="BT4042" t="s">
        <v>1623</v>
      </c>
      <c r="BW4042" t="s">
        <v>5460</v>
      </c>
      <c r="BZ4042" t="s">
        <v>8592</v>
      </c>
      <c r="CA4042" t="s">
        <v>397</v>
      </c>
      <c r="CB4042">
        <v>0.1</v>
      </c>
      <c r="CC4042" t="s">
        <v>1616</v>
      </c>
      <c r="CE4042" t="s">
        <v>8426</v>
      </c>
      <c r="CF4042" t="s">
        <v>1618</v>
      </c>
    </row>
    <row r="4043" spans="1:84" hidden="1" x14ac:dyDescent="0.4">
      <c r="A4043" t="s">
        <v>1626</v>
      </c>
      <c r="B4043" t="s">
        <v>1626</v>
      </c>
      <c r="C4043" t="s">
        <v>8262</v>
      </c>
      <c r="D4043" t="s">
        <v>81</v>
      </c>
      <c r="E4043" t="s">
        <v>82</v>
      </c>
      <c r="F4043" t="s">
        <v>393</v>
      </c>
      <c r="G4043" s="4" t="str">
        <f>TEXT(H4043+I4043,"yyyy-mm-dd""T""hh:mm:ss")&amp;
IF(J4043="MST","-07:00",
IF(J4043="MDT","-06:00",
IF(J4043="PST","-08:00",
IF(J4043="PDT","-07:00",
IF(J4043="UTC","+00:00","+00:00")))))</f>
        <v>2017-01-10T10:00:00-07:00</v>
      </c>
      <c r="H4043" s="1">
        <v>42745</v>
      </c>
      <c r="I4043" s="5">
        <v>0.41666666666666669</v>
      </c>
      <c r="J4043" t="s">
        <v>84</v>
      </c>
      <c r="N4043">
        <v>0</v>
      </c>
      <c r="O4043" t="s">
        <v>1628</v>
      </c>
      <c r="U4043">
        <v>2208</v>
      </c>
      <c r="V4043" t="s">
        <v>7609</v>
      </c>
      <c r="W4043" t="s">
        <v>1606</v>
      </c>
      <c r="X4043" t="s">
        <v>5540</v>
      </c>
      <c r="Y4043">
        <v>100263</v>
      </c>
      <c r="Z4043" t="s">
        <v>8263</v>
      </c>
      <c r="AD4043">
        <v>32.0191667</v>
      </c>
      <c r="AE4043">
        <v>-110.64555559999999</v>
      </c>
      <c r="AG4043" t="s">
        <v>90</v>
      </c>
      <c r="AH4043" t="s">
        <v>1626</v>
      </c>
      <c r="AI4043" t="s">
        <v>90</v>
      </c>
      <c r="AK4043" t="s">
        <v>1608</v>
      </c>
      <c r="AL4043" t="s">
        <v>8593</v>
      </c>
      <c r="AM4043" t="s">
        <v>92</v>
      </c>
      <c r="AN4043" t="s">
        <v>1610</v>
      </c>
      <c r="AO4043" t="s">
        <v>1611</v>
      </c>
      <c r="AP4043" t="s">
        <v>422</v>
      </c>
      <c r="AT4043" t="s">
        <v>1612</v>
      </c>
      <c r="AV4043" t="s">
        <v>584</v>
      </c>
      <c r="BQ4043" t="str">
        <f>BS4043 &amp; ":" &amp; BR4043</f>
        <v>AZDEQ_SW:SM 4500-NH3G</v>
      </c>
      <c r="BR4043" t="s">
        <v>5552</v>
      </c>
      <c r="BS4043" t="s">
        <v>1626</v>
      </c>
      <c r="BT4043" t="s">
        <v>5552</v>
      </c>
      <c r="BW4043" t="s">
        <v>5460</v>
      </c>
      <c r="BZ4043" t="s">
        <v>8594</v>
      </c>
      <c r="CA4043" t="s">
        <v>397</v>
      </c>
      <c r="CB4043">
        <v>0.1</v>
      </c>
      <c r="CC4043" t="s">
        <v>1616</v>
      </c>
      <c r="CE4043" t="s">
        <v>8266</v>
      </c>
      <c r="CF4043" t="s">
        <v>1618</v>
      </c>
    </row>
    <row r="4044" spans="1:84" hidden="1" x14ac:dyDescent="0.4">
      <c r="A4044" t="s">
        <v>7466</v>
      </c>
      <c r="B4044" t="s">
        <v>7467</v>
      </c>
      <c r="C4044" t="s">
        <v>8547</v>
      </c>
      <c r="D4044" t="s">
        <v>81</v>
      </c>
      <c r="E4044" t="s">
        <v>82</v>
      </c>
      <c r="G4044" s="4" t="str">
        <f>TEXT(H4044+I4044,"yyyy-mm-dd""T""hh:mm:ss")&amp;
IF(J4044="MST","-07:00",
IF(J4044="MDT","-06:00",
IF(J4044="PST","-08:00",
IF(J4044="PDT","-07:00",
IF(J4044="UTC","+00:00","+00:00")))))</f>
        <v>2017-03-16T09:30:00-07:00</v>
      </c>
      <c r="H4044" s="1">
        <v>42810</v>
      </c>
      <c r="I4044" s="5">
        <v>0.39583333333333331</v>
      </c>
      <c r="J4044" t="s">
        <v>84</v>
      </c>
      <c r="U4044" t="s">
        <v>7469</v>
      </c>
      <c r="V4044" t="s">
        <v>7470</v>
      </c>
      <c r="X4044" t="s">
        <v>7482</v>
      </c>
      <c r="Y4044" t="s">
        <v>7483</v>
      </c>
      <c r="AD4044">
        <v>32.386417000000002</v>
      </c>
      <c r="AE4044">
        <v>-111.119139</v>
      </c>
      <c r="AK4044" t="s">
        <v>5367</v>
      </c>
      <c r="AL4044" t="s">
        <v>8595</v>
      </c>
      <c r="AN4044" t="s">
        <v>1610</v>
      </c>
      <c r="AO4044" t="s">
        <v>5387</v>
      </c>
      <c r="AP4044" t="s">
        <v>422</v>
      </c>
      <c r="AQ4044">
        <v>5.72</v>
      </c>
      <c r="AR4044" t="s">
        <v>1616</v>
      </c>
      <c r="AT4044" t="s">
        <v>1612</v>
      </c>
      <c r="AV4044" t="s">
        <v>7535</v>
      </c>
      <c r="BQ4044" t="str">
        <f>BS4044 &amp; ":" &amp; BR4044</f>
        <v>AOAC:973.48</v>
      </c>
      <c r="BR4044">
        <v>973.48</v>
      </c>
      <c r="BS4044" t="s">
        <v>7536</v>
      </c>
      <c r="BT4044" t="s">
        <v>7537</v>
      </c>
      <c r="BW4044" t="s">
        <v>7476</v>
      </c>
      <c r="CE4044" t="s">
        <v>8596</v>
      </c>
      <c r="CF4044" t="s">
        <v>1618</v>
      </c>
    </row>
    <row r="4045" spans="1:84" hidden="1" x14ac:dyDescent="0.4">
      <c r="A4045" t="s">
        <v>1626</v>
      </c>
      <c r="B4045" t="s">
        <v>1626</v>
      </c>
      <c r="C4045" t="s">
        <v>8481</v>
      </c>
      <c r="D4045" t="s">
        <v>81</v>
      </c>
      <c r="E4045" t="s">
        <v>82</v>
      </c>
      <c r="F4045" t="s">
        <v>393</v>
      </c>
      <c r="G4045" s="4" t="str">
        <f>TEXT(H4045+I4045,"yyyy-mm-dd""T""hh:mm:ss")&amp;
IF(J4045="MST","-07:00",
IF(J4045="MDT","-06:00",
IF(J4045="PST","-08:00",
IF(J4045="PDT","-07:00",
IF(J4045="UTC","+00:00","+00:00")))))</f>
        <v>2017-08-31T03:10:00-07:00</v>
      </c>
      <c r="H4045" s="1">
        <v>42978</v>
      </c>
      <c r="I4045" s="5">
        <v>0.13194444444444445</v>
      </c>
      <c r="J4045" t="s">
        <v>84</v>
      </c>
      <c r="N4045">
        <v>0.5</v>
      </c>
      <c r="O4045" t="s">
        <v>1628</v>
      </c>
      <c r="U4045">
        <v>9743</v>
      </c>
      <c r="V4045" t="s">
        <v>5512</v>
      </c>
      <c r="W4045" t="s">
        <v>8200</v>
      </c>
      <c r="X4045" t="s">
        <v>3405</v>
      </c>
      <c r="Y4045">
        <v>100034</v>
      </c>
      <c r="Z4045" t="s">
        <v>5514</v>
      </c>
      <c r="AD4045">
        <v>32.187063100000003</v>
      </c>
      <c r="AE4045">
        <v>-110.81660220000001</v>
      </c>
      <c r="AG4045" t="s">
        <v>90</v>
      </c>
      <c r="AH4045" t="s">
        <v>1626</v>
      </c>
      <c r="AI4045" t="s">
        <v>90</v>
      </c>
      <c r="AK4045" t="s">
        <v>1608</v>
      </c>
      <c r="AL4045" t="s">
        <v>8597</v>
      </c>
      <c r="AN4045" t="s">
        <v>1610</v>
      </c>
      <c r="AO4045" t="s">
        <v>1611</v>
      </c>
      <c r="AP4045" t="s">
        <v>422</v>
      </c>
      <c r="AQ4045">
        <v>0.15</v>
      </c>
      <c r="AR4045" t="s">
        <v>1616</v>
      </c>
      <c r="AT4045" t="s">
        <v>1612</v>
      </c>
      <c r="AV4045" t="s">
        <v>96</v>
      </c>
      <c r="BH4045" t="str">
        <f>BI4045 &amp; " " &amp; BJ4045</f>
        <v>0.5 ft</v>
      </c>
      <c r="BI4045">
        <v>0.5</v>
      </c>
      <c r="BJ4045" t="s">
        <v>5517</v>
      </c>
      <c r="BQ4045" t="str">
        <f>BS4045 &amp; ":" &amp; BR4045</f>
        <v>AZDEQ_SW:EPA 350.1</v>
      </c>
      <c r="BR4045" t="s">
        <v>1613</v>
      </c>
      <c r="BS4045" t="s">
        <v>1626</v>
      </c>
      <c r="BT4045" t="s">
        <v>1613</v>
      </c>
      <c r="BW4045" t="s">
        <v>5519</v>
      </c>
      <c r="BZ4045" t="s">
        <v>8598</v>
      </c>
      <c r="CA4045" t="s">
        <v>397</v>
      </c>
      <c r="CB4045">
        <v>0.1</v>
      </c>
      <c r="CC4045" t="s">
        <v>1616</v>
      </c>
      <c r="CE4045" t="s">
        <v>8203</v>
      </c>
      <c r="CF4045" t="s">
        <v>1618</v>
      </c>
    </row>
    <row r="4046" spans="1:84" hidden="1" x14ac:dyDescent="0.4">
      <c r="A4046" t="s">
        <v>1626</v>
      </c>
      <c r="B4046" t="s">
        <v>1626</v>
      </c>
      <c r="C4046" t="s">
        <v>8481</v>
      </c>
      <c r="D4046" t="s">
        <v>81</v>
      </c>
      <c r="E4046" t="s">
        <v>82</v>
      </c>
      <c r="F4046" t="s">
        <v>393</v>
      </c>
      <c r="G4046" s="4" t="str">
        <f>TEXT(H4046+I4046,"yyyy-mm-dd""T""hh:mm:ss")&amp;
IF(J4046="MST","-07:00",
IF(J4046="MDT","-06:00",
IF(J4046="PST","-08:00",
IF(J4046="PDT","-07:00",
IF(J4046="UTC","+00:00","+00:00")))))</f>
        <v>2017-08-31T03:10:00-07:00</v>
      </c>
      <c r="H4046" s="1">
        <v>42978</v>
      </c>
      <c r="I4046" s="5">
        <v>0.13194444444444445</v>
      </c>
      <c r="J4046" t="s">
        <v>84</v>
      </c>
      <c r="N4046">
        <v>0.5</v>
      </c>
      <c r="O4046" t="s">
        <v>1628</v>
      </c>
      <c r="U4046">
        <v>9743</v>
      </c>
      <c r="V4046" t="s">
        <v>5512</v>
      </c>
      <c r="W4046" t="s">
        <v>8200</v>
      </c>
      <c r="X4046" t="s">
        <v>3405</v>
      </c>
      <c r="Y4046">
        <v>100034</v>
      </c>
      <c r="Z4046" t="s">
        <v>5514</v>
      </c>
      <c r="AD4046">
        <v>32.187063100000003</v>
      </c>
      <c r="AE4046">
        <v>-110.81660220000001</v>
      </c>
      <c r="AG4046" t="s">
        <v>90</v>
      </c>
      <c r="AH4046" t="s">
        <v>1626</v>
      </c>
      <c r="AI4046" t="s">
        <v>90</v>
      </c>
      <c r="AK4046" t="s">
        <v>1608</v>
      </c>
      <c r="AL4046" t="s">
        <v>8599</v>
      </c>
      <c r="AN4046" t="s">
        <v>1700</v>
      </c>
      <c r="AO4046" t="s">
        <v>457</v>
      </c>
      <c r="AP4046" t="s">
        <v>422</v>
      </c>
      <c r="AQ4046">
        <v>7.1999999999999995E-2</v>
      </c>
      <c r="AR4046" t="s">
        <v>1616</v>
      </c>
      <c r="AT4046" t="s">
        <v>1612</v>
      </c>
      <c r="AV4046" t="s">
        <v>96</v>
      </c>
      <c r="BF4046" t="s">
        <v>8257</v>
      </c>
      <c r="BH4046" t="str">
        <f>BI4046 &amp; " " &amp; BJ4046</f>
        <v>0.5 ft</v>
      </c>
      <c r="BI4046">
        <v>0.5</v>
      </c>
      <c r="BJ4046" t="s">
        <v>5517</v>
      </c>
      <c r="BQ4046" t="str">
        <f>BS4046 &amp; ":" &amp; BR4046</f>
        <v>AZDEQ_SW:EPA 365.3</v>
      </c>
      <c r="BR4046" t="s">
        <v>1744</v>
      </c>
      <c r="BS4046" t="s">
        <v>1626</v>
      </c>
      <c r="BT4046" t="s">
        <v>1744</v>
      </c>
      <c r="BW4046" t="s">
        <v>5519</v>
      </c>
      <c r="BZ4046" t="s">
        <v>8600</v>
      </c>
      <c r="CA4046" t="s">
        <v>397</v>
      </c>
      <c r="CB4046">
        <v>0.1</v>
      </c>
      <c r="CC4046" t="s">
        <v>1616</v>
      </c>
      <c r="CE4046" t="s">
        <v>8203</v>
      </c>
      <c r="CF4046" t="s">
        <v>1618</v>
      </c>
    </row>
    <row r="4047" spans="1:84" hidden="1" x14ac:dyDescent="0.4">
      <c r="A4047" t="s">
        <v>1626</v>
      </c>
      <c r="B4047" t="s">
        <v>1626</v>
      </c>
      <c r="C4047" t="s">
        <v>8415</v>
      </c>
      <c r="D4047" t="s">
        <v>81</v>
      </c>
      <c r="E4047" t="s">
        <v>82</v>
      </c>
      <c r="F4047" t="s">
        <v>393</v>
      </c>
      <c r="G4047" s="4" t="str">
        <f>TEXT(H4047+I4047,"yyyy-mm-dd""T""hh:mm:ss")&amp;
IF(J4047="MST","-07:00",
IF(J4047="MDT","-06:00",
IF(J4047="PST","-08:00",
IF(J4047="PDT","-07:00",
IF(J4047="UTC","+00:00","+00:00")))))</f>
        <v>2017-01-30T03:50:00-07:00</v>
      </c>
      <c r="H4047" s="1">
        <v>42765</v>
      </c>
      <c r="I4047" s="5">
        <v>0.15972222222222221</v>
      </c>
      <c r="J4047" t="s">
        <v>84</v>
      </c>
      <c r="N4047">
        <v>0.5</v>
      </c>
      <c r="O4047" t="s">
        <v>1628</v>
      </c>
      <c r="U4047">
        <v>9743</v>
      </c>
      <c r="V4047" t="s">
        <v>5512</v>
      </c>
      <c r="W4047" t="s">
        <v>5513</v>
      </c>
      <c r="X4047" t="s">
        <v>3388</v>
      </c>
      <c r="Y4047">
        <v>100035</v>
      </c>
      <c r="Z4047" t="s">
        <v>5514</v>
      </c>
      <c r="AD4047">
        <v>32.185352899999998</v>
      </c>
      <c r="AE4047">
        <v>-110.8164731</v>
      </c>
      <c r="AG4047" t="s">
        <v>90</v>
      </c>
      <c r="AH4047" t="s">
        <v>1626</v>
      </c>
      <c r="AI4047" t="s">
        <v>90</v>
      </c>
      <c r="AK4047" t="s">
        <v>1608</v>
      </c>
      <c r="AL4047" t="s">
        <v>8601</v>
      </c>
      <c r="AM4047" t="s">
        <v>92</v>
      </c>
      <c r="AN4047" t="s">
        <v>1610</v>
      </c>
      <c r="AO4047" t="s">
        <v>442</v>
      </c>
      <c r="AP4047" t="s">
        <v>422</v>
      </c>
      <c r="AT4047" t="s">
        <v>1612</v>
      </c>
      <c r="AV4047" t="s">
        <v>584</v>
      </c>
      <c r="BH4047" t="str">
        <f>BI4047 &amp; " " &amp; BJ4047</f>
        <v>0.5 ft</v>
      </c>
      <c r="BI4047">
        <v>0.5</v>
      </c>
      <c r="BJ4047" t="s">
        <v>5517</v>
      </c>
      <c r="BQ4047" t="str">
        <f>BS4047 &amp; ":" &amp; BR4047</f>
        <v>AZDEQ_SW:EPA 351.2</v>
      </c>
      <c r="BR4047" t="s">
        <v>1633</v>
      </c>
      <c r="BS4047" t="s">
        <v>1626</v>
      </c>
      <c r="BT4047" t="s">
        <v>1633</v>
      </c>
      <c r="BW4047" t="s">
        <v>5519</v>
      </c>
      <c r="BZ4047" t="s">
        <v>8602</v>
      </c>
      <c r="CA4047" t="s">
        <v>397</v>
      </c>
      <c r="CB4047">
        <v>0.1</v>
      </c>
      <c r="CC4047" t="s">
        <v>1616</v>
      </c>
      <c r="CE4047" t="s">
        <v>5521</v>
      </c>
      <c r="CF4047" t="s">
        <v>1618</v>
      </c>
    </row>
    <row r="4048" spans="1:84" hidden="1" x14ac:dyDescent="0.4">
      <c r="A4048" t="s">
        <v>7466</v>
      </c>
      <c r="B4048" t="s">
        <v>7467</v>
      </c>
      <c r="C4048" t="s">
        <v>8181</v>
      </c>
      <c r="D4048" t="s">
        <v>81</v>
      </c>
      <c r="E4048" t="s">
        <v>82</v>
      </c>
      <c r="G4048" s="4" t="str">
        <f>TEXT(H4048+I4048,"yyyy-mm-dd""T""hh:mm:ss")&amp;
IF(J4048="MST","-07:00",
IF(J4048="MDT","-06:00",
IF(J4048="PST","-08:00",
IF(J4048="PDT","-07:00",
IF(J4048="UTC","+00:00","+00:00")))))</f>
        <v>2017-05-25T08:25:00-07:00</v>
      </c>
      <c r="H4048" s="1">
        <v>42880</v>
      </c>
      <c r="I4048" s="5">
        <v>0.35069444444444442</v>
      </c>
      <c r="J4048" t="s">
        <v>84</v>
      </c>
      <c r="U4048" t="s">
        <v>7469</v>
      </c>
      <c r="V4048" t="s">
        <v>7470</v>
      </c>
      <c r="X4048" t="s">
        <v>7510</v>
      </c>
      <c r="Y4048" t="s">
        <v>7511</v>
      </c>
      <c r="AD4048">
        <v>32.434333000000002</v>
      </c>
      <c r="AE4048">
        <v>-111.232472</v>
      </c>
      <c r="AK4048" t="s">
        <v>5367</v>
      </c>
      <c r="AL4048" t="s">
        <v>8603</v>
      </c>
      <c r="AM4048" t="s">
        <v>92</v>
      </c>
      <c r="AN4048" t="s">
        <v>7486</v>
      </c>
      <c r="AO4048" t="s">
        <v>5369</v>
      </c>
      <c r="AP4048" t="s">
        <v>422</v>
      </c>
      <c r="AT4048" t="s">
        <v>1612</v>
      </c>
      <c r="AV4048" t="s">
        <v>96</v>
      </c>
      <c r="BQ4048" t="str">
        <f>BS4048 &amp; ":" &amp; BR4048</f>
        <v>USEPA:350.1</v>
      </c>
      <c r="BR4048">
        <v>350.1</v>
      </c>
      <c r="BS4048" t="s">
        <v>4867</v>
      </c>
      <c r="BT4048" t="s">
        <v>7488</v>
      </c>
      <c r="BV4048" t="s">
        <v>7489</v>
      </c>
      <c r="BW4048" t="s">
        <v>7476</v>
      </c>
      <c r="BZ4048" t="s">
        <v>8604</v>
      </c>
      <c r="CA4048" t="s">
        <v>7546</v>
      </c>
      <c r="CB4048">
        <v>0.5</v>
      </c>
      <c r="CC4048" t="s">
        <v>1616</v>
      </c>
      <c r="CE4048" t="s">
        <v>8605</v>
      </c>
      <c r="CF4048" t="s">
        <v>1618</v>
      </c>
    </row>
    <row r="4049" spans="1:84" hidden="1" x14ac:dyDescent="0.4">
      <c r="A4049" t="s">
        <v>1626</v>
      </c>
      <c r="B4049" t="s">
        <v>1626</v>
      </c>
      <c r="C4049" t="s">
        <v>8357</v>
      </c>
      <c r="D4049" t="s">
        <v>81</v>
      </c>
      <c r="E4049" t="s">
        <v>82</v>
      </c>
      <c r="F4049" t="s">
        <v>393</v>
      </c>
      <c r="G4049" s="4" t="str">
        <f>TEXT(H4049+I4049,"yyyy-mm-dd""T""hh:mm:ss")&amp;
IF(J4049="MST","-07:00",
IF(J4049="MDT","-06:00",
IF(J4049="PST","-08:00",
IF(J4049="PDT","-07:00",
IF(J4049="UTC","+00:00","+00:00")))))</f>
        <v>2017-06-26T04:45:00-07:00</v>
      </c>
      <c r="H4049" s="1">
        <v>42912</v>
      </c>
      <c r="I4049" s="5">
        <v>0.19791666666666666</v>
      </c>
      <c r="J4049" t="s">
        <v>84</v>
      </c>
      <c r="N4049">
        <v>0.5</v>
      </c>
      <c r="O4049" t="s">
        <v>1628</v>
      </c>
      <c r="U4049">
        <v>9743</v>
      </c>
      <c r="V4049" t="s">
        <v>5512</v>
      </c>
      <c r="W4049" t="s">
        <v>5513</v>
      </c>
      <c r="X4049" t="s">
        <v>3388</v>
      </c>
      <c r="Y4049">
        <v>100035</v>
      </c>
      <c r="Z4049" t="s">
        <v>5514</v>
      </c>
      <c r="AD4049">
        <v>32.185352899999998</v>
      </c>
      <c r="AE4049">
        <v>-110.8164731</v>
      </c>
      <c r="AG4049" t="s">
        <v>90</v>
      </c>
      <c r="AH4049" t="s">
        <v>1626</v>
      </c>
      <c r="AI4049" t="s">
        <v>90</v>
      </c>
      <c r="AK4049" t="s">
        <v>1608</v>
      </c>
      <c r="AL4049" t="s">
        <v>8606</v>
      </c>
      <c r="AN4049" t="s">
        <v>1725</v>
      </c>
      <c r="AO4049" t="s">
        <v>123</v>
      </c>
      <c r="AP4049" t="s">
        <v>422</v>
      </c>
      <c r="AQ4049">
        <v>1.2999999999999999E-2</v>
      </c>
      <c r="AR4049" t="s">
        <v>1616</v>
      </c>
      <c r="AT4049" t="s">
        <v>1612</v>
      </c>
      <c r="AV4049" t="s">
        <v>96</v>
      </c>
      <c r="BH4049" t="str">
        <f>BI4049 &amp; " " &amp; BJ4049</f>
        <v>0.5 ft</v>
      </c>
      <c r="BI4049">
        <v>0.5</v>
      </c>
      <c r="BJ4049" t="s">
        <v>5517</v>
      </c>
      <c r="BQ4049" t="str">
        <f>BS4049 &amp; ":" &amp; BR4049</f>
        <v>AZDEQ_SW:SM 4500 PE</v>
      </c>
      <c r="BR4049" t="s">
        <v>5518</v>
      </c>
      <c r="BS4049" t="s">
        <v>1626</v>
      </c>
      <c r="BT4049" t="s">
        <v>5518</v>
      </c>
      <c r="BW4049" t="s">
        <v>5519</v>
      </c>
      <c r="BZ4049" t="s">
        <v>8607</v>
      </c>
      <c r="CA4049" t="s">
        <v>397</v>
      </c>
      <c r="CB4049">
        <v>0.01</v>
      </c>
      <c r="CC4049" t="s">
        <v>1616</v>
      </c>
      <c r="CE4049" t="s">
        <v>5634</v>
      </c>
      <c r="CF4049" t="s">
        <v>1618</v>
      </c>
    </row>
    <row r="4050" spans="1:84" hidden="1" x14ac:dyDescent="0.4">
      <c r="A4050" t="s">
        <v>1626</v>
      </c>
      <c r="B4050" t="s">
        <v>1626</v>
      </c>
      <c r="C4050" t="s">
        <v>8418</v>
      </c>
      <c r="D4050" t="s">
        <v>81</v>
      </c>
      <c r="E4050" t="s">
        <v>82</v>
      </c>
      <c r="F4050" t="s">
        <v>393</v>
      </c>
      <c r="G4050" s="4" t="str">
        <f>TEXT(H4050+I4050,"yyyy-mm-dd""T""hh:mm:ss")&amp;
IF(J4050="MST","-07:00",
IF(J4050="MDT","-06:00",
IF(J4050="PST","-08:00",
IF(J4050="PDT","-07:00",
IF(J4050="UTC","+00:00","+00:00")))))</f>
        <v>2017-01-30T03:30:00-07:00</v>
      </c>
      <c r="H4050" s="1">
        <v>42765</v>
      </c>
      <c r="I4050" s="5">
        <v>0.14583333333333334</v>
      </c>
      <c r="J4050" t="s">
        <v>84</v>
      </c>
      <c r="N4050">
        <v>0.5</v>
      </c>
      <c r="O4050" t="s">
        <v>1628</v>
      </c>
      <c r="U4050">
        <v>9743</v>
      </c>
      <c r="V4050" t="s">
        <v>5512</v>
      </c>
      <c r="W4050" t="s">
        <v>5513</v>
      </c>
      <c r="X4050" t="s">
        <v>3405</v>
      </c>
      <c r="Y4050">
        <v>100034</v>
      </c>
      <c r="Z4050" t="s">
        <v>5514</v>
      </c>
      <c r="AD4050">
        <v>32.187063100000003</v>
      </c>
      <c r="AE4050">
        <v>-110.81660220000001</v>
      </c>
      <c r="AG4050" t="s">
        <v>90</v>
      </c>
      <c r="AH4050" t="s">
        <v>1626</v>
      </c>
      <c r="AI4050" t="s">
        <v>90</v>
      </c>
      <c r="AK4050" t="s">
        <v>1608</v>
      </c>
      <c r="AL4050" t="s">
        <v>8608</v>
      </c>
      <c r="AN4050" t="s">
        <v>1700</v>
      </c>
      <c r="AO4050" t="s">
        <v>457</v>
      </c>
      <c r="AP4050" t="s">
        <v>422</v>
      </c>
      <c r="AQ4050">
        <v>6.2E-2</v>
      </c>
      <c r="AR4050" t="s">
        <v>1616</v>
      </c>
      <c r="AT4050" t="s">
        <v>1612</v>
      </c>
      <c r="AV4050" t="s">
        <v>96</v>
      </c>
      <c r="BH4050" t="str">
        <f>BI4050 &amp; " " &amp; BJ4050</f>
        <v>0.5 ft</v>
      </c>
      <c r="BI4050">
        <v>0.5</v>
      </c>
      <c r="BJ4050" t="s">
        <v>5517</v>
      </c>
      <c r="BQ4050" t="str">
        <f>BS4050 &amp; ":" &amp; BR4050</f>
        <v>AZDEQ_SW:SM 4500 PE</v>
      </c>
      <c r="BR4050" t="s">
        <v>5518</v>
      </c>
      <c r="BS4050" t="s">
        <v>1626</v>
      </c>
      <c r="BT4050" t="s">
        <v>5518</v>
      </c>
      <c r="BW4050" t="s">
        <v>5519</v>
      </c>
      <c r="BZ4050" t="s">
        <v>8609</v>
      </c>
      <c r="CA4050" t="s">
        <v>397</v>
      </c>
      <c r="CB4050">
        <v>0.01</v>
      </c>
      <c r="CC4050" t="s">
        <v>1616</v>
      </c>
      <c r="CE4050" t="s">
        <v>5953</v>
      </c>
      <c r="CF4050" t="s">
        <v>1618</v>
      </c>
    </row>
    <row r="4051" spans="1:84" hidden="1" x14ac:dyDescent="0.4">
      <c r="A4051" t="s">
        <v>7466</v>
      </c>
      <c r="B4051" t="s">
        <v>7467</v>
      </c>
      <c r="C4051" t="s">
        <v>8217</v>
      </c>
      <c r="D4051" t="s">
        <v>81</v>
      </c>
      <c r="E4051" t="s">
        <v>82</v>
      </c>
      <c r="G4051" s="4" t="str">
        <f>TEXT(H4051+I4051,"yyyy-mm-dd""T""hh:mm:ss")&amp;
IF(J4051="MST","-07:00",
IF(J4051="MDT","-06:00",
IF(J4051="PST","-08:00",
IF(J4051="PDT","-07:00",
IF(J4051="UTC","+00:00","+00:00")))))</f>
        <v>2017-02-09T09:50:00-07:00</v>
      </c>
      <c r="H4051" s="1">
        <v>42775</v>
      </c>
      <c r="I4051" s="5">
        <v>0.40972222222222221</v>
      </c>
      <c r="J4051" t="s">
        <v>84</v>
      </c>
      <c r="U4051" t="s">
        <v>7469</v>
      </c>
      <c r="V4051" t="s">
        <v>7470</v>
      </c>
      <c r="X4051" t="s">
        <v>7471</v>
      </c>
      <c r="Y4051" t="s">
        <v>7472</v>
      </c>
      <c r="AD4051">
        <v>32.338639000000001</v>
      </c>
      <c r="AE4051">
        <v>-111.08147200000001</v>
      </c>
      <c r="AK4051" t="s">
        <v>5367</v>
      </c>
      <c r="AL4051" t="s">
        <v>8610</v>
      </c>
      <c r="AN4051" t="s">
        <v>5425</v>
      </c>
      <c r="AO4051" t="s">
        <v>7494</v>
      </c>
      <c r="AP4051" t="s">
        <v>422</v>
      </c>
      <c r="AQ4051">
        <v>0.67</v>
      </c>
      <c r="AR4051" t="s">
        <v>1616</v>
      </c>
      <c r="AS4051" t="s">
        <v>7517</v>
      </c>
      <c r="AT4051" t="s">
        <v>1612</v>
      </c>
      <c r="AV4051" t="s">
        <v>96</v>
      </c>
      <c r="BQ4051" t="str">
        <f>BS4051 &amp; ":" &amp; BR4051</f>
        <v>USEPA:353.2</v>
      </c>
      <c r="BR4051">
        <v>353.2</v>
      </c>
      <c r="BS4051" t="s">
        <v>4867</v>
      </c>
      <c r="BT4051" t="s">
        <v>5390</v>
      </c>
      <c r="BV4051" t="s">
        <v>5391</v>
      </c>
      <c r="BW4051" t="s">
        <v>7476</v>
      </c>
      <c r="CE4051" t="s">
        <v>8219</v>
      </c>
      <c r="CF4051" t="s">
        <v>1618</v>
      </c>
    </row>
    <row r="4052" spans="1:84" hidden="1" x14ac:dyDescent="0.4">
      <c r="A4052" t="s">
        <v>1626</v>
      </c>
      <c r="B4052" t="s">
        <v>1626</v>
      </c>
      <c r="C4052" t="s">
        <v>8410</v>
      </c>
      <c r="D4052" t="s">
        <v>81</v>
      </c>
      <c r="E4052" t="s">
        <v>82</v>
      </c>
      <c r="F4052" t="s">
        <v>393</v>
      </c>
      <c r="G4052" s="4" t="str">
        <f>TEXT(H4052+I4052,"yyyy-mm-dd""T""hh:mm:ss")&amp;
IF(J4052="MST","-07:00",
IF(J4052="MDT","-06:00",
IF(J4052="PST","-08:00",
IF(J4052="PDT","-07:00",
IF(J4052="UTC","+00:00","+00:00")))))</f>
        <v>2017-04-27T02:45:00-07:00</v>
      </c>
      <c r="H4052" s="1">
        <v>42852</v>
      </c>
      <c r="I4052" s="5">
        <v>0.11458333333333333</v>
      </c>
      <c r="J4052" t="s">
        <v>84</v>
      </c>
      <c r="N4052">
        <v>0.5</v>
      </c>
      <c r="O4052" t="s">
        <v>1628</v>
      </c>
      <c r="U4052">
        <v>9743</v>
      </c>
      <c r="V4052" t="s">
        <v>5512</v>
      </c>
      <c r="W4052" t="s">
        <v>5513</v>
      </c>
      <c r="X4052" t="s">
        <v>3405</v>
      </c>
      <c r="Y4052">
        <v>100034</v>
      </c>
      <c r="Z4052" t="s">
        <v>5514</v>
      </c>
      <c r="AD4052">
        <v>32.187063100000003</v>
      </c>
      <c r="AE4052">
        <v>-110.81660220000001</v>
      </c>
      <c r="AG4052" t="s">
        <v>90</v>
      </c>
      <c r="AH4052" t="s">
        <v>1626</v>
      </c>
      <c r="AI4052" t="s">
        <v>90</v>
      </c>
      <c r="AK4052" t="s">
        <v>1608</v>
      </c>
      <c r="AL4052" t="s">
        <v>8611</v>
      </c>
      <c r="AM4052" t="s">
        <v>92</v>
      </c>
      <c r="AN4052" t="s">
        <v>1725</v>
      </c>
      <c r="AO4052" t="s">
        <v>123</v>
      </c>
      <c r="AP4052" t="s">
        <v>422</v>
      </c>
      <c r="AT4052" t="s">
        <v>1612</v>
      </c>
      <c r="AV4052" t="s">
        <v>584</v>
      </c>
      <c r="BH4052" t="str">
        <f>BI4052 &amp; " " &amp; BJ4052</f>
        <v>0.5 ft</v>
      </c>
      <c r="BI4052">
        <v>0.5</v>
      </c>
      <c r="BJ4052" t="s">
        <v>5517</v>
      </c>
      <c r="BQ4052" t="str">
        <f>BS4052 &amp; ":" &amp; BR4052</f>
        <v>AZDEQ_SW:SM 4500 PE</v>
      </c>
      <c r="BR4052" t="s">
        <v>5518</v>
      </c>
      <c r="BS4052" t="s">
        <v>1626</v>
      </c>
      <c r="BT4052" t="s">
        <v>5518</v>
      </c>
      <c r="BW4052" t="s">
        <v>5519</v>
      </c>
      <c r="BZ4052" t="s">
        <v>8612</v>
      </c>
      <c r="CA4052" t="s">
        <v>397</v>
      </c>
      <c r="CB4052">
        <v>0.01</v>
      </c>
      <c r="CC4052" t="s">
        <v>1616</v>
      </c>
      <c r="CE4052" t="s">
        <v>5597</v>
      </c>
      <c r="CF4052" t="s">
        <v>1618</v>
      </c>
    </row>
    <row r="4053" spans="1:84" hidden="1" x14ac:dyDescent="0.4">
      <c r="A4053" t="s">
        <v>7466</v>
      </c>
      <c r="B4053" t="s">
        <v>7467</v>
      </c>
      <c r="C4053" t="s">
        <v>8457</v>
      </c>
      <c r="D4053" t="s">
        <v>81</v>
      </c>
      <c r="E4053" t="s">
        <v>82</v>
      </c>
      <c r="G4053" s="4" t="str">
        <f>TEXT(H4053+I4053,"yyyy-mm-dd""T""hh:mm:ss")&amp;
IF(J4053="MST","-07:00",
IF(J4053="MDT","-06:00",
IF(J4053="PST","-08:00",
IF(J4053="PDT","-07:00",
IF(J4053="UTC","+00:00","+00:00")))))</f>
        <v>2017-09-14T10:20:00-07:00</v>
      </c>
      <c r="H4053" s="1">
        <v>42992</v>
      </c>
      <c r="I4053" s="5">
        <v>0.43055555555555558</v>
      </c>
      <c r="J4053" t="s">
        <v>84</v>
      </c>
      <c r="U4053" t="s">
        <v>7469</v>
      </c>
      <c r="V4053" t="s">
        <v>7470</v>
      </c>
      <c r="X4053" t="s">
        <v>7471</v>
      </c>
      <c r="Y4053" t="s">
        <v>7472</v>
      </c>
      <c r="AD4053">
        <v>32.338639000000001</v>
      </c>
      <c r="AE4053">
        <v>-111.08147200000001</v>
      </c>
      <c r="AK4053" t="s">
        <v>5367</v>
      </c>
      <c r="AL4053" t="s">
        <v>8613</v>
      </c>
      <c r="AN4053" t="s">
        <v>7604</v>
      </c>
      <c r="AO4053" t="s">
        <v>442</v>
      </c>
      <c r="AP4053" t="s">
        <v>422</v>
      </c>
      <c r="AQ4053">
        <v>4.22</v>
      </c>
      <c r="AR4053" t="s">
        <v>1616</v>
      </c>
      <c r="AT4053" t="s">
        <v>1612</v>
      </c>
      <c r="AV4053" t="s">
        <v>96</v>
      </c>
      <c r="BQ4053" t="str">
        <f>BS4053 &amp; ":" &amp; BR4053</f>
        <v>USEPA:351.2</v>
      </c>
      <c r="BR4053">
        <v>351.2</v>
      </c>
      <c r="BS4053" t="s">
        <v>4867</v>
      </c>
      <c r="BT4053" t="s">
        <v>7605</v>
      </c>
      <c r="BV4053" t="s">
        <v>7606</v>
      </c>
      <c r="BW4053" t="s">
        <v>7476</v>
      </c>
      <c r="CE4053" t="s">
        <v>8459</v>
      </c>
      <c r="CF4053" t="s">
        <v>1618</v>
      </c>
    </row>
    <row r="4054" spans="1:84" hidden="1" x14ac:dyDescent="0.4">
      <c r="A4054" t="s">
        <v>1626</v>
      </c>
      <c r="B4054" t="s">
        <v>1626</v>
      </c>
      <c r="C4054" t="s">
        <v>8207</v>
      </c>
      <c r="D4054" t="s">
        <v>81</v>
      </c>
      <c r="E4054" t="s">
        <v>82</v>
      </c>
      <c r="F4054" t="s">
        <v>393</v>
      </c>
      <c r="G4054" s="4" t="str">
        <f>TEXT(H4054+I4054,"yyyy-mm-dd""T""hh:mm:ss")&amp;
IF(J4054="MST","-07:00",
IF(J4054="MDT","-06:00",
IF(J4054="PST","-08:00",
IF(J4054="PDT","-07:00",
IF(J4054="UTC","+00:00","+00:00")))))</f>
        <v>2017-02-20T02:00:00-07:00</v>
      </c>
      <c r="H4054" s="1">
        <v>42786</v>
      </c>
      <c r="I4054" s="5">
        <v>8.3333333333333329E-2</v>
      </c>
      <c r="J4054" t="s">
        <v>84</v>
      </c>
      <c r="N4054">
        <v>0.5</v>
      </c>
      <c r="O4054" t="s">
        <v>1628</v>
      </c>
      <c r="U4054">
        <v>9743</v>
      </c>
      <c r="V4054" t="s">
        <v>5512</v>
      </c>
      <c r="W4054" t="s">
        <v>5513</v>
      </c>
      <c r="X4054" t="s">
        <v>3405</v>
      </c>
      <c r="Y4054">
        <v>100034</v>
      </c>
      <c r="Z4054" t="s">
        <v>5514</v>
      </c>
      <c r="AD4054">
        <v>32.187063100000003</v>
      </c>
      <c r="AE4054">
        <v>-110.81660220000001</v>
      </c>
      <c r="AG4054" t="s">
        <v>90</v>
      </c>
      <c r="AH4054" t="s">
        <v>1626</v>
      </c>
      <c r="AI4054" t="s">
        <v>90</v>
      </c>
      <c r="AK4054" t="s">
        <v>1608</v>
      </c>
      <c r="AL4054" t="s">
        <v>8614</v>
      </c>
      <c r="AM4054" t="s">
        <v>92</v>
      </c>
      <c r="AN4054" t="s">
        <v>1610</v>
      </c>
      <c r="AO4054" t="s">
        <v>442</v>
      </c>
      <c r="AP4054" t="s">
        <v>422</v>
      </c>
      <c r="AT4054" t="s">
        <v>1612</v>
      </c>
      <c r="AV4054" t="s">
        <v>584</v>
      </c>
      <c r="BH4054" t="str">
        <f>BI4054 &amp; " " &amp; BJ4054</f>
        <v>0.5 ft</v>
      </c>
      <c r="BI4054">
        <v>0.5</v>
      </c>
      <c r="BJ4054" t="s">
        <v>5517</v>
      </c>
      <c r="BQ4054" t="str">
        <f>BS4054 &amp; ":" &amp; BR4054</f>
        <v>AZDEQ_SW:EPA 351.2</v>
      </c>
      <c r="BR4054" t="s">
        <v>1633</v>
      </c>
      <c r="BS4054" t="s">
        <v>1626</v>
      </c>
      <c r="BT4054" t="s">
        <v>1633</v>
      </c>
      <c r="BW4054" t="s">
        <v>5519</v>
      </c>
      <c r="BZ4054" t="s">
        <v>8615</v>
      </c>
      <c r="CA4054" t="s">
        <v>397</v>
      </c>
      <c r="CB4054">
        <v>0.5</v>
      </c>
      <c r="CC4054" t="s">
        <v>1616</v>
      </c>
      <c r="CE4054" t="s">
        <v>5567</v>
      </c>
      <c r="CF4054" t="s">
        <v>1618</v>
      </c>
    </row>
    <row r="4055" spans="1:84" hidden="1" x14ac:dyDescent="0.4">
      <c r="A4055" t="s">
        <v>7466</v>
      </c>
      <c r="B4055" t="s">
        <v>7467</v>
      </c>
      <c r="C4055" t="s">
        <v>8217</v>
      </c>
      <c r="D4055" t="s">
        <v>81</v>
      </c>
      <c r="E4055" t="s">
        <v>82</v>
      </c>
      <c r="G4055" s="4" t="str">
        <f>TEXT(H4055+I4055,"yyyy-mm-dd""T""hh:mm:ss")&amp;
IF(J4055="MST","-07:00",
IF(J4055="MDT","-06:00",
IF(J4055="PST","-08:00",
IF(J4055="PDT","-07:00",
IF(J4055="UTC","+00:00","+00:00")))))</f>
        <v>2017-02-09T09:50:00-07:00</v>
      </c>
      <c r="H4055" s="1">
        <v>42775</v>
      </c>
      <c r="I4055" s="5">
        <v>0.40972222222222221</v>
      </c>
      <c r="J4055" t="s">
        <v>84</v>
      </c>
      <c r="U4055" t="s">
        <v>7469</v>
      </c>
      <c r="V4055" t="s">
        <v>7470</v>
      </c>
      <c r="X4055" t="s">
        <v>7471</v>
      </c>
      <c r="Y4055" t="s">
        <v>7472</v>
      </c>
      <c r="AD4055">
        <v>32.338639000000001</v>
      </c>
      <c r="AE4055">
        <v>-111.08147200000001</v>
      </c>
      <c r="AK4055" t="s">
        <v>5367</v>
      </c>
      <c r="AL4055" t="s">
        <v>8616</v>
      </c>
      <c r="AN4055" t="s">
        <v>7604</v>
      </c>
      <c r="AO4055" t="s">
        <v>442</v>
      </c>
      <c r="AP4055" t="s">
        <v>422</v>
      </c>
      <c r="AQ4055">
        <v>9.7799999999999994</v>
      </c>
      <c r="AR4055" t="s">
        <v>1616</v>
      </c>
      <c r="AS4055" t="s">
        <v>7517</v>
      </c>
      <c r="AT4055" t="s">
        <v>1612</v>
      </c>
      <c r="AV4055" t="s">
        <v>96</v>
      </c>
      <c r="BQ4055" t="str">
        <f>BS4055 &amp; ":" &amp; BR4055</f>
        <v>USEPA:351.2</v>
      </c>
      <c r="BR4055">
        <v>351.2</v>
      </c>
      <c r="BS4055" t="s">
        <v>4867</v>
      </c>
      <c r="BT4055" t="s">
        <v>7605</v>
      </c>
      <c r="BV4055" t="s">
        <v>7606</v>
      </c>
      <c r="BW4055" t="s">
        <v>7476</v>
      </c>
      <c r="CE4055" t="s">
        <v>8617</v>
      </c>
      <c r="CF4055" t="s">
        <v>1618</v>
      </c>
    </row>
    <row r="4056" spans="1:84" hidden="1" x14ac:dyDescent="0.4">
      <c r="A4056" t="s">
        <v>1626</v>
      </c>
      <c r="B4056" t="s">
        <v>1626</v>
      </c>
      <c r="C4056" t="s">
        <v>8184</v>
      </c>
      <c r="D4056" t="s">
        <v>81</v>
      </c>
      <c r="E4056" t="s">
        <v>82</v>
      </c>
      <c r="F4056" t="s">
        <v>393</v>
      </c>
      <c r="G4056" s="4" t="str">
        <f>TEXT(H4056+I4056,"yyyy-mm-dd""T""hh:mm:ss")&amp;
IF(J4056="MST","-07:00",
IF(J4056="MDT","-06:00",
IF(J4056="PST","-08:00",
IF(J4056="PDT","-07:00",
IF(J4056="UTC","+00:00","+00:00")))))</f>
        <v>2017-02-20T02:20:00-07:00</v>
      </c>
      <c r="H4056" s="1">
        <v>42786</v>
      </c>
      <c r="I4056" s="5">
        <v>9.7222222222222224E-2</v>
      </c>
      <c r="J4056" t="s">
        <v>84</v>
      </c>
      <c r="N4056">
        <v>0.5</v>
      </c>
      <c r="O4056" t="s">
        <v>1628</v>
      </c>
      <c r="U4056">
        <v>9743</v>
      </c>
      <c r="V4056" t="s">
        <v>5512</v>
      </c>
      <c r="W4056" t="s">
        <v>5513</v>
      </c>
      <c r="X4056" t="s">
        <v>3388</v>
      </c>
      <c r="Y4056">
        <v>100035</v>
      </c>
      <c r="Z4056" t="s">
        <v>5514</v>
      </c>
      <c r="AD4056">
        <v>32.185352899999998</v>
      </c>
      <c r="AE4056">
        <v>-110.8164731</v>
      </c>
      <c r="AG4056" t="s">
        <v>90</v>
      </c>
      <c r="AH4056" t="s">
        <v>1626</v>
      </c>
      <c r="AI4056" t="s">
        <v>90</v>
      </c>
      <c r="AK4056" t="s">
        <v>1608</v>
      </c>
      <c r="AL4056" t="s">
        <v>8618</v>
      </c>
      <c r="AM4056" t="s">
        <v>92</v>
      </c>
      <c r="AN4056" t="s">
        <v>1725</v>
      </c>
      <c r="AO4056" t="s">
        <v>123</v>
      </c>
      <c r="AP4056" t="s">
        <v>422</v>
      </c>
      <c r="AT4056" t="s">
        <v>1612</v>
      </c>
      <c r="AV4056" t="s">
        <v>584</v>
      </c>
      <c r="BH4056" t="str">
        <f>BI4056 &amp; " " &amp; BJ4056</f>
        <v>0.5 ft</v>
      </c>
      <c r="BI4056">
        <v>0.5</v>
      </c>
      <c r="BJ4056" t="s">
        <v>5517</v>
      </c>
      <c r="BQ4056" t="str">
        <f>BS4056 &amp; ":" &amp; BR4056</f>
        <v>AZDEQ_SW:SM 4500 PE</v>
      </c>
      <c r="BR4056" t="s">
        <v>5518</v>
      </c>
      <c r="BS4056" t="s">
        <v>1626</v>
      </c>
      <c r="BT4056" t="s">
        <v>5518</v>
      </c>
      <c r="BW4056" t="s">
        <v>5519</v>
      </c>
      <c r="BZ4056" t="s">
        <v>8619</v>
      </c>
      <c r="CA4056" t="s">
        <v>397</v>
      </c>
      <c r="CB4056">
        <v>0.01</v>
      </c>
      <c r="CC4056" t="s">
        <v>1616</v>
      </c>
      <c r="CE4056" t="s">
        <v>5767</v>
      </c>
      <c r="CF4056" t="s">
        <v>1618</v>
      </c>
    </row>
    <row r="4057" spans="1:84" hidden="1" x14ac:dyDescent="0.4">
      <c r="A4057" t="s">
        <v>1603</v>
      </c>
      <c r="B4057" t="s">
        <v>1603</v>
      </c>
      <c r="C4057" t="s">
        <v>8400</v>
      </c>
      <c r="D4057" t="s">
        <v>81</v>
      </c>
      <c r="E4057" t="s">
        <v>82</v>
      </c>
      <c r="F4057" t="s">
        <v>83</v>
      </c>
      <c r="G4057" s="4" t="str">
        <f>TEXT(H4057+I4057,"yyyy-mm-dd""T""hh:mm:ss")&amp;
IF(J4057="MST","-07:00",
IF(J4057="MDT","-06:00",
IF(J4057="PST","-08:00",
IF(J4057="PDT","-07:00",
IF(J4057="UTC","+00:00","+00:00")))))</f>
        <v>2017-01-09T03:30:00-07:00</v>
      </c>
      <c r="H4057" s="1">
        <v>42744</v>
      </c>
      <c r="I4057" s="5">
        <v>0.14583333333333334</v>
      </c>
      <c r="J4057" t="s">
        <v>84</v>
      </c>
      <c r="N4057">
        <v>0</v>
      </c>
      <c r="O4057" t="s">
        <v>5517</v>
      </c>
      <c r="U4057">
        <v>9673</v>
      </c>
      <c r="V4057" t="s">
        <v>1605</v>
      </c>
      <c r="W4057" t="s">
        <v>1606</v>
      </c>
      <c r="X4057" t="s">
        <v>8401</v>
      </c>
      <c r="Y4057">
        <v>25685</v>
      </c>
      <c r="Z4057" t="s">
        <v>8195</v>
      </c>
      <c r="AD4057">
        <v>31.944444399999998</v>
      </c>
      <c r="AE4057">
        <v>-113.01833329999999</v>
      </c>
      <c r="AG4057" t="s">
        <v>90</v>
      </c>
      <c r="AH4057" t="s">
        <v>1603</v>
      </c>
      <c r="AI4057" t="s">
        <v>90</v>
      </c>
      <c r="AK4057" t="s">
        <v>1608</v>
      </c>
      <c r="AL4057" t="s">
        <v>8620</v>
      </c>
      <c r="AM4057" t="s">
        <v>92</v>
      </c>
      <c r="AN4057" t="s">
        <v>1700</v>
      </c>
      <c r="AO4057" t="s">
        <v>457</v>
      </c>
      <c r="AP4057" t="s">
        <v>422</v>
      </c>
      <c r="AT4057" t="s">
        <v>1612</v>
      </c>
      <c r="AV4057" t="s">
        <v>584</v>
      </c>
      <c r="BQ4057" t="str">
        <f>BS4057 &amp; ":" &amp; BR4057</f>
        <v>AZDEQ_GW:EPA 365.4</v>
      </c>
      <c r="BR4057" t="s">
        <v>1713</v>
      </c>
      <c r="BS4057" t="s">
        <v>1603</v>
      </c>
      <c r="BT4057" t="s">
        <v>1713</v>
      </c>
      <c r="BW4057" t="s">
        <v>8275</v>
      </c>
      <c r="BX4057" s="1">
        <v>42749</v>
      </c>
      <c r="BZ4057" t="s">
        <v>8621</v>
      </c>
      <c r="CA4057" t="s">
        <v>397</v>
      </c>
      <c r="CB4057">
        <v>0.1</v>
      </c>
      <c r="CC4057" t="s">
        <v>1616</v>
      </c>
      <c r="CE4057" t="s">
        <v>8380</v>
      </c>
      <c r="CF4057" t="s">
        <v>1618</v>
      </c>
    </row>
    <row r="4058" spans="1:84" hidden="1" x14ac:dyDescent="0.4">
      <c r="A4058" t="s">
        <v>1626</v>
      </c>
      <c r="B4058" t="s">
        <v>1626</v>
      </c>
      <c r="C4058" t="s">
        <v>8234</v>
      </c>
      <c r="D4058" t="s">
        <v>81</v>
      </c>
      <c r="E4058" t="s">
        <v>82</v>
      </c>
      <c r="F4058" t="s">
        <v>393</v>
      </c>
      <c r="G4058" s="4" t="str">
        <f>TEXT(H4058+I4058,"yyyy-mm-dd""T""hh:mm:ss")&amp;
IF(J4058="MST","-07:00",
IF(J4058="MDT","-06:00",
IF(J4058="PST","-08:00",
IF(J4058="PDT","-07:00",
IF(J4058="UTC","+00:00","+00:00")))))</f>
        <v>2017-07-18T03:40:00-07:00</v>
      </c>
      <c r="H4058" s="1">
        <v>42934</v>
      </c>
      <c r="I4058" s="5">
        <v>0.15277777777777779</v>
      </c>
      <c r="J4058" t="s">
        <v>84</v>
      </c>
      <c r="U4058">
        <v>2008</v>
      </c>
      <c r="V4058" t="s">
        <v>6355</v>
      </c>
      <c r="W4058" t="s">
        <v>1606</v>
      </c>
      <c r="X4058" t="s">
        <v>8235</v>
      </c>
      <c r="Y4058">
        <v>111471</v>
      </c>
      <c r="Z4058" t="s">
        <v>8236</v>
      </c>
      <c r="AD4058">
        <v>31.867730999999999</v>
      </c>
      <c r="AE4058">
        <v>-110.674823</v>
      </c>
      <c r="AG4058" t="s">
        <v>90</v>
      </c>
      <c r="AH4058" t="s">
        <v>1626</v>
      </c>
      <c r="AI4058" t="s">
        <v>90</v>
      </c>
      <c r="AK4058" t="s">
        <v>1608</v>
      </c>
      <c r="AL4058" t="s">
        <v>8622</v>
      </c>
      <c r="AN4058" t="s">
        <v>1610</v>
      </c>
      <c r="AO4058" t="s">
        <v>1670</v>
      </c>
      <c r="AP4058" t="s">
        <v>422</v>
      </c>
      <c r="AQ4058">
        <v>3.2</v>
      </c>
      <c r="AR4058" t="s">
        <v>1616</v>
      </c>
      <c r="AT4058" t="s">
        <v>1612</v>
      </c>
      <c r="AV4058" t="s">
        <v>96</v>
      </c>
      <c r="BQ4058" t="str">
        <f>BS4058 &amp; ":" &amp; BR4058</f>
        <v>AZDEQ_SW:EPA 353.2</v>
      </c>
      <c r="BR4058" t="s">
        <v>1623</v>
      </c>
      <c r="BS4058" t="s">
        <v>1626</v>
      </c>
      <c r="BT4058" t="s">
        <v>1623</v>
      </c>
      <c r="BW4058" t="s">
        <v>5460</v>
      </c>
      <c r="BX4058" s="1">
        <v>42950</v>
      </c>
      <c r="BZ4058" t="s">
        <v>8623</v>
      </c>
      <c r="CA4058" t="s">
        <v>397</v>
      </c>
      <c r="CB4058">
        <v>0.1</v>
      </c>
      <c r="CC4058" t="s">
        <v>1616</v>
      </c>
      <c r="CE4058" t="s">
        <v>8239</v>
      </c>
      <c r="CF4058" t="s">
        <v>1618</v>
      </c>
    </row>
    <row r="4059" spans="1:84" x14ac:dyDescent="0.4">
      <c r="A4059" t="s">
        <v>78</v>
      </c>
      <c r="B4059" t="s">
        <v>79</v>
      </c>
      <c r="C4059" t="s">
        <v>233</v>
      </c>
      <c r="D4059" t="s">
        <v>81</v>
      </c>
      <c r="E4059" t="s">
        <v>82</v>
      </c>
      <c r="F4059" t="s">
        <v>83</v>
      </c>
      <c r="G4059" s="4" t="str">
        <f>TEXT(H4059+I4059,"yyyy-mm-dd""T""hh:mm:ss")&amp;
IF(J4059="MST","-07:00",
IF(J4059="MDT","-06:00",
IF(J4059="PST","-08:00",
IF(J4059="PDT","-07:00",
IF(J4059="UTC","+00:00","+00:00")))))</f>
        <v>2000-07-19T12:30:00-07:00</v>
      </c>
      <c r="H4059" s="1">
        <v>36726</v>
      </c>
      <c r="I4059" s="5">
        <v>0.52083333333333337</v>
      </c>
      <c r="J4059" t="s">
        <v>84</v>
      </c>
      <c r="W4059" t="s">
        <v>85</v>
      </c>
      <c r="X4059" t="s">
        <v>234</v>
      </c>
      <c r="AB4059" t="s">
        <v>87</v>
      </c>
      <c r="AC4059" t="s">
        <v>88</v>
      </c>
      <c r="AF4059" t="str">
        <f>"ID:"&amp;AG4059&amp;"; context:" &amp; AH4059 &amp;"; Name:" &amp; AI4059 &amp; "; Equipment:" &amp; AK4059</f>
        <v>ID:USGS; context:USGS; Name:USGS; Equipment:Unknown</v>
      </c>
      <c r="AG4059" t="s">
        <v>89</v>
      </c>
      <c r="AH4059" t="s">
        <v>89</v>
      </c>
      <c r="AI4059" t="s">
        <v>89</v>
      </c>
      <c r="AK4059" t="s">
        <v>90</v>
      </c>
      <c r="AL4059" t="s">
        <v>240</v>
      </c>
      <c r="AO4059" t="s">
        <v>123</v>
      </c>
      <c r="AP4059" t="s">
        <v>94</v>
      </c>
      <c r="AQ4059">
        <v>0.04</v>
      </c>
      <c r="AR4059" t="s">
        <v>131</v>
      </c>
      <c r="AT4059" t="s">
        <v>95</v>
      </c>
      <c r="AV4059" t="s">
        <v>96</v>
      </c>
      <c r="BG4059" s="3" t="s">
        <v>127</v>
      </c>
      <c r="BH4059" s="3"/>
      <c r="BQ4059" t="str">
        <f>BS4059 &amp; ":" &amp; BR4059</f>
        <v>USGS:CL053</v>
      </c>
      <c r="BR4059" t="s">
        <v>128</v>
      </c>
      <c r="BS4059" t="s">
        <v>89</v>
      </c>
      <c r="BT4059" t="s">
        <v>129</v>
      </c>
      <c r="BV4059" t="s">
        <v>130</v>
      </c>
      <c r="CF4059" t="s">
        <v>103</v>
      </c>
    </row>
    <row r="4060" spans="1:84" hidden="1" x14ac:dyDescent="0.4">
      <c r="A4060" t="s">
        <v>1603</v>
      </c>
      <c r="B4060" t="s">
        <v>1603</v>
      </c>
      <c r="C4060" t="s">
        <v>8400</v>
      </c>
      <c r="D4060" t="s">
        <v>81</v>
      </c>
      <c r="E4060" t="s">
        <v>82</v>
      </c>
      <c r="F4060" t="s">
        <v>83</v>
      </c>
      <c r="G4060" s="4" t="str">
        <f>TEXT(H4060+I4060,"yyyy-mm-dd""T""hh:mm:ss")&amp;
IF(J4060="MST","-07:00",
IF(J4060="MDT","-06:00",
IF(J4060="PST","-08:00",
IF(J4060="PDT","-07:00",
IF(J4060="UTC","+00:00","+00:00")))))</f>
        <v>2017-01-09T03:30:00-07:00</v>
      </c>
      <c r="H4060" s="1">
        <v>42744</v>
      </c>
      <c r="I4060" s="5">
        <v>0.14583333333333334</v>
      </c>
      <c r="J4060" t="s">
        <v>84</v>
      </c>
      <c r="N4060">
        <v>0</v>
      </c>
      <c r="O4060" t="s">
        <v>5517</v>
      </c>
      <c r="U4060">
        <v>9673</v>
      </c>
      <c r="V4060" t="s">
        <v>1605</v>
      </c>
      <c r="W4060" t="s">
        <v>1606</v>
      </c>
      <c r="X4060" t="s">
        <v>8401</v>
      </c>
      <c r="Y4060">
        <v>25685</v>
      </c>
      <c r="Z4060" t="s">
        <v>8195</v>
      </c>
      <c r="AD4060">
        <v>31.944444399999998</v>
      </c>
      <c r="AE4060">
        <v>-113.01833329999999</v>
      </c>
      <c r="AG4060" t="s">
        <v>90</v>
      </c>
      <c r="AH4060" t="s">
        <v>1603</v>
      </c>
      <c r="AI4060" t="s">
        <v>90</v>
      </c>
      <c r="AK4060" t="s">
        <v>1608</v>
      </c>
      <c r="AL4060" t="s">
        <v>8626</v>
      </c>
      <c r="AM4060" t="s">
        <v>92</v>
      </c>
      <c r="AN4060" t="s">
        <v>1610</v>
      </c>
      <c r="AO4060" t="s">
        <v>1670</v>
      </c>
      <c r="AP4060" t="s">
        <v>422</v>
      </c>
      <c r="AT4060" t="s">
        <v>1612</v>
      </c>
      <c r="AV4060" t="s">
        <v>584</v>
      </c>
      <c r="BQ4060" t="str">
        <f>BS4060 &amp; ":" &amp; BR4060</f>
        <v>AZDEQ_GW:EPA 300.0</v>
      </c>
      <c r="BR4060" t="s">
        <v>1664</v>
      </c>
      <c r="BS4060" t="s">
        <v>1603</v>
      </c>
      <c r="BT4060" t="s">
        <v>1664</v>
      </c>
      <c r="BW4060" t="s">
        <v>5460</v>
      </c>
      <c r="BX4060" s="1">
        <v>42746</v>
      </c>
      <c r="BZ4060" t="s">
        <v>8627</v>
      </c>
      <c r="CA4060" t="s">
        <v>397</v>
      </c>
      <c r="CB4060">
        <v>0.1</v>
      </c>
      <c r="CC4060" t="s">
        <v>1616</v>
      </c>
      <c r="CE4060" t="s">
        <v>8380</v>
      </c>
      <c r="CF4060" t="s">
        <v>1618</v>
      </c>
    </row>
    <row r="4061" spans="1:84" hidden="1" x14ac:dyDescent="0.4">
      <c r="A4061" t="s">
        <v>1626</v>
      </c>
      <c r="B4061" t="s">
        <v>1626</v>
      </c>
      <c r="C4061" t="s">
        <v>8365</v>
      </c>
      <c r="D4061" t="s">
        <v>1274</v>
      </c>
      <c r="E4061" t="s">
        <v>82</v>
      </c>
      <c r="F4061" t="s">
        <v>393</v>
      </c>
      <c r="G4061" s="4" t="str">
        <f>TEXT(H4061+I4061,"yyyy-mm-dd""T""hh:mm:ss")&amp;
IF(J4061="MST","-07:00",
IF(J4061="MDT","-06:00",
IF(J4061="PST","-08:00",
IF(J4061="PDT","-07:00",
IF(J4061="UTC","+00:00","+00:00")))))</f>
        <v>2017-01-10T10:00:00-07:00</v>
      </c>
      <c r="H4061" s="1">
        <v>42745</v>
      </c>
      <c r="I4061" s="5">
        <v>0.41666666666666669</v>
      </c>
      <c r="J4061" t="s">
        <v>84</v>
      </c>
      <c r="N4061">
        <v>0</v>
      </c>
      <c r="O4061" t="s">
        <v>1628</v>
      </c>
      <c r="U4061">
        <v>2208</v>
      </c>
      <c r="V4061" t="s">
        <v>7609</v>
      </c>
      <c r="W4061" t="s">
        <v>1606</v>
      </c>
      <c r="X4061" t="s">
        <v>5540</v>
      </c>
      <c r="Y4061">
        <v>100263</v>
      </c>
      <c r="Z4061" t="s">
        <v>8263</v>
      </c>
      <c r="AD4061">
        <v>32.0191667</v>
      </c>
      <c r="AE4061">
        <v>-110.64555559999999</v>
      </c>
      <c r="AG4061" t="s">
        <v>90</v>
      </c>
      <c r="AH4061" t="s">
        <v>1626</v>
      </c>
      <c r="AI4061" t="s">
        <v>90</v>
      </c>
      <c r="AK4061" t="s">
        <v>1608</v>
      </c>
      <c r="AL4061" t="s">
        <v>8628</v>
      </c>
      <c r="AM4061" t="s">
        <v>92</v>
      </c>
      <c r="AN4061" t="s">
        <v>1610</v>
      </c>
      <c r="AO4061" t="s">
        <v>1611</v>
      </c>
      <c r="AP4061" t="s">
        <v>422</v>
      </c>
      <c r="AT4061" t="s">
        <v>1612</v>
      </c>
      <c r="AV4061" t="s">
        <v>584</v>
      </c>
      <c r="BQ4061" t="str">
        <f>BS4061 &amp; ":" &amp; BR4061</f>
        <v>AZDEQ_SW:SM 4500-NH3G</v>
      </c>
      <c r="BR4061" t="s">
        <v>5552</v>
      </c>
      <c r="BS4061" t="s">
        <v>1626</v>
      </c>
      <c r="BT4061" t="s">
        <v>5552</v>
      </c>
      <c r="BW4061" t="s">
        <v>5460</v>
      </c>
      <c r="BZ4061" t="s">
        <v>8629</v>
      </c>
      <c r="CA4061" t="s">
        <v>397</v>
      </c>
      <c r="CB4061">
        <v>0.1</v>
      </c>
      <c r="CC4061" t="s">
        <v>1616</v>
      </c>
      <c r="CE4061" t="s">
        <v>8368</v>
      </c>
      <c r="CF4061" t="s">
        <v>1618</v>
      </c>
    </row>
    <row r="4062" spans="1:84" hidden="1" x14ac:dyDescent="0.4">
      <c r="A4062" t="s">
        <v>7466</v>
      </c>
      <c r="B4062" t="s">
        <v>7467</v>
      </c>
      <c r="C4062" t="s">
        <v>8187</v>
      </c>
      <c r="D4062" t="s">
        <v>81</v>
      </c>
      <c r="E4062" t="s">
        <v>82</v>
      </c>
      <c r="G4062" s="4" t="str">
        <f>TEXT(H4062+I4062,"yyyy-mm-dd""T""hh:mm:ss")&amp;
IF(J4062="MST","-07:00",
IF(J4062="MDT","-06:00",
IF(J4062="PST","-08:00",
IF(J4062="PDT","-07:00",
IF(J4062="UTC","+00:00","+00:00")))))</f>
        <v>2017-06-15T08:30:00-07:00</v>
      </c>
      <c r="H4062" s="1">
        <v>42901</v>
      </c>
      <c r="I4062" s="5">
        <v>0.35416666666666669</v>
      </c>
      <c r="J4062" t="s">
        <v>84</v>
      </c>
      <c r="U4062" t="s">
        <v>7469</v>
      </c>
      <c r="V4062" t="s">
        <v>7470</v>
      </c>
      <c r="X4062" t="s">
        <v>7471</v>
      </c>
      <c r="Y4062" t="s">
        <v>7472</v>
      </c>
      <c r="AD4062">
        <v>32.338639000000001</v>
      </c>
      <c r="AE4062">
        <v>-111.08147200000001</v>
      </c>
      <c r="AK4062" t="s">
        <v>5367</v>
      </c>
      <c r="AL4062" t="s">
        <v>8630</v>
      </c>
      <c r="AN4062" t="s">
        <v>5425</v>
      </c>
      <c r="AO4062" t="s">
        <v>7494</v>
      </c>
      <c r="AP4062" t="s">
        <v>422</v>
      </c>
      <c r="AQ4062">
        <v>4.22</v>
      </c>
      <c r="AR4062" t="s">
        <v>1616</v>
      </c>
      <c r="AS4062" t="s">
        <v>7517</v>
      </c>
      <c r="AT4062" t="s">
        <v>1612</v>
      </c>
      <c r="AV4062" t="s">
        <v>96</v>
      </c>
      <c r="BQ4062" t="str">
        <f>BS4062 &amp; ":" &amp; BR4062</f>
        <v>USEPA:353.2</v>
      </c>
      <c r="BR4062">
        <v>353.2</v>
      </c>
      <c r="BS4062" t="s">
        <v>4867</v>
      </c>
      <c r="BT4062" t="s">
        <v>5390</v>
      </c>
      <c r="BV4062" t="s">
        <v>5391</v>
      </c>
      <c r="BW4062" t="s">
        <v>7476</v>
      </c>
      <c r="CE4062" t="s">
        <v>8189</v>
      </c>
      <c r="CF4062" t="s">
        <v>1618</v>
      </c>
    </row>
    <row r="4063" spans="1:84" hidden="1" x14ac:dyDescent="0.4">
      <c r="A4063" t="s">
        <v>7466</v>
      </c>
      <c r="B4063" t="s">
        <v>7467</v>
      </c>
      <c r="C4063" t="s">
        <v>8181</v>
      </c>
      <c r="D4063" t="s">
        <v>81</v>
      </c>
      <c r="E4063" t="s">
        <v>82</v>
      </c>
      <c r="G4063" s="4" t="str">
        <f>TEXT(H4063+I4063,"yyyy-mm-dd""T""hh:mm:ss")&amp;
IF(J4063="MST","-07:00",
IF(J4063="MDT","-06:00",
IF(J4063="PST","-08:00",
IF(J4063="PDT","-07:00",
IF(J4063="UTC","+00:00","+00:00")))))</f>
        <v>2017-05-25T08:25:00-07:00</v>
      </c>
      <c r="H4063" s="1">
        <v>42880</v>
      </c>
      <c r="I4063" s="5">
        <v>0.35069444444444442</v>
      </c>
      <c r="J4063" t="s">
        <v>84</v>
      </c>
      <c r="U4063" t="s">
        <v>7469</v>
      </c>
      <c r="V4063" t="s">
        <v>7470</v>
      </c>
      <c r="X4063" t="s">
        <v>7510</v>
      </c>
      <c r="Y4063" t="s">
        <v>7511</v>
      </c>
      <c r="AD4063">
        <v>32.434333000000002</v>
      </c>
      <c r="AE4063">
        <v>-111.232472</v>
      </c>
      <c r="AK4063" t="s">
        <v>5367</v>
      </c>
      <c r="AL4063" t="s">
        <v>8631</v>
      </c>
      <c r="AN4063" t="s">
        <v>1610</v>
      </c>
      <c r="AO4063" t="s">
        <v>5387</v>
      </c>
      <c r="AP4063" t="s">
        <v>422</v>
      </c>
      <c r="AQ4063">
        <v>5.63</v>
      </c>
      <c r="AR4063" t="s">
        <v>1616</v>
      </c>
      <c r="AT4063" t="s">
        <v>1612</v>
      </c>
      <c r="AV4063" t="s">
        <v>7535</v>
      </c>
      <c r="BQ4063" t="str">
        <f>BS4063 &amp; ":" &amp; BR4063</f>
        <v>AOAC:973.48</v>
      </c>
      <c r="BR4063">
        <v>973.48</v>
      </c>
      <c r="BS4063" t="s">
        <v>7536</v>
      </c>
      <c r="BT4063" t="s">
        <v>7537</v>
      </c>
      <c r="BW4063" t="s">
        <v>7476</v>
      </c>
      <c r="CE4063" t="s">
        <v>8605</v>
      </c>
      <c r="CF4063" t="s">
        <v>1618</v>
      </c>
    </row>
    <row r="4064" spans="1:84" hidden="1" x14ac:dyDescent="0.4">
      <c r="A4064" t="s">
        <v>1626</v>
      </c>
      <c r="B4064" t="s">
        <v>1626</v>
      </c>
      <c r="C4064" t="s">
        <v>8500</v>
      </c>
      <c r="D4064" t="s">
        <v>81</v>
      </c>
      <c r="E4064" t="s">
        <v>82</v>
      </c>
      <c r="F4064" t="s">
        <v>393</v>
      </c>
      <c r="G4064" s="4" t="str">
        <f>TEXT(H4064+I4064,"yyyy-mm-dd""T""hh:mm:ss")&amp;
IF(J4064="MST","-07:00",
IF(J4064="MDT","-06:00",
IF(J4064="PST","-08:00",
IF(J4064="PDT","-07:00",
IF(J4064="UTC","+00:00","+00:00")))))</f>
        <v>2017-07-18T01:50:00-07:00</v>
      </c>
      <c r="H4064" s="1">
        <v>42934</v>
      </c>
      <c r="I4064" s="5">
        <v>7.6388888888888895E-2</v>
      </c>
      <c r="J4064" t="s">
        <v>84</v>
      </c>
      <c r="U4064">
        <v>2008</v>
      </c>
      <c r="V4064" t="s">
        <v>6355</v>
      </c>
      <c r="W4064" t="s">
        <v>1606</v>
      </c>
      <c r="X4064" t="s">
        <v>8221</v>
      </c>
      <c r="Y4064">
        <v>111466</v>
      </c>
      <c r="Z4064" t="s">
        <v>8501</v>
      </c>
      <c r="AD4064">
        <v>31.864944399999999</v>
      </c>
      <c r="AE4064">
        <v>-110.67463890000001</v>
      </c>
      <c r="AG4064" t="s">
        <v>90</v>
      </c>
      <c r="AH4064" t="s">
        <v>1626</v>
      </c>
      <c r="AI4064" t="s">
        <v>90</v>
      </c>
      <c r="AK4064" t="s">
        <v>1608</v>
      </c>
      <c r="AL4064" t="s">
        <v>8632</v>
      </c>
      <c r="AN4064" t="s">
        <v>1610</v>
      </c>
      <c r="AO4064" t="s">
        <v>442</v>
      </c>
      <c r="AP4064" t="s">
        <v>422</v>
      </c>
      <c r="AQ4064">
        <v>0.63</v>
      </c>
      <c r="AR4064" t="s">
        <v>1616</v>
      </c>
      <c r="AT4064" t="s">
        <v>1612</v>
      </c>
      <c r="AV4064" t="s">
        <v>96</v>
      </c>
      <c r="BQ4064" t="str">
        <f>BS4064 &amp; ":" &amp; BR4064</f>
        <v>AZDEQ_SW:EPA 351.2</v>
      </c>
      <c r="BR4064" t="s">
        <v>1633</v>
      </c>
      <c r="BS4064" t="s">
        <v>1626</v>
      </c>
      <c r="BT4064" t="s">
        <v>1633</v>
      </c>
      <c r="BW4064" t="s">
        <v>5460</v>
      </c>
      <c r="BX4064" s="1">
        <v>42948</v>
      </c>
      <c r="BZ4064" t="s">
        <v>8633</v>
      </c>
      <c r="CA4064" t="s">
        <v>397</v>
      </c>
      <c r="CB4064">
        <v>0.5</v>
      </c>
      <c r="CC4064" t="s">
        <v>1616</v>
      </c>
      <c r="CE4064" t="s">
        <v>8239</v>
      </c>
      <c r="CF4064" t="s">
        <v>1618</v>
      </c>
    </row>
    <row r="4065" spans="1:84" hidden="1" x14ac:dyDescent="0.4">
      <c r="A4065" t="s">
        <v>1626</v>
      </c>
      <c r="B4065" t="s">
        <v>1626</v>
      </c>
      <c r="C4065" t="s">
        <v>8341</v>
      </c>
      <c r="D4065" t="s">
        <v>81</v>
      </c>
      <c r="E4065" t="s">
        <v>82</v>
      </c>
      <c r="F4065" t="s">
        <v>393</v>
      </c>
      <c r="G4065" s="4" t="str">
        <f>TEXT(H4065+I4065,"yyyy-mm-dd""T""hh:mm:ss")&amp;
IF(J4065="MST","-07:00",
IF(J4065="MDT","-06:00",
IF(J4065="PST","-08:00",
IF(J4065="PDT","-07:00",
IF(J4065="UTC","+00:00","+00:00")))))</f>
        <v>2017-07-27T03:30:00-07:00</v>
      </c>
      <c r="H4065" s="1">
        <v>42943</v>
      </c>
      <c r="I4065" s="5">
        <v>0.14583333333333334</v>
      </c>
      <c r="J4065" t="s">
        <v>84</v>
      </c>
      <c r="N4065">
        <v>0.5</v>
      </c>
      <c r="O4065" t="s">
        <v>1628</v>
      </c>
      <c r="U4065">
        <v>9743</v>
      </c>
      <c r="V4065" t="s">
        <v>5512</v>
      </c>
      <c r="W4065" t="s">
        <v>5513</v>
      </c>
      <c r="X4065" t="s">
        <v>3405</v>
      </c>
      <c r="Y4065">
        <v>100034</v>
      </c>
      <c r="Z4065" t="s">
        <v>5514</v>
      </c>
      <c r="AD4065">
        <v>32.187063100000003</v>
      </c>
      <c r="AE4065">
        <v>-110.81660220000001</v>
      </c>
      <c r="AG4065" t="s">
        <v>90</v>
      </c>
      <c r="AH4065" t="s">
        <v>1626</v>
      </c>
      <c r="AI4065" t="s">
        <v>90</v>
      </c>
      <c r="AK4065" t="s">
        <v>1608</v>
      </c>
      <c r="AL4065" t="s">
        <v>8634</v>
      </c>
      <c r="AM4065" t="s">
        <v>92</v>
      </c>
      <c r="AN4065" t="s">
        <v>1725</v>
      </c>
      <c r="AO4065" t="s">
        <v>123</v>
      </c>
      <c r="AP4065" t="s">
        <v>422</v>
      </c>
      <c r="AT4065" t="s">
        <v>1612</v>
      </c>
      <c r="AV4065" t="s">
        <v>584</v>
      </c>
      <c r="BH4065" t="str">
        <f>BI4065 &amp; " " &amp; BJ4065</f>
        <v>0.5 ft</v>
      </c>
      <c r="BI4065">
        <v>0.5</v>
      </c>
      <c r="BJ4065" t="s">
        <v>5517</v>
      </c>
      <c r="BQ4065" t="str">
        <f>BS4065 &amp; ":" &amp; BR4065</f>
        <v>AZDEQ_SW:SM 4500 PE</v>
      </c>
      <c r="BR4065" t="s">
        <v>5518</v>
      </c>
      <c r="BS4065" t="s">
        <v>1626</v>
      </c>
      <c r="BT4065" t="s">
        <v>5518</v>
      </c>
      <c r="BW4065" t="s">
        <v>5519</v>
      </c>
      <c r="BZ4065" t="s">
        <v>8635</v>
      </c>
      <c r="CA4065" t="s">
        <v>397</v>
      </c>
      <c r="CB4065">
        <v>0.01</v>
      </c>
      <c r="CC4065" t="s">
        <v>1616</v>
      </c>
      <c r="CE4065" t="s">
        <v>5597</v>
      </c>
      <c r="CF4065" t="s">
        <v>1618</v>
      </c>
    </row>
    <row r="4066" spans="1:84" hidden="1" x14ac:dyDescent="0.4">
      <c r="A4066" t="s">
        <v>7466</v>
      </c>
      <c r="B4066" t="s">
        <v>7467</v>
      </c>
      <c r="C4066" t="s">
        <v>8296</v>
      </c>
      <c r="D4066" t="s">
        <v>7515</v>
      </c>
      <c r="E4066" t="s">
        <v>82</v>
      </c>
      <c r="G4066" s="4" t="str">
        <f>TEXT(H4066+I4066,"yyyy-mm-dd""T""hh:mm:ss")&amp;
IF(J4066="MST","-07:00",
IF(J4066="MDT","-06:00",
IF(J4066="PST","-08:00",
IF(J4066="PDT","-07:00",
IF(J4066="UTC","+00:00","+00:00")))))</f>
        <v>2017-02-23T10:00:00-07:00</v>
      </c>
      <c r="H4066" s="1">
        <v>42789</v>
      </c>
      <c r="I4066" s="5">
        <v>0.41666666666666669</v>
      </c>
      <c r="J4066" t="s">
        <v>84</v>
      </c>
      <c r="U4066" t="s">
        <v>7469</v>
      </c>
      <c r="V4066" t="s">
        <v>7470</v>
      </c>
      <c r="X4066" t="s">
        <v>7510</v>
      </c>
      <c r="Y4066" t="s">
        <v>7511</v>
      </c>
      <c r="AD4066">
        <v>32.434333000000002</v>
      </c>
      <c r="AE4066">
        <v>-111.232472</v>
      </c>
      <c r="AK4066" t="s">
        <v>5367</v>
      </c>
      <c r="AL4066" t="s">
        <v>8636</v>
      </c>
      <c r="AN4066" t="s">
        <v>7486</v>
      </c>
      <c r="AO4066" t="s">
        <v>5369</v>
      </c>
      <c r="AP4066" t="s">
        <v>422</v>
      </c>
      <c r="AQ4066">
        <v>1.44</v>
      </c>
      <c r="AR4066" t="s">
        <v>1616</v>
      </c>
      <c r="AT4066" t="s">
        <v>1612</v>
      </c>
      <c r="AV4066" t="s">
        <v>96</v>
      </c>
      <c r="BQ4066" t="str">
        <f>BS4066 &amp; ":" &amp; BR4066</f>
        <v>USEPA:350.1</v>
      </c>
      <c r="BR4066">
        <v>350.1</v>
      </c>
      <c r="BS4066" t="s">
        <v>4867</v>
      </c>
      <c r="BT4066" t="s">
        <v>7488</v>
      </c>
      <c r="BV4066" t="s">
        <v>7489</v>
      </c>
      <c r="BW4066" t="s">
        <v>7476</v>
      </c>
      <c r="CE4066" t="s">
        <v>8298</v>
      </c>
      <c r="CF4066" t="s">
        <v>1618</v>
      </c>
    </row>
    <row r="4067" spans="1:84" hidden="1" x14ac:dyDescent="0.4">
      <c r="A4067" t="s">
        <v>1626</v>
      </c>
      <c r="B4067" t="s">
        <v>1626</v>
      </c>
      <c r="C4067" t="s">
        <v>8371</v>
      </c>
      <c r="D4067" t="s">
        <v>81</v>
      </c>
      <c r="E4067" t="s">
        <v>82</v>
      </c>
      <c r="F4067" t="s">
        <v>393</v>
      </c>
      <c r="G4067" s="4" t="str">
        <f>TEXT(H4067+I4067,"yyyy-mm-dd""T""hh:mm:ss")&amp;
IF(J4067="MST","-07:00",
IF(J4067="MDT","-06:00",
IF(J4067="PST","-08:00",
IF(J4067="PDT","-07:00",
IF(J4067="UTC","+00:00","+00:00")))))</f>
        <v>2017-10-30T03:15:00-07:00</v>
      </c>
      <c r="H4067" s="1">
        <v>43038</v>
      </c>
      <c r="I4067" s="5">
        <v>0.13541666666666666</v>
      </c>
      <c r="J4067" t="s">
        <v>84</v>
      </c>
      <c r="N4067">
        <v>0.5</v>
      </c>
      <c r="O4067" t="s">
        <v>1628</v>
      </c>
      <c r="U4067">
        <v>9743</v>
      </c>
      <c r="V4067" t="s">
        <v>5512</v>
      </c>
      <c r="W4067" t="s">
        <v>8200</v>
      </c>
      <c r="X4067" t="s">
        <v>3388</v>
      </c>
      <c r="Y4067">
        <v>100035</v>
      </c>
      <c r="Z4067" t="s">
        <v>5514</v>
      </c>
      <c r="AD4067">
        <v>32.185352899999998</v>
      </c>
      <c r="AE4067">
        <v>-110.8164731</v>
      </c>
      <c r="AG4067" t="s">
        <v>90</v>
      </c>
      <c r="AH4067" t="s">
        <v>1626</v>
      </c>
      <c r="AI4067" t="s">
        <v>90</v>
      </c>
      <c r="AK4067" t="s">
        <v>1608</v>
      </c>
      <c r="AL4067" t="s">
        <v>8637</v>
      </c>
      <c r="AN4067" t="s">
        <v>1610</v>
      </c>
      <c r="AO4067" t="s">
        <v>1611</v>
      </c>
      <c r="AP4067" t="s">
        <v>422</v>
      </c>
      <c r="AQ4067">
        <v>3.1E-2</v>
      </c>
      <c r="AR4067" t="s">
        <v>1616</v>
      </c>
      <c r="AT4067" t="s">
        <v>1612</v>
      </c>
      <c r="AV4067" t="s">
        <v>96</v>
      </c>
      <c r="BF4067" t="s">
        <v>5516</v>
      </c>
      <c r="BH4067" t="str">
        <f>BI4067 &amp; " " &amp; BJ4067</f>
        <v>0.5 ft</v>
      </c>
      <c r="BI4067">
        <v>0.5</v>
      </c>
      <c r="BJ4067" t="s">
        <v>5517</v>
      </c>
      <c r="BQ4067" t="str">
        <f>BS4067 &amp; ":" &amp; BR4067</f>
        <v>AZDEQ_SW:EPA 350.1</v>
      </c>
      <c r="BR4067" t="s">
        <v>1613</v>
      </c>
      <c r="BS4067" t="s">
        <v>1626</v>
      </c>
      <c r="BT4067" t="s">
        <v>1613</v>
      </c>
      <c r="BW4067" t="s">
        <v>5519</v>
      </c>
      <c r="BZ4067" t="s">
        <v>8638</v>
      </c>
      <c r="CA4067" t="s">
        <v>397</v>
      </c>
      <c r="CB4067">
        <v>0.1</v>
      </c>
      <c r="CC4067" t="s">
        <v>1616</v>
      </c>
      <c r="CE4067" t="s">
        <v>8232</v>
      </c>
      <c r="CF4067" t="s">
        <v>1618</v>
      </c>
    </row>
    <row r="4068" spans="1:84" hidden="1" x14ac:dyDescent="0.4">
      <c r="A4068" t="s">
        <v>7466</v>
      </c>
      <c r="B4068" t="s">
        <v>7467</v>
      </c>
      <c r="C4068" t="s">
        <v>8290</v>
      </c>
      <c r="D4068" t="s">
        <v>81</v>
      </c>
      <c r="E4068" t="s">
        <v>82</v>
      </c>
      <c r="G4068" s="4" t="str">
        <f>TEXT(H4068+I4068,"yyyy-mm-dd""T""hh:mm:ss")&amp;
IF(J4068="MST","-07:00",
IF(J4068="MDT","-06:00",
IF(J4068="PST","-08:00",
IF(J4068="PDT","-07:00",
IF(J4068="UTC","+00:00","+00:00")))))</f>
        <v>2017-12-12T09:30:00-07:00</v>
      </c>
      <c r="H4068" s="1">
        <v>43081</v>
      </c>
      <c r="I4068" s="5">
        <v>0.39583333333333331</v>
      </c>
      <c r="J4068" t="s">
        <v>84</v>
      </c>
      <c r="U4068" t="s">
        <v>7469</v>
      </c>
      <c r="V4068" t="s">
        <v>7470</v>
      </c>
      <c r="X4068" t="s">
        <v>7532</v>
      </c>
      <c r="Y4068" t="s">
        <v>7533</v>
      </c>
      <c r="AD4068">
        <v>32.289444000000003</v>
      </c>
      <c r="AE4068">
        <v>-111.03486100000001</v>
      </c>
      <c r="AK4068" t="s">
        <v>5367</v>
      </c>
      <c r="AL4068" t="s">
        <v>8639</v>
      </c>
      <c r="AM4068" t="s">
        <v>7485</v>
      </c>
      <c r="AN4068" t="s">
        <v>1700</v>
      </c>
      <c r="AO4068" t="s">
        <v>123</v>
      </c>
      <c r="AP4068" t="s">
        <v>422</v>
      </c>
      <c r="AS4068" t="s">
        <v>7487</v>
      </c>
      <c r="AT4068" t="s">
        <v>1612</v>
      </c>
      <c r="AV4068" t="s">
        <v>96</v>
      </c>
      <c r="BQ4068" t="str">
        <f>BS4068 &amp; ":" &amp; BR4068</f>
        <v>USEPA:365.1</v>
      </c>
      <c r="BR4068">
        <v>365.1</v>
      </c>
      <c r="BS4068" t="s">
        <v>4867</v>
      </c>
      <c r="BT4068" t="s">
        <v>7474</v>
      </c>
      <c r="BV4068" t="s">
        <v>7475</v>
      </c>
      <c r="BW4068" t="s">
        <v>7476</v>
      </c>
      <c r="BZ4068" t="s">
        <v>8640</v>
      </c>
      <c r="CA4068" t="s">
        <v>1272</v>
      </c>
      <c r="CB4068">
        <v>0.5</v>
      </c>
      <c r="CC4068" t="s">
        <v>1616</v>
      </c>
      <c r="CE4068" t="s">
        <v>8292</v>
      </c>
      <c r="CF4068" t="s">
        <v>1618</v>
      </c>
    </row>
    <row r="4069" spans="1:84" x14ac:dyDescent="0.4">
      <c r="A4069" t="s">
        <v>78</v>
      </c>
      <c r="B4069" t="s">
        <v>79</v>
      </c>
      <c r="C4069" t="s">
        <v>233</v>
      </c>
      <c r="D4069" t="s">
        <v>81</v>
      </c>
      <c r="E4069" t="s">
        <v>82</v>
      </c>
      <c r="F4069" t="s">
        <v>83</v>
      </c>
      <c r="G4069" s="4" t="str">
        <f>TEXT(H4069+I4069,"yyyy-mm-dd""T""hh:mm:ss")&amp;
IF(J4069="MST","-07:00",
IF(J4069="MDT","-06:00",
IF(J4069="PST","-08:00",
IF(J4069="PDT","-07:00",
IF(J4069="UTC","+00:00","+00:00")))))</f>
        <v>2000-07-19T12:30:00-07:00</v>
      </c>
      <c r="H4069" s="1">
        <v>36726</v>
      </c>
      <c r="I4069" s="5">
        <v>0.52083333333333337</v>
      </c>
      <c r="J4069" t="s">
        <v>84</v>
      </c>
      <c r="W4069" t="s">
        <v>85</v>
      </c>
      <c r="X4069" t="s">
        <v>234</v>
      </c>
      <c r="AB4069" t="s">
        <v>87</v>
      </c>
      <c r="AC4069" t="s">
        <v>88</v>
      </c>
      <c r="AF4069" t="str">
        <f>"ID:"&amp;AG4069&amp;"; context:" &amp; AH4069 &amp;"; Name:" &amp; AI4069 &amp; "; Equipment:" &amp; AK4069</f>
        <v>ID:USGS; context:USGS; Name:USGS; Equipment:Unknown</v>
      </c>
      <c r="AG4069" t="s">
        <v>89</v>
      </c>
      <c r="AH4069" t="s">
        <v>89</v>
      </c>
      <c r="AI4069" t="s">
        <v>89</v>
      </c>
      <c r="AK4069" t="s">
        <v>90</v>
      </c>
      <c r="AL4069" t="s">
        <v>242</v>
      </c>
      <c r="AO4069" t="s">
        <v>111</v>
      </c>
      <c r="AP4069" t="s">
        <v>94</v>
      </c>
      <c r="AQ4069">
        <v>11.1</v>
      </c>
      <c r="AR4069" t="s">
        <v>135</v>
      </c>
      <c r="AT4069" t="s">
        <v>95</v>
      </c>
      <c r="AV4069" t="s">
        <v>96</v>
      </c>
      <c r="BG4069">
        <v>71851</v>
      </c>
      <c r="BQ4069" t="str">
        <f>BS4069 &amp; ":" &amp; BR4069</f>
        <v>USGS:ALGOR</v>
      </c>
      <c r="BR4069" t="s">
        <v>113</v>
      </c>
      <c r="BS4069" t="s">
        <v>89</v>
      </c>
      <c r="BT4069" t="s">
        <v>114</v>
      </c>
      <c r="BV4069" t="s">
        <v>115</v>
      </c>
      <c r="CF4069" t="s">
        <v>103</v>
      </c>
    </row>
    <row r="4070" spans="1:84" hidden="1" x14ac:dyDescent="0.4">
      <c r="A4070" t="s">
        <v>7466</v>
      </c>
      <c r="B4070" t="s">
        <v>7467</v>
      </c>
      <c r="C4070" t="s">
        <v>8213</v>
      </c>
      <c r="D4070" t="s">
        <v>81</v>
      </c>
      <c r="E4070" t="s">
        <v>82</v>
      </c>
      <c r="G4070" s="4" t="str">
        <f>TEXT(H4070+I4070,"yyyy-mm-dd""T""hh:mm:ss")&amp;
IF(J4070="MST","-07:00",
IF(J4070="MDT","-06:00",
IF(J4070="PST","-08:00",
IF(J4070="PDT","-07:00",
IF(J4070="UTC","+00:00","+00:00")))))</f>
        <v>2017-02-23T10:00:00-07:00</v>
      </c>
      <c r="H4070" s="1">
        <v>42789</v>
      </c>
      <c r="I4070" s="5">
        <v>0.41666666666666669</v>
      </c>
      <c r="J4070" t="s">
        <v>84</v>
      </c>
      <c r="U4070" t="s">
        <v>7469</v>
      </c>
      <c r="V4070" t="s">
        <v>7470</v>
      </c>
      <c r="X4070" t="s">
        <v>7510</v>
      </c>
      <c r="Y4070" t="s">
        <v>7511</v>
      </c>
      <c r="AD4070">
        <v>32.434333000000002</v>
      </c>
      <c r="AE4070">
        <v>-111.232472</v>
      </c>
      <c r="AK4070" t="s">
        <v>5367</v>
      </c>
      <c r="AL4070" t="s">
        <v>8643</v>
      </c>
      <c r="AN4070" t="s">
        <v>7486</v>
      </c>
      <c r="AO4070" t="s">
        <v>5369</v>
      </c>
      <c r="AP4070" t="s">
        <v>422</v>
      </c>
      <c r="AQ4070">
        <v>1.44</v>
      </c>
      <c r="AR4070" t="s">
        <v>1616</v>
      </c>
      <c r="AT4070" t="s">
        <v>1612</v>
      </c>
      <c r="AV4070" t="s">
        <v>96</v>
      </c>
      <c r="BQ4070" t="str">
        <f>BS4070 &amp; ":" &amp; BR4070</f>
        <v>USEPA:350.1</v>
      </c>
      <c r="BR4070">
        <v>350.1</v>
      </c>
      <c r="BS4070" t="s">
        <v>4867</v>
      </c>
      <c r="BT4070" t="s">
        <v>7488</v>
      </c>
      <c r="BV4070" t="s">
        <v>7489</v>
      </c>
      <c r="BW4070" t="s">
        <v>7476</v>
      </c>
      <c r="CE4070" t="s">
        <v>8215</v>
      </c>
      <c r="CF4070" t="s">
        <v>1618</v>
      </c>
    </row>
    <row r="4071" spans="1:84" hidden="1" x14ac:dyDescent="0.4">
      <c r="A4071" t="s">
        <v>1626</v>
      </c>
      <c r="B4071" t="s">
        <v>1626</v>
      </c>
      <c r="C4071" t="s">
        <v>8644</v>
      </c>
      <c r="D4071" t="s">
        <v>81</v>
      </c>
      <c r="E4071" t="s">
        <v>82</v>
      </c>
      <c r="F4071" t="s">
        <v>393</v>
      </c>
      <c r="G4071" s="4" t="str">
        <f>TEXT(H4071+I4071,"yyyy-mm-dd""T""hh:mm:ss")&amp;
IF(J4071="MST","-07:00",
IF(J4071="MDT","-06:00",
IF(J4071="PST","-08:00",
IF(J4071="PDT","-07:00",
IF(J4071="UTC","+00:00","+00:00")))))</f>
        <v>2017-07-27T03:10:00-07:00</v>
      </c>
      <c r="H4071" s="1">
        <v>42943</v>
      </c>
      <c r="I4071" s="5">
        <v>0.13194444444444445</v>
      </c>
      <c r="J4071" t="s">
        <v>84</v>
      </c>
      <c r="N4071">
        <v>0.5</v>
      </c>
      <c r="O4071" t="s">
        <v>1628</v>
      </c>
      <c r="U4071">
        <v>9743</v>
      </c>
      <c r="V4071" t="s">
        <v>5512</v>
      </c>
      <c r="W4071" t="s">
        <v>5513</v>
      </c>
      <c r="X4071" t="s">
        <v>3388</v>
      </c>
      <c r="Y4071">
        <v>100035</v>
      </c>
      <c r="Z4071" t="s">
        <v>5514</v>
      </c>
      <c r="AD4071">
        <v>32.185352899999998</v>
      </c>
      <c r="AE4071">
        <v>-110.8164731</v>
      </c>
      <c r="AG4071" t="s">
        <v>90</v>
      </c>
      <c r="AH4071" t="s">
        <v>1626</v>
      </c>
      <c r="AI4071" t="s">
        <v>90</v>
      </c>
      <c r="AK4071" t="s">
        <v>1608</v>
      </c>
      <c r="AL4071" t="s">
        <v>8645</v>
      </c>
      <c r="AN4071" t="s">
        <v>1610</v>
      </c>
      <c r="AO4071" t="s">
        <v>1611</v>
      </c>
      <c r="AP4071" t="s">
        <v>422</v>
      </c>
      <c r="AQ4071">
        <v>0.16</v>
      </c>
      <c r="AR4071" t="s">
        <v>1616</v>
      </c>
      <c r="AT4071" t="s">
        <v>1612</v>
      </c>
      <c r="AV4071" t="s">
        <v>96</v>
      </c>
      <c r="BH4071" t="str">
        <f>BI4071 &amp; " " &amp; BJ4071</f>
        <v>0.5 ft</v>
      </c>
      <c r="BI4071">
        <v>0.5</v>
      </c>
      <c r="BJ4071" t="s">
        <v>5517</v>
      </c>
      <c r="BQ4071" t="str">
        <f>BS4071 &amp; ":" &amp; BR4071</f>
        <v>AZDEQ_SW:EPA 350.1</v>
      </c>
      <c r="BR4071" t="s">
        <v>1613</v>
      </c>
      <c r="BS4071" t="s">
        <v>1626</v>
      </c>
      <c r="BT4071" t="s">
        <v>1613</v>
      </c>
      <c r="BW4071" t="s">
        <v>5519</v>
      </c>
      <c r="BZ4071" t="s">
        <v>8646</v>
      </c>
      <c r="CA4071" t="s">
        <v>397</v>
      </c>
      <c r="CB4071">
        <v>0.02</v>
      </c>
      <c r="CC4071" t="s">
        <v>1616</v>
      </c>
      <c r="CE4071" t="s">
        <v>5567</v>
      </c>
      <c r="CF4071" t="s">
        <v>1618</v>
      </c>
    </row>
    <row r="4072" spans="1:84" hidden="1" x14ac:dyDescent="0.4">
      <c r="A4072" t="s">
        <v>1626</v>
      </c>
      <c r="B4072" t="s">
        <v>1626</v>
      </c>
      <c r="C4072" t="s">
        <v>8647</v>
      </c>
      <c r="D4072" t="s">
        <v>81</v>
      </c>
      <c r="E4072" t="s">
        <v>82</v>
      </c>
      <c r="F4072" t="s">
        <v>393</v>
      </c>
      <c r="G4072" s="4" t="str">
        <f>TEXT(H4072+I4072,"yyyy-mm-dd""T""hh:mm:ss")&amp;
IF(J4072="MST","-07:00",
IF(J4072="MDT","-06:00",
IF(J4072="PST","-08:00",
IF(J4072="PDT","-07:00",
IF(J4072="UTC","+00:00","+00:00")))))</f>
        <v>2017-03-30T03:40:00-07:00</v>
      </c>
      <c r="H4072" s="1">
        <v>42824</v>
      </c>
      <c r="I4072" s="5">
        <v>0.15277777777777779</v>
      </c>
      <c r="J4072" t="s">
        <v>84</v>
      </c>
      <c r="N4072">
        <v>0.5</v>
      </c>
      <c r="O4072" t="s">
        <v>1628</v>
      </c>
      <c r="U4072">
        <v>9743</v>
      </c>
      <c r="V4072" t="s">
        <v>5512</v>
      </c>
      <c r="W4072" t="s">
        <v>5513</v>
      </c>
      <c r="X4072" t="s">
        <v>3388</v>
      </c>
      <c r="Y4072">
        <v>100035</v>
      </c>
      <c r="Z4072" t="s">
        <v>5514</v>
      </c>
      <c r="AD4072">
        <v>32.185352899999998</v>
      </c>
      <c r="AE4072">
        <v>-110.8164731</v>
      </c>
      <c r="AG4072" t="s">
        <v>90</v>
      </c>
      <c r="AH4072" t="s">
        <v>1626</v>
      </c>
      <c r="AI4072" t="s">
        <v>90</v>
      </c>
      <c r="AK4072" t="s">
        <v>1608</v>
      </c>
      <c r="AL4072" t="s">
        <v>8648</v>
      </c>
      <c r="AN4072" t="s">
        <v>1610</v>
      </c>
      <c r="AO4072" t="s">
        <v>1670</v>
      </c>
      <c r="AP4072" t="s">
        <v>422</v>
      </c>
      <c r="AQ4072">
        <v>9.0999999999999998E-2</v>
      </c>
      <c r="AR4072" t="s">
        <v>1616</v>
      </c>
      <c r="AT4072" t="s">
        <v>1612</v>
      </c>
      <c r="AV4072" t="s">
        <v>96</v>
      </c>
      <c r="BH4072" t="str">
        <f>BI4072 &amp; " " &amp; BJ4072</f>
        <v>0.5 ft</v>
      </c>
      <c r="BI4072">
        <v>0.5</v>
      </c>
      <c r="BJ4072" t="s">
        <v>5517</v>
      </c>
      <c r="BQ4072" t="str">
        <f>BS4072 &amp; ":" &amp; BR4072</f>
        <v>AZDEQ_SW:EPA 353.2</v>
      </c>
      <c r="BR4072" t="s">
        <v>1623</v>
      </c>
      <c r="BS4072" t="s">
        <v>1626</v>
      </c>
      <c r="BT4072" t="s">
        <v>1623</v>
      </c>
      <c r="BW4072" t="s">
        <v>5519</v>
      </c>
      <c r="BZ4072" t="s">
        <v>8649</v>
      </c>
      <c r="CA4072" t="s">
        <v>397</v>
      </c>
      <c r="CB4072">
        <v>0.02</v>
      </c>
      <c r="CC4072" t="s">
        <v>1616</v>
      </c>
      <c r="CE4072" t="s">
        <v>5534</v>
      </c>
      <c r="CF4072" t="s">
        <v>1618</v>
      </c>
    </row>
    <row r="4073" spans="1:84" hidden="1" x14ac:dyDescent="0.4">
      <c r="A4073" t="s">
        <v>1603</v>
      </c>
      <c r="B4073" t="s">
        <v>1603</v>
      </c>
      <c r="C4073" t="s">
        <v>8383</v>
      </c>
      <c r="D4073" t="s">
        <v>81</v>
      </c>
      <c r="E4073" t="s">
        <v>82</v>
      </c>
      <c r="F4073" t="s">
        <v>83</v>
      </c>
      <c r="G4073" s="4" t="str">
        <f>TEXT(H4073+I4073,"yyyy-mm-dd""T""hh:mm:ss")&amp;
IF(J4073="MST","-07:00",
IF(J4073="MDT","-06:00",
IF(J4073="PST","-08:00",
IF(J4073="PDT","-07:00",
IF(J4073="UTC","+00:00","+00:00")))))</f>
        <v>2017-02-14T11:00:00-07:00</v>
      </c>
      <c r="H4073" s="1">
        <v>42780</v>
      </c>
      <c r="I4073" s="5">
        <v>0.45833333333333331</v>
      </c>
      <c r="J4073" t="s">
        <v>84</v>
      </c>
      <c r="N4073">
        <v>0</v>
      </c>
      <c r="O4073" t="s">
        <v>5517</v>
      </c>
      <c r="U4073">
        <v>9673</v>
      </c>
      <c r="V4073" t="s">
        <v>1605</v>
      </c>
      <c r="W4073" t="s">
        <v>1606</v>
      </c>
      <c r="X4073" t="s">
        <v>8384</v>
      </c>
      <c r="Y4073">
        <v>25621</v>
      </c>
      <c r="Z4073" t="s">
        <v>8385</v>
      </c>
      <c r="AD4073">
        <v>32.33</v>
      </c>
      <c r="AE4073">
        <v>-113.02</v>
      </c>
      <c r="AG4073" t="s">
        <v>90</v>
      </c>
      <c r="AH4073" t="s">
        <v>1603</v>
      </c>
      <c r="AI4073" t="s">
        <v>90</v>
      </c>
      <c r="AK4073" t="s">
        <v>1608</v>
      </c>
      <c r="AL4073" t="s">
        <v>8650</v>
      </c>
      <c r="AM4073" t="s">
        <v>92</v>
      </c>
      <c r="AN4073" t="s">
        <v>1610</v>
      </c>
      <c r="AO4073" t="s">
        <v>1611</v>
      </c>
      <c r="AP4073" t="s">
        <v>422</v>
      </c>
      <c r="AT4073" t="s">
        <v>1612</v>
      </c>
      <c r="AV4073" t="s">
        <v>584</v>
      </c>
      <c r="BQ4073" t="str">
        <f>BS4073 &amp; ":" &amp; BR4073</f>
        <v>AZDEQ_GW:EPA 350.1</v>
      </c>
      <c r="BR4073" t="s">
        <v>1613</v>
      </c>
      <c r="BS4073" t="s">
        <v>1603</v>
      </c>
      <c r="BT4073" t="s">
        <v>1613</v>
      </c>
      <c r="BW4073" t="s">
        <v>5460</v>
      </c>
      <c r="BX4073" s="1">
        <v>42785</v>
      </c>
      <c r="BZ4073" t="s">
        <v>8651</v>
      </c>
      <c r="CA4073" t="s">
        <v>397</v>
      </c>
      <c r="CB4073">
        <v>0.05</v>
      </c>
      <c r="CC4073" t="s">
        <v>1616</v>
      </c>
      <c r="CE4073" t="s">
        <v>8388</v>
      </c>
      <c r="CF4073" t="s">
        <v>1618</v>
      </c>
    </row>
    <row r="4074" spans="1:84" hidden="1" x14ac:dyDescent="0.4">
      <c r="A4074" t="s">
        <v>1626</v>
      </c>
      <c r="B4074" t="s">
        <v>1626</v>
      </c>
      <c r="C4074" t="s">
        <v>8204</v>
      </c>
      <c r="D4074" t="s">
        <v>81</v>
      </c>
      <c r="E4074" t="s">
        <v>82</v>
      </c>
      <c r="F4074" t="s">
        <v>393</v>
      </c>
      <c r="G4074" s="4" t="str">
        <f>TEXT(H4074+I4074,"yyyy-mm-dd""T""hh:mm:ss")&amp;
IF(J4074="MST","-07:00",
IF(J4074="MDT","-06:00",
IF(J4074="PST","-08:00",
IF(J4074="PDT","-07:00",
IF(J4074="UTC","+00:00","+00:00")))))</f>
        <v>2017-11-28T02:30:00-07:00</v>
      </c>
      <c r="H4074" s="1">
        <v>43067</v>
      </c>
      <c r="I4074" s="5">
        <v>0.10416666666666667</v>
      </c>
      <c r="J4074" t="s">
        <v>84</v>
      </c>
      <c r="N4074">
        <v>0.5</v>
      </c>
      <c r="O4074" t="s">
        <v>1628</v>
      </c>
      <c r="U4074">
        <v>9743</v>
      </c>
      <c r="V4074" t="s">
        <v>5512</v>
      </c>
      <c r="W4074" t="s">
        <v>8200</v>
      </c>
      <c r="X4074" t="s">
        <v>3388</v>
      </c>
      <c r="Y4074">
        <v>100035</v>
      </c>
      <c r="Z4074" t="s">
        <v>5514</v>
      </c>
      <c r="AD4074">
        <v>32.185352899999998</v>
      </c>
      <c r="AE4074">
        <v>-110.8164731</v>
      </c>
      <c r="AG4074" t="s">
        <v>90</v>
      </c>
      <c r="AH4074" t="s">
        <v>1626</v>
      </c>
      <c r="AI4074" t="s">
        <v>90</v>
      </c>
      <c r="AK4074" t="s">
        <v>1608</v>
      </c>
      <c r="AL4074" t="s">
        <v>8652</v>
      </c>
      <c r="AN4074" t="s">
        <v>1700</v>
      </c>
      <c r="AO4074" t="s">
        <v>457</v>
      </c>
      <c r="AP4074" t="s">
        <v>422</v>
      </c>
      <c r="AQ4074">
        <v>3.6999999999999998E-2</v>
      </c>
      <c r="AR4074" t="s">
        <v>1616</v>
      </c>
      <c r="AT4074" t="s">
        <v>1612</v>
      </c>
      <c r="AV4074" t="s">
        <v>96</v>
      </c>
      <c r="BH4074" t="str">
        <f>BI4074 &amp; " " &amp; BJ4074</f>
        <v>0.5 ft</v>
      </c>
      <c r="BI4074">
        <v>0.5</v>
      </c>
      <c r="BJ4074" t="s">
        <v>5517</v>
      </c>
      <c r="BQ4074" t="str">
        <f>BS4074 &amp; ":" &amp; BR4074</f>
        <v>AZDEQ_SW:SM 4500 PE</v>
      </c>
      <c r="BR4074" t="s">
        <v>5518</v>
      </c>
      <c r="BS4074" t="s">
        <v>1626</v>
      </c>
      <c r="BT4074" t="s">
        <v>5518</v>
      </c>
      <c r="BW4074" t="s">
        <v>5519</v>
      </c>
      <c r="BZ4074" t="s">
        <v>8653</v>
      </c>
      <c r="CA4074" t="s">
        <v>397</v>
      </c>
      <c r="CB4074">
        <v>0.02</v>
      </c>
      <c r="CC4074" t="s">
        <v>1616</v>
      </c>
      <c r="CE4074" t="s">
        <v>8203</v>
      </c>
      <c r="CF4074" t="s">
        <v>1618</v>
      </c>
    </row>
    <row r="4075" spans="1:84" hidden="1" x14ac:dyDescent="0.4">
      <c r="A4075" t="s">
        <v>1626</v>
      </c>
      <c r="B4075" t="s">
        <v>1626</v>
      </c>
      <c r="C4075" t="s">
        <v>8509</v>
      </c>
      <c r="D4075" t="s">
        <v>81</v>
      </c>
      <c r="E4075" t="s">
        <v>82</v>
      </c>
      <c r="F4075" t="s">
        <v>393</v>
      </c>
      <c r="G4075" s="4" t="str">
        <f>TEXT(H4075+I4075,"yyyy-mm-dd""T""hh:mm:ss")&amp;
IF(J4075="MST","-07:00",
IF(J4075="MDT","-06:00",
IF(J4075="PST","-08:00",
IF(J4075="PDT","-07:00",
IF(J4075="UTC","+00:00","+00:00")))))</f>
        <v>2017-04-27T03:10:00-07:00</v>
      </c>
      <c r="H4075" s="1">
        <v>42852</v>
      </c>
      <c r="I4075" s="5">
        <v>0.13194444444444445</v>
      </c>
      <c r="J4075" t="s">
        <v>84</v>
      </c>
      <c r="N4075">
        <v>0.5</v>
      </c>
      <c r="O4075" t="s">
        <v>1628</v>
      </c>
      <c r="U4075">
        <v>9743</v>
      </c>
      <c r="V4075" t="s">
        <v>5512</v>
      </c>
      <c r="W4075" t="s">
        <v>5513</v>
      </c>
      <c r="X4075" t="s">
        <v>3388</v>
      </c>
      <c r="Y4075">
        <v>100035</v>
      </c>
      <c r="Z4075" t="s">
        <v>5514</v>
      </c>
      <c r="AD4075">
        <v>32.185352899999998</v>
      </c>
      <c r="AE4075">
        <v>-110.8164731</v>
      </c>
      <c r="AG4075" t="s">
        <v>90</v>
      </c>
      <c r="AH4075" t="s">
        <v>1626</v>
      </c>
      <c r="AI4075" t="s">
        <v>90</v>
      </c>
      <c r="AK4075" t="s">
        <v>1608</v>
      </c>
      <c r="AL4075" t="s">
        <v>8654</v>
      </c>
      <c r="AM4075" t="s">
        <v>92</v>
      </c>
      <c r="AN4075" t="s">
        <v>1725</v>
      </c>
      <c r="AO4075" t="s">
        <v>123</v>
      </c>
      <c r="AP4075" t="s">
        <v>422</v>
      </c>
      <c r="AT4075" t="s">
        <v>1612</v>
      </c>
      <c r="AV4075" t="s">
        <v>584</v>
      </c>
      <c r="BH4075" t="str">
        <f>BI4075 &amp; " " &amp; BJ4075</f>
        <v>0.5 ft</v>
      </c>
      <c r="BI4075">
        <v>0.5</v>
      </c>
      <c r="BJ4075" t="s">
        <v>5517</v>
      </c>
      <c r="BQ4075" t="str">
        <f>BS4075 &amp; ":" &amp; BR4075</f>
        <v>AZDEQ_SW:SM 4500 PE</v>
      </c>
      <c r="BR4075" t="s">
        <v>5518</v>
      </c>
      <c r="BS4075" t="s">
        <v>1626</v>
      </c>
      <c r="BT4075" t="s">
        <v>5518</v>
      </c>
      <c r="BW4075" t="s">
        <v>5519</v>
      </c>
      <c r="BZ4075" t="s">
        <v>8655</v>
      </c>
      <c r="CA4075" t="s">
        <v>397</v>
      </c>
      <c r="CB4075">
        <v>0.01</v>
      </c>
      <c r="CC4075" t="s">
        <v>1616</v>
      </c>
      <c r="CE4075" t="s">
        <v>5634</v>
      </c>
      <c r="CF4075" t="s">
        <v>1618</v>
      </c>
    </row>
    <row r="4076" spans="1:84" hidden="1" x14ac:dyDescent="0.4">
      <c r="A4076" t="s">
        <v>7466</v>
      </c>
      <c r="B4076" t="s">
        <v>7467</v>
      </c>
      <c r="C4076" t="s">
        <v>8190</v>
      </c>
      <c r="D4076" t="s">
        <v>81</v>
      </c>
      <c r="E4076" t="s">
        <v>82</v>
      </c>
      <c r="G4076" s="4" t="str">
        <f>TEXT(H4076+I4076,"yyyy-mm-dd""T""hh:mm:ss")&amp;
IF(J4076="MST","-07:00",
IF(J4076="MDT","-06:00",
IF(J4076="PST","-08:00",
IF(J4076="PDT","-07:00",
IF(J4076="UTC","+00:00","+00:00")))))</f>
        <v>2017-11-29T10:00:00-07:00</v>
      </c>
      <c r="H4076" s="1">
        <v>43068</v>
      </c>
      <c r="I4076" s="5">
        <v>0.41666666666666669</v>
      </c>
      <c r="J4076" t="s">
        <v>84</v>
      </c>
      <c r="U4076" t="s">
        <v>7469</v>
      </c>
      <c r="V4076" t="s">
        <v>7470</v>
      </c>
      <c r="X4076" t="s">
        <v>7510</v>
      </c>
      <c r="Y4076" t="s">
        <v>7511</v>
      </c>
      <c r="AD4076">
        <v>32.434333000000002</v>
      </c>
      <c r="AE4076">
        <v>-111.232472</v>
      </c>
      <c r="AK4076" t="s">
        <v>5367</v>
      </c>
      <c r="AL4076" t="s">
        <v>8656</v>
      </c>
      <c r="AN4076" t="s">
        <v>5425</v>
      </c>
      <c r="AO4076" t="s">
        <v>7494</v>
      </c>
      <c r="AP4076" t="s">
        <v>422</v>
      </c>
      <c r="AQ4076">
        <v>4.47</v>
      </c>
      <c r="AR4076" t="s">
        <v>1616</v>
      </c>
      <c r="AT4076" t="s">
        <v>1612</v>
      </c>
      <c r="AV4076" t="s">
        <v>96</v>
      </c>
      <c r="BQ4076" t="str">
        <f>BS4076 &amp; ":" &amp; BR4076</f>
        <v>USEPA:353.2</v>
      </c>
      <c r="BR4076">
        <v>353.2</v>
      </c>
      <c r="BS4076" t="s">
        <v>4867</v>
      </c>
      <c r="BT4076" t="s">
        <v>5390</v>
      </c>
      <c r="BV4076" t="s">
        <v>5391</v>
      </c>
      <c r="BW4076" t="s">
        <v>7476</v>
      </c>
      <c r="CE4076" t="s">
        <v>8192</v>
      </c>
      <c r="CF4076" t="s">
        <v>1618</v>
      </c>
    </row>
    <row r="4077" spans="1:84" hidden="1" x14ac:dyDescent="0.4">
      <c r="A4077" t="s">
        <v>1626</v>
      </c>
      <c r="B4077" t="s">
        <v>1626</v>
      </c>
      <c r="C4077" t="s">
        <v>8207</v>
      </c>
      <c r="D4077" t="s">
        <v>81</v>
      </c>
      <c r="E4077" t="s">
        <v>82</v>
      </c>
      <c r="F4077" t="s">
        <v>393</v>
      </c>
      <c r="G4077" s="4" t="str">
        <f>TEXT(H4077+I4077,"yyyy-mm-dd""T""hh:mm:ss")&amp;
IF(J4077="MST","-07:00",
IF(J4077="MDT","-06:00",
IF(J4077="PST","-08:00",
IF(J4077="PDT","-07:00",
IF(J4077="UTC","+00:00","+00:00")))))</f>
        <v>2017-02-20T02:00:00-07:00</v>
      </c>
      <c r="H4077" s="1">
        <v>42786</v>
      </c>
      <c r="I4077" s="5">
        <v>8.3333333333333329E-2</v>
      </c>
      <c r="J4077" t="s">
        <v>84</v>
      </c>
      <c r="N4077">
        <v>0.5</v>
      </c>
      <c r="O4077" t="s">
        <v>1628</v>
      </c>
      <c r="U4077">
        <v>9743</v>
      </c>
      <c r="V4077" t="s">
        <v>5512</v>
      </c>
      <c r="W4077" t="s">
        <v>5513</v>
      </c>
      <c r="X4077" t="s">
        <v>3405</v>
      </c>
      <c r="Y4077">
        <v>100034</v>
      </c>
      <c r="Z4077" t="s">
        <v>5514</v>
      </c>
      <c r="AD4077">
        <v>32.187063100000003</v>
      </c>
      <c r="AE4077">
        <v>-110.81660220000001</v>
      </c>
      <c r="AG4077" t="s">
        <v>90</v>
      </c>
      <c r="AH4077" t="s">
        <v>1626</v>
      </c>
      <c r="AI4077" t="s">
        <v>90</v>
      </c>
      <c r="AK4077" t="s">
        <v>1608</v>
      </c>
      <c r="AL4077" t="s">
        <v>8657</v>
      </c>
      <c r="AN4077" t="s">
        <v>1610</v>
      </c>
      <c r="AO4077" t="s">
        <v>1611</v>
      </c>
      <c r="AP4077" t="s">
        <v>422</v>
      </c>
      <c r="AQ4077">
        <v>2.5000000000000001E-2</v>
      </c>
      <c r="AR4077" t="s">
        <v>1616</v>
      </c>
      <c r="AT4077" t="s">
        <v>1612</v>
      </c>
      <c r="AV4077" t="s">
        <v>96</v>
      </c>
      <c r="BH4077" t="str">
        <f>BI4077 &amp; " " &amp; BJ4077</f>
        <v>0.5 ft</v>
      </c>
      <c r="BI4077">
        <v>0.5</v>
      </c>
      <c r="BJ4077" t="s">
        <v>5517</v>
      </c>
      <c r="BQ4077" t="str">
        <f>BS4077 &amp; ":" &amp; BR4077</f>
        <v>AZDEQ_SW:EPA 350.1</v>
      </c>
      <c r="BR4077" t="s">
        <v>1613</v>
      </c>
      <c r="BS4077" t="s">
        <v>1626</v>
      </c>
      <c r="BT4077" t="s">
        <v>1613</v>
      </c>
      <c r="BW4077" t="s">
        <v>5519</v>
      </c>
      <c r="BZ4077" t="s">
        <v>8658</v>
      </c>
      <c r="CA4077" t="s">
        <v>397</v>
      </c>
      <c r="CB4077">
        <v>0.02</v>
      </c>
      <c r="CC4077" t="s">
        <v>1616</v>
      </c>
      <c r="CE4077" t="s">
        <v>5567</v>
      </c>
      <c r="CF4077" t="s">
        <v>1618</v>
      </c>
    </row>
    <row r="4078" spans="1:84" hidden="1" x14ac:dyDescent="0.4">
      <c r="A4078" t="s">
        <v>7466</v>
      </c>
      <c r="B4078" t="s">
        <v>7467</v>
      </c>
      <c r="C4078" t="s">
        <v>8259</v>
      </c>
      <c r="D4078" t="s">
        <v>81</v>
      </c>
      <c r="E4078" t="s">
        <v>82</v>
      </c>
      <c r="G4078" s="4" t="str">
        <f>TEXT(H4078+I4078,"yyyy-mm-dd""T""hh:mm:ss")&amp;
IF(J4078="MST","-07:00",
IF(J4078="MDT","-06:00",
IF(J4078="PST","-08:00",
IF(J4078="PDT","-07:00",
IF(J4078="UTC","+00:00","+00:00")))))</f>
        <v>2017-05-31T09:30:00-07:00</v>
      </c>
      <c r="H4078" s="1">
        <v>42886</v>
      </c>
      <c r="I4078" s="5">
        <v>0.39583333333333331</v>
      </c>
      <c r="J4078" t="s">
        <v>84</v>
      </c>
      <c r="U4078" t="s">
        <v>7469</v>
      </c>
      <c r="V4078" t="s">
        <v>7470</v>
      </c>
      <c r="X4078" t="s">
        <v>7482</v>
      </c>
      <c r="Y4078" t="s">
        <v>7483</v>
      </c>
      <c r="AD4078">
        <v>32.386417000000002</v>
      </c>
      <c r="AE4078">
        <v>-111.119139</v>
      </c>
      <c r="AK4078" t="s">
        <v>5367</v>
      </c>
      <c r="AL4078" t="s">
        <v>8659</v>
      </c>
      <c r="AN4078" t="s">
        <v>1700</v>
      </c>
      <c r="AO4078" t="s">
        <v>123</v>
      </c>
      <c r="AP4078" t="s">
        <v>422</v>
      </c>
      <c r="AQ4078">
        <v>1.99</v>
      </c>
      <c r="AR4078" t="s">
        <v>1616</v>
      </c>
      <c r="AS4078" t="s">
        <v>7517</v>
      </c>
      <c r="AT4078" t="s">
        <v>1612</v>
      </c>
      <c r="AV4078" t="s">
        <v>96</v>
      </c>
      <c r="BQ4078" t="str">
        <f>BS4078 &amp; ":" &amp; BR4078</f>
        <v>USEPA:365.1</v>
      </c>
      <c r="BR4078">
        <v>365.1</v>
      </c>
      <c r="BS4078" t="s">
        <v>4867</v>
      </c>
      <c r="BT4078" t="s">
        <v>7474</v>
      </c>
      <c r="BV4078" t="s">
        <v>7475</v>
      </c>
      <c r="BW4078" t="s">
        <v>7476</v>
      </c>
      <c r="CE4078" t="s">
        <v>8568</v>
      </c>
      <c r="CF4078" t="s">
        <v>1618</v>
      </c>
    </row>
    <row r="4079" spans="1:84" hidden="1" x14ac:dyDescent="0.4">
      <c r="A4079" t="s">
        <v>1626</v>
      </c>
      <c r="B4079" t="s">
        <v>1626</v>
      </c>
      <c r="C4079" t="s">
        <v>8454</v>
      </c>
      <c r="D4079" t="s">
        <v>81</v>
      </c>
      <c r="E4079" t="s">
        <v>82</v>
      </c>
      <c r="F4079" t="s">
        <v>393</v>
      </c>
      <c r="G4079" s="4" t="str">
        <f>TEXT(H4079+I4079,"yyyy-mm-dd""T""hh:mm:ss")&amp;
IF(J4079="MST","-07:00",
IF(J4079="MDT","-06:00",
IF(J4079="PST","-08:00",
IF(J4079="PDT","-07:00",
IF(J4079="UTC","+00:00","+00:00")))))</f>
        <v>2017-05-30T03:30:00-07:00</v>
      </c>
      <c r="H4079" s="1">
        <v>42885</v>
      </c>
      <c r="I4079" s="5">
        <v>0.14583333333333334</v>
      </c>
      <c r="J4079" t="s">
        <v>84</v>
      </c>
      <c r="N4079">
        <v>0.5</v>
      </c>
      <c r="O4079" t="s">
        <v>1628</v>
      </c>
      <c r="U4079">
        <v>9743</v>
      </c>
      <c r="V4079" t="s">
        <v>5512</v>
      </c>
      <c r="W4079" t="s">
        <v>5513</v>
      </c>
      <c r="X4079" t="s">
        <v>3388</v>
      </c>
      <c r="Y4079">
        <v>100035</v>
      </c>
      <c r="Z4079" t="s">
        <v>5514</v>
      </c>
      <c r="AD4079">
        <v>32.185352899999998</v>
      </c>
      <c r="AE4079">
        <v>-110.8164731</v>
      </c>
      <c r="AG4079" t="s">
        <v>90</v>
      </c>
      <c r="AH4079" t="s">
        <v>1626</v>
      </c>
      <c r="AI4079" t="s">
        <v>90</v>
      </c>
      <c r="AK4079" t="s">
        <v>1608</v>
      </c>
      <c r="AL4079" t="s">
        <v>8660</v>
      </c>
      <c r="AN4079" t="s">
        <v>1610</v>
      </c>
      <c r="AO4079" t="s">
        <v>1670</v>
      </c>
      <c r="AP4079" t="s">
        <v>422</v>
      </c>
      <c r="AQ4079">
        <v>0.19</v>
      </c>
      <c r="AR4079" t="s">
        <v>1616</v>
      </c>
      <c r="AT4079" t="s">
        <v>1612</v>
      </c>
      <c r="AV4079" t="s">
        <v>96</v>
      </c>
      <c r="BH4079" t="str">
        <f>BI4079 &amp; " " &amp; BJ4079</f>
        <v>0.5 ft</v>
      </c>
      <c r="BI4079">
        <v>0.5</v>
      </c>
      <c r="BJ4079" t="s">
        <v>5517</v>
      </c>
      <c r="BQ4079" t="str">
        <f>BS4079 &amp; ":" &amp; BR4079</f>
        <v>AZDEQ_SW:EPA 353.2</v>
      </c>
      <c r="BR4079" t="s">
        <v>1623</v>
      </c>
      <c r="BS4079" t="s">
        <v>1626</v>
      </c>
      <c r="BT4079" t="s">
        <v>1623</v>
      </c>
      <c r="BW4079" t="s">
        <v>5519</v>
      </c>
      <c r="BZ4079" t="s">
        <v>8661</v>
      </c>
      <c r="CA4079" t="s">
        <v>397</v>
      </c>
      <c r="CB4079">
        <v>0.02</v>
      </c>
      <c r="CC4079" t="s">
        <v>1616</v>
      </c>
      <c r="CE4079" t="s">
        <v>5554</v>
      </c>
      <c r="CF4079" t="s">
        <v>1618</v>
      </c>
    </row>
    <row r="4080" spans="1:84" hidden="1" x14ac:dyDescent="0.4">
      <c r="A4080" t="s">
        <v>1626</v>
      </c>
      <c r="B4080" t="s">
        <v>1626</v>
      </c>
      <c r="C4080" t="s">
        <v>8282</v>
      </c>
      <c r="D4080" t="s">
        <v>81</v>
      </c>
      <c r="E4080" t="s">
        <v>82</v>
      </c>
      <c r="F4080" t="s">
        <v>393</v>
      </c>
      <c r="G4080" s="4" t="str">
        <f>TEXT(H4080+I4080,"yyyy-mm-dd""T""hh:mm:ss")&amp;
IF(J4080="MST","-07:00",
IF(J4080="MDT","-06:00",
IF(J4080="PST","-08:00",
IF(J4080="PDT","-07:00",
IF(J4080="UTC","+00:00","+00:00")))))</f>
        <v>2017-12-28T03:10:00-07:00</v>
      </c>
      <c r="H4080" s="1">
        <v>43097</v>
      </c>
      <c r="I4080" s="5">
        <v>0.13194444444444445</v>
      </c>
      <c r="J4080" t="s">
        <v>84</v>
      </c>
      <c r="N4080">
        <v>0.5</v>
      </c>
      <c r="O4080" t="s">
        <v>1628</v>
      </c>
      <c r="U4080">
        <v>9743</v>
      </c>
      <c r="V4080" t="s">
        <v>5512</v>
      </c>
      <c r="W4080" t="s">
        <v>8200</v>
      </c>
      <c r="X4080" t="s">
        <v>3405</v>
      </c>
      <c r="Y4080">
        <v>100034</v>
      </c>
      <c r="Z4080" t="s">
        <v>5514</v>
      </c>
      <c r="AD4080">
        <v>32.187063100000003</v>
      </c>
      <c r="AE4080">
        <v>-110.81660220000001</v>
      </c>
      <c r="AG4080" t="s">
        <v>90</v>
      </c>
      <c r="AH4080" t="s">
        <v>1626</v>
      </c>
      <c r="AI4080" t="s">
        <v>90</v>
      </c>
      <c r="AK4080" t="s">
        <v>1608</v>
      </c>
      <c r="AL4080" t="s">
        <v>8662</v>
      </c>
      <c r="AN4080" t="s">
        <v>1610</v>
      </c>
      <c r="AO4080" t="s">
        <v>1670</v>
      </c>
      <c r="AP4080" t="s">
        <v>422</v>
      </c>
      <c r="AQ4080">
        <v>2.2999999999999998</v>
      </c>
      <c r="AR4080" t="s">
        <v>1616</v>
      </c>
      <c r="AT4080" t="s">
        <v>1612</v>
      </c>
      <c r="AV4080" t="s">
        <v>96</v>
      </c>
      <c r="BH4080" t="str">
        <f>BI4080 &amp; " " &amp; BJ4080</f>
        <v>0.5 ft</v>
      </c>
      <c r="BI4080">
        <v>0.5</v>
      </c>
      <c r="BJ4080" t="s">
        <v>5517</v>
      </c>
      <c r="BQ4080" t="str">
        <f>BS4080 &amp; ":" &amp; BR4080</f>
        <v>AZDEQ_SW:EPA 353.2</v>
      </c>
      <c r="BR4080" t="s">
        <v>1623</v>
      </c>
      <c r="BS4080" t="s">
        <v>1626</v>
      </c>
      <c r="BT4080" t="s">
        <v>1623</v>
      </c>
      <c r="BW4080" t="s">
        <v>5519</v>
      </c>
      <c r="BZ4080" t="s">
        <v>8663</v>
      </c>
      <c r="CA4080" t="s">
        <v>397</v>
      </c>
      <c r="CB4080">
        <v>0.1</v>
      </c>
      <c r="CC4080" t="s">
        <v>1616</v>
      </c>
      <c r="CE4080" t="s">
        <v>8203</v>
      </c>
      <c r="CF4080" t="s">
        <v>1618</v>
      </c>
    </row>
    <row r="4081" spans="1:84" hidden="1" x14ac:dyDescent="0.4">
      <c r="A4081" t="s">
        <v>1626</v>
      </c>
      <c r="B4081" t="s">
        <v>1626</v>
      </c>
      <c r="C4081" t="s">
        <v>8415</v>
      </c>
      <c r="D4081" t="s">
        <v>81</v>
      </c>
      <c r="E4081" t="s">
        <v>82</v>
      </c>
      <c r="F4081" t="s">
        <v>393</v>
      </c>
      <c r="G4081" s="4" t="str">
        <f>TEXT(H4081+I4081,"yyyy-mm-dd""T""hh:mm:ss")&amp;
IF(J4081="MST","-07:00",
IF(J4081="MDT","-06:00",
IF(J4081="PST","-08:00",
IF(J4081="PDT","-07:00",
IF(J4081="UTC","+00:00","+00:00")))))</f>
        <v>2017-01-30T03:50:00-07:00</v>
      </c>
      <c r="H4081" s="1">
        <v>42765</v>
      </c>
      <c r="I4081" s="5">
        <v>0.15972222222222221</v>
      </c>
      <c r="J4081" t="s">
        <v>84</v>
      </c>
      <c r="N4081">
        <v>0.5</v>
      </c>
      <c r="O4081" t="s">
        <v>1628</v>
      </c>
      <c r="U4081">
        <v>9743</v>
      </c>
      <c r="V4081" t="s">
        <v>5512</v>
      </c>
      <c r="W4081" t="s">
        <v>5513</v>
      </c>
      <c r="X4081" t="s">
        <v>3388</v>
      </c>
      <c r="Y4081">
        <v>100035</v>
      </c>
      <c r="Z4081" t="s">
        <v>5514</v>
      </c>
      <c r="AD4081">
        <v>32.185352899999998</v>
      </c>
      <c r="AE4081">
        <v>-110.8164731</v>
      </c>
      <c r="AG4081" t="s">
        <v>90</v>
      </c>
      <c r="AH4081" t="s">
        <v>1626</v>
      </c>
      <c r="AI4081" t="s">
        <v>90</v>
      </c>
      <c r="AK4081" t="s">
        <v>1608</v>
      </c>
      <c r="AL4081" t="s">
        <v>8664</v>
      </c>
      <c r="AN4081" t="s">
        <v>1700</v>
      </c>
      <c r="AO4081" t="s">
        <v>457</v>
      </c>
      <c r="AP4081" t="s">
        <v>422</v>
      </c>
      <c r="AQ4081">
        <v>0.06</v>
      </c>
      <c r="AR4081" t="s">
        <v>1616</v>
      </c>
      <c r="AT4081" t="s">
        <v>1612</v>
      </c>
      <c r="AV4081" t="s">
        <v>96</v>
      </c>
      <c r="BH4081" t="str">
        <f>BI4081 &amp; " " &amp; BJ4081</f>
        <v>0.5 ft</v>
      </c>
      <c r="BI4081">
        <v>0.5</v>
      </c>
      <c r="BJ4081" t="s">
        <v>5517</v>
      </c>
      <c r="BQ4081" t="str">
        <f>BS4081 &amp; ":" &amp; BR4081</f>
        <v>AZDEQ_SW:SM 4500 PE</v>
      </c>
      <c r="BR4081" t="s">
        <v>5518</v>
      </c>
      <c r="BS4081" t="s">
        <v>1626</v>
      </c>
      <c r="BT4081" t="s">
        <v>5518</v>
      </c>
      <c r="BW4081" t="s">
        <v>5519</v>
      </c>
      <c r="BZ4081" t="s">
        <v>8665</v>
      </c>
      <c r="CA4081" t="s">
        <v>397</v>
      </c>
      <c r="CB4081">
        <v>0.01</v>
      </c>
      <c r="CC4081" t="s">
        <v>1616</v>
      </c>
      <c r="CE4081" t="s">
        <v>5521</v>
      </c>
      <c r="CF4081" t="s">
        <v>1618</v>
      </c>
    </row>
    <row r="4082" spans="1:84" hidden="1" x14ac:dyDescent="0.4">
      <c r="A4082" t="s">
        <v>1626</v>
      </c>
      <c r="B4082" t="s">
        <v>1626</v>
      </c>
      <c r="C4082" t="s">
        <v>8328</v>
      </c>
      <c r="D4082" t="s">
        <v>81</v>
      </c>
      <c r="E4082" t="s">
        <v>82</v>
      </c>
      <c r="F4082" t="s">
        <v>393</v>
      </c>
      <c r="G4082" s="4" t="str">
        <f>TEXT(H4082+I4082,"yyyy-mm-dd""T""hh:mm:ss")&amp;
IF(J4082="MST","-07:00",
IF(J4082="MDT","-06:00",
IF(J4082="PST","-08:00",
IF(J4082="PDT","-07:00",
IF(J4082="UTC","+00:00","+00:00")))))</f>
        <v>2017-07-18T10:30:00-07:00</v>
      </c>
      <c r="H4082" s="1">
        <v>42934</v>
      </c>
      <c r="I4082" s="5">
        <v>0.4375</v>
      </c>
      <c r="J4082" t="s">
        <v>84</v>
      </c>
      <c r="U4082">
        <v>2008</v>
      </c>
      <c r="V4082" t="s">
        <v>6355</v>
      </c>
      <c r="W4082" t="s">
        <v>1606</v>
      </c>
      <c r="X4082" t="s">
        <v>5559</v>
      </c>
      <c r="Y4082">
        <v>109222</v>
      </c>
      <c r="Z4082" t="s">
        <v>8329</v>
      </c>
      <c r="AD4082">
        <v>31.9835694</v>
      </c>
      <c r="AE4082">
        <v>-110.6468194</v>
      </c>
      <c r="AG4082" t="s">
        <v>90</v>
      </c>
      <c r="AH4082" t="s">
        <v>1626</v>
      </c>
      <c r="AI4082" t="s">
        <v>90</v>
      </c>
      <c r="AK4082" t="s">
        <v>1608</v>
      </c>
      <c r="AL4082" t="s">
        <v>8666</v>
      </c>
      <c r="AN4082" t="s">
        <v>1610</v>
      </c>
      <c r="AO4082" t="s">
        <v>1670</v>
      </c>
      <c r="AP4082" t="s">
        <v>422</v>
      </c>
      <c r="AQ4082">
        <v>0.1</v>
      </c>
      <c r="AR4082" t="s">
        <v>1616</v>
      </c>
      <c r="AT4082" t="s">
        <v>1612</v>
      </c>
      <c r="AV4082" t="s">
        <v>96</v>
      </c>
      <c r="BQ4082" t="str">
        <f>BS4082 &amp; ":" &amp; BR4082</f>
        <v>AZDEQ_SW:EPA 353.2</v>
      </c>
      <c r="BR4082" t="s">
        <v>1623</v>
      </c>
      <c r="BS4082" t="s">
        <v>1626</v>
      </c>
      <c r="BT4082" t="s">
        <v>1623</v>
      </c>
      <c r="BW4082" t="s">
        <v>5460</v>
      </c>
      <c r="BX4082" s="1">
        <v>42950</v>
      </c>
      <c r="BZ4082" t="s">
        <v>8667</v>
      </c>
      <c r="CA4082" t="s">
        <v>397</v>
      </c>
      <c r="CB4082">
        <v>0.1</v>
      </c>
      <c r="CC4082" t="s">
        <v>1616</v>
      </c>
      <c r="CE4082" t="s">
        <v>8249</v>
      </c>
      <c r="CF4082" t="s">
        <v>1618</v>
      </c>
    </row>
    <row r="4083" spans="1:84" hidden="1" x14ac:dyDescent="0.4">
      <c r="A4083" t="s">
        <v>7466</v>
      </c>
      <c r="B4083" t="s">
        <v>7467</v>
      </c>
      <c r="C4083" t="s">
        <v>8344</v>
      </c>
      <c r="D4083" t="s">
        <v>81</v>
      </c>
      <c r="E4083" t="s">
        <v>82</v>
      </c>
      <c r="G4083" s="4" t="str">
        <f>TEXT(H4083+I4083,"yyyy-mm-dd""T""hh:mm:ss")&amp;
IF(J4083="MST","-07:00",
IF(J4083="MDT","-06:00",
IF(J4083="PST","-08:00",
IF(J4083="PDT","-07:00",
IF(J4083="UTC","+00:00","+00:00")))))</f>
        <v>2017-09-20T08:15:00-07:00</v>
      </c>
      <c r="H4083" s="1">
        <v>42998</v>
      </c>
      <c r="I4083" s="5">
        <v>0.34375</v>
      </c>
      <c r="J4083" t="s">
        <v>84</v>
      </c>
      <c r="U4083" t="s">
        <v>7469</v>
      </c>
      <c r="V4083" t="s">
        <v>7470</v>
      </c>
      <c r="X4083" t="s">
        <v>7482</v>
      </c>
      <c r="Y4083" t="s">
        <v>7483</v>
      </c>
      <c r="AD4083">
        <v>32.386417000000002</v>
      </c>
      <c r="AE4083">
        <v>-111.119139</v>
      </c>
      <c r="AK4083" t="s">
        <v>5367</v>
      </c>
      <c r="AL4083" t="s">
        <v>8668</v>
      </c>
      <c r="AN4083" t="s">
        <v>5425</v>
      </c>
      <c r="AO4083" t="s">
        <v>7494</v>
      </c>
      <c r="AP4083" t="s">
        <v>422</v>
      </c>
      <c r="AQ4083">
        <v>4.1399999999999997</v>
      </c>
      <c r="AR4083" t="s">
        <v>1616</v>
      </c>
      <c r="AT4083" t="s">
        <v>1612</v>
      </c>
      <c r="AV4083" t="s">
        <v>96</v>
      </c>
      <c r="BQ4083" t="str">
        <f>BS4083 &amp; ":" &amp; BR4083</f>
        <v>USEPA:353.2</v>
      </c>
      <c r="BR4083">
        <v>353.2</v>
      </c>
      <c r="BS4083" t="s">
        <v>4867</v>
      </c>
      <c r="BT4083" t="s">
        <v>5390</v>
      </c>
      <c r="BV4083" t="s">
        <v>5391</v>
      </c>
      <c r="BW4083" t="s">
        <v>7476</v>
      </c>
      <c r="CE4083" t="s">
        <v>8346</v>
      </c>
      <c r="CF4083" t="s">
        <v>1618</v>
      </c>
    </row>
    <row r="4084" spans="1:84" hidden="1" x14ac:dyDescent="0.4">
      <c r="A4084" t="s">
        <v>1626</v>
      </c>
      <c r="B4084" t="s">
        <v>1626</v>
      </c>
      <c r="C4084" t="s">
        <v>8371</v>
      </c>
      <c r="D4084" t="s">
        <v>81</v>
      </c>
      <c r="E4084" t="s">
        <v>82</v>
      </c>
      <c r="F4084" t="s">
        <v>393</v>
      </c>
      <c r="G4084" s="4" t="str">
        <f>TEXT(H4084+I4084,"yyyy-mm-dd""T""hh:mm:ss")&amp;
IF(J4084="MST","-07:00",
IF(J4084="MDT","-06:00",
IF(J4084="PST","-08:00",
IF(J4084="PDT","-07:00",
IF(J4084="UTC","+00:00","+00:00")))))</f>
        <v>2017-10-30T03:15:00-07:00</v>
      </c>
      <c r="H4084" s="1">
        <v>43038</v>
      </c>
      <c r="I4084" s="5">
        <v>0.13541666666666666</v>
      </c>
      <c r="J4084" t="s">
        <v>84</v>
      </c>
      <c r="N4084">
        <v>0.5</v>
      </c>
      <c r="O4084" t="s">
        <v>1628</v>
      </c>
      <c r="U4084">
        <v>9743</v>
      </c>
      <c r="V4084" t="s">
        <v>5512</v>
      </c>
      <c r="W4084" t="s">
        <v>8200</v>
      </c>
      <c r="X4084" t="s">
        <v>3388</v>
      </c>
      <c r="Y4084">
        <v>100035</v>
      </c>
      <c r="Z4084" t="s">
        <v>5514</v>
      </c>
      <c r="AD4084">
        <v>32.185352899999998</v>
      </c>
      <c r="AE4084">
        <v>-110.8164731</v>
      </c>
      <c r="AG4084" t="s">
        <v>90</v>
      </c>
      <c r="AH4084" t="s">
        <v>1626</v>
      </c>
      <c r="AI4084" t="s">
        <v>90</v>
      </c>
      <c r="AK4084" t="s">
        <v>1608</v>
      </c>
      <c r="AL4084" t="s">
        <v>8669</v>
      </c>
      <c r="AM4084" t="s">
        <v>92</v>
      </c>
      <c r="AN4084" t="s">
        <v>1725</v>
      </c>
      <c r="AO4084" t="s">
        <v>123</v>
      </c>
      <c r="AP4084" t="s">
        <v>422</v>
      </c>
      <c r="AT4084" t="s">
        <v>1612</v>
      </c>
      <c r="AV4084" t="s">
        <v>584</v>
      </c>
      <c r="BH4084" t="str">
        <f>BI4084 &amp; " " &amp; BJ4084</f>
        <v>0.5 ft</v>
      </c>
      <c r="BI4084">
        <v>0.5</v>
      </c>
      <c r="BJ4084" t="s">
        <v>5517</v>
      </c>
      <c r="BQ4084" t="str">
        <f>BS4084 &amp; ":" &amp; BR4084</f>
        <v>AZDEQ_SW:SM 4500 PE</v>
      </c>
      <c r="BR4084" t="s">
        <v>5518</v>
      </c>
      <c r="BS4084" t="s">
        <v>1626</v>
      </c>
      <c r="BT4084" t="s">
        <v>5518</v>
      </c>
      <c r="BW4084" t="s">
        <v>5519</v>
      </c>
      <c r="BZ4084" t="s">
        <v>8670</v>
      </c>
      <c r="CA4084" t="s">
        <v>397</v>
      </c>
      <c r="CB4084">
        <v>0.02</v>
      </c>
      <c r="CC4084" t="s">
        <v>1616</v>
      </c>
      <c r="CE4084" t="s">
        <v>8232</v>
      </c>
      <c r="CF4084" t="s">
        <v>1618</v>
      </c>
    </row>
    <row r="4085" spans="1:84" hidden="1" x14ac:dyDescent="0.4">
      <c r="A4085" t="s">
        <v>1626</v>
      </c>
      <c r="B4085" t="s">
        <v>1626</v>
      </c>
      <c r="C4085" t="s">
        <v>8354</v>
      </c>
      <c r="D4085" t="s">
        <v>81</v>
      </c>
      <c r="E4085" t="s">
        <v>82</v>
      </c>
      <c r="F4085" t="s">
        <v>393</v>
      </c>
      <c r="G4085" s="4" t="str">
        <f>TEXT(H4085+I4085,"yyyy-mm-dd""T""hh:mm:ss")&amp;
IF(J4085="MST","-07:00",
IF(J4085="MDT","-06:00",
IF(J4085="PST","-08:00",
IF(J4085="PDT","-07:00",
IF(J4085="UTC","+00:00","+00:00")))))</f>
        <v>2017-05-30T04:00:00-07:00</v>
      </c>
      <c r="H4085" s="1">
        <v>42885</v>
      </c>
      <c r="I4085" s="5">
        <v>0.16666666666666666</v>
      </c>
      <c r="J4085" t="s">
        <v>84</v>
      </c>
      <c r="N4085">
        <v>0.5</v>
      </c>
      <c r="O4085" t="s">
        <v>1628</v>
      </c>
      <c r="U4085">
        <v>9743</v>
      </c>
      <c r="V4085" t="s">
        <v>5512</v>
      </c>
      <c r="W4085" t="s">
        <v>5513</v>
      </c>
      <c r="X4085" t="s">
        <v>3405</v>
      </c>
      <c r="Y4085">
        <v>100034</v>
      </c>
      <c r="Z4085" t="s">
        <v>5514</v>
      </c>
      <c r="AD4085">
        <v>32.187063100000003</v>
      </c>
      <c r="AE4085">
        <v>-110.81660220000001</v>
      </c>
      <c r="AG4085" t="s">
        <v>90</v>
      </c>
      <c r="AH4085" t="s">
        <v>1626</v>
      </c>
      <c r="AI4085" t="s">
        <v>90</v>
      </c>
      <c r="AK4085" t="s">
        <v>1608</v>
      </c>
      <c r="AL4085" t="s">
        <v>8671</v>
      </c>
      <c r="AM4085" t="s">
        <v>92</v>
      </c>
      <c r="AN4085" t="s">
        <v>1725</v>
      </c>
      <c r="AO4085" t="s">
        <v>123</v>
      </c>
      <c r="AP4085" t="s">
        <v>422</v>
      </c>
      <c r="AT4085" t="s">
        <v>1612</v>
      </c>
      <c r="AV4085" t="s">
        <v>584</v>
      </c>
      <c r="BH4085" t="str">
        <f>BI4085 &amp; " " &amp; BJ4085</f>
        <v>0.5 ft</v>
      </c>
      <c r="BI4085">
        <v>0.5</v>
      </c>
      <c r="BJ4085" t="s">
        <v>5517</v>
      </c>
      <c r="BQ4085" t="str">
        <f>BS4085 &amp; ":" &amp; BR4085</f>
        <v>AZDEQ_SW:SM 4500 PE</v>
      </c>
      <c r="BR4085" t="s">
        <v>5518</v>
      </c>
      <c r="BS4085" t="s">
        <v>1626</v>
      </c>
      <c r="BT4085" t="s">
        <v>5518</v>
      </c>
      <c r="BW4085" t="s">
        <v>5519</v>
      </c>
      <c r="BZ4085" t="s">
        <v>8672</v>
      </c>
      <c r="CA4085" t="s">
        <v>397</v>
      </c>
      <c r="CB4085">
        <v>0.01</v>
      </c>
      <c r="CC4085" t="s">
        <v>1616</v>
      </c>
      <c r="CE4085" t="s">
        <v>5773</v>
      </c>
      <c r="CF4085" t="s">
        <v>1618</v>
      </c>
    </row>
    <row r="4086" spans="1:84" hidden="1" x14ac:dyDescent="0.4">
      <c r="A4086" t="s">
        <v>7466</v>
      </c>
      <c r="B4086" t="s">
        <v>7467</v>
      </c>
      <c r="C4086" t="s">
        <v>8290</v>
      </c>
      <c r="D4086" t="s">
        <v>81</v>
      </c>
      <c r="E4086" t="s">
        <v>82</v>
      </c>
      <c r="G4086" s="4" t="str">
        <f>TEXT(H4086+I4086,"yyyy-mm-dd""T""hh:mm:ss")&amp;
IF(J4086="MST","-07:00",
IF(J4086="MDT","-06:00",
IF(J4086="PST","-08:00",
IF(J4086="PDT","-07:00",
IF(J4086="UTC","+00:00","+00:00")))))</f>
        <v>2017-12-12T09:30:00-07:00</v>
      </c>
      <c r="H4086" s="1">
        <v>43081</v>
      </c>
      <c r="I4086" s="5">
        <v>0.39583333333333331</v>
      </c>
      <c r="J4086" t="s">
        <v>84</v>
      </c>
      <c r="U4086" t="s">
        <v>7469</v>
      </c>
      <c r="V4086" t="s">
        <v>7470</v>
      </c>
      <c r="X4086" t="s">
        <v>7532</v>
      </c>
      <c r="Y4086" t="s">
        <v>7533</v>
      </c>
      <c r="AD4086">
        <v>32.289444000000003</v>
      </c>
      <c r="AE4086">
        <v>-111.03486100000001</v>
      </c>
      <c r="AK4086" t="s">
        <v>5367</v>
      </c>
      <c r="AL4086" t="s">
        <v>8673</v>
      </c>
      <c r="AN4086" t="s">
        <v>1610</v>
      </c>
      <c r="AO4086" t="s">
        <v>5387</v>
      </c>
      <c r="AP4086" t="s">
        <v>422</v>
      </c>
      <c r="AQ4086">
        <v>6.88</v>
      </c>
      <c r="AR4086" t="s">
        <v>1616</v>
      </c>
      <c r="AT4086" t="s">
        <v>1612</v>
      </c>
      <c r="AV4086" t="s">
        <v>7535</v>
      </c>
      <c r="BQ4086" t="str">
        <f>BS4086 &amp; ":" &amp; BR4086</f>
        <v>AOAC:973.48</v>
      </c>
      <c r="BR4086">
        <v>973.48</v>
      </c>
      <c r="BS4086" t="s">
        <v>7536</v>
      </c>
      <c r="BT4086" t="s">
        <v>7537</v>
      </c>
      <c r="BW4086" t="s">
        <v>7476</v>
      </c>
      <c r="CE4086" t="s">
        <v>8292</v>
      </c>
      <c r="CF4086" t="s">
        <v>1618</v>
      </c>
    </row>
    <row r="4087" spans="1:84" hidden="1" x14ac:dyDescent="0.4">
      <c r="A4087" t="s">
        <v>7466</v>
      </c>
      <c r="B4087" t="s">
        <v>7467</v>
      </c>
      <c r="C4087" t="s">
        <v>8217</v>
      </c>
      <c r="D4087" t="s">
        <v>81</v>
      </c>
      <c r="E4087" t="s">
        <v>82</v>
      </c>
      <c r="G4087" s="4" t="str">
        <f>TEXT(H4087+I4087,"yyyy-mm-dd""T""hh:mm:ss")&amp;
IF(J4087="MST","-07:00",
IF(J4087="MDT","-06:00",
IF(J4087="PST","-08:00",
IF(J4087="PDT","-07:00",
IF(J4087="UTC","+00:00","+00:00")))))</f>
        <v>2017-02-09T09:50:00-07:00</v>
      </c>
      <c r="H4087" s="1">
        <v>42775</v>
      </c>
      <c r="I4087" s="5">
        <v>0.40972222222222221</v>
      </c>
      <c r="J4087" t="s">
        <v>84</v>
      </c>
      <c r="U4087" t="s">
        <v>7469</v>
      </c>
      <c r="V4087" t="s">
        <v>7470</v>
      </c>
      <c r="X4087" t="s">
        <v>7471</v>
      </c>
      <c r="Y4087" t="s">
        <v>7472</v>
      </c>
      <c r="AD4087">
        <v>32.338639000000001</v>
      </c>
      <c r="AE4087">
        <v>-111.08147200000001</v>
      </c>
      <c r="AK4087" t="s">
        <v>5367</v>
      </c>
      <c r="AL4087" t="s">
        <v>8674</v>
      </c>
      <c r="AN4087" t="s">
        <v>7486</v>
      </c>
      <c r="AO4087" t="s">
        <v>5369</v>
      </c>
      <c r="AP4087" t="s">
        <v>422</v>
      </c>
      <c r="AQ4087">
        <v>7.65</v>
      </c>
      <c r="AR4087" t="s">
        <v>1616</v>
      </c>
      <c r="AS4087" t="s">
        <v>7517</v>
      </c>
      <c r="AT4087" t="s">
        <v>1612</v>
      </c>
      <c r="AV4087" t="s">
        <v>96</v>
      </c>
      <c r="BQ4087" t="str">
        <f>BS4087 &amp; ":" &amp; BR4087</f>
        <v>USEPA:350.1</v>
      </c>
      <c r="BR4087">
        <v>350.1</v>
      </c>
      <c r="BS4087" t="s">
        <v>4867</v>
      </c>
      <c r="BT4087" t="s">
        <v>7488</v>
      </c>
      <c r="BV4087" t="s">
        <v>7489</v>
      </c>
      <c r="BW4087" t="s">
        <v>7476</v>
      </c>
      <c r="CE4087" t="s">
        <v>8617</v>
      </c>
      <c r="CF4087" t="s">
        <v>1618</v>
      </c>
    </row>
    <row r="4088" spans="1:84" x14ac:dyDescent="0.4">
      <c r="A4088" t="s">
        <v>78</v>
      </c>
      <c r="B4088" t="s">
        <v>79</v>
      </c>
      <c r="C4088" t="s">
        <v>244</v>
      </c>
      <c r="D4088" t="s">
        <v>81</v>
      </c>
      <c r="E4088" t="s">
        <v>82</v>
      </c>
      <c r="F4088" t="s">
        <v>83</v>
      </c>
      <c r="G4088" s="4" t="str">
        <f>TEXT(H4088+I4088,"yyyy-mm-dd""T""hh:mm:ss")&amp;
IF(J4088="MST","-07:00",
IF(J4088="MDT","-06:00",
IF(J4088="PST","-08:00",
IF(J4088="PDT","-07:00",
IF(J4088="UTC","+00:00","+00:00")))))</f>
        <v>2001-04-18T12:30:00-07:00</v>
      </c>
      <c r="H4088" s="1">
        <v>36999</v>
      </c>
      <c r="I4088" s="5">
        <v>0.52083333333333337</v>
      </c>
      <c r="J4088" t="s">
        <v>84</v>
      </c>
      <c r="W4088" t="s">
        <v>85</v>
      </c>
      <c r="X4088" t="s">
        <v>234</v>
      </c>
      <c r="Z4088" t="s">
        <v>245</v>
      </c>
      <c r="AB4088" t="s">
        <v>87</v>
      </c>
      <c r="AC4088" t="s">
        <v>88</v>
      </c>
      <c r="AF4088" t="str">
        <f>"ID:"&amp;AG4088&amp;"; context:" &amp; AH4088 &amp;"; Name:" &amp; AI4088 &amp; "; Equipment:" &amp; AK4088</f>
        <v>ID:USGS; context:USGS; Name:USGS; Equipment:Unknown</v>
      </c>
      <c r="AG4088" t="s">
        <v>89</v>
      </c>
      <c r="AH4088" t="s">
        <v>89</v>
      </c>
      <c r="AI4088" t="s">
        <v>89</v>
      </c>
      <c r="AK4088" t="s">
        <v>90</v>
      </c>
      <c r="AL4088" t="s">
        <v>248</v>
      </c>
      <c r="AO4088" t="s">
        <v>111</v>
      </c>
      <c r="AP4088" t="s">
        <v>94</v>
      </c>
      <c r="AQ4088">
        <v>2.6</v>
      </c>
      <c r="AR4088" t="s">
        <v>102</v>
      </c>
      <c r="AT4088" t="s">
        <v>95</v>
      </c>
      <c r="AV4088" t="s">
        <v>96</v>
      </c>
      <c r="BG4088" s="3" t="s">
        <v>112</v>
      </c>
      <c r="BH4088" s="3"/>
      <c r="BQ4088" t="str">
        <f>BS4088 &amp; ":" &amp; BR4088</f>
        <v>USGS:ALGOR</v>
      </c>
      <c r="BR4088" t="s">
        <v>113</v>
      </c>
      <c r="BS4088" t="s">
        <v>89</v>
      </c>
      <c r="BT4088" t="s">
        <v>114</v>
      </c>
      <c r="BV4088" t="s">
        <v>115</v>
      </c>
      <c r="CF4088" t="s">
        <v>103</v>
      </c>
    </row>
    <row r="4089" spans="1:84" hidden="1" x14ac:dyDescent="0.4">
      <c r="A4089" t="s">
        <v>1603</v>
      </c>
      <c r="B4089" t="s">
        <v>1603</v>
      </c>
      <c r="C4089" t="s">
        <v>8193</v>
      </c>
      <c r="D4089" t="s">
        <v>81</v>
      </c>
      <c r="E4089" t="s">
        <v>82</v>
      </c>
      <c r="F4089" t="s">
        <v>83</v>
      </c>
      <c r="G4089" s="4" t="str">
        <f>TEXT(H4089+I4089,"yyyy-mm-dd""T""hh:mm:ss")&amp;
IF(J4089="MST","-07:00",
IF(J4089="MDT","-06:00",
IF(J4089="PST","-08:00",
IF(J4089="PDT","-07:00",
IF(J4089="UTC","+00:00","+00:00")))))</f>
        <v>2017-01-10T03:30:00-07:00</v>
      </c>
      <c r="H4089" s="1">
        <v>42745</v>
      </c>
      <c r="I4089" s="5">
        <v>0.14583333333333334</v>
      </c>
      <c r="J4089" t="s">
        <v>84</v>
      </c>
      <c r="N4089">
        <v>0</v>
      </c>
      <c r="O4089" t="s">
        <v>5517</v>
      </c>
      <c r="U4089">
        <v>9673</v>
      </c>
      <c r="V4089" t="s">
        <v>1605</v>
      </c>
      <c r="W4089" t="s">
        <v>1606</v>
      </c>
      <c r="X4089" t="s">
        <v>8194</v>
      </c>
      <c r="Y4089">
        <v>81314</v>
      </c>
      <c r="Z4089" t="s">
        <v>8195</v>
      </c>
      <c r="AD4089">
        <v>31.881430600000002</v>
      </c>
      <c r="AE4089">
        <v>-112.81453500000001</v>
      </c>
      <c r="AG4089" t="s">
        <v>90</v>
      </c>
      <c r="AH4089" t="s">
        <v>1603</v>
      </c>
      <c r="AI4089" t="s">
        <v>90</v>
      </c>
      <c r="AK4089" t="s">
        <v>1608</v>
      </c>
      <c r="AL4089" t="s">
        <v>8677</v>
      </c>
      <c r="AM4089" t="s">
        <v>92</v>
      </c>
      <c r="AN4089" t="s">
        <v>1700</v>
      </c>
      <c r="AO4089" t="s">
        <v>457</v>
      </c>
      <c r="AP4089" t="s">
        <v>422</v>
      </c>
      <c r="AT4089" t="s">
        <v>1612</v>
      </c>
      <c r="AV4089" t="s">
        <v>584</v>
      </c>
      <c r="BQ4089" t="str">
        <f>BS4089 &amp; ":" &amp; BR4089</f>
        <v>AZDEQ_GW:EPA 365.4</v>
      </c>
      <c r="BR4089" t="s">
        <v>1713</v>
      </c>
      <c r="BS4089" t="s">
        <v>1603</v>
      </c>
      <c r="BT4089" t="s">
        <v>1713</v>
      </c>
      <c r="BW4089" t="s">
        <v>8275</v>
      </c>
      <c r="BX4089" s="1">
        <v>42749</v>
      </c>
      <c r="BZ4089" t="s">
        <v>8678</v>
      </c>
      <c r="CA4089" t="s">
        <v>397</v>
      </c>
      <c r="CB4089">
        <v>0.1</v>
      </c>
      <c r="CC4089" t="s">
        <v>1616</v>
      </c>
      <c r="CE4089" t="s">
        <v>8198</v>
      </c>
      <c r="CF4089" t="s">
        <v>1618</v>
      </c>
    </row>
    <row r="4090" spans="1:84" hidden="1" x14ac:dyDescent="0.4">
      <c r="A4090" t="s">
        <v>7466</v>
      </c>
      <c r="B4090" t="s">
        <v>7467</v>
      </c>
      <c r="C4090" t="s">
        <v>8187</v>
      </c>
      <c r="D4090" t="s">
        <v>81</v>
      </c>
      <c r="E4090" t="s">
        <v>82</v>
      </c>
      <c r="G4090" s="4" t="str">
        <f>TEXT(H4090+I4090,"yyyy-mm-dd""T""hh:mm:ss")&amp;
IF(J4090="MST","-07:00",
IF(J4090="MDT","-06:00",
IF(J4090="PST","-08:00",
IF(J4090="PDT","-07:00",
IF(J4090="UTC","+00:00","+00:00")))))</f>
        <v>2017-06-15T08:30:00-07:00</v>
      </c>
      <c r="H4090" s="1">
        <v>42901</v>
      </c>
      <c r="I4090" s="5">
        <v>0.35416666666666669</v>
      </c>
      <c r="J4090" t="s">
        <v>84</v>
      </c>
      <c r="U4090" t="s">
        <v>7469</v>
      </c>
      <c r="V4090" t="s">
        <v>7470</v>
      </c>
      <c r="X4090" t="s">
        <v>7471</v>
      </c>
      <c r="Y4090" t="s">
        <v>7472</v>
      </c>
      <c r="AD4090">
        <v>32.338639000000001</v>
      </c>
      <c r="AE4090">
        <v>-111.08147200000001</v>
      </c>
      <c r="AK4090" t="s">
        <v>5367</v>
      </c>
      <c r="AL4090" t="s">
        <v>8679</v>
      </c>
      <c r="AN4090" t="s">
        <v>1610</v>
      </c>
      <c r="AO4090" t="s">
        <v>5387</v>
      </c>
      <c r="AP4090" t="s">
        <v>422</v>
      </c>
      <c r="AQ4090">
        <v>5.94</v>
      </c>
      <c r="AR4090" t="s">
        <v>1616</v>
      </c>
      <c r="AS4090" t="s">
        <v>7517</v>
      </c>
      <c r="AT4090" t="s">
        <v>1612</v>
      </c>
      <c r="AV4090" t="s">
        <v>7535</v>
      </c>
      <c r="BQ4090" t="str">
        <f>BS4090 &amp; ":" &amp; BR4090</f>
        <v>AOAC:973.48</v>
      </c>
      <c r="BR4090">
        <v>973.48</v>
      </c>
      <c r="BS4090" t="s">
        <v>7536</v>
      </c>
      <c r="BT4090" t="s">
        <v>7537</v>
      </c>
      <c r="BW4090" t="s">
        <v>7476</v>
      </c>
      <c r="CE4090" t="s">
        <v>8189</v>
      </c>
      <c r="CF4090" t="s">
        <v>1618</v>
      </c>
    </row>
    <row r="4091" spans="1:84" hidden="1" x14ac:dyDescent="0.4">
      <c r="A4091" t="s">
        <v>7466</v>
      </c>
      <c r="B4091" t="s">
        <v>7467</v>
      </c>
      <c r="C4091" t="s">
        <v>8190</v>
      </c>
      <c r="D4091" t="s">
        <v>81</v>
      </c>
      <c r="E4091" t="s">
        <v>82</v>
      </c>
      <c r="G4091" s="4" t="str">
        <f>TEXT(H4091+I4091,"yyyy-mm-dd""T""hh:mm:ss")&amp;
IF(J4091="MST","-07:00",
IF(J4091="MDT","-06:00",
IF(J4091="PST","-08:00",
IF(J4091="PDT","-07:00",
IF(J4091="UTC","+00:00","+00:00")))))</f>
        <v>2017-11-29T10:00:00-07:00</v>
      </c>
      <c r="H4091" s="1">
        <v>43068</v>
      </c>
      <c r="I4091" s="5">
        <v>0.41666666666666669</v>
      </c>
      <c r="J4091" t="s">
        <v>84</v>
      </c>
      <c r="U4091" t="s">
        <v>7469</v>
      </c>
      <c r="V4091" t="s">
        <v>7470</v>
      </c>
      <c r="X4091" t="s">
        <v>7510</v>
      </c>
      <c r="Y4091" t="s">
        <v>7511</v>
      </c>
      <c r="AD4091">
        <v>32.434333000000002</v>
      </c>
      <c r="AE4091">
        <v>-111.232472</v>
      </c>
      <c r="AK4091" t="s">
        <v>5367</v>
      </c>
      <c r="AL4091" t="s">
        <v>8680</v>
      </c>
      <c r="AN4091" t="s">
        <v>1700</v>
      </c>
      <c r="AO4091" t="s">
        <v>457</v>
      </c>
      <c r="AP4091" t="s">
        <v>422</v>
      </c>
      <c r="AQ4091">
        <v>2.2400000000000002</v>
      </c>
      <c r="AR4091" t="s">
        <v>1616</v>
      </c>
      <c r="AT4091" t="s">
        <v>1612</v>
      </c>
      <c r="AV4091" t="s">
        <v>96</v>
      </c>
      <c r="BQ4091" t="str">
        <f>BS4091 &amp; ":" &amp; BR4091</f>
        <v>USEPA:365.1</v>
      </c>
      <c r="BR4091">
        <v>365.1</v>
      </c>
      <c r="BS4091" t="s">
        <v>4867</v>
      </c>
      <c r="BT4091" t="s">
        <v>7474</v>
      </c>
      <c r="BV4091" t="s">
        <v>7475</v>
      </c>
      <c r="BW4091" t="s">
        <v>7476</v>
      </c>
      <c r="CE4091" t="s">
        <v>8192</v>
      </c>
      <c r="CF4091" t="s">
        <v>1618</v>
      </c>
    </row>
    <row r="4092" spans="1:84" hidden="1" x14ac:dyDescent="0.4">
      <c r="A4092" t="s">
        <v>1626</v>
      </c>
      <c r="B4092" t="s">
        <v>1626</v>
      </c>
      <c r="C4092" t="s">
        <v>8204</v>
      </c>
      <c r="D4092" t="s">
        <v>81</v>
      </c>
      <c r="E4092" t="s">
        <v>82</v>
      </c>
      <c r="F4092" t="s">
        <v>393</v>
      </c>
      <c r="G4092" s="4" t="str">
        <f>TEXT(H4092+I4092,"yyyy-mm-dd""T""hh:mm:ss")&amp;
IF(J4092="MST","-07:00",
IF(J4092="MDT","-06:00",
IF(J4092="PST","-08:00",
IF(J4092="PDT","-07:00",
IF(J4092="UTC","+00:00","+00:00")))))</f>
        <v>2017-11-28T02:30:00-07:00</v>
      </c>
      <c r="H4092" s="1">
        <v>43067</v>
      </c>
      <c r="I4092" s="5">
        <v>0.10416666666666667</v>
      </c>
      <c r="J4092" t="s">
        <v>84</v>
      </c>
      <c r="N4092">
        <v>0.5</v>
      </c>
      <c r="O4092" t="s">
        <v>1628</v>
      </c>
      <c r="U4092">
        <v>9743</v>
      </c>
      <c r="V4092" t="s">
        <v>5512</v>
      </c>
      <c r="W4092" t="s">
        <v>8200</v>
      </c>
      <c r="X4092" t="s">
        <v>3388</v>
      </c>
      <c r="Y4092">
        <v>100035</v>
      </c>
      <c r="Z4092" t="s">
        <v>5514</v>
      </c>
      <c r="AD4092">
        <v>32.185352899999998</v>
      </c>
      <c r="AE4092">
        <v>-110.8164731</v>
      </c>
      <c r="AG4092" t="s">
        <v>90</v>
      </c>
      <c r="AH4092" t="s">
        <v>1626</v>
      </c>
      <c r="AI4092" t="s">
        <v>90</v>
      </c>
      <c r="AK4092" t="s">
        <v>1608</v>
      </c>
      <c r="AL4092" t="s">
        <v>8681</v>
      </c>
      <c r="AM4092" t="s">
        <v>92</v>
      </c>
      <c r="AN4092" t="s">
        <v>1725</v>
      </c>
      <c r="AO4092" t="s">
        <v>123</v>
      </c>
      <c r="AP4092" t="s">
        <v>422</v>
      </c>
      <c r="AT4092" t="s">
        <v>1612</v>
      </c>
      <c r="AV4092" t="s">
        <v>584</v>
      </c>
      <c r="BF4092" t="s">
        <v>8211</v>
      </c>
      <c r="BH4092" t="str">
        <f>BI4092 &amp; " " &amp; BJ4092</f>
        <v>0.5 ft</v>
      </c>
      <c r="BI4092">
        <v>0.5</v>
      </c>
      <c r="BJ4092" t="s">
        <v>5517</v>
      </c>
      <c r="BQ4092" t="str">
        <f>BS4092 &amp; ":" &amp; BR4092</f>
        <v>AZDEQ_SW:SM 4500 PE</v>
      </c>
      <c r="BR4092" t="s">
        <v>5518</v>
      </c>
      <c r="BS4092" t="s">
        <v>1626</v>
      </c>
      <c r="BT4092" t="s">
        <v>5518</v>
      </c>
      <c r="BW4092" t="s">
        <v>5519</v>
      </c>
      <c r="BZ4092" t="s">
        <v>8682</v>
      </c>
      <c r="CA4092" t="s">
        <v>397</v>
      </c>
      <c r="CB4092">
        <v>0.02</v>
      </c>
      <c r="CC4092" t="s">
        <v>1616</v>
      </c>
      <c r="CE4092" t="s">
        <v>8203</v>
      </c>
      <c r="CF4092" t="s">
        <v>1618</v>
      </c>
    </row>
    <row r="4093" spans="1:84" hidden="1" x14ac:dyDescent="0.4">
      <c r="A4093" t="s">
        <v>1603</v>
      </c>
      <c r="B4093" t="s">
        <v>1603</v>
      </c>
      <c r="C4093" t="s">
        <v>8489</v>
      </c>
      <c r="D4093" t="s">
        <v>81</v>
      </c>
      <c r="E4093" t="s">
        <v>82</v>
      </c>
      <c r="F4093" t="s">
        <v>83</v>
      </c>
      <c r="G4093" s="4" t="str">
        <f>TEXT(H4093+I4093,"yyyy-mm-dd""T""hh:mm:ss")&amp;
IF(J4093="MST","-07:00",
IF(J4093="MDT","-06:00",
IF(J4093="PST","-08:00",
IF(J4093="PDT","-07:00",
IF(J4093="UTC","+00:00","+00:00")))))</f>
        <v>2017-02-14T09:30:00-07:00</v>
      </c>
      <c r="H4093" s="1">
        <v>42780</v>
      </c>
      <c r="I4093" s="5">
        <v>0.39583333333333331</v>
      </c>
      <c r="J4093" t="s">
        <v>84</v>
      </c>
      <c r="N4093">
        <v>0</v>
      </c>
      <c r="O4093" t="s">
        <v>5517</v>
      </c>
      <c r="U4093">
        <v>9673</v>
      </c>
      <c r="V4093" t="s">
        <v>1605</v>
      </c>
      <c r="W4093" t="s">
        <v>1606</v>
      </c>
      <c r="X4093" t="s">
        <v>8490</v>
      </c>
      <c r="Y4093">
        <v>81352</v>
      </c>
      <c r="Z4093" t="s">
        <v>8385</v>
      </c>
      <c r="AD4093">
        <v>32.391055600000001</v>
      </c>
      <c r="AE4093">
        <v>-113.04486110000001</v>
      </c>
      <c r="AG4093" t="s">
        <v>90</v>
      </c>
      <c r="AH4093" t="s">
        <v>1603</v>
      </c>
      <c r="AI4093" t="s">
        <v>90</v>
      </c>
      <c r="AK4093" t="s">
        <v>1608</v>
      </c>
      <c r="AL4093" t="s">
        <v>8683</v>
      </c>
      <c r="AM4093" t="s">
        <v>92</v>
      </c>
      <c r="AN4093" t="s">
        <v>1700</v>
      </c>
      <c r="AO4093" t="s">
        <v>457</v>
      </c>
      <c r="AP4093" t="s">
        <v>422</v>
      </c>
      <c r="AT4093" t="s">
        <v>1612</v>
      </c>
      <c r="AV4093" t="s">
        <v>584</v>
      </c>
      <c r="BQ4093" t="str">
        <f>BS4093 &amp; ":" &amp; BR4093</f>
        <v>AZDEQ_GW:EPA 365.4</v>
      </c>
      <c r="BR4093" t="s">
        <v>1713</v>
      </c>
      <c r="BS4093" t="s">
        <v>1603</v>
      </c>
      <c r="BT4093" t="s">
        <v>1713</v>
      </c>
      <c r="BW4093" t="s">
        <v>8275</v>
      </c>
      <c r="BX4093" s="1">
        <v>42788</v>
      </c>
      <c r="BZ4093" t="s">
        <v>8684</v>
      </c>
      <c r="CA4093" t="s">
        <v>397</v>
      </c>
      <c r="CB4093">
        <v>0.1</v>
      </c>
      <c r="CC4093" t="s">
        <v>1616</v>
      </c>
      <c r="CE4093" t="s">
        <v>8493</v>
      </c>
      <c r="CF4093" t="s">
        <v>1618</v>
      </c>
    </row>
    <row r="4094" spans="1:84" hidden="1" x14ac:dyDescent="0.4">
      <c r="A4094" t="s">
        <v>7466</v>
      </c>
      <c r="B4094" t="s">
        <v>7467</v>
      </c>
      <c r="C4094" t="s">
        <v>8181</v>
      </c>
      <c r="D4094" t="s">
        <v>81</v>
      </c>
      <c r="E4094" t="s">
        <v>82</v>
      </c>
      <c r="G4094" s="4" t="str">
        <f>TEXT(H4094+I4094,"yyyy-mm-dd""T""hh:mm:ss")&amp;
IF(J4094="MST","-07:00",
IF(J4094="MDT","-06:00",
IF(J4094="PST","-08:00",
IF(J4094="PDT","-07:00",
IF(J4094="UTC","+00:00","+00:00")))))</f>
        <v>2017-05-25T08:25:00-07:00</v>
      </c>
      <c r="H4094" s="1">
        <v>42880</v>
      </c>
      <c r="I4094" s="5">
        <v>0.35069444444444442</v>
      </c>
      <c r="J4094" t="s">
        <v>84</v>
      </c>
      <c r="U4094" t="s">
        <v>7469</v>
      </c>
      <c r="V4094" t="s">
        <v>7470</v>
      </c>
      <c r="X4094" t="s">
        <v>7510</v>
      </c>
      <c r="Y4094" t="s">
        <v>7511</v>
      </c>
      <c r="AD4094">
        <v>32.434333000000002</v>
      </c>
      <c r="AE4094">
        <v>-111.232472</v>
      </c>
      <c r="AK4094" t="s">
        <v>5367</v>
      </c>
      <c r="AL4094" t="s">
        <v>8685</v>
      </c>
      <c r="AN4094" t="s">
        <v>7604</v>
      </c>
      <c r="AO4094" t="s">
        <v>442</v>
      </c>
      <c r="AP4094" t="s">
        <v>422</v>
      </c>
      <c r="AQ4094">
        <v>1.43</v>
      </c>
      <c r="AR4094" t="s">
        <v>1616</v>
      </c>
      <c r="AS4094" t="s">
        <v>8686</v>
      </c>
      <c r="AT4094" t="s">
        <v>1612</v>
      </c>
      <c r="AV4094" t="s">
        <v>96</v>
      </c>
      <c r="BQ4094" t="str">
        <f>BS4094 &amp; ":" &amp; BR4094</f>
        <v>USEPA:351.2</v>
      </c>
      <c r="BR4094">
        <v>351.2</v>
      </c>
      <c r="BS4094" t="s">
        <v>4867</v>
      </c>
      <c r="BT4094" t="s">
        <v>7605</v>
      </c>
      <c r="BV4094" t="s">
        <v>7606</v>
      </c>
      <c r="BW4094" t="s">
        <v>7476</v>
      </c>
      <c r="CE4094" t="s">
        <v>8183</v>
      </c>
      <c r="CF4094" t="s">
        <v>1618</v>
      </c>
    </row>
    <row r="4095" spans="1:84" hidden="1" x14ac:dyDescent="0.4">
      <c r="A4095" t="s">
        <v>1626</v>
      </c>
      <c r="B4095" t="s">
        <v>1626</v>
      </c>
      <c r="C4095" t="s">
        <v>8418</v>
      </c>
      <c r="D4095" t="s">
        <v>81</v>
      </c>
      <c r="E4095" t="s">
        <v>82</v>
      </c>
      <c r="F4095" t="s">
        <v>393</v>
      </c>
      <c r="G4095" s="4" t="str">
        <f>TEXT(H4095+I4095,"yyyy-mm-dd""T""hh:mm:ss")&amp;
IF(J4095="MST","-07:00",
IF(J4095="MDT","-06:00",
IF(J4095="PST","-08:00",
IF(J4095="PDT","-07:00",
IF(J4095="UTC","+00:00","+00:00")))))</f>
        <v>2017-01-30T03:30:00-07:00</v>
      </c>
      <c r="H4095" s="1">
        <v>42765</v>
      </c>
      <c r="I4095" s="5">
        <v>0.14583333333333334</v>
      </c>
      <c r="J4095" t="s">
        <v>84</v>
      </c>
      <c r="N4095">
        <v>0.5</v>
      </c>
      <c r="O4095" t="s">
        <v>1628</v>
      </c>
      <c r="U4095">
        <v>9743</v>
      </c>
      <c r="V4095" t="s">
        <v>5512</v>
      </c>
      <c r="W4095" t="s">
        <v>5513</v>
      </c>
      <c r="X4095" t="s">
        <v>3405</v>
      </c>
      <c r="Y4095">
        <v>100034</v>
      </c>
      <c r="Z4095" t="s">
        <v>5514</v>
      </c>
      <c r="AD4095">
        <v>32.187063100000003</v>
      </c>
      <c r="AE4095">
        <v>-110.81660220000001</v>
      </c>
      <c r="AG4095" t="s">
        <v>90</v>
      </c>
      <c r="AH4095" t="s">
        <v>1626</v>
      </c>
      <c r="AI4095" t="s">
        <v>90</v>
      </c>
      <c r="AK4095" t="s">
        <v>1608</v>
      </c>
      <c r="AL4095" t="s">
        <v>8687</v>
      </c>
      <c r="AM4095" t="s">
        <v>92</v>
      </c>
      <c r="AN4095" t="s">
        <v>1610</v>
      </c>
      <c r="AO4095" t="s">
        <v>1611</v>
      </c>
      <c r="AP4095" t="s">
        <v>422</v>
      </c>
      <c r="AT4095" t="s">
        <v>1612</v>
      </c>
      <c r="AV4095" t="s">
        <v>584</v>
      </c>
      <c r="BH4095" t="str">
        <f>BI4095 &amp; " " &amp; BJ4095</f>
        <v>0.5 ft</v>
      </c>
      <c r="BI4095">
        <v>0.5</v>
      </c>
      <c r="BJ4095" t="s">
        <v>5517</v>
      </c>
      <c r="BQ4095" t="str">
        <f>BS4095 &amp; ":" &amp; BR4095</f>
        <v>AZDEQ_SW:EPA 350.1</v>
      </c>
      <c r="BR4095" t="s">
        <v>1613</v>
      </c>
      <c r="BS4095" t="s">
        <v>1626</v>
      </c>
      <c r="BT4095" t="s">
        <v>1613</v>
      </c>
      <c r="BW4095" t="s">
        <v>5519</v>
      </c>
      <c r="BZ4095" t="s">
        <v>8688</v>
      </c>
      <c r="CA4095" t="s">
        <v>397</v>
      </c>
      <c r="CB4095">
        <v>0.02</v>
      </c>
      <c r="CC4095" t="s">
        <v>1616</v>
      </c>
      <c r="CE4095" t="s">
        <v>5953</v>
      </c>
      <c r="CF4095" t="s">
        <v>1618</v>
      </c>
    </row>
    <row r="4096" spans="1:84" hidden="1" x14ac:dyDescent="0.4">
      <c r="A4096" t="s">
        <v>1626</v>
      </c>
      <c r="B4096" t="s">
        <v>1626</v>
      </c>
      <c r="C4096" t="s">
        <v>8285</v>
      </c>
      <c r="D4096" t="s">
        <v>81</v>
      </c>
      <c r="E4096" t="s">
        <v>82</v>
      </c>
      <c r="F4096" t="s">
        <v>393</v>
      </c>
      <c r="G4096" s="4" t="str">
        <f>TEXT(H4096+I4096,"yyyy-mm-dd""T""hh:mm:ss")&amp;
IF(J4096="MST","-07:00",
IF(J4096="MDT","-06:00",
IF(J4096="PST","-08:00",
IF(J4096="PDT","-07:00",
IF(J4096="UTC","+00:00","+00:00")))))</f>
        <v>2017-04-10T09:30:00-07:00</v>
      </c>
      <c r="H4096" s="1">
        <v>42835</v>
      </c>
      <c r="I4096" s="5">
        <v>0.39583333333333331</v>
      </c>
      <c r="J4096" t="s">
        <v>84</v>
      </c>
      <c r="N4096">
        <v>0</v>
      </c>
      <c r="O4096" t="s">
        <v>1628</v>
      </c>
      <c r="U4096">
        <v>2208</v>
      </c>
      <c r="V4096" t="s">
        <v>7609</v>
      </c>
      <c r="W4096" t="s">
        <v>1606</v>
      </c>
      <c r="X4096" t="s">
        <v>5540</v>
      </c>
      <c r="Y4096">
        <v>100263</v>
      </c>
      <c r="Z4096" t="s">
        <v>8286</v>
      </c>
      <c r="AD4096">
        <v>32.0191667</v>
      </c>
      <c r="AE4096">
        <v>-110.64555559999999</v>
      </c>
      <c r="AG4096" t="s">
        <v>90</v>
      </c>
      <c r="AH4096" t="s">
        <v>1626</v>
      </c>
      <c r="AI4096" t="s">
        <v>90</v>
      </c>
      <c r="AK4096" t="s">
        <v>1608</v>
      </c>
      <c r="AL4096" t="s">
        <v>8689</v>
      </c>
      <c r="AM4096" t="s">
        <v>92</v>
      </c>
      <c r="AN4096" t="s">
        <v>1700</v>
      </c>
      <c r="AO4096" t="s">
        <v>457</v>
      </c>
      <c r="AP4096" t="s">
        <v>422</v>
      </c>
      <c r="AT4096" t="s">
        <v>1612</v>
      </c>
      <c r="AV4096" t="s">
        <v>584</v>
      </c>
      <c r="BF4096" t="s">
        <v>7451</v>
      </c>
      <c r="BH4096" t="str">
        <f>BI4096 &amp; " " &amp; BJ4096</f>
        <v>0 ft</v>
      </c>
      <c r="BI4096">
        <v>0</v>
      </c>
      <c r="BJ4096" t="s">
        <v>5517</v>
      </c>
      <c r="BQ4096" t="str">
        <f>BS4096 &amp; ":" &amp; BR4096</f>
        <v>AZDEQ_SW:SM 4500 PE</v>
      </c>
      <c r="BR4096" t="s">
        <v>5518</v>
      </c>
      <c r="BS4096" t="s">
        <v>1626</v>
      </c>
      <c r="BT4096" t="s">
        <v>5518</v>
      </c>
      <c r="BW4096" t="s">
        <v>5519</v>
      </c>
      <c r="BZ4096" t="s">
        <v>8690</v>
      </c>
      <c r="CA4096" t="s">
        <v>397</v>
      </c>
      <c r="CB4096">
        <v>0.1</v>
      </c>
      <c r="CC4096" t="s">
        <v>1616</v>
      </c>
      <c r="CE4096" t="s">
        <v>8289</v>
      </c>
      <c r="CF4096" t="s">
        <v>1618</v>
      </c>
    </row>
    <row r="4097" spans="1:84" hidden="1" x14ac:dyDescent="0.4">
      <c r="A4097" t="s">
        <v>1603</v>
      </c>
      <c r="B4097" t="s">
        <v>1603</v>
      </c>
      <c r="C4097" t="s">
        <v>8376</v>
      </c>
      <c r="D4097" t="s">
        <v>81</v>
      </c>
      <c r="E4097" t="s">
        <v>82</v>
      </c>
      <c r="F4097" t="s">
        <v>83</v>
      </c>
      <c r="G4097" s="4" t="str">
        <f>TEXT(H4097+I4097,"yyyy-mm-dd""T""hh:mm:ss")&amp;
IF(J4097="MST","-07:00",
IF(J4097="MDT","-06:00",
IF(J4097="PST","-08:00",
IF(J4097="PDT","-07:00",
IF(J4097="UTC","+00:00","+00:00")))))</f>
        <v>2017-01-10T02:15:00-07:00</v>
      </c>
      <c r="H4097" s="1">
        <v>42745</v>
      </c>
      <c r="I4097" s="5">
        <v>9.375E-2</v>
      </c>
      <c r="J4097" t="s">
        <v>84</v>
      </c>
      <c r="N4097">
        <v>0</v>
      </c>
      <c r="O4097" t="s">
        <v>5517</v>
      </c>
      <c r="U4097">
        <v>9673</v>
      </c>
      <c r="V4097" t="s">
        <v>1605</v>
      </c>
      <c r="W4097" t="s">
        <v>1606</v>
      </c>
      <c r="X4097" t="s">
        <v>8273</v>
      </c>
      <c r="Y4097">
        <v>25698</v>
      </c>
      <c r="Z4097" t="s">
        <v>8377</v>
      </c>
      <c r="AD4097">
        <v>31.8813481</v>
      </c>
      <c r="AE4097">
        <v>-112.81594920000001</v>
      </c>
      <c r="AG4097" t="s">
        <v>90</v>
      </c>
      <c r="AH4097" t="s">
        <v>1603</v>
      </c>
      <c r="AI4097" t="s">
        <v>90</v>
      </c>
      <c r="AK4097" t="s">
        <v>1608</v>
      </c>
      <c r="AL4097" t="s">
        <v>8691</v>
      </c>
      <c r="AM4097" t="s">
        <v>92</v>
      </c>
      <c r="AN4097" t="s">
        <v>1700</v>
      </c>
      <c r="AO4097" t="s">
        <v>457</v>
      </c>
      <c r="AP4097" t="s">
        <v>422</v>
      </c>
      <c r="AT4097" t="s">
        <v>1612</v>
      </c>
      <c r="AV4097" t="s">
        <v>584</v>
      </c>
      <c r="BQ4097" t="str">
        <f>BS4097 &amp; ":" &amp; BR4097</f>
        <v>AZDEQ_GW:EPA 365.4</v>
      </c>
      <c r="BR4097" t="s">
        <v>1713</v>
      </c>
      <c r="BS4097" t="s">
        <v>1603</v>
      </c>
      <c r="BT4097" t="s">
        <v>1713</v>
      </c>
      <c r="BW4097" t="s">
        <v>8275</v>
      </c>
      <c r="BX4097" s="1">
        <v>42749</v>
      </c>
      <c r="BZ4097" t="s">
        <v>8692</v>
      </c>
      <c r="CA4097" t="s">
        <v>397</v>
      </c>
      <c r="CB4097">
        <v>0.1</v>
      </c>
      <c r="CC4097" t="s">
        <v>1616</v>
      </c>
      <c r="CE4097" t="s">
        <v>8380</v>
      </c>
      <c r="CF4097" t="s">
        <v>1618</v>
      </c>
    </row>
    <row r="4098" spans="1:84" hidden="1" x14ac:dyDescent="0.4">
      <c r="A4098" t="s">
        <v>7466</v>
      </c>
      <c r="B4098" t="s">
        <v>7467</v>
      </c>
      <c r="C4098" t="s">
        <v>8259</v>
      </c>
      <c r="D4098" t="s">
        <v>81</v>
      </c>
      <c r="E4098" t="s">
        <v>82</v>
      </c>
      <c r="G4098" s="4" t="str">
        <f>TEXT(H4098+I4098,"yyyy-mm-dd""T""hh:mm:ss")&amp;
IF(J4098="MST","-07:00",
IF(J4098="MDT","-06:00",
IF(J4098="PST","-08:00",
IF(J4098="PDT","-07:00",
IF(J4098="UTC","+00:00","+00:00")))))</f>
        <v>2017-05-31T09:30:00-07:00</v>
      </c>
      <c r="H4098" s="1">
        <v>42886</v>
      </c>
      <c r="I4098" s="5">
        <v>0.39583333333333331</v>
      </c>
      <c r="J4098" t="s">
        <v>84</v>
      </c>
      <c r="U4098" t="s">
        <v>7469</v>
      </c>
      <c r="V4098" t="s">
        <v>7470</v>
      </c>
      <c r="X4098" t="s">
        <v>7482</v>
      </c>
      <c r="Y4098" t="s">
        <v>7483</v>
      </c>
      <c r="AD4098">
        <v>32.386417000000002</v>
      </c>
      <c r="AE4098">
        <v>-111.119139</v>
      </c>
      <c r="AK4098" t="s">
        <v>5367</v>
      </c>
      <c r="AL4098" t="s">
        <v>8693</v>
      </c>
      <c r="AM4098" t="s">
        <v>92</v>
      </c>
      <c r="AN4098" t="s">
        <v>7486</v>
      </c>
      <c r="AO4098" t="s">
        <v>5369</v>
      </c>
      <c r="AP4098" t="s">
        <v>422</v>
      </c>
      <c r="AS4098" t="s">
        <v>7517</v>
      </c>
      <c r="AT4098" t="s">
        <v>1612</v>
      </c>
      <c r="AV4098" t="s">
        <v>96</v>
      </c>
      <c r="BQ4098" t="str">
        <f>BS4098 &amp; ":" &amp; BR4098</f>
        <v>USEPA:350.1</v>
      </c>
      <c r="BR4098">
        <v>350.1</v>
      </c>
      <c r="BS4098" t="s">
        <v>4867</v>
      </c>
      <c r="BT4098" t="s">
        <v>7488</v>
      </c>
      <c r="BV4098" t="s">
        <v>7489</v>
      </c>
      <c r="BW4098" t="s">
        <v>7476</v>
      </c>
      <c r="BZ4098" t="s">
        <v>8694</v>
      </c>
      <c r="CA4098" t="s">
        <v>7546</v>
      </c>
      <c r="CB4098">
        <v>0.5</v>
      </c>
      <c r="CC4098" t="s">
        <v>1616</v>
      </c>
      <c r="CE4098" t="s">
        <v>8261</v>
      </c>
      <c r="CF4098" t="s">
        <v>1618</v>
      </c>
    </row>
    <row r="4099" spans="1:84" hidden="1" x14ac:dyDescent="0.4">
      <c r="A4099" t="s">
        <v>7466</v>
      </c>
      <c r="B4099" t="s">
        <v>7467</v>
      </c>
      <c r="C4099" t="s">
        <v>8437</v>
      </c>
      <c r="D4099" t="s">
        <v>81</v>
      </c>
      <c r="E4099" t="s">
        <v>82</v>
      </c>
      <c r="G4099" s="4" t="str">
        <f>TEXT(H4099+I4099,"yyyy-mm-dd""T""hh:mm:ss")&amp;
IF(J4099="MST","-07:00",
IF(J4099="MDT","-06:00",
IF(J4099="PST","-08:00",
IF(J4099="PDT","-07:00",
IF(J4099="UTC","+00:00","+00:00")))))</f>
        <v>2017-03-30T09:18:00-07:00</v>
      </c>
      <c r="H4099" s="1">
        <v>42824</v>
      </c>
      <c r="I4099" s="5">
        <v>0.38750000000000001</v>
      </c>
      <c r="J4099" t="s">
        <v>84</v>
      </c>
      <c r="U4099" t="s">
        <v>7469</v>
      </c>
      <c r="V4099" t="s">
        <v>7470</v>
      </c>
      <c r="X4099" t="s">
        <v>7532</v>
      </c>
      <c r="Y4099" t="s">
        <v>7533</v>
      </c>
      <c r="AD4099">
        <v>32.289444000000003</v>
      </c>
      <c r="AE4099">
        <v>-111.03486100000001</v>
      </c>
      <c r="AK4099" t="s">
        <v>5367</v>
      </c>
      <c r="AL4099" t="s">
        <v>8695</v>
      </c>
      <c r="AN4099" t="s">
        <v>1610</v>
      </c>
      <c r="AO4099" t="s">
        <v>5387</v>
      </c>
      <c r="AP4099" t="s">
        <v>422</v>
      </c>
      <c r="AQ4099">
        <v>4.6500000000000004</v>
      </c>
      <c r="AR4099" t="s">
        <v>1616</v>
      </c>
      <c r="AT4099" t="s">
        <v>1612</v>
      </c>
      <c r="AV4099" t="s">
        <v>7535</v>
      </c>
      <c r="BQ4099" t="str">
        <f>BS4099 &amp; ":" &amp; BR4099</f>
        <v>AOAC:973.48</v>
      </c>
      <c r="BR4099">
        <v>973.48</v>
      </c>
      <c r="BS4099" t="s">
        <v>7536</v>
      </c>
      <c r="BT4099" t="s">
        <v>7537</v>
      </c>
      <c r="BW4099" t="s">
        <v>7476</v>
      </c>
      <c r="CE4099" t="s">
        <v>8499</v>
      </c>
      <c r="CF4099" t="s">
        <v>1618</v>
      </c>
    </row>
    <row r="4100" spans="1:84" hidden="1" x14ac:dyDescent="0.4">
      <c r="A4100" t="s">
        <v>1626</v>
      </c>
      <c r="B4100" t="s">
        <v>1626</v>
      </c>
      <c r="C4100" t="s">
        <v>8415</v>
      </c>
      <c r="D4100" t="s">
        <v>81</v>
      </c>
      <c r="E4100" t="s">
        <v>82</v>
      </c>
      <c r="F4100" t="s">
        <v>393</v>
      </c>
      <c r="G4100" s="4" t="str">
        <f>TEXT(H4100+I4100,"yyyy-mm-dd""T""hh:mm:ss")&amp;
IF(J4100="MST","-07:00",
IF(J4100="MDT","-06:00",
IF(J4100="PST","-08:00",
IF(J4100="PDT","-07:00",
IF(J4100="UTC","+00:00","+00:00")))))</f>
        <v>2017-01-30T03:50:00-07:00</v>
      </c>
      <c r="H4100" s="1">
        <v>42765</v>
      </c>
      <c r="I4100" s="5">
        <v>0.15972222222222221</v>
      </c>
      <c r="J4100" t="s">
        <v>84</v>
      </c>
      <c r="N4100">
        <v>0.5</v>
      </c>
      <c r="O4100" t="s">
        <v>1628</v>
      </c>
      <c r="U4100">
        <v>9743</v>
      </c>
      <c r="V4100" t="s">
        <v>5512</v>
      </c>
      <c r="W4100" t="s">
        <v>5513</v>
      </c>
      <c r="X4100" t="s">
        <v>3388</v>
      </c>
      <c r="Y4100">
        <v>100035</v>
      </c>
      <c r="Z4100" t="s">
        <v>5514</v>
      </c>
      <c r="AD4100">
        <v>32.185352899999998</v>
      </c>
      <c r="AE4100">
        <v>-110.8164731</v>
      </c>
      <c r="AG4100" t="s">
        <v>90</v>
      </c>
      <c r="AH4100" t="s">
        <v>1626</v>
      </c>
      <c r="AI4100" t="s">
        <v>90</v>
      </c>
      <c r="AK4100" t="s">
        <v>1608</v>
      </c>
      <c r="AL4100" t="s">
        <v>8696</v>
      </c>
      <c r="AN4100" t="s">
        <v>1610</v>
      </c>
      <c r="AO4100" t="s">
        <v>1611</v>
      </c>
      <c r="AP4100" t="s">
        <v>422</v>
      </c>
      <c r="AQ4100">
        <v>2.7E-2</v>
      </c>
      <c r="AR4100" t="s">
        <v>1616</v>
      </c>
      <c r="AT4100" t="s">
        <v>1612</v>
      </c>
      <c r="AV4100" t="s">
        <v>96</v>
      </c>
      <c r="BH4100" t="str">
        <f>BI4100 &amp; " " &amp; BJ4100</f>
        <v>0.5 ft</v>
      </c>
      <c r="BI4100">
        <v>0.5</v>
      </c>
      <c r="BJ4100" t="s">
        <v>5517</v>
      </c>
      <c r="BQ4100" t="str">
        <f>BS4100 &amp; ":" &amp; BR4100</f>
        <v>AZDEQ_SW:EPA 350.1</v>
      </c>
      <c r="BR4100" t="s">
        <v>1613</v>
      </c>
      <c r="BS4100" t="s">
        <v>1626</v>
      </c>
      <c r="BT4100" t="s">
        <v>1613</v>
      </c>
      <c r="BW4100" t="s">
        <v>5519</v>
      </c>
      <c r="BZ4100" t="s">
        <v>8697</v>
      </c>
      <c r="CA4100" t="s">
        <v>397</v>
      </c>
      <c r="CB4100">
        <v>0.02</v>
      </c>
      <c r="CC4100" t="s">
        <v>1616</v>
      </c>
      <c r="CE4100" t="s">
        <v>5521</v>
      </c>
      <c r="CF4100" t="s">
        <v>1618</v>
      </c>
    </row>
    <row r="4101" spans="1:84" hidden="1" x14ac:dyDescent="0.4">
      <c r="A4101" t="s">
        <v>1626</v>
      </c>
      <c r="B4101" t="s">
        <v>1626</v>
      </c>
      <c r="C4101" t="s">
        <v>8341</v>
      </c>
      <c r="D4101" t="s">
        <v>81</v>
      </c>
      <c r="E4101" t="s">
        <v>82</v>
      </c>
      <c r="F4101" t="s">
        <v>393</v>
      </c>
      <c r="G4101" s="4" t="str">
        <f>TEXT(H4101+I4101,"yyyy-mm-dd""T""hh:mm:ss")&amp;
IF(J4101="MST","-07:00",
IF(J4101="MDT","-06:00",
IF(J4101="PST","-08:00",
IF(J4101="PDT","-07:00",
IF(J4101="UTC","+00:00","+00:00")))))</f>
        <v>2017-07-27T03:30:00-07:00</v>
      </c>
      <c r="H4101" s="1">
        <v>42943</v>
      </c>
      <c r="I4101" s="5">
        <v>0.14583333333333334</v>
      </c>
      <c r="J4101" t="s">
        <v>84</v>
      </c>
      <c r="N4101">
        <v>0.5</v>
      </c>
      <c r="O4101" t="s">
        <v>1628</v>
      </c>
      <c r="U4101">
        <v>9743</v>
      </c>
      <c r="V4101" t="s">
        <v>5512</v>
      </c>
      <c r="W4101" t="s">
        <v>5513</v>
      </c>
      <c r="X4101" t="s">
        <v>3405</v>
      </c>
      <c r="Y4101">
        <v>100034</v>
      </c>
      <c r="Z4101" t="s">
        <v>5514</v>
      </c>
      <c r="AD4101">
        <v>32.187063100000003</v>
      </c>
      <c r="AE4101">
        <v>-110.81660220000001</v>
      </c>
      <c r="AG4101" t="s">
        <v>90</v>
      </c>
      <c r="AH4101" t="s">
        <v>1626</v>
      </c>
      <c r="AI4101" t="s">
        <v>90</v>
      </c>
      <c r="AK4101" t="s">
        <v>1608</v>
      </c>
      <c r="AL4101" t="s">
        <v>8698</v>
      </c>
      <c r="AN4101" t="s">
        <v>1700</v>
      </c>
      <c r="AO4101" t="s">
        <v>457</v>
      </c>
      <c r="AP4101" t="s">
        <v>422</v>
      </c>
      <c r="AQ4101">
        <v>0.12</v>
      </c>
      <c r="AR4101" t="s">
        <v>1616</v>
      </c>
      <c r="AT4101" t="s">
        <v>1612</v>
      </c>
      <c r="AV4101" t="s">
        <v>96</v>
      </c>
      <c r="BH4101" t="str">
        <f>BI4101 &amp; " " &amp; BJ4101</f>
        <v>0.5 ft</v>
      </c>
      <c r="BI4101">
        <v>0.5</v>
      </c>
      <c r="BJ4101" t="s">
        <v>5517</v>
      </c>
      <c r="BQ4101" t="str">
        <f>BS4101 &amp; ":" &amp; BR4101</f>
        <v>AZDEQ_SW:SM 4500 PE</v>
      </c>
      <c r="BR4101" t="s">
        <v>5518</v>
      </c>
      <c r="BS4101" t="s">
        <v>1626</v>
      </c>
      <c r="BT4101" t="s">
        <v>5518</v>
      </c>
      <c r="BW4101" t="s">
        <v>5519</v>
      </c>
      <c r="BZ4101" t="s">
        <v>8699</v>
      </c>
      <c r="CA4101" t="s">
        <v>397</v>
      </c>
      <c r="CB4101">
        <v>0.01</v>
      </c>
      <c r="CC4101" t="s">
        <v>1616</v>
      </c>
      <c r="CE4101" t="s">
        <v>5597</v>
      </c>
      <c r="CF4101" t="s">
        <v>1618</v>
      </c>
    </row>
    <row r="4102" spans="1:84" hidden="1" x14ac:dyDescent="0.4">
      <c r="A4102" t="s">
        <v>7466</v>
      </c>
      <c r="B4102" t="s">
        <v>7467</v>
      </c>
      <c r="C4102" t="s">
        <v>8269</v>
      </c>
      <c r="D4102" t="s">
        <v>81</v>
      </c>
      <c r="E4102" t="s">
        <v>82</v>
      </c>
      <c r="G4102" s="4" t="str">
        <f>TEXT(H4102+I4102,"yyyy-mm-dd""T""hh:mm:ss")&amp;
IF(J4102="MST","-07:00",
IF(J4102="MDT","-06:00",
IF(J4102="PST","-08:00",
IF(J4102="PDT","-07:00",
IF(J4102="UTC","+00:00","+00:00")))))</f>
        <v>2017-12-07T08:45:00-07:00</v>
      </c>
      <c r="H4102" s="1">
        <v>43076</v>
      </c>
      <c r="I4102" s="5">
        <v>0.36458333333333331</v>
      </c>
      <c r="J4102" t="s">
        <v>84</v>
      </c>
      <c r="U4102" t="s">
        <v>7469</v>
      </c>
      <c r="V4102" t="s">
        <v>7470</v>
      </c>
      <c r="X4102" t="s">
        <v>7482</v>
      </c>
      <c r="Y4102" t="s">
        <v>7483</v>
      </c>
      <c r="AD4102">
        <v>32.386417000000002</v>
      </c>
      <c r="AE4102">
        <v>-111.119139</v>
      </c>
      <c r="AK4102" t="s">
        <v>5367</v>
      </c>
      <c r="AL4102" t="s">
        <v>8700</v>
      </c>
      <c r="AN4102" t="s">
        <v>1700</v>
      </c>
      <c r="AO4102" t="s">
        <v>457</v>
      </c>
      <c r="AP4102" t="s">
        <v>422</v>
      </c>
      <c r="AQ4102">
        <v>1.83</v>
      </c>
      <c r="AR4102" t="s">
        <v>1616</v>
      </c>
      <c r="AT4102" t="s">
        <v>1612</v>
      </c>
      <c r="AV4102" t="s">
        <v>96</v>
      </c>
      <c r="BQ4102" t="str">
        <f>BS4102 &amp; ":" &amp; BR4102</f>
        <v>USEPA:365.1</v>
      </c>
      <c r="BR4102">
        <v>365.1</v>
      </c>
      <c r="BS4102" t="s">
        <v>4867</v>
      </c>
      <c r="BT4102" t="s">
        <v>7474</v>
      </c>
      <c r="BV4102" t="s">
        <v>7475</v>
      </c>
      <c r="BW4102" t="s">
        <v>7476</v>
      </c>
      <c r="CE4102" t="s">
        <v>8271</v>
      </c>
      <c r="CF4102" t="s">
        <v>1618</v>
      </c>
    </row>
    <row r="4103" spans="1:84" hidden="1" x14ac:dyDescent="0.4">
      <c r="A4103" t="s">
        <v>1626</v>
      </c>
      <c r="B4103" t="s">
        <v>1626</v>
      </c>
      <c r="C4103" t="s">
        <v>8220</v>
      </c>
      <c r="D4103" t="s">
        <v>81</v>
      </c>
      <c r="E4103" t="s">
        <v>82</v>
      </c>
      <c r="F4103" t="s">
        <v>393</v>
      </c>
      <c r="G4103" s="4" t="str">
        <f>TEXT(H4103+I4103,"yyyy-mm-dd""T""hh:mm:ss")&amp;
IF(J4103="MST","-07:00",
IF(J4103="MDT","-06:00",
IF(J4103="PST","-08:00",
IF(J4103="PDT","-07:00",
IF(J4103="UTC","+00:00","+00:00")))))</f>
        <v>2017-07-18T03:20:00-07:00</v>
      </c>
      <c r="H4103" s="1">
        <v>42934</v>
      </c>
      <c r="I4103" s="5">
        <v>0.1388888888888889</v>
      </c>
      <c r="J4103" t="s">
        <v>84</v>
      </c>
      <c r="U4103">
        <v>2008</v>
      </c>
      <c r="V4103" t="s">
        <v>6355</v>
      </c>
      <c r="W4103" t="s">
        <v>1606</v>
      </c>
      <c r="X4103" t="s">
        <v>8221</v>
      </c>
      <c r="Y4103">
        <v>111466</v>
      </c>
      <c r="Z4103" t="s">
        <v>8222</v>
      </c>
      <c r="AD4103">
        <v>31.864944399999999</v>
      </c>
      <c r="AE4103">
        <v>-110.67463890000001</v>
      </c>
      <c r="AG4103" t="s">
        <v>90</v>
      </c>
      <c r="AH4103" t="s">
        <v>1626</v>
      </c>
      <c r="AI4103" t="s">
        <v>90</v>
      </c>
      <c r="AK4103" t="s">
        <v>1608</v>
      </c>
      <c r="AL4103" t="s">
        <v>8701</v>
      </c>
      <c r="AN4103" t="s">
        <v>1610</v>
      </c>
      <c r="AO4103" t="s">
        <v>1670</v>
      </c>
      <c r="AP4103" t="s">
        <v>422</v>
      </c>
      <c r="AQ4103">
        <v>2.2999999999999998</v>
      </c>
      <c r="AR4103" t="s">
        <v>1616</v>
      </c>
      <c r="AT4103" t="s">
        <v>1612</v>
      </c>
      <c r="AV4103" t="s">
        <v>96</v>
      </c>
      <c r="BQ4103" t="str">
        <f>BS4103 &amp; ":" &amp; BR4103</f>
        <v>AZDEQ_SW:EPA 353.2</v>
      </c>
      <c r="BR4103" t="s">
        <v>1623</v>
      </c>
      <c r="BS4103" t="s">
        <v>1626</v>
      </c>
      <c r="BT4103" t="s">
        <v>1623</v>
      </c>
      <c r="BW4103" t="s">
        <v>5460</v>
      </c>
      <c r="BX4103" s="1">
        <v>42950</v>
      </c>
      <c r="BZ4103" t="s">
        <v>8702</v>
      </c>
      <c r="CA4103" t="s">
        <v>397</v>
      </c>
      <c r="CB4103">
        <v>0.1</v>
      </c>
      <c r="CC4103" t="s">
        <v>1616</v>
      </c>
      <c r="CE4103" t="s">
        <v>8225</v>
      </c>
      <c r="CF4103" t="s">
        <v>1618</v>
      </c>
    </row>
    <row r="4104" spans="1:84" hidden="1" x14ac:dyDescent="0.4">
      <c r="A4104" t="s">
        <v>7466</v>
      </c>
      <c r="B4104" t="s">
        <v>7467</v>
      </c>
      <c r="C4104" t="s">
        <v>8457</v>
      </c>
      <c r="D4104" t="s">
        <v>81</v>
      </c>
      <c r="E4104" t="s">
        <v>82</v>
      </c>
      <c r="G4104" s="4" t="str">
        <f>TEXT(H4104+I4104,"yyyy-mm-dd""T""hh:mm:ss")&amp;
IF(J4104="MST","-07:00",
IF(J4104="MDT","-06:00",
IF(J4104="PST","-08:00",
IF(J4104="PDT","-07:00",
IF(J4104="UTC","+00:00","+00:00")))))</f>
        <v>2017-09-14T10:20:00-07:00</v>
      </c>
      <c r="H4104" s="1">
        <v>42992</v>
      </c>
      <c r="I4104" s="5">
        <v>0.43055555555555558</v>
      </c>
      <c r="J4104" t="s">
        <v>84</v>
      </c>
      <c r="U4104" t="s">
        <v>7469</v>
      </c>
      <c r="V4104" t="s">
        <v>7470</v>
      </c>
      <c r="X4104" t="s">
        <v>7471</v>
      </c>
      <c r="Y4104" t="s">
        <v>7472</v>
      </c>
      <c r="AD4104">
        <v>32.338639000000001</v>
      </c>
      <c r="AE4104">
        <v>-111.08147200000001</v>
      </c>
      <c r="AK4104" t="s">
        <v>5367</v>
      </c>
      <c r="AL4104" t="s">
        <v>8703</v>
      </c>
      <c r="AN4104" t="s">
        <v>7486</v>
      </c>
      <c r="AO4104" t="s">
        <v>5369</v>
      </c>
      <c r="AP4104" t="s">
        <v>422</v>
      </c>
      <c r="AQ4104">
        <v>2.99</v>
      </c>
      <c r="AR4104" t="s">
        <v>1616</v>
      </c>
      <c r="AT4104" t="s">
        <v>1612</v>
      </c>
      <c r="AV4104" t="s">
        <v>96</v>
      </c>
      <c r="BQ4104" t="str">
        <f>BS4104 &amp; ":" &amp; BR4104</f>
        <v>USEPA:350.1</v>
      </c>
      <c r="BR4104">
        <v>350.1</v>
      </c>
      <c r="BS4104" t="s">
        <v>4867</v>
      </c>
      <c r="BT4104" t="s">
        <v>7488</v>
      </c>
      <c r="BV4104" t="s">
        <v>7489</v>
      </c>
      <c r="BW4104" t="s">
        <v>7476</v>
      </c>
      <c r="CE4104" t="s">
        <v>8459</v>
      </c>
      <c r="CF4104" t="s">
        <v>1618</v>
      </c>
    </row>
    <row r="4105" spans="1:84" hidden="1" x14ac:dyDescent="0.4">
      <c r="A4105" t="s">
        <v>7466</v>
      </c>
      <c r="B4105" t="s">
        <v>7467</v>
      </c>
      <c r="C4105" t="s">
        <v>8226</v>
      </c>
      <c r="D4105" t="s">
        <v>7515</v>
      </c>
      <c r="E4105" t="s">
        <v>82</v>
      </c>
      <c r="G4105" s="4" t="str">
        <f>TEXT(H4105+I4105,"yyyy-mm-dd""T""hh:mm:ss")&amp;
IF(J4105="MST","-07:00",
IF(J4105="MDT","-06:00",
IF(J4105="PST","-08:00",
IF(J4105="PDT","-07:00",
IF(J4105="UTC","+00:00","+00:00")))))</f>
        <v>2017-09-14T10:20:00-07:00</v>
      </c>
      <c r="H4105" s="1">
        <v>42992</v>
      </c>
      <c r="I4105" s="5">
        <v>0.43055555555555558</v>
      </c>
      <c r="J4105" t="s">
        <v>84</v>
      </c>
      <c r="U4105" t="s">
        <v>7469</v>
      </c>
      <c r="V4105" t="s">
        <v>7470</v>
      </c>
      <c r="X4105" t="s">
        <v>7471</v>
      </c>
      <c r="Y4105" t="s">
        <v>7472</v>
      </c>
      <c r="AD4105">
        <v>32.338639000000001</v>
      </c>
      <c r="AE4105">
        <v>-111.08147200000001</v>
      </c>
      <c r="AK4105" t="s">
        <v>5367</v>
      </c>
      <c r="AL4105" t="s">
        <v>8704</v>
      </c>
      <c r="AN4105" t="s">
        <v>1700</v>
      </c>
      <c r="AO4105" t="s">
        <v>123</v>
      </c>
      <c r="AP4105" t="s">
        <v>422</v>
      </c>
      <c r="AQ4105">
        <v>1.98</v>
      </c>
      <c r="AR4105" t="s">
        <v>1616</v>
      </c>
      <c r="AT4105" t="s">
        <v>1612</v>
      </c>
      <c r="AV4105" t="s">
        <v>96</v>
      </c>
      <c r="BQ4105" t="str">
        <f>BS4105 &amp; ":" &amp; BR4105</f>
        <v>USEPA:365.1</v>
      </c>
      <c r="BR4105">
        <v>365.1</v>
      </c>
      <c r="BS4105" t="s">
        <v>4867</v>
      </c>
      <c r="BT4105" t="s">
        <v>7474</v>
      </c>
      <c r="BV4105" t="s">
        <v>7475</v>
      </c>
      <c r="BW4105" t="s">
        <v>7476</v>
      </c>
      <c r="CE4105" t="s">
        <v>8228</v>
      </c>
      <c r="CF4105" t="s">
        <v>1618</v>
      </c>
    </row>
    <row r="4106" spans="1:84" hidden="1" x14ac:dyDescent="0.4">
      <c r="A4106" t="s">
        <v>7466</v>
      </c>
      <c r="B4106" t="s">
        <v>7467</v>
      </c>
      <c r="C4106" t="s">
        <v>8190</v>
      </c>
      <c r="D4106" t="s">
        <v>81</v>
      </c>
      <c r="E4106" t="s">
        <v>82</v>
      </c>
      <c r="G4106" s="4" t="str">
        <f>TEXT(H4106+I4106,"yyyy-mm-dd""T""hh:mm:ss")&amp;
IF(J4106="MST","-07:00",
IF(J4106="MDT","-06:00",
IF(J4106="PST","-08:00",
IF(J4106="PDT","-07:00",
IF(J4106="UTC","+00:00","+00:00")))))</f>
        <v>2017-11-29T10:00:00-07:00</v>
      </c>
      <c r="H4106" s="1">
        <v>43068</v>
      </c>
      <c r="I4106" s="5">
        <v>0.41666666666666669</v>
      </c>
      <c r="J4106" t="s">
        <v>84</v>
      </c>
      <c r="U4106" t="s">
        <v>7469</v>
      </c>
      <c r="V4106" t="s">
        <v>7470</v>
      </c>
      <c r="X4106" t="s">
        <v>7510</v>
      </c>
      <c r="Y4106" t="s">
        <v>7511</v>
      </c>
      <c r="AD4106">
        <v>32.434333000000002</v>
      </c>
      <c r="AE4106">
        <v>-111.232472</v>
      </c>
      <c r="AK4106" t="s">
        <v>5367</v>
      </c>
      <c r="AL4106" t="s">
        <v>8705</v>
      </c>
      <c r="AM4106" t="s">
        <v>92</v>
      </c>
      <c r="AN4106" t="s">
        <v>7486</v>
      </c>
      <c r="AO4106" t="s">
        <v>5369</v>
      </c>
      <c r="AP4106" t="s">
        <v>422</v>
      </c>
      <c r="AT4106" t="s">
        <v>1612</v>
      </c>
      <c r="AV4106" t="s">
        <v>96</v>
      </c>
      <c r="BQ4106" t="str">
        <f>BS4106 &amp; ":" &amp; BR4106</f>
        <v>USEPA:350.1</v>
      </c>
      <c r="BR4106">
        <v>350.1</v>
      </c>
      <c r="BS4106" t="s">
        <v>4867</v>
      </c>
      <c r="BT4106" t="s">
        <v>7488</v>
      </c>
      <c r="BV4106" t="s">
        <v>7489</v>
      </c>
      <c r="BW4106" t="s">
        <v>7476</v>
      </c>
      <c r="BZ4106" t="s">
        <v>8706</v>
      </c>
      <c r="CA4106" t="s">
        <v>7546</v>
      </c>
      <c r="CB4106">
        <v>0.5</v>
      </c>
      <c r="CC4106" t="s">
        <v>1616</v>
      </c>
      <c r="CE4106" t="s">
        <v>8192</v>
      </c>
      <c r="CF4106" t="s">
        <v>1618</v>
      </c>
    </row>
    <row r="4107" spans="1:84" hidden="1" x14ac:dyDescent="0.4">
      <c r="A4107" t="s">
        <v>1626</v>
      </c>
      <c r="B4107" t="s">
        <v>1626</v>
      </c>
      <c r="C4107" t="s">
        <v>8300</v>
      </c>
      <c r="D4107" t="s">
        <v>81</v>
      </c>
      <c r="E4107" t="s">
        <v>82</v>
      </c>
      <c r="F4107" t="s">
        <v>393</v>
      </c>
      <c r="G4107" s="4" t="str">
        <f>TEXT(H4107+I4107,"yyyy-mm-dd""T""hh:mm:ss")&amp;
IF(J4107="MST","-07:00",
IF(J4107="MDT","-06:00",
IF(J4107="PST","-08:00",
IF(J4107="PDT","-07:00",
IF(J4107="UTC","+00:00","+00:00")))))</f>
        <v>2017-04-10T09:30:00-07:00</v>
      </c>
      <c r="H4107" s="1">
        <v>42835</v>
      </c>
      <c r="I4107" s="5">
        <v>0.39583333333333331</v>
      </c>
      <c r="J4107" t="s">
        <v>84</v>
      </c>
      <c r="N4107">
        <v>0</v>
      </c>
      <c r="O4107" t="s">
        <v>1628</v>
      </c>
      <c r="U4107">
        <v>2208</v>
      </c>
      <c r="V4107" t="s">
        <v>7609</v>
      </c>
      <c r="W4107" t="s">
        <v>1606</v>
      </c>
      <c r="X4107" t="s">
        <v>5540</v>
      </c>
      <c r="Y4107">
        <v>100263</v>
      </c>
      <c r="Z4107" t="s">
        <v>8301</v>
      </c>
      <c r="AD4107">
        <v>32.0191667</v>
      </c>
      <c r="AE4107">
        <v>-110.64555559999999</v>
      </c>
      <c r="AG4107" t="s">
        <v>90</v>
      </c>
      <c r="AH4107" t="s">
        <v>1626</v>
      </c>
      <c r="AI4107" t="s">
        <v>90</v>
      </c>
      <c r="AK4107" t="s">
        <v>1608</v>
      </c>
      <c r="AL4107" t="s">
        <v>8707</v>
      </c>
      <c r="AN4107" t="s">
        <v>1610</v>
      </c>
      <c r="AO4107" t="s">
        <v>1611</v>
      </c>
      <c r="AP4107" t="s">
        <v>422</v>
      </c>
      <c r="AQ4107">
        <v>7.5999999999999998E-2</v>
      </c>
      <c r="AR4107" t="s">
        <v>1616</v>
      </c>
      <c r="AT4107" t="s">
        <v>1612</v>
      </c>
      <c r="AV4107" t="s">
        <v>96</v>
      </c>
      <c r="BF4107" t="s">
        <v>8708</v>
      </c>
      <c r="BH4107" t="str">
        <f>BI4107 &amp; " " &amp; BJ4107</f>
        <v>0 ft</v>
      </c>
      <c r="BI4107">
        <v>0</v>
      </c>
      <c r="BJ4107" t="s">
        <v>5517</v>
      </c>
      <c r="BQ4107" t="str">
        <f>BS4107 &amp; ":" &amp; BR4107</f>
        <v>AZDEQ_SW:SM 4500-NH3G</v>
      </c>
      <c r="BR4107" t="s">
        <v>5552</v>
      </c>
      <c r="BS4107" t="s">
        <v>1626</v>
      </c>
      <c r="BT4107" t="s">
        <v>5552</v>
      </c>
      <c r="BW4107" t="s">
        <v>5460</v>
      </c>
      <c r="BZ4107" t="s">
        <v>8709</v>
      </c>
      <c r="CA4107" t="s">
        <v>397</v>
      </c>
      <c r="CB4107">
        <v>0.1</v>
      </c>
      <c r="CC4107" t="s">
        <v>1616</v>
      </c>
      <c r="CE4107" t="s">
        <v>8305</v>
      </c>
      <c r="CF4107" t="s">
        <v>1618</v>
      </c>
    </row>
    <row r="4108" spans="1:84" hidden="1" x14ac:dyDescent="0.4">
      <c r="A4108" t="s">
        <v>7466</v>
      </c>
      <c r="B4108" t="s">
        <v>7467</v>
      </c>
      <c r="C4108" t="s">
        <v>8437</v>
      </c>
      <c r="D4108" t="s">
        <v>81</v>
      </c>
      <c r="E4108" t="s">
        <v>82</v>
      </c>
      <c r="G4108" s="4" t="str">
        <f>TEXT(H4108+I4108,"yyyy-mm-dd""T""hh:mm:ss")&amp;
IF(J4108="MST","-07:00",
IF(J4108="MDT","-06:00",
IF(J4108="PST","-08:00",
IF(J4108="PDT","-07:00",
IF(J4108="UTC","+00:00","+00:00")))))</f>
        <v>2017-03-30T09:18:00-07:00</v>
      </c>
      <c r="H4108" s="1">
        <v>42824</v>
      </c>
      <c r="I4108" s="5">
        <v>0.38750000000000001</v>
      </c>
      <c r="J4108" t="s">
        <v>84</v>
      </c>
      <c r="U4108" t="s">
        <v>7469</v>
      </c>
      <c r="V4108" t="s">
        <v>7470</v>
      </c>
      <c r="X4108" t="s">
        <v>7532</v>
      </c>
      <c r="Y4108" t="s">
        <v>7533</v>
      </c>
      <c r="AD4108">
        <v>32.289444000000003</v>
      </c>
      <c r="AE4108">
        <v>-111.03486100000001</v>
      </c>
      <c r="AK4108" t="s">
        <v>5367</v>
      </c>
      <c r="AL4108" t="s">
        <v>8710</v>
      </c>
      <c r="AN4108" t="s">
        <v>7604</v>
      </c>
      <c r="AO4108" t="s">
        <v>442</v>
      </c>
      <c r="AP4108" t="s">
        <v>422</v>
      </c>
      <c r="AQ4108">
        <v>2.1800000000000002</v>
      </c>
      <c r="AR4108" t="s">
        <v>1616</v>
      </c>
      <c r="AT4108" t="s">
        <v>1612</v>
      </c>
      <c r="AV4108" t="s">
        <v>96</v>
      </c>
      <c r="BQ4108" t="str">
        <f>BS4108 &amp; ":" &amp; BR4108</f>
        <v>USEPA:351.2</v>
      </c>
      <c r="BR4108">
        <v>351.2</v>
      </c>
      <c r="BS4108" t="s">
        <v>4867</v>
      </c>
      <c r="BT4108" t="s">
        <v>7605</v>
      </c>
      <c r="BV4108" t="s">
        <v>7606</v>
      </c>
      <c r="BW4108" t="s">
        <v>7476</v>
      </c>
      <c r="CE4108" t="s">
        <v>8499</v>
      </c>
      <c r="CF4108" t="s">
        <v>1618</v>
      </c>
    </row>
    <row r="4109" spans="1:84" hidden="1" x14ac:dyDescent="0.4">
      <c r="A4109" t="s">
        <v>7466</v>
      </c>
      <c r="B4109" t="s">
        <v>7467</v>
      </c>
      <c r="C4109" t="s">
        <v>8317</v>
      </c>
      <c r="D4109" t="s">
        <v>81</v>
      </c>
      <c r="E4109" t="s">
        <v>82</v>
      </c>
      <c r="G4109" s="4" t="str">
        <f>TEXT(H4109+I4109,"yyyy-mm-dd""T""hh:mm:ss")&amp;
IF(J4109="MST","-07:00",
IF(J4109="MDT","-06:00",
IF(J4109="PST","-08:00",
IF(J4109="PDT","-07:00",
IF(J4109="UTC","+00:00","+00:00")))))</f>
        <v>2017-09-26T09:00:00-07:00</v>
      </c>
      <c r="H4109" s="1">
        <v>43004</v>
      </c>
      <c r="I4109" s="5">
        <v>0.375</v>
      </c>
      <c r="J4109" t="s">
        <v>84</v>
      </c>
      <c r="U4109" t="s">
        <v>7469</v>
      </c>
      <c r="V4109" t="s">
        <v>7470</v>
      </c>
      <c r="X4109" t="s">
        <v>7510</v>
      </c>
      <c r="Y4109" t="s">
        <v>7511</v>
      </c>
      <c r="AD4109">
        <v>32.434333000000002</v>
      </c>
      <c r="AE4109">
        <v>-111.232472</v>
      </c>
      <c r="AK4109" t="s">
        <v>5367</v>
      </c>
      <c r="AL4109" t="s">
        <v>8711</v>
      </c>
      <c r="AN4109" t="s">
        <v>1700</v>
      </c>
      <c r="AO4109" t="s">
        <v>457</v>
      </c>
      <c r="AP4109" t="s">
        <v>422</v>
      </c>
      <c r="AQ4109">
        <v>3.04</v>
      </c>
      <c r="AR4109" t="s">
        <v>1616</v>
      </c>
      <c r="AT4109" t="s">
        <v>1612</v>
      </c>
      <c r="AV4109" t="s">
        <v>96</v>
      </c>
      <c r="BQ4109" t="str">
        <f>BS4109 &amp; ":" &amp; BR4109</f>
        <v>USEPA:365.1</v>
      </c>
      <c r="BR4109">
        <v>365.1</v>
      </c>
      <c r="BS4109" t="s">
        <v>4867</v>
      </c>
      <c r="BT4109" t="s">
        <v>7474</v>
      </c>
      <c r="BV4109" t="s">
        <v>7475</v>
      </c>
      <c r="BW4109" t="s">
        <v>7476</v>
      </c>
      <c r="CE4109" t="s">
        <v>8319</v>
      </c>
      <c r="CF4109" t="s">
        <v>1618</v>
      </c>
    </row>
    <row r="4110" spans="1:84" hidden="1" x14ac:dyDescent="0.4">
      <c r="A4110" t="s">
        <v>1626</v>
      </c>
      <c r="B4110" t="s">
        <v>1626</v>
      </c>
      <c r="C4110" t="s">
        <v>8647</v>
      </c>
      <c r="D4110" t="s">
        <v>81</v>
      </c>
      <c r="E4110" t="s">
        <v>82</v>
      </c>
      <c r="F4110" t="s">
        <v>393</v>
      </c>
      <c r="G4110" s="4" t="str">
        <f>TEXT(H4110+I4110,"yyyy-mm-dd""T""hh:mm:ss")&amp;
IF(J4110="MST","-07:00",
IF(J4110="MDT","-06:00",
IF(J4110="PST","-08:00",
IF(J4110="PDT","-07:00",
IF(J4110="UTC","+00:00","+00:00")))))</f>
        <v>2017-03-30T03:40:00-07:00</v>
      </c>
      <c r="H4110" s="1">
        <v>42824</v>
      </c>
      <c r="I4110" s="5">
        <v>0.15277777777777779</v>
      </c>
      <c r="J4110" t="s">
        <v>84</v>
      </c>
      <c r="N4110">
        <v>0.5</v>
      </c>
      <c r="O4110" t="s">
        <v>1628</v>
      </c>
      <c r="U4110">
        <v>9743</v>
      </c>
      <c r="V4110" t="s">
        <v>5512</v>
      </c>
      <c r="W4110" t="s">
        <v>5513</v>
      </c>
      <c r="X4110" t="s">
        <v>3388</v>
      </c>
      <c r="Y4110">
        <v>100035</v>
      </c>
      <c r="Z4110" t="s">
        <v>5514</v>
      </c>
      <c r="AD4110">
        <v>32.185352899999998</v>
      </c>
      <c r="AE4110">
        <v>-110.8164731</v>
      </c>
      <c r="AG4110" t="s">
        <v>90</v>
      </c>
      <c r="AH4110" t="s">
        <v>1626</v>
      </c>
      <c r="AI4110" t="s">
        <v>90</v>
      </c>
      <c r="AK4110" t="s">
        <v>1608</v>
      </c>
      <c r="AL4110" t="s">
        <v>8712</v>
      </c>
      <c r="AM4110" t="s">
        <v>92</v>
      </c>
      <c r="AN4110" t="s">
        <v>1610</v>
      </c>
      <c r="AO4110" t="s">
        <v>1611</v>
      </c>
      <c r="AP4110" t="s">
        <v>422</v>
      </c>
      <c r="AT4110" t="s">
        <v>1612</v>
      </c>
      <c r="AV4110" t="s">
        <v>584</v>
      </c>
      <c r="BH4110" t="str">
        <f>BI4110 &amp; " " &amp; BJ4110</f>
        <v>0.5 ft</v>
      </c>
      <c r="BI4110">
        <v>0.5</v>
      </c>
      <c r="BJ4110" t="s">
        <v>5517</v>
      </c>
      <c r="BQ4110" t="str">
        <f>BS4110 &amp; ":" &amp; BR4110</f>
        <v>AZDEQ_SW:EPA 350.1</v>
      </c>
      <c r="BR4110" t="s">
        <v>1613</v>
      </c>
      <c r="BS4110" t="s">
        <v>1626</v>
      </c>
      <c r="BT4110" t="s">
        <v>1613</v>
      </c>
      <c r="BW4110" t="s">
        <v>5519</v>
      </c>
      <c r="BZ4110" t="s">
        <v>8713</v>
      </c>
      <c r="CA4110" t="s">
        <v>397</v>
      </c>
      <c r="CB4110">
        <v>0.02</v>
      </c>
      <c r="CC4110" t="s">
        <v>1616</v>
      </c>
      <c r="CE4110" t="s">
        <v>5534</v>
      </c>
      <c r="CF4110" t="s">
        <v>1618</v>
      </c>
    </row>
    <row r="4111" spans="1:84" hidden="1" x14ac:dyDescent="0.4">
      <c r="A4111" t="s">
        <v>7466</v>
      </c>
      <c r="B4111" t="s">
        <v>7467</v>
      </c>
      <c r="C4111" t="s">
        <v>8337</v>
      </c>
      <c r="D4111" t="s">
        <v>7515</v>
      </c>
      <c r="E4111" t="s">
        <v>82</v>
      </c>
      <c r="G4111" s="4" t="str">
        <f>TEXT(H4111+I4111,"yyyy-mm-dd""T""hh:mm:ss")&amp;
IF(J4111="MST","-07:00",
IF(J4111="MDT","-06:00",
IF(J4111="PST","-08:00",
IF(J4111="PDT","-07:00",
IF(J4111="UTC","+00:00","+00:00")))))</f>
        <v>2017-05-31T09:30:00-07:00</v>
      </c>
      <c r="H4111" s="1">
        <v>42886</v>
      </c>
      <c r="I4111" s="5">
        <v>0.39583333333333331</v>
      </c>
      <c r="J4111" t="s">
        <v>84</v>
      </c>
      <c r="U4111" t="s">
        <v>7469</v>
      </c>
      <c r="V4111" t="s">
        <v>7470</v>
      </c>
      <c r="X4111" t="s">
        <v>7482</v>
      </c>
      <c r="Y4111" t="s">
        <v>7483</v>
      </c>
      <c r="AD4111">
        <v>32.386417000000002</v>
      </c>
      <c r="AE4111">
        <v>-111.119139</v>
      </c>
      <c r="AK4111" t="s">
        <v>5367</v>
      </c>
      <c r="AL4111" t="s">
        <v>8714</v>
      </c>
      <c r="AN4111" t="s">
        <v>7604</v>
      </c>
      <c r="AO4111" t="s">
        <v>442</v>
      </c>
      <c r="AP4111" t="s">
        <v>422</v>
      </c>
      <c r="AQ4111">
        <v>1.1599999999999999</v>
      </c>
      <c r="AR4111" t="s">
        <v>1616</v>
      </c>
      <c r="AS4111" t="s">
        <v>7517</v>
      </c>
      <c r="AT4111" t="s">
        <v>1612</v>
      </c>
      <c r="AV4111" t="s">
        <v>96</v>
      </c>
      <c r="BQ4111" t="str">
        <f>BS4111 &amp; ":" &amp; BR4111</f>
        <v>USEPA:351.2</v>
      </c>
      <c r="BR4111">
        <v>351.2</v>
      </c>
      <c r="BS4111" t="s">
        <v>4867</v>
      </c>
      <c r="BT4111" t="s">
        <v>7605</v>
      </c>
      <c r="BV4111" t="s">
        <v>7606</v>
      </c>
      <c r="BW4111" t="s">
        <v>7476</v>
      </c>
      <c r="CE4111" t="s">
        <v>8339</v>
      </c>
      <c r="CF4111" t="s">
        <v>1618</v>
      </c>
    </row>
    <row r="4112" spans="1:84" hidden="1" x14ac:dyDescent="0.4">
      <c r="A4112" t="s">
        <v>1626</v>
      </c>
      <c r="B4112" t="s">
        <v>1626</v>
      </c>
      <c r="C4112" t="s">
        <v>8207</v>
      </c>
      <c r="D4112" t="s">
        <v>81</v>
      </c>
      <c r="E4112" t="s">
        <v>82</v>
      </c>
      <c r="F4112" t="s">
        <v>393</v>
      </c>
      <c r="G4112" s="4" t="str">
        <f>TEXT(H4112+I4112,"yyyy-mm-dd""T""hh:mm:ss")&amp;
IF(J4112="MST","-07:00",
IF(J4112="MDT","-06:00",
IF(J4112="PST","-08:00",
IF(J4112="PDT","-07:00",
IF(J4112="UTC","+00:00","+00:00")))))</f>
        <v>2017-02-20T02:00:00-07:00</v>
      </c>
      <c r="H4112" s="1">
        <v>42786</v>
      </c>
      <c r="I4112" s="5">
        <v>8.3333333333333329E-2</v>
      </c>
      <c r="J4112" t="s">
        <v>84</v>
      </c>
      <c r="N4112">
        <v>0.5</v>
      </c>
      <c r="O4112" t="s">
        <v>1628</v>
      </c>
      <c r="U4112">
        <v>9743</v>
      </c>
      <c r="V4112" t="s">
        <v>5512</v>
      </c>
      <c r="W4112" t="s">
        <v>5513</v>
      </c>
      <c r="X4112" t="s">
        <v>3405</v>
      </c>
      <c r="Y4112">
        <v>100034</v>
      </c>
      <c r="Z4112" t="s">
        <v>5514</v>
      </c>
      <c r="AD4112">
        <v>32.187063100000003</v>
      </c>
      <c r="AE4112">
        <v>-110.81660220000001</v>
      </c>
      <c r="AG4112" t="s">
        <v>90</v>
      </c>
      <c r="AH4112" t="s">
        <v>1626</v>
      </c>
      <c r="AI4112" t="s">
        <v>90</v>
      </c>
      <c r="AK4112" t="s">
        <v>1608</v>
      </c>
      <c r="AL4112" t="s">
        <v>8715</v>
      </c>
      <c r="AN4112" t="s">
        <v>1700</v>
      </c>
      <c r="AO4112" t="s">
        <v>457</v>
      </c>
      <c r="AP4112" t="s">
        <v>422</v>
      </c>
      <c r="AQ4112">
        <v>5.3999999999999999E-2</v>
      </c>
      <c r="AR4112" t="s">
        <v>1616</v>
      </c>
      <c r="AT4112" t="s">
        <v>1612</v>
      </c>
      <c r="AV4112" t="s">
        <v>96</v>
      </c>
      <c r="BH4112" t="str">
        <f>BI4112 &amp; " " &amp; BJ4112</f>
        <v>0.5 ft</v>
      </c>
      <c r="BI4112">
        <v>0.5</v>
      </c>
      <c r="BJ4112" t="s">
        <v>5517</v>
      </c>
      <c r="BQ4112" t="str">
        <f>BS4112 &amp; ":" &amp; BR4112</f>
        <v>AZDEQ_SW:SM 4500 PE</v>
      </c>
      <c r="BR4112" t="s">
        <v>5518</v>
      </c>
      <c r="BS4112" t="s">
        <v>1626</v>
      </c>
      <c r="BT4112" t="s">
        <v>5518</v>
      </c>
      <c r="BW4112" t="s">
        <v>5519</v>
      </c>
      <c r="BZ4112" t="s">
        <v>8716</v>
      </c>
      <c r="CA4112" t="s">
        <v>397</v>
      </c>
      <c r="CB4112">
        <v>0.01</v>
      </c>
      <c r="CC4112" t="s">
        <v>1616</v>
      </c>
      <c r="CE4112" t="s">
        <v>5567</v>
      </c>
      <c r="CF4112" t="s">
        <v>1618</v>
      </c>
    </row>
    <row r="4113" spans="1:84" hidden="1" x14ac:dyDescent="0.4">
      <c r="A4113" t="s">
        <v>7466</v>
      </c>
      <c r="B4113" t="s">
        <v>7467</v>
      </c>
      <c r="C4113" t="s">
        <v>8344</v>
      </c>
      <c r="D4113" t="s">
        <v>81</v>
      </c>
      <c r="E4113" t="s">
        <v>82</v>
      </c>
      <c r="G4113" s="4" t="str">
        <f>TEXT(H4113+I4113,"yyyy-mm-dd""T""hh:mm:ss")&amp;
IF(J4113="MST","-07:00",
IF(J4113="MDT","-06:00",
IF(J4113="PST","-08:00",
IF(J4113="PDT","-07:00",
IF(J4113="UTC","+00:00","+00:00")))))</f>
        <v>2017-09-20T08:15:00-07:00</v>
      </c>
      <c r="H4113" s="1">
        <v>42998</v>
      </c>
      <c r="I4113" s="5">
        <v>0.34375</v>
      </c>
      <c r="J4113" t="s">
        <v>84</v>
      </c>
      <c r="U4113" t="s">
        <v>7469</v>
      </c>
      <c r="V4113" t="s">
        <v>7470</v>
      </c>
      <c r="X4113" t="s">
        <v>7482</v>
      </c>
      <c r="Y4113" t="s">
        <v>7483</v>
      </c>
      <c r="AD4113">
        <v>32.386417000000002</v>
      </c>
      <c r="AE4113">
        <v>-111.119139</v>
      </c>
      <c r="AK4113" t="s">
        <v>5367</v>
      </c>
      <c r="AL4113" t="s">
        <v>8717</v>
      </c>
      <c r="AN4113" t="s">
        <v>1700</v>
      </c>
      <c r="AO4113" t="s">
        <v>457</v>
      </c>
      <c r="AP4113" t="s">
        <v>422</v>
      </c>
      <c r="AQ4113">
        <v>3.15</v>
      </c>
      <c r="AR4113" t="s">
        <v>1616</v>
      </c>
      <c r="AT4113" t="s">
        <v>1612</v>
      </c>
      <c r="AV4113" t="s">
        <v>96</v>
      </c>
      <c r="BQ4113" t="str">
        <f>BS4113 &amp; ":" &amp; BR4113</f>
        <v>USEPA:365.1</v>
      </c>
      <c r="BR4113">
        <v>365.1</v>
      </c>
      <c r="BS4113" t="s">
        <v>4867</v>
      </c>
      <c r="BT4113" t="s">
        <v>7474</v>
      </c>
      <c r="BV4113" t="s">
        <v>7475</v>
      </c>
      <c r="BW4113" t="s">
        <v>7476</v>
      </c>
      <c r="CE4113" t="s">
        <v>8346</v>
      </c>
      <c r="CF4113" t="s">
        <v>1618</v>
      </c>
    </row>
    <row r="4114" spans="1:84" hidden="1" x14ac:dyDescent="0.4">
      <c r="A4114" t="s">
        <v>1626</v>
      </c>
      <c r="B4114" t="s">
        <v>1626</v>
      </c>
      <c r="C4114" t="s">
        <v>8234</v>
      </c>
      <c r="D4114" t="s">
        <v>81</v>
      </c>
      <c r="E4114" t="s">
        <v>82</v>
      </c>
      <c r="F4114" t="s">
        <v>393</v>
      </c>
      <c r="G4114" s="4" t="str">
        <f>TEXT(H4114+I4114,"yyyy-mm-dd""T""hh:mm:ss")&amp;
IF(J4114="MST","-07:00",
IF(J4114="MDT","-06:00",
IF(J4114="PST","-08:00",
IF(J4114="PDT","-07:00",
IF(J4114="UTC","+00:00","+00:00")))))</f>
        <v>2017-07-18T03:40:00-07:00</v>
      </c>
      <c r="H4114" s="1">
        <v>42934</v>
      </c>
      <c r="I4114" s="5">
        <v>0.15277777777777779</v>
      </c>
      <c r="J4114" t="s">
        <v>84</v>
      </c>
      <c r="U4114">
        <v>2008</v>
      </c>
      <c r="V4114" t="s">
        <v>6355</v>
      </c>
      <c r="W4114" t="s">
        <v>1606</v>
      </c>
      <c r="X4114" t="s">
        <v>8235</v>
      </c>
      <c r="Y4114">
        <v>111471</v>
      </c>
      <c r="Z4114" t="s">
        <v>8236</v>
      </c>
      <c r="AD4114">
        <v>31.867730999999999</v>
      </c>
      <c r="AE4114">
        <v>-110.674823</v>
      </c>
      <c r="AG4114" t="s">
        <v>90</v>
      </c>
      <c r="AH4114" t="s">
        <v>1626</v>
      </c>
      <c r="AI4114" t="s">
        <v>90</v>
      </c>
      <c r="AK4114" t="s">
        <v>1608</v>
      </c>
      <c r="AL4114" t="s">
        <v>8718</v>
      </c>
      <c r="AN4114" t="s">
        <v>1610</v>
      </c>
      <c r="AO4114" t="s">
        <v>1611</v>
      </c>
      <c r="AP4114" t="s">
        <v>422</v>
      </c>
      <c r="AQ4114">
        <v>0.2</v>
      </c>
      <c r="AR4114" t="s">
        <v>1616</v>
      </c>
      <c r="AT4114" t="s">
        <v>1612</v>
      </c>
      <c r="AV4114" t="s">
        <v>96</v>
      </c>
      <c r="BQ4114" t="str">
        <f>BS4114 &amp; ":" &amp; BR4114</f>
        <v>AZDEQ_SW:SM 4500-NH3G</v>
      </c>
      <c r="BR4114" t="s">
        <v>5552</v>
      </c>
      <c r="BS4114" t="s">
        <v>1626</v>
      </c>
      <c r="BT4114" t="s">
        <v>5552</v>
      </c>
      <c r="BW4114" t="s">
        <v>5460</v>
      </c>
      <c r="BX4114" s="1">
        <v>42949</v>
      </c>
      <c r="BZ4114" t="s">
        <v>8719</v>
      </c>
      <c r="CA4114" t="s">
        <v>397</v>
      </c>
      <c r="CB4114">
        <v>0.1</v>
      </c>
      <c r="CC4114" t="s">
        <v>1616</v>
      </c>
      <c r="CE4114" t="s">
        <v>8239</v>
      </c>
      <c r="CF4114" t="s">
        <v>1618</v>
      </c>
    </row>
    <row r="4115" spans="1:84" hidden="1" x14ac:dyDescent="0.4">
      <c r="A4115" t="s">
        <v>7466</v>
      </c>
      <c r="B4115" t="s">
        <v>7467</v>
      </c>
      <c r="C4115" t="s">
        <v>8226</v>
      </c>
      <c r="D4115" t="s">
        <v>7515</v>
      </c>
      <c r="E4115" t="s">
        <v>82</v>
      </c>
      <c r="G4115" s="4" t="str">
        <f>TEXT(H4115+I4115,"yyyy-mm-dd""T""hh:mm:ss")&amp;
IF(J4115="MST","-07:00",
IF(J4115="MDT","-06:00",
IF(J4115="PST","-08:00",
IF(J4115="PDT","-07:00",
IF(J4115="UTC","+00:00","+00:00")))))</f>
        <v>2017-09-14T10:20:00-07:00</v>
      </c>
      <c r="H4115" s="1">
        <v>42992</v>
      </c>
      <c r="I4115" s="5">
        <v>0.43055555555555558</v>
      </c>
      <c r="J4115" t="s">
        <v>84</v>
      </c>
      <c r="U4115" t="s">
        <v>7469</v>
      </c>
      <c r="V4115" t="s">
        <v>7470</v>
      </c>
      <c r="X4115" t="s">
        <v>7471</v>
      </c>
      <c r="Y4115" t="s">
        <v>7472</v>
      </c>
      <c r="AD4115">
        <v>32.338639000000001</v>
      </c>
      <c r="AE4115">
        <v>-111.08147200000001</v>
      </c>
      <c r="AK4115" t="s">
        <v>5367</v>
      </c>
      <c r="AL4115" t="s">
        <v>8720</v>
      </c>
      <c r="AN4115" t="s">
        <v>7486</v>
      </c>
      <c r="AO4115" t="s">
        <v>5369</v>
      </c>
      <c r="AP4115" t="s">
        <v>422</v>
      </c>
      <c r="AQ4115">
        <v>3</v>
      </c>
      <c r="AR4115" t="s">
        <v>1616</v>
      </c>
      <c r="AT4115" t="s">
        <v>1612</v>
      </c>
      <c r="AV4115" t="s">
        <v>96</v>
      </c>
      <c r="BQ4115" t="str">
        <f>BS4115 &amp; ":" &amp; BR4115</f>
        <v>USEPA:350.1</v>
      </c>
      <c r="BR4115">
        <v>350.1</v>
      </c>
      <c r="BS4115" t="s">
        <v>4867</v>
      </c>
      <c r="BT4115" t="s">
        <v>7488</v>
      </c>
      <c r="BV4115" t="s">
        <v>7489</v>
      </c>
      <c r="BW4115" t="s">
        <v>7476</v>
      </c>
      <c r="CE4115" t="s">
        <v>8228</v>
      </c>
      <c r="CF4115" t="s">
        <v>1618</v>
      </c>
    </row>
    <row r="4116" spans="1:84" hidden="1" x14ac:dyDescent="0.4">
      <c r="A4116" t="s">
        <v>1626</v>
      </c>
      <c r="B4116" t="s">
        <v>1626</v>
      </c>
      <c r="C4116" t="s">
        <v>8427</v>
      </c>
      <c r="D4116" t="s">
        <v>81</v>
      </c>
      <c r="E4116" t="s">
        <v>82</v>
      </c>
      <c r="F4116" t="s">
        <v>393</v>
      </c>
      <c r="G4116" s="4" t="str">
        <f>TEXT(H4116+I4116,"yyyy-mm-dd""T""hh:mm:ss")&amp;
IF(J4116="MST","-07:00",
IF(J4116="MDT","-06:00",
IF(J4116="PST","-08:00",
IF(J4116="PDT","-07:00",
IF(J4116="UTC","+00:00","+00:00")))))</f>
        <v>2017-06-26T04:20:00-07:00</v>
      </c>
      <c r="H4116" s="1">
        <v>42912</v>
      </c>
      <c r="I4116" s="5">
        <v>0.18055555555555555</v>
      </c>
      <c r="J4116" t="s">
        <v>84</v>
      </c>
      <c r="N4116">
        <v>0.5</v>
      </c>
      <c r="O4116" t="s">
        <v>1628</v>
      </c>
      <c r="U4116">
        <v>9743</v>
      </c>
      <c r="V4116" t="s">
        <v>5512</v>
      </c>
      <c r="W4116" t="s">
        <v>5513</v>
      </c>
      <c r="X4116" t="s">
        <v>3405</v>
      </c>
      <c r="Y4116">
        <v>100034</v>
      </c>
      <c r="Z4116" t="s">
        <v>5514</v>
      </c>
      <c r="AD4116">
        <v>32.187063100000003</v>
      </c>
      <c r="AE4116">
        <v>-110.81660220000001</v>
      </c>
      <c r="AG4116" t="s">
        <v>90</v>
      </c>
      <c r="AH4116" t="s">
        <v>1626</v>
      </c>
      <c r="AI4116" t="s">
        <v>90</v>
      </c>
      <c r="AK4116" t="s">
        <v>1608</v>
      </c>
      <c r="AL4116" t="s">
        <v>8721</v>
      </c>
      <c r="AN4116" t="s">
        <v>1725</v>
      </c>
      <c r="AO4116" t="s">
        <v>123</v>
      </c>
      <c r="AP4116" t="s">
        <v>422</v>
      </c>
      <c r="AQ4116">
        <v>1.2E-2</v>
      </c>
      <c r="AR4116" t="s">
        <v>1616</v>
      </c>
      <c r="AT4116" t="s">
        <v>1612</v>
      </c>
      <c r="AV4116" t="s">
        <v>96</v>
      </c>
      <c r="BH4116" t="str">
        <f>BI4116 &amp; " " &amp; BJ4116</f>
        <v>0.5 ft</v>
      </c>
      <c r="BI4116">
        <v>0.5</v>
      </c>
      <c r="BJ4116" t="s">
        <v>5517</v>
      </c>
      <c r="BQ4116" t="str">
        <f>BS4116 &amp; ":" &amp; BR4116</f>
        <v>AZDEQ_SW:SM 4500 PE</v>
      </c>
      <c r="BR4116" t="s">
        <v>5518</v>
      </c>
      <c r="BS4116" t="s">
        <v>1626</v>
      </c>
      <c r="BT4116" t="s">
        <v>5518</v>
      </c>
      <c r="BW4116" t="s">
        <v>5519</v>
      </c>
      <c r="BZ4116" t="s">
        <v>8722</v>
      </c>
      <c r="CA4116" t="s">
        <v>397</v>
      </c>
      <c r="CB4116">
        <v>0.01</v>
      </c>
      <c r="CC4116" t="s">
        <v>1616</v>
      </c>
      <c r="CE4116" t="s">
        <v>5937</v>
      </c>
      <c r="CF4116" t="s">
        <v>1618</v>
      </c>
    </row>
    <row r="4117" spans="1:84" hidden="1" x14ac:dyDescent="0.4">
      <c r="A4117" t="s">
        <v>7466</v>
      </c>
      <c r="B4117" t="s">
        <v>7467</v>
      </c>
      <c r="C4117" t="s">
        <v>8349</v>
      </c>
      <c r="D4117" t="s">
        <v>81</v>
      </c>
      <c r="E4117" t="s">
        <v>82</v>
      </c>
      <c r="G4117" s="4" t="str">
        <f>TEXT(H4117+I4117,"yyyy-mm-dd""T""hh:mm:ss")&amp;
IF(J4117="MST","-07:00",
IF(J4117="MDT","-06:00",
IF(J4117="PST","-08:00",
IF(J4117="PDT","-07:00",
IF(J4117="UTC","+00:00","+00:00")))))</f>
        <v>2017-06-22T08:00:00-07:00</v>
      </c>
      <c r="H4117" s="1">
        <v>42908</v>
      </c>
      <c r="I4117" s="5">
        <v>0.33333333333333331</v>
      </c>
      <c r="J4117" t="s">
        <v>84</v>
      </c>
      <c r="U4117" t="s">
        <v>7469</v>
      </c>
      <c r="V4117" t="s">
        <v>7470</v>
      </c>
      <c r="X4117" t="s">
        <v>7532</v>
      </c>
      <c r="Y4117" t="s">
        <v>7533</v>
      </c>
      <c r="AD4117">
        <v>32.289444000000003</v>
      </c>
      <c r="AE4117">
        <v>-111.03486100000001</v>
      </c>
      <c r="AK4117" t="s">
        <v>5367</v>
      </c>
      <c r="AL4117" t="s">
        <v>8723</v>
      </c>
      <c r="AN4117" t="s">
        <v>7486</v>
      </c>
      <c r="AO4117" t="s">
        <v>5369</v>
      </c>
      <c r="AP4117" t="s">
        <v>422</v>
      </c>
      <c r="AQ4117">
        <v>0.73</v>
      </c>
      <c r="AR4117" t="s">
        <v>1616</v>
      </c>
      <c r="AT4117" t="s">
        <v>1612</v>
      </c>
      <c r="AV4117" t="s">
        <v>96</v>
      </c>
      <c r="BQ4117" t="str">
        <f>BS4117 &amp; ":" &amp; BR4117</f>
        <v>USEPA:350.1</v>
      </c>
      <c r="BR4117">
        <v>350.1</v>
      </c>
      <c r="BS4117" t="s">
        <v>4867</v>
      </c>
      <c r="BT4117" t="s">
        <v>7488</v>
      </c>
      <c r="BV4117" t="s">
        <v>7489</v>
      </c>
      <c r="BW4117" t="s">
        <v>7476</v>
      </c>
      <c r="CE4117" t="s">
        <v>8351</v>
      </c>
      <c r="CF4117" t="s">
        <v>1618</v>
      </c>
    </row>
    <row r="4118" spans="1:84" hidden="1" x14ac:dyDescent="0.4">
      <c r="A4118" t="s">
        <v>1626</v>
      </c>
      <c r="B4118" t="s">
        <v>1626</v>
      </c>
      <c r="C4118" t="s">
        <v>8341</v>
      </c>
      <c r="D4118" t="s">
        <v>81</v>
      </c>
      <c r="E4118" t="s">
        <v>82</v>
      </c>
      <c r="F4118" t="s">
        <v>393</v>
      </c>
      <c r="G4118" s="4" t="str">
        <f>TEXT(H4118+I4118,"yyyy-mm-dd""T""hh:mm:ss")&amp;
IF(J4118="MST","-07:00",
IF(J4118="MDT","-06:00",
IF(J4118="PST","-08:00",
IF(J4118="PDT","-07:00",
IF(J4118="UTC","+00:00","+00:00")))))</f>
        <v>2017-07-27T03:30:00-07:00</v>
      </c>
      <c r="H4118" s="1">
        <v>42943</v>
      </c>
      <c r="I4118" s="5">
        <v>0.14583333333333334</v>
      </c>
      <c r="J4118" t="s">
        <v>84</v>
      </c>
      <c r="N4118">
        <v>0.5</v>
      </c>
      <c r="O4118" t="s">
        <v>1628</v>
      </c>
      <c r="U4118">
        <v>9743</v>
      </c>
      <c r="V4118" t="s">
        <v>5512</v>
      </c>
      <c r="W4118" t="s">
        <v>5513</v>
      </c>
      <c r="X4118" t="s">
        <v>3405</v>
      </c>
      <c r="Y4118">
        <v>100034</v>
      </c>
      <c r="Z4118" t="s">
        <v>5514</v>
      </c>
      <c r="AD4118">
        <v>32.187063100000003</v>
      </c>
      <c r="AE4118">
        <v>-110.81660220000001</v>
      </c>
      <c r="AG4118" t="s">
        <v>90</v>
      </c>
      <c r="AH4118" t="s">
        <v>1626</v>
      </c>
      <c r="AI4118" t="s">
        <v>90</v>
      </c>
      <c r="AK4118" t="s">
        <v>1608</v>
      </c>
      <c r="AL4118" t="s">
        <v>8724</v>
      </c>
      <c r="AN4118" t="s">
        <v>1610</v>
      </c>
      <c r="AO4118" t="s">
        <v>1611</v>
      </c>
      <c r="AP4118" t="s">
        <v>422</v>
      </c>
      <c r="AQ4118">
        <v>0.15</v>
      </c>
      <c r="AR4118" t="s">
        <v>1616</v>
      </c>
      <c r="AT4118" t="s">
        <v>1612</v>
      </c>
      <c r="AV4118" t="s">
        <v>96</v>
      </c>
      <c r="BH4118" t="str">
        <f>BI4118 &amp; " " &amp; BJ4118</f>
        <v>0.5 ft</v>
      </c>
      <c r="BI4118">
        <v>0.5</v>
      </c>
      <c r="BJ4118" t="s">
        <v>5517</v>
      </c>
      <c r="BQ4118" t="str">
        <f>BS4118 &amp; ":" &amp; BR4118</f>
        <v>AZDEQ_SW:EPA 350.1</v>
      </c>
      <c r="BR4118" t="s">
        <v>1613</v>
      </c>
      <c r="BS4118" t="s">
        <v>1626</v>
      </c>
      <c r="BT4118" t="s">
        <v>1613</v>
      </c>
      <c r="BW4118" t="s">
        <v>5519</v>
      </c>
      <c r="BZ4118" t="s">
        <v>8725</v>
      </c>
      <c r="CA4118" t="s">
        <v>397</v>
      </c>
      <c r="CB4118">
        <v>0.02</v>
      </c>
      <c r="CC4118" t="s">
        <v>1616</v>
      </c>
      <c r="CE4118" t="s">
        <v>5597</v>
      </c>
      <c r="CF4118" t="s">
        <v>1618</v>
      </c>
    </row>
    <row r="4119" spans="1:84" hidden="1" x14ac:dyDescent="0.4">
      <c r="A4119" t="s">
        <v>1626</v>
      </c>
      <c r="B4119" t="s">
        <v>1626</v>
      </c>
      <c r="C4119" t="s">
        <v>8500</v>
      </c>
      <c r="D4119" t="s">
        <v>81</v>
      </c>
      <c r="E4119" t="s">
        <v>82</v>
      </c>
      <c r="F4119" t="s">
        <v>393</v>
      </c>
      <c r="G4119" s="4" t="str">
        <f>TEXT(H4119+I4119,"yyyy-mm-dd""T""hh:mm:ss")&amp;
IF(J4119="MST","-07:00",
IF(J4119="MDT","-06:00",
IF(J4119="PST","-08:00",
IF(J4119="PDT","-07:00",
IF(J4119="UTC","+00:00","+00:00")))))</f>
        <v>2017-07-18T01:50:00-07:00</v>
      </c>
      <c r="H4119" s="1">
        <v>42934</v>
      </c>
      <c r="I4119" s="5">
        <v>7.6388888888888895E-2</v>
      </c>
      <c r="J4119" t="s">
        <v>84</v>
      </c>
      <c r="U4119">
        <v>2008</v>
      </c>
      <c r="V4119" t="s">
        <v>6355</v>
      </c>
      <c r="W4119" t="s">
        <v>1606</v>
      </c>
      <c r="X4119" t="s">
        <v>8221</v>
      </c>
      <c r="Y4119">
        <v>111466</v>
      </c>
      <c r="Z4119" t="s">
        <v>8501</v>
      </c>
      <c r="AD4119">
        <v>31.864944399999999</v>
      </c>
      <c r="AE4119">
        <v>-110.67463890000001</v>
      </c>
      <c r="AG4119" t="s">
        <v>90</v>
      </c>
      <c r="AH4119" t="s">
        <v>1626</v>
      </c>
      <c r="AI4119" t="s">
        <v>90</v>
      </c>
      <c r="AK4119" t="s">
        <v>1608</v>
      </c>
      <c r="AL4119" t="s">
        <v>8726</v>
      </c>
      <c r="AN4119" t="s">
        <v>1610</v>
      </c>
      <c r="AO4119" t="s">
        <v>1611</v>
      </c>
      <c r="AP4119" t="s">
        <v>422</v>
      </c>
      <c r="AQ4119">
        <v>0.11</v>
      </c>
      <c r="AR4119" t="s">
        <v>1616</v>
      </c>
      <c r="AT4119" t="s">
        <v>1612</v>
      </c>
      <c r="AV4119" t="s">
        <v>96</v>
      </c>
      <c r="BQ4119" t="str">
        <f>BS4119 &amp; ":" &amp; BR4119</f>
        <v>AZDEQ_SW:SM 4500-NH3G</v>
      </c>
      <c r="BR4119" t="s">
        <v>5552</v>
      </c>
      <c r="BS4119" t="s">
        <v>1626</v>
      </c>
      <c r="BT4119" t="s">
        <v>5552</v>
      </c>
      <c r="BW4119" t="s">
        <v>5460</v>
      </c>
      <c r="BX4119" s="1">
        <v>42949</v>
      </c>
      <c r="BZ4119" t="s">
        <v>8727</v>
      </c>
      <c r="CA4119" t="s">
        <v>397</v>
      </c>
      <c r="CB4119">
        <v>0.1</v>
      </c>
      <c r="CC4119" t="s">
        <v>1616</v>
      </c>
      <c r="CE4119" t="s">
        <v>8239</v>
      </c>
      <c r="CF4119" t="s">
        <v>1618</v>
      </c>
    </row>
    <row r="4120" spans="1:84" hidden="1" x14ac:dyDescent="0.4">
      <c r="A4120" t="s">
        <v>1603</v>
      </c>
      <c r="B4120" t="s">
        <v>1603</v>
      </c>
      <c r="C4120" t="s">
        <v>8575</v>
      </c>
      <c r="D4120" t="s">
        <v>81</v>
      </c>
      <c r="E4120" t="s">
        <v>82</v>
      </c>
      <c r="F4120" t="s">
        <v>83</v>
      </c>
      <c r="G4120" s="4" t="str">
        <f>TEXT(H4120+I4120,"yyyy-mm-dd""T""hh:mm:ss")&amp;
IF(J4120="MST","-07:00",
IF(J4120="MDT","-06:00",
IF(J4120="PST","-08:00",
IF(J4120="PDT","-07:00",
IF(J4120="UTC","+00:00","+00:00")))))</f>
        <v>2017-02-14T12:00:00-07:00</v>
      </c>
      <c r="H4120" s="1">
        <v>42780</v>
      </c>
      <c r="I4120" s="5">
        <v>0.5</v>
      </c>
      <c r="J4120" t="s">
        <v>84</v>
      </c>
      <c r="N4120">
        <v>0</v>
      </c>
      <c r="O4120" t="s">
        <v>5517</v>
      </c>
      <c r="U4120">
        <v>9673</v>
      </c>
      <c r="V4120" t="s">
        <v>1605</v>
      </c>
      <c r="W4120" t="s">
        <v>1606</v>
      </c>
      <c r="X4120" t="s">
        <v>8576</v>
      </c>
      <c r="Y4120">
        <v>81353</v>
      </c>
      <c r="Z4120" t="s">
        <v>8385</v>
      </c>
      <c r="AD4120">
        <v>32.273944399999998</v>
      </c>
      <c r="AE4120">
        <v>-112.96672220000001</v>
      </c>
      <c r="AG4120" t="s">
        <v>90</v>
      </c>
      <c r="AH4120" t="s">
        <v>1603</v>
      </c>
      <c r="AI4120" t="s">
        <v>90</v>
      </c>
      <c r="AK4120" t="s">
        <v>1608</v>
      </c>
      <c r="AL4120" t="s">
        <v>8728</v>
      </c>
      <c r="AM4120" t="s">
        <v>92</v>
      </c>
      <c r="AN4120" t="s">
        <v>1700</v>
      </c>
      <c r="AO4120" t="s">
        <v>457</v>
      </c>
      <c r="AP4120" t="s">
        <v>422</v>
      </c>
      <c r="AT4120" t="s">
        <v>1612</v>
      </c>
      <c r="AV4120" t="s">
        <v>584</v>
      </c>
      <c r="BQ4120" t="str">
        <f>BS4120 &amp; ":" &amp; BR4120</f>
        <v>AZDEQ_GW:EPA 365.4</v>
      </c>
      <c r="BR4120" t="s">
        <v>1713</v>
      </c>
      <c r="BS4120" t="s">
        <v>1603</v>
      </c>
      <c r="BT4120" t="s">
        <v>1713</v>
      </c>
      <c r="BW4120" t="s">
        <v>8275</v>
      </c>
      <c r="BX4120" s="1">
        <v>42788</v>
      </c>
      <c r="BZ4120" t="s">
        <v>8729</v>
      </c>
      <c r="CA4120" t="s">
        <v>397</v>
      </c>
      <c r="CB4120">
        <v>0.1</v>
      </c>
      <c r="CC4120" t="s">
        <v>1616</v>
      </c>
      <c r="CE4120" t="s">
        <v>8388</v>
      </c>
      <c r="CF4120" t="s">
        <v>1618</v>
      </c>
    </row>
    <row r="4121" spans="1:84" hidden="1" x14ac:dyDescent="0.4">
      <c r="A4121" t="s">
        <v>1626</v>
      </c>
      <c r="B4121" t="s">
        <v>1626</v>
      </c>
      <c r="C4121" t="s">
        <v>8300</v>
      </c>
      <c r="D4121" t="s">
        <v>81</v>
      </c>
      <c r="E4121" t="s">
        <v>82</v>
      </c>
      <c r="F4121" t="s">
        <v>393</v>
      </c>
      <c r="G4121" s="4" t="str">
        <f>TEXT(H4121+I4121,"yyyy-mm-dd""T""hh:mm:ss")&amp;
IF(J4121="MST","-07:00",
IF(J4121="MDT","-06:00",
IF(J4121="PST","-08:00",
IF(J4121="PDT","-07:00",
IF(J4121="UTC","+00:00","+00:00")))))</f>
        <v>2017-04-10T09:30:00-07:00</v>
      </c>
      <c r="H4121" s="1">
        <v>42835</v>
      </c>
      <c r="I4121" s="5">
        <v>0.39583333333333331</v>
      </c>
      <c r="J4121" t="s">
        <v>84</v>
      </c>
      <c r="N4121">
        <v>0</v>
      </c>
      <c r="O4121" t="s">
        <v>1628</v>
      </c>
      <c r="U4121">
        <v>2208</v>
      </c>
      <c r="V4121" t="s">
        <v>7609</v>
      </c>
      <c r="W4121" t="s">
        <v>1606</v>
      </c>
      <c r="X4121" t="s">
        <v>5540</v>
      </c>
      <c r="Y4121">
        <v>100263</v>
      </c>
      <c r="Z4121" t="s">
        <v>8301</v>
      </c>
      <c r="AD4121">
        <v>32.0191667</v>
      </c>
      <c r="AE4121">
        <v>-110.64555559999999</v>
      </c>
      <c r="AG4121" t="s">
        <v>90</v>
      </c>
      <c r="AH4121" t="s">
        <v>1626</v>
      </c>
      <c r="AI4121" t="s">
        <v>90</v>
      </c>
      <c r="AK4121" t="s">
        <v>1608</v>
      </c>
      <c r="AL4121" t="s">
        <v>8730</v>
      </c>
      <c r="AM4121" t="s">
        <v>92</v>
      </c>
      <c r="AN4121" t="s">
        <v>1700</v>
      </c>
      <c r="AO4121" t="s">
        <v>457</v>
      </c>
      <c r="AP4121" t="s">
        <v>422</v>
      </c>
      <c r="AT4121" t="s">
        <v>1612</v>
      </c>
      <c r="AV4121" t="s">
        <v>584</v>
      </c>
      <c r="BF4121" t="s">
        <v>7451</v>
      </c>
      <c r="BH4121" t="str">
        <f>BI4121 &amp; " " &amp; BJ4121</f>
        <v>0 ft</v>
      </c>
      <c r="BI4121">
        <v>0</v>
      </c>
      <c r="BJ4121" t="s">
        <v>5517</v>
      </c>
      <c r="BQ4121" t="str">
        <f>BS4121 &amp; ":" &amp; BR4121</f>
        <v>AZDEQ_SW:EPA 365.4</v>
      </c>
      <c r="BR4121" t="s">
        <v>1713</v>
      </c>
      <c r="BS4121" t="s">
        <v>1626</v>
      </c>
      <c r="BT4121" t="s">
        <v>1713</v>
      </c>
      <c r="BW4121" t="s">
        <v>5460</v>
      </c>
      <c r="BZ4121" t="s">
        <v>8731</v>
      </c>
      <c r="CA4121" t="s">
        <v>397</v>
      </c>
      <c r="CB4121">
        <v>0.1</v>
      </c>
      <c r="CC4121" t="s">
        <v>1616</v>
      </c>
      <c r="CE4121" t="s">
        <v>8305</v>
      </c>
      <c r="CF4121" t="s">
        <v>1618</v>
      </c>
    </row>
    <row r="4122" spans="1:84" hidden="1" x14ac:dyDescent="0.4">
      <c r="A4122" t="s">
        <v>7466</v>
      </c>
      <c r="B4122" t="s">
        <v>7467</v>
      </c>
      <c r="C4122" t="s">
        <v>8547</v>
      </c>
      <c r="D4122" t="s">
        <v>81</v>
      </c>
      <c r="E4122" t="s">
        <v>82</v>
      </c>
      <c r="G4122" s="4" t="str">
        <f>TEXT(H4122+I4122,"yyyy-mm-dd""T""hh:mm:ss")&amp;
IF(J4122="MST","-07:00",
IF(J4122="MDT","-06:00",
IF(J4122="PST","-08:00",
IF(J4122="PDT","-07:00",
IF(J4122="UTC","+00:00","+00:00")))))</f>
        <v>2017-03-16T09:30:00-07:00</v>
      </c>
      <c r="H4122" s="1">
        <v>42810</v>
      </c>
      <c r="I4122" s="5">
        <v>0.39583333333333331</v>
      </c>
      <c r="J4122" t="s">
        <v>84</v>
      </c>
      <c r="U4122" t="s">
        <v>7469</v>
      </c>
      <c r="V4122" t="s">
        <v>7470</v>
      </c>
      <c r="X4122" t="s">
        <v>7482</v>
      </c>
      <c r="Y4122" t="s">
        <v>7483</v>
      </c>
      <c r="AD4122">
        <v>32.386417000000002</v>
      </c>
      <c r="AE4122">
        <v>-111.119139</v>
      </c>
      <c r="AK4122" t="s">
        <v>5367</v>
      </c>
      <c r="AL4122" t="s">
        <v>8732</v>
      </c>
      <c r="AN4122" t="s">
        <v>5425</v>
      </c>
      <c r="AO4122" t="s">
        <v>7494</v>
      </c>
      <c r="AP4122" t="s">
        <v>422</v>
      </c>
      <c r="AQ4122">
        <v>3</v>
      </c>
      <c r="AR4122" t="s">
        <v>1616</v>
      </c>
      <c r="AT4122" t="s">
        <v>1612</v>
      </c>
      <c r="AV4122" t="s">
        <v>96</v>
      </c>
      <c r="BQ4122" t="str">
        <f>BS4122 &amp; ":" &amp; BR4122</f>
        <v>USEPA:353.2</v>
      </c>
      <c r="BR4122">
        <v>353.2</v>
      </c>
      <c r="BS4122" t="s">
        <v>4867</v>
      </c>
      <c r="BT4122" t="s">
        <v>5390</v>
      </c>
      <c r="BV4122" t="s">
        <v>5391</v>
      </c>
      <c r="BW4122" t="s">
        <v>7476</v>
      </c>
      <c r="CE4122" t="s">
        <v>8596</v>
      </c>
      <c r="CF4122" t="s">
        <v>1618</v>
      </c>
    </row>
    <row r="4123" spans="1:84" hidden="1" x14ac:dyDescent="0.4">
      <c r="A4123" t="s">
        <v>1626</v>
      </c>
      <c r="B4123" t="s">
        <v>1626</v>
      </c>
      <c r="C4123" t="s">
        <v>8255</v>
      </c>
      <c r="D4123" t="s">
        <v>81</v>
      </c>
      <c r="E4123" t="s">
        <v>82</v>
      </c>
      <c r="F4123" t="s">
        <v>393</v>
      </c>
      <c r="G4123" s="4" t="str">
        <f>TEXT(H4123+I4123,"yyyy-mm-dd""T""hh:mm:ss")&amp;
IF(J4123="MST","-07:00",
IF(J4123="MDT","-06:00",
IF(J4123="PST","-08:00",
IF(J4123="PDT","-07:00",
IF(J4123="UTC","+00:00","+00:00")))))</f>
        <v>2017-08-31T03:40:00-07:00</v>
      </c>
      <c r="H4123" s="1">
        <v>42978</v>
      </c>
      <c r="I4123" s="5">
        <v>0.15277777777777779</v>
      </c>
      <c r="J4123" t="s">
        <v>84</v>
      </c>
      <c r="N4123">
        <v>0.5</v>
      </c>
      <c r="O4123" t="s">
        <v>1628</v>
      </c>
      <c r="U4123">
        <v>9743</v>
      </c>
      <c r="V4123" t="s">
        <v>5512</v>
      </c>
      <c r="W4123" t="s">
        <v>8200</v>
      </c>
      <c r="X4123" t="s">
        <v>3388</v>
      </c>
      <c r="Y4123">
        <v>100035</v>
      </c>
      <c r="Z4123" t="s">
        <v>5514</v>
      </c>
      <c r="AD4123">
        <v>32.185352899999998</v>
      </c>
      <c r="AE4123">
        <v>-110.8164731</v>
      </c>
      <c r="AG4123" t="s">
        <v>90</v>
      </c>
      <c r="AH4123" t="s">
        <v>1626</v>
      </c>
      <c r="AI4123" t="s">
        <v>90</v>
      </c>
      <c r="AK4123" t="s">
        <v>1608</v>
      </c>
      <c r="AL4123" t="s">
        <v>8733</v>
      </c>
      <c r="AN4123" t="s">
        <v>1610</v>
      </c>
      <c r="AO4123" t="s">
        <v>1611</v>
      </c>
      <c r="AP4123" t="s">
        <v>422</v>
      </c>
      <c r="AQ4123">
        <v>0.09</v>
      </c>
      <c r="AR4123" t="s">
        <v>1616</v>
      </c>
      <c r="AT4123" t="s">
        <v>1612</v>
      </c>
      <c r="AV4123" t="s">
        <v>96</v>
      </c>
      <c r="BF4123" t="s">
        <v>8257</v>
      </c>
      <c r="BH4123" t="str">
        <f>BI4123 &amp; " " &amp; BJ4123</f>
        <v>0.5 ft</v>
      </c>
      <c r="BI4123">
        <v>0.5</v>
      </c>
      <c r="BJ4123" t="s">
        <v>5517</v>
      </c>
      <c r="BQ4123" t="str">
        <f>BS4123 &amp; ":" &amp; BR4123</f>
        <v>AZDEQ_SW:EPA 350.1</v>
      </c>
      <c r="BR4123" t="s">
        <v>1613</v>
      </c>
      <c r="BS4123" t="s">
        <v>1626</v>
      </c>
      <c r="BT4123" t="s">
        <v>1613</v>
      </c>
      <c r="BW4123" t="s">
        <v>5519</v>
      </c>
      <c r="BZ4123" t="s">
        <v>8734</v>
      </c>
      <c r="CA4123" t="s">
        <v>397</v>
      </c>
      <c r="CB4123">
        <v>0.1</v>
      </c>
      <c r="CC4123" t="s">
        <v>1616</v>
      </c>
      <c r="CE4123" t="s">
        <v>8232</v>
      </c>
      <c r="CF4123" t="s">
        <v>1618</v>
      </c>
    </row>
    <row r="4124" spans="1:84" hidden="1" x14ac:dyDescent="0.4">
      <c r="A4124" t="s">
        <v>1626</v>
      </c>
      <c r="B4124" t="s">
        <v>1626</v>
      </c>
      <c r="C4124" t="s">
        <v>8178</v>
      </c>
      <c r="D4124" t="s">
        <v>81</v>
      </c>
      <c r="E4124" t="s">
        <v>82</v>
      </c>
      <c r="F4124" t="s">
        <v>393</v>
      </c>
      <c r="G4124" s="4" t="str">
        <f>TEXT(H4124+I4124,"yyyy-mm-dd""T""hh:mm:ss")&amp;
IF(J4124="MST","-07:00",
IF(J4124="MDT","-06:00",
IF(J4124="PST","-08:00",
IF(J4124="PDT","-07:00",
IF(J4124="UTC","+00:00","+00:00")))))</f>
        <v>2017-03-30T03:00:00-07:00</v>
      </c>
      <c r="H4124" s="1">
        <v>42824</v>
      </c>
      <c r="I4124" s="5">
        <v>0.125</v>
      </c>
      <c r="J4124" t="s">
        <v>84</v>
      </c>
      <c r="N4124">
        <v>0.5</v>
      </c>
      <c r="O4124" t="s">
        <v>1628</v>
      </c>
      <c r="U4124">
        <v>9743</v>
      </c>
      <c r="V4124" t="s">
        <v>5512</v>
      </c>
      <c r="W4124" t="s">
        <v>5513</v>
      </c>
      <c r="X4124" t="s">
        <v>3405</v>
      </c>
      <c r="Y4124">
        <v>100034</v>
      </c>
      <c r="Z4124" t="s">
        <v>5514</v>
      </c>
      <c r="AD4124">
        <v>32.187063100000003</v>
      </c>
      <c r="AE4124">
        <v>-110.81660220000001</v>
      </c>
      <c r="AG4124" t="s">
        <v>90</v>
      </c>
      <c r="AH4124" t="s">
        <v>1626</v>
      </c>
      <c r="AI4124" t="s">
        <v>90</v>
      </c>
      <c r="AK4124" t="s">
        <v>1608</v>
      </c>
      <c r="AL4124" t="s">
        <v>8735</v>
      </c>
      <c r="AN4124" t="s">
        <v>1700</v>
      </c>
      <c r="AO4124" t="s">
        <v>457</v>
      </c>
      <c r="AP4124" t="s">
        <v>422</v>
      </c>
      <c r="AQ4124">
        <v>6.7000000000000004E-2</v>
      </c>
      <c r="AR4124" t="s">
        <v>1616</v>
      </c>
      <c r="AT4124" t="s">
        <v>1612</v>
      </c>
      <c r="AV4124" t="s">
        <v>96</v>
      </c>
      <c r="BH4124" t="str">
        <f>BI4124 &amp; " " &amp; BJ4124</f>
        <v>0.5 ft</v>
      </c>
      <c r="BI4124">
        <v>0.5</v>
      </c>
      <c r="BJ4124" t="s">
        <v>5517</v>
      </c>
      <c r="BQ4124" t="str">
        <f>BS4124 &amp; ":" &amp; BR4124</f>
        <v>AZDEQ_SW:SM 4500 PE</v>
      </c>
      <c r="BR4124" t="s">
        <v>5518</v>
      </c>
      <c r="BS4124" t="s">
        <v>1626</v>
      </c>
      <c r="BT4124" t="s">
        <v>5518</v>
      </c>
      <c r="BW4124" t="s">
        <v>5519</v>
      </c>
      <c r="BZ4124" t="s">
        <v>8736</v>
      </c>
      <c r="CA4124" t="s">
        <v>397</v>
      </c>
      <c r="CB4124">
        <v>0.01</v>
      </c>
      <c r="CC4124" t="s">
        <v>1616</v>
      </c>
      <c r="CE4124" t="s">
        <v>5763</v>
      </c>
      <c r="CF4124" t="s">
        <v>1618</v>
      </c>
    </row>
    <row r="4125" spans="1:84" hidden="1" x14ac:dyDescent="0.4">
      <c r="A4125" t="s">
        <v>1626</v>
      </c>
      <c r="B4125" t="s">
        <v>1626</v>
      </c>
      <c r="C4125" t="s">
        <v>8410</v>
      </c>
      <c r="D4125" t="s">
        <v>81</v>
      </c>
      <c r="E4125" t="s">
        <v>82</v>
      </c>
      <c r="F4125" t="s">
        <v>393</v>
      </c>
      <c r="G4125" s="4" t="str">
        <f>TEXT(H4125+I4125,"yyyy-mm-dd""T""hh:mm:ss")&amp;
IF(J4125="MST","-07:00",
IF(J4125="MDT","-06:00",
IF(J4125="PST","-08:00",
IF(J4125="PDT","-07:00",
IF(J4125="UTC","+00:00","+00:00")))))</f>
        <v>2017-04-27T02:45:00-07:00</v>
      </c>
      <c r="H4125" s="1">
        <v>42852</v>
      </c>
      <c r="I4125" s="5">
        <v>0.11458333333333333</v>
      </c>
      <c r="J4125" t="s">
        <v>84</v>
      </c>
      <c r="N4125">
        <v>0.5</v>
      </c>
      <c r="O4125" t="s">
        <v>1628</v>
      </c>
      <c r="U4125">
        <v>9743</v>
      </c>
      <c r="V4125" t="s">
        <v>5512</v>
      </c>
      <c r="W4125" t="s">
        <v>5513</v>
      </c>
      <c r="X4125" t="s">
        <v>3405</v>
      </c>
      <c r="Y4125">
        <v>100034</v>
      </c>
      <c r="Z4125" t="s">
        <v>5514</v>
      </c>
      <c r="AD4125">
        <v>32.187063100000003</v>
      </c>
      <c r="AE4125">
        <v>-110.81660220000001</v>
      </c>
      <c r="AG4125" t="s">
        <v>90</v>
      </c>
      <c r="AH4125" t="s">
        <v>1626</v>
      </c>
      <c r="AI4125" t="s">
        <v>90</v>
      </c>
      <c r="AK4125" t="s">
        <v>1608</v>
      </c>
      <c r="AL4125" t="s">
        <v>8737</v>
      </c>
      <c r="AN4125" t="s">
        <v>1610</v>
      </c>
      <c r="AO4125" t="s">
        <v>1670</v>
      </c>
      <c r="AP4125" t="s">
        <v>422</v>
      </c>
      <c r="AQ4125">
        <v>3.1E-2</v>
      </c>
      <c r="AR4125" t="s">
        <v>1616</v>
      </c>
      <c r="AT4125" t="s">
        <v>1612</v>
      </c>
      <c r="AV4125" t="s">
        <v>96</v>
      </c>
      <c r="BH4125" t="str">
        <f>BI4125 &amp; " " &amp; BJ4125</f>
        <v>0.5 ft</v>
      </c>
      <c r="BI4125">
        <v>0.5</v>
      </c>
      <c r="BJ4125" t="s">
        <v>5517</v>
      </c>
      <c r="BQ4125" t="str">
        <f>BS4125 &amp; ":" &amp; BR4125</f>
        <v>AZDEQ_SW:EPA 353.2</v>
      </c>
      <c r="BR4125" t="s">
        <v>1623</v>
      </c>
      <c r="BS4125" t="s">
        <v>1626</v>
      </c>
      <c r="BT4125" t="s">
        <v>1623</v>
      </c>
      <c r="BW4125" t="s">
        <v>5519</v>
      </c>
      <c r="BZ4125" t="s">
        <v>8738</v>
      </c>
      <c r="CA4125" t="s">
        <v>397</v>
      </c>
      <c r="CB4125">
        <v>0.02</v>
      </c>
      <c r="CC4125" t="s">
        <v>1616</v>
      </c>
      <c r="CE4125" t="s">
        <v>5597</v>
      </c>
      <c r="CF4125" t="s">
        <v>1618</v>
      </c>
    </row>
    <row r="4126" spans="1:84" hidden="1" x14ac:dyDescent="0.4">
      <c r="A4126" t="s">
        <v>1626</v>
      </c>
      <c r="B4126" t="s">
        <v>1626</v>
      </c>
      <c r="C4126" t="s">
        <v>8422</v>
      </c>
      <c r="D4126" t="s">
        <v>81</v>
      </c>
      <c r="E4126" t="s">
        <v>82</v>
      </c>
      <c r="F4126" t="s">
        <v>393</v>
      </c>
      <c r="G4126" s="4" t="str">
        <f>TEXT(H4126+I4126,"yyyy-mm-dd""T""hh:mm:ss")&amp;
IF(J4126="MST","-07:00",
IF(J4126="MDT","-06:00",
IF(J4126="PST","-08:00",
IF(J4126="PDT","-07:00",
IF(J4126="UTC","+00:00","+00:00")))))</f>
        <v>2017-04-18T09:00:00-07:00</v>
      </c>
      <c r="H4126" s="1">
        <v>42843</v>
      </c>
      <c r="I4126" s="5">
        <v>0.375</v>
      </c>
      <c r="J4126" t="s">
        <v>84</v>
      </c>
      <c r="N4126">
        <v>0</v>
      </c>
      <c r="O4126" t="s">
        <v>1628</v>
      </c>
      <c r="U4126">
        <v>2208</v>
      </c>
      <c r="V4126" t="s">
        <v>7609</v>
      </c>
      <c r="W4126" t="s">
        <v>1606</v>
      </c>
      <c r="X4126" t="s">
        <v>5457</v>
      </c>
      <c r="Y4126">
        <v>100237</v>
      </c>
      <c r="Z4126" t="s">
        <v>8423</v>
      </c>
      <c r="AD4126">
        <v>32.353711099999998</v>
      </c>
      <c r="AE4126">
        <v>-111.09685</v>
      </c>
      <c r="AG4126" t="s">
        <v>90</v>
      </c>
      <c r="AH4126" t="s">
        <v>1626</v>
      </c>
      <c r="AI4126" t="s">
        <v>90</v>
      </c>
      <c r="AK4126" t="s">
        <v>1608</v>
      </c>
      <c r="AL4126" t="s">
        <v>8739</v>
      </c>
      <c r="AN4126" t="s">
        <v>1610</v>
      </c>
      <c r="AO4126" t="s">
        <v>1670</v>
      </c>
      <c r="AP4126" t="s">
        <v>422</v>
      </c>
      <c r="AQ4126">
        <v>2.9</v>
      </c>
      <c r="AR4126" t="s">
        <v>1616</v>
      </c>
      <c r="AT4126" t="s">
        <v>1612</v>
      </c>
      <c r="AV4126" t="s">
        <v>96</v>
      </c>
      <c r="BH4126" t="str">
        <f>BI4126 &amp; " " &amp; BJ4126</f>
        <v>0 ft</v>
      </c>
      <c r="BI4126">
        <v>0</v>
      </c>
      <c r="BJ4126" t="s">
        <v>5517</v>
      </c>
      <c r="BQ4126" t="str">
        <f>BS4126 &amp; ":" &amp; BR4126</f>
        <v>AZDEQ_SW:EPA 353.2</v>
      </c>
      <c r="BR4126" t="s">
        <v>1623</v>
      </c>
      <c r="BS4126" t="s">
        <v>1626</v>
      </c>
      <c r="BT4126" t="s">
        <v>1623</v>
      </c>
      <c r="BW4126" t="s">
        <v>5460</v>
      </c>
      <c r="BZ4126" t="s">
        <v>8740</v>
      </c>
      <c r="CA4126" t="s">
        <v>397</v>
      </c>
      <c r="CB4126">
        <v>0.1</v>
      </c>
      <c r="CC4126" t="s">
        <v>1616</v>
      </c>
      <c r="CE4126" t="s">
        <v>8426</v>
      </c>
      <c r="CF4126" t="s">
        <v>1618</v>
      </c>
    </row>
    <row r="4127" spans="1:84" hidden="1" x14ac:dyDescent="0.4">
      <c r="A4127" t="s">
        <v>7466</v>
      </c>
      <c r="B4127" t="s">
        <v>7467</v>
      </c>
      <c r="C4127" t="s">
        <v>8269</v>
      </c>
      <c r="D4127" t="s">
        <v>81</v>
      </c>
      <c r="E4127" t="s">
        <v>82</v>
      </c>
      <c r="G4127" s="4" t="str">
        <f>TEXT(H4127+I4127,"yyyy-mm-dd""T""hh:mm:ss")&amp;
IF(J4127="MST","-07:00",
IF(J4127="MDT","-06:00",
IF(J4127="PST","-08:00",
IF(J4127="PDT","-07:00",
IF(J4127="UTC","+00:00","+00:00")))))</f>
        <v>2017-12-07T08:45:00-07:00</v>
      </c>
      <c r="H4127" s="1">
        <v>43076</v>
      </c>
      <c r="I4127" s="5">
        <v>0.36458333333333331</v>
      </c>
      <c r="J4127" t="s">
        <v>84</v>
      </c>
      <c r="U4127" t="s">
        <v>7469</v>
      </c>
      <c r="V4127" t="s">
        <v>7470</v>
      </c>
      <c r="X4127" t="s">
        <v>7482</v>
      </c>
      <c r="Y4127" t="s">
        <v>7483</v>
      </c>
      <c r="AD4127">
        <v>32.386417000000002</v>
      </c>
      <c r="AE4127">
        <v>-111.119139</v>
      </c>
      <c r="AK4127" t="s">
        <v>5367</v>
      </c>
      <c r="AL4127" t="s">
        <v>8741</v>
      </c>
      <c r="AN4127" t="s">
        <v>5425</v>
      </c>
      <c r="AO4127" t="s">
        <v>7494</v>
      </c>
      <c r="AP4127" t="s">
        <v>422</v>
      </c>
      <c r="AQ4127">
        <v>5.64</v>
      </c>
      <c r="AR4127" t="s">
        <v>1616</v>
      </c>
      <c r="AT4127" t="s">
        <v>1612</v>
      </c>
      <c r="AV4127" t="s">
        <v>96</v>
      </c>
      <c r="BQ4127" t="str">
        <f>BS4127 &amp; ":" &amp; BR4127</f>
        <v>USEPA:353.2</v>
      </c>
      <c r="BR4127">
        <v>353.2</v>
      </c>
      <c r="BS4127" t="s">
        <v>4867</v>
      </c>
      <c r="BT4127" t="s">
        <v>5390</v>
      </c>
      <c r="BV4127" t="s">
        <v>5391</v>
      </c>
      <c r="BW4127" t="s">
        <v>7476</v>
      </c>
      <c r="CE4127" t="s">
        <v>8271</v>
      </c>
      <c r="CF4127" t="s">
        <v>1618</v>
      </c>
    </row>
    <row r="4128" spans="1:84" hidden="1" x14ac:dyDescent="0.4">
      <c r="A4128" t="s">
        <v>7466</v>
      </c>
      <c r="B4128" t="s">
        <v>7467</v>
      </c>
      <c r="C4128" t="s">
        <v>8317</v>
      </c>
      <c r="D4128" t="s">
        <v>81</v>
      </c>
      <c r="E4128" t="s">
        <v>82</v>
      </c>
      <c r="G4128" s="4" t="str">
        <f>TEXT(H4128+I4128,"yyyy-mm-dd""T""hh:mm:ss")&amp;
IF(J4128="MST","-07:00",
IF(J4128="MDT","-06:00",
IF(J4128="PST","-08:00",
IF(J4128="PDT","-07:00",
IF(J4128="UTC","+00:00","+00:00")))))</f>
        <v>2017-09-26T09:00:00-07:00</v>
      </c>
      <c r="H4128" s="1">
        <v>43004</v>
      </c>
      <c r="I4128" s="5">
        <v>0.375</v>
      </c>
      <c r="J4128" t="s">
        <v>84</v>
      </c>
      <c r="U4128" t="s">
        <v>7469</v>
      </c>
      <c r="V4128" t="s">
        <v>7470</v>
      </c>
      <c r="X4128" t="s">
        <v>7510</v>
      </c>
      <c r="Y4128" t="s">
        <v>7511</v>
      </c>
      <c r="AD4128">
        <v>32.434333000000002</v>
      </c>
      <c r="AE4128">
        <v>-111.232472</v>
      </c>
      <c r="AK4128" t="s">
        <v>5367</v>
      </c>
      <c r="AL4128" t="s">
        <v>8742</v>
      </c>
      <c r="AN4128" t="s">
        <v>1610</v>
      </c>
      <c r="AO4128" t="s">
        <v>5387</v>
      </c>
      <c r="AP4128" t="s">
        <v>422</v>
      </c>
      <c r="AQ4128">
        <v>4.8499999999999996</v>
      </c>
      <c r="AR4128" t="s">
        <v>1616</v>
      </c>
      <c r="AT4128" t="s">
        <v>1612</v>
      </c>
      <c r="AV4128" t="s">
        <v>7535</v>
      </c>
      <c r="BQ4128" t="str">
        <f>BS4128 &amp; ":" &amp; BR4128</f>
        <v>AOAC:973.48</v>
      </c>
      <c r="BR4128">
        <v>973.48</v>
      </c>
      <c r="BS4128" t="s">
        <v>7536</v>
      </c>
      <c r="BT4128" t="s">
        <v>7537</v>
      </c>
      <c r="BW4128" t="s">
        <v>7476</v>
      </c>
      <c r="CE4128" t="s">
        <v>8319</v>
      </c>
      <c r="CF4128" t="s">
        <v>1618</v>
      </c>
    </row>
    <row r="4129" spans="1:84" hidden="1" x14ac:dyDescent="0.4">
      <c r="A4129" t="s">
        <v>7466</v>
      </c>
      <c r="B4129" t="s">
        <v>7467</v>
      </c>
      <c r="C4129" t="s">
        <v>8344</v>
      </c>
      <c r="D4129" t="s">
        <v>81</v>
      </c>
      <c r="E4129" t="s">
        <v>82</v>
      </c>
      <c r="G4129" s="4" t="str">
        <f>TEXT(H4129+I4129,"yyyy-mm-dd""T""hh:mm:ss")&amp;
IF(J4129="MST","-07:00",
IF(J4129="MDT","-06:00",
IF(J4129="PST","-08:00",
IF(J4129="PDT","-07:00",
IF(J4129="UTC","+00:00","+00:00")))))</f>
        <v>2017-09-20T08:15:00-07:00</v>
      </c>
      <c r="H4129" s="1">
        <v>42998</v>
      </c>
      <c r="I4129" s="5">
        <v>0.34375</v>
      </c>
      <c r="J4129" t="s">
        <v>84</v>
      </c>
      <c r="U4129" t="s">
        <v>7469</v>
      </c>
      <c r="V4129" t="s">
        <v>7470</v>
      </c>
      <c r="X4129" t="s">
        <v>7482</v>
      </c>
      <c r="Y4129" t="s">
        <v>7483</v>
      </c>
      <c r="AD4129">
        <v>32.386417000000002</v>
      </c>
      <c r="AE4129">
        <v>-111.119139</v>
      </c>
      <c r="AK4129" t="s">
        <v>5367</v>
      </c>
      <c r="AL4129" t="s">
        <v>8743</v>
      </c>
      <c r="AM4129" t="s">
        <v>92</v>
      </c>
      <c r="AN4129" t="s">
        <v>7486</v>
      </c>
      <c r="AO4129" t="s">
        <v>5369</v>
      </c>
      <c r="AP4129" t="s">
        <v>422</v>
      </c>
      <c r="AT4129" t="s">
        <v>1612</v>
      </c>
      <c r="AV4129" t="s">
        <v>96</v>
      </c>
      <c r="BQ4129" t="str">
        <f>BS4129 &amp; ":" &amp; BR4129</f>
        <v>USEPA:350.1</v>
      </c>
      <c r="BR4129">
        <v>350.1</v>
      </c>
      <c r="BS4129" t="s">
        <v>4867</v>
      </c>
      <c r="BT4129" t="s">
        <v>7488</v>
      </c>
      <c r="BV4129" t="s">
        <v>7489</v>
      </c>
      <c r="BW4129" t="s">
        <v>7476</v>
      </c>
      <c r="BZ4129" t="s">
        <v>8744</v>
      </c>
      <c r="CA4129" t="s">
        <v>7546</v>
      </c>
      <c r="CB4129">
        <v>0.5</v>
      </c>
      <c r="CC4129" t="s">
        <v>1616</v>
      </c>
      <c r="CE4129" t="s">
        <v>8346</v>
      </c>
      <c r="CF4129" t="s">
        <v>1618</v>
      </c>
    </row>
    <row r="4130" spans="1:84" hidden="1" x14ac:dyDescent="0.4">
      <c r="A4130" t="s">
        <v>1626</v>
      </c>
      <c r="B4130" t="s">
        <v>1626</v>
      </c>
      <c r="C4130" t="s">
        <v>8285</v>
      </c>
      <c r="D4130" t="s">
        <v>81</v>
      </c>
      <c r="E4130" t="s">
        <v>82</v>
      </c>
      <c r="F4130" t="s">
        <v>393</v>
      </c>
      <c r="G4130" s="4" t="str">
        <f>TEXT(H4130+I4130,"yyyy-mm-dd""T""hh:mm:ss")&amp;
IF(J4130="MST","-07:00",
IF(J4130="MDT","-06:00",
IF(J4130="PST","-08:00",
IF(J4130="PDT","-07:00",
IF(J4130="UTC","+00:00","+00:00")))))</f>
        <v>2017-04-10T09:30:00-07:00</v>
      </c>
      <c r="H4130" s="1">
        <v>42835</v>
      </c>
      <c r="I4130" s="5">
        <v>0.39583333333333331</v>
      </c>
      <c r="J4130" t="s">
        <v>84</v>
      </c>
      <c r="N4130">
        <v>0</v>
      </c>
      <c r="O4130" t="s">
        <v>1628</v>
      </c>
      <c r="U4130">
        <v>2208</v>
      </c>
      <c r="V4130" t="s">
        <v>7609</v>
      </c>
      <c r="W4130" t="s">
        <v>1606</v>
      </c>
      <c r="X4130" t="s">
        <v>5540</v>
      </c>
      <c r="Y4130">
        <v>100263</v>
      </c>
      <c r="Z4130" t="s">
        <v>8286</v>
      </c>
      <c r="AD4130">
        <v>32.0191667</v>
      </c>
      <c r="AE4130">
        <v>-110.64555559999999</v>
      </c>
      <c r="AG4130" t="s">
        <v>90</v>
      </c>
      <c r="AH4130" t="s">
        <v>1626</v>
      </c>
      <c r="AI4130" t="s">
        <v>90</v>
      </c>
      <c r="AK4130" t="s">
        <v>1608</v>
      </c>
      <c r="AL4130" t="s">
        <v>8745</v>
      </c>
      <c r="AM4130" t="s">
        <v>92</v>
      </c>
      <c r="AN4130" t="s">
        <v>1610</v>
      </c>
      <c r="AO4130" t="s">
        <v>442</v>
      </c>
      <c r="AP4130" t="s">
        <v>422</v>
      </c>
      <c r="AT4130" t="s">
        <v>1612</v>
      </c>
      <c r="AV4130" t="s">
        <v>584</v>
      </c>
      <c r="BF4130" t="s">
        <v>8211</v>
      </c>
      <c r="BH4130" t="str">
        <f>BI4130 &amp; " " &amp; BJ4130</f>
        <v>0 ft</v>
      </c>
      <c r="BI4130">
        <v>0</v>
      </c>
      <c r="BJ4130" t="s">
        <v>5517</v>
      </c>
      <c r="BQ4130" t="str">
        <f>BS4130 &amp; ":" &amp; BR4130</f>
        <v>AZDEQ_SW:EPA 351.2</v>
      </c>
      <c r="BR4130" t="s">
        <v>1633</v>
      </c>
      <c r="BS4130" t="s">
        <v>1626</v>
      </c>
      <c r="BT4130" t="s">
        <v>1633</v>
      </c>
      <c r="BW4130" t="s">
        <v>5519</v>
      </c>
      <c r="BZ4130" t="s">
        <v>8746</v>
      </c>
      <c r="CA4130" t="s">
        <v>397</v>
      </c>
      <c r="CB4130">
        <v>0.1</v>
      </c>
      <c r="CC4130" t="s">
        <v>1616</v>
      </c>
      <c r="CE4130" t="s">
        <v>8747</v>
      </c>
      <c r="CF4130" t="s">
        <v>1618</v>
      </c>
    </row>
    <row r="4131" spans="1:84" hidden="1" x14ac:dyDescent="0.4">
      <c r="A4131" t="s">
        <v>1626</v>
      </c>
      <c r="B4131" t="s">
        <v>1626</v>
      </c>
      <c r="C4131" t="s">
        <v>8393</v>
      </c>
      <c r="D4131" t="s">
        <v>81</v>
      </c>
      <c r="E4131" t="s">
        <v>82</v>
      </c>
      <c r="F4131" t="s">
        <v>393</v>
      </c>
      <c r="G4131" s="4" t="str">
        <f>TEXT(H4131+I4131,"yyyy-mm-dd""T""hh:mm:ss")&amp;
IF(J4131="MST","-07:00",
IF(J4131="MDT","-06:00",
IF(J4131="PST","-08:00",
IF(J4131="PDT","-07:00",
IF(J4131="UTC","+00:00","+00:00")))))</f>
        <v>2017-12-28T03:38:00-07:00</v>
      </c>
      <c r="H4131" s="1">
        <v>43097</v>
      </c>
      <c r="I4131" s="5">
        <v>0.15138888888888888</v>
      </c>
      <c r="J4131" t="s">
        <v>84</v>
      </c>
      <c r="N4131">
        <v>0.5</v>
      </c>
      <c r="O4131" t="s">
        <v>1628</v>
      </c>
      <c r="U4131">
        <v>9743</v>
      </c>
      <c r="V4131" t="s">
        <v>5512</v>
      </c>
      <c r="W4131" t="s">
        <v>8200</v>
      </c>
      <c r="X4131" t="s">
        <v>3388</v>
      </c>
      <c r="Y4131">
        <v>100035</v>
      </c>
      <c r="Z4131" t="s">
        <v>5514</v>
      </c>
      <c r="AD4131">
        <v>32.185352899999998</v>
      </c>
      <c r="AE4131">
        <v>-110.8164731</v>
      </c>
      <c r="AG4131" t="s">
        <v>90</v>
      </c>
      <c r="AH4131" t="s">
        <v>1626</v>
      </c>
      <c r="AI4131" t="s">
        <v>90</v>
      </c>
      <c r="AK4131" t="s">
        <v>1608</v>
      </c>
      <c r="AL4131" t="s">
        <v>8748</v>
      </c>
      <c r="AN4131" t="s">
        <v>1610</v>
      </c>
      <c r="AO4131" t="s">
        <v>1670</v>
      </c>
      <c r="AP4131" t="s">
        <v>422</v>
      </c>
      <c r="AQ4131">
        <v>2.9</v>
      </c>
      <c r="AR4131" t="s">
        <v>1616</v>
      </c>
      <c r="AT4131" t="s">
        <v>1612</v>
      </c>
      <c r="AV4131" t="s">
        <v>96</v>
      </c>
      <c r="BH4131" t="str">
        <f>BI4131 &amp; " " &amp; BJ4131</f>
        <v>0.5 ft</v>
      </c>
      <c r="BI4131">
        <v>0.5</v>
      </c>
      <c r="BJ4131" t="s">
        <v>5517</v>
      </c>
      <c r="BQ4131" t="str">
        <f>BS4131 &amp; ":" &amp; BR4131</f>
        <v>AZDEQ_SW:EPA 353.2</v>
      </c>
      <c r="BR4131" t="s">
        <v>1623</v>
      </c>
      <c r="BS4131" t="s">
        <v>1626</v>
      </c>
      <c r="BT4131" t="s">
        <v>1623</v>
      </c>
      <c r="BW4131" t="s">
        <v>5519</v>
      </c>
      <c r="BZ4131" t="s">
        <v>8749</v>
      </c>
      <c r="CA4131" t="s">
        <v>397</v>
      </c>
      <c r="CB4131">
        <v>0.1</v>
      </c>
      <c r="CC4131" t="s">
        <v>1616</v>
      </c>
      <c r="CE4131" t="s">
        <v>8203</v>
      </c>
      <c r="CF4131" t="s">
        <v>1618</v>
      </c>
    </row>
    <row r="4132" spans="1:84" hidden="1" x14ac:dyDescent="0.4">
      <c r="A4132" t="s">
        <v>1626</v>
      </c>
      <c r="B4132" t="s">
        <v>1626</v>
      </c>
      <c r="C4132" t="s">
        <v>8229</v>
      </c>
      <c r="D4132" t="s">
        <v>81</v>
      </c>
      <c r="E4132" t="s">
        <v>82</v>
      </c>
      <c r="F4132" t="s">
        <v>393</v>
      </c>
      <c r="G4132" s="4" t="str">
        <f>TEXT(H4132+I4132,"yyyy-mm-dd""T""hh:mm:ss")&amp;
IF(J4132="MST","-07:00",
IF(J4132="MDT","-06:00",
IF(J4132="PST","-08:00",
IF(J4132="PDT","-07:00",
IF(J4132="UTC","+00:00","+00:00")))))</f>
        <v>2017-10-30T03:00:00-07:00</v>
      </c>
      <c r="H4132" s="1">
        <v>43038</v>
      </c>
      <c r="I4132" s="5">
        <v>0.125</v>
      </c>
      <c r="J4132" t="s">
        <v>84</v>
      </c>
      <c r="N4132">
        <v>0.5</v>
      </c>
      <c r="O4132" t="s">
        <v>1628</v>
      </c>
      <c r="U4132">
        <v>9743</v>
      </c>
      <c r="V4132" t="s">
        <v>5512</v>
      </c>
      <c r="W4132" t="s">
        <v>8200</v>
      </c>
      <c r="X4132" t="s">
        <v>3405</v>
      </c>
      <c r="Y4132">
        <v>100034</v>
      </c>
      <c r="Z4132" t="s">
        <v>5514</v>
      </c>
      <c r="AD4132">
        <v>32.187063100000003</v>
      </c>
      <c r="AE4132">
        <v>-110.81660220000001</v>
      </c>
      <c r="AG4132" t="s">
        <v>90</v>
      </c>
      <c r="AH4132" t="s">
        <v>1626</v>
      </c>
      <c r="AI4132" t="s">
        <v>90</v>
      </c>
      <c r="AK4132" t="s">
        <v>1608</v>
      </c>
      <c r="AL4132" t="s">
        <v>8750</v>
      </c>
      <c r="AM4132" t="s">
        <v>92</v>
      </c>
      <c r="AN4132" t="s">
        <v>1725</v>
      </c>
      <c r="AO4132" t="s">
        <v>123</v>
      </c>
      <c r="AP4132" t="s">
        <v>422</v>
      </c>
      <c r="AT4132" t="s">
        <v>1612</v>
      </c>
      <c r="AV4132" t="s">
        <v>584</v>
      </c>
      <c r="BH4132" t="str">
        <f>BI4132 &amp; " " &amp; BJ4132</f>
        <v>0.5 ft</v>
      </c>
      <c r="BI4132">
        <v>0.5</v>
      </c>
      <c r="BJ4132" t="s">
        <v>5517</v>
      </c>
      <c r="BQ4132" t="str">
        <f>BS4132 &amp; ":" &amp; BR4132</f>
        <v>AZDEQ_SW:SM 4500 PE</v>
      </c>
      <c r="BR4132" t="s">
        <v>5518</v>
      </c>
      <c r="BS4132" t="s">
        <v>1626</v>
      </c>
      <c r="BT4132" t="s">
        <v>5518</v>
      </c>
      <c r="BW4132" t="s">
        <v>5519</v>
      </c>
      <c r="BZ4132" t="s">
        <v>8751</v>
      </c>
      <c r="CA4132" t="s">
        <v>397</v>
      </c>
      <c r="CB4132">
        <v>0.02</v>
      </c>
      <c r="CC4132" t="s">
        <v>1616</v>
      </c>
      <c r="CE4132" t="s">
        <v>8232</v>
      </c>
      <c r="CF4132" t="s">
        <v>1618</v>
      </c>
    </row>
    <row r="4133" spans="1:84" hidden="1" x14ac:dyDescent="0.4">
      <c r="A4133" t="s">
        <v>1603</v>
      </c>
      <c r="B4133" t="s">
        <v>1603</v>
      </c>
      <c r="C4133" t="s">
        <v>8464</v>
      </c>
      <c r="D4133" t="s">
        <v>81</v>
      </c>
      <c r="E4133" t="s">
        <v>82</v>
      </c>
      <c r="F4133" t="s">
        <v>83</v>
      </c>
      <c r="G4133" s="4" t="str">
        <f>TEXT(H4133+I4133,"yyyy-mm-dd""T""hh:mm:ss")&amp;
IF(J4133="MST","-07:00",
IF(J4133="MDT","-06:00",
IF(J4133="PST","-08:00",
IF(J4133="PDT","-07:00",
IF(J4133="UTC","+00:00","+00:00")))))</f>
        <v>2017-01-10T10:45:00-07:00</v>
      </c>
      <c r="H4133" s="1">
        <v>42745</v>
      </c>
      <c r="I4133" s="5">
        <v>0.44791666666666669</v>
      </c>
      <c r="J4133" t="s">
        <v>84</v>
      </c>
      <c r="N4133">
        <v>0</v>
      </c>
      <c r="O4133" t="s">
        <v>5517</v>
      </c>
      <c r="U4133">
        <v>9673</v>
      </c>
      <c r="V4133" t="s">
        <v>1605</v>
      </c>
      <c r="W4133" t="s">
        <v>1606</v>
      </c>
      <c r="X4133" t="s">
        <v>8465</v>
      </c>
      <c r="Y4133">
        <v>81313</v>
      </c>
      <c r="Z4133" t="s">
        <v>8466</v>
      </c>
      <c r="AD4133">
        <v>32.131719199999999</v>
      </c>
      <c r="AE4133">
        <v>-113.0848661</v>
      </c>
      <c r="AG4133" t="s">
        <v>90</v>
      </c>
      <c r="AH4133" t="s">
        <v>1603</v>
      </c>
      <c r="AI4133" t="s">
        <v>90</v>
      </c>
      <c r="AK4133" t="s">
        <v>1608</v>
      </c>
      <c r="AL4133" t="s">
        <v>8752</v>
      </c>
      <c r="AM4133" t="s">
        <v>92</v>
      </c>
      <c r="AN4133" t="s">
        <v>1610</v>
      </c>
      <c r="AO4133" t="s">
        <v>1670</v>
      </c>
      <c r="AP4133" t="s">
        <v>422</v>
      </c>
      <c r="AT4133" t="s">
        <v>1612</v>
      </c>
      <c r="AV4133" t="s">
        <v>584</v>
      </c>
      <c r="BQ4133" t="str">
        <f>BS4133 &amp; ":" &amp; BR4133</f>
        <v>AZDEQ_GW:EPA 300.0</v>
      </c>
      <c r="BR4133" t="s">
        <v>1664</v>
      </c>
      <c r="BS4133" t="s">
        <v>1603</v>
      </c>
      <c r="BT4133" t="s">
        <v>1664</v>
      </c>
      <c r="BW4133" t="s">
        <v>5460</v>
      </c>
      <c r="BX4133" s="1">
        <v>42747</v>
      </c>
      <c r="BZ4133" t="s">
        <v>8753</v>
      </c>
      <c r="CA4133" t="s">
        <v>397</v>
      </c>
      <c r="CB4133">
        <v>0.1</v>
      </c>
      <c r="CC4133" t="s">
        <v>1616</v>
      </c>
      <c r="CE4133" t="s">
        <v>8277</v>
      </c>
      <c r="CF4133" t="s">
        <v>1618</v>
      </c>
    </row>
    <row r="4134" spans="1:84" hidden="1" x14ac:dyDescent="0.4">
      <c r="A4134" t="s">
        <v>7466</v>
      </c>
      <c r="B4134" t="s">
        <v>7467</v>
      </c>
      <c r="C4134" t="s">
        <v>8344</v>
      </c>
      <c r="D4134" t="s">
        <v>81</v>
      </c>
      <c r="E4134" t="s">
        <v>82</v>
      </c>
      <c r="G4134" s="4" t="str">
        <f>TEXT(H4134+I4134,"yyyy-mm-dd""T""hh:mm:ss")&amp;
IF(J4134="MST","-07:00",
IF(J4134="MDT","-06:00",
IF(J4134="PST","-08:00",
IF(J4134="PDT","-07:00",
IF(J4134="UTC","+00:00","+00:00")))))</f>
        <v>2017-09-20T08:15:00-07:00</v>
      </c>
      <c r="H4134" s="1">
        <v>42998</v>
      </c>
      <c r="I4134" s="5">
        <v>0.34375</v>
      </c>
      <c r="J4134" t="s">
        <v>84</v>
      </c>
      <c r="U4134" t="s">
        <v>7469</v>
      </c>
      <c r="V4134" t="s">
        <v>7470</v>
      </c>
      <c r="X4134" t="s">
        <v>7482</v>
      </c>
      <c r="Y4134" t="s">
        <v>7483</v>
      </c>
      <c r="AD4134">
        <v>32.386417000000002</v>
      </c>
      <c r="AE4134">
        <v>-111.119139</v>
      </c>
      <c r="AK4134" t="s">
        <v>5367</v>
      </c>
      <c r="AL4134" t="s">
        <v>8754</v>
      </c>
      <c r="AN4134" t="s">
        <v>1610</v>
      </c>
      <c r="AO4134" t="s">
        <v>5387</v>
      </c>
      <c r="AP4134" t="s">
        <v>422</v>
      </c>
      <c r="AQ4134">
        <v>5.29</v>
      </c>
      <c r="AR4134" t="s">
        <v>1616</v>
      </c>
      <c r="AT4134" t="s">
        <v>1612</v>
      </c>
      <c r="AV4134" t="s">
        <v>7535</v>
      </c>
      <c r="BQ4134" t="str">
        <f>BS4134 &amp; ":" &amp; BR4134</f>
        <v>AOAC:973.48</v>
      </c>
      <c r="BR4134">
        <v>973.48</v>
      </c>
      <c r="BS4134" t="s">
        <v>7536</v>
      </c>
      <c r="BT4134" t="s">
        <v>7537</v>
      </c>
      <c r="BW4134" t="s">
        <v>7476</v>
      </c>
      <c r="CE4134" t="s">
        <v>8346</v>
      </c>
      <c r="CF4134" t="s">
        <v>1618</v>
      </c>
    </row>
    <row r="4135" spans="1:84" hidden="1" x14ac:dyDescent="0.4">
      <c r="A4135" t="s">
        <v>7466</v>
      </c>
      <c r="B4135" t="s">
        <v>7467</v>
      </c>
      <c r="C4135" t="s">
        <v>8337</v>
      </c>
      <c r="D4135" t="s">
        <v>7515</v>
      </c>
      <c r="E4135" t="s">
        <v>82</v>
      </c>
      <c r="G4135" s="4" t="str">
        <f>TEXT(H4135+I4135,"yyyy-mm-dd""T""hh:mm:ss")&amp;
IF(J4135="MST","-07:00",
IF(J4135="MDT","-06:00",
IF(J4135="PST","-08:00",
IF(J4135="PDT","-07:00",
IF(J4135="UTC","+00:00","+00:00")))))</f>
        <v>2017-05-31T09:30:00-07:00</v>
      </c>
      <c r="H4135" s="1">
        <v>42886</v>
      </c>
      <c r="I4135" s="5">
        <v>0.39583333333333331</v>
      </c>
      <c r="J4135" t="s">
        <v>84</v>
      </c>
      <c r="U4135" t="s">
        <v>7469</v>
      </c>
      <c r="V4135" t="s">
        <v>7470</v>
      </c>
      <c r="X4135" t="s">
        <v>7482</v>
      </c>
      <c r="Y4135" t="s">
        <v>7483</v>
      </c>
      <c r="AD4135">
        <v>32.386417000000002</v>
      </c>
      <c r="AE4135">
        <v>-111.119139</v>
      </c>
      <c r="AK4135" t="s">
        <v>5367</v>
      </c>
      <c r="AL4135" t="s">
        <v>8755</v>
      </c>
      <c r="AN4135" t="s">
        <v>5425</v>
      </c>
      <c r="AO4135" t="s">
        <v>7494</v>
      </c>
      <c r="AP4135" t="s">
        <v>422</v>
      </c>
      <c r="AQ4135">
        <v>4.6500000000000004</v>
      </c>
      <c r="AR4135" t="s">
        <v>1616</v>
      </c>
      <c r="AS4135" t="s">
        <v>7517</v>
      </c>
      <c r="AT4135" t="s">
        <v>1612</v>
      </c>
      <c r="AV4135" t="s">
        <v>96</v>
      </c>
      <c r="BQ4135" t="str">
        <f>BS4135 &amp; ":" &amp; BR4135</f>
        <v>USEPA:353.2</v>
      </c>
      <c r="BR4135">
        <v>353.2</v>
      </c>
      <c r="BS4135" t="s">
        <v>4867</v>
      </c>
      <c r="BT4135" t="s">
        <v>5390</v>
      </c>
      <c r="BV4135" t="s">
        <v>5391</v>
      </c>
      <c r="BW4135" t="s">
        <v>7476</v>
      </c>
      <c r="CE4135" t="s">
        <v>8339</v>
      </c>
      <c r="CF4135" t="s">
        <v>1618</v>
      </c>
    </row>
    <row r="4136" spans="1:84" hidden="1" x14ac:dyDescent="0.4">
      <c r="A4136" t="s">
        <v>7466</v>
      </c>
      <c r="B4136" t="s">
        <v>7467</v>
      </c>
      <c r="C4136" t="s">
        <v>8181</v>
      </c>
      <c r="D4136" t="s">
        <v>81</v>
      </c>
      <c r="E4136" t="s">
        <v>82</v>
      </c>
      <c r="G4136" s="4" t="str">
        <f>TEXT(H4136+I4136,"yyyy-mm-dd""T""hh:mm:ss")&amp;
IF(J4136="MST","-07:00",
IF(J4136="MDT","-06:00",
IF(J4136="PST","-08:00",
IF(J4136="PDT","-07:00",
IF(J4136="UTC","+00:00","+00:00")))))</f>
        <v>2017-05-25T08:25:00-07:00</v>
      </c>
      <c r="H4136" s="1">
        <v>42880</v>
      </c>
      <c r="I4136" s="5">
        <v>0.35069444444444442</v>
      </c>
      <c r="J4136" t="s">
        <v>84</v>
      </c>
      <c r="U4136" t="s">
        <v>7469</v>
      </c>
      <c r="V4136" t="s">
        <v>7470</v>
      </c>
      <c r="X4136" t="s">
        <v>7510</v>
      </c>
      <c r="Y4136" t="s">
        <v>7511</v>
      </c>
      <c r="AD4136">
        <v>32.434333000000002</v>
      </c>
      <c r="AE4136">
        <v>-111.232472</v>
      </c>
      <c r="AK4136" t="s">
        <v>5367</v>
      </c>
      <c r="AL4136" t="s">
        <v>8756</v>
      </c>
      <c r="AN4136" t="s">
        <v>1700</v>
      </c>
      <c r="AO4136" t="s">
        <v>457</v>
      </c>
      <c r="AP4136" t="s">
        <v>422</v>
      </c>
      <c r="AQ4136">
        <v>2.56</v>
      </c>
      <c r="AR4136" t="s">
        <v>1616</v>
      </c>
      <c r="AT4136" t="s">
        <v>1612</v>
      </c>
      <c r="AV4136" t="s">
        <v>96</v>
      </c>
      <c r="BQ4136" t="str">
        <f>BS4136 &amp; ":" &amp; BR4136</f>
        <v>USEPA:365.1</v>
      </c>
      <c r="BR4136">
        <v>365.1</v>
      </c>
      <c r="BS4136" t="s">
        <v>4867</v>
      </c>
      <c r="BT4136" t="s">
        <v>7474</v>
      </c>
      <c r="BV4136" t="s">
        <v>7475</v>
      </c>
      <c r="BW4136" t="s">
        <v>7476</v>
      </c>
      <c r="CE4136" t="s">
        <v>8183</v>
      </c>
      <c r="CF4136" t="s">
        <v>1618</v>
      </c>
    </row>
    <row r="4137" spans="1:84" hidden="1" x14ac:dyDescent="0.4">
      <c r="A4137" t="s">
        <v>1626</v>
      </c>
      <c r="B4137" t="s">
        <v>1626</v>
      </c>
      <c r="C4137" t="s">
        <v>8220</v>
      </c>
      <c r="D4137" t="s">
        <v>81</v>
      </c>
      <c r="E4137" t="s">
        <v>82</v>
      </c>
      <c r="F4137" t="s">
        <v>393</v>
      </c>
      <c r="G4137" s="4" t="str">
        <f>TEXT(H4137+I4137,"yyyy-mm-dd""T""hh:mm:ss")&amp;
IF(J4137="MST","-07:00",
IF(J4137="MDT","-06:00",
IF(J4137="PST","-08:00",
IF(J4137="PDT","-07:00",
IF(J4137="UTC","+00:00","+00:00")))))</f>
        <v>2017-07-18T03:20:00-07:00</v>
      </c>
      <c r="H4137" s="1">
        <v>42934</v>
      </c>
      <c r="I4137" s="5">
        <v>0.1388888888888889</v>
      </c>
      <c r="J4137" t="s">
        <v>84</v>
      </c>
      <c r="U4137">
        <v>2008</v>
      </c>
      <c r="V4137" t="s">
        <v>6355</v>
      </c>
      <c r="W4137" t="s">
        <v>1606</v>
      </c>
      <c r="X4137" t="s">
        <v>8221</v>
      </c>
      <c r="Y4137">
        <v>111466</v>
      </c>
      <c r="Z4137" t="s">
        <v>8222</v>
      </c>
      <c r="AD4137">
        <v>31.864944399999999</v>
      </c>
      <c r="AE4137">
        <v>-110.67463890000001</v>
      </c>
      <c r="AG4137" t="s">
        <v>90</v>
      </c>
      <c r="AH4137" t="s">
        <v>1626</v>
      </c>
      <c r="AI4137" t="s">
        <v>90</v>
      </c>
      <c r="AK4137" t="s">
        <v>1608</v>
      </c>
      <c r="AL4137" t="s">
        <v>8757</v>
      </c>
      <c r="AN4137" t="s">
        <v>1700</v>
      </c>
      <c r="AO4137" t="s">
        <v>457</v>
      </c>
      <c r="AP4137" t="s">
        <v>422</v>
      </c>
      <c r="AQ4137">
        <v>0.23</v>
      </c>
      <c r="AR4137" t="s">
        <v>1616</v>
      </c>
      <c r="AT4137" t="s">
        <v>1612</v>
      </c>
      <c r="AV4137" t="s">
        <v>96</v>
      </c>
      <c r="BQ4137" t="str">
        <f>BS4137 &amp; ":" &amp; BR4137</f>
        <v>AZDEQ_SW:EPA 365.4</v>
      </c>
      <c r="BR4137" t="s">
        <v>1713</v>
      </c>
      <c r="BS4137" t="s">
        <v>1626</v>
      </c>
      <c r="BT4137" t="s">
        <v>1713</v>
      </c>
      <c r="BW4137" t="s">
        <v>5460</v>
      </c>
      <c r="BX4137" s="1">
        <v>42949</v>
      </c>
      <c r="BZ4137" t="s">
        <v>8758</v>
      </c>
      <c r="CA4137" t="s">
        <v>397</v>
      </c>
      <c r="CB4137">
        <v>0.1</v>
      </c>
      <c r="CC4137" t="s">
        <v>1616</v>
      </c>
      <c r="CE4137" t="s">
        <v>8225</v>
      </c>
      <c r="CF4137" t="s">
        <v>1618</v>
      </c>
    </row>
    <row r="4138" spans="1:84" hidden="1" x14ac:dyDescent="0.4">
      <c r="A4138" t="s">
        <v>1626</v>
      </c>
      <c r="B4138" t="s">
        <v>1626</v>
      </c>
      <c r="C4138" t="s">
        <v>8418</v>
      </c>
      <c r="D4138" t="s">
        <v>81</v>
      </c>
      <c r="E4138" t="s">
        <v>82</v>
      </c>
      <c r="F4138" t="s">
        <v>393</v>
      </c>
      <c r="G4138" s="4" t="str">
        <f>TEXT(H4138+I4138,"yyyy-mm-dd""T""hh:mm:ss")&amp;
IF(J4138="MST","-07:00",
IF(J4138="MDT","-06:00",
IF(J4138="PST","-08:00",
IF(J4138="PDT","-07:00",
IF(J4138="UTC","+00:00","+00:00")))))</f>
        <v>2017-01-30T03:30:00-07:00</v>
      </c>
      <c r="H4138" s="1">
        <v>42765</v>
      </c>
      <c r="I4138" s="5">
        <v>0.14583333333333334</v>
      </c>
      <c r="J4138" t="s">
        <v>84</v>
      </c>
      <c r="N4138">
        <v>0.5</v>
      </c>
      <c r="O4138" t="s">
        <v>1628</v>
      </c>
      <c r="U4138">
        <v>9743</v>
      </c>
      <c r="V4138" t="s">
        <v>5512</v>
      </c>
      <c r="W4138" t="s">
        <v>5513</v>
      </c>
      <c r="X4138" t="s">
        <v>3405</v>
      </c>
      <c r="Y4138">
        <v>100034</v>
      </c>
      <c r="Z4138" t="s">
        <v>5514</v>
      </c>
      <c r="AD4138">
        <v>32.187063100000003</v>
      </c>
      <c r="AE4138">
        <v>-110.81660220000001</v>
      </c>
      <c r="AG4138" t="s">
        <v>90</v>
      </c>
      <c r="AH4138" t="s">
        <v>1626</v>
      </c>
      <c r="AI4138" t="s">
        <v>90</v>
      </c>
      <c r="AK4138" t="s">
        <v>1608</v>
      </c>
      <c r="AL4138" t="s">
        <v>8759</v>
      </c>
      <c r="AN4138" t="s">
        <v>1610</v>
      </c>
      <c r="AO4138" t="s">
        <v>1670</v>
      </c>
      <c r="AP4138" t="s">
        <v>422</v>
      </c>
      <c r="AQ4138">
        <v>7.0000000000000007E-2</v>
      </c>
      <c r="AR4138" t="s">
        <v>1616</v>
      </c>
      <c r="AT4138" t="s">
        <v>1612</v>
      </c>
      <c r="AV4138" t="s">
        <v>96</v>
      </c>
      <c r="BH4138" t="str">
        <f>BI4138 &amp; " " &amp; BJ4138</f>
        <v>0.5 ft</v>
      </c>
      <c r="BI4138">
        <v>0.5</v>
      </c>
      <c r="BJ4138" t="s">
        <v>5517</v>
      </c>
      <c r="BQ4138" t="str">
        <f>BS4138 &amp; ":" &amp; BR4138</f>
        <v>AZDEQ_SW:EPA 353.2</v>
      </c>
      <c r="BR4138" t="s">
        <v>1623</v>
      </c>
      <c r="BS4138" t="s">
        <v>1626</v>
      </c>
      <c r="BT4138" t="s">
        <v>1623</v>
      </c>
      <c r="BW4138" t="s">
        <v>5519</v>
      </c>
      <c r="BZ4138" t="s">
        <v>8760</v>
      </c>
      <c r="CA4138" t="s">
        <v>397</v>
      </c>
      <c r="CB4138">
        <v>0.02</v>
      </c>
      <c r="CC4138" t="s">
        <v>1616</v>
      </c>
      <c r="CE4138" t="s">
        <v>5953</v>
      </c>
      <c r="CF4138" t="s">
        <v>1618</v>
      </c>
    </row>
    <row r="4139" spans="1:84" hidden="1" x14ac:dyDescent="0.4">
      <c r="A4139" t="s">
        <v>1626</v>
      </c>
      <c r="B4139" t="s">
        <v>1626</v>
      </c>
      <c r="C4139" t="s">
        <v>8422</v>
      </c>
      <c r="D4139" t="s">
        <v>81</v>
      </c>
      <c r="E4139" t="s">
        <v>82</v>
      </c>
      <c r="F4139" t="s">
        <v>393</v>
      </c>
      <c r="G4139" s="4" t="str">
        <f>TEXT(H4139+I4139,"yyyy-mm-dd""T""hh:mm:ss")&amp;
IF(J4139="MST","-07:00",
IF(J4139="MDT","-06:00",
IF(J4139="PST","-08:00",
IF(J4139="PDT","-07:00",
IF(J4139="UTC","+00:00","+00:00")))))</f>
        <v>2017-04-18T09:00:00-07:00</v>
      </c>
      <c r="H4139" s="1">
        <v>42843</v>
      </c>
      <c r="I4139" s="5">
        <v>0.375</v>
      </c>
      <c r="J4139" t="s">
        <v>84</v>
      </c>
      <c r="N4139">
        <v>0</v>
      </c>
      <c r="O4139" t="s">
        <v>1628</v>
      </c>
      <c r="U4139">
        <v>2208</v>
      </c>
      <c r="V4139" t="s">
        <v>7609</v>
      </c>
      <c r="W4139" t="s">
        <v>1606</v>
      </c>
      <c r="X4139" t="s">
        <v>5457</v>
      </c>
      <c r="Y4139">
        <v>100237</v>
      </c>
      <c r="Z4139" t="s">
        <v>8423</v>
      </c>
      <c r="AD4139">
        <v>32.353711099999998</v>
      </c>
      <c r="AE4139">
        <v>-111.09685</v>
      </c>
      <c r="AG4139" t="s">
        <v>90</v>
      </c>
      <c r="AH4139" t="s">
        <v>1626</v>
      </c>
      <c r="AI4139" t="s">
        <v>90</v>
      </c>
      <c r="AK4139" t="s">
        <v>1608</v>
      </c>
      <c r="AL4139" t="s">
        <v>8761</v>
      </c>
      <c r="AN4139" t="s">
        <v>1610</v>
      </c>
      <c r="AO4139" t="s">
        <v>1611</v>
      </c>
      <c r="AP4139" t="s">
        <v>422</v>
      </c>
      <c r="AQ4139">
        <v>0.35</v>
      </c>
      <c r="AR4139" t="s">
        <v>1616</v>
      </c>
      <c r="AT4139" t="s">
        <v>1612</v>
      </c>
      <c r="AV4139" t="s">
        <v>96</v>
      </c>
      <c r="BF4139" t="s">
        <v>8762</v>
      </c>
      <c r="BH4139" t="str">
        <f>BI4139 &amp; " " &amp; BJ4139</f>
        <v>0 ft</v>
      </c>
      <c r="BI4139">
        <v>0</v>
      </c>
      <c r="BJ4139" t="s">
        <v>5517</v>
      </c>
      <c r="BQ4139" t="str">
        <f>BS4139 &amp; ":" &amp; BR4139</f>
        <v>AZDEQ_SW:SM 4500-NH3G</v>
      </c>
      <c r="BR4139" t="s">
        <v>5552</v>
      </c>
      <c r="BS4139" t="s">
        <v>1626</v>
      </c>
      <c r="BT4139" t="s">
        <v>5552</v>
      </c>
      <c r="BW4139" t="s">
        <v>5460</v>
      </c>
      <c r="BZ4139" t="s">
        <v>8763</v>
      </c>
      <c r="CA4139" t="s">
        <v>397</v>
      </c>
      <c r="CB4139">
        <v>0.1</v>
      </c>
      <c r="CC4139" t="s">
        <v>1616</v>
      </c>
      <c r="CE4139" t="s">
        <v>8426</v>
      </c>
      <c r="CF4139" t="s">
        <v>1618</v>
      </c>
    </row>
    <row r="4140" spans="1:84" hidden="1" x14ac:dyDescent="0.4">
      <c r="A4140" t="s">
        <v>1626</v>
      </c>
      <c r="B4140" t="s">
        <v>1626</v>
      </c>
      <c r="C4140" t="s">
        <v>8234</v>
      </c>
      <c r="D4140" t="s">
        <v>81</v>
      </c>
      <c r="E4140" t="s">
        <v>82</v>
      </c>
      <c r="F4140" t="s">
        <v>393</v>
      </c>
      <c r="G4140" s="4" t="str">
        <f>TEXT(H4140+I4140,"yyyy-mm-dd""T""hh:mm:ss")&amp;
IF(J4140="MST","-07:00",
IF(J4140="MDT","-06:00",
IF(J4140="PST","-08:00",
IF(J4140="PDT","-07:00",
IF(J4140="UTC","+00:00","+00:00")))))</f>
        <v>2017-07-18T03:40:00-07:00</v>
      </c>
      <c r="H4140" s="1">
        <v>42934</v>
      </c>
      <c r="I4140" s="5">
        <v>0.15277777777777779</v>
      </c>
      <c r="J4140" t="s">
        <v>84</v>
      </c>
      <c r="U4140">
        <v>2008</v>
      </c>
      <c r="V4140" t="s">
        <v>6355</v>
      </c>
      <c r="W4140" t="s">
        <v>1606</v>
      </c>
      <c r="X4140" t="s">
        <v>8235</v>
      </c>
      <c r="Y4140">
        <v>111471</v>
      </c>
      <c r="Z4140" t="s">
        <v>8236</v>
      </c>
      <c r="AD4140">
        <v>31.867730999999999</v>
      </c>
      <c r="AE4140">
        <v>-110.674823</v>
      </c>
      <c r="AG4140" t="s">
        <v>90</v>
      </c>
      <c r="AH4140" t="s">
        <v>1626</v>
      </c>
      <c r="AI4140" t="s">
        <v>90</v>
      </c>
      <c r="AK4140" t="s">
        <v>1608</v>
      </c>
      <c r="AL4140" t="s">
        <v>8764</v>
      </c>
      <c r="AN4140" t="s">
        <v>1610</v>
      </c>
      <c r="AO4140" t="s">
        <v>442</v>
      </c>
      <c r="AP4140" t="s">
        <v>422</v>
      </c>
      <c r="AQ4140">
        <v>5.0999999999999996</v>
      </c>
      <c r="AR4140" t="s">
        <v>1616</v>
      </c>
      <c r="AT4140" t="s">
        <v>1612</v>
      </c>
      <c r="AV4140" t="s">
        <v>96</v>
      </c>
      <c r="BQ4140" t="str">
        <f>BS4140 &amp; ":" &amp; BR4140</f>
        <v>AZDEQ_SW:EPA 351.2</v>
      </c>
      <c r="BR4140" t="s">
        <v>1633</v>
      </c>
      <c r="BS4140" t="s">
        <v>1626</v>
      </c>
      <c r="BT4140" t="s">
        <v>1633</v>
      </c>
      <c r="BW4140" t="s">
        <v>5460</v>
      </c>
      <c r="BX4140" s="1">
        <v>42948</v>
      </c>
      <c r="BZ4140" t="s">
        <v>8765</v>
      </c>
      <c r="CA4140" t="s">
        <v>397</v>
      </c>
      <c r="CB4140">
        <v>2.5</v>
      </c>
      <c r="CC4140" t="s">
        <v>1616</v>
      </c>
      <c r="CE4140" t="s">
        <v>8239</v>
      </c>
      <c r="CF4140" t="s">
        <v>1618</v>
      </c>
    </row>
    <row r="4141" spans="1:84" hidden="1" x14ac:dyDescent="0.4">
      <c r="A4141" t="s">
        <v>1603</v>
      </c>
      <c r="B4141" t="s">
        <v>1603</v>
      </c>
      <c r="C4141" t="s">
        <v>8464</v>
      </c>
      <c r="D4141" t="s">
        <v>81</v>
      </c>
      <c r="E4141" t="s">
        <v>82</v>
      </c>
      <c r="F4141" t="s">
        <v>83</v>
      </c>
      <c r="G4141" s="4" t="str">
        <f>TEXT(H4141+I4141,"yyyy-mm-dd""T""hh:mm:ss")&amp;
IF(J4141="MST","-07:00",
IF(J4141="MDT","-06:00",
IF(J4141="PST","-08:00",
IF(J4141="PDT","-07:00",
IF(J4141="UTC","+00:00","+00:00")))))</f>
        <v>2017-01-10T10:45:00-07:00</v>
      </c>
      <c r="H4141" s="1">
        <v>42745</v>
      </c>
      <c r="I4141" s="5">
        <v>0.44791666666666669</v>
      </c>
      <c r="J4141" t="s">
        <v>84</v>
      </c>
      <c r="N4141">
        <v>0</v>
      </c>
      <c r="O4141" t="s">
        <v>5517</v>
      </c>
      <c r="U4141">
        <v>9673</v>
      </c>
      <c r="V4141" t="s">
        <v>1605</v>
      </c>
      <c r="W4141" t="s">
        <v>1606</v>
      </c>
      <c r="X4141" t="s">
        <v>8465</v>
      </c>
      <c r="Y4141">
        <v>81313</v>
      </c>
      <c r="Z4141" t="s">
        <v>8466</v>
      </c>
      <c r="AD4141">
        <v>32.131719199999999</v>
      </c>
      <c r="AE4141">
        <v>-113.0848661</v>
      </c>
      <c r="AG4141" t="s">
        <v>90</v>
      </c>
      <c r="AH4141" t="s">
        <v>1603</v>
      </c>
      <c r="AI4141" t="s">
        <v>90</v>
      </c>
      <c r="AK4141" t="s">
        <v>1608</v>
      </c>
      <c r="AL4141" t="s">
        <v>8766</v>
      </c>
      <c r="AM4141" t="s">
        <v>92</v>
      </c>
      <c r="AN4141" t="s">
        <v>1610</v>
      </c>
      <c r="AO4141" t="s">
        <v>442</v>
      </c>
      <c r="AP4141" t="s">
        <v>422</v>
      </c>
      <c r="AT4141" t="s">
        <v>1612</v>
      </c>
      <c r="AV4141" t="s">
        <v>584</v>
      </c>
      <c r="BF4141" t="s">
        <v>8211</v>
      </c>
      <c r="BQ4141" t="str">
        <f>BS4141 &amp; ":" &amp; BR4141</f>
        <v>AZDEQ_GW:EPA 351.2</v>
      </c>
      <c r="BR4141" t="s">
        <v>1633</v>
      </c>
      <c r="BS4141" t="s">
        <v>1603</v>
      </c>
      <c r="BT4141" t="s">
        <v>1633</v>
      </c>
      <c r="BW4141" t="s">
        <v>5460</v>
      </c>
      <c r="BX4141" s="1">
        <v>42751</v>
      </c>
      <c r="BZ4141" t="s">
        <v>8767</v>
      </c>
      <c r="CA4141" t="s">
        <v>397</v>
      </c>
      <c r="CB4141">
        <v>0.5</v>
      </c>
      <c r="CC4141" t="s">
        <v>1616</v>
      </c>
      <c r="CE4141" t="s">
        <v>8277</v>
      </c>
      <c r="CF4141" t="s">
        <v>1618</v>
      </c>
    </row>
    <row r="4142" spans="1:84" hidden="1" x14ac:dyDescent="0.4">
      <c r="A4142" t="s">
        <v>7466</v>
      </c>
      <c r="B4142" t="s">
        <v>7467</v>
      </c>
      <c r="C4142" t="s">
        <v>8349</v>
      </c>
      <c r="D4142" t="s">
        <v>81</v>
      </c>
      <c r="E4142" t="s">
        <v>82</v>
      </c>
      <c r="G4142" s="4" t="str">
        <f>TEXT(H4142+I4142,"yyyy-mm-dd""T""hh:mm:ss")&amp;
IF(J4142="MST","-07:00",
IF(J4142="MDT","-06:00",
IF(J4142="PST","-08:00",
IF(J4142="PDT","-07:00",
IF(J4142="UTC","+00:00","+00:00")))))</f>
        <v>2017-06-22T08:00:00-07:00</v>
      </c>
      <c r="H4142" s="1">
        <v>42908</v>
      </c>
      <c r="I4142" s="5">
        <v>0.33333333333333331</v>
      </c>
      <c r="J4142" t="s">
        <v>84</v>
      </c>
      <c r="U4142" t="s">
        <v>7469</v>
      </c>
      <c r="V4142" t="s">
        <v>7470</v>
      </c>
      <c r="X4142" t="s">
        <v>7532</v>
      </c>
      <c r="Y4142" t="s">
        <v>7533</v>
      </c>
      <c r="AD4142">
        <v>32.289444000000003</v>
      </c>
      <c r="AE4142">
        <v>-111.03486100000001</v>
      </c>
      <c r="AK4142" t="s">
        <v>5367</v>
      </c>
      <c r="AL4142" t="s">
        <v>8768</v>
      </c>
      <c r="AN4142" t="s">
        <v>1700</v>
      </c>
      <c r="AO4142" t="s">
        <v>457</v>
      </c>
      <c r="AP4142" t="s">
        <v>422</v>
      </c>
      <c r="AQ4142">
        <v>0.72</v>
      </c>
      <c r="AR4142" t="s">
        <v>1616</v>
      </c>
      <c r="AT4142" t="s">
        <v>1612</v>
      </c>
      <c r="AV4142" t="s">
        <v>96</v>
      </c>
      <c r="BQ4142" t="str">
        <f>BS4142 &amp; ":" &amp; BR4142</f>
        <v>USEPA:365.1</v>
      </c>
      <c r="BR4142">
        <v>365.1</v>
      </c>
      <c r="BS4142" t="s">
        <v>4867</v>
      </c>
      <c r="BT4142" t="s">
        <v>7474</v>
      </c>
      <c r="BV4142" t="s">
        <v>7475</v>
      </c>
      <c r="BW4142" t="s">
        <v>7476</v>
      </c>
      <c r="CE4142" t="s">
        <v>8351</v>
      </c>
      <c r="CF4142" t="s">
        <v>1618</v>
      </c>
    </row>
    <row r="4143" spans="1:84" hidden="1" x14ac:dyDescent="0.4">
      <c r="A4143" t="s">
        <v>1626</v>
      </c>
      <c r="B4143" t="s">
        <v>1626</v>
      </c>
      <c r="C4143" t="s">
        <v>8418</v>
      </c>
      <c r="D4143" t="s">
        <v>81</v>
      </c>
      <c r="E4143" t="s">
        <v>82</v>
      </c>
      <c r="F4143" t="s">
        <v>393</v>
      </c>
      <c r="G4143" s="4" t="str">
        <f>TEXT(H4143+I4143,"yyyy-mm-dd""T""hh:mm:ss")&amp;
IF(J4143="MST","-07:00",
IF(J4143="MDT","-06:00",
IF(J4143="PST","-08:00",
IF(J4143="PDT","-07:00",
IF(J4143="UTC","+00:00","+00:00")))))</f>
        <v>2017-01-30T03:30:00-07:00</v>
      </c>
      <c r="H4143" s="1">
        <v>42765</v>
      </c>
      <c r="I4143" s="5">
        <v>0.14583333333333334</v>
      </c>
      <c r="J4143" t="s">
        <v>84</v>
      </c>
      <c r="N4143">
        <v>0.5</v>
      </c>
      <c r="O4143" t="s">
        <v>1628</v>
      </c>
      <c r="U4143">
        <v>9743</v>
      </c>
      <c r="V4143" t="s">
        <v>5512</v>
      </c>
      <c r="W4143" t="s">
        <v>5513</v>
      </c>
      <c r="X4143" t="s">
        <v>3405</v>
      </c>
      <c r="Y4143">
        <v>100034</v>
      </c>
      <c r="Z4143" t="s">
        <v>5514</v>
      </c>
      <c r="AD4143">
        <v>32.187063100000003</v>
      </c>
      <c r="AE4143">
        <v>-110.81660220000001</v>
      </c>
      <c r="AG4143" t="s">
        <v>90</v>
      </c>
      <c r="AH4143" t="s">
        <v>1626</v>
      </c>
      <c r="AI4143" t="s">
        <v>90</v>
      </c>
      <c r="AK4143" t="s">
        <v>1608</v>
      </c>
      <c r="AL4143" t="s">
        <v>8769</v>
      </c>
      <c r="AM4143" t="s">
        <v>92</v>
      </c>
      <c r="AN4143" t="s">
        <v>1725</v>
      </c>
      <c r="AO4143" t="s">
        <v>123</v>
      </c>
      <c r="AP4143" t="s">
        <v>422</v>
      </c>
      <c r="AT4143" t="s">
        <v>1612</v>
      </c>
      <c r="AV4143" t="s">
        <v>584</v>
      </c>
      <c r="BH4143" t="str">
        <f>BI4143 &amp; " " &amp; BJ4143</f>
        <v>0.5 ft</v>
      </c>
      <c r="BI4143">
        <v>0.5</v>
      </c>
      <c r="BJ4143" t="s">
        <v>5517</v>
      </c>
      <c r="BQ4143" t="str">
        <f>BS4143 &amp; ":" &amp; BR4143</f>
        <v>AZDEQ_SW:SM 4500 PE</v>
      </c>
      <c r="BR4143" t="s">
        <v>5518</v>
      </c>
      <c r="BS4143" t="s">
        <v>1626</v>
      </c>
      <c r="BT4143" t="s">
        <v>5518</v>
      </c>
      <c r="BW4143" t="s">
        <v>5519</v>
      </c>
      <c r="BZ4143" t="s">
        <v>8770</v>
      </c>
      <c r="CA4143" t="s">
        <v>397</v>
      </c>
      <c r="CB4143">
        <v>0.01</v>
      </c>
      <c r="CC4143" t="s">
        <v>1616</v>
      </c>
      <c r="CE4143" t="s">
        <v>5953</v>
      </c>
      <c r="CF4143" t="s">
        <v>1618</v>
      </c>
    </row>
    <row r="4144" spans="1:84" hidden="1" x14ac:dyDescent="0.4">
      <c r="A4144" t="s">
        <v>1626</v>
      </c>
      <c r="B4144" t="s">
        <v>1626</v>
      </c>
      <c r="C4144" t="s">
        <v>8647</v>
      </c>
      <c r="D4144" t="s">
        <v>81</v>
      </c>
      <c r="E4144" t="s">
        <v>82</v>
      </c>
      <c r="F4144" t="s">
        <v>393</v>
      </c>
      <c r="G4144" s="4" t="str">
        <f>TEXT(H4144+I4144,"yyyy-mm-dd""T""hh:mm:ss")&amp;
IF(J4144="MST","-07:00",
IF(J4144="MDT","-06:00",
IF(J4144="PST","-08:00",
IF(J4144="PDT","-07:00",
IF(J4144="UTC","+00:00","+00:00")))))</f>
        <v>2017-03-30T03:40:00-07:00</v>
      </c>
      <c r="H4144" s="1">
        <v>42824</v>
      </c>
      <c r="I4144" s="5">
        <v>0.15277777777777779</v>
      </c>
      <c r="J4144" t="s">
        <v>84</v>
      </c>
      <c r="N4144">
        <v>0.5</v>
      </c>
      <c r="O4144" t="s">
        <v>1628</v>
      </c>
      <c r="U4144">
        <v>9743</v>
      </c>
      <c r="V4144" t="s">
        <v>5512</v>
      </c>
      <c r="W4144" t="s">
        <v>5513</v>
      </c>
      <c r="X4144" t="s">
        <v>3388</v>
      </c>
      <c r="Y4144">
        <v>100035</v>
      </c>
      <c r="Z4144" t="s">
        <v>5514</v>
      </c>
      <c r="AD4144">
        <v>32.185352899999998</v>
      </c>
      <c r="AE4144">
        <v>-110.8164731</v>
      </c>
      <c r="AG4144" t="s">
        <v>90</v>
      </c>
      <c r="AH4144" t="s">
        <v>1626</v>
      </c>
      <c r="AI4144" t="s">
        <v>90</v>
      </c>
      <c r="AK4144" t="s">
        <v>1608</v>
      </c>
      <c r="AL4144" t="s">
        <v>8771</v>
      </c>
      <c r="AM4144" t="s">
        <v>92</v>
      </c>
      <c r="AN4144" t="s">
        <v>1725</v>
      </c>
      <c r="AO4144" t="s">
        <v>123</v>
      </c>
      <c r="AP4144" t="s">
        <v>422</v>
      </c>
      <c r="AT4144" t="s">
        <v>1612</v>
      </c>
      <c r="AV4144" t="s">
        <v>584</v>
      </c>
      <c r="BH4144" t="str">
        <f>BI4144 &amp; " " &amp; BJ4144</f>
        <v>0.5 ft</v>
      </c>
      <c r="BI4144">
        <v>0.5</v>
      </c>
      <c r="BJ4144" t="s">
        <v>5517</v>
      </c>
      <c r="BQ4144" t="str">
        <f>BS4144 &amp; ":" &amp; BR4144</f>
        <v>AZDEQ_SW:SM 4500 PE</v>
      </c>
      <c r="BR4144" t="s">
        <v>5518</v>
      </c>
      <c r="BS4144" t="s">
        <v>1626</v>
      </c>
      <c r="BT4144" t="s">
        <v>5518</v>
      </c>
      <c r="BW4144" t="s">
        <v>5519</v>
      </c>
      <c r="BZ4144" t="s">
        <v>8772</v>
      </c>
      <c r="CA4144" t="s">
        <v>397</v>
      </c>
      <c r="CB4144">
        <v>0.01</v>
      </c>
      <c r="CC4144" t="s">
        <v>1616</v>
      </c>
      <c r="CE4144" t="s">
        <v>5534</v>
      </c>
      <c r="CF4144" t="s">
        <v>1618</v>
      </c>
    </row>
    <row r="4145" spans="1:84" hidden="1" x14ac:dyDescent="0.4">
      <c r="A4145" t="s">
        <v>1626</v>
      </c>
      <c r="B4145" t="s">
        <v>1626</v>
      </c>
      <c r="C4145" t="s">
        <v>8178</v>
      </c>
      <c r="D4145" t="s">
        <v>81</v>
      </c>
      <c r="E4145" t="s">
        <v>82</v>
      </c>
      <c r="F4145" t="s">
        <v>393</v>
      </c>
      <c r="G4145" s="4" t="str">
        <f>TEXT(H4145+I4145,"yyyy-mm-dd""T""hh:mm:ss")&amp;
IF(J4145="MST","-07:00",
IF(J4145="MDT","-06:00",
IF(J4145="PST","-08:00",
IF(J4145="PDT","-07:00",
IF(J4145="UTC","+00:00","+00:00")))))</f>
        <v>2017-03-30T03:00:00-07:00</v>
      </c>
      <c r="H4145" s="1">
        <v>42824</v>
      </c>
      <c r="I4145" s="5">
        <v>0.125</v>
      </c>
      <c r="J4145" t="s">
        <v>84</v>
      </c>
      <c r="N4145">
        <v>0.5</v>
      </c>
      <c r="O4145" t="s">
        <v>1628</v>
      </c>
      <c r="U4145">
        <v>9743</v>
      </c>
      <c r="V4145" t="s">
        <v>5512</v>
      </c>
      <c r="W4145" t="s">
        <v>5513</v>
      </c>
      <c r="X4145" t="s">
        <v>3405</v>
      </c>
      <c r="Y4145">
        <v>100034</v>
      </c>
      <c r="Z4145" t="s">
        <v>5514</v>
      </c>
      <c r="AD4145">
        <v>32.187063100000003</v>
      </c>
      <c r="AE4145">
        <v>-110.81660220000001</v>
      </c>
      <c r="AG4145" t="s">
        <v>90</v>
      </c>
      <c r="AH4145" t="s">
        <v>1626</v>
      </c>
      <c r="AI4145" t="s">
        <v>90</v>
      </c>
      <c r="AK4145" t="s">
        <v>1608</v>
      </c>
      <c r="AL4145" t="s">
        <v>8773</v>
      </c>
      <c r="AM4145" t="s">
        <v>92</v>
      </c>
      <c r="AN4145" t="s">
        <v>1610</v>
      </c>
      <c r="AO4145" t="s">
        <v>1611</v>
      </c>
      <c r="AP4145" t="s">
        <v>422</v>
      </c>
      <c r="AT4145" t="s">
        <v>1612</v>
      </c>
      <c r="AV4145" t="s">
        <v>584</v>
      </c>
      <c r="BH4145" t="str">
        <f>BI4145 &amp; " " &amp; BJ4145</f>
        <v>0.5 ft</v>
      </c>
      <c r="BI4145">
        <v>0.5</v>
      </c>
      <c r="BJ4145" t="s">
        <v>5517</v>
      </c>
      <c r="BQ4145" t="str">
        <f>BS4145 &amp; ":" &amp; BR4145</f>
        <v>AZDEQ_SW:EPA 350.1</v>
      </c>
      <c r="BR4145" t="s">
        <v>1613</v>
      </c>
      <c r="BS4145" t="s">
        <v>1626</v>
      </c>
      <c r="BT4145" t="s">
        <v>1613</v>
      </c>
      <c r="BW4145" t="s">
        <v>5519</v>
      </c>
      <c r="BZ4145" t="s">
        <v>8774</v>
      </c>
      <c r="CA4145" t="s">
        <v>397</v>
      </c>
      <c r="CB4145">
        <v>0.02</v>
      </c>
      <c r="CC4145" t="s">
        <v>1616</v>
      </c>
      <c r="CE4145" t="s">
        <v>5763</v>
      </c>
      <c r="CF4145" t="s">
        <v>1618</v>
      </c>
    </row>
    <row r="4146" spans="1:84" hidden="1" x14ac:dyDescent="0.4">
      <c r="A4146" t="s">
        <v>1626</v>
      </c>
      <c r="B4146" t="s">
        <v>1626</v>
      </c>
      <c r="C4146" t="s">
        <v>8306</v>
      </c>
      <c r="D4146" t="s">
        <v>81</v>
      </c>
      <c r="E4146" t="s">
        <v>82</v>
      </c>
      <c r="F4146" t="s">
        <v>393</v>
      </c>
      <c r="G4146" s="4" t="str">
        <f>TEXT(H4146+I4146,"yyyy-mm-dd""T""hh:mm:ss")&amp;
IF(J4146="MST","-07:00",
IF(J4146="MDT","-06:00",
IF(J4146="PST","-08:00",
IF(J4146="PDT","-07:00",
IF(J4146="UTC","+00:00","+00:00")))))</f>
        <v>2017-07-18T03:15:00-07:00</v>
      </c>
      <c r="H4146" s="1">
        <v>42934</v>
      </c>
      <c r="I4146" s="5">
        <v>0.13541666666666666</v>
      </c>
      <c r="J4146" t="s">
        <v>84</v>
      </c>
      <c r="U4146">
        <v>2008</v>
      </c>
      <c r="V4146" t="s">
        <v>6355</v>
      </c>
      <c r="W4146" t="s">
        <v>1606</v>
      </c>
      <c r="X4146" t="s">
        <v>8307</v>
      </c>
      <c r="Y4146">
        <v>111467</v>
      </c>
      <c r="Z4146" t="s">
        <v>8236</v>
      </c>
      <c r="AD4146">
        <v>31.870083300000001</v>
      </c>
      <c r="AE4146">
        <v>-110.67516670000001</v>
      </c>
      <c r="AG4146" t="s">
        <v>90</v>
      </c>
      <c r="AH4146" t="s">
        <v>1626</v>
      </c>
      <c r="AI4146" t="s">
        <v>90</v>
      </c>
      <c r="AK4146" t="s">
        <v>1608</v>
      </c>
      <c r="AL4146" t="s">
        <v>8775</v>
      </c>
      <c r="AN4146" t="s">
        <v>1610</v>
      </c>
      <c r="AO4146" t="s">
        <v>1670</v>
      </c>
      <c r="AP4146" t="s">
        <v>422</v>
      </c>
      <c r="AQ4146">
        <v>1.7</v>
      </c>
      <c r="AR4146" t="s">
        <v>1616</v>
      </c>
      <c r="AT4146" t="s">
        <v>1612</v>
      </c>
      <c r="AV4146" t="s">
        <v>96</v>
      </c>
      <c r="BQ4146" t="str">
        <f>BS4146 &amp; ":" &amp; BR4146</f>
        <v>AZDEQ_SW:EPA 353.2</v>
      </c>
      <c r="BR4146" t="s">
        <v>1623</v>
      </c>
      <c r="BS4146" t="s">
        <v>1626</v>
      </c>
      <c r="BT4146" t="s">
        <v>1623</v>
      </c>
      <c r="BW4146" t="s">
        <v>5460</v>
      </c>
      <c r="BX4146" s="1">
        <v>42950</v>
      </c>
      <c r="BZ4146" t="s">
        <v>8776</v>
      </c>
      <c r="CA4146" t="s">
        <v>397</v>
      </c>
      <c r="CB4146">
        <v>0.1</v>
      </c>
      <c r="CC4146" t="s">
        <v>1616</v>
      </c>
      <c r="CE4146" t="s">
        <v>8310</v>
      </c>
      <c r="CF4146" t="s">
        <v>1618</v>
      </c>
    </row>
    <row r="4147" spans="1:84" hidden="1" x14ac:dyDescent="0.4">
      <c r="A4147" t="s">
        <v>7466</v>
      </c>
      <c r="B4147" t="s">
        <v>7467</v>
      </c>
      <c r="C4147" t="s">
        <v>8457</v>
      </c>
      <c r="D4147" t="s">
        <v>81</v>
      </c>
      <c r="E4147" t="s">
        <v>82</v>
      </c>
      <c r="G4147" s="4" t="str">
        <f>TEXT(H4147+I4147,"yyyy-mm-dd""T""hh:mm:ss")&amp;
IF(J4147="MST","-07:00",
IF(J4147="MDT","-06:00",
IF(J4147="PST","-08:00",
IF(J4147="PDT","-07:00",
IF(J4147="UTC","+00:00","+00:00")))))</f>
        <v>2017-09-14T10:20:00-07:00</v>
      </c>
      <c r="H4147" s="1">
        <v>42992</v>
      </c>
      <c r="I4147" s="5">
        <v>0.43055555555555558</v>
      </c>
      <c r="J4147" t="s">
        <v>84</v>
      </c>
      <c r="U4147" t="s">
        <v>7469</v>
      </c>
      <c r="V4147" t="s">
        <v>7470</v>
      </c>
      <c r="X4147" t="s">
        <v>7471</v>
      </c>
      <c r="Y4147" t="s">
        <v>7472</v>
      </c>
      <c r="AD4147">
        <v>32.338639000000001</v>
      </c>
      <c r="AE4147">
        <v>-111.08147200000001</v>
      </c>
      <c r="AK4147" t="s">
        <v>5367</v>
      </c>
      <c r="AL4147" t="s">
        <v>8777</v>
      </c>
      <c r="AN4147" t="s">
        <v>1700</v>
      </c>
      <c r="AO4147" t="s">
        <v>457</v>
      </c>
      <c r="AP4147" t="s">
        <v>422</v>
      </c>
      <c r="AQ4147">
        <v>2.21</v>
      </c>
      <c r="AR4147" t="s">
        <v>1616</v>
      </c>
      <c r="AT4147" t="s">
        <v>1612</v>
      </c>
      <c r="AV4147" t="s">
        <v>96</v>
      </c>
      <c r="BQ4147" t="str">
        <f>BS4147 &amp; ":" &amp; BR4147</f>
        <v>USEPA:365.1</v>
      </c>
      <c r="BR4147">
        <v>365.1</v>
      </c>
      <c r="BS4147" t="s">
        <v>4867</v>
      </c>
      <c r="BT4147" t="s">
        <v>7474</v>
      </c>
      <c r="BV4147" t="s">
        <v>7475</v>
      </c>
      <c r="BW4147" t="s">
        <v>7476</v>
      </c>
      <c r="CE4147" t="s">
        <v>8459</v>
      </c>
      <c r="CF4147" t="s">
        <v>1618</v>
      </c>
    </row>
    <row r="4148" spans="1:84" hidden="1" x14ac:dyDescent="0.4">
      <c r="A4148" t="s">
        <v>1626</v>
      </c>
      <c r="B4148" t="s">
        <v>1626</v>
      </c>
      <c r="C4148" t="s">
        <v>8644</v>
      </c>
      <c r="D4148" t="s">
        <v>81</v>
      </c>
      <c r="E4148" t="s">
        <v>82</v>
      </c>
      <c r="F4148" t="s">
        <v>393</v>
      </c>
      <c r="G4148" s="4" t="str">
        <f>TEXT(H4148+I4148,"yyyy-mm-dd""T""hh:mm:ss")&amp;
IF(J4148="MST","-07:00",
IF(J4148="MDT","-06:00",
IF(J4148="PST","-08:00",
IF(J4148="PDT","-07:00",
IF(J4148="UTC","+00:00","+00:00")))))</f>
        <v>2017-07-27T03:10:00-07:00</v>
      </c>
      <c r="H4148" s="1">
        <v>42943</v>
      </c>
      <c r="I4148" s="5">
        <v>0.13194444444444445</v>
      </c>
      <c r="J4148" t="s">
        <v>84</v>
      </c>
      <c r="N4148">
        <v>0.5</v>
      </c>
      <c r="O4148" t="s">
        <v>1628</v>
      </c>
      <c r="U4148">
        <v>9743</v>
      </c>
      <c r="V4148" t="s">
        <v>5512</v>
      </c>
      <c r="W4148" t="s">
        <v>5513</v>
      </c>
      <c r="X4148" t="s">
        <v>3388</v>
      </c>
      <c r="Y4148">
        <v>100035</v>
      </c>
      <c r="Z4148" t="s">
        <v>5514</v>
      </c>
      <c r="AD4148">
        <v>32.185352899999998</v>
      </c>
      <c r="AE4148">
        <v>-110.8164731</v>
      </c>
      <c r="AG4148" t="s">
        <v>90</v>
      </c>
      <c r="AH4148" t="s">
        <v>1626</v>
      </c>
      <c r="AI4148" t="s">
        <v>90</v>
      </c>
      <c r="AK4148" t="s">
        <v>1608</v>
      </c>
      <c r="AL4148" t="s">
        <v>8778</v>
      </c>
      <c r="AM4148" t="s">
        <v>92</v>
      </c>
      <c r="AN4148" t="s">
        <v>1725</v>
      </c>
      <c r="AO4148" t="s">
        <v>123</v>
      </c>
      <c r="AP4148" t="s">
        <v>422</v>
      </c>
      <c r="AT4148" t="s">
        <v>1612</v>
      </c>
      <c r="AV4148" t="s">
        <v>584</v>
      </c>
      <c r="BH4148" t="str">
        <f>BI4148 &amp; " " &amp; BJ4148</f>
        <v>0.5 ft</v>
      </c>
      <c r="BI4148">
        <v>0.5</v>
      </c>
      <c r="BJ4148" t="s">
        <v>5517</v>
      </c>
      <c r="BQ4148" t="str">
        <f>BS4148 &amp; ":" &amp; BR4148</f>
        <v>AZDEQ_SW:SM 4500 PE</v>
      </c>
      <c r="BR4148" t="s">
        <v>5518</v>
      </c>
      <c r="BS4148" t="s">
        <v>1626</v>
      </c>
      <c r="BT4148" t="s">
        <v>5518</v>
      </c>
      <c r="BW4148" t="s">
        <v>5519</v>
      </c>
      <c r="BZ4148" t="s">
        <v>8779</v>
      </c>
      <c r="CA4148" t="s">
        <v>397</v>
      </c>
      <c r="CB4148">
        <v>0.01</v>
      </c>
      <c r="CC4148" t="s">
        <v>1616</v>
      </c>
      <c r="CE4148" t="s">
        <v>5567</v>
      </c>
      <c r="CF4148" t="s">
        <v>1618</v>
      </c>
    </row>
    <row r="4149" spans="1:84" hidden="1" x14ac:dyDescent="0.4">
      <c r="A4149" t="s">
        <v>7466</v>
      </c>
      <c r="B4149" t="s">
        <v>7467</v>
      </c>
      <c r="C4149" t="s">
        <v>8437</v>
      </c>
      <c r="D4149" t="s">
        <v>81</v>
      </c>
      <c r="E4149" t="s">
        <v>82</v>
      </c>
      <c r="G4149" s="4" t="str">
        <f>TEXT(H4149+I4149,"yyyy-mm-dd""T""hh:mm:ss")&amp;
IF(J4149="MST","-07:00",
IF(J4149="MDT","-06:00",
IF(J4149="PST","-08:00",
IF(J4149="PDT","-07:00",
IF(J4149="UTC","+00:00","+00:00")))))</f>
        <v>2017-03-30T09:18:00-07:00</v>
      </c>
      <c r="H4149" s="1">
        <v>42824</v>
      </c>
      <c r="I4149" s="5">
        <v>0.38750000000000001</v>
      </c>
      <c r="J4149" t="s">
        <v>84</v>
      </c>
      <c r="U4149" t="s">
        <v>7469</v>
      </c>
      <c r="V4149" t="s">
        <v>7470</v>
      </c>
      <c r="X4149" t="s">
        <v>7532</v>
      </c>
      <c r="Y4149" t="s">
        <v>7533</v>
      </c>
      <c r="AD4149">
        <v>32.289444000000003</v>
      </c>
      <c r="AE4149">
        <v>-111.03486100000001</v>
      </c>
      <c r="AK4149" t="s">
        <v>5367</v>
      </c>
      <c r="AL4149" t="s">
        <v>8780</v>
      </c>
      <c r="AN4149" t="s">
        <v>7486</v>
      </c>
      <c r="AO4149" t="s">
        <v>5369</v>
      </c>
      <c r="AP4149" t="s">
        <v>422</v>
      </c>
      <c r="AQ4149">
        <v>0.8</v>
      </c>
      <c r="AR4149" t="s">
        <v>1616</v>
      </c>
      <c r="AT4149" t="s">
        <v>1612</v>
      </c>
      <c r="AV4149" t="s">
        <v>96</v>
      </c>
      <c r="BQ4149" t="str">
        <f>BS4149 &amp; ":" &amp; BR4149</f>
        <v>USEPA:350.1</v>
      </c>
      <c r="BR4149">
        <v>350.1</v>
      </c>
      <c r="BS4149" t="s">
        <v>4867</v>
      </c>
      <c r="BT4149" t="s">
        <v>7488</v>
      </c>
      <c r="BV4149" t="s">
        <v>7489</v>
      </c>
      <c r="BW4149" t="s">
        <v>7476</v>
      </c>
      <c r="CE4149" t="s">
        <v>8439</v>
      </c>
      <c r="CF4149" t="s">
        <v>1618</v>
      </c>
    </row>
    <row r="4150" spans="1:84" hidden="1" x14ac:dyDescent="0.4">
      <c r="A4150" t="s">
        <v>1626</v>
      </c>
      <c r="B4150" t="s">
        <v>1626</v>
      </c>
      <c r="C4150" t="s">
        <v>8581</v>
      </c>
      <c r="D4150" t="s">
        <v>81</v>
      </c>
      <c r="E4150" t="s">
        <v>82</v>
      </c>
      <c r="F4150" t="s">
        <v>393</v>
      </c>
      <c r="G4150" s="4" t="str">
        <f>TEXT(H4150+I4150,"yyyy-mm-dd""T""hh:mm:ss")&amp;
IF(J4150="MST","-07:00",
IF(J4150="MDT","-06:00",
IF(J4150="PST","-08:00",
IF(J4150="PDT","-07:00",
IF(J4150="UTC","+00:00","+00:00")))))</f>
        <v>2017-07-18T08:30:00-07:00</v>
      </c>
      <c r="H4150" s="1">
        <v>42934</v>
      </c>
      <c r="I4150" s="5">
        <v>0.35416666666666669</v>
      </c>
      <c r="J4150" t="s">
        <v>84</v>
      </c>
      <c r="U4150">
        <v>2008</v>
      </c>
      <c r="V4150" t="s">
        <v>6355</v>
      </c>
      <c r="W4150" t="s">
        <v>1606</v>
      </c>
      <c r="X4150" t="s">
        <v>7552</v>
      </c>
      <c r="Y4150">
        <v>100598</v>
      </c>
      <c r="Z4150" t="s">
        <v>8582</v>
      </c>
      <c r="AD4150">
        <v>32.019222200000002</v>
      </c>
      <c r="AE4150">
        <v>-110.6410556</v>
      </c>
      <c r="AG4150" t="s">
        <v>90</v>
      </c>
      <c r="AH4150" t="s">
        <v>1626</v>
      </c>
      <c r="AI4150" t="s">
        <v>90</v>
      </c>
      <c r="AK4150" t="s">
        <v>1608</v>
      </c>
      <c r="AL4150" t="s">
        <v>8781</v>
      </c>
      <c r="AN4150" t="s">
        <v>1700</v>
      </c>
      <c r="AO4150" t="s">
        <v>457</v>
      </c>
      <c r="AP4150" t="s">
        <v>422</v>
      </c>
      <c r="AQ4150">
        <v>0.14000000000000001</v>
      </c>
      <c r="AR4150" t="s">
        <v>1616</v>
      </c>
      <c r="AT4150" t="s">
        <v>1612</v>
      </c>
      <c r="AV4150" t="s">
        <v>96</v>
      </c>
      <c r="BQ4150" t="str">
        <f>BS4150 &amp; ":" &amp; BR4150</f>
        <v>AZDEQ_SW:EPA 365.4</v>
      </c>
      <c r="BR4150" t="s">
        <v>1713</v>
      </c>
      <c r="BS4150" t="s">
        <v>1626</v>
      </c>
      <c r="BT4150" t="s">
        <v>1713</v>
      </c>
      <c r="BW4150" t="s">
        <v>5460</v>
      </c>
      <c r="BX4150" s="1">
        <v>42949</v>
      </c>
      <c r="BZ4150" t="s">
        <v>8782</v>
      </c>
      <c r="CA4150" t="s">
        <v>397</v>
      </c>
      <c r="CB4150">
        <v>0.1</v>
      </c>
      <c r="CC4150" t="s">
        <v>1616</v>
      </c>
      <c r="CE4150" t="s">
        <v>8310</v>
      </c>
      <c r="CF4150" t="s">
        <v>1618</v>
      </c>
    </row>
    <row r="4151" spans="1:84" hidden="1" x14ac:dyDescent="0.4">
      <c r="A4151" t="s">
        <v>7466</v>
      </c>
      <c r="B4151" t="s">
        <v>7467</v>
      </c>
      <c r="C4151" t="s">
        <v>8547</v>
      </c>
      <c r="D4151" t="s">
        <v>81</v>
      </c>
      <c r="E4151" t="s">
        <v>82</v>
      </c>
      <c r="G4151" s="4" t="str">
        <f>TEXT(H4151+I4151,"yyyy-mm-dd""T""hh:mm:ss")&amp;
IF(J4151="MST","-07:00",
IF(J4151="MDT","-06:00",
IF(J4151="PST","-08:00",
IF(J4151="PDT","-07:00",
IF(J4151="UTC","+00:00","+00:00")))))</f>
        <v>2017-03-16T09:30:00-07:00</v>
      </c>
      <c r="H4151" s="1">
        <v>42810</v>
      </c>
      <c r="I4151" s="5">
        <v>0.39583333333333331</v>
      </c>
      <c r="J4151" t="s">
        <v>84</v>
      </c>
      <c r="U4151" t="s">
        <v>7469</v>
      </c>
      <c r="V4151" t="s">
        <v>7470</v>
      </c>
      <c r="X4151" t="s">
        <v>7482</v>
      </c>
      <c r="Y4151" t="s">
        <v>7483</v>
      </c>
      <c r="AD4151">
        <v>32.386417000000002</v>
      </c>
      <c r="AE4151">
        <v>-111.119139</v>
      </c>
      <c r="AK4151" t="s">
        <v>5367</v>
      </c>
      <c r="AL4151" t="s">
        <v>8783</v>
      </c>
      <c r="AN4151" t="s">
        <v>1700</v>
      </c>
      <c r="AO4151" t="s">
        <v>457</v>
      </c>
      <c r="AP4151" t="s">
        <v>422</v>
      </c>
      <c r="AQ4151">
        <v>3.55</v>
      </c>
      <c r="AR4151" t="s">
        <v>1616</v>
      </c>
      <c r="AS4151" t="s">
        <v>8686</v>
      </c>
      <c r="AT4151" t="s">
        <v>1612</v>
      </c>
      <c r="AV4151" t="s">
        <v>96</v>
      </c>
      <c r="BQ4151" t="str">
        <f>BS4151 &amp; ":" &amp; BR4151</f>
        <v>USEPA:365.1</v>
      </c>
      <c r="BR4151">
        <v>365.1</v>
      </c>
      <c r="BS4151" t="s">
        <v>4867</v>
      </c>
      <c r="BT4151" t="s">
        <v>7474</v>
      </c>
      <c r="BV4151" t="s">
        <v>7475</v>
      </c>
      <c r="BW4151" t="s">
        <v>7476</v>
      </c>
      <c r="CE4151" t="s">
        <v>8596</v>
      </c>
      <c r="CF4151" t="s">
        <v>1618</v>
      </c>
    </row>
    <row r="4152" spans="1:84" hidden="1" x14ac:dyDescent="0.4">
      <c r="A4152" t="s">
        <v>7466</v>
      </c>
      <c r="B4152" t="s">
        <v>7467</v>
      </c>
      <c r="C4152" t="s">
        <v>8278</v>
      </c>
      <c r="D4152" t="s">
        <v>7515</v>
      </c>
      <c r="E4152" t="s">
        <v>82</v>
      </c>
      <c r="G4152" s="4" t="str">
        <f>TEXT(H4152+I4152,"yyyy-mm-dd""T""hh:mm:ss")&amp;
IF(J4152="MST","-07:00",
IF(J4152="MDT","-06:00",
IF(J4152="PST","-08:00",
IF(J4152="PDT","-07:00",
IF(J4152="UTC","+00:00","+00:00")))))</f>
        <v>2017-12-12T09:30:00-07:00</v>
      </c>
      <c r="H4152" s="1">
        <v>43081</v>
      </c>
      <c r="I4152" s="5">
        <v>0.39583333333333331</v>
      </c>
      <c r="J4152" t="s">
        <v>84</v>
      </c>
      <c r="U4152" t="s">
        <v>7469</v>
      </c>
      <c r="V4152" t="s">
        <v>7470</v>
      </c>
      <c r="X4152" t="s">
        <v>7532</v>
      </c>
      <c r="Y4152" t="s">
        <v>7533</v>
      </c>
      <c r="AD4152">
        <v>32.289444000000003</v>
      </c>
      <c r="AE4152">
        <v>-111.03486100000001</v>
      </c>
      <c r="AK4152" t="s">
        <v>5367</v>
      </c>
      <c r="AL4152" t="s">
        <v>8784</v>
      </c>
      <c r="AM4152" t="s">
        <v>7485</v>
      </c>
      <c r="AN4152" t="s">
        <v>1700</v>
      </c>
      <c r="AO4152" t="s">
        <v>123</v>
      </c>
      <c r="AP4152" t="s">
        <v>422</v>
      </c>
      <c r="AS4152" t="s">
        <v>7734</v>
      </c>
      <c r="AT4152" t="s">
        <v>1612</v>
      </c>
      <c r="AV4152" t="s">
        <v>96</v>
      </c>
      <c r="BQ4152" t="str">
        <f>BS4152 &amp; ":" &amp; BR4152</f>
        <v>USEPA:365.1</v>
      </c>
      <c r="BR4152">
        <v>365.1</v>
      </c>
      <c r="BS4152" t="s">
        <v>4867</v>
      </c>
      <c r="BT4152" t="s">
        <v>7474</v>
      </c>
      <c r="BV4152" t="s">
        <v>7475</v>
      </c>
      <c r="BW4152" t="s">
        <v>7476</v>
      </c>
      <c r="BZ4152" t="s">
        <v>8785</v>
      </c>
      <c r="CA4152" t="s">
        <v>1272</v>
      </c>
      <c r="CB4152">
        <v>0.5</v>
      </c>
      <c r="CC4152" t="s">
        <v>1616</v>
      </c>
      <c r="CE4152" t="s">
        <v>8486</v>
      </c>
      <c r="CF4152" t="s">
        <v>1618</v>
      </c>
    </row>
    <row r="4153" spans="1:84" hidden="1" x14ac:dyDescent="0.4">
      <c r="A4153" t="s">
        <v>1626</v>
      </c>
      <c r="B4153" t="s">
        <v>1626</v>
      </c>
      <c r="C4153" t="s">
        <v>8293</v>
      </c>
      <c r="D4153" t="s">
        <v>81</v>
      </c>
      <c r="E4153" t="s">
        <v>82</v>
      </c>
      <c r="F4153" t="s">
        <v>393</v>
      </c>
      <c r="G4153" s="4" t="str">
        <f>TEXT(H4153+I4153,"yyyy-mm-dd""T""hh:mm:ss")&amp;
IF(J4153="MST","-07:00",
IF(J4153="MDT","-06:00",
IF(J4153="PST","-08:00",
IF(J4153="PDT","-07:00",
IF(J4153="UTC","+00:00","+00:00")))))</f>
        <v>2017-09-28T03:15:00-07:00</v>
      </c>
      <c r="H4153" s="1">
        <v>43006</v>
      </c>
      <c r="I4153" s="5">
        <v>0.13541666666666666</v>
      </c>
      <c r="J4153" t="s">
        <v>84</v>
      </c>
      <c r="N4153">
        <v>0.5</v>
      </c>
      <c r="O4153" t="s">
        <v>1628</v>
      </c>
      <c r="U4153">
        <v>9743</v>
      </c>
      <c r="V4153" t="s">
        <v>5512</v>
      </c>
      <c r="W4153" t="s">
        <v>5513</v>
      </c>
      <c r="X4153" t="s">
        <v>3388</v>
      </c>
      <c r="Y4153">
        <v>100035</v>
      </c>
      <c r="Z4153" t="s">
        <v>5514</v>
      </c>
      <c r="AD4153">
        <v>32.185352899999998</v>
      </c>
      <c r="AE4153">
        <v>-110.8164731</v>
      </c>
      <c r="AG4153" t="s">
        <v>90</v>
      </c>
      <c r="AH4153" t="s">
        <v>1626</v>
      </c>
      <c r="AI4153" t="s">
        <v>90</v>
      </c>
      <c r="AK4153" t="s">
        <v>1608</v>
      </c>
      <c r="AL4153" t="s">
        <v>8786</v>
      </c>
      <c r="AN4153" t="s">
        <v>1610</v>
      </c>
      <c r="AO4153" t="s">
        <v>1670</v>
      </c>
      <c r="AP4153" t="s">
        <v>422</v>
      </c>
      <c r="AQ4153">
        <v>41.1</v>
      </c>
      <c r="AR4153" t="s">
        <v>1616</v>
      </c>
      <c r="AT4153" t="s">
        <v>1612</v>
      </c>
      <c r="AV4153" t="s">
        <v>96</v>
      </c>
      <c r="BH4153" t="str">
        <f>BI4153 &amp; " " &amp; BJ4153</f>
        <v>0.5 ft</v>
      </c>
      <c r="BI4153">
        <v>0.5</v>
      </c>
      <c r="BJ4153" t="s">
        <v>5517</v>
      </c>
      <c r="BQ4153" t="str">
        <f>BS4153 &amp; ":" &amp; BR4153</f>
        <v>AZDEQ_SW:EPA 353.2</v>
      </c>
      <c r="BR4153" t="s">
        <v>1623</v>
      </c>
      <c r="BS4153" t="s">
        <v>1626</v>
      </c>
      <c r="BT4153" t="s">
        <v>1623</v>
      </c>
      <c r="BW4153" t="s">
        <v>5519</v>
      </c>
      <c r="BZ4153" t="s">
        <v>8787</v>
      </c>
      <c r="CA4153" t="s">
        <v>397</v>
      </c>
      <c r="CB4153">
        <v>0.4</v>
      </c>
      <c r="CC4153" t="s">
        <v>1616</v>
      </c>
      <c r="CE4153" t="s">
        <v>5538</v>
      </c>
      <c r="CF4153" t="s">
        <v>1618</v>
      </c>
    </row>
    <row r="4154" spans="1:84" hidden="1" x14ac:dyDescent="0.4">
      <c r="A4154" t="s">
        <v>1626</v>
      </c>
      <c r="B4154" t="s">
        <v>1626</v>
      </c>
      <c r="C4154" t="s">
        <v>8647</v>
      </c>
      <c r="D4154" t="s">
        <v>81</v>
      </c>
      <c r="E4154" t="s">
        <v>82</v>
      </c>
      <c r="F4154" t="s">
        <v>393</v>
      </c>
      <c r="G4154" s="4" t="str">
        <f>TEXT(H4154+I4154,"yyyy-mm-dd""T""hh:mm:ss")&amp;
IF(J4154="MST","-07:00",
IF(J4154="MDT","-06:00",
IF(J4154="PST","-08:00",
IF(J4154="PDT","-07:00",
IF(J4154="UTC","+00:00","+00:00")))))</f>
        <v>2017-03-30T03:40:00-07:00</v>
      </c>
      <c r="H4154" s="1">
        <v>42824</v>
      </c>
      <c r="I4154" s="5">
        <v>0.15277777777777779</v>
      </c>
      <c r="J4154" t="s">
        <v>84</v>
      </c>
      <c r="N4154">
        <v>0.5</v>
      </c>
      <c r="O4154" t="s">
        <v>1628</v>
      </c>
      <c r="U4154">
        <v>9743</v>
      </c>
      <c r="V4154" t="s">
        <v>5512</v>
      </c>
      <c r="W4154" t="s">
        <v>5513</v>
      </c>
      <c r="X4154" t="s">
        <v>3388</v>
      </c>
      <c r="Y4154">
        <v>100035</v>
      </c>
      <c r="Z4154" t="s">
        <v>5514</v>
      </c>
      <c r="AD4154">
        <v>32.185352899999998</v>
      </c>
      <c r="AE4154">
        <v>-110.8164731</v>
      </c>
      <c r="AG4154" t="s">
        <v>90</v>
      </c>
      <c r="AH4154" t="s">
        <v>1626</v>
      </c>
      <c r="AI4154" t="s">
        <v>90</v>
      </c>
      <c r="AK4154" t="s">
        <v>1608</v>
      </c>
      <c r="AL4154" t="s">
        <v>8788</v>
      </c>
      <c r="AN4154" t="s">
        <v>1700</v>
      </c>
      <c r="AO4154" t="s">
        <v>457</v>
      </c>
      <c r="AP4154" t="s">
        <v>422</v>
      </c>
      <c r="AQ4154">
        <v>5.7000000000000002E-2</v>
      </c>
      <c r="AR4154" t="s">
        <v>1616</v>
      </c>
      <c r="AT4154" t="s">
        <v>1612</v>
      </c>
      <c r="AV4154" t="s">
        <v>96</v>
      </c>
      <c r="BH4154" t="str">
        <f>BI4154 &amp; " " &amp; BJ4154</f>
        <v>0.5 ft</v>
      </c>
      <c r="BI4154">
        <v>0.5</v>
      </c>
      <c r="BJ4154" t="s">
        <v>5517</v>
      </c>
      <c r="BQ4154" t="str">
        <f>BS4154 &amp; ":" &amp; BR4154</f>
        <v>AZDEQ_SW:SM 4500 PE</v>
      </c>
      <c r="BR4154" t="s">
        <v>5518</v>
      </c>
      <c r="BS4154" t="s">
        <v>1626</v>
      </c>
      <c r="BT4154" t="s">
        <v>5518</v>
      </c>
      <c r="BW4154" t="s">
        <v>5519</v>
      </c>
      <c r="BZ4154" t="s">
        <v>8789</v>
      </c>
      <c r="CA4154" t="s">
        <v>397</v>
      </c>
      <c r="CB4154">
        <v>0.01</v>
      </c>
      <c r="CC4154" t="s">
        <v>1616</v>
      </c>
      <c r="CE4154" t="s">
        <v>5534</v>
      </c>
      <c r="CF4154" t="s">
        <v>1618</v>
      </c>
    </row>
    <row r="4155" spans="1:84" hidden="1" x14ac:dyDescent="0.4">
      <c r="A4155" t="s">
        <v>1626</v>
      </c>
      <c r="B4155" t="s">
        <v>1626</v>
      </c>
      <c r="C4155" t="s">
        <v>8365</v>
      </c>
      <c r="D4155" t="s">
        <v>1274</v>
      </c>
      <c r="E4155" t="s">
        <v>82</v>
      </c>
      <c r="F4155" t="s">
        <v>393</v>
      </c>
      <c r="G4155" s="4" t="str">
        <f>TEXT(H4155+I4155,"yyyy-mm-dd""T""hh:mm:ss")&amp;
IF(J4155="MST","-07:00",
IF(J4155="MDT","-06:00",
IF(J4155="PST","-08:00",
IF(J4155="PDT","-07:00",
IF(J4155="UTC","+00:00","+00:00")))))</f>
        <v>2017-01-10T10:00:00-07:00</v>
      </c>
      <c r="H4155" s="1">
        <v>42745</v>
      </c>
      <c r="I4155" s="5">
        <v>0.41666666666666669</v>
      </c>
      <c r="J4155" t="s">
        <v>84</v>
      </c>
      <c r="N4155">
        <v>0</v>
      </c>
      <c r="O4155" t="s">
        <v>1628</v>
      </c>
      <c r="U4155">
        <v>2208</v>
      </c>
      <c r="V4155" t="s">
        <v>7609</v>
      </c>
      <c r="W4155" t="s">
        <v>1606</v>
      </c>
      <c r="X4155" t="s">
        <v>5540</v>
      </c>
      <c r="Y4155">
        <v>100263</v>
      </c>
      <c r="Z4155" t="s">
        <v>8263</v>
      </c>
      <c r="AD4155">
        <v>32.0191667</v>
      </c>
      <c r="AE4155">
        <v>-110.64555559999999</v>
      </c>
      <c r="AG4155" t="s">
        <v>90</v>
      </c>
      <c r="AH4155" t="s">
        <v>1626</v>
      </c>
      <c r="AI4155" t="s">
        <v>90</v>
      </c>
      <c r="AK4155" t="s">
        <v>1608</v>
      </c>
      <c r="AL4155" t="s">
        <v>8790</v>
      </c>
      <c r="AM4155" t="s">
        <v>92</v>
      </c>
      <c r="AN4155" t="s">
        <v>1700</v>
      </c>
      <c r="AO4155" t="s">
        <v>457</v>
      </c>
      <c r="AP4155" t="s">
        <v>422</v>
      </c>
      <c r="AT4155" t="s">
        <v>1612</v>
      </c>
      <c r="AV4155" t="s">
        <v>584</v>
      </c>
      <c r="BQ4155" t="str">
        <f>BS4155 &amp; ":" &amp; BR4155</f>
        <v>AZDEQ_SW:EPA 365.4</v>
      </c>
      <c r="BR4155" t="s">
        <v>1713</v>
      </c>
      <c r="BS4155" t="s">
        <v>1626</v>
      </c>
      <c r="BT4155" t="s">
        <v>1713</v>
      </c>
      <c r="BW4155" t="s">
        <v>5460</v>
      </c>
      <c r="BZ4155" t="s">
        <v>8791</v>
      </c>
      <c r="CA4155" t="s">
        <v>397</v>
      </c>
      <c r="CB4155">
        <v>0.1</v>
      </c>
      <c r="CC4155" t="s">
        <v>1616</v>
      </c>
      <c r="CE4155" t="s">
        <v>8368</v>
      </c>
      <c r="CF4155" t="s">
        <v>1618</v>
      </c>
    </row>
    <row r="4156" spans="1:84" hidden="1" x14ac:dyDescent="0.4">
      <c r="A4156" t="s">
        <v>1626</v>
      </c>
      <c r="B4156" t="s">
        <v>1626</v>
      </c>
      <c r="C4156" t="s">
        <v>8581</v>
      </c>
      <c r="D4156" t="s">
        <v>81</v>
      </c>
      <c r="E4156" t="s">
        <v>82</v>
      </c>
      <c r="F4156" t="s">
        <v>393</v>
      </c>
      <c r="G4156" s="4" t="str">
        <f>TEXT(H4156+I4156,"yyyy-mm-dd""T""hh:mm:ss")&amp;
IF(J4156="MST","-07:00",
IF(J4156="MDT","-06:00",
IF(J4156="PST","-08:00",
IF(J4156="PDT","-07:00",
IF(J4156="UTC","+00:00","+00:00")))))</f>
        <v>2017-07-18T08:30:00-07:00</v>
      </c>
      <c r="H4156" s="1">
        <v>42934</v>
      </c>
      <c r="I4156" s="5">
        <v>0.35416666666666669</v>
      </c>
      <c r="J4156" t="s">
        <v>84</v>
      </c>
      <c r="U4156">
        <v>2008</v>
      </c>
      <c r="V4156" t="s">
        <v>6355</v>
      </c>
      <c r="W4156" t="s">
        <v>1606</v>
      </c>
      <c r="X4156" t="s">
        <v>7552</v>
      </c>
      <c r="Y4156">
        <v>100598</v>
      </c>
      <c r="Z4156" t="s">
        <v>8582</v>
      </c>
      <c r="AD4156">
        <v>32.019222200000002</v>
      </c>
      <c r="AE4156">
        <v>-110.6410556</v>
      </c>
      <c r="AG4156" t="s">
        <v>90</v>
      </c>
      <c r="AH4156" t="s">
        <v>1626</v>
      </c>
      <c r="AI4156" t="s">
        <v>90</v>
      </c>
      <c r="AK4156" t="s">
        <v>1608</v>
      </c>
      <c r="AL4156" t="s">
        <v>8792</v>
      </c>
      <c r="AN4156" t="s">
        <v>1610</v>
      </c>
      <c r="AO4156" t="s">
        <v>1611</v>
      </c>
      <c r="AP4156" t="s">
        <v>422</v>
      </c>
      <c r="AQ4156">
        <v>0.18</v>
      </c>
      <c r="AR4156" t="s">
        <v>1616</v>
      </c>
      <c r="AT4156" t="s">
        <v>1612</v>
      </c>
      <c r="AV4156" t="s">
        <v>96</v>
      </c>
      <c r="BQ4156" t="str">
        <f>BS4156 &amp; ":" &amp; BR4156</f>
        <v>AZDEQ_SW:SM 4500-NH3G</v>
      </c>
      <c r="BR4156" t="s">
        <v>5552</v>
      </c>
      <c r="BS4156" t="s">
        <v>1626</v>
      </c>
      <c r="BT4156" t="s">
        <v>5552</v>
      </c>
      <c r="BW4156" t="s">
        <v>5460</v>
      </c>
      <c r="BX4156" s="1">
        <v>42949</v>
      </c>
      <c r="BZ4156" t="s">
        <v>8793</v>
      </c>
      <c r="CA4156" t="s">
        <v>397</v>
      </c>
      <c r="CB4156">
        <v>0.1</v>
      </c>
      <c r="CC4156" t="s">
        <v>1616</v>
      </c>
      <c r="CE4156" t="s">
        <v>8310</v>
      </c>
      <c r="CF4156" t="s">
        <v>1618</v>
      </c>
    </row>
    <row r="4157" spans="1:84" hidden="1" x14ac:dyDescent="0.4">
      <c r="A4157" t="s">
        <v>1603</v>
      </c>
      <c r="B4157" t="s">
        <v>1603</v>
      </c>
      <c r="C4157" t="s">
        <v>8272</v>
      </c>
      <c r="D4157" t="s">
        <v>81</v>
      </c>
      <c r="E4157" t="s">
        <v>82</v>
      </c>
      <c r="F4157" t="s">
        <v>83</v>
      </c>
      <c r="G4157" s="4" t="str">
        <f>TEXT(H4157+I4157,"yyyy-mm-dd""T""hh:mm:ss")&amp;
IF(J4157="MST","-07:00",
IF(J4157="MDT","-06:00",
IF(J4157="PST","-08:00",
IF(J4157="PDT","-07:00",
IF(J4157="UTC","+00:00","+00:00")))))</f>
        <v>2017-01-10T02:30:00-07:00</v>
      </c>
      <c r="H4157" s="1">
        <v>42745</v>
      </c>
      <c r="I4157" s="5">
        <v>0.10416666666666667</v>
      </c>
      <c r="J4157" t="s">
        <v>84</v>
      </c>
      <c r="N4157">
        <v>0</v>
      </c>
      <c r="O4157" t="s">
        <v>5517</v>
      </c>
      <c r="U4157">
        <v>9673</v>
      </c>
      <c r="V4157" t="s">
        <v>1605</v>
      </c>
      <c r="W4157" t="s">
        <v>1606</v>
      </c>
      <c r="X4157" t="s">
        <v>8273</v>
      </c>
      <c r="Y4157">
        <v>25698</v>
      </c>
      <c r="Z4157" t="s">
        <v>8195</v>
      </c>
      <c r="AD4157">
        <v>31.8813481</v>
      </c>
      <c r="AE4157">
        <v>-112.81594920000001</v>
      </c>
      <c r="AG4157" t="s">
        <v>90</v>
      </c>
      <c r="AH4157" t="s">
        <v>1603</v>
      </c>
      <c r="AI4157" t="s">
        <v>90</v>
      </c>
      <c r="AK4157" t="s">
        <v>1608</v>
      </c>
      <c r="AL4157" t="s">
        <v>8794</v>
      </c>
      <c r="AM4157" t="s">
        <v>92</v>
      </c>
      <c r="AN4157" t="s">
        <v>1610</v>
      </c>
      <c r="AO4157" t="s">
        <v>1611</v>
      </c>
      <c r="AP4157" t="s">
        <v>422</v>
      </c>
      <c r="AT4157" t="s">
        <v>1612</v>
      </c>
      <c r="AV4157" t="s">
        <v>584</v>
      </c>
      <c r="BQ4157" t="str">
        <f>BS4157 &amp; ":" &amp; BR4157</f>
        <v>AZDEQ_GW:EPA 350.1</v>
      </c>
      <c r="BR4157" t="s">
        <v>1613</v>
      </c>
      <c r="BS4157" t="s">
        <v>1603</v>
      </c>
      <c r="BT4157" t="s">
        <v>1613</v>
      </c>
      <c r="BW4157" t="s">
        <v>5460</v>
      </c>
      <c r="BX4157" s="1">
        <v>42750</v>
      </c>
      <c r="BZ4157" t="s">
        <v>8795</v>
      </c>
      <c r="CA4157" t="s">
        <v>397</v>
      </c>
      <c r="CB4157">
        <v>0.05</v>
      </c>
      <c r="CC4157" t="s">
        <v>1616</v>
      </c>
      <c r="CE4157" t="s">
        <v>8277</v>
      </c>
      <c r="CF4157" t="s">
        <v>1618</v>
      </c>
    </row>
    <row r="4158" spans="1:84" hidden="1" x14ac:dyDescent="0.4">
      <c r="A4158" t="s">
        <v>1626</v>
      </c>
      <c r="B4158" t="s">
        <v>1626</v>
      </c>
      <c r="C4158" t="s">
        <v>8481</v>
      </c>
      <c r="D4158" t="s">
        <v>81</v>
      </c>
      <c r="E4158" t="s">
        <v>82</v>
      </c>
      <c r="F4158" t="s">
        <v>393</v>
      </c>
      <c r="G4158" s="4" t="str">
        <f>TEXT(H4158+I4158,"yyyy-mm-dd""T""hh:mm:ss")&amp;
IF(J4158="MST","-07:00",
IF(J4158="MDT","-06:00",
IF(J4158="PST","-08:00",
IF(J4158="PDT","-07:00",
IF(J4158="UTC","+00:00","+00:00")))))</f>
        <v>2017-08-31T03:10:00-07:00</v>
      </c>
      <c r="H4158" s="1">
        <v>42978</v>
      </c>
      <c r="I4158" s="5">
        <v>0.13194444444444445</v>
      </c>
      <c r="J4158" t="s">
        <v>84</v>
      </c>
      <c r="N4158">
        <v>0.5</v>
      </c>
      <c r="O4158" t="s">
        <v>1628</v>
      </c>
      <c r="U4158">
        <v>9743</v>
      </c>
      <c r="V4158" t="s">
        <v>5512</v>
      </c>
      <c r="W4158" t="s">
        <v>8200</v>
      </c>
      <c r="X4158" t="s">
        <v>3405</v>
      </c>
      <c r="Y4158">
        <v>100034</v>
      </c>
      <c r="Z4158" t="s">
        <v>5514</v>
      </c>
      <c r="AD4158">
        <v>32.187063100000003</v>
      </c>
      <c r="AE4158">
        <v>-110.81660220000001</v>
      </c>
      <c r="AG4158" t="s">
        <v>90</v>
      </c>
      <c r="AH4158" t="s">
        <v>1626</v>
      </c>
      <c r="AI4158" t="s">
        <v>90</v>
      </c>
      <c r="AK4158" t="s">
        <v>1608</v>
      </c>
      <c r="AL4158" t="s">
        <v>8796</v>
      </c>
      <c r="AN4158" t="s">
        <v>1610</v>
      </c>
      <c r="AO4158" t="s">
        <v>1670</v>
      </c>
      <c r="AP4158" t="s">
        <v>422</v>
      </c>
      <c r="AQ4158">
        <v>0.33</v>
      </c>
      <c r="AR4158" t="s">
        <v>1616</v>
      </c>
      <c r="AT4158" t="s">
        <v>1612</v>
      </c>
      <c r="AV4158" t="s">
        <v>96</v>
      </c>
      <c r="BH4158" t="str">
        <f>BI4158 &amp; " " &amp; BJ4158</f>
        <v>0.5 ft</v>
      </c>
      <c r="BI4158">
        <v>0.5</v>
      </c>
      <c r="BJ4158" t="s">
        <v>5517</v>
      </c>
      <c r="BQ4158" t="str">
        <f>BS4158 &amp; ":" &amp; BR4158</f>
        <v>AZDEQ_SW:EPA 353.2</v>
      </c>
      <c r="BR4158" t="s">
        <v>1623</v>
      </c>
      <c r="BS4158" t="s">
        <v>1626</v>
      </c>
      <c r="BT4158" t="s">
        <v>1623</v>
      </c>
      <c r="BW4158" t="s">
        <v>5519</v>
      </c>
      <c r="BZ4158" t="s">
        <v>8797</v>
      </c>
      <c r="CA4158" t="s">
        <v>397</v>
      </c>
      <c r="CB4158">
        <v>0.1</v>
      </c>
      <c r="CC4158" t="s">
        <v>1616</v>
      </c>
      <c r="CE4158" t="s">
        <v>8203</v>
      </c>
      <c r="CF4158" t="s">
        <v>1618</v>
      </c>
    </row>
    <row r="4159" spans="1:84" hidden="1" x14ac:dyDescent="0.4">
      <c r="A4159" t="s">
        <v>1626</v>
      </c>
      <c r="B4159" t="s">
        <v>1626</v>
      </c>
      <c r="C4159" t="s">
        <v>8644</v>
      </c>
      <c r="D4159" t="s">
        <v>81</v>
      </c>
      <c r="E4159" t="s">
        <v>82</v>
      </c>
      <c r="F4159" t="s">
        <v>393</v>
      </c>
      <c r="G4159" s="4" t="str">
        <f>TEXT(H4159+I4159,"yyyy-mm-dd""T""hh:mm:ss")&amp;
IF(J4159="MST","-07:00",
IF(J4159="MDT","-06:00",
IF(J4159="PST","-08:00",
IF(J4159="PDT","-07:00",
IF(J4159="UTC","+00:00","+00:00")))))</f>
        <v>2017-07-27T03:10:00-07:00</v>
      </c>
      <c r="H4159" s="1">
        <v>42943</v>
      </c>
      <c r="I4159" s="5">
        <v>0.13194444444444445</v>
      </c>
      <c r="J4159" t="s">
        <v>84</v>
      </c>
      <c r="N4159">
        <v>0.5</v>
      </c>
      <c r="O4159" t="s">
        <v>1628</v>
      </c>
      <c r="U4159">
        <v>9743</v>
      </c>
      <c r="V4159" t="s">
        <v>5512</v>
      </c>
      <c r="W4159" t="s">
        <v>5513</v>
      </c>
      <c r="X4159" t="s">
        <v>3388</v>
      </c>
      <c r="Y4159">
        <v>100035</v>
      </c>
      <c r="Z4159" t="s">
        <v>5514</v>
      </c>
      <c r="AD4159">
        <v>32.185352899999998</v>
      </c>
      <c r="AE4159">
        <v>-110.8164731</v>
      </c>
      <c r="AG4159" t="s">
        <v>90</v>
      </c>
      <c r="AH4159" t="s">
        <v>1626</v>
      </c>
      <c r="AI4159" t="s">
        <v>90</v>
      </c>
      <c r="AK4159" t="s">
        <v>1608</v>
      </c>
      <c r="AL4159" t="s">
        <v>8798</v>
      </c>
      <c r="AN4159" t="s">
        <v>1610</v>
      </c>
      <c r="AO4159" t="s">
        <v>1670</v>
      </c>
      <c r="AP4159" t="s">
        <v>422</v>
      </c>
      <c r="AQ4159">
        <v>7.3999999999999996E-2</v>
      </c>
      <c r="AR4159" t="s">
        <v>1616</v>
      </c>
      <c r="AT4159" t="s">
        <v>1612</v>
      </c>
      <c r="AV4159" t="s">
        <v>96</v>
      </c>
      <c r="BH4159" t="str">
        <f>BI4159 &amp; " " &amp; BJ4159</f>
        <v>0.5 ft</v>
      </c>
      <c r="BI4159">
        <v>0.5</v>
      </c>
      <c r="BJ4159" t="s">
        <v>5517</v>
      </c>
      <c r="BQ4159" t="str">
        <f>BS4159 &amp; ":" &amp; BR4159</f>
        <v>AZDEQ_SW:EPA 353.2</v>
      </c>
      <c r="BR4159" t="s">
        <v>1623</v>
      </c>
      <c r="BS4159" t="s">
        <v>1626</v>
      </c>
      <c r="BT4159" t="s">
        <v>1623</v>
      </c>
      <c r="BW4159" t="s">
        <v>5519</v>
      </c>
      <c r="BZ4159" t="s">
        <v>8799</v>
      </c>
      <c r="CA4159" t="s">
        <v>397</v>
      </c>
      <c r="CB4159">
        <v>0.02</v>
      </c>
      <c r="CC4159" t="s">
        <v>1616</v>
      </c>
      <c r="CE4159" t="s">
        <v>5567</v>
      </c>
      <c r="CF4159" t="s">
        <v>1618</v>
      </c>
    </row>
    <row r="4160" spans="1:84" hidden="1" x14ac:dyDescent="0.4">
      <c r="A4160" t="s">
        <v>1626</v>
      </c>
      <c r="B4160" t="s">
        <v>1626</v>
      </c>
      <c r="C4160" t="s">
        <v>8454</v>
      </c>
      <c r="D4160" t="s">
        <v>81</v>
      </c>
      <c r="E4160" t="s">
        <v>82</v>
      </c>
      <c r="F4160" t="s">
        <v>393</v>
      </c>
      <c r="G4160" s="4" t="str">
        <f>TEXT(H4160+I4160,"yyyy-mm-dd""T""hh:mm:ss")&amp;
IF(J4160="MST","-07:00",
IF(J4160="MDT","-06:00",
IF(J4160="PST","-08:00",
IF(J4160="PDT","-07:00",
IF(J4160="UTC","+00:00","+00:00")))))</f>
        <v>2017-05-30T03:30:00-07:00</v>
      </c>
      <c r="H4160" s="1">
        <v>42885</v>
      </c>
      <c r="I4160" s="5">
        <v>0.14583333333333334</v>
      </c>
      <c r="J4160" t="s">
        <v>84</v>
      </c>
      <c r="N4160">
        <v>0.5</v>
      </c>
      <c r="O4160" t="s">
        <v>1628</v>
      </c>
      <c r="U4160">
        <v>9743</v>
      </c>
      <c r="V4160" t="s">
        <v>5512</v>
      </c>
      <c r="W4160" t="s">
        <v>5513</v>
      </c>
      <c r="X4160" t="s">
        <v>3388</v>
      </c>
      <c r="Y4160">
        <v>100035</v>
      </c>
      <c r="Z4160" t="s">
        <v>5514</v>
      </c>
      <c r="AD4160">
        <v>32.185352899999998</v>
      </c>
      <c r="AE4160">
        <v>-110.8164731</v>
      </c>
      <c r="AG4160" t="s">
        <v>90</v>
      </c>
      <c r="AH4160" t="s">
        <v>1626</v>
      </c>
      <c r="AI4160" t="s">
        <v>90</v>
      </c>
      <c r="AK4160" t="s">
        <v>1608</v>
      </c>
      <c r="AL4160" t="s">
        <v>8800</v>
      </c>
      <c r="AN4160" t="s">
        <v>1610</v>
      </c>
      <c r="AO4160" t="s">
        <v>1611</v>
      </c>
      <c r="AP4160" t="s">
        <v>422</v>
      </c>
      <c r="AQ4160">
        <v>7.5999999999999998E-2</v>
      </c>
      <c r="AR4160" t="s">
        <v>1616</v>
      </c>
      <c r="AT4160" t="s">
        <v>1612</v>
      </c>
      <c r="AV4160" t="s">
        <v>96</v>
      </c>
      <c r="BH4160" t="str">
        <f>BI4160 &amp; " " &amp; BJ4160</f>
        <v>0.5 ft</v>
      </c>
      <c r="BI4160">
        <v>0.5</v>
      </c>
      <c r="BJ4160" t="s">
        <v>5517</v>
      </c>
      <c r="BQ4160" t="str">
        <f>BS4160 &amp; ":" &amp; BR4160</f>
        <v>AZDEQ_SW:EPA 350.1</v>
      </c>
      <c r="BR4160" t="s">
        <v>1613</v>
      </c>
      <c r="BS4160" t="s">
        <v>1626</v>
      </c>
      <c r="BT4160" t="s">
        <v>1613</v>
      </c>
      <c r="BW4160" t="s">
        <v>5519</v>
      </c>
      <c r="BZ4160" t="s">
        <v>8801</v>
      </c>
      <c r="CA4160" t="s">
        <v>397</v>
      </c>
      <c r="CB4160">
        <v>0.02</v>
      </c>
      <c r="CC4160" t="s">
        <v>1616</v>
      </c>
      <c r="CE4160" t="s">
        <v>5554</v>
      </c>
      <c r="CF4160" t="s">
        <v>1618</v>
      </c>
    </row>
    <row r="4161" spans="1:84" hidden="1" x14ac:dyDescent="0.4">
      <c r="A4161" t="s">
        <v>1603</v>
      </c>
      <c r="B4161" t="s">
        <v>1603</v>
      </c>
      <c r="C4161" t="s">
        <v>8272</v>
      </c>
      <c r="D4161" t="s">
        <v>81</v>
      </c>
      <c r="E4161" t="s">
        <v>82</v>
      </c>
      <c r="F4161" t="s">
        <v>83</v>
      </c>
      <c r="G4161" s="4" t="str">
        <f>TEXT(H4161+I4161,"yyyy-mm-dd""T""hh:mm:ss")&amp;
IF(J4161="MST","-07:00",
IF(J4161="MDT","-06:00",
IF(J4161="PST","-08:00",
IF(J4161="PDT","-07:00",
IF(J4161="UTC","+00:00","+00:00")))))</f>
        <v>2017-01-10T02:30:00-07:00</v>
      </c>
      <c r="H4161" s="1">
        <v>42745</v>
      </c>
      <c r="I4161" s="5">
        <v>0.10416666666666667</v>
      </c>
      <c r="J4161" t="s">
        <v>84</v>
      </c>
      <c r="N4161">
        <v>0</v>
      </c>
      <c r="O4161" t="s">
        <v>5517</v>
      </c>
      <c r="U4161">
        <v>9673</v>
      </c>
      <c r="V4161" t="s">
        <v>1605</v>
      </c>
      <c r="W4161" t="s">
        <v>1606</v>
      </c>
      <c r="X4161" t="s">
        <v>8273</v>
      </c>
      <c r="Y4161">
        <v>25698</v>
      </c>
      <c r="Z4161" t="s">
        <v>8195</v>
      </c>
      <c r="AD4161">
        <v>31.8813481</v>
      </c>
      <c r="AE4161">
        <v>-112.81594920000001</v>
      </c>
      <c r="AG4161" t="s">
        <v>90</v>
      </c>
      <c r="AH4161" t="s">
        <v>1603</v>
      </c>
      <c r="AI4161" t="s">
        <v>90</v>
      </c>
      <c r="AK4161" t="s">
        <v>1608</v>
      </c>
      <c r="AL4161" t="s">
        <v>8802</v>
      </c>
      <c r="AM4161" t="s">
        <v>92</v>
      </c>
      <c r="AN4161" t="s">
        <v>1610</v>
      </c>
      <c r="AO4161" t="s">
        <v>1670</v>
      </c>
      <c r="AP4161" t="s">
        <v>422</v>
      </c>
      <c r="AT4161" t="s">
        <v>1612</v>
      </c>
      <c r="AV4161" t="s">
        <v>584</v>
      </c>
      <c r="BQ4161" t="str">
        <f>BS4161 &amp; ":" &amp; BR4161</f>
        <v>AZDEQ_GW:EPA 300.0</v>
      </c>
      <c r="BR4161" t="s">
        <v>1664</v>
      </c>
      <c r="BS4161" t="s">
        <v>1603</v>
      </c>
      <c r="BT4161" t="s">
        <v>1664</v>
      </c>
      <c r="BW4161" t="s">
        <v>5460</v>
      </c>
      <c r="BX4161" s="1">
        <v>42747</v>
      </c>
      <c r="BZ4161" t="s">
        <v>8803</v>
      </c>
      <c r="CA4161" t="s">
        <v>397</v>
      </c>
      <c r="CB4161">
        <v>0.1</v>
      </c>
      <c r="CC4161" t="s">
        <v>1616</v>
      </c>
      <c r="CE4161" t="s">
        <v>8277</v>
      </c>
      <c r="CF4161" t="s">
        <v>1618</v>
      </c>
    </row>
    <row r="4162" spans="1:84" hidden="1" x14ac:dyDescent="0.4">
      <c r="A4162" t="s">
        <v>1626</v>
      </c>
      <c r="B4162" t="s">
        <v>1626</v>
      </c>
      <c r="C4162" t="s">
        <v>8306</v>
      </c>
      <c r="D4162" t="s">
        <v>81</v>
      </c>
      <c r="E4162" t="s">
        <v>82</v>
      </c>
      <c r="F4162" t="s">
        <v>393</v>
      </c>
      <c r="G4162" s="4" t="str">
        <f>TEXT(H4162+I4162,"yyyy-mm-dd""T""hh:mm:ss")&amp;
IF(J4162="MST","-07:00",
IF(J4162="MDT","-06:00",
IF(J4162="PST","-08:00",
IF(J4162="PDT","-07:00",
IF(J4162="UTC","+00:00","+00:00")))))</f>
        <v>2017-07-18T03:15:00-07:00</v>
      </c>
      <c r="H4162" s="1">
        <v>42934</v>
      </c>
      <c r="I4162" s="5">
        <v>0.13541666666666666</v>
      </c>
      <c r="J4162" t="s">
        <v>84</v>
      </c>
      <c r="U4162">
        <v>2008</v>
      </c>
      <c r="V4162" t="s">
        <v>6355</v>
      </c>
      <c r="W4162" t="s">
        <v>1606</v>
      </c>
      <c r="X4162" t="s">
        <v>8307</v>
      </c>
      <c r="Y4162">
        <v>111467</v>
      </c>
      <c r="Z4162" t="s">
        <v>8236</v>
      </c>
      <c r="AD4162">
        <v>31.870083300000001</v>
      </c>
      <c r="AE4162">
        <v>-110.67516670000001</v>
      </c>
      <c r="AG4162" t="s">
        <v>90</v>
      </c>
      <c r="AH4162" t="s">
        <v>1626</v>
      </c>
      <c r="AI4162" t="s">
        <v>90</v>
      </c>
      <c r="AK4162" t="s">
        <v>1608</v>
      </c>
      <c r="AL4162" t="s">
        <v>8804</v>
      </c>
      <c r="AN4162" t="s">
        <v>1610</v>
      </c>
      <c r="AO4162" t="s">
        <v>442</v>
      </c>
      <c r="AP4162" t="s">
        <v>422</v>
      </c>
      <c r="AQ4162">
        <v>9.6999999999999993</v>
      </c>
      <c r="AR4162" t="s">
        <v>1616</v>
      </c>
      <c r="AT4162" t="s">
        <v>1612</v>
      </c>
      <c r="AV4162" t="s">
        <v>96</v>
      </c>
      <c r="BQ4162" t="str">
        <f>BS4162 &amp; ":" &amp; BR4162</f>
        <v>AZDEQ_SW:EPA 351.2</v>
      </c>
      <c r="BR4162" t="s">
        <v>1633</v>
      </c>
      <c r="BS4162" t="s">
        <v>1626</v>
      </c>
      <c r="BT4162" t="s">
        <v>1633</v>
      </c>
      <c r="BW4162" t="s">
        <v>5460</v>
      </c>
      <c r="BX4162" s="1">
        <v>42948</v>
      </c>
      <c r="BZ4162" t="s">
        <v>8805</v>
      </c>
      <c r="CA4162" t="s">
        <v>397</v>
      </c>
      <c r="CB4162">
        <v>5</v>
      </c>
      <c r="CC4162" t="s">
        <v>1616</v>
      </c>
      <c r="CE4162" t="s">
        <v>8225</v>
      </c>
      <c r="CF4162" t="s">
        <v>1618</v>
      </c>
    </row>
    <row r="4163" spans="1:84" hidden="1" x14ac:dyDescent="0.4">
      <c r="A4163" t="s">
        <v>7466</v>
      </c>
      <c r="B4163" t="s">
        <v>7467</v>
      </c>
      <c r="C4163" t="s">
        <v>8349</v>
      </c>
      <c r="D4163" t="s">
        <v>81</v>
      </c>
      <c r="E4163" t="s">
        <v>82</v>
      </c>
      <c r="G4163" s="4" t="str">
        <f>TEXT(H4163+I4163,"yyyy-mm-dd""T""hh:mm:ss")&amp;
IF(J4163="MST","-07:00",
IF(J4163="MDT","-06:00",
IF(J4163="PST","-08:00",
IF(J4163="PDT","-07:00",
IF(J4163="UTC","+00:00","+00:00")))))</f>
        <v>2017-06-22T08:00:00-07:00</v>
      </c>
      <c r="H4163" s="1">
        <v>42908</v>
      </c>
      <c r="I4163" s="5">
        <v>0.33333333333333331</v>
      </c>
      <c r="J4163" t="s">
        <v>84</v>
      </c>
      <c r="U4163" t="s">
        <v>7469</v>
      </c>
      <c r="V4163" t="s">
        <v>7470</v>
      </c>
      <c r="X4163" t="s">
        <v>7532</v>
      </c>
      <c r="Y4163" t="s">
        <v>7533</v>
      </c>
      <c r="AD4163">
        <v>32.289444000000003</v>
      </c>
      <c r="AE4163">
        <v>-111.03486100000001</v>
      </c>
      <c r="AK4163" t="s">
        <v>5367</v>
      </c>
      <c r="AL4163" t="s">
        <v>8806</v>
      </c>
      <c r="AN4163" t="s">
        <v>5425</v>
      </c>
      <c r="AO4163" t="s">
        <v>7494</v>
      </c>
      <c r="AP4163" t="s">
        <v>422</v>
      </c>
      <c r="AQ4163">
        <v>2.02</v>
      </c>
      <c r="AR4163" t="s">
        <v>1616</v>
      </c>
      <c r="AT4163" t="s">
        <v>1612</v>
      </c>
      <c r="AV4163" t="s">
        <v>96</v>
      </c>
      <c r="BQ4163" t="str">
        <f>BS4163 &amp; ":" &amp; BR4163</f>
        <v>USEPA:353.2</v>
      </c>
      <c r="BR4163">
        <v>353.2</v>
      </c>
      <c r="BS4163" t="s">
        <v>4867</v>
      </c>
      <c r="BT4163" t="s">
        <v>5390</v>
      </c>
      <c r="BV4163" t="s">
        <v>5391</v>
      </c>
      <c r="BW4163" t="s">
        <v>7476</v>
      </c>
      <c r="CE4163" t="s">
        <v>8351</v>
      </c>
      <c r="CF4163" t="s">
        <v>1618</v>
      </c>
    </row>
    <row r="4164" spans="1:84" hidden="1" x14ac:dyDescent="0.4">
      <c r="A4164" t="s">
        <v>7466</v>
      </c>
      <c r="B4164" t="s">
        <v>7467</v>
      </c>
      <c r="C4164" t="s">
        <v>8337</v>
      </c>
      <c r="D4164" t="s">
        <v>7515</v>
      </c>
      <c r="E4164" t="s">
        <v>82</v>
      </c>
      <c r="G4164" s="4" t="str">
        <f>TEXT(H4164+I4164,"yyyy-mm-dd""T""hh:mm:ss")&amp;
IF(J4164="MST","-07:00",
IF(J4164="MDT","-06:00",
IF(J4164="PST","-08:00",
IF(J4164="PDT","-07:00",
IF(J4164="UTC","+00:00","+00:00")))))</f>
        <v>2017-05-31T09:30:00-07:00</v>
      </c>
      <c r="H4164" s="1">
        <v>42886</v>
      </c>
      <c r="I4164" s="5">
        <v>0.39583333333333331</v>
      </c>
      <c r="J4164" t="s">
        <v>84</v>
      </c>
      <c r="U4164" t="s">
        <v>7469</v>
      </c>
      <c r="V4164" t="s">
        <v>7470</v>
      </c>
      <c r="X4164" t="s">
        <v>7482</v>
      </c>
      <c r="Y4164" t="s">
        <v>7483</v>
      </c>
      <c r="AD4164">
        <v>32.386417000000002</v>
      </c>
      <c r="AE4164">
        <v>-111.119139</v>
      </c>
      <c r="AK4164" t="s">
        <v>5367</v>
      </c>
      <c r="AL4164" t="s">
        <v>8807</v>
      </c>
      <c r="AN4164" t="s">
        <v>1700</v>
      </c>
      <c r="AO4164" t="s">
        <v>123</v>
      </c>
      <c r="AP4164" t="s">
        <v>422</v>
      </c>
      <c r="AQ4164">
        <v>2</v>
      </c>
      <c r="AR4164" t="s">
        <v>1616</v>
      </c>
      <c r="AS4164" t="s">
        <v>7517</v>
      </c>
      <c r="AT4164" t="s">
        <v>1612</v>
      </c>
      <c r="AV4164" t="s">
        <v>96</v>
      </c>
      <c r="BQ4164" t="str">
        <f>BS4164 &amp; ":" &amp; BR4164</f>
        <v>USEPA:365.1</v>
      </c>
      <c r="BR4164">
        <v>365.1</v>
      </c>
      <c r="BS4164" t="s">
        <v>4867</v>
      </c>
      <c r="BT4164" t="s">
        <v>7474</v>
      </c>
      <c r="BV4164" t="s">
        <v>7475</v>
      </c>
      <c r="BW4164" t="s">
        <v>7476</v>
      </c>
      <c r="CE4164" t="s">
        <v>8339</v>
      </c>
      <c r="CF4164" t="s">
        <v>1618</v>
      </c>
    </row>
    <row r="4165" spans="1:84" hidden="1" x14ac:dyDescent="0.4">
      <c r="A4165" t="s">
        <v>1626</v>
      </c>
      <c r="B4165" t="s">
        <v>1626</v>
      </c>
      <c r="C4165" t="s">
        <v>8306</v>
      </c>
      <c r="D4165" t="s">
        <v>81</v>
      </c>
      <c r="E4165" t="s">
        <v>82</v>
      </c>
      <c r="F4165" t="s">
        <v>393</v>
      </c>
      <c r="G4165" s="4" t="str">
        <f>TEXT(H4165+I4165,"yyyy-mm-dd""T""hh:mm:ss")&amp;
IF(J4165="MST","-07:00",
IF(J4165="MDT","-06:00",
IF(J4165="PST","-08:00",
IF(J4165="PDT","-07:00",
IF(J4165="UTC","+00:00","+00:00")))))</f>
        <v>2017-07-18T03:15:00-07:00</v>
      </c>
      <c r="H4165" s="1">
        <v>42934</v>
      </c>
      <c r="I4165" s="5">
        <v>0.13541666666666666</v>
      </c>
      <c r="J4165" t="s">
        <v>84</v>
      </c>
      <c r="U4165">
        <v>2008</v>
      </c>
      <c r="V4165" t="s">
        <v>6355</v>
      </c>
      <c r="W4165" t="s">
        <v>1606</v>
      </c>
      <c r="X4165" t="s">
        <v>8307</v>
      </c>
      <c r="Y4165">
        <v>111467</v>
      </c>
      <c r="Z4165" t="s">
        <v>8236</v>
      </c>
      <c r="AD4165">
        <v>31.870083300000001</v>
      </c>
      <c r="AE4165">
        <v>-110.67516670000001</v>
      </c>
      <c r="AG4165" t="s">
        <v>90</v>
      </c>
      <c r="AH4165" t="s">
        <v>1626</v>
      </c>
      <c r="AI4165" t="s">
        <v>90</v>
      </c>
      <c r="AK4165" t="s">
        <v>1608</v>
      </c>
      <c r="AL4165" t="s">
        <v>8808</v>
      </c>
      <c r="AN4165" t="s">
        <v>1610</v>
      </c>
      <c r="AO4165" t="s">
        <v>1611</v>
      </c>
      <c r="AP4165" t="s">
        <v>422</v>
      </c>
      <c r="AQ4165">
        <v>0.19</v>
      </c>
      <c r="AR4165" t="s">
        <v>1616</v>
      </c>
      <c r="AT4165" t="s">
        <v>1612</v>
      </c>
      <c r="AV4165" t="s">
        <v>96</v>
      </c>
      <c r="BQ4165" t="str">
        <f>BS4165 &amp; ":" &amp; BR4165</f>
        <v>AZDEQ_SW:SM 4500-NH3G</v>
      </c>
      <c r="BR4165" t="s">
        <v>5552</v>
      </c>
      <c r="BS4165" t="s">
        <v>1626</v>
      </c>
      <c r="BT4165" t="s">
        <v>5552</v>
      </c>
      <c r="BW4165" t="s">
        <v>5460</v>
      </c>
      <c r="BX4165" s="1">
        <v>42949</v>
      </c>
      <c r="BZ4165" t="s">
        <v>8809</v>
      </c>
      <c r="CA4165" t="s">
        <v>397</v>
      </c>
      <c r="CB4165">
        <v>0.1</v>
      </c>
      <c r="CC4165" t="s">
        <v>1616</v>
      </c>
      <c r="CE4165" t="s">
        <v>8225</v>
      </c>
      <c r="CF4165" t="s">
        <v>1618</v>
      </c>
    </row>
    <row r="4166" spans="1:84" hidden="1" x14ac:dyDescent="0.4">
      <c r="A4166" t="s">
        <v>7466</v>
      </c>
      <c r="B4166" t="s">
        <v>7467</v>
      </c>
      <c r="C4166" t="s">
        <v>8190</v>
      </c>
      <c r="D4166" t="s">
        <v>81</v>
      </c>
      <c r="E4166" t="s">
        <v>82</v>
      </c>
      <c r="G4166" s="4" t="str">
        <f>TEXT(H4166+I4166,"yyyy-mm-dd""T""hh:mm:ss")&amp;
IF(J4166="MST","-07:00",
IF(J4166="MDT","-06:00",
IF(J4166="PST","-08:00",
IF(J4166="PDT","-07:00",
IF(J4166="UTC","+00:00","+00:00")))))</f>
        <v>2017-11-29T10:00:00-07:00</v>
      </c>
      <c r="H4166" s="1">
        <v>43068</v>
      </c>
      <c r="I4166" s="5">
        <v>0.41666666666666669</v>
      </c>
      <c r="J4166" t="s">
        <v>84</v>
      </c>
      <c r="U4166" t="s">
        <v>7469</v>
      </c>
      <c r="V4166" t="s">
        <v>7470</v>
      </c>
      <c r="X4166" t="s">
        <v>7510</v>
      </c>
      <c r="Y4166" t="s">
        <v>7511</v>
      </c>
      <c r="AD4166">
        <v>32.434333000000002</v>
      </c>
      <c r="AE4166">
        <v>-111.232472</v>
      </c>
      <c r="AK4166" t="s">
        <v>5367</v>
      </c>
      <c r="AL4166" t="s">
        <v>8810</v>
      </c>
      <c r="AN4166" t="s">
        <v>7604</v>
      </c>
      <c r="AO4166" t="s">
        <v>442</v>
      </c>
      <c r="AP4166" t="s">
        <v>422</v>
      </c>
      <c r="AQ4166">
        <v>1.18</v>
      </c>
      <c r="AR4166" t="s">
        <v>1616</v>
      </c>
      <c r="AT4166" t="s">
        <v>1612</v>
      </c>
      <c r="AV4166" t="s">
        <v>96</v>
      </c>
      <c r="BQ4166" t="str">
        <f>BS4166 &amp; ":" &amp; BR4166</f>
        <v>USEPA:351.2</v>
      </c>
      <c r="BR4166">
        <v>351.2</v>
      </c>
      <c r="BS4166" t="s">
        <v>4867</v>
      </c>
      <c r="BT4166" t="s">
        <v>7605</v>
      </c>
      <c r="BV4166" t="s">
        <v>7606</v>
      </c>
      <c r="BW4166" t="s">
        <v>7476</v>
      </c>
      <c r="CE4166" t="s">
        <v>8192</v>
      </c>
      <c r="CF4166" t="s">
        <v>1618</v>
      </c>
    </row>
    <row r="4167" spans="1:84" hidden="1" x14ac:dyDescent="0.4">
      <c r="A4167" t="s">
        <v>1626</v>
      </c>
      <c r="B4167" t="s">
        <v>1626</v>
      </c>
      <c r="C4167" t="s">
        <v>8581</v>
      </c>
      <c r="D4167" t="s">
        <v>81</v>
      </c>
      <c r="E4167" t="s">
        <v>82</v>
      </c>
      <c r="F4167" t="s">
        <v>393</v>
      </c>
      <c r="G4167" s="4" t="str">
        <f>TEXT(H4167+I4167,"yyyy-mm-dd""T""hh:mm:ss")&amp;
IF(J4167="MST","-07:00",
IF(J4167="MDT","-06:00",
IF(J4167="PST","-08:00",
IF(J4167="PDT","-07:00",
IF(J4167="UTC","+00:00","+00:00")))))</f>
        <v>2017-07-18T08:30:00-07:00</v>
      </c>
      <c r="H4167" s="1">
        <v>42934</v>
      </c>
      <c r="I4167" s="5">
        <v>0.35416666666666669</v>
      </c>
      <c r="J4167" t="s">
        <v>84</v>
      </c>
      <c r="U4167">
        <v>2008</v>
      </c>
      <c r="V4167" t="s">
        <v>6355</v>
      </c>
      <c r="W4167" t="s">
        <v>1606</v>
      </c>
      <c r="X4167" t="s">
        <v>7552</v>
      </c>
      <c r="Y4167">
        <v>100598</v>
      </c>
      <c r="Z4167" t="s">
        <v>8582</v>
      </c>
      <c r="AD4167">
        <v>32.019222200000002</v>
      </c>
      <c r="AE4167">
        <v>-110.6410556</v>
      </c>
      <c r="AG4167" t="s">
        <v>90</v>
      </c>
      <c r="AH4167" t="s">
        <v>1626</v>
      </c>
      <c r="AI4167" t="s">
        <v>90</v>
      </c>
      <c r="AK4167" t="s">
        <v>1608</v>
      </c>
      <c r="AL4167" t="s">
        <v>8811</v>
      </c>
      <c r="AN4167" t="s">
        <v>1610</v>
      </c>
      <c r="AO4167" t="s">
        <v>442</v>
      </c>
      <c r="AP4167" t="s">
        <v>422</v>
      </c>
      <c r="AQ4167">
        <v>0.63</v>
      </c>
      <c r="AR4167" t="s">
        <v>1616</v>
      </c>
      <c r="AT4167" t="s">
        <v>1612</v>
      </c>
      <c r="AV4167" t="s">
        <v>96</v>
      </c>
      <c r="BQ4167" t="str">
        <f>BS4167 &amp; ":" &amp; BR4167</f>
        <v>AZDEQ_SW:EPA 351.2</v>
      </c>
      <c r="BR4167" t="s">
        <v>1633</v>
      </c>
      <c r="BS4167" t="s">
        <v>1626</v>
      </c>
      <c r="BT4167" t="s">
        <v>1633</v>
      </c>
      <c r="BW4167" t="s">
        <v>5460</v>
      </c>
      <c r="BX4167" s="1">
        <v>42948</v>
      </c>
      <c r="BZ4167" t="s">
        <v>8812</v>
      </c>
      <c r="CA4167" t="s">
        <v>397</v>
      </c>
      <c r="CB4167">
        <v>0.5</v>
      </c>
      <c r="CC4167" t="s">
        <v>1616</v>
      </c>
      <c r="CE4167" t="s">
        <v>8310</v>
      </c>
      <c r="CF4167" t="s">
        <v>1618</v>
      </c>
    </row>
    <row r="4168" spans="1:84" hidden="1" x14ac:dyDescent="0.4">
      <c r="A4168" t="s">
        <v>7466</v>
      </c>
      <c r="B4168" t="s">
        <v>7467</v>
      </c>
      <c r="C4168" t="s">
        <v>8457</v>
      </c>
      <c r="D4168" t="s">
        <v>81</v>
      </c>
      <c r="E4168" t="s">
        <v>82</v>
      </c>
      <c r="G4168" s="4" t="str">
        <f>TEXT(H4168+I4168,"yyyy-mm-dd""T""hh:mm:ss")&amp;
IF(J4168="MST","-07:00",
IF(J4168="MDT","-06:00",
IF(J4168="PST","-08:00",
IF(J4168="PDT","-07:00",
IF(J4168="UTC","+00:00","+00:00")))))</f>
        <v>2017-09-14T10:20:00-07:00</v>
      </c>
      <c r="H4168" s="1">
        <v>42992</v>
      </c>
      <c r="I4168" s="5">
        <v>0.43055555555555558</v>
      </c>
      <c r="J4168" t="s">
        <v>84</v>
      </c>
      <c r="U4168" t="s">
        <v>7469</v>
      </c>
      <c r="V4168" t="s">
        <v>7470</v>
      </c>
      <c r="X4168" t="s">
        <v>7471</v>
      </c>
      <c r="Y4168" t="s">
        <v>7472</v>
      </c>
      <c r="AD4168">
        <v>32.338639000000001</v>
      </c>
      <c r="AE4168">
        <v>-111.08147200000001</v>
      </c>
      <c r="AK4168" t="s">
        <v>5367</v>
      </c>
      <c r="AL4168" t="s">
        <v>8813</v>
      </c>
      <c r="AN4168" t="s">
        <v>5425</v>
      </c>
      <c r="AO4168" t="s">
        <v>7494</v>
      </c>
      <c r="AP4168" t="s">
        <v>422</v>
      </c>
      <c r="AQ4168">
        <v>2.44</v>
      </c>
      <c r="AR4168" t="s">
        <v>1616</v>
      </c>
      <c r="AT4168" t="s">
        <v>1612</v>
      </c>
      <c r="AV4168" t="s">
        <v>96</v>
      </c>
      <c r="BQ4168" t="str">
        <f>BS4168 &amp; ":" &amp; BR4168</f>
        <v>USEPA:353.2</v>
      </c>
      <c r="BR4168">
        <v>353.2</v>
      </c>
      <c r="BS4168" t="s">
        <v>4867</v>
      </c>
      <c r="BT4168" t="s">
        <v>5390</v>
      </c>
      <c r="BV4168" t="s">
        <v>5391</v>
      </c>
      <c r="BW4168" t="s">
        <v>7476</v>
      </c>
      <c r="CE4168" t="s">
        <v>8459</v>
      </c>
      <c r="CF4168" t="s">
        <v>1618</v>
      </c>
    </row>
    <row r="4169" spans="1:84" hidden="1" x14ac:dyDescent="0.4">
      <c r="A4169" t="s">
        <v>7466</v>
      </c>
      <c r="B4169" t="s">
        <v>7467</v>
      </c>
      <c r="C4169" t="s">
        <v>8457</v>
      </c>
      <c r="D4169" t="s">
        <v>81</v>
      </c>
      <c r="E4169" t="s">
        <v>82</v>
      </c>
      <c r="G4169" s="4" t="str">
        <f>TEXT(H4169+I4169,"yyyy-mm-dd""T""hh:mm:ss")&amp;
IF(J4169="MST","-07:00",
IF(J4169="MDT","-06:00",
IF(J4169="PST","-08:00",
IF(J4169="PDT","-07:00",
IF(J4169="UTC","+00:00","+00:00")))))</f>
        <v>2017-09-14T10:20:00-07:00</v>
      </c>
      <c r="H4169" s="1">
        <v>42992</v>
      </c>
      <c r="I4169" s="5">
        <v>0.43055555555555558</v>
      </c>
      <c r="J4169" t="s">
        <v>84</v>
      </c>
      <c r="U4169" t="s">
        <v>7469</v>
      </c>
      <c r="V4169" t="s">
        <v>7470</v>
      </c>
      <c r="X4169" t="s">
        <v>7471</v>
      </c>
      <c r="Y4169" t="s">
        <v>7472</v>
      </c>
      <c r="AD4169">
        <v>32.338639000000001</v>
      </c>
      <c r="AE4169">
        <v>-111.08147200000001</v>
      </c>
      <c r="AK4169" t="s">
        <v>5367</v>
      </c>
      <c r="AL4169" t="s">
        <v>8814</v>
      </c>
      <c r="AN4169" t="s">
        <v>1610</v>
      </c>
      <c r="AO4169" t="s">
        <v>5387</v>
      </c>
      <c r="AP4169" t="s">
        <v>422</v>
      </c>
      <c r="AQ4169">
        <v>6.66</v>
      </c>
      <c r="AR4169" t="s">
        <v>1616</v>
      </c>
      <c r="AT4169" t="s">
        <v>1612</v>
      </c>
      <c r="AV4169" t="s">
        <v>7535</v>
      </c>
      <c r="BQ4169" t="str">
        <f>BS4169 &amp; ":" &amp; BR4169</f>
        <v>AOAC:973.48</v>
      </c>
      <c r="BR4169">
        <v>973.48</v>
      </c>
      <c r="BS4169" t="s">
        <v>7536</v>
      </c>
      <c r="BT4169" t="s">
        <v>7537</v>
      </c>
      <c r="BW4169" t="s">
        <v>7476</v>
      </c>
      <c r="CE4169" t="s">
        <v>8459</v>
      </c>
      <c r="CF4169" t="s">
        <v>1618</v>
      </c>
    </row>
    <row r="4170" spans="1:84" hidden="1" x14ac:dyDescent="0.4">
      <c r="A4170" t="s">
        <v>7466</v>
      </c>
      <c r="B4170" t="s">
        <v>7467</v>
      </c>
      <c r="C4170" t="s">
        <v>8437</v>
      </c>
      <c r="D4170" t="s">
        <v>81</v>
      </c>
      <c r="E4170" t="s">
        <v>82</v>
      </c>
      <c r="G4170" s="4" t="str">
        <f>TEXT(H4170+I4170,"yyyy-mm-dd""T""hh:mm:ss")&amp;
IF(J4170="MST","-07:00",
IF(J4170="MDT","-06:00",
IF(J4170="PST","-08:00",
IF(J4170="PDT","-07:00",
IF(J4170="UTC","+00:00","+00:00")))))</f>
        <v>2017-03-30T09:18:00-07:00</v>
      </c>
      <c r="H4170" s="1">
        <v>42824</v>
      </c>
      <c r="I4170" s="5">
        <v>0.38750000000000001</v>
      </c>
      <c r="J4170" t="s">
        <v>84</v>
      </c>
      <c r="U4170" t="s">
        <v>7469</v>
      </c>
      <c r="V4170" t="s">
        <v>7470</v>
      </c>
      <c r="X4170" t="s">
        <v>7532</v>
      </c>
      <c r="Y4170" t="s">
        <v>7533</v>
      </c>
      <c r="AD4170">
        <v>32.289444000000003</v>
      </c>
      <c r="AE4170">
        <v>-111.03486100000001</v>
      </c>
      <c r="AK4170" t="s">
        <v>5367</v>
      </c>
      <c r="AL4170" t="s">
        <v>8815</v>
      </c>
      <c r="AN4170" t="s">
        <v>1700</v>
      </c>
      <c r="AO4170" t="s">
        <v>457</v>
      </c>
      <c r="AP4170" t="s">
        <v>422</v>
      </c>
      <c r="AQ4170">
        <v>0.62</v>
      </c>
      <c r="AR4170" t="s">
        <v>1616</v>
      </c>
      <c r="AT4170" t="s">
        <v>1612</v>
      </c>
      <c r="AV4170" t="s">
        <v>96</v>
      </c>
      <c r="BQ4170" t="str">
        <f>BS4170 &amp; ":" &amp; BR4170</f>
        <v>USEPA:365.1</v>
      </c>
      <c r="BR4170">
        <v>365.1</v>
      </c>
      <c r="BS4170" t="s">
        <v>4867</v>
      </c>
      <c r="BT4170" t="s">
        <v>7474</v>
      </c>
      <c r="BV4170" t="s">
        <v>7475</v>
      </c>
      <c r="BW4170" t="s">
        <v>7476</v>
      </c>
      <c r="CE4170" t="s">
        <v>8439</v>
      </c>
      <c r="CF4170" t="s">
        <v>1618</v>
      </c>
    </row>
    <row r="4171" spans="1:84" hidden="1" x14ac:dyDescent="0.4">
      <c r="A4171" t="s">
        <v>1603</v>
      </c>
      <c r="B4171" t="s">
        <v>1603</v>
      </c>
      <c r="C4171" t="s">
        <v>8464</v>
      </c>
      <c r="D4171" t="s">
        <v>81</v>
      </c>
      <c r="E4171" t="s">
        <v>82</v>
      </c>
      <c r="F4171" t="s">
        <v>83</v>
      </c>
      <c r="G4171" s="4" t="str">
        <f>TEXT(H4171+I4171,"yyyy-mm-dd""T""hh:mm:ss")&amp;
IF(J4171="MST","-07:00",
IF(J4171="MDT","-06:00",
IF(J4171="PST","-08:00",
IF(J4171="PDT","-07:00",
IF(J4171="UTC","+00:00","+00:00")))))</f>
        <v>2017-01-10T10:45:00-07:00</v>
      </c>
      <c r="H4171" s="1">
        <v>42745</v>
      </c>
      <c r="I4171" s="5">
        <v>0.44791666666666669</v>
      </c>
      <c r="J4171" t="s">
        <v>84</v>
      </c>
      <c r="N4171">
        <v>0</v>
      </c>
      <c r="O4171" t="s">
        <v>5517</v>
      </c>
      <c r="U4171">
        <v>9673</v>
      </c>
      <c r="V4171" t="s">
        <v>1605</v>
      </c>
      <c r="W4171" t="s">
        <v>1606</v>
      </c>
      <c r="X4171" t="s">
        <v>8465</v>
      </c>
      <c r="Y4171">
        <v>81313</v>
      </c>
      <c r="Z4171" t="s">
        <v>8466</v>
      </c>
      <c r="AD4171">
        <v>32.131719199999999</v>
      </c>
      <c r="AE4171">
        <v>-113.0848661</v>
      </c>
      <c r="AG4171" t="s">
        <v>90</v>
      </c>
      <c r="AH4171" t="s">
        <v>1603</v>
      </c>
      <c r="AI4171" t="s">
        <v>90</v>
      </c>
      <c r="AK4171" t="s">
        <v>1608</v>
      </c>
      <c r="AL4171" t="s">
        <v>8816</v>
      </c>
      <c r="AM4171" t="s">
        <v>92</v>
      </c>
      <c r="AN4171" t="s">
        <v>1700</v>
      </c>
      <c r="AO4171" t="s">
        <v>457</v>
      </c>
      <c r="AP4171" t="s">
        <v>422</v>
      </c>
      <c r="AT4171" t="s">
        <v>1612</v>
      </c>
      <c r="AV4171" t="s">
        <v>584</v>
      </c>
      <c r="BQ4171" t="str">
        <f>BS4171 &amp; ":" &amp; BR4171</f>
        <v>AZDEQ_GW:EPA 365.4</v>
      </c>
      <c r="BR4171" t="s">
        <v>1713</v>
      </c>
      <c r="BS4171" t="s">
        <v>1603</v>
      </c>
      <c r="BT4171" t="s">
        <v>1713</v>
      </c>
      <c r="BW4171" t="s">
        <v>8275</v>
      </c>
      <c r="BX4171" s="1">
        <v>42749</v>
      </c>
      <c r="BZ4171" t="s">
        <v>8817</v>
      </c>
      <c r="CA4171" t="s">
        <v>397</v>
      </c>
      <c r="CB4171">
        <v>0.1</v>
      </c>
      <c r="CC4171" t="s">
        <v>1616</v>
      </c>
      <c r="CE4171" t="s">
        <v>8277</v>
      </c>
      <c r="CF4171" t="s">
        <v>1618</v>
      </c>
    </row>
    <row r="4172" spans="1:84" hidden="1" x14ac:dyDescent="0.4">
      <c r="A4172" t="s">
        <v>1626</v>
      </c>
      <c r="B4172" t="s">
        <v>1626</v>
      </c>
      <c r="C4172" t="s">
        <v>8410</v>
      </c>
      <c r="D4172" t="s">
        <v>81</v>
      </c>
      <c r="E4172" t="s">
        <v>82</v>
      </c>
      <c r="F4172" t="s">
        <v>393</v>
      </c>
      <c r="G4172" s="4" t="str">
        <f>TEXT(H4172+I4172,"yyyy-mm-dd""T""hh:mm:ss")&amp;
IF(J4172="MST","-07:00",
IF(J4172="MDT","-06:00",
IF(J4172="PST","-08:00",
IF(J4172="PDT","-07:00",
IF(J4172="UTC","+00:00","+00:00")))))</f>
        <v>2017-04-27T02:45:00-07:00</v>
      </c>
      <c r="H4172" s="1">
        <v>42852</v>
      </c>
      <c r="I4172" s="5">
        <v>0.11458333333333333</v>
      </c>
      <c r="J4172" t="s">
        <v>84</v>
      </c>
      <c r="N4172">
        <v>0.5</v>
      </c>
      <c r="O4172" t="s">
        <v>1628</v>
      </c>
      <c r="U4172">
        <v>9743</v>
      </c>
      <c r="V4172" t="s">
        <v>5512</v>
      </c>
      <c r="W4172" t="s">
        <v>5513</v>
      </c>
      <c r="X4172" t="s">
        <v>3405</v>
      </c>
      <c r="Y4172">
        <v>100034</v>
      </c>
      <c r="Z4172" t="s">
        <v>5514</v>
      </c>
      <c r="AD4172">
        <v>32.187063100000003</v>
      </c>
      <c r="AE4172">
        <v>-110.81660220000001</v>
      </c>
      <c r="AG4172" t="s">
        <v>90</v>
      </c>
      <c r="AH4172" t="s">
        <v>1626</v>
      </c>
      <c r="AI4172" t="s">
        <v>90</v>
      </c>
      <c r="AK4172" t="s">
        <v>1608</v>
      </c>
      <c r="AL4172" t="s">
        <v>8818</v>
      </c>
      <c r="AN4172" t="s">
        <v>1700</v>
      </c>
      <c r="AO4172" t="s">
        <v>457</v>
      </c>
      <c r="AP4172" t="s">
        <v>422</v>
      </c>
      <c r="AQ4172">
        <v>8.4000000000000005E-2</v>
      </c>
      <c r="AR4172" t="s">
        <v>1616</v>
      </c>
      <c r="AT4172" t="s">
        <v>1612</v>
      </c>
      <c r="AV4172" t="s">
        <v>96</v>
      </c>
      <c r="BH4172" t="str">
        <f>BI4172 &amp; " " &amp; BJ4172</f>
        <v>0.5 ft</v>
      </c>
      <c r="BI4172">
        <v>0.5</v>
      </c>
      <c r="BJ4172" t="s">
        <v>5517</v>
      </c>
      <c r="BQ4172" t="str">
        <f>BS4172 &amp; ":" &amp; BR4172</f>
        <v>AZDEQ_SW:SM 4500 PE</v>
      </c>
      <c r="BR4172" t="s">
        <v>5518</v>
      </c>
      <c r="BS4172" t="s">
        <v>1626</v>
      </c>
      <c r="BT4172" t="s">
        <v>5518</v>
      </c>
      <c r="BW4172" t="s">
        <v>5519</v>
      </c>
      <c r="BZ4172" t="s">
        <v>8819</v>
      </c>
      <c r="CA4172" t="s">
        <v>397</v>
      </c>
      <c r="CB4172">
        <v>0.01</v>
      </c>
      <c r="CC4172" t="s">
        <v>1616</v>
      </c>
      <c r="CE4172" t="s">
        <v>5597</v>
      </c>
      <c r="CF4172" t="s">
        <v>1618</v>
      </c>
    </row>
    <row r="4173" spans="1:84" x14ac:dyDescent="0.4">
      <c r="A4173" t="s">
        <v>78</v>
      </c>
      <c r="B4173" t="s">
        <v>79</v>
      </c>
      <c r="C4173" t="s">
        <v>244</v>
      </c>
      <c r="D4173" t="s">
        <v>81</v>
      </c>
      <c r="E4173" t="s">
        <v>82</v>
      </c>
      <c r="F4173" t="s">
        <v>83</v>
      </c>
      <c r="G4173" s="4" t="str">
        <f>TEXT(H4173+I4173,"yyyy-mm-dd""T""hh:mm:ss")&amp;
IF(J4173="MST","-07:00",
IF(J4173="MDT","-06:00",
IF(J4173="PST","-08:00",
IF(J4173="PDT","-07:00",
IF(J4173="UTC","+00:00","+00:00")))))</f>
        <v>2001-04-18T12:30:00-07:00</v>
      </c>
      <c r="H4173" s="1">
        <v>36999</v>
      </c>
      <c r="I4173" s="5">
        <v>0.52083333333333337</v>
      </c>
      <c r="J4173" t="s">
        <v>84</v>
      </c>
      <c r="W4173" t="s">
        <v>85</v>
      </c>
      <c r="X4173" t="s">
        <v>234</v>
      </c>
      <c r="Z4173" t="s">
        <v>245</v>
      </c>
      <c r="AB4173" t="s">
        <v>87</v>
      </c>
      <c r="AC4173" t="s">
        <v>88</v>
      </c>
      <c r="AF4173" t="str">
        <f>"ID:"&amp;AG4173&amp;"; context:" &amp; AH4173 &amp;"; Name:" &amp; AI4173 &amp; "; Equipment:" &amp; AK4173</f>
        <v>ID:USGS; context:USGS; Name:USGS; Equipment:Unknown</v>
      </c>
      <c r="AG4173" t="s">
        <v>89</v>
      </c>
      <c r="AH4173" t="s">
        <v>89</v>
      </c>
      <c r="AI4173" t="s">
        <v>89</v>
      </c>
      <c r="AK4173" t="s">
        <v>90</v>
      </c>
      <c r="AL4173" t="s">
        <v>249</v>
      </c>
      <c r="AO4173" t="s">
        <v>117</v>
      </c>
      <c r="AP4173" t="s">
        <v>94</v>
      </c>
      <c r="AQ4173">
        <v>2.6</v>
      </c>
      <c r="AR4173" t="s">
        <v>102</v>
      </c>
      <c r="AT4173" t="s">
        <v>95</v>
      </c>
      <c r="AV4173" t="s">
        <v>96</v>
      </c>
      <c r="BG4173" s="3" t="s">
        <v>118</v>
      </c>
      <c r="BH4173" s="3"/>
      <c r="BQ4173" t="str">
        <f>BS4173 &amp; ":" &amp; BR4173</f>
        <v>USGS:CL048</v>
      </c>
      <c r="BR4173" t="s">
        <v>119</v>
      </c>
      <c r="BS4173" t="s">
        <v>89</v>
      </c>
      <c r="BT4173" t="s">
        <v>120</v>
      </c>
      <c r="BV4173" t="s">
        <v>121</v>
      </c>
      <c r="CF4173" t="s">
        <v>103</v>
      </c>
    </row>
    <row r="4174" spans="1:84" hidden="1" x14ac:dyDescent="0.4">
      <c r="A4174" t="s">
        <v>7466</v>
      </c>
      <c r="B4174" t="s">
        <v>7467</v>
      </c>
      <c r="C4174" t="s">
        <v>8317</v>
      </c>
      <c r="D4174" t="s">
        <v>81</v>
      </c>
      <c r="E4174" t="s">
        <v>82</v>
      </c>
      <c r="G4174" s="4" t="str">
        <f>TEXT(H4174+I4174,"yyyy-mm-dd""T""hh:mm:ss")&amp;
IF(J4174="MST","-07:00",
IF(J4174="MDT","-06:00",
IF(J4174="PST","-08:00",
IF(J4174="PDT","-07:00",
IF(J4174="UTC","+00:00","+00:00")))))</f>
        <v>2017-09-26T09:00:00-07:00</v>
      </c>
      <c r="H4174" s="1">
        <v>43004</v>
      </c>
      <c r="I4174" s="5">
        <v>0.375</v>
      </c>
      <c r="J4174" t="s">
        <v>84</v>
      </c>
      <c r="U4174" t="s">
        <v>7469</v>
      </c>
      <c r="V4174" t="s">
        <v>7470</v>
      </c>
      <c r="X4174" t="s">
        <v>7510</v>
      </c>
      <c r="Y4174" t="s">
        <v>7511</v>
      </c>
      <c r="AD4174">
        <v>32.434333000000002</v>
      </c>
      <c r="AE4174">
        <v>-111.232472</v>
      </c>
      <c r="AK4174" t="s">
        <v>5367</v>
      </c>
      <c r="AL4174" t="s">
        <v>8822</v>
      </c>
      <c r="AN4174" t="s">
        <v>1700</v>
      </c>
      <c r="AO4174" t="s">
        <v>123</v>
      </c>
      <c r="AP4174" t="s">
        <v>422</v>
      </c>
      <c r="AQ4174">
        <v>2.81</v>
      </c>
      <c r="AR4174" t="s">
        <v>1616</v>
      </c>
      <c r="AT4174" t="s">
        <v>1612</v>
      </c>
      <c r="AV4174" t="s">
        <v>96</v>
      </c>
      <c r="BQ4174" t="str">
        <f>BS4174 &amp; ":" &amp; BR4174</f>
        <v>USEPA:365.1</v>
      </c>
      <c r="BR4174">
        <v>365.1</v>
      </c>
      <c r="BS4174" t="s">
        <v>4867</v>
      </c>
      <c r="BT4174" t="s">
        <v>7474</v>
      </c>
      <c r="BV4174" t="s">
        <v>7475</v>
      </c>
      <c r="BW4174" t="s">
        <v>7476</v>
      </c>
      <c r="CE4174" t="s">
        <v>8319</v>
      </c>
      <c r="CF4174" t="s">
        <v>1618</v>
      </c>
    </row>
    <row r="4175" spans="1:84" hidden="1" x14ac:dyDescent="0.4">
      <c r="A4175" t="s">
        <v>7466</v>
      </c>
      <c r="B4175" t="s">
        <v>7467</v>
      </c>
      <c r="C4175" t="s">
        <v>8278</v>
      </c>
      <c r="D4175" t="s">
        <v>7515</v>
      </c>
      <c r="E4175" t="s">
        <v>82</v>
      </c>
      <c r="G4175" s="4" t="str">
        <f>TEXT(H4175+I4175,"yyyy-mm-dd""T""hh:mm:ss")&amp;
IF(J4175="MST","-07:00",
IF(J4175="MDT","-06:00",
IF(J4175="PST","-08:00",
IF(J4175="PDT","-07:00",
IF(J4175="UTC","+00:00","+00:00")))))</f>
        <v>2017-12-12T09:30:00-07:00</v>
      </c>
      <c r="H4175" s="1">
        <v>43081</v>
      </c>
      <c r="I4175" s="5">
        <v>0.39583333333333331</v>
      </c>
      <c r="J4175" t="s">
        <v>84</v>
      </c>
      <c r="U4175" t="s">
        <v>7469</v>
      </c>
      <c r="V4175" t="s">
        <v>7470</v>
      </c>
      <c r="X4175" t="s">
        <v>7532</v>
      </c>
      <c r="Y4175" t="s">
        <v>7533</v>
      </c>
      <c r="AD4175">
        <v>32.289444000000003</v>
      </c>
      <c r="AE4175">
        <v>-111.03486100000001</v>
      </c>
      <c r="AK4175" t="s">
        <v>5367</v>
      </c>
      <c r="AL4175" t="s">
        <v>8823</v>
      </c>
      <c r="AN4175" t="s">
        <v>7604</v>
      </c>
      <c r="AO4175" t="s">
        <v>442</v>
      </c>
      <c r="AP4175" t="s">
        <v>422</v>
      </c>
      <c r="AQ4175">
        <v>5.59</v>
      </c>
      <c r="AR4175" t="s">
        <v>1616</v>
      </c>
      <c r="AS4175" t="s">
        <v>7517</v>
      </c>
      <c r="AT4175" t="s">
        <v>1612</v>
      </c>
      <c r="AV4175" t="s">
        <v>96</v>
      </c>
      <c r="BQ4175" t="str">
        <f>BS4175 &amp; ":" &amp; BR4175</f>
        <v>USEPA:351.2</v>
      </c>
      <c r="BR4175">
        <v>351.2</v>
      </c>
      <c r="BS4175" t="s">
        <v>4867</v>
      </c>
      <c r="BT4175" t="s">
        <v>7605</v>
      </c>
      <c r="BV4175" t="s">
        <v>7606</v>
      </c>
      <c r="BW4175" t="s">
        <v>7476</v>
      </c>
      <c r="CE4175" t="s">
        <v>8280</v>
      </c>
      <c r="CF4175" t="s">
        <v>1618</v>
      </c>
    </row>
    <row r="4176" spans="1:84" hidden="1" x14ac:dyDescent="0.4">
      <c r="A4176" t="s">
        <v>1626</v>
      </c>
      <c r="B4176" t="s">
        <v>1626</v>
      </c>
      <c r="C4176" t="s">
        <v>8644</v>
      </c>
      <c r="D4176" t="s">
        <v>81</v>
      </c>
      <c r="E4176" t="s">
        <v>82</v>
      </c>
      <c r="F4176" t="s">
        <v>393</v>
      </c>
      <c r="G4176" s="4" t="str">
        <f>TEXT(H4176+I4176,"yyyy-mm-dd""T""hh:mm:ss")&amp;
IF(J4176="MST","-07:00",
IF(J4176="MDT","-06:00",
IF(J4176="PST","-08:00",
IF(J4176="PDT","-07:00",
IF(J4176="UTC","+00:00","+00:00")))))</f>
        <v>2017-07-27T03:10:00-07:00</v>
      </c>
      <c r="H4176" s="1">
        <v>42943</v>
      </c>
      <c r="I4176" s="5">
        <v>0.13194444444444445</v>
      </c>
      <c r="J4176" t="s">
        <v>84</v>
      </c>
      <c r="N4176">
        <v>0.5</v>
      </c>
      <c r="O4176" t="s">
        <v>1628</v>
      </c>
      <c r="U4176">
        <v>9743</v>
      </c>
      <c r="V4176" t="s">
        <v>5512</v>
      </c>
      <c r="W4176" t="s">
        <v>5513</v>
      </c>
      <c r="X4176" t="s">
        <v>3388</v>
      </c>
      <c r="Y4176">
        <v>100035</v>
      </c>
      <c r="Z4176" t="s">
        <v>5514</v>
      </c>
      <c r="AD4176">
        <v>32.185352899999998</v>
      </c>
      <c r="AE4176">
        <v>-110.8164731</v>
      </c>
      <c r="AG4176" t="s">
        <v>90</v>
      </c>
      <c r="AH4176" t="s">
        <v>1626</v>
      </c>
      <c r="AI4176" t="s">
        <v>90</v>
      </c>
      <c r="AK4176" t="s">
        <v>1608</v>
      </c>
      <c r="AL4176" t="s">
        <v>8824</v>
      </c>
      <c r="AN4176" t="s">
        <v>1700</v>
      </c>
      <c r="AO4176" t="s">
        <v>457</v>
      </c>
      <c r="AP4176" t="s">
        <v>422</v>
      </c>
      <c r="AQ4176">
        <v>0.13</v>
      </c>
      <c r="AR4176" t="s">
        <v>1616</v>
      </c>
      <c r="AT4176" t="s">
        <v>1612</v>
      </c>
      <c r="AV4176" t="s">
        <v>96</v>
      </c>
      <c r="BH4176" t="str">
        <f>BI4176 &amp; " " &amp; BJ4176</f>
        <v>0.5 ft</v>
      </c>
      <c r="BI4176">
        <v>0.5</v>
      </c>
      <c r="BJ4176" t="s">
        <v>5517</v>
      </c>
      <c r="BQ4176" t="str">
        <f>BS4176 &amp; ":" &amp; BR4176</f>
        <v>AZDEQ_SW:SM 4500 PE</v>
      </c>
      <c r="BR4176" t="s">
        <v>5518</v>
      </c>
      <c r="BS4176" t="s">
        <v>1626</v>
      </c>
      <c r="BT4176" t="s">
        <v>5518</v>
      </c>
      <c r="BW4176" t="s">
        <v>5519</v>
      </c>
      <c r="BZ4176" t="s">
        <v>8825</v>
      </c>
      <c r="CA4176" t="s">
        <v>397</v>
      </c>
      <c r="CB4176">
        <v>0.01</v>
      </c>
      <c r="CC4176" t="s">
        <v>1616</v>
      </c>
      <c r="CE4176" t="s">
        <v>5567</v>
      </c>
      <c r="CF4176" t="s">
        <v>1618</v>
      </c>
    </row>
    <row r="4177" spans="1:84" hidden="1" x14ac:dyDescent="0.4">
      <c r="A4177" t="s">
        <v>1626</v>
      </c>
      <c r="B4177" t="s">
        <v>1626</v>
      </c>
      <c r="C4177" t="s">
        <v>8250</v>
      </c>
      <c r="D4177" t="s">
        <v>81</v>
      </c>
      <c r="E4177" t="s">
        <v>82</v>
      </c>
      <c r="F4177" t="s">
        <v>393</v>
      </c>
      <c r="G4177" s="4" t="str">
        <f>TEXT(H4177+I4177,"yyyy-mm-dd""T""hh:mm:ss")&amp;
IF(J4177="MST","-07:00",
IF(J4177="MDT","-06:00",
IF(J4177="PST","-08:00",
IF(J4177="PDT","-07:00",
IF(J4177="UTC","+00:00","+00:00")))))</f>
        <v>2017-03-17T09:40:00-07:00</v>
      </c>
      <c r="H4177" s="1">
        <v>42811</v>
      </c>
      <c r="I4177" s="5">
        <v>0.40277777777777779</v>
      </c>
      <c r="J4177" t="s">
        <v>84</v>
      </c>
      <c r="N4177">
        <v>0</v>
      </c>
      <c r="O4177" t="s">
        <v>1628</v>
      </c>
      <c r="U4177">
        <v>2208</v>
      </c>
      <c r="V4177" t="s">
        <v>7609</v>
      </c>
      <c r="W4177" t="s">
        <v>1606</v>
      </c>
      <c r="X4177" t="s">
        <v>5457</v>
      </c>
      <c r="Y4177">
        <v>100237</v>
      </c>
      <c r="Z4177" t="s">
        <v>8251</v>
      </c>
      <c r="AD4177">
        <v>32.353711099999998</v>
      </c>
      <c r="AE4177">
        <v>-111.09685</v>
      </c>
      <c r="AG4177" t="s">
        <v>90</v>
      </c>
      <c r="AH4177" t="s">
        <v>1626</v>
      </c>
      <c r="AI4177" t="s">
        <v>90</v>
      </c>
      <c r="AK4177" t="s">
        <v>1608</v>
      </c>
      <c r="AL4177" t="s">
        <v>8826</v>
      </c>
      <c r="AN4177" t="s">
        <v>1700</v>
      </c>
      <c r="AO4177" t="s">
        <v>457</v>
      </c>
      <c r="AP4177" t="s">
        <v>422</v>
      </c>
      <c r="AQ4177">
        <v>2.6</v>
      </c>
      <c r="AR4177" t="s">
        <v>1616</v>
      </c>
      <c r="AT4177" t="s">
        <v>1612</v>
      </c>
      <c r="AV4177" t="s">
        <v>96</v>
      </c>
      <c r="BH4177" t="str">
        <f>BI4177 &amp; " " &amp; BJ4177</f>
        <v>0 ft</v>
      </c>
      <c r="BI4177">
        <v>0</v>
      </c>
      <c r="BJ4177" t="s">
        <v>5517</v>
      </c>
      <c r="BQ4177" t="str">
        <f>BS4177 &amp; ":" &amp; BR4177</f>
        <v>AZDEQ_SW:EPA 365.4</v>
      </c>
      <c r="BR4177" t="s">
        <v>1713</v>
      </c>
      <c r="BS4177" t="s">
        <v>1626</v>
      </c>
      <c r="BT4177" t="s">
        <v>1713</v>
      </c>
      <c r="BW4177" t="s">
        <v>5460</v>
      </c>
      <c r="BZ4177" t="s">
        <v>8827</v>
      </c>
      <c r="CA4177" t="s">
        <v>397</v>
      </c>
      <c r="CB4177">
        <v>0.1</v>
      </c>
      <c r="CC4177" t="s">
        <v>1616</v>
      </c>
      <c r="CE4177" t="s">
        <v>8426</v>
      </c>
      <c r="CF4177" t="s">
        <v>1618</v>
      </c>
    </row>
    <row r="4178" spans="1:84" hidden="1" x14ac:dyDescent="0.4">
      <c r="A4178" t="s">
        <v>1603</v>
      </c>
      <c r="B4178" t="s">
        <v>1603</v>
      </c>
      <c r="C4178" t="s">
        <v>8376</v>
      </c>
      <c r="D4178" t="s">
        <v>81</v>
      </c>
      <c r="E4178" t="s">
        <v>82</v>
      </c>
      <c r="F4178" t="s">
        <v>83</v>
      </c>
      <c r="G4178" s="4" t="str">
        <f>TEXT(H4178+I4178,"yyyy-mm-dd""T""hh:mm:ss")&amp;
IF(J4178="MST","-07:00",
IF(J4178="MDT","-06:00",
IF(J4178="PST","-08:00",
IF(J4178="PDT","-07:00",
IF(J4178="UTC","+00:00","+00:00")))))</f>
        <v>2017-01-10T02:15:00-07:00</v>
      </c>
      <c r="H4178" s="1">
        <v>42745</v>
      </c>
      <c r="I4178" s="5">
        <v>9.375E-2</v>
      </c>
      <c r="J4178" t="s">
        <v>84</v>
      </c>
      <c r="N4178">
        <v>0</v>
      </c>
      <c r="O4178" t="s">
        <v>5517</v>
      </c>
      <c r="U4178">
        <v>9673</v>
      </c>
      <c r="V4178" t="s">
        <v>1605</v>
      </c>
      <c r="W4178" t="s">
        <v>1606</v>
      </c>
      <c r="X4178" t="s">
        <v>8273</v>
      </c>
      <c r="Y4178">
        <v>25698</v>
      </c>
      <c r="Z4178" t="s">
        <v>8377</v>
      </c>
      <c r="AD4178">
        <v>31.8813481</v>
      </c>
      <c r="AE4178">
        <v>-112.81594920000001</v>
      </c>
      <c r="AG4178" t="s">
        <v>90</v>
      </c>
      <c r="AH4178" t="s">
        <v>1603</v>
      </c>
      <c r="AI4178" t="s">
        <v>90</v>
      </c>
      <c r="AK4178" t="s">
        <v>1608</v>
      </c>
      <c r="AL4178" t="s">
        <v>8828</v>
      </c>
      <c r="AM4178" t="s">
        <v>92</v>
      </c>
      <c r="AN4178" t="s">
        <v>1610</v>
      </c>
      <c r="AO4178" t="s">
        <v>1670</v>
      </c>
      <c r="AP4178" t="s">
        <v>422</v>
      </c>
      <c r="AT4178" t="s">
        <v>1612</v>
      </c>
      <c r="AV4178" t="s">
        <v>584</v>
      </c>
      <c r="BQ4178" t="str">
        <f>BS4178 &amp; ":" &amp; BR4178</f>
        <v>AZDEQ_GW:EPA 300.0</v>
      </c>
      <c r="BR4178" t="s">
        <v>1664</v>
      </c>
      <c r="BS4178" t="s">
        <v>1603</v>
      </c>
      <c r="BT4178" t="s">
        <v>1664</v>
      </c>
      <c r="BW4178" t="s">
        <v>5460</v>
      </c>
      <c r="BX4178" s="1">
        <v>42747</v>
      </c>
      <c r="BZ4178" t="s">
        <v>8829</v>
      </c>
      <c r="CA4178" t="s">
        <v>397</v>
      </c>
      <c r="CB4178">
        <v>0.1</v>
      </c>
      <c r="CC4178" t="s">
        <v>1616</v>
      </c>
      <c r="CE4178" t="s">
        <v>8380</v>
      </c>
      <c r="CF4178" t="s">
        <v>1618</v>
      </c>
    </row>
    <row r="4179" spans="1:84" hidden="1" x14ac:dyDescent="0.4">
      <c r="A4179" t="s">
        <v>1626</v>
      </c>
      <c r="B4179" t="s">
        <v>1626</v>
      </c>
      <c r="C4179" t="s">
        <v>8509</v>
      </c>
      <c r="D4179" t="s">
        <v>81</v>
      </c>
      <c r="E4179" t="s">
        <v>82</v>
      </c>
      <c r="F4179" t="s">
        <v>393</v>
      </c>
      <c r="G4179" s="4" t="str">
        <f>TEXT(H4179+I4179,"yyyy-mm-dd""T""hh:mm:ss")&amp;
IF(J4179="MST","-07:00",
IF(J4179="MDT","-06:00",
IF(J4179="PST","-08:00",
IF(J4179="PDT","-07:00",
IF(J4179="UTC","+00:00","+00:00")))))</f>
        <v>2017-04-27T03:10:00-07:00</v>
      </c>
      <c r="H4179" s="1">
        <v>42852</v>
      </c>
      <c r="I4179" s="5">
        <v>0.13194444444444445</v>
      </c>
      <c r="J4179" t="s">
        <v>84</v>
      </c>
      <c r="N4179">
        <v>0.5</v>
      </c>
      <c r="O4179" t="s">
        <v>1628</v>
      </c>
      <c r="U4179">
        <v>9743</v>
      </c>
      <c r="V4179" t="s">
        <v>5512</v>
      </c>
      <c r="W4179" t="s">
        <v>5513</v>
      </c>
      <c r="X4179" t="s">
        <v>3388</v>
      </c>
      <c r="Y4179">
        <v>100035</v>
      </c>
      <c r="Z4179" t="s">
        <v>5514</v>
      </c>
      <c r="AD4179">
        <v>32.185352899999998</v>
      </c>
      <c r="AE4179">
        <v>-110.8164731</v>
      </c>
      <c r="AG4179" t="s">
        <v>90</v>
      </c>
      <c r="AH4179" t="s">
        <v>1626</v>
      </c>
      <c r="AI4179" t="s">
        <v>90</v>
      </c>
      <c r="AK4179" t="s">
        <v>1608</v>
      </c>
      <c r="AL4179" t="s">
        <v>8830</v>
      </c>
      <c r="AM4179" t="s">
        <v>92</v>
      </c>
      <c r="AN4179" t="s">
        <v>1610</v>
      </c>
      <c r="AO4179" t="s">
        <v>1670</v>
      </c>
      <c r="AP4179" t="s">
        <v>422</v>
      </c>
      <c r="AT4179" t="s">
        <v>1612</v>
      </c>
      <c r="AV4179" t="s">
        <v>584</v>
      </c>
      <c r="BH4179" t="str">
        <f>BI4179 &amp; " " &amp; BJ4179</f>
        <v>0.5 ft</v>
      </c>
      <c r="BI4179">
        <v>0.5</v>
      </c>
      <c r="BJ4179" t="s">
        <v>5517</v>
      </c>
      <c r="BQ4179" t="str">
        <f>BS4179 &amp; ":" &amp; BR4179</f>
        <v>AZDEQ_SW:EPA 353.2</v>
      </c>
      <c r="BR4179" t="s">
        <v>1623</v>
      </c>
      <c r="BS4179" t="s">
        <v>1626</v>
      </c>
      <c r="BT4179" t="s">
        <v>1623</v>
      </c>
      <c r="BW4179" t="s">
        <v>5519</v>
      </c>
      <c r="BZ4179" t="s">
        <v>8831</v>
      </c>
      <c r="CA4179" t="s">
        <v>397</v>
      </c>
      <c r="CB4179">
        <v>0.02</v>
      </c>
      <c r="CC4179" t="s">
        <v>1616</v>
      </c>
      <c r="CE4179" t="s">
        <v>5634</v>
      </c>
      <c r="CF4179" t="s">
        <v>1618</v>
      </c>
    </row>
    <row r="4180" spans="1:84" hidden="1" x14ac:dyDescent="0.4">
      <c r="A4180" t="s">
        <v>7466</v>
      </c>
      <c r="B4180" t="s">
        <v>7467</v>
      </c>
      <c r="C4180" t="s">
        <v>8547</v>
      </c>
      <c r="D4180" t="s">
        <v>81</v>
      </c>
      <c r="E4180" t="s">
        <v>82</v>
      </c>
      <c r="G4180" s="4" t="str">
        <f>TEXT(H4180+I4180,"yyyy-mm-dd""T""hh:mm:ss")&amp;
IF(J4180="MST","-07:00",
IF(J4180="MDT","-06:00",
IF(J4180="PST","-08:00",
IF(J4180="PDT","-07:00",
IF(J4180="UTC","+00:00","+00:00")))))</f>
        <v>2017-03-16T09:30:00-07:00</v>
      </c>
      <c r="H4180" s="1">
        <v>42810</v>
      </c>
      <c r="I4180" s="5">
        <v>0.39583333333333331</v>
      </c>
      <c r="J4180" t="s">
        <v>84</v>
      </c>
      <c r="U4180" t="s">
        <v>7469</v>
      </c>
      <c r="V4180" t="s">
        <v>7470</v>
      </c>
      <c r="X4180" t="s">
        <v>7482</v>
      </c>
      <c r="Y4180" t="s">
        <v>7483</v>
      </c>
      <c r="AD4180">
        <v>32.386417000000002</v>
      </c>
      <c r="AE4180">
        <v>-111.119139</v>
      </c>
      <c r="AK4180" t="s">
        <v>5367</v>
      </c>
      <c r="AL4180" t="s">
        <v>8832</v>
      </c>
      <c r="AN4180" t="s">
        <v>1700</v>
      </c>
      <c r="AO4180" t="s">
        <v>123</v>
      </c>
      <c r="AP4180" t="s">
        <v>422</v>
      </c>
      <c r="AQ4180">
        <v>3.02</v>
      </c>
      <c r="AR4180" t="s">
        <v>1616</v>
      </c>
      <c r="AT4180" t="s">
        <v>1612</v>
      </c>
      <c r="AV4180" t="s">
        <v>96</v>
      </c>
      <c r="BQ4180" t="str">
        <f>BS4180 &amp; ":" &amp; BR4180</f>
        <v>USEPA:365.1</v>
      </c>
      <c r="BR4180">
        <v>365.1</v>
      </c>
      <c r="BS4180" t="s">
        <v>4867</v>
      </c>
      <c r="BT4180" t="s">
        <v>7474</v>
      </c>
      <c r="BV4180" t="s">
        <v>7475</v>
      </c>
      <c r="BW4180" t="s">
        <v>7476</v>
      </c>
      <c r="CE4180" t="s">
        <v>8596</v>
      </c>
      <c r="CF4180" t="s">
        <v>1618</v>
      </c>
    </row>
    <row r="4181" spans="1:84" hidden="1" x14ac:dyDescent="0.4">
      <c r="A4181" t="s">
        <v>1626</v>
      </c>
      <c r="B4181" t="s">
        <v>1626</v>
      </c>
      <c r="C4181" t="s">
        <v>8184</v>
      </c>
      <c r="D4181" t="s">
        <v>81</v>
      </c>
      <c r="E4181" t="s">
        <v>82</v>
      </c>
      <c r="F4181" t="s">
        <v>393</v>
      </c>
      <c r="G4181" s="4" t="str">
        <f>TEXT(H4181+I4181,"yyyy-mm-dd""T""hh:mm:ss")&amp;
IF(J4181="MST","-07:00",
IF(J4181="MDT","-06:00",
IF(J4181="PST","-08:00",
IF(J4181="PDT","-07:00",
IF(J4181="UTC","+00:00","+00:00")))))</f>
        <v>2017-02-20T02:20:00-07:00</v>
      </c>
      <c r="H4181" s="1">
        <v>42786</v>
      </c>
      <c r="I4181" s="5">
        <v>9.7222222222222224E-2</v>
      </c>
      <c r="J4181" t="s">
        <v>84</v>
      </c>
      <c r="N4181">
        <v>0.5</v>
      </c>
      <c r="O4181" t="s">
        <v>1628</v>
      </c>
      <c r="U4181">
        <v>9743</v>
      </c>
      <c r="V4181" t="s">
        <v>5512</v>
      </c>
      <c r="W4181" t="s">
        <v>5513</v>
      </c>
      <c r="X4181" t="s">
        <v>3388</v>
      </c>
      <c r="Y4181">
        <v>100035</v>
      </c>
      <c r="Z4181" t="s">
        <v>5514</v>
      </c>
      <c r="AD4181">
        <v>32.185352899999998</v>
      </c>
      <c r="AE4181">
        <v>-110.8164731</v>
      </c>
      <c r="AG4181" t="s">
        <v>90</v>
      </c>
      <c r="AH4181" t="s">
        <v>1626</v>
      </c>
      <c r="AI4181" t="s">
        <v>90</v>
      </c>
      <c r="AK4181" t="s">
        <v>1608</v>
      </c>
      <c r="AL4181" t="s">
        <v>8833</v>
      </c>
      <c r="AM4181" t="s">
        <v>92</v>
      </c>
      <c r="AN4181" t="s">
        <v>1610</v>
      </c>
      <c r="AO4181" t="s">
        <v>1611</v>
      </c>
      <c r="AP4181" t="s">
        <v>422</v>
      </c>
      <c r="AT4181" t="s">
        <v>1612</v>
      </c>
      <c r="AV4181" t="s">
        <v>584</v>
      </c>
      <c r="BH4181" t="str">
        <f>BI4181 &amp; " " &amp; BJ4181</f>
        <v>0.5 ft</v>
      </c>
      <c r="BI4181">
        <v>0.5</v>
      </c>
      <c r="BJ4181" t="s">
        <v>5517</v>
      </c>
      <c r="BQ4181" t="str">
        <f>BS4181 &amp; ":" &amp; BR4181</f>
        <v>AZDEQ_SW:EPA 350.1</v>
      </c>
      <c r="BR4181" t="s">
        <v>1613</v>
      </c>
      <c r="BS4181" t="s">
        <v>1626</v>
      </c>
      <c r="BT4181" t="s">
        <v>1613</v>
      </c>
      <c r="BW4181" t="s">
        <v>5519</v>
      </c>
      <c r="BZ4181" t="s">
        <v>8834</v>
      </c>
      <c r="CA4181" t="s">
        <v>397</v>
      </c>
      <c r="CB4181">
        <v>0.02</v>
      </c>
      <c r="CC4181" t="s">
        <v>1616</v>
      </c>
      <c r="CE4181" t="s">
        <v>5767</v>
      </c>
      <c r="CF4181" t="s">
        <v>1618</v>
      </c>
    </row>
    <row r="4182" spans="1:84" hidden="1" x14ac:dyDescent="0.4">
      <c r="A4182" t="s">
        <v>1626</v>
      </c>
      <c r="B4182" t="s">
        <v>1626</v>
      </c>
      <c r="C4182" t="s">
        <v>8357</v>
      </c>
      <c r="D4182" t="s">
        <v>81</v>
      </c>
      <c r="E4182" t="s">
        <v>82</v>
      </c>
      <c r="F4182" t="s">
        <v>393</v>
      </c>
      <c r="G4182" s="4" t="str">
        <f>TEXT(H4182+I4182,"yyyy-mm-dd""T""hh:mm:ss")&amp;
IF(J4182="MST","-07:00",
IF(J4182="MDT","-06:00",
IF(J4182="PST","-08:00",
IF(J4182="PDT","-07:00",
IF(J4182="UTC","+00:00","+00:00")))))</f>
        <v>2017-06-26T04:45:00-07:00</v>
      </c>
      <c r="H4182" s="1">
        <v>42912</v>
      </c>
      <c r="I4182" s="5">
        <v>0.19791666666666666</v>
      </c>
      <c r="J4182" t="s">
        <v>84</v>
      </c>
      <c r="N4182">
        <v>0.5</v>
      </c>
      <c r="O4182" t="s">
        <v>1628</v>
      </c>
      <c r="U4182">
        <v>9743</v>
      </c>
      <c r="V4182" t="s">
        <v>5512</v>
      </c>
      <c r="W4182" t="s">
        <v>5513</v>
      </c>
      <c r="X4182" t="s">
        <v>3388</v>
      </c>
      <c r="Y4182">
        <v>100035</v>
      </c>
      <c r="Z4182" t="s">
        <v>5514</v>
      </c>
      <c r="AD4182">
        <v>32.185352899999998</v>
      </c>
      <c r="AE4182">
        <v>-110.8164731</v>
      </c>
      <c r="AG4182" t="s">
        <v>90</v>
      </c>
      <c r="AH4182" t="s">
        <v>1626</v>
      </c>
      <c r="AI4182" t="s">
        <v>90</v>
      </c>
      <c r="AK4182" t="s">
        <v>1608</v>
      </c>
      <c r="AL4182" t="s">
        <v>8835</v>
      </c>
      <c r="AM4182" t="s">
        <v>92</v>
      </c>
      <c r="AN4182" t="s">
        <v>1610</v>
      </c>
      <c r="AO4182" t="s">
        <v>1611</v>
      </c>
      <c r="AP4182" t="s">
        <v>422</v>
      </c>
      <c r="AT4182" t="s">
        <v>1612</v>
      </c>
      <c r="AV4182" t="s">
        <v>584</v>
      </c>
      <c r="BH4182" t="str">
        <f>BI4182 &amp; " " &amp; BJ4182</f>
        <v>0.5 ft</v>
      </c>
      <c r="BI4182">
        <v>0.5</v>
      </c>
      <c r="BJ4182" t="s">
        <v>5517</v>
      </c>
      <c r="BQ4182" t="str">
        <f>BS4182 &amp; ":" &amp; BR4182</f>
        <v>AZDEQ_SW:EPA 350.1</v>
      </c>
      <c r="BR4182" t="s">
        <v>1613</v>
      </c>
      <c r="BS4182" t="s">
        <v>1626</v>
      </c>
      <c r="BT4182" t="s">
        <v>1613</v>
      </c>
      <c r="BW4182" t="s">
        <v>5519</v>
      </c>
      <c r="BZ4182" t="s">
        <v>8836</v>
      </c>
      <c r="CA4182" t="s">
        <v>397</v>
      </c>
      <c r="CB4182">
        <v>0.02</v>
      </c>
      <c r="CC4182" t="s">
        <v>1616</v>
      </c>
      <c r="CE4182" t="s">
        <v>5634</v>
      </c>
      <c r="CF4182" t="s">
        <v>1618</v>
      </c>
    </row>
    <row r="4183" spans="1:84" hidden="1" x14ac:dyDescent="0.4">
      <c r="A4183" t="s">
        <v>1626</v>
      </c>
      <c r="B4183" t="s">
        <v>1626</v>
      </c>
      <c r="C4183" t="s">
        <v>8262</v>
      </c>
      <c r="D4183" t="s">
        <v>81</v>
      </c>
      <c r="E4183" t="s">
        <v>82</v>
      </c>
      <c r="F4183" t="s">
        <v>393</v>
      </c>
      <c r="G4183" s="4" t="str">
        <f>TEXT(H4183+I4183,"yyyy-mm-dd""T""hh:mm:ss")&amp;
IF(J4183="MST","-07:00",
IF(J4183="MDT","-06:00",
IF(J4183="PST","-08:00",
IF(J4183="PDT","-07:00",
IF(J4183="UTC","+00:00","+00:00")))))</f>
        <v>2017-01-10T10:00:00-07:00</v>
      </c>
      <c r="H4183" s="1">
        <v>42745</v>
      </c>
      <c r="I4183" s="5">
        <v>0.41666666666666669</v>
      </c>
      <c r="J4183" t="s">
        <v>84</v>
      </c>
      <c r="N4183">
        <v>0</v>
      </c>
      <c r="O4183" t="s">
        <v>1628</v>
      </c>
      <c r="U4183">
        <v>2208</v>
      </c>
      <c r="V4183" t="s">
        <v>7609</v>
      </c>
      <c r="W4183" t="s">
        <v>1606</v>
      </c>
      <c r="X4183" t="s">
        <v>5540</v>
      </c>
      <c r="Y4183">
        <v>100263</v>
      </c>
      <c r="Z4183" t="s">
        <v>8263</v>
      </c>
      <c r="AD4183">
        <v>32.0191667</v>
      </c>
      <c r="AE4183">
        <v>-110.64555559999999</v>
      </c>
      <c r="AG4183" t="s">
        <v>90</v>
      </c>
      <c r="AH4183" t="s">
        <v>1626</v>
      </c>
      <c r="AI4183" t="s">
        <v>90</v>
      </c>
      <c r="AK4183" t="s">
        <v>1608</v>
      </c>
      <c r="AL4183" t="s">
        <v>8837</v>
      </c>
      <c r="AM4183" t="s">
        <v>92</v>
      </c>
      <c r="AN4183" t="s">
        <v>1700</v>
      </c>
      <c r="AO4183" t="s">
        <v>457</v>
      </c>
      <c r="AP4183" t="s">
        <v>422</v>
      </c>
      <c r="AT4183" t="s">
        <v>1612</v>
      </c>
      <c r="AV4183" t="s">
        <v>584</v>
      </c>
      <c r="BQ4183" t="str">
        <f>BS4183 &amp; ":" &amp; BR4183</f>
        <v>AZDEQ_SW:EPA 365.4</v>
      </c>
      <c r="BR4183" t="s">
        <v>1713</v>
      </c>
      <c r="BS4183" t="s">
        <v>1626</v>
      </c>
      <c r="BT4183" t="s">
        <v>1713</v>
      </c>
      <c r="BW4183" t="s">
        <v>5460</v>
      </c>
      <c r="BZ4183" t="s">
        <v>8838</v>
      </c>
      <c r="CA4183" t="s">
        <v>397</v>
      </c>
      <c r="CB4183">
        <v>0.1</v>
      </c>
      <c r="CC4183" t="s">
        <v>1616</v>
      </c>
      <c r="CE4183" t="s">
        <v>8266</v>
      </c>
      <c r="CF4183" t="s">
        <v>1618</v>
      </c>
    </row>
    <row r="4184" spans="1:84" x14ac:dyDescent="0.4">
      <c r="A4184" t="s">
        <v>78</v>
      </c>
      <c r="B4184" t="s">
        <v>79</v>
      </c>
      <c r="C4184" t="s">
        <v>244</v>
      </c>
      <c r="D4184" t="s">
        <v>81</v>
      </c>
      <c r="E4184" t="s">
        <v>82</v>
      </c>
      <c r="F4184" t="s">
        <v>83</v>
      </c>
      <c r="G4184" s="4" t="str">
        <f>TEXT(H4184+I4184,"yyyy-mm-dd""T""hh:mm:ss")&amp;
IF(J4184="MST","-07:00",
IF(J4184="MDT","-06:00",
IF(J4184="PST","-08:00",
IF(J4184="PDT","-07:00",
IF(J4184="UTC","+00:00","+00:00")))))</f>
        <v>2001-04-18T12:30:00-07:00</v>
      </c>
      <c r="H4184" s="1">
        <v>36999</v>
      </c>
      <c r="I4184" s="5">
        <v>0.52083333333333337</v>
      </c>
      <c r="J4184" t="s">
        <v>84</v>
      </c>
      <c r="W4184" t="s">
        <v>85</v>
      </c>
      <c r="X4184" t="s">
        <v>234</v>
      </c>
      <c r="Z4184" t="s">
        <v>245</v>
      </c>
      <c r="AB4184" t="s">
        <v>87</v>
      </c>
      <c r="AC4184" t="s">
        <v>88</v>
      </c>
      <c r="AF4184" t="str">
        <f>"ID:"&amp;AG4184&amp;"; context:" &amp; AH4184 &amp;"; Name:" &amp; AI4184 &amp; "; Equipment:" &amp; AK4184</f>
        <v>ID:USGS; context:USGS; Name:USGS; Equipment:Unknown</v>
      </c>
      <c r="AG4184" t="s">
        <v>89</v>
      </c>
      <c r="AH4184" t="s">
        <v>89</v>
      </c>
      <c r="AI4184" t="s">
        <v>89</v>
      </c>
      <c r="AK4184" t="s">
        <v>90</v>
      </c>
      <c r="AL4184" t="s">
        <v>250</v>
      </c>
      <c r="AO4184" t="s">
        <v>123</v>
      </c>
      <c r="AP4184" t="s">
        <v>94</v>
      </c>
      <c r="AQ4184">
        <v>0.153</v>
      </c>
      <c r="AR4184" t="s">
        <v>125</v>
      </c>
      <c r="AT4184" t="s">
        <v>95</v>
      </c>
      <c r="AV4184" t="s">
        <v>96</v>
      </c>
      <c r="BG4184" s="3" t="s">
        <v>124</v>
      </c>
      <c r="BH4184" s="3"/>
      <c r="BQ4184" t="str">
        <f>BS4184 &amp; ":" &amp; BR4184</f>
        <v>USGS:ALGOR</v>
      </c>
      <c r="BR4184" t="s">
        <v>113</v>
      </c>
      <c r="BS4184" t="s">
        <v>89</v>
      </c>
      <c r="BT4184" t="s">
        <v>114</v>
      </c>
      <c r="BV4184" t="s">
        <v>115</v>
      </c>
      <c r="CF4184" t="s">
        <v>103</v>
      </c>
    </row>
    <row r="4185" spans="1:84" hidden="1" x14ac:dyDescent="0.4">
      <c r="A4185" t="s">
        <v>7466</v>
      </c>
      <c r="B4185" t="s">
        <v>7467</v>
      </c>
      <c r="C4185" t="s">
        <v>8259</v>
      </c>
      <c r="D4185" t="s">
        <v>81</v>
      </c>
      <c r="E4185" t="s">
        <v>82</v>
      </c>
      <c r="G4185" s="4" t="str">
        <f>TEXT(H4185+I4185,"yyyy-mm-dd""T""hh:mm:ss")&amp;
IF(J4185="MST","-07:00",
IF(J4185="MDT","-06:00",
IF(J4185="PST","-08:00",
IF(J4185="PDT","-07:00",
IF(J4185="UTC","+00:00","+00:00")))))</f>
        <v>2017-05-31T09:30:00-07:00</v>
      </c>
      <c r="H4185" s="1">
        <v>42886</v>
      </c>
      <c r="I4185" s="5">
        <v>0.39583333333333331</v>
      </c>
      <c r="J4185" t="s">
        <v>84</v>
      </c>
      <c r="U4185" t="s">
        <v>7469</v>
      </c>
      <c r="V4185" t="s">
        <v>7470</v>
      </c>
      <c r="X4185" t="s">
        <v>7482</v>
      </c>
      <c r="Y4185" t="s">
        <v>7483</v>
      </c>
      <c r="AD4185">
        <v>32.386417000000002</v>
      </c>
      <c r="AE4185">
        <v>-111.119139</v>
      </c>
      <c r="AK4185" t="s">
        <v>5367</v>
      </c>
      <c r="AL4185" t="s">
        <v>8841</v>
      </c>
      <c r="AN4185" t="s">
        <v>5425</v>
      </c>
      <c r="AO4185" t="s">
        <v>7494</v>
      </c>
      <c r="AP4185" t="s">
        <v>422</v>
      </c>
      <c r="AQ4185">
        <v>4.68</v>
      </c>
      <c r="AR4185" t="s">
        <v>1616</v>
      </c>
      <c r="AS4185" t="s">
        <v>7517</v>
      </c>
      <c r="AT4185" t="s">
        <v>1612</v>
      </c>
      <c r="AV4185" t="s">
        <v>96</v>
      </c>
      <c r="BQ4185" t="str">
        <f>BS4185 &amp; ":" &amp; BR4185</f>
        <v>USEPA:353.2</v>
      </c>
      <c r="BR4185">
        <v>353.2</v>
      </c>
      <c r="BS4185" t="s">
        <v>4867</v>
      </c>
      <c r="BT4185" t="s">
        <v>5390</v>
      </c>
      <c r="BV4185" t="s">
        <v>5391</v>
      </c>
      <c r="BW4185" t="s">
        <v>7476</v>
      </c>
      <c r="CE4185" t="s">
        <v>8261</v>
      </c>
      <c r="CF4185" t="s">
        <v>1618</v>
      </c>
    </row>
    <row r="4186" spans="1:84" hidden="1" x14ac:dyDescent="0.4">
      <c r="A4186" t="s">
        <v>1626</v>
      </c>
      <c r="B4186" t="s">
        <v>1626</v>
      </c>
      <c r="C4186" t="s">
        <v>8500</v>
      </c>
      <c r="D4186" t="s">
        <v>81</v>
      </c>
      <c r="E4186" t="s">
        <v>82</v>
      </c>
      <c r="F4186" t="s">
        <v>393</v>
      </c>
      <c r="G4186" s="4" t="str">
        <f>TEXT(H4186+I4186,"yyyy-mm-dd""T""hh:mm:ss")&amp;
IF(J4186="MST","-07:00",
IF(J4186="MDT","-06:00",
IF(J4186="PST","-08:00",
IF(J4186="PDT","-07:00",
IF(J4186="UTC","+00:00","+00:00")))))</f>
        <v>2017-07-18T01:50:00-07:00</v>
      </c>
      <c r="H4186" s="1">
        <v>42934</v>
      </c>
      <c r="I4186" s="5">
        <v>7.6388888888888895E-2</v>
      </c>
      <c r="J4186" t="s">
        <v>84</v>
      </c>
      <c r="U4186">
        <v>2008</v>
      </c>
      <c r="V4186" t="s">
        <v>6355</v>
      </c>
      <c r="W4186" t="s">
        <v>1606</v>
      </c>
      <c r="X4186" t="s">
        <v>8221</v>
      </c>
      <c r="Y4186">
        <v>111466</v>
      </c>
      <c r="Z4186" t="s">
        <v>8501</v>
      </c>
      <c r="AD4186">
        <v>31.864944399999999</v>
      </c>
      <c r="AE4186">
        <v>-110.67463890000001</v>
      </c>
      <c r="AG4186" t="s">
        <v>90</v>
      </c>
      <c r="AH4186" t="s">
        <v>1626</v>
      </c>
      <c r="AI4186" t="s">
        <v>90</v>
      </c>
      <c r="AK4186" t="s">
        <v>1608</v>
      </c>
      <c r="AL4186" t="s">
        <v>8842</v>
      </c>
      <c r="AN4186" t="s">
        <v>1700</v>
      </c>
      <c r="AO4186" t="s">
        <v>457</v>
      </c>
      <c r="AP4186" t="s">
        <v>422</v>
      </c>
      <c r="AQ4186">
        <v>0.39</v>
      </c>
      <c r="AR4186" t="s">
        <v>1616</v>
      </c>
      <c r="AT4186" t="s">
        <v>1612</v>
      </c>
      <c r="AV4186" t="s">
        <v>96</v>
      </c>
      <c r="BQ4186" t="str">
        <f>BS4186 &amp; ":" &amp; BR4186</f>
        <v>AZDEQ_SW:EPA 365.4</v>
      </c>
      <c r="BR4186" t="s">
        <v>1713</v>
      </c>
      <c r="BS4186" t="s">
        <v>1626</v>
      </c>
      <c r="BT4186" t="s">
        <v>1713</v>
      </c>
      <c r="BW4186" t="s">
        <v>5460</v>
      </c>
      <c r="BX4186" s="1">
        <v>42949</v>
      </c>
      <c r="BZ4186" t="s">
        <v>8843</v>
      </c>
      <c r="CA4186" t="s">
        <v>397</v>
      </c>
      <c r="CB4186">
        <v>0.1</v>
      </c>
      <c r="CC4186" t="s">
        <v>1616</v>
      </c>
      <c r="CE4186" t="s">
        <v>8239</v>
      </c>
      <c r="CF4186" t="s">
        <v>1618</v>
      </c>
    </row>
    <row r="4187" spans="1:84" hidden="1" x14ac:dyDescent="0.4">
      <c r="A4187" t="s">
        <v>7466</v>
      </c>
      <c r="B4187" t="s">
        <v>7467</v>
      </c>
      <c r="C4187" t="s">
        <v>8844</v>
      </c>
      <c r="D4187" t="s">
        <v>7515</v>
      </c>
      <c r="E4187" t="s">
        <v>82</v>
      </c>
      <c r="G4187" s="4" t="str">
        <f>TEXT(H4187+I4187,"yyyy-mm-dd""T""hh:mm:ss")&amp;
IF(J4187="MST","-07:00",
IF(J4187="MDT","-06:00",
IF(J4187="PST","-08:00",
IF(J4187="PDT","-07:00",
IF(J4187="UTC","+00:00","+00:00")))))</f>
        <v>2018-01-31T10:38:00-07:00</v>
      </c>
      <c r="H4187" s="1">
        <v>43131</v>
      </c>
      <c r="I4187" s="5">
        <v>0.44305555555555554</v>
      </c>
      <c r="J4187" t="s">
        <v>84</v>
      </c>
      <c r="U4187" t="s">
        <v>7469</v>
      </c>
      <c r="V4187" t="s">
        <v>7470</v>
      </c>
      <c r="X4187" t="s">
        <v>7510</v>
      </c>
      <c r="Y4187" t="s">
        <v>7511</v>
      </c>
      <c r="AD4187">
        <v>32.434333000000002</v>
      </c>
      <c r="AE4187">
        <v>-111.232472</v>
      </c>
      <c r="AK4187" t="s">
        <v>5367</v>
      </c>
      <c r="AL4187" t="s">
        <v>8845</v>
      </c>
      <c r="AN4187" t="s">
        <v>1700</v>
      </c>
      <c r="AO4187" t="s">
        <v>457</v>
      </c>
      <c r="AP4187" t="s">
        <v>422</v>
      </c>
      <c r="AQ4187">
        <v>3.21</v>
      </c>
      <c r="AR4187" t="s">
        <v>1616</v>
      </c>
      <c r="AT4187" t="s">
        <v>1612</v>
      </c>
      <c r="AV4187" t="s">
        <v>96</v>
      </c>
      <c r="BQ4187" t="str">
        <f>BS4187 &amp; ":" &amp; BR4187</f>
        <v>USEPA:365.1</v>
      </c>
      <c r="BR4187">
        <v>365.1</v>
      </c>
      <c r="BS4187" t="s">
        <v>4867</v>
      </c>
      <c r="BT4187" t="s">
        <v>7474</v>
      </c>
      <c r="BV4187" t="s">
        <v>7475</v>
      </c>
      <c r="BW4187" t="s">
        <v>7476</v>
      </c>
      <c r="CE4187" t="s">
        <v>8846</v>
      </c>
      <c r="CF4187" t="s">
        <v>1618</v>
      </c>
    </row>
    <row r="4188" spans="1:84" hidden="1" x14ac:dyDescent="0.4">
      <c r="A4188" t="s">
        <v>1626</v>
      </c>
      <c r="B4188" t="s">
        <v>1626</v>
      </c>
      <c r="C4188" t="s">
        <v>8847</v>
      </c>
      <c r="D4188" t="s">
        <v>81</v>
      </c>
      <c r="E4188" t="s">
        <v>82</v>
      </c>
      <c r="F4188" t="s">
        <v>393</v>
      </c>
      <c r="G4188" s="4" t="str">
        <f>TEXT(H4188+I4188,"yyyy-mm-dd""T""hh:mm:ss")&amp;
IF(J4188="MST","-07:00",
IF(J4188="MDT","-06:00",
IF(J4188="PST","-08:00",
IF(J4188="PDT","-07:00",
IF(J4188="UTC","+00:00","+00:00")))))</f>
        <v>2018-09-19T04:04:00-07:00</v>
      </c>
      <c r="H4188" s="1">
        <v>43362</v>
      </c>
      <c r="I4188" s="5">
        <v>0.16944444444444445</v>
      </c>
      <c r="J4188" t="s">
        <v>84</v>
      </c>
      <c r="U4188">
        <v>2008</v>
      </c>
      <c r="V4188" t="s">
        <v>6355</v>
      </c>
      <c r="W4188" t="s">
        <v>1606</v>
      </c>
      <c r="X4188" t="s">
        <v>5559</v>
      </c>
      <c r="Y4188">
        <v>109222</v>
      </c>
      <c r="Z4188" t="s">
        <v>8848</v>
      </c>
      <c r="AD4188">
        <v>31.9835694</v>
      </c>
      <c r="AE4188">
        <v>-110.6468194</v>
      </c>
      <c r="AG4188" t="s">
        <v>90</v>
      </c>
      <c r="AH4188" t="s">
        <v>1626</v>
      </c>
      <c r="AI4188" t="s">
        <v>90</v>
      </c>
      <c r="AK4188" t="s">
        <v>1608</v>
      </c>
      <c r="AL4188" t="s">
        <v>8849</v>
      </c>
      <c r="AN4188" t="s">
        <v>1610</v>
      </c>
      <c r="AO4188" t="s">
        <v>1670</v>
      </c>
      <c r="AP4188" t="s">
        <v>422</v>
      </c>
      <c r="AQ4188">
        <v>0.27</v>
      </c>
      <c r="AR4188" t="s">
        <v>1616</v>
      </c>
      <c r="AT4188" t="s">
        <v>1612</v>
      </c>
      <c r="AV4188" t="s">
        <v>96</v>
      </c>
      <c r="BQ4188" t="str">
        <f>BS4188 &amp; ":" &amp; BR4188</f>
        <v>AZDEQ_SW:EPA 353.2</v>
      </c>
      <c r="BR4188" t="s">
        <v>1623</v>
      </c>
      <c r="BS4188" t="s">
        <v>1626</v>
      </c>
      <c r="BT4188" t="s">
        <v>1623</v>
      </c>
      <c r="BW4188" t="s">
        <v>5460</v>
      </c>
      <c r="BX4188" s="1">
        <v>43378</v>
      </c>
      <c r="BZ4188" t="s">
        <v>8850</v>
      </c>
      <c r="CA4188" t="s">
        <v>397</v>
      </c>
      <c r="CB4188">
        <v>0.1</v>
      </c>
      <c r="CC4188" t="s">
        <v>1616</v>
      </c>
      <c r="CE4188" t="s">
        <v>8851</v>
      </c>
      <c r="CF4188" t="s">
        <v>1618</v>
      </c>
    </row>
    <row r="4189" spans="1:84" hidden="1" x14ac:dyDescent="0.4">
      <c r="A4189" t="s">
        <v>1626</v>
      </c>
      <c r="B4189" t="s">
        <v>1626</v>
      </c>
      <c r="C4189" t="s">
        <v>8852</v>
      </c>
      <c r="D4189" t="s">
        <v>81</v>
      </c>
      <c r="E4189" t="s">
        <v>82</v>
      </c>
      <c r="F4189" t="s">
        <v>393</v>
      </c>
      <c r="G4189" s="4" t="str">
        <f>TEXT(H4189+I4189,"yyyy-mm-dd""T""hh:mm:ss")&amp;
IF(J4189="MST","-07:00",
IF(J4189="MDT","-06:00",
IF(J4189="PST","-08:00",
IF(J4189="PDT","-07:00",
IF(J4189="UTC","+00:00","+00:00")))))</f>
        <v>2018-09-19T05:20:00-07:00</v>
      </c>
      <c r="H4189" s="1">
        <v>43362</v>
      </c>
      <c r="I4189" s="5">
        <v>0.22222222222222221</v>
      </c>
      <c r="J4189" t="s">
        <v>84</v>
      </c>
      <c r="U4189">
        <v>2008</v>
      </c>
      <c r="V4189" t="s">
        <v>6355</v>
      </c>
      <c r="W4189" t="s">
        <v>1606</v>
      </c>
      <c r="X4189" t="s">
        <v>8307</v>
      </c>
      <c r="Y4189">
        <v>111467</v>
      </c>
      <c r="Z4189" t="s">
        <v>8853</v>
      </c>
      <c r="AD4189">
        <v>31.870083300000001</v>
      </c>
      <c r="AE4189">
        <v>-110.67516670000001</v>
      </c>
      <c r="AG4189" t="s">
        <v>90</v>
      </c>
      <c r="AH4189" t="s">
        <v>1626</v>
      </c>
      <c r="AI4189" t="s">
        <v>90</v>
      </c>
      <c r="AK4189" t="s">
        <v>1608</v>
      </c>
      <c r="AL4189" t="s">
        <v>8854</v>
      </c>
      <c r="AN4189" t="s">
        <v>1610</v>
      </c>
      <c r="AO4189" t="s">
        <v>442</v>
      </c>
      <c r="AP4189" t="s">
        <v>422</v>
      </c>
      <c r="AQ4189">
        <v>35</v>
      </c>
      <c r="AR4189" t="s">
        <v>1616</v>
      </c>
      <c r="AT4189" t="s">
        <v>1612</v>
      </c>
      <c r="AV4189" t="s">
        <v>96</v>
      </c>
      <c r="BF4189" t="s">
        <v>8855</v>
      </c>
      <c r="BQ4189" t="str">
        <f>BS4189 &amp; ":" &amp; BR4189</f>
        <v>AZDEQ_SW:EPA 351.2</v>
      </c>
      <c r="BR4189" t="s">
        <v>1633</v>
      </c>
      <c r="BS4189" t="s">
        <v>1626</v>
      </c>
      <c r="BT4189" t="s">
        <v>1633</v>
      </c>
      <c r="BW4189" t="s">
        <v>5460</v>
      </c>
      <c r="BX4189" s="1">
        <v>43377</v>
      </c>
      <c r="BZ4189" t="s">
        <v>8856</v>
      </c>
      <c r="CA4189" t="s">
        <v>397</v>
      </c>
      <c r="CB4189">
        <v>13</v>
      </c>
      <c r="CC4189" t="s">
        <v>1616</v>
      </c>
      <c r="CE4189" t="s">
        <v>8857</v>
      </c>
      <c r="CF4189" t="s">
        <v>1618</v>
      </c>
    </row>
    <row r="4190" spans="1:84" hidden="1" x14ac:dyDescent="0.4">
      <c r="A4190" t="s">
        <v>1626</v>
      </c>
      <c r="B4190" t="s">
        <v>1626</v>
      </c>
      <c r="C4190" t="s">
        <v>8858</v>
      </c>
      <c r="D4190" t="s">
        <v>81</v>
      </c>
      <c r="E4190" t="s">
        <v>82</v>
      </c>
      <c r="F4190" t="s">
        <v>393</v>
      </c>
      <c r="G4190" s="4" t="str">
        <f>TEXT(H4190+I4190,"yyyy-mm-dd""T""hh:mm:ss")&amp;
IF(J4190="MST","-07:00",
IF(J4190="MDT","-06:00",
IF(J4190="PST","-08:00",
IF(J4190="PDT","-07:00",
IF(J4190="UTC","+00:00","+00:00")))))</f>
        <v>2018-05-01T09:30:00-07:00</v>
      </c>
      <c r="H4190" s="1">
        <v>43221</v>
      </c>
      <c r="I4190" s="5">
        <v>0.39583333333333331</v>
      </c>
      <c r="J4190" t="s">
        <v>84</v>
      </c>
      <c r="U4190">
        <v>9753</v>
      </c>
      <c r="V4190" t="s">
        <v>8859</v>
      </c>
      <c r="W4190" t="s">
        <v>8860</v>
      </c>
      <c r="X4190" t="s">
        <v>5457</v>
      </c>
      <c r="Y4190">
        <v>100237</v>
      </c>
      <c r="Z4190" t="s">
        <v>8861</v>
      </c>
      <c r="AD4190">
        <v>32.353711099999998</v>
      </c>
      <c r="AE4190">
        <v>-111.09685</v>
      </c>
      <c r="AG4190" t="s">
        <v>90</v>
      </c>
      <c r="AH4190" t="s">
        <v>1626</v>
      </c>
      <c r="AI4190" t="s">
        <v>90</v>
      </c>
      <c r="AK4190" t="s">
        <v>1608</v>
      </c>
      <c r="AL4190" t="s">
        <v>8862</v>
      </c>
      <c r="AN4190" t="s">
        <v>1610</v>
      </c>
      <c r="AO4190" t="s">
        <v>1670</v>
      </c>
      <c r="AP4190" t="s">
        <v>422</v>
      </c>
      <c r="AQ4190">
        <v>3.9</v>
      </c>
      <c r="AR4190" t="s">
        <v>1616</v>
      </c>
      <c r="AT4190" t="s">
        <v>1612</v>
      </c>
      <c r="AV4190" t="s">
        <v>96</v>
      </c>
      <c r="BQ4190" t="str">
        <f>BS4190 &amp; ":" &amp; BR4190</f>
        <v>AZDEQ_SW:EPA 353.2</v>
      </c>
      <c r="BR4190" t="s">
        <v>1623</v>
      </c>
      <c r="BS4190" t="s">
        <v>1626</v>
      </c>
      <c r="BT4190" t="s">
        <v>1623</v>
      </c>
      <c r="BW4190" t="s">
        <v>5460</v>
      </c>
      <c r="BX4190" s="1">
        <v>43229</v>
      </c>
      <c r="BZ4190" t="s">
        <v>8863</v>
      </c>
      <c r="CA4190" t="s">
        <v>397</v>
      </c>
      <c r="CB4190">
        <v>0.1</v>
      </c>
      <c r="CC4190" t="s">
        <v>1616</v>
      </c>
      <c r="CE4190" t="s">
        <v>8864</v>
      </c>
      <c r="CF4190" t="s">
        <v>1618</v>
      </c>
    </row>
    <row r="4191" spans="1:84" hidden="1" x14ac:dyDescent="0.4">
      <c r="A4191" t="s">
        <v>7466</v>
      </c>
      <c r="B4191" t="s">
        <v>7467</v>
      </c>
      <c r="C4191" t="s">
        <v>8865</v>
      </c>
      <c r="D4191" t="s">
        <v>81</v>
      </c>
      <c r="E4191" t="s">
        <v>82</v>
      </c>
      <c r="G4191" s="4" t="str">
        <f>TEXT(H4191+I4191,"yyyy-mm-dd""T""hh:mm:ss")&amp;
IF(J4191="MST","-07:00",
IF(J4191="MDT","-06:00",
IF(J4191="PST","-08:00",
IF(J4191="PDT","-07:00",
IF(J4191="UTC","+00:00","+00:00")))))</f>
        <v>2018-03-28T09:50:00-07:00</v>
      </c>
      <c r="H4191" s="1">
        <v>43187</v>
      </c>
      <c r="I4191" s="5">
        <v>0.40972222222222221</v>
      </c>
      <c r="J4191" t="s">
        <v>84</v>
      </c>
      <c r="U4191" t="s">
        <v>7469</v>
      </c>
      <c r="V4191" t="s">
        <v>7470</v>
      </c>
      <c r="X4191" t="s">
        <v>7532</v>
      </c>
      <c r="Y4191" t="s">
        <v>7533</v>
      </c>
      <c r="AD4191">
        <v>32.289444000000003</v>
      </c>
      <c r="AE4191">
        <v>-111.03486100000001</v>
      </c>
      <c r="AK4191" t="s">
        <v>5367</v>
      </c>
      <c r="AL4191" t="s">
        <v>8866</v>
      </c>
      <c r="AN4191" t="s">
        <v>5425</v>
      </c>
      <c r="AO4191" t="s">
        <v>7494</v>
      </c>
      <c r="AP4191" t="s">
        <v>422</v>
      </c>
      <c r="AQ4191">
        <v>1.72</v>
      </c>
      <c r="AR4191" t="s">
        <v>1616</v>
      </c>
      <c r="AT4191" t="s">
        <v>1612</v>
      </c>
      <c r="AV4191" t="s">
        <v>96</v>
      </c>
      <c r="BQ4191" t="str">
        <f>BS4191 &amp; ":" &amp; BR4191</f>
        <v>USEPA:353.2</v>
      </c>
      <c r="BR4191">
        <v>353.2</v>
      </c>
      <c r="BS4191" t="s">
        <v>4867</v>
      </c>
      <c r="BT4191" t="s">
        <v>5390</v>
      </c>
      <c r="BV4191" t="s">
        <v>5391</v>
      </c>
      <c r="BW4191" t="s">
        <v>7476</v>
      </c>
      <c r="CE4191" t="s">
        <v>8867</v>
      </c>
      <c r="CF4191" t="s">
        <v>1618</v>
      </c>
    </row>
    <row r="4192" spans="1:84" hidden="1" x14ac:dyDescent="0.4">
      <c r="A4192" t="s">
        <v>7466</v>
      </c>
      <c r="B4192" t="s">
        <v>7467</v>
      </c>
      <c r="C4192" t="s">
        <v>8868</v>
      </c>
      <c r="D4192" t="s">
        <v>81</v>
      </c>
      <c r="E4192" t="s">
        <v>82</v>
      </c>
      <c r="G4192" s="4" t="str">
        <f>TEXT(H4192+I4192,"yyyy-mm-dd""T""hh:mm:ss")&amp;
IF(J4192="MST","-07:00",
IF(J4192="MDT","-06:00",
IF(J4192="PST","-08:00",
IF(J4192="PDT","-07:00",
IF(J4192="UTC","+00:00","+00:00")))))</f>
        <v>2018-09-19T08:45:00-07:00</v>
      </c>
      <c r="H4192" s="1">
        <v>43362</v>
      </c>
      <c r="I4192" s="5">
        <v>0.36458333333333331</v>
      </c>
      <c r="J4192" t="s">
        <v>84</v>
      </c>
      <c r="U4192" t="s">
        <v>7469</v>
      </c>
      <c r="V4192" t="s">
        <v>7470</v>
      </c>
      <c r="X4192" t="s">
        <v>7482</v>
      </c>
      <c r="Y4192" t="s">
        <v>7483</v>
      </c>
      <c r="AD4192">
        <v>32.386417000000002</v>
      </c>
      <c r="AE4192">
        <v>-111.119139</v>
      </c>
      <c r="AK4192" t="s">
        <v>5367</v>
      </c>
      <c r="AL4192" t="s">
        <v>8869</v>
      </c>
      <c r="AN4192" t="s">
        <v>5425</v>
      </c>
      <c r="AO4192" t="s">
        <v>7494</v>
      </c>
      <c r="AP4192" t="s">
        <v>422</v>
      </c>
      <c r="AQ4192">
        <v>5.89</v>
      </c>
      <c r="AR4192" t="s">
        <v>1616</v>
      </c>
      <c r="AT4192" t="s">
        <v>1612</v>
      </c>
      <c r="AV4192" t="s">
        <v>96</v>
      </c>
      <c r="BQ4192" t="str">
        <f>BS4192 &amp; ":" &amp; BR4192</f>
        <v>USEPA:353.2</v>
      </c>
      <c r="BR4192">
        <v>353.2</v>
      </c>
      <c r="BS4192" t="s">
        <v>4867</v>
      </c>
      <c r="BT4192" t="s">
        <v>5390</v>
      </c>
      <c r="BV4192" t="s">
        <v>5391</v>
      </c>
      <c r="BW4192" t="s">
        <v>7476</v>
      </c>
      <c r="CE4192" t="s">
        <v>8870</v>
      </c>
      <c r="CF4192" t="s">
        <v>1618</v>
      </c>
    </row>
    <row r="4193" spans="1:84" hidden="1" x14ac:dyDescent="0.4">
      <c r="A4193" t="s">
        <v>1626</v>
      </c>
      <c r="B4193" t="s">
        <v>1626</v>
      </c>
      <c r="C4193" t="s">
        <v>8871</v>
      </c>
      <c r="D4193" t="s">
        <v>81</v>
      </c>
      <c r="E4193" t="s">
        <v>82</v>
      </c>
      <c r="F4193" t="s">
        <v>393</v>
      </c>
      <c r="G4193" s="4" t="str">
        <f>TEXT(H4193+I4193,"yyyy-mm-dd""T""hh:mm:ss")&amp;
IF(J4193="MST","-07:00",
IF(J4193="MDT","-06:00",
IF(J4193="PST","-08:00",
IF(J4193="PDT","-07:00",
IF(J4193="UTC","+00:00","+00:00")))))</f>
        <v>2018-09-19T05:49:00-07:00</v>
      </c>
      <c r="H4193" s="1">
        <v>43362</v>
      </c>
      <c r="I4193" s="5">
        <v>0.24236111111111111</v>
      </c>
      <c r="J4193" t="s">
        <v>84</v>
      </c>
      <c r="U4193">
        <v>2008</v>
      </c>
      <c r="V4193" t="s">
        <v>6355</v>
      </c>
      <c r="W4193" t="s">
        <v>1606</v>
      </c>
      <c r="X4193" t="s">
        <v>5559</v>
      </c>
      <c r="Y4193">
        <v>109222</v>
      </c>
      <c r="Z4193" t="s">
        <v>8872</v>
      </c>
      <c r="AD4193">
        <v>31.9835694</v>
      </c>
      <c r="AE4193">
        <v>-110.6468194</v>
      </c>
      <c r="AG4193" t="s">
        <v>90</v>
      </c>
      <c r="AH4193" t="s">
        <v>1626</v>
      </c>
      <c r="AI4193" t="s">
        <v>90</v>
      </c>
      <c r="AK4193" t="s">
        <v>1608</v>
      </c>
      <c r="AL4193" t="s">
        <v>8873</v>
      </c>
      <c r="AN4193" t="s">
        <v>1610</v>
      </c>
      <c r="AO4193" t="s">
        <v>442</v>
      </c>
      <c r="AP4193" t="s">
        <v>422</v>
      </c>
      <c r="AQ4193">
        <v>190</v>
      </c>
      <c r="AR4193" t="s">
        <v>1616</v>
      </c>
      <c r="AT4193" t="s">
        <v>1612</v>
      </c>
      <c r="AV4193" t="s">
        <v>96</v>
      </c>
      <c r="BF4193" t="s">
        <v>8874</v>
      </c>
      <c r="BQ4193" t="str">
        <f>BS4193 &amp; ":" &amp; BR4193</f>
        <v>AZDEQ_SW:EPA 351.2</v>
      </c>
      <c r="BR4193" t="s">
        <v>1633</v>
      </c>
      <c r="BS4193" t="s">
        <v>1626</v>
      </c>
      <c r="BT4193" t="s">
        <v>1633</v>
      </c>
      <c r="BW4193" t="s">
        <v>5460</v>
      </c>
      <c r="BX4193" s="1">
        <v>43376</v>
      </c>
      <c r="BZ4193" t="s">
        <v>8875</v>
      </c>
      <c r="CA4193" t="s">
        <v>397</v>
      </c>
      <c r="CB4193">
        <v>13</v>
      </c>
      <c r="CC4193" t="s">
        <v>1616</v>
      </c>
      <c r="CE4193" t="s">
        <v>8876</v>
      </c>
      <c r="CF4193" t="s">
        <v>1618</v>
      </c>
    </row>
    <row r="4194" spans="1:84" hidden="1" x14ac:dyDescent="0.4">
      <c r="A4194" t="s">
        <v>7466</v>
      </c>
      <c r="B4194" t="s">
        <v>7467</v>
      </c>
      <c r="C4194" t="s">
        <v>8877</v>
      </c>
      <c r="D4194" t="s">
        <v>81</v>
      </c>
      <c r="E4194" t="s">
        <v>82</v>
      </c>
      <c r="G4194" s="4" t="str">
        <f>TEXT(H4194+I4194,"yyyy-mm-dd""T""hh:mm:ss")&amp;
IF(J4194="MST","-07:00",
IF(J4194="MDT","-06:00",
IF(J4194="PST","-08:00",
IF(J4194="PDT","-07:00",
IF(J4194="UTC","+00:00","+00:00")))))</f>
        <v>2018-06-21T09:20:00-07:00</v>
      </c>
      <c r="H4194" s="1">
        <v>43272</v>
      </c>
      <c r="I4194" s="5">
        <v>0.3888888888888889</v>
      </c>
      <c r="J4194" t="s">
        <v>84</v>
      </c>
      <c r="U4194" t="s">
        <v>7469</v>
      </c>
      <c r="V4194" t="s">
        <v>7470</v>
      </c>
      <c r="X4194" t="s">
        <v>7532</v>
      </c>
      <c r="Y4194" t="s">
        <v>7533</v>
      </c>
      <c r="AD4194">
        <v>32.289444000000003</v>
      </c>
      <c r="AE4194">
        <v>-111.03486100000001</v>
      </c>
      <c r="AK4194" t="s">
        <v>5367</v>
      </c>
      <c r="AL4194" t="s">
        <v>8878</v>
      </c>
      <c r="AN4194" t="s">
        <v>7604</v>
      </c>
      <c r="AO4194" t="s">
        <v>442</v>
      </c>
      <c r="AP4194" t="s">
        <v>422</v>
      </c>
      <c r="AQ4194">
        <v>3.48</v>
      </c>
      <c r="AR4194" t="s">
        <v>1616</v>
      </c>
      <c r="AT4194" t="s">
        <v>1612</v>
      </c>
      <c r="AV4194" t="s">
        <v>96</v>
      </c>
      <c r="BQ4194" t="str">
        <f>BS4194 &amp; ":" &amp; BR4194</f>
        <v>USEPA:351.2</v>
      </c>
      <c r="BR4194">
        <v>351.2</v>
      </c>
      <c r="BS4194" t="s">
        <v>4867</v>
      </c>
      <c r="BT4194" t="s">
        <v>7605</v>
      </c>
      <c r="BV4194" t="s">
        <v>7606</v>
      </c>
      <c r="BW4194" t="s">
        <v>7476</v>
      </c>
      <c r="CE4194" t="s">
        <v>8879</v>
      </c>
      <c r="CF4194" t="s">
        <v>1618</v>
      </c>
    </row>
    <row r="4195" spans="1:84" hidden="1" x14ac:dyDescent="0.4">
      <c r="A4195" t="s">
        <v>1626</v>
      </c>
      <c r="B4195" t="s">
        <v>1626</v>
      </c>
      <c r="C4195" t="s">
        <v>8880</v>
      </c>
      <c r="D4195" t="s">
        <v>81</v>
      </c>
      <c r="E4195" t="s">
        <v>82</v>
      </c>
      <c r="F4195" t="s">
        <v>393</v>
      </c>
      <c r="G4195" s="4" t="str">
        <f>TEXT(H4195+I4195,"yyyy-mm-dd""T""hh:mm:ss")&amp;
IF(J4195="MST","-07:00",
IF(J4195="MDT","-06:00",
IF(J4195="PST","-08:00",
IF(J4195="PDT","-07:00",
IF(J4195="UTC","+00:00","+00:00")))))</f>
        <v>2018-09-19T06:35:00-07:00</v>
      </c>
      <c r="H4195" s="1">
        <v>43362</v>
      </c>
      <c r="I4195" s="5">
        <v>0.27430555555555558</v>
      </c>
      <c r="J4195" t="s">
        <v>84</v>
      </c>
      <c r="U4195">
        <v>2008</v>
      </c>
      <c r="V4195" t="s">
        <v>6355</v>
      </c>
      <c r="W4195" t="s">
        <v>1606</v>
      </c>
      <c r="X4195" t="s">
        <v>8241</v>
      </c>
      <c r="Y4195">
        <v>111468</v>
      </c>
      <c r="Z4195" t="s">
        <v>8853</v>
      </c>
      <c r="AD4195">
        <v>31.868683999999998</v>
      </c>
      <c r="AE4195">
        <v>-110.675641</v>
      </c>
      <c r="AG4195" t="s">
        <v>90</v>
      </c>
      <c r="AH4195" t="s">
        <v>1626</v>
      </c>
      <c r="AI4195" t="s">
        <v>90</v>
      </c>
      <c r="AK4195" t="s">
        <v>1608</v>
      </c>
      <c r="AL4195" t="s">
        <v>8881</v>
      </c>
      <c r="AN4195" t="s">
        <v>1610</v>
      </c>
      <c r="AO4195" t="s">
        <v>442</v>
      </c>
      <c r="AP4195" t="s">
        <v>422</v>
      </c>
      <c r="AQ4195">
        <v>8.3000000000000007</v>
      </c>
      <c r="AR4195" t="s">
        <v>1616</v>
      </c>
      <c r="AT4195" t="s">
        <v>1612</v>
      </c>
      <c r="AV4195" t="s">
        <v>96</v>
      </c>
      <c r="BF4195" t="s">
        <v>8855</v>
      </c>
      <c r="BQ4195" t="str">
        <f>BS4195 &amp; ":" &amp; BR4195</f>
        <v>AZDEQ_SW:EPA 351.2</v>
      </c>
      <c r="BR4195" t="s">
        <v>1633</v>
      </c>
      <c r="BS4195" t="s">
        <v>1626</v>
      </c>
      <c r="BT4195" t="s">
        <v>1633</v>
      </c>
      <c r="BW4195" t="s">
        <v>5460</v>
      </c>
      <c r="BX4195" s="1">
        <v>43377</v>
      </c>
      <c r="BZ4195" t="s">
        <v>8882</v>
      </c>
      <c r="CA4195" t="s">
        <v>397</v>
      </c>
      <c r="CB4195">
        <v>2.5</v>
      </c>
      <c r="CC4195" t="s">
        <v>1616</v>
      </c>
      <c r="CE4195" t="s">
        <v>8883</v>
      </c>
      <c r="CF4195" t="s">
        <v>1618</v>
      </c>
    </row>
    <row r="4196" spans="1:84" hidden="1" x14ac:dyDescent="0.4">
      <c r="A4196" t="s">
        <v>1626</v>
      </c>
      <c r="B4196" t="s">
        <v>1626</v>
      </c>
      <c r="C4196" t="s">
        <v>8884</v>
      </c>
      <c r="D4196" t="s">
        <v>81</v>
      </c>
      <c r="E4196" t="s">
        <v>82</v>
      </c>
      <c r="F4196" t="s">
        <v>393</v>
      </c>
      <c r="G4196" s="4" t="str">
        <f>TEXT(H4196+I4196,"yyyy-mm-dd""T""hh:mm:ss")&amp;
IF(J4196="MST","-07:00",
IF(J4196="MDT","-06:00",
IF(J4196="PST","-08:00",
IF(J4196="PDT","-07:00",
IF(J4196="UTC","+00:00","+00:00")))))</f>
        <v>2018-04-25T09:30:00-07:00</v>
      </c>
      <c r="H4196" s="1">
        <v>43215</v>
      </c>
      <c r="I4196" s="5">
        <v>0.39583333333333331</v>
      </c>
      <c r="J4196" t="s">
        <v>84</v>
      </c>
      <c r="U4196">
        <v>9753</v>
      </c>
      <c r="V4196" t="s">
        <v>8859</v>
      </c>
      <c r="W4196" t="s">
        <v>8860</v>
      </c>
      <c r="X4196" t="s">
        <v>5540</v>
      </c>
      <c r="Y4196">
        <v>100263</v>
      </c>
      <c r="Z4196" t="s">
        <v>8885</v>
      </c>
      <c r="AD4196">
        <v>32.0191667</v>
      </c>
      <c r="AE4196">
        <v>-110.64555559999999</v>
      </c>
      <c r="AG4196" t="s">
        <v>90</v>
      </c>
      <c r="AH4196" t="s">
        <v>1626</v>
      </c>
      <c r="AI4196" t="s">
        <v>90</v>
      </c>
      <c r="AK4196" t="s">
        <v>1608</v>
      </c>
      <c r="AL4196" t="s">
        <v>8886</v>
      </c>
      <c r="AM4196" t="s">
        <v>92</v>
      </c>
      <c r="AN4196" t="s">
        <v>1700</v>
      </c>
      <c r="AO4196" t="s">
        <v>457</v>
      </c>
      <c r="AP4196" t="s">
        <v>422</v>
      </c>
      <c r="AT4196" t="s">
        <v>1612</v>
      </c>
      <c r="AV4196" t="s">
        <v>584</v>
      </c>
      <c r="BF4196" t="s">
        <v>7555</v>
      </c>
      <c r="BQ4196" t="str">
        <f>BS4196 &amp; ":" &amp; BR4196</f>
        <v>AZDEQ_SW:EPA 365.4</v>
      </c>
      <c r="BR4196" t="s">
        <v>1713</v>
      </c>
      <c r="BS4196" t="s">
        <v>1626</v>
      </c>
      <c r="BT4196" t="s">
        <v>1713</v>
      </c>
      <c r="BW4196" t="s">
        <v>5460</v>
      </c>
      <c r="BX4196" s="1">
        <v>43222</v>
      </c>
      <c r="BZ4196" t="s">
        <v>8887</v>
      </c>
      <c r="CA4196" t="s">
        <v>397</v>
      </c>
      <c r="CB4196">
        <v>0.1</v>
      </c>
      <c r="CC4196" t="s">
        <v>1616</v>
      </c>
      <c r="CE4196" t="s">
        <v>8888</v>
      </c>
      <c r="CF4196" t="s">
        <v>1618</v>
      </c>
    </row>
    <row r="4197" spans="1:84" hidden="1" x14ac:dyDescent="0.4">
      <c r="A4197" t="s">
        <v>1626</v>
      </c>
      <c r="B4197" t="s">
        <v>1626</v>
      </c>
      <c r="C4197" t="s">
        <v>8889</v>
      </c>
      <c r="D4197" t="s">
        <v>81</v>
      </c>
      <c r="E4197" t="s">
        <v>82</v>
      </c>
      <c r="F4197" t="s">
        <v>393</v>
      </c>
      <c r="G4197" s="4" t="str">
        <f>TEXT(H4197+I4197,"yyyy-mm-dd""T""hh:mm:ss")&amp;
IF(J4197="MST","-07:00",
IF(J4197="MDT","-06:00",
IF(J4197="PST","-08:00",
IF(J4197="PDT","-07:00",
IF(J4197="UTC","+00:00","+00:00")))))</f>
        <v>2018-01-31T04:00:00-07:00</v>
      </c>
      <c r="H4197" s="1">
        <v>43131</v>
      </c>
      <c r="I4197" s="5">
        <v>0.16666666666666666</v>
      </c>
      <c r="J4197" t="s">
        <v>84</v>
      </c>
      <c r="N4197">
        <v>0.5</v>
      </c>
      <c r="O4197" t="s">
        <v>1628</v>
      </c>
      <c r="U4197">
        <v>9778</v>
      </c>
      <c r="V4197" t="s">
        <v>8890</v>
      </c>
      <c r="W4197" t="s">
        <v>8200</v>
      </c>
      <c r="X4197" t="s">
        <v>3388</v>
      </c>
      <c r="Y4197">
        <v>100035</v>
      </c>
      <c r="Z4197" t="e">
        <f>--- SAMPLE TAKEN: Yes</f>
        <v>#NAME?</v>
      </c>
      <c r="AD4197">
        <v>32.185352899999998</v>
      </c>
      <c r="AE4197">
        <v>-110.8164731</v>
      </c>
      <c r="AG4197" t="s">
        <v>90</v>
      </c>
      <c r="AH4197" t="s">
        <v>1626</v>
      </c>
      <c r="AI4197" t="s">
        <v>90</v>
      </c>
      <c r="AK4197" t="s">
        <v>1608</v>
      </c>
      <c r="AL4197" t="s">
        <v>8891</v>
      </c>
      <c r="AN4197" t="s">
        <v>1700</v>
      </c>
      <c r="AO4197" t="s">
        <v>457</v>
      </c>
      <c r="AP4197" t="s">
        <v>422</v>
      </c>
      <c r="AQ4197">
        <v>4.7E-2</v>
      </c>
      <c r="AR4197" t="s">
        <v>1616</v>
      </c>
      <c r="AT4197" t="s">
        <v>1612</v>
      </c>
      <c r="AV4197" t="s">
        <v>96</v>
      </c>
      <c r="BH4197" t="str">
        <f>BI4197 &amp; " " &amp; BJ4197</f>
        <v>0.5 ft</v>
      </c>
      <c r="BI4197">
        <v>0.5</v>
      </c>
      <c r="BJ4197" t="s">
        <v>5517</v>
      </c>
      <c r="BQ4197" t="str">
        <f>BS4197 &amp; ":" &amp; BR4197</f>
        <v>AZDEQ_SW:SM 4500 PE</v>
      </c>
      <c r="BR4197" t="s">
        <v>5518</v>
      </c>
      <c r="BS4197" t="s">
        <v>1626</v>
      </c>
      <c r="BT4197" t="s">
        <v>5518</v>
      </c>
      <c r="BW4197" t="s">
        <v>5519</v>
      </c>
      <c r="BZ4197" t="s">
        <v>8892</v>
      </c>
      <c r="CA4197" t="s">
        <v>397</v>
      </c>
      <c r="CB4197">
        <v>0.02</v>
      </c>
      <c r="CC4197" t="s">
        <v>1616</v>
      </c>
      <c r="CE4197" t="s">
        <v>8893</v>
      </c>
      <c r="CF4197" t="s">
        <v>1618</v>
      </c>
    </row>
    <row r="4198" spans="1:84" hidden="1" x14ac:dyDescent="0.4">
      <c r="A4198" t="s">
        <v>1626</v>
      </c>
      <c r="B4198" t="s">
        <v>1626</v>
      </c>
      <c r="C4198" t="s">
        <v>8894</v>
      </c>
      <c r="D4198" t="s">
        <v>81</v>
      </c>
      <c r="E4198" t="s">
        <v>82</v>
      </c>
      <c r="F4198" t="s">
        <v>393</v>
      </c>
      <c r="G4198" s="4" t="str">
        <f>TEXT(H4198+I4198,"yyyy-mm-dd""T""hh:mm:ss")&amp;
IF(J4198="MST","-07:00",
IF(J4198="MDT","-06:00",
IF(J4198="PST","-08:00",
IF(J4198="PDT","-07:00",
IF(J4198="UTC","+00:00","+00:00")))))</f>
        <v>2018-04-24T10:00:00-07:00</v>
      </c>
      <c r="H4198" s="1">
        <v>43214</v>
      </c>
      <c r="I4198" s="5">
        <v>0.41666666666666669</v>
      </c>
      <c r="J4198" t="s">
        <v>84</v>
      </c>
      <c r="U4198">
        <v>9753</v>
      </c>
      <c r="V4198" t="s">
        <v>8859</v>
      </c>
      <c r="W4198" t="s">
        <v>8860</v>
      </c>
      <c r="X4198" t="s">
        <v>8895</v>
      </c>
      <c r="Y4198">
        <v>100601</v>
      </c>
      <c r="Z4198" t="s">
        <v>8896</v>
      </c>
      <c r="AD4198">
        <v>31.8575278</v>
      </c>
      <c r="AE4198">
        <v>-110.5740278</v>
      </c>
      <c r="AG4198" t="s">
        <v>90</v>
      </c>
      <c r="AH4198" t="s">
        <v>1626</v>
      </c>
      <c r="AI4198" t="s">
        <v>90</v>
      </c>
      <c r="AK4198" t="s">
        <v>1608</v>
      </c>
      <c r="AL4198" t="s">
        <v>8897</v>
      </c>
      <c r="AM4198" t="s">
        <v>92</v>
      </c>
      <c r="AN4198" t="s">
        <v>1700</v>
      </c>
      <c r="AO4198" t="s">
        <v>457</v>
      </c>
      <c r="AP4198" t="s">
        <v>422</v>
      </c>
      <c r="AT4198" t="s">
        <v>1612</v>
      </c>
      <c r="AV4198" t="s">
        <v>584</v>
      </c>
      <c r="BF4198" t="s">
        <v>7555</v>
      </c>
      <c r="BQ4198" t="str">
        <f>BS4198 &amp; ":" &amp; BR4198</f>
        <v>AZDEQ_SW:EPA 365.4</v>
      </c>
      <c r="BR4198" t="s">
        <v>1713</v>
      </c>
      <c r="BS4198" t="s">
        <v>1626</v>
      </c>
      <c r="BT4198" t="s">
        <v>1713</v>
      </c>
      <c r="BW4198" t="s">
        <v>5460</v>
      </c>
      <c r="BX4198" s="1">
        <v>43222</v>
      </c>
      <c r="BZ4198" t="s">
        <v>8898</v>
      </c>
      <c r="CA4198" t="s">
        <v>397</v>
      </c>
      <c r="CB4198">
        <v>0.1</v>
      </c>
      <c r="CC4198" t="s">
        <v>1616</v>
      </c>
      <c r="CE4198" t="s">
        <v>8899</v>
      </c>
      <c r="CF4198" t="s">
        <v>1618</v>
      </c>
    </row>
    <row r="4199" spans="1:84" hidden="1" x14ac:dyDescent="0.4">
      <c r="A4199" t="s">
        <v>7466</v>
      </c>
      <c r="B4199" t="s">
        <v>7467</v>
      </c>
      <c r="C4199" t="s">
        <v>8865</v>
      </c>
      <c r="D4199" t="s">
        <v>81</v>
      </c>
      <c r="E4199" t="s">
        <v>82</v>
      </c>
      <c r="G4199" s="4" t="str">
        <f>TEXT(H4199+I4199,"yyyy-mm-dd""T""hh:mm:ss")&amp;
IF(J4199="MST","-07:00",
IF(J4199="MDT","-06:00",
IF(J4199="PST","-08:00",
IF(J4199="PDT","-07:00",
IF(J4199="UTC","+00:00","+00:00")))))</f>
        <v>2018-03-28T09:50:00-07:00</v>
      </c>
      <c r="H4199" s="1">
        <v>43187</v>
      </c>
      <c r="I4199" s="5">
        <v>0.40972222222222221</v>
      </c>
      <c r="J4199" t="s">
        <v>84</v>
      </c>
      <c r="U4199" t="s">
        <v>7469</v>
      </c>
      <c r="V4199" t="s">
        <v>7470</v>
      </c>
      <c r="X4199" t="s">
        <v>7532</v>
      </c>
      <c r="Y4199" t="s">
        <v>7533</v>
      </c>
      <c r="AD4199">
        <v>32.289444000000003</v>
      </c>
      <c r="AE4199">
        <v>-111.03486100000001</v>
      </c>
      <c r="AK4199" t="s">
        <v>5367</v>
      </c>
      <c r="AL4199" t="s">
        <v>8900</v>
      </c>
      <c r="AN4199" t="s">
        <v>7486</v>
      </c>
      <c r="AO4199" t="s">
        <v>5369</v>
      </c>
      <c r="AP4199" t="s">
        <v>422</v>
      </c>
      <c r="AQ4199">
        <v>11.5</v>
      </c>
      <c r="AR4199" t="s">
        <v>1616</v>
      </c>
      <c r="AT4199" t="s">
        <v>1612</v>
      </c>
      <c r="AV4199" t="s">
        <v>96</v>
      </c>
      <c r="BQ4199" t="str">
        <f>BS4199 &amp; ":" &amp; BR4199</f>
        <v>USEPA:350.1</v>
      </c>
      <c r="BR4199">
        <v>350.1</v>
      </c>
      <c r="BS4199" t="s">
        <v>4867</v>
      </c>
      <c r="BT4199" t="s">
        <v>7488</v>
      </c>
      <c r="BV4199" t="s">
        <v>7489</v>
      </c>
      <c r="BW4199" t="s">
        <v>7476</v>
      </c>
      <c r="CE4199" t="s">
        <v>8867</v>
      </c>
      <c r="CF4199" t="s">
        <v>1618</v>
      </c>
    </row>
    <row r="4200" spans="1:84" hidden="1" x14ac:dyDescent="0.4">
      <c r="A4200" t="s">
        <v>1626</v>
      </c>
      <c r="B4200" t="s">
        <v>1626</v>
      </c>
      <c r="C4200" t="s">
        <v>8901</v>
      </c>
      <c r="D4200" t="s">
        <v>81</v>
      </c>
      <c r="E4200" t="s">
        <v>82</v>
      </c>
      <c r="F4200" t="s">
        <v>393</v>
      </c>
      <c r="G4200" s="4" t="str">
        <f>TEXT(H4200+I4200,"yyyy-mm-dd""T""hh:mm:ss")&amp;
IF(J4200="MST","-07:00",
IF(J4200="MDT","-06:00",
IF(J4200="PST","-08:00",
IF(J4200="PDT","-07:00",
IF(J4200="UTC","+00:00","+00:00")))))</f>
        <v>2018-01-31T03:00:00-07:00</v>
      </c>
      <c r="H4200" s="1">
        <v>43131</v>
      </c>
      <c r="I4200" s="5">
        <v>0.125</v>
      </c>
      <c r="J4200" t="s">
        <v>84</v>
      </c>
      <c r="N4200">
        <v>0.5</v>
      </c>
      <c r="O4200" t="s">
        <v>1628</v>
      </c>
      <c r="U4200">
        <v>9778</v>
      </c>
      <c r="V4200" t="s">
        <v>8890</v>
      </c>
      <c r="W4200" t="s">
        <v>8200</v>
      </c>
      <c r="X4200" t="s">
        <v>3405</v>
      </c>
      <c r="Y4200">
        <v>100034</v>
      </c>
      <c r="Z4200" t="e">
        <f>--- SAMPLE TAKEN: Yes</f>
        <v>#NAME?</v>
      </c>
      <c r="AD4200">
        <v>32.187063100000003</v>
      </c>
      <c r="AE4200">
        <v>-110.81660220000001</v>
      </c>
      <c r="AG4200" t="s">
        <v>90</v>
      </c>
      <c r="AH4200" t="s">
        <v>1626</v>
      </c>
      <c r="AI4200" t="s">
        <v>90</v>
      </c>
      <c r="AK4200" t="s">
        <v>1608</v>
      </c>
      <c r="AL4200" t="s">
        <v>8902</v>
      </c>
      <c r="AN4200" t="s">
        <v>1610</v>
      </c>
      <c r="AO4200" t="s">
        <v>1670</v>
      </c>
      <c r="AP4200" t="s">
        <v>422</v>
      </c>
      <c r="AQ4200">
        <v>1.3</v>
      </c>
      <c r="AR4200" t="s">
        <v>1616</v>
      </c>
      <c r="AT4200" t="s">
        <v>1612</v>
      </c>
      <c r="AV4200" t="s">
        <v>96</v>
      </c>
      <c r="BH4200" t="str">
        <f>BI4200 &amp; " " &amp; BJ4200</f>
        <v>0.5 ft</v>
      </c>
      <c r="BI4200">
        <v>0.5</v>
      </c>
      <c r="BJ4200" t="s">
        <v>5517</v>
      </c>
      <c r="BQ4200" t="str">
        <f>BS4200 &amp; ":" &amp; BR4200</f>
        <v>AZDEQ_SW:EPA 353.2</v>
      </c>
      <c r="BR4200" t="s">
        <v>1623</v>
      </c>
      <c r="BS4200" t="s">
        <v>1626</v>
      </c>
      <c r="BT4200" t="s">
        <v>1623</v>
      </c>
      <c r="BW4200" t="s">
        <v>5519</v>
      </c>
      <c r="BZ4200" t="s">
        <v>8903</v>
      </c>
      <c r="CA4200" t="s">
        <v>397</v>
      </c>
      <c r="CB4200">
        <v>0.1</v>
      </c>
      <c r="CC4200" t="s">
        <v>1616</v>
      </c>
      <c r="CE4200" t="s">
        <v>8893</v>
      </c>
      <c r="CF4200" t="s">
        <v>1618</v>
      </c>
    </row>
    <row r="4201" spans="1:84" hidden="1" x14ac:dyDescent="0.4">
      <c r="A4201" t="s">
        <v>1626</v>
      </c>
      <c r="B4201" t="s">
        <v>1626</v>
      </c>
      <c r="C4201" t="s">
        <v>8904</v>
      </c>
      <c r="D4201" t="s">
        <v>81</v>
      </c>
      <c r="E4201" t="s">
        <v>82</v>
      </c>
      <c r="F4201" t="s">
        <v>393</v>
      </c>
      <c r="G4201" s="4" t="str">
        <f>TEXT(H4201+I4201,"yyyy-mm-dd""T""hh:mm:ss")&amp;
IF(J4201="MST","-07:00",
IF(J4201="MDT","-06:00",
IF(J4201="PST","-08:00",
IF(J4201="PDT","-07:00",
IF(J4201="UTC","+00:00","+00:00")))))</f>
        <v>2018-03-30T03:45:00-07:00</v>
      </c>
      <c r="H4201" s="1">
        <v>43189</v>
      </c>
      <c r="I4201" s="5">
        <v>0.15625</v>
      </c>
      <c r="J4201" t="s">
        <v>84</v>
      </c>
      <c r="N4201">
        <v>0.5</v>
      </c>
      <c r="O4201" t="s">
        <v>1628</v>
      </c>
      <c r="U4201">
        <v>9778</v>
      </c>
      <c r="V4201" t="s">
        <v>8890</v>
      </c>
      <c r="W4201" t="s">
        <v>8200</v>
      </c>
      <c r="X4201" t="s">
        <v>3388</v>
      </c>
      <c r="Y4201">
        <v>100035</v>
      </c>
      <c r="Z4201" t="e">
        <f>--- SAMPLE TAKEN: Yes</f>
        <v>#NAME?</v>
      </c>
      <c r="AD4201">
        <v>32.185352899999998</v>
      </c>
      <c r="AE4201">
        <v>-110.8164731</v>
      </c>
      <c r="AG4201" t="s">
        <v>90</v>
      </c>
      <c r="AH4201" t="s">
        <v>1626</v>
      </c>
      <c r="AI4201" t="s">
        <v>90</v>
      </c>
      <c r="AK4201" t="s">
        <v>1608</v>
      </c>
      <c r="AL4201" t="s">
        <v>8905</v>
      </c>
      <c r="AN4201" t="s">
        <v>1610</v>
      </c>
      <c r="AO4201" t="s">
        <v>1611</v>
      </c>
      <c r="AP4201" t="s">
        <v>422</v>
      </c>
      <c r="AQ4201">
        <v>6.6000000000000003E-2</v>
      </c>
      <c r="AR4201" t="s">
        <v>1616</v>
      </c>
      <c r="AT4201" t="s">
        <v>1612</v>
      </c>
      <c r="AV4201" t="s">
        <v>96</v>
      </c>
      <c r="BF4201" t="s">
        <v>5516</v>
      </c>
      <c r="BH4201" t="str">
        <f>BI4201 &amp; " " &amp; BJ4201</f>
        <v>0.5 ft</v>
      </c>
      <c r="BI4201">
        <v>0.5</v>
      </c>
      <c r="BJ4201" t="s">
        <v>5517</v>
      </c>
      <c r="BQ4201" t="str">
        <f>BS4201 &amp; ":" &amp; BR4201</f>
        <v>AZDEQ_SW:EPA 350.1</v>
      </c>
      <c r="BR4201" t="s">
        <v>1613</v>
      </c>
      <c r="BS4201" t="s">
        <v>1626</v>
      </c>
      <c r="BT4201" t="s">
        <v>1613</v>
      </c>
      <c r="BW4201" t="s">
        <v>5519</v>
      </c>
      <c r="BZ4201" t="s">
        <v>8906</v>
      </c>
      <c r="CA4201" t="s">
        <v>397</v>
      </c>
      <c r="CB4201">
        <v>0.1</v>
      </c>
      <c r="CC4201" t="s">
        <v>1616</v>
      </c>
      <c r="CE4201" t="s">
        <v>8203</v>
      </c>
      <c r="CF4201" t="s">
        <v>1618</v>
      </c>
    </row>
    <row r="4202" spans="1:84" hidden="1" x14ac:dyDescent="0.4">
      <c r="A4202" t="s">
        <v>7466</v>
      </c>
      <c r="B4202" t="s">
        <v>7467</v>
      </c>
      <c r="C4202" t="s">
        <v>8907</v>
      </c>
      <c r="D4202" t="s">
        <v>7515</v>
      </c>
      <c r="E4202" t="s">
        <v>82</v>
      </c>
      <c r="G4202" s="4" t="str">
        <f>TEXT(H4202+I4202,"yyyy-mm-dd""T""hh:mm:ss")&amp;
IF(J4202="MST","-07:00",
IF(J4202="MDT","-06:00",
IF(J4202="PST","-08:00",
IF(J4202="PDT","-07:00",
IF(J4202="UTC","+00:00","+00:00")))))</f>
        <v>2018-06-05T09:00:00-07:00</v>
      </c>
      <c r="H4202" s="1">
        <v>43256</v>
      </c>
      <c r="I4202" s="5">
        <v>0.375</v>
      </c>
      <c r="J4202" t="s">
        <v>84</v>
      </c>
      <c r="U4202" t="s">
        <v>7469</v>
      </c>
      <c r="V4202" t="s">
        <v>7470</v>
      </c>
      <c r="X4202" t="s">
        <v>7482</v>
      </c>
      <c r="Y4202" t="s">
        <v>7483</v>
      </c>
      <c r="AD4202">
        <v>32.386417000000002</v>
      </c>
      <c r="AE4202">
        <v>-111.119139</v>
      </c>
      <c r="AK4202" t="s">
        <v>5367</v>
      </c>
      <c r="AL4202" t="s">
        <v>8908</v>
      </c>
      <c r="AN4202" t="s">
        <v>5425</v>
      </c>
      <c r="AO4202" t="s">
        <v>7494</v>
      </c>
      <c r="AP4202" t="s">
        <v>422</v>
      </c>
      <c r="AQ4202">
        <v>5.84</v>
      </c>
      <c r="AR4202" t="s">
        <v>1616</v>
      </c>
      <c r="AT4202" t="s">
        <v>1612</v>
      </c>
      <c r="AV4202" t="s">
        <v>96</v>
      </c>
      <c r="BQ4202" t="str">
        <f>BS4202 &amp; ":" &amp; BR4202</f>
        <v>USEPA:353.2</v>
      </c>
      <c r="BR4202">
        <v>353.2</v>
      </c>
      <c r="BS4202" t="s">
        <v>4867</v>
      </c>
      <c r="BT4202" t="s">
        <v>5390</v>
      </c>
      <c r="BV4202" t="s">
        <v>5391</v>
      </c>
      <c r="BW4202" t="s">
        <v>7476</v>
      </c>
      <c r="CE4202" t="s">
        <v>8909</v>
      </c>
      <c r="CF4202" t="s">
        <v>1618</v>
      </c>
    </row>
    <row r="4203" spans="1:84" hidden="1" x14ac:dyDescent="0.4">
      <c r="A4203" t="s">
        <v>7466</v>
      </c>
      <c r="B4203" t="s">
        <v>7467</v>
      </c>
      <c r="C4203" t="s">
        <v>8910</v>
      </c>
      <c r="D4203" t="s">
        <v>81</v>
      </c>
      <c r="E4203" t="s">
        <v>82</v>
      </c>
      <c r="G4203" s="4" t="str">
        <f>TEXT(H4203+I4203,"yyyy-mm-dd""T""hh:mm:ss")&amp;
IF(J4203="MST","-07:00",
IF(J4203="MDT","-06:00",
IF(J4203="PST","-08:00",
IF(J4203="PDT","-07:00",
IF(J4203="UTC","+00:00","+00:00")))))</f>
        <v>2018-02-22T10:30:00-07:00</v>
      </c>
      <c r="H4203" s="1">
        <v>43153</v>
      </c>
      <c r="I4203" s="5">
        <v>0.4375</v>
      </c>
      <c r="J4203" t="s">
        <v>84</v>
      </c>
      <c r="U4203" t="s">
        <v>7469</v>
      </c>
      <c r="V4203" t="s">
        <v>7470</v>
      </c>
      <c r="X4203" t="s">
        <v>7482</v>
      </c>
      <c r="Y4203" t="s">
        <v>7483</v>
      </c>
      <c r="AD4203">
        <v>32.386417000000002</v>
      </c>
      <c r="AE4203">
        <v>-111.119139</v>
      </c>
      <c r="AK4203" t="s">
        <v>5367</v>
      </c>
      <c r="AL4203" t="s">
        <v>8911</v>
      </c>
      <c r="AN4203" t="s">
        <v>5425</v>
      </c>
      <c r="AO4203" t="s">
        <v>7494</v>
      </c>
      <c r="AP4203" t="s">
        <v>422</v>
      </c>
      <c r="AQ4203">
        <v>6.75</v>
      </c>
      <c r="AR4203" t="s">
        <v>1616</v>
      </c>
      <c r="AT4203" t="s">
        <v>1612</v>
      </c>
      <c r="AV4203" t="s">
        <v>96</v>
      </c>
      <c r="BQ4203" t="str">
        <f>BS4203 &amp; ":" &amp; BR4203</f>
        <v>USEPA:353.2</v>
      </c>
      <c r="BR4203">
        <v>353.2</v>
      </c>
      <c r="BS4203" t="s">
        <v>4867</v>
      </c>
      <c r="BT4203" t="s">
        <v>5390</v>
      </c>
      <c r="BV4203" t="s">
        <v>5391</v>
      </c>
      <c r="BW4203" t="s">
        <v>7476</v>
      </c>
      <c r="CE4203" t="s">
        <v>8912</v>
      </c>
      <c r="CF4203" t="s">
        <v>1618</v>
      </c>
    </row>
    <row r="4204" spans="1:84" hidden="1" x14ac:dyDescent="0.4">
      <c r="A4204" t="s">
        <v>1626</v>
      </c>
      <c r="B4204" t="s">
        <v>1626</v>
      </c>
      <c r="C4204" t="s">
        <v>8913</v>
      </c>
      <c r="D4204" t="s">
        <v>81</v>
      </c>
      <c r="E4204" t="s">
        <v>82</v>
      </c>
      <c r="F4204" t="s">
        <v>393</v>
      </c>
      <c r="G4204" s="4" t="str">
        <f>TEXT(H4204+I4204,"yyyy-mm-dd""T""hh:mm:ss")&amp;
IF(J4204="MST","-07:00",
IF(J4204="MDT","-06:00",
IF(J4204="PST","-08:00",
IF(J4204="PDT","-07:00",
IF(J4204="UTC","+00:00","+00:00")))))</f>
        <v>2018-04-17T09:30:00-07:00</v>
      </c>
      <c r="H4204" s="1">
        <v>43207</v>
      </c>
      <c r="I4204" s="5">
        <v>0.39583333333333331</v>
      </c>
      <c r="J4204" t="s">
        <v>84</v>
      </c>
      <c r="U4204">
        <v>9753</v>
      </c>
      <c r="V4204" t="s">
        <v>8859</v>
      </c>
      <c r="W4204" t="s">
        <v>8860</v>
      </c>
      <c r="X4204" t="s">
        <v>4449</v>
      </c>
      <c r="Y4204">
        <v>105065</v>
      </c>
      <c r="Z4204" t="s">
        <v>8914</v>
      </c>
      <c r="AD4204">
        <v>32.402777800000003</v>
      </c>
      <c r="AE4204">
        <v>-111.1452778</v>
      </c>
      <c r="AG4204" t="s">
        <v>90</v>
      </c>
      <c r="AH4204" t="s">
        <v>1626</v>
      </c>
      <c r="AI4204" t="s">
        <v>90</v>
      </c>
      <c r="AK4204" t="s">
        <v>1608</v>
      </c>
      <c r="AL4204" t="s">
        <v>8915</v>
      </c>
      <c r="AN4204" t="s">
        <v>1610</v>
      </c>
      <c r="AO4204" t="s">
        <v>442</v>
      </c>
      <c r="AP4204" t="s">
        <v>422</v>
      </c>
      <c r="AQ4204">
        <v>1.9</v>
      </c>
      <c r="AR4204" t="s">
        <v>1616</v>
      </c>
      <c r="AT4204" t="s">
        <v>1612</v>
      </c>
      <c r="AV4204" t="s">
        <v>96</v>
      </c>
      <c r="BQ4204" t="str">
        <f>BS4204 &amp; ":" &amp; BR4204</f>
        <v>AZDEQ_SW:EPA 351.2</v>
      </c>
      <c r="BR4204" t="s">
        <v>1633</v>
      </c>
      <c r="BS4204" t="s">
        <v>1626</v>
      </c>
      <c r="BT4204" t="s">
        <v>1633</v>
      </c>
      <c r="BW4204" t="s">
        <v>5460</v>
      </c>
      <c r="BX4204" s="1">
        <v>43214</v>
      </c>
      <c r="BZ4204" t="s">
        <v>8916</v>
      </c>
      <c r="CA4204" t="s">
        <v>397</v>
      </c>
      <c r="CB4204">
        <v>0.5</v>
      </c>
      <c r="CC4204" t="s">
        <v>1616</v>
      </c>
      <c r="CE4204" t="s">
        <v>8917</v>
      </c>
      <c r="CF4204" t="s">
        <v>1618</v>
      </c>
    </row>
    <row r="4205" spans="1:84" hidden="1" x14ac:dyDescent="0.4">
      <c r="A4205" t="s">
        <v>1626</v>
      </c>
      <c r="B4205" t="s">
        <v>1626</v>
      </c>
      <c r="C4205" t="s">
        <v>8918</v>
      </c>
      <c r="D4205" t="s">
        <v>81</v>
      </c>
      <c r="E4205" t="s">
        <v>82</v>
      </c>
      <c r="F4205" t="s">
        <v>393</v>
      </c>
      <c r="G4205" s="4" t="str">
        <f>TEXT(H4205+I4205,"yyyy-mm-dd""T""hh:mm:ss")&amp;
IF(J4205="MST","-07:00",
IF(J4205="MDT","-06:00",
IF(J4205="PST","-08:00",
IF(J4205="PDT","-07:00",
IF(J4205="UTC","+00:00","+00:00")))))</f>
        <v>2018-02-28T03:30:00-07:00</v>
      </c>
      <c r="H4205" s="1">
        <v>43159</v>
      </c>
      <c r="I4205" s="5">
        <v>0.14583333333333334</v>
      </c>
      <c r="J4205" t="s">
        <v>84</v>
      </c>
      <c r="N4205">
        <v>0.5</v>
      </c>
      <c r="O4205" t="s">
        <v>1628</v>
      </c>
      <c r="U4205">
        <v>9778</v>
      </c>
      <c r="V4205" t="s">
        <v>8890</v>
      </c>
      <c r="W4205" t="s">
        <v>8200</v>
      </c>
      <c r="X4205" t="s">
        <v>3405</v>
      </c>
      <c r="Y4205">
        <v>100034</v>
      </c>
      <c r="Z4205" t="e">
        <f>--- SAMPLE TAKEN: Yes</f>
        <v>#NAME?</v>
      </c>
      <c r="AD4205">
        <v>32.187063100000003</v>
      </c>
      <c r="AE4205">
        <v>-110.81660220000001</v>
      </c>
      <c r="AG4205" t="s">
        <v>90</v>
      </c>
      <c r="AH4205" t="s">
        <v>1626</v>
      </c>
      <c r="AI4205" t="s">
        <v>90</v>
      </c>
      <c r="AK4205" t="s">
        <v>1608</v>
      </c>
      <c r="AL4205" t="s">
        <v>8919</v>
      </c>
      <c r="AM4205" t="s">
        <v>92</v>
      </c>
      <c r="AN4205" t="s">
        <v>1610</v>
      </c>
      <c r="AO4205" t="s">
        <v>1670</v>
      </c>
      <c r="AP4205" t="s">
        <v>422</v>
      </c>
      <c r="AT4205" t="s">
        <v>1612</v>
      </c>
      <c r="AV4205" t="s">
        <v>584</v>
      </c>
      <c r="BF4205" t="s">
        <v>7555</v>
      </c>
      <c r="BH4205" t="str">
        <f>BI4205 &amp; " " &amp; BJ4205</f>
        <v>0.5 ft</v>
      </c>
      <c r="BI4205">
        <v>0.5</v>
      </c>
      <c r="BJ4205" t="s">
        <v>5517</v>
      </c>
      <c r="BQ4205" t="str">
        <f>BS4205 &amp; ":" &amp; BR4205</f>
        <v>AZDEQ_SW:EPA 353.2</v>
      </c>
      <c r="BR4205" t="s">
        <v>1623</v>
      </c>
      <c r="BS4205" t="s">
        <v>1626</v>
      </c>
      <c r="BT4205" t="s">
        <v>1623</v>
      </c>
      <c r="BW4205" t="s">
        <v>5519</v>
      </c>
      <c r="BZ4205" t="s">
        <v>8920</v>
      </c>
      <c r="CA4205" t="s">
        <v>397</v>
      </c>
      <c r="CB4205">
        <v>0.1</v>
      </c>
      <c r="CC4205" t="s">
        <v>1616</v>
      </c>
      <c r="CE4205" t="s">
        <v>8203</v>
      </c>
      <c r="CF4205" t="s">
        <v>1618</v>
      </c>
    </row>
    <row r="4206" spans="1:84" hidden="1" x14ac:dyDescent="0.4">
      <c r="A4206" t="s">
        <v>1626</v>
      </c>
      <c r="B4206" t="s">
        <v>1626</v>
      </c>
      <c r="C4206" t="s">
        <v>8904</v>
      </c>
      <c r="D4206" t="s">
        <v>81</v>
      </c>
      <c r="E4206" t="s">
        <v>82</v>
      </c>
      <c r="F4206" t="s">
        <v>393</v>
      </c>
      <c r="G4206" s="4" t="str">
        <f>TEXT(H4206+I4206,"yyyy-mm-dd""T""hh:mm:ss")&amp;
IF(J4206="MST","-07:00",
IF(J4206="MDT","-06:00",
IF(J4206="PST","-08:00",
IF(J4206="PDT","-07:00",
IF(J4206="UTC","+00:00","+00:00")))))</f>
        <v>2018-03-30T03:45:00-07:00</v>
      </c>
      <c r="H4206" s="1">
        <v>43189</v>
      </c>
      <c r="I4206" s="5">
        <v>0.15625</v>
      </c>
      <c r="J4206" t="s">
        <v>84</v>
      </c>
      <c r="N4206">
        <v>0.5</v>
      </c>
      <c r="O4206" t="s">
        <v>1628</v>
      </c>
      <c r="U4206">
        <v>9778</v>
      </c>
      <c r="V4206" t="s">
        <v>8890</v>
      </c>
      <c r="W4206" t="s">
        <v>8200</v>
      </c>
      <c r="X4206" t="s">
        <v>3388</v>
      </c>
      <c r="Y4206">
        <v>100035</v>
      </c>
      <c r="Z4206" t="e">
        <f>--- SAMPLE TAKEN: Yes</f>
        <v>#NAME?</v>
      </c>
      <c r="AD4206">
        <v>32.185352899999998</v>
      </c>
      <c r="AE4206">
        <v>-110.8164731</v>
      </c>
      <c r="AG4206" t="s">
        <v>90</v>
      </c>
      <c r="AH4206" t="s">
        <v>1626</v>
      </c>
      <c r="AI4206" t="s">
        <v>90</v>
      </c>
      <c r="AK4206" t="s">
        <v>1608</v>
      </c>
      <c r="AL4206" t="s">
        <v>8921</v>
      </c>
      <c r="AN4206" t="s">
        <v>1725</v>
      </c>
      <c r="AO4206" t="s">
        <v>123</v>
      </c>
      <c r="AP4206" t="s">
        <v>422</v>
      </c>
      <c r="AQ4206">
        <v>0.01</v>
      </c>
      <c r="AR4206" t="s">
        <v>1616</v>
      </c>
      <c r="AT4206" t="s">
        <v>1612</v>
      </c>
      <c r="AV4206" t="s">
        <v>96</v>
      </c>
      <c r="BF4206" t="s">
        <v>5516</v>
      </c>
      <c r="BH4206" t="str">
        <f>BI4206 &amp; " " &amp; BJ4206</f>
        <v>0.5 ft</v>
      </c>
      <c r="BI4206">
        <v>0.5</v>
      </c>
      <c r="BJ4206" t="s">
        <v>5517</v>
      </c>
      <c r="BQ4206" t="str">
        <f>BS4206 &amp; ":" &amp; BR4206</f>
        <v>AZDEQ_SW:SM 4500 PE</v>
      </c>
      <c r="BR4206" t="s">
        <v>5518</v>
      </c>
      <c r="BS4206" t="s">
        <v>1626</v>
      </c>
      <c r="BT4206" t="s">
        <v>5518</v>
      </c>
      <c r="BW4206" t="s">
        <v>5519</v>
      </c>
      <c r="BZ4206" t="s">
        <v>8922</v>
      </c>
      <c r="CA4206" t="s">
        <v>397</v>
      </c>
      <c r="CB4206">
        <v>0.02</v>
      </c>
      <c r="CC4206" t="s">
        <v>1616</v>
      </c>
      <c r="CE4206" t="s">
        <v>8203</v>
      </c>
      <c r="CF4206" t="s">
        <v>1618</v>
      </c>
    </row>
    <row r="4207" spans="1:84" hidden="1" x14ac:dyDescent="0.4">
      <c r="A4207" t="s">
        <v>1626</v>
      </c>
      <c r="B4207" t="s">
        <v>1626</v>
      </c>
      <c r="C4207" t="s">
        <v>8884</v>
      </c>
      <c r="D4207" t="s">
        <v>81</v>
      </c>
      <c r="E4207" t="s">
        <v>82</v>
      </c>
      <c r="F4207" t="s">
        <v>393</v>
      </c>
      <c r="G4207" s="4" t="str">
        <f>TEXT(H4207+I4207,"yyyy-mm-dd""T""hh:mm:ss")&amp;
IF(J4207="MST","-07:00",
IF(J4207="MDT","-06:00",
IF(J4207="PST","-08:00",
IF(J4207="PDT","-07:00",
IF(J4207="UTC","+00:00","+00:00")))))</f>
        <v>2018-04-25T09:30:00-07:00</v>
      </c>
      <c r="H4207" s="1">
        <v>43215</v>
      </c>
      <c r="I4207" s="5">
        <v>0.39583333333333331</v>
      </c>
      <c r="J4207" t="s">
        <v>84</v>
      </c>
      <c r="U4207">
        <v>9753</v>
      </c>
      <c r="V4207" t="s">
        <v>8859</v>
      </c>
      <c r="W4207" t="s">
        <v>8860</v>
      </c>
      <c r="X4207" t="s">
        <v>5540</v>
      </c>
      <c r="Y4207">
        <v>100263</v>
      </c>
      <c r="Z4207" t="s">
        <v>8885</v>
      </c>
      <c r="AD4207">
        <v>32.0191667</v>
      </c>
      <c r="AE4207">
        <v>-110.64555559999999</v>
      </c>
      <c r="AG4207" t="s">
        <v>90</v>
      </c>
      <c r="AH4207" t="s">
        <v>1626</v>
      </c>
      <c r="AI4207" t="s">
        <v>90</v>
      </c>
      <c r="AK4207" t="s">
        <v>1608</v>
      </c>
      <c r="AL4207" t="s">
        <v>8923</v>
      </c>
      <c r="AN4207" t="s">
        <v>1610</v>
      </c>
      <c r="AO4207" t="s">
        <v>442</v>
      </c>
      <c r="AP4207" t="s">
        <v>422</v>
      </c>
      <c r="AQ4207">
        <v>0.25</v>
      </c>
      <c r="AR4207" t="s">
        <v>1616</v>
      </c>
      <c r="AT4207" t="s">
        <v>1612</v>
      </c>
      <c r="AV4207" t="s">
        <v>96</v>
      </c>
      <c r="BF4207" t="s">
        <v>5516</v>
      </c>
      <c r="BQ4207" t="str">
        <f>BS4207 &amp; ":" &amp; BR4207</f>
        <v>AZDEQ_SW:EPA 351.2</v>
      </c>
      <c r="BR4207" t="s">
        <v>1633</v>
      </c>
      <c r="BS4207" t="s">
        <v>1626</v>
      </c>
      <c r="BT4207" t="s">
        <v>1633</v>
      </c>
      <c r="BW4207" t="s">
        <v>5460</v>
      </c>
      <c r="BX4207" s="1">
        <v>43227</v>
      </c>
      <c r="BZ4207" t="s">
        <v>8924</v>
      </c>
      <c r="CA4207" t="s">
        <v>397</v>
      </c>
      <c r="CB4207">
        <v>0.5</v>
      </c>
      <c r="CC4207" t="s">
        <v>1616</v>
      </c>
      <c r="CE4207" t="s">
        <v>8888</v>
      </c>
      <c r="CF4207" t="s">
        <v>1618</v>
      </c>
    </row>
    <row r="4208" spans="1:84" hidden="1" x14ac:dyDescent="0.4">
      <c r="A4208" t="s">
        <v>7466</v>
      </c>
      <c r="B4208" t="s">
        <v>7467</v>
      </c>
      <c r="C4208" t="s">
        <v>8925</v>
      </c>
      <c r="D4208" t="s">
        <v>81</v>
      </c>
      <c r="E4208" t="s">
        <v>82</v>
      </c>
      <c r="G4208" s="4" t="str">
        <f>TEXT(H4208+I4208,"yyyy-mm-dd""T""hh:mm:ss")&amp;
IF(J4208="MST","-07:00",
IF(J4208="MDT","-06:00",
IF(J4208="PST","-08:00",
IF(J4208="PDT","-07:00",
IF(J4208="UTC","+00:00","+00:00")))))</f>
        <v>2018-01-31T10:38:00-07:00</v>
      </c>
      <c r="H4208" s="1">
        <v>43131</v>
      </c>
      <c r="I4208" s="5">
        <v>0.44305555555555554</v>
      </c>
      <c r="J4208" t="s">
        <v>84</v>
      </c>
      <c r="U4208" t="s">
        <v>7469</v>
      </c>
      <c r="V4208" t="s">
        <v>7470</v>
      </c>
      <c r="X4208" t="s">
        <v>7510</v>
      </c>
      <c r="Y4208" t="s">
        <v>7511</v>
      </c>
      <c r="AD4208">
        <v>32.434333000000002</v>
      </c>
      <c r="AE4208">
        <v>-111.232472</v>
      </c>
      <c r="AK4208" t="s">
        <v>5367</v>
      </c>
      <c r="AL4208" t="s">
        <v>8926</v>
      </c>
      <c r="AM4208" t="s">
        <v>92</v>
      </c>
      <c r="AN4208" t="s">
        <v>7486</v>
      </c>
      <c r="AO4208" t="s">
        <v>5369</v>
      </c>
      <c r="AP4208" t="s">
        <v>422</v>
      </c>
      <c r="AT4208" t="s">
        <v>1612</v>
      </c>
      <c r="AV4208" t="s">
        <v>96</v>
      </c>
      <c r="BQ4208" t="str">
        <f>BS4208 &amp; ":" &amp; BR4208</f>
        <v>USEPA:350.1</v>
      </c>
      <c r="BR4208">
        <v>350.1</v>
      </c>
      <c r="BS4208" t="s">
        <v>4867</v>
      </c>
      <c r="BT4208" t="s">
        <v>7488</v>
      </c>
      <c r="BV4208" t="s">
        <v>7489</v>
      </c>
      <c r="BW4208" t="s">
        <v>7476</v>
      </c>
      <c r="BZ4208" t="s">
        <v>8927</v>
      </c>
      <c r="CA4208" t="s">
        <v>7546</v>
      </c>
      <c r="CB4208">
        <v>0.5</v>
      </c>
      <c r="CC4208" t="s">
        <v>1616</v>
      </c>
      <c r="CE4208" t="s">
        <v>8928</v>
      </c>
      <c r="CF4208" t="s">
        <v>1618</v>
      </c>
    </row>
    <row r="4209" spans="1:84" hidden="1" x14ac:dyDescent="0.4">
      <c r="A4209" t="s">
        <v>1626</v>
      </c>
      <c r="B4209" t="s">
        <v>1626</v>
      </c>
      <c r="C4209" t="s">
        <v>8929</v>
      </c>
      <c r="D4209" t="s">
        <v>81</v>
      </c>
      <c r="E4209" t="s">
        <v>82</v>
      </c>
      <c r="F4209" t="s">
        <v>393</v>
      </c>
      <c r="G4209" s="4" t="str">
        <f>TEXT(H4209+I4209,"yyyy-mm-dd""T""hh:mm:ss")&amp;
IF(J4209="MST","-07:00",
IF(J4209="MDT","-06:00",
IF(J4209="PST","-08:00",
IF(J4209="PDT","-07:00",
IF(J4209="UTC","+00:00","+00:00")))))</f>
        <v>2018-09-19T06:45:00-07:00</v>
      </c>
      <c r="H4209" s="1">
        <v>43362</v>
      </c>
      <c r="I4209" s="5">
        <v>0.28125</v>
      </c>
      <c r="J4209" t="s">
        <v>84</v>
      </c>
      <c r="U4209">
        <v>2008</v>
      </c>
      <c r="V4209" t="s">
        <v>6355</v>
      </c>
      <c r="W4209" t="s">
        <v>1606</v>
      </c>
      <c r="X4209" t="s">
        <v>8221</v>
      </c>
      <c r="Y4209">
        <v>111466</v>
      </c>
      <c r="Z4209" t="s">
        <v>8853</v>
      </c>
      <c r="AD4209">
        <v>31.864944399999999</v>
      </c>
      <c r="AE4209">
        <v>-110.67463890000001</v>
      </c>
      <c r="AG4209" t="s">
        <v>90</v>
      </c>
      <c r="AH4209" t="s">
        <v>1626</v>
      </c>
      <c r="AI4209" t="s">
        <v>90</v>
      </c>
      <c r="AK4209" t="s">
        <v>1608</v>
      </c>
      <c r="AL4209" t="s">
        <v>8930</v>
      </c>
      <c r="AN4209" t="s">
        <v>1610</v>
      </c>
      <c r="AO4209" t="s">
        <v>442</v>
      </c>
      <c r="AP4209" t="s">
        <v>422</v>
      </c>
      <c r="AQ4209">
        <v>30</v>
      </c>
      <c r="AR4209" t="s">
        <v>1616</v>
      </c>
      <c r="AT4209" t="s">
        <v>1612</v>
      </c>
      <c r="AV4209" t="s">
        <v>96</v>
      </c>
      <c r="BF4209" t="s">
        <v>8931</v>
      </c>
      <c r="BQ4209" t="str">
        <f>BS4209 &amp; ":" &amp; BR4209</f>
        <v>AZDEQ_SW:EPA 351.2</v>
      </c>
      <c r="BR4209" t="s">
        <v>1633</v>
      </c>
      <c r="BS4209" t="s">
        <v>1626</v>
      </c>
      <c r="BT4209" t="s">
        <v>1633</v>
      </c>
      <c r="BW4209" t="s">
        <v>5460</v>
      </c>
      <c r="BX4209" s="1">
        <v>43377</v>
      </c>
      <c r="BZ4209" t="s">
        <v>8932</v>
      </c>
      <c r="CA4209" t="s">
        <v>397</v>
      </c>
      <c r="CB4209">
        <v>13</v>
      </c>
      <c r="CC4209" t="s">
        <v>1616</v>
      </c>
      <c r="CE4209" t="s">
        <v>8876</v>
      </c>
      <c r="CF4209" t="s">
        <v>1618</v>
      </c>
    </row>
    <row r="4210" spans="1:84" hidden="1" x14ac:dyDescent="0.4">
      <c r="A4210" t="s">
        <v>1626</v>
      </c>
      <c r="B4210" t="s">
        <v>1626</v>
      </c>
      <c r="C4210" t="s">
        <v>8901</v>
      </c>
      <c r="D4210" t="s">
        <v>81</v>
      </c>
      <c r="E4210" t="s">
        <v>82</v>
      </c>
      <c r="F4210" t="s">
        <v>393</v>
      </c>
      <c r="G4210" s="4" t="str">
        <f>TEXT(H4210+I4210,"yyyy-mm-dd""T""hh:mm:ss")&amp;
IF(J4210="MST","-07:00",
IF(J4210="MDT","-06:00",
IF(J4210="PST","-08:00",
IF(J4210="PDT","-07:00",
IF(J4210="UTC","+00:00","+00:00")))))</f>
        <v>2018-01-31T03:00:00-07:00</v>
      </c>
      <c r="H4210" s="1">
        <v>43131</v>
      </c>
      <c r="I4210" s="5">
        <v>0.125</v>
      </c>
      <c r="J4210" t="s">
        <v>84</v>
      </c>
      <c r="N4210">
        <v>0.5</v>
      </c>
      <c r="O4210" t="s">
        <v>1628</v>
      </c>
      <c r="U4210">
        <v>9778</v>
      </c>
      <c r="V4210" t="s">
        <v>8890</v>
      </c>
      <c r="W4210" t="s">
        <v>8200</v>
      </c>
      <c r="X4210" t="s">
        <v>3405</v>
      </c>
      <c r="Y4210">
        <v>100034</v>
      </c>
      <c r="Z4210" t="e">
        <f>--- SAMPLE TAKEN: Yes</f>
        <v>#NAME?</v>
      </c>
      <c r="AD4210">
        <v>32.187063100000003</v>
      </c>
      <c r="AE4210">
        <v>-110.81660220000001</v>
      </c>
      <c r="AG4210" t="s">
        <v>90</v>
      </c>
      <c r="AH4210" t="s">
        <v>1626</v>
      </c>
      <c r="AI4210" t="s">
        <v>90</v>
      </c>
      <c r="AK4210" t="s">
        <v>1608</v>
      </c>
      <c r="AL4210" t="s">
        <v>8933</v>
      </c>
      <c r="AN4210" t="s">
        <v>1725</v>
      </c>
      <c r="AO4210" t="s">
        <v>123</v>
      </c>
      <c r="AP4210" t="s">
        <v>422</v>
      </c>
      <c r="AQ4210">
        <v>1.6E-2</v>
      </c>
      <c r="AR4210" t="s">
        <v>1616</v>
      </c>
      <c r="AT4210" t="s">
        <v>1612</v>
      </c>
      <c r="AV4210" t="s">
        <v>96</v>
      </c>
      <c r="BF4210" t="s">
        <v>5516</v>
      </c>
      <c r="BH4210" t="str">
        <f>BI4210 &amp; " " &amp; BJ4210</f>
        <v>0.5 ft</v>
      </c>
      <c r="BI4210">
        <v>0.5</v>
      </c>
      <c r="BJ4210" t="s">
        <v>5517</v>
      </c>
      <c r="BQ4210" t="str">
        <f>BS4210 &amp; ":" &amp; BR4210</f>
        <v>AZDEQ_SW:SM 4500 PE</v>
      </c>
      <c r="BR4210" t="s">
        <v>5518</v>
      </c>
      <c r="BS4210" t="s">
        <v>1626</v>
      </c>
      <c r="BT4210" t="s">
        <v>5518</v>
      </c>
      <c r="BW4210" t="s">
        <v>5519</v>
      </c>
      <c r="BZ4210" t="s">
        <v>8934</v>
      </c>
      <c r="CA4210" t="s">
        <v>397</v>
      </c>
      <c r="CB4210">
        <v>0.02</v>
      </c>
      <c r="CC4210" t="s">
        <v>1616</v>
      </c>
      <c r="CE4210" t="s">
        <v>8893</v>
      </c>
      <c r="CF4210" t="s">
        <v>1618</v>
      </c>
    </row>
    <row r="4211" spans="1:84" hidden="1" x14ac:dyDescent="0.4">
      <c r="A4211" t="s">
        <v>1626</v>
      </c>
      <c r="B4211" t="s">
        <v>1626</v>
      </c>
      <c r="C4211" t="s">
        <v>8935</v>
      </c>
      <c r="D4211" t="s">
        <v>81</v>
      </c>
      <c r="E4211" t="s">
        <v>82</v>
      </c>
      <c r="F4211" t="s">
        <v>393</v>
      </c>
      <c r="G4211" s="4" t="str">
        <f>TEXT(H4211+I4211,"yyyy-mm-dd""T""hh:mm:ss")&amp;
IF(J4211="MST","-07:00",
IF(J4211="MDT","-06:00",
IF(J4211="PST","-08:00",
IF(J4211="PDT","-07:00",
IF(J4211="UTC","+00:00","+00:00")))))</f>
        <v>2018-09-19T04:34:00-07:00</v>
      </c>
      <c r="H4211" s="1">
        <v>43362</v>
      </c>
      <c r="I4211" s="5">
        <v>0.19027777777777777</v>
      </c>
      <c r="J4211" t="s">
        <v>84</v>
      </c>
      <c r="U4211">
        <v>2008</v>
      </c>
      <c r="V4211" t="s">
        <v>6355</v>
      </c>
      <c r="W4211" t="s">
        <v>1606</v>
      </c>
      <c r="X4211" t="s">
        <v>5559</v>
      </c>
      <c r="Y4211">
        <v>109222</v>
      </c>
      <c r="Z4211" t="s">
        <v>8936</v>
      </c>
      <c r="AD4211">
        <v>31.9835694</v>
      </c>
      <c r="AE4211">
        <v>-110.6468194</v>
      </c>
      <c r="AG4211" t="s">
        <v>90</v>
      </c>
      <c r="AH4211" t="s">
        <v>1626</v>
      </c>
      <c r="AI4211" t="s">
        <v>90</v>
      </c>
      <c r="AK4211" t="s">
        <v>1608</v>
      </c>
      <c r="AL4211" t="s">
        <v>8937</v>
      </c>
      <c r="AN4211" t="s">
        <v>1610</v>
      </c>
      <c r="AO4211" t="s">
        <v>1611</v>
      </c>
      <c r="AP4211" t="s">
        <v>422</v>
      </c>
      <c r="AQ4211">
        <v>0.53</v>
      </c>
      <c r="AR4211" t="s">
        <v>1616</v>
      </c>
      <c r="AT4211" t="s">
        <v>1612</v>
      </c>
      <c r="AV4211" t="s">
        <v>96</v>
      </c>
      <c r="BQ4211" t="str">
        <f>BS4211 &amp; ":" &amp; BR4211</f>
        <v>AZDEQ_SW:SM 4500-NH3G</v>
      </c>
      <c r="BR4211" t="s">
        <v>5552</v>
      </c>
      <c r="BS4211" t="s">
        <v>1626</v>
      </c>
      <c r="BT4211" t="s">
        <v>5552</v>
      </c>
      <c r="BW4211" t="s">
        <v>5460</v>
      </c>
      <c r="BX4211" s="1">
        <v>43378</v>
      </c>
      <c r="BZ4211" t="s">
        <v>8938</v>
      </c>
      <c r="CA4211" t="s">
        <v>397</v>
      </c>
      <c r="CB4211">
        <v>0.1</v>
      </c>
      <c r="CC4211" t="s">
        <v>1616</v>
      </c>
      <c r="CE4211" t="s">
        <v>8851</v>
      </c>
      <c r="CF4211" t="s">
        <v>1618</v>
      </c>
    </row>
    <row r="4212" spans="1:84" hidden="1" x14ac:dyDescent="0.4">
      <c r="A4212" t="s">
        <v>1626</v>
      </c>
      <c r="B4212" t="s">
        <v>1626</v>
      </c>
      <c r="C4212" t="s">
        <v>8889</v>
      </c>
      <c r="D4212" t="s">
        <v>81</v>
      </c>
      <c r="E4212" t="s">
        <v>82</v>
      </c>
      <c r="F4212" t="s">
        <v>393</v>
      </c>
      <c r="G4212" s="4" t="str">
        <f>TEXT(H4212+I4212,"yyyy-mm-dd""T""hh:mm:ss")&amp;
IF(J4212="MST","-07:00",
IF(J4212="MDT","-06:00",
IF(J4212="PST","-08:00",
IF(J4212="PDT","-07:00",
IF(J4212="UTC","+00:00","+00:00")))))</f>
        <v>2018-01-31T04:00:00-07:00</v>
      </c>
      <c r="H4212" s="1">
        <v>43131</v>
      </c>
      <c r="I4212" s="5">
        <v>0.16666666666666666</v>
      </c>
      <c r="J4212" t="s">
        <v>84</v>
      </c>
      <c r="N4212">
        <v>0.5</v>
      </c>
      <c r="O4212" t="s">
        <v>1628</v>
      </c>
      <c r="U4212">
        <v>9778</v>
      </c>
      <c r="V4212" t="s">
        <v>8890</v>
      </c>
      <c r="W4212" t="s">
        <v>8200</v>
      </c>
      <c r="X4212" t="s">
        <v>3388</v>
      </c>
      <c r="Y4212">
        <v>100035</v>
      </c>
      <c r="Z4212" t="e">
        <f>--- SAMPLE TAKEN: Yes</f>
        <v>#NAME?</v>
      </c>
      <c r="AD4212">
        <v>32.185352899999998</v>
      </c>
      <c r="AE4212">
        <v>-110.8164731</v>
      </c>
      <c r="AG4212" t="s">
        <v>90</v>
      </c>
      <c r="AH4212" t="s">
        <v>1626</v>
      </c>
      <c r="AI4212" t="s">
        <v>90</v>
      </c>
      <c r="AK4212" t="s">
        <v>1608</v>
      </c>
      <c r="AL4212" t="s">
        <v>8939</v>
      </c>
      <c r="AN4212" t="s">
        <v>1725</v>
      </c>
      <c r="AO4212" t="s">
        <v>123</v>
      </c>
      <c r="AP4212" t="s">
        <v>422</v>
      </c>
      <c r="AQ4212">
        <v>1.2E-2</v>
      </c>
      <c r="AR4212" t="s">
        <v>1616</v>
      </c>
      <c r="AT4212" t="s">
        <v>1612</v>
      </c>
      <c r="AV4212" t="s">
        <v>96</v>
      </c>
      <c r="BF4212" t="s">
        <v>5516</v>
      </c>
      <c r="BH4212" t="str">
        <f>BI4212 &amp; " " &amp; BJ4212</f>
        <v>0.5 ft</v>
      </c>
      <c r="BI4212">
        <v>0.5</v>
      </c>
      <c r="BJ4212" t="s">
        <v>5517</v>
      </c>
      <c r="BQ4212" t="str">
        <f>BS4212 &amp; ":" &amp; BR4212</f>
        <v>AZDEQ_SW:SM 4500 PE</v>
      </c>
      <c r="BR4212" t="s">
        <v>5518</v>
      </c>
      <c r="BS4212" t="s">
        <v>1626</v>
      </c>
      <c r="BT4212" t="s">
        <v>5518</v>
      </c>
      <c r="BW4212" t="s">
        <v>5519</v>
      </c>
      <c r="BZ4212" t="s">
        <v>8940</v>
      </c>
      <c r="CA4212" t="s">
        <v>397</v>
      </c>
      <c r="CB4212">
        <v>0.02</v>
      </c>
      <c r="CC4212" t="s">
        <v>1616</v>
      </c>
      <c r="CE4212" t="s">
        <v>8893</v>
      </c>
      <c r="CF4212" t="s">
        <v>1618</v>
      </c>
    </row>
    <row r="4213" spans="1:84" hidden="1" x14ac:dyDescent="0.4">
      <c r="A4213" t="s">
        <v>1626</v>
      </c>
      <c r="B4213" t="s">
        <v>1626</v>
      </c>
      <c r="C4213" t="s">
        <v>8847</v>
      </c>
      <c r="D4213" t="s">
        <v>81</v>
      </c>
      <c r="E4213" t="s">
        <v>82</v>
      </c>
      <c r="F4213" t="s">
        <v>393</v>
      </c>
      <c r="G4213" s="4" t="str">
        <f>TEXT(H4213+I4213,"yyyy-mm-dd""T""hh:mm:ss")&amp;
IF(J4213="MST","-07:00",
IF(J4213="MDT","-06:00",
IF(J4213="PST","-08:00",
IF(J4213="PDT","-07:00",
IF(J4213="UTC","+00:00","+00:00")))))</f>
        <v>2018-09-19T04:04:00-07:00</v>
      </c>
      <c r="H4213" s="1">
        <v>43362</v>
      </c>
      <c r="I4213" s="5">
        <v>0.16944444444444445</v>
      </c>
      <c r="J4213" t="s">
        <v>84</v>
      </c>
      <c r="U4213">
        <v>2008</v>
      </c>
      <c r="V4213" t="s">
        <v>6355</v>
      </c>
      <c r="W4213" t="s">
        <v>1606</v>
      </c>
      <c r="X4213" t="s">
        <v>5559</v>
      </c>
      <c r="Y4213">
        <v>109222</v>
      </c>
      <c r="Z4213" t="s">
        <v>8848</v>
      </c>
      <c r="AD4213">
        <v>31.9835694</v>
      </c>
      <c r="AE4213">
        <v>-110.6468194</v>
      </c>
      <c r="AG4213" t="s">
        <v>90</v>
      </c>
      <c r="AH4213" t="s">
        <v>1626</v>
      </c>
      <c r="AI4213" t="s">
        <v>90</v>
      </c>
      <c r="AK4213" t="s">
        <v>1608</v>
      </c>
      <c r="AL4213" t="s">
        <v>8941</v>
      </c>
      <c r="AN4213" t="s">
        <v>1700</v>
      </c>
      <c r="AO4213" t="s">
        <v>457</v>
      </c>
      <c r="AP4213" t="s">
        <v>422</v>
      </c>
      <c r="AQ4213">
        <v>4.8</v>
      </c>
      <c r="AR4213" t="s">
        <v>1616</v>
      </c>
      <c r="AT4213" t="s">
        <v>1612</v>
      </c>
      <c r="AV4213" t="s">
        <v>96</v>
      </c>
      <c r="BQ4213" t="str">
        <f>BS4213 &amp; ":" &amp; BR4213</f>
        <v>AZDEQ_SW:EPA 365.4</v>
      </c>
      <c r="BR4213" t="s">
        <v>1713</v>
      </c>
      <c r="BS4213" t="s">
        <v>1626</v>
      </c>
      <c r="BT4213" t="s">
        <v>1713</v>
      </c>
      <c r="BW4213" t="s">
        <v>5460</v>
      </c>
      <c r="BX4213" s="1">
        <v>43376</v>
      </c>
      <c r="BZ4213" t="s">
        <v>8942</v>
      </c>
      <c r="CA4213" t="s">
        <v>397</v>
      </c>
      <c r="CB4213">
        <v>0.1</v>
      </c>
      <c r="CC4213" t="s">
        <v>1616</v>
      </c>
      <c r="CE4213" t="s">
        <v>8851</v>
      </c>
      <c r="CF4213" t="s">
        <v>1618</v>
      </c>
    </row>
    <row r="4214" spans="1:84" hidden="1" x14ac:dyDescent="0.4">
      <c r="A4214" t="s">
        <v>1626</v>
      </c>
      <c r="B4214" t="s">
        <v>1626</v>
      </c>
      <c r="C4214" t="s">
        <v>8929</v>
      </c>
      <c r="D4214" t="s">
        <v>81</v>
      </c>
      <c r="E4214" t="s">
        <v>82</v>
      </c>
      <c r="F4214" t="s">
        <v>393</v>
      </c>
      <c r="G4214" s="4" t="str">
        <f>TEXT(H4214+I4214,"yyyy-mm-dd""T""hh:mm:ss")&amp;
IF(J4214="MST","-07:00",
IF(J4214="MDT","-06:00",
IF(J4214="PST","-08:00",
IF(J4214="PDT","-07:00",
IF(J4214="UTC","+00:00","+00:00")))))</f>
        <v>2018-09-19T06:45:00-07:00</v>
      </c>
      <c r="H4214" s="1">
        <v>43362</v>
      </c>
      <c r="I4214" s="5">
        <v>0.28125</v>
      </c>
      <c r="J4214" t="s">
        <v>84</v>
      </c>
      <c r="U4214">
        <v>2008</v>
      </c>
      <c r="V4214" t="s">
        <v>6355</v>
      </c>
      <c r="W4214" t="s">
        <v>1606</v>
      </c>
      <c r="X4214" t="s">
        <v>8221</v>
      </c>
      <c r="Y4214">
        <v>111466</v>
      </c>
      <c r="Z4214" t="s">
        <v>8853</v>
      </c>
      <c r="AD4214">
        <v>31.864944399999999</v>
      </c>
      <c r="AE4214">
        <v>-110.67463890000001</v>
      </c>
      <c r="AG4214" t="s">
        <v>90</v>
      </c>
      <c r="AH4214" t="s">
        <v>1626</v>
      </c>
      <c r="AI4214" t="s">
        <v>90</v>
      </c>
      <c r="AK4214" t="s">
        <v>1608</v>
      </c>
      <c r="AL4214" t="s">
        <v>8943</v>
      </c>
      <c r="AN4214" t="s">
        <v>1610</v>
      </c>
      <c r="AO4214" t="s">
        <v>1670</v>
      </c>
      <c r="AP4214" t="s">
        <v>422</v>
      </c>
      <c r="AQ4214">
        <v>0.44</v>
      </c>
      <c r="AR4214" t="s">
        <v>1616</v>
      </c>
      <c r="AT4214" t="s">
        <v>1612</v>
      </c>
      <c r="AV4214" t="s">
        <v>96</v>
      </c>
      <c r="BQ4214" t="str">
        <f>BS4214 &amp; ":" &amp; BR4214</f>
        <v>AZDEQ_SW:EPA 353.2</v>
      </c>
      <c r="BR4214" t="s">
        <v>1623</v>
      </c>
      <c r="BS4214" t="s">
        <v>1626</v>
      </c>
      <c r="BT4214" t="s">
        <v>1623</v>
      </c>
      <c r="BW4214" t="s">
        <v>5460</v>
      </c>
      <c r="BX4214" s="1">
        <v>43378</v>
      </c>
      <c r="BZ4214" t="s">
        <v>8944</v>
      </c>
      <c r="CA4214" t="s">
        <v>397</v>
      </c>
      <c r="CB4214">
        <v>0.1</v>
      </c>
      <c r="CC4214" t="s">
        <v>1616</v>
      </c>
      <c r="CE4214" t="s">
        <v>8945</v>
      </c>
      <c r="CF4214" t="s">
        <v>1618</v>
      </c>
    </row>
    <row r="4215" spans="1:84" hidden="1" x14ac:dyDescent="0.4">
      <c r="A4215" t="s">
        <v>1626</v>
      </c>
      <c r="B4215" t="s">
        <v>1626</v>
      </c>
      <c r="C4215" t="s">
        <v>8946</v>
      </c>
      <c r="D4215" t="s">
        <v>81</v>
      </c>
      <c r="E4215" t="s">
        <v>82</v>
      </c>
      <c r="F4215" t="s">
        <v>393</v>
      </c>
      <c r="G4215" s="4" t="str">
        <f>TEXT(H4215+I4215,"yyyy-mm-dd""T""hh:mm:ss")&amp;
IF(J4215="MST","-07:00",
IF(J4215="MDT","-06:00",
IF(J4215="PST","-08:00",
IF(J4215="PDT","-07:00",
IF(J4215="UTC","+00:00","+00:00")))))</f>
        <v>2018-09-30T03:45:00-07:00</v>
      </c>
      <c r="H4215" s="1">
        <v>43373</v>
      </c>
      <c r="I4215" s="5">
        <v>0.15625</v>
      </c>
      <c r="J4215" t="s">
        <v>84</v>
      </c>
      <c r="N4215">
        <v>0.5</v>
      </c>
      <c r="O4215" t="s">
        <v>1628</v>
      </c>
      <c r="U4215">
        <v>9778</v>
      </c>
      <c r="V4215" t="s">
        <v>8890</v>
      </c>
      <c r="W4215" t="s">
        <v>8200</v>
      </c>
      <c r="X4215" t="s">
        <v>8947</v>
      </c>
      <c r="Y4215">
        <v>101059</v>
      </c>
      <c r="Z4215" t="e">
        <f>--- SAMPLE TAKEN: Yes</f>
        <v>#NAME?</v>
      </c>
      <c r="AD4215">
        <v>32.187222200000001</v>
      </c>
      <c r="AE4215">
        <v>-110.81388889999999</v>
      </c>
      <c r="AG4215" t="s">
        <v>90</v>
      </c>
      <c r="AH4215" t="s">
        <v>1626</v>
      </c>
      <c r="AI4215" t="s">
        <v>90</v>
      </c>
      <c r="AK4215" t="s">
        <v>1608</v>
      </c>
      <c r="AL4215" t="s">
        <v>8948</v>
      </c>
      <c r="AM4215" t="s">
        <v>92</v>
      </c>
      <c r="AN4215" t="s">
        <v>1725</v>
      </c>
      <c r="AO4215" t="s">
        <v>123</v>
      </c>
      <c r="AP4215" t="s">
        <v>422</v>
      </c>
      <c r="AT4215" t="s">
        <v>1612</v>
      </c>
      <c r="AV4215" t="s">
        <v>584</v>
      </c>
      <c r="BF4215" t="s">
        <v>8949</v>
      </c>
      <c r="BH4215" t="str">
        <f>BI4215 &amp; " " &amp; BJ4215</f>
        <v>0.5 ft</v>
      </c>
      <c r="BI4215">
        <v>0.5</v>
      </c>
      <c r="BJ4215" t="s">
        <v>5517</v>
      </c>
      <c r="BQ4215" t="str">
        <f>BS4215 &amp; ":" &amp; BR4215</f>
        <v>AZDEQ_SW:SM 4500 PE</v>
      </c>
      <c r="BR4215" t="s">
        <v>5518</v>
      </c>
      <c r="BS4215" t="s">
        <v>1626</v>
      </c>
      <c r="BT4215" t="s">
        <v>5518</v>
      </c>
      <c r="BW4215" t="s">
        <v>5519</v>
      </c>
      <c r="BZ4215" t="s">
        <v>8950</v>
      </c>
      <c r="CA4215" t="s">
        <v>397</v>
      </c>
      <c r="CB4215">
        <v>0.02</v>
      </c>
      <c r="CC4215" t="s">
        <v>1616</v>
      </c>
      <c r="CE4215" t="s">
        <v>8893</v>
      </c>
      <c r="CF4215" t="s">
        <v>1618</v>
      </c>
    </row>
    <row r="4216" spans="1:84" hidden="1" x14ac:dyDescent="0.4">
      <c r="A4216" t="s">
        <v>1626</v>
      </c>
      <c r="B4216" t="s">
        <v>1626</v>
      </c>
      <c r="C4216" t="s">
        <v>8913</v>
      </c>
      <c r="D4216" t="s">
        <v>81</v>
      </c>
      <c r="E4216" t="s">
        <v>82</v>
      </c>
      <c r="F4216" t="s">
        <v>393</v>
      </c>
      <c r="G4216" s="4" t="str">
        <f>TEXT(H4216+I4216,"yyyy-mm-dd""T""hh:mm:ss")&amp;
IF(J4216="MST","-07:00",
IF(J4216="MDT","-06:00",
IF(J4216="PST","-08:00",
IF(J4216="PDT","-07:00",
IF(J4216="UTC","+00:00","+00:00")))))</f>
        <v>2018-04-17T09:30:00-07:00</v>
      </c>
      <c r="H4216" s="1">
        <v>43207</v>
      </c>
      <c r="I4216" s="5">
        <v>0.39583333333333331</v>
      </c>
      <c r="J4216" t="s">
        <v>84</v>
      </c>
      <c r="U4216">
        <v>9753</v>
      </c>
      <c r="V4216" t="s">
        <v>8859</v>
      </c>
      <c r="W4216" t="s">
        <v>8860</v>
      </c>
      <c r="X4216" t="s">
        <v>4449</v>
      </c>
      <c r="Y4216">
        <v>105065</v>
      </c>
      <c r="Z4216" t="s">
        <v>8914</v>
      </c>
      <c r="AD4216">
        <v>32.402777800000003</v>
      </c>
      <c r="AE4216">
        <v>-111.1452778</v>
      </c>
      <c r="AG4216" t="s">
        <v>90</v>
      </c>
      <c r="AH4216" t="s">
        <v>1626</v>
      </c>
      <c r="AI4216" t="s">
        <v>90</v>
      </c>
      <c r="AK4216" t="s">
        <v>1608</v>
      </c>
      <c r="AL4216" t="s">
        <v>8951</v>
      </c>
      <c r="AN4216" t="s">
        <v>1610</v>
      </c>
      <c r="AO4216" t="s">
        <v>1670</v>
      </c>
      <c r="AP4216" t="s">
        <v>422</v>
      </c>
      <c r="AQ4216">
        <v>5.2</v>
      </c>
      <c r="AR4216" t="s">
        <v>1616</v>
      </c>
      <c r="AT4216" t="s">
        <v>1612</v>
      </c>
      <c r="AV4216" t="s">
        <v>96</v>
      </c>
      <c r="BQ4216" t="str">
        <f>BS4216 &amp; ":" &amp; BR4216</f>
        <v>AZDEQ_SW:EPA 353.2</v>
      </c>
      <c r="BR4216" t="s">
        <v>1623</v>
      </c>
      <c r="BS4216" t="s">
        <v>1626</v>
      </c>
      <c r="BT4216" t="s">
        <v>1623</v>
      </c>
      <c r="BW4216" t="s">
        <v>5460</v>
      </c>
      <c r="BX4216" s="1">
        <v>43214</v>
      </c>
      <c r="BZ4216" t="s">
        <v>8952</v>
      </c>
      <c r="CA4216" t="s">
        <v>397</v>
      </c>
      <c r="CB4216">
        <v>0.1</v>
      </c>
      <c r="CC4216" t="s">
        <v>1616</v>
      </c>
      <c r="CE4216" t="s">
        <v>8917</v>
      </c>
      <c r="CF4216" t="s">
        <v>1618</v>
      </c>
    </row>
    <row r="4217" spans="1:84" hidden="1" x14ac:dyDescent="0.4">
      <c r="A4217" t="s">
        <v>1626</v>
      </c>
      <c r="B4217" t="s">
        <v>1626</v>
      </c>
      <c r="C4217" t="s">
        <v>8894</v>
      </c>
      <c r="D4217" t="s">
        <v>81</v>
      </c>
      <c r="E4217" t="s">
        <v>82</v>
      </c>
      <c r="F4217" t="s">
        <v>393</v>
      </c>
      <c r="G4217" s="4" t="str">
        <f>TEXT(H4217+I4217,"yyyy-mm-dd""T""hh:mm:ss")&amp;
IF(J4217="MST","-07:00",
IF(J4217="MDT","-06:00",
IF(J4217="PST","-08:00",
IF(J4217="PDT","-07:00",
IF(J4217="UTC","+00:00","+00:00")))))</f>
        <v>2018-04-24T10:00:00-07:00</v>
      </c>
      <c r="H4217" s="1">
        <v>43214</v>
      </c>
      <c r="I4217" s="5">
        <v>0.41666666666666669</v>
      </c>
      <c r="J4217" t="s">
        <v>84</v>
      </c>
      <c r="U4217">
        <v>9753</v>
      </c>
      <c r="V4217" t="s">
        <v>8859</v>
      </c>
      <c r="W4217" t="s">
        <v>8860</v>
      </c>
      <c r="X4217" t="s">
        <v>8895</v>
      </c>
      <c r="Y4217">
        <v>100601</v>
      </c>
      <c r="Z4217" t="s">
        <v>8896</v>
      </c>
      <c r="AD4217">
        <v>31.8575278</v>
      </c>
      <c r="AE4217">
        <v>-110.5740278</v>
      </c>
      <c r="AG4217" t="s">
        <v>90</v>
      </c>
      <c r="AH4217" t="s">
        <v>1626</v>
      </c>
      <c r="AI4217" t="s">
        <v>90</v>
      </c>
      <c r="AK4217" t="s">
        <v>1608</v>
      </c>
      <c r="AL4217" t="s">
        <v>8953</v>
      </c>
      <c r="AN4217" t="s">
        <v>1610</v>
      </c>
      <c r="AO4217" t="s">
        <v>442</v>
      </c>
      <c r="AP4217" t="s">
        <v>422</v>
      </c>
      <c r="AQ4217">
        <v>0.28999999999999998</v>
      </c>
      <c r="AR4217" t="s">
        <v>1616</v>
      </c>
      <c r="AT4217" t="s">
        <v>1612</v>
      </c>
      <c r="AV4217" t="s">
        <v>96</v>
      </c>
      <c r="BF4217" t="s">
        <v>5516</v>
      </c>
      <c r="BQ4217" t="str">
        <f>BS4217 &amp; ":" &amp; BR4217</f>
        <v>AZDEQ_SW:EPA 351.2</v>
      </c>
      <c r="BR4217" t="s">
        <v>1633</v>
      </c>
      <c r="BS4217" t="s">
        <v>1626</v>
      </c>
      <c r="BT4217" t="s">
        <v>1633</v>
      </c>
      <c r="BW4217" t="s">
        <v>5460</v>
      </c>
      <c r="BX4217" s="1">
        <v>43227</v>
      </c>
      <c r="BZ4217" t="s">
        <v>8954</v>
      </c>
      <c r="CA4217" t="s">
        <v>397</v>
      </c>
      <c r="CB4217">
        <v>0.5</v>
      </c>
      <c r="CC4217" t="s">
        <v>1616</v>
      </c>
      <c r="CE4217" t="s">
        <v>8899</v>
      </c>
      <c r="CF4217" t="s">
        <v>1618</v>
      </c>
    </row>
    <row r="4218" spans="1:84" hidden="1" x14ac:dyDescent="0.4">
      <c r="A4218" t="s">
        <v>7466</v>
      </c>
      <c r="B4218" t="s">
        <v>7467</v>
      </c>
      <c r="C4218" t="s">
        <v>8844</v>
      </c>
      <c r="D4218" t="s">
        <v>7515</v>
      </c>
      <c r="E4218" t="s">
        <v>82</v>
      </c>
      <c r="G4218" s="4" t="str">
        <f>TEXT(H4218+I4218,"yyyy-mm-dd""T""hh:mm:ss")&amp;
IF(J4218="MST","-07:00",
IF(J4218="MDT","-06:00",
IF(J4218="PST","-08:00",
IF(J4218="PDT","-07:00",
IF(J4218="UTC","+00:00","+00:00")))))</f>
        <v>2018-01-31T10:38:00-07:00</v>
      </c>
      <c r="H4218" s="1">
        <v>43131</v>
      </c>
      <c r="I4218" s="5">
        <v>0.44305555555555554</v>
      </c>
      <c r="J4218" t="s">
        <v>84</v>
      </c>
      <c r="U4218" t="s">
        <v>7469</v>
      </c>
      <c r="V4218" t="s">
        <v>7470</v>
      </c>
      <c r="X4218" t="s">
        <v>7510</v>
      </c>
      <c r="Y4218" t="s">
        <v>7511</v>
      </c>
      <c r="AD4218">
        <v>32.434333000000002</v>
      </c>
      <c r="AE4218">
        <v>-111.232472</v>
      </c>
      <c r="AK4218" t="s">
        <v>5367</v>
      </c>
      <c r="AL4218" t="s">
        <v>8955</v>
      </c>
      <c r="AN4218" t="s">
        <v>5425</v>
      </c>
      <c r="AO4218" t="s">
        <v>7494</v>
      </c>
      <c r="AP4218" t="s">
        <v>422</v>
      </c>
      <c r="AQ4218">
        <v>5.04</v>
      </c>
      <c r="AR4218" t="s">
        <v>1616</v>
      </c>
      <c r="AT4218" t="s">
        <v>1612</v>
      </c>
      <c r="AV4218" t="s">
        <v>96</v>
      </c>
      <c r="BQ4218" t="str">
        <f>BS4218 &amp; ":" &amp; BR4218</f>
        <v>USEPA:353.2</v>
      </c>
      <c r="BR4218">
        <v>353.2</v>
      </c>
      <c r="BS4218" t="s">
        <v>4867</v>
      </c>
      <c r="BT4218" t="s">
        <v>5390</v>
      </c>
      <c r="BV4218" t="s">
        <v>5391</v>
      </c>
      <c r="BW4218" t="s">
        <v>7476</v>
      </c>
      <c r="CE4218" t="s">
        <v>8846</v>
      </c>
      <c r="CF4218" t="s">
        <v>1618</v>
      </c>
    </row>
    <row r="4219" spans="1:84" hidden="1" x14ac:dyDescent="0.4">
      <c r="A4219" t="s">
        <v>1626</v>
      </c>
      <c r="B4219" t="s">
        <v>1626</v>
      </c>
      <c r="C4219" t="s">
        <v>8847</v>
      </c>
      <c r="D4219" t="s">
        <v>81</v>
      </c>
      <c r="E4219" t="s">
        <v>82</v>
      </c>
      <c r="F4219" t="s">
        <v>393</v>
      </c>
      <c r="G4219" s="4" t="str">
        <f>TEXT(H4219+I4219,"yyyy-mm-dd""T""hh:mm:ss")&amp;
IF(J4219="MST","-07:00",
IF(J4219="MDT","-06:00",
IF(J4219="PST","-08:00",
IF(J4219="PDT","-07:00",
IF(J4219="UTC","+00:00","+00:00")))))</f>
        <v>2018-09-19T04:04:00-07:00</v>
      </c>
      <c r="H4219" s="1">
        <v>43362</v>
      </c>
      <c r="I4219" s="5">
        <v>0.16944444444444445</v>
      </c>
      <c r="J4219" t="s">
        <v>84</v>
      </c>
      <c r="U4219">
        <v>2008</v>
      </c>
      <c r="V4219" t="s">
        <v>6355</v>
      </c>
      <c r="W4219" t="s">
        <v>1606</v>
      </c>
      <c r="X4219" t="s">
        <v>5559</v>
      </c>
      <c r="Y4219">
        <v>109222</v>
      </c>
      <c r="Z4219" t="s">
        <v>8848</v>
      </c>
      <c r="AD4219">
        <v>31.9835694</v>
      </c>
      <c r="AE4219">
        <v>-110.6468194</v>
      </c>
      <c r="AG4219" t="s">
        <v>90</v>
      </c>
      <c r="AH4219" t="s">
        <v>1626</v>
      </c>
      <c r="AI4219" t="s">
        <v>90</v>
      </c>
      <c r="AK4219" t="s">
        <v>1608</v>
      </c>
      <c r="AL4219" t="s">
        <v>8956</v>
      </c>
      <c r="AN4219" t="s">
        <v>1610</v>
      </c>
      <c r="AO4219" t="s">
        <v>442</v>
      </c>
      <c r="AP4219" t="s">
        <v>422</v>
      </c>
      <c r="AQ4219">
        <v>22</v>
      </c>
      <c r="AR4219" t="s">
        <v>1616</v>
      </c>
      <c r="AT4219" t="s">
        <v>1612</v>
      </c>
      <c r="AV4219" t="s">
        <v>96</v>
      </c>
      <c r="BF4219" t="s">
        <v>6522</v>
      </c>
      <c r="BQ4219" t="str">
        <f>BS4219 &amp; ":" &amp; BR4219</f>
        <v>AZDEQ_SW:EPA 351.2</v>
      </c>
      <c r="BR4219" t="s">
        <v>1633</v>
      </c>
      <c r="BS4219" t="s">
        <v>1626</v>
      </c>
      <c r="BT4219" t="s">
        <v>1633</v>
      </c>
      <c r="BW4219" t="s">
        <v>5460</v>
      </c>
      <c r="BX4219" s="1">
        <v>43376</v>
      </c>
      <c r="BZ4219" t="s">
        <v>8957</v>
      </c>
      <c r="CA4219" t="s">
        <v>397</v>
      </c>
      <c r="CB4219">
        <v>5</v>
      </c>
      <c r="CC4219" t="s">
        <v>1616</v>
      </c>
      <c r="CE4219" t="s">
        <v>8851</v>
      </c>
      <c r="CF4219" t="s">
        <v>1618</v>
      </c>
    </row>
    <row r="4220" spans="1:84" hidden="1" x14ac:dyDescent="0.4">
      <c r="A4220" t="s">
        <v>1626</v>
      </c>
      <c r="B4220" t="s">
        <v>1626</v>
      </c>
      <c r="C4220" t="s">
        <v>8958</v>
      </c>
      <c r="D4220" t="s">
        <v>81</v>
      </c>
      <c r="E4220" t="s">
        <v>82</v>
      </c>
      <c r="F4220" t="s">
        <v>393</v>
      </c>
      <c r="G4220" s="4" t="str">
        <f>TEXT(H4220+I4220,"yyyy-mm-dd""T""hh:mm:ss")&amp;
IF(J4220="MST","-07:00",
IF(J4220="MDT","-06:00",
IF(J4220="PST","-08:00",
IF(J4220="PDT","-07:00",
IF(J4220="UTC","+00:00","+00:00")))))</f>
        <v>2018-05-16T03:45:00-07:00</v>
      </c>
      <c r="H4220" s="1">
        <v>43236</v>
      </c>
      <c r="I4220" s="5">
        <v>0.15625</v>
      </c>
      <c r="J4220" t="s">
        <v>84</v>
      </c>
      <c r="N4220">
        <v>0.5</v>
      </c>
      <c r="O4220" t="s">
        <v>1628</v>
      </c>
      <c r="U4220">
        <v>9778</v>
      </c>
      <c r="V4220" t="s">
        <v>8890</v>
      </c>
      <c r="W4220" t="s">
        <v>8200</v>
      </c>
      <c r="X4220" t="s">
        <v>3388</v>
      </c>
      <c r="Y4220">
        <v>100035</v>
      </c>
      <c r="Z4220" t="e">
        <f>--- SAMPLE TAKEN: Yes</f>
        <v>#NAME?</v>
      </c>
      <c r="AD4220">
        <v>32.185352899999998</v>
      </c>
      <c r="AE4220">
        <v>-110.8164731</v>
      </c>
      <c r="AG4220" t="s">
        <v>90</v>
      </c>
      <c r="AH4220" t="s">
        <v>1626</v>
      </c>
      <c r="AI4220" t="s">
        <v>90</v>
      </c>
      <c r="AK4220" t="s">
        <v>1608</v>
      </c>
      <c r="AL4220" t="s">
        <v>8959</v>
      </c>
      <c r="AN4220" t="s">
        <v>1610</v>
      </c>
      <c r="AO4220" t="s">
        <v>1611</v>
      </c>
      <c r="AP4220" t="s">
        <v>422</v>
      </c>
      <c r="AQ4220">
        <v>6.9000000000000006E-2</v>
      </c>
      <c r="AR4220" t="s">
        <v>1616</v>
      </c>
      <c r="AT4220" t="s">
        <v>1612</v>
      </c>
      <c r="AV4220" t="s">
        <v>96</v>
      </c>
      <c r="BF4220" t="s">
        <v>5516</v>
      </c>
      <c r="BH4220" t="str">
        <f>BI4220 &amp; " " &amp; BJ4220</f>
        <v>0.5 ft</v>
      </c>
      <c r="BI4220">
        <v>0.5</v>
      </c>
      <c r="BJ4220" t="s">
        <v>5517</v>
      </c>
      <c r="BQ4220" t="str">
        <f>BS4220 &amp; ":" &amp; BR4220</f>
        <v>AZDEQ_SW:EPA 350.1</v>
      </c>
      <c r="BR4220" t="s">
        <v>1613</v>
      </c>
      <c r="BS4220" t="s">
        <v>1626</v>
      </c>
      <c r="BT4220" t="s">
        <v>1613</v>
      </c>
      <c r="BW4220" t="s">
        <v>5519</v>
      </c>
      <c r="BZ4220" t="s">
        <v>8960</v>
      </c>
      <c r="CA4220" t="s">
        <v>397</v>
      </c>
      <c r="CB4220">
        <v>0.1</v>
      </c>
      <c r="CC4220" t="s">
        <v>1616</v>
      </c>
      <c r="CE4220" t="s">
        <v>8893</v>
      </c>
      <c r="CF4220" t="s">
        <v>1618</v>
      </c>
    </row>
    <row r="4221" spans="1:84" hidden="1" x14ac:dyDescent="0.4">
      <c r="A4221" t="s">
        <v>7466</v>
      </c>
      <c r="B4221" t="s">
        <v>7467</v>
      </c>
      <c r="C4221" t="s">
        <v>8961</v>
      </c>
      <c r="D4221" t="s">
        <v>81</v>
      </c>
      <c r="E4221" t="s">
        <v>82</v>
      </c>
      <c r="G4221" s="4" t="str">
        <f>TEXT(H4221+I4221,"yyyy-mm-dd""T""hh:mm:ss")&amp;
IF(J4221="MST","-07:00",
IF(J4221="MDT","-06:00",
IF(J4221="PST","-08:00",
IF(J4221="PDT","-07:00",
IF(J4221="UTC","+00:00","+00:00")))))</f>
        <v>2018-06-26T08:37:00-07:00</v>
      </c>
      <c r="H4221" s="1">
        <v>43277</v>
      </c>
      <c r="I4221" s="5">
        <v>0.35902777777777778</v>
      </c>
      <c r="J4221" t="s">
        <v>84</v>
      </c>
      <c r="U4221" t="s">
        <v>7469</v>
      </c>
      <c r="V4221" t="s">
        <v>7470</v>
      </c>
      <c r="X4221" t="s">
        <v>7510</v>
      </c>
      <c r="Y4221" t="s">
        <v>7511</v>
      </c>
      <c r="AD4221">
        <v>32.434333000000002</v>
      </c>
      <c r="AE4221">
        <v>-111.232472</v>
      </c>
      <c r="AK4221" t="s">
        <v>5367</v>
      </c>
      <c r="AL4221" t="s">
        <v>8962</v>
      </c>
      <c r="AM4221" t="s">
        <v>92</v>
      </c>
      <c r="AN4221" t="s">
        <v>7486</v>
      </c>
      <c r="AO4221" t="s">
        <v>5369</v>
      </c>
      <c r="AP4221" t="s">
        <v>422</v>
      </c>
      <c r="AT4221" t="s">
        <v>1612</v>
      </c>
      <c r="AV4221" t="s">
        <v>96</v>
      </c>
      <c r="BQ4221" t="str">
        <f>BS4221 &amp; ":" &amp; BR4221</f>
        <v>USEPA:350.1</v>
      </c>
      <c r="BR4221">
        <v>350.1</v>
      </c>
      <c r="BS4221" t="s">
        <v>4867</v>
      </c>
      <c r="BT4221" t="s">
        <v>7488</v>
      </c>
      <c r="BV4221" t="s">
        <v>7489</v>
      </c>
      <c r="BW4221" t="s">
        <v>7476</v>
      </c>
      <c r="BZ4221" t="s">
        <v>8963</v>
      </c>
      <c r="CA4221" t="s">
        <v>7546</v>
      </c>
      <c r="CB4221">
        <v>0.5</v>
      </c>
      <c r="CC4221" t="s">
        <v>1616</v>
      </c>
      <c r="CE4221" t="s">
        <v>8964</v>
      </c>
      <c r="CF4221" t="s">
        <v>1618</v>
      </c>
    </row>
    <row r="4222" spans="1:84" hidden="1" x14ac:dyDescent="0.4">
      <c r="A4222" t="s">
        <v>1626</v>
      </c>
      <c r="B4222" t="s">
        <v>1626</v>
      </c>
      <c r="C4222" t="s">
        <v>8965</v>
      </c>
      <c r="D4222" t="s">
        <v>81</v>
      </c>
      <c r="E4222" t="s">
        <v>82</v>
      </c>
      <c r="F4222" t="s">
        <v>393</v>
      </c>
      <c r="G4222" s="4" t="str">
        <f>TEXT(H4222+I4222,"yyyy-mm-dd""T""hh:mm:ss")&amp;
IF(J4222="MST","-07:00",
IF(J4222="MDT","-06:00",
IF(J4222="PST","-08:00",
IF(J4222="PDT","-07:00",
IF(J4222="UTC","+00:00","+00:00")))))</f>
        <v>2018-09-19T06:45:00-07:00</v>
      </c>
      <c r="H4222" s="1">
        <v>43362</v>
      </c>
      <c r="I4222" s="5">
        <v>0.28125</v>
      </c>
      <c r="J4222" t="s">
        <v>84</v>
      </c>
      <c r="U4222">
        <v>2008</v>
      </c>
      <c r="V4222" t="s">
        <v>6355</v>
      </c>
      <c r="W4222" t="s">
        <v>1606</v>
      </c>
      <c r="X4222" t="s">
        <v>8307</v>
      </c>
      <c r="Y4222">
        <v>111467</v>
      </c>
      <c r="Z4222" t="s">
        <v>8853</v>
      </c>
      <c r="AD4222">
        <v>31.870083300000001</v>
      </c>
      <c r="AE4222">
        <v>-110.67516670000001</v>
      </c>
      <c r="AG4222" t="s">
        <v>90</v>
      </c>
      <c r="AH4222" t="s">
        <v>1626</v>
      </c>
      <c r="AI4222" t="s">
        <v>90</v>
      </c>
      <c r="AK4222" t="s">
        <v>1608</v>
      </c>
      <c r="AL4222" t="s">
        <v>8966</v>
      </c>
      <c r="AN4222" t="s">
        <v>1610</v>
      </c>
      <c r="AO4222" t="s">
        <v>1266</v>
      </c>
      <c r="AP4222" t="s">
        <v>422</v>
      </c>
      <c r="AQ4222">
        <v>18.350000000000001</v>
      </c>
      <c r="AR4222" t="s">
        <v>1616</v>
      </c>
      <c r="AT4222" t="s">
        <v>1612</v>
      </c>
      <c r="AV4222" t="s">
        <v>96</v>
      </c>
      <c r="BQ4222" t="str">
        <f>BS4222 &amp; ":" &amp; BR4222</f>
        <v>AZDEQ_SW:CALCULATION</v>
      </c>
      <c r="BR4222" t="s">
        <v>3416</v>
      </c>
      <c r="BS4222" t="s">
        <v>1626</v>
      </c>
      <c r="BT4222" t="s">
        <v>3416</v>
      </c>
      <c r="BZ4222" t="s">
        <v>8967</v>
      </c>
      <c r="CA4222" t="s">
        <v>7546</v>
      </c>
      <c r="CB4222">
        <v>0.04</v>
      </c>
      <c r="CC4222" t="s">
        <v>1616</v>
      </c>
      <c r="CE4222" t="s">
        <v>8857</v>
      </c>
      <c r="CF4222" t="s">
        <v>1618</v>
      </c>
    </row>
    <row r="4223" spans="1:84" hidden="1" x14ac:dyDescent="0.4">
      <c r="A4223" t="s">
        <v>7466</v>
      </c>
      <c r="B4223" t="s">
        <v>7467</v>
      </c>
      <c r="C4223" t="s">
        <v>8968</v>
      </c>
      <c r="D4223" t="s">
        <v>81</v>
      </c>
      <c r="E4223" t="s">
        <v>82</v>
      </c>
      <c r="G4223" s="4" t="str">
        <f>TEXT(H4223+I4223,"yyyy-mm-dd""T""hh:mm:ss")&amp;
IF(J4223="MST","-07:00",
IF(J4223="MDT","-06:00",
IF(J4223="PST","-08:00",
IF(J4223="PDT","-07:00",
IF(J4223="UTC","+00:00","+00:00")))))</f>
        <v>2018-09-27T08:24:00-07:00</v>
      </c>
      <c r="H4223" s="1">
        <v>43370</v>
      </c>
      <c r="I4223" s="5">
        <v>0.35</v>
      </c>
      <c r="J4223" t="s">
        <v>84</v>
      </c>
      <c r="U4223" t="s">
        <v>7469</v>
      </c>
      <c r="V4223" t="s">
        <v>7470</v>
      </c>
      <c r="X4223" t="s">
        <v>7510</v>
      </c>
      <c r="Y4223" t="s">
        <v>7511</v>
      </c>
      <c r="AD4223">
        <v>32.434333000000002</v>
      </c>
      <c r="AE4223">
        <v>-111.232472</v>
      </c>
      <c r="AK4223" t="s">
        <v>5367</v>
      </c>
      <c r="AL4223" t="s">
        <v>8969</v>
      </c>
      <c r="AN4223" t="s">
        <v>7604</v>
      </c>
      <c r="AO4223" t="s">
        <v>442</v>
      </c>
      <c r="AP4223" t="s">
        <v>422</v>
      </c>
      <c r="AQ4223">
        <v>0.98</v>
      </c>
      <c r="AR4223" t="s">
        <v>1616</v>
      </c>
      <c r="AT4223" t="s">
        <v>1612</v>
      </c>
      <c r="AV4223" t="s">
        <v>96</v>
      </c>
      <c r="BQ4223" t="str">
        <f>BS4223 &amp; ":" &amp; BR4223</f>
        <v>USEPA:351.2</v>
      </c>
      <c r="BR4223">
        <v>351.2</v>
      </c>
      <c r="BS4223" t="s">
        <v>4867</v>
      </c>
      <c r="BT4223" t="s">
        <v>7605</v>
      </c>
      <c r="BV4223" t="s">
        <v>7606</v>
      </c>
      <c r="BW4223" t="s">
        <v>7476</v>
      </c>
      <c r="CE4223" t="s">
        <v>8970</v>
      </c>
      <c r="CF4223" t="s">
        <v>1618</v>
      </c>
    </row>
    <row r="4224" spans="1:84" hidden="1" x14ac:dyDescent="0.4">
      <c r="A4224" t="s">
        <v>1626</v>
      </c>
      <c r="B4224" t="s">
        <v>1626</v>
      </c>
      <c r="C4224" t="s">
        <v>8971</v>
      </c>
      <c r="D4224" t="s">
        <v>81</v>
      </c>
      <c r="E4224" t="s">
        <v>82</v>
      </c>
      <c r="F4224" t="s">
        <v>393</v>
      </c>
      <c r="G4224" s="4" t="str">
        <f>TEXT(H4224+I4224,"yyyy-mm-dd""T""hh:mm:ss")&amp;
IF(J4224="MST","-07:00",
IF(J4224="MDT","-06:00",
IF(J4224="PST","-08:00",
IF(J4224="PDT","-07:00",
IF(J4224="UTC","+00:00","+00:00")))))</f>
        <v>2018-06-25T03:40:00-07:00</v>
      </c>
      <c r="H4224" s="1">
        <v>43276</v>
      </c>
      <c r="I4224" s="5">
        <v>0.15277777777777779</v>
      </c>
      <c r="J4224" t="s">
        <v>84</v>
      </c>
      <c r="N4224">
        <v>0.5</v>
      </c>
      <c r="O4224" t="s">
        <v>1628</v>
      </c>
      <c r="U4224">
        <v>9778</v>
      </c>
      <c r="V4224" t="s">
        <v>8890</v>
      </c>
      <c r="W4224" t="s">
        <v>8200</v>
      </c>
      <c r="X4224" t="s">
        <v>8947</v>
      </c>
      <c r="Y4224">
        <v>101059</v>
      </c>
      <c r="Z4224" t="e">
        <f>--- SAMPLE TAKEN: Yes</f>
        <v>#NAME?</v>
      </c>
      <c r="AD4224">
        <v>32.187222200000001</v>
      </c>
      <c r="AE4224">
        <v>-110.81388889999999</v>
      </c>
      <c r="AG4224" t="s">
        <v>90</v>
      </c>
      <c r="AH4224" t="s">
        <v>1626</v>
      </c>
      <c r="AI4224" t="s">
        <v>90</v>
      </c>
      <c r="AK4224" t="s">
        <v>1608</v>
      </c>
      <c r="AL4224" t="s">
        <v>8972</v>
      </c>
      <c r="AN4224" t="s">
        <v>1610</v>
      </c>
      <c r="AO4224" t="s">
        <v>1670</v>
      </c>
      <c r="AP4224" t="s">
        <v>422</v>
      </c>
      <c r="AQ4224">
        <v>5.3</v>
      </c>
      <c r="AR4224" t="s">
        <v>1616</v>
      </c>
      <c r="AT4224" t="s">
        <v>1612</v>
      </c>
      <c r="AV4224" t="s">
        <v>96</v>
      </c>
      <c r="BF4224" t="s">
        <v>6522</v>
      </c>
      <c r="BH4224" t="str">
        <f>BI4224 &amp; " " &amp; BJ4224</f>
        <v>0.5 ft</v>
      </c>
      <c r="BI4224">
        <v>0.5</v>
      </c>
      <c r="BJ4224" t="s">
        <v>5517</v>
      </c>
      <c r="BQ4224" t="str">
        <f>BS4224 &amp; ":" &amp; BR4224</f>
        <v>AZDEQ_SW:EPA 353.2</v>
      </c>
      <c r="BR4224" t="s">
        <v>1623</v>
      </c>
      <c r="BS4224" t="s">
        <v>1626</v>
      </c>
      <c r="BT4224" t="s">
        <v>1623</v>
      </c>
      <c r="BW4224" t="s">
        <v>5519</v>
      </c>
      <c r="BZ4224" t="s">
        <v>8973</v>
      </c>
      <c r="CA4224" t="s">
        <v>397</v>
      </c>
      <c r="CB4224">
        <v>0.2</v>
      </c>
      <c r="CC4224" t="s">
        <v>1616</v>
      </c>
      <c r="CE4224" t="s">
        <v>8974</v>
      </c>
      <c r="CF4224" t="s">
        <v>1618</v>
      </c>
    </row>
    <row r="4225" spans="1:84" hidden="1" x14ac:dyDescent="0.4">
      <c r="A4225" t="s">
        <v>1626</v>
      </c>
      <c r="B4225" t="s">
        <v>1626</v>
      </c>
      <c r="C4225" t="s">
        <v>8880</v>
      </c>
      <c r="D4225" t="s">
        <v>81</v>
      </c>
      <c r="E4225" t="s">
        <v>82</v>
      </c>
      <c r="F4225" t="s">
        <v>393</v>
      </c>
      <c r="G4225" s="4" t="str">
        <f>TEXT(H4225+I4225,"yyyy-mm-dd""T""hh:mm:ss")&amp;
IF(J4225="MST","-07:00",
IF(J4225="MDT","-06:00",
IF(J4225="PST","-08:00",
IF(J4225="PDT","-07:00",
IF(J4225="UTC","+00:00","+00:00")))))</f>
        <v>2018-09-19T06:35:00-07:00</v>
      </c>
      <c r="H4225" s="1">
        <v>43362</v>
      </c>
      <c r="I4225" s="5">
        <v>0.27430555555555558</v>
      </c>
      <c r="J4225" t="s">
        <v>84</v>
      </c>
      <c r="U4225">
        <v>2008</v>
      </c>
      <c r="V4225" t="s">
        <v>6355</v>
      </c>
      <c r="W4225" t="s">
        <v>1606</v>
      </c>
      <c r="X4225" t="s">
        <v>8241</v>
      </c>
      <c r="Y4225">
        <v>111468</v>
      </c>
      <c r="Z4225" t="s">
        <v>8853</v>
      </c>
      <c r="AD4225">
        <v>31.868683999999998</v>
      </c>
      <c r="AE4225">
        <v>-110.675641</v>
      </c>
      <c r="AG4225" t="s">
        <v>90</v>
      </c>
      <c r="AH4225" t="s">
        <v>1626</v>
      </c>
      <c r="AI4225" t="s">
        <v>90</v>
      </c>
      <c r="AK4225" t="s">
        <v>1608</v>
      </c>
      <c r="AL4225" t="s">
        <v>8975</v>
      </c>
      <c r="AN4225" t="s">
        <v>1610</v>
      </c>
      <c r="AO4225" t="s">
        <v>1611</v>
      </c>
      <c r="AP4225" t="s">
        <v>422</v>
      </c>
      <c r="AQ4225">
        <v>0.23</v>
      </c>
      <c r="AR4225" t="s">
        <v>1616</v>
      </c>
      <c r="AT4225" t="s">
        <v>1612</v>
      </c>
      <c r="AV4225" t="s">
        <v>96</v>
      </c>
      <c r="BQ4225" t="str">
        <f>BS4225 &amp; ":" &amp; BR4225</f>
        <v>AZDEQ_SW:SM 4500-NH3G</v>
      </c>
      <c r="BR4225" t="s">
        <v>5552</v>
      </c>
      <c r="BS4225" t="s">
        <v>1626</v>
      </c>
      <c r="BT4225" t="s">
        <v>5552</v>
      </c>
      <c r="BW4225" t="s">
        <v>5460</v>
      </c>
      <c r="BX4225" s="1">
        <v>43378</v>
      </c>
      <c r="BZ4225" t="s">
        <v>8976</v>
      </c>
      <c r="CA4225" t="s">
        <v>397</v>
      </c>
      <c r="CB4225">
        <v>0.1</v>
      </c>
      <c r="CC4225" t="s">
        <v>1616</v>
      </c>
      <c r="CE4225" t="s">
        <v>8857</v>
      </c>
      <c r="CF4225" t="s">
        <v>1618</v>
      </c>
    </row>
    <row r="4226" spans="1:84" hidden="1" x14ac:dyDescent="0.4">
      <c r="A4226" t="s">
        <v>1626</v>
      </c>
      <c r="B4226" t="s">
        <v>1626</v>
      </c>
      <c r="C4226" t="s">
        <v>8871</v>
      </c>
      <c r="D4226" t="s">
        <v>81</v>
      </c>
      <c r="E4226" t="s">
        <v>82</v>
      </c>
      <c r="F4226" t="s">
        <v>393</v>
      </c>
      <c r="G4226" s="4" t="str">
        <f>TEXT(H4226+I4226,"yyyy-mm-dd""T""hh:mm:ss")&amp;
IF(J4226="MST","-07:00",
IF(J4226="MDT","-06:00",
IF(J4226="PST","-08:00",
IF(J4226="PDT","-07:00",
IF(J4226="UTC","+00:00","+00:00")))))</f>
        <v>2018-09-19T05:49:00-07:00</v>
      </c>
      <c r="H4226" s="1">
        <v>43362</v>
      </c>
      <c r="I4226" s="5">
        <v>0.24236111111111111</v>
      </c>
      <c r="J4226" t="s">
        <v>84</v>
      </c>
      <c r="U4226">
        <v>2008</v>
      </c>
      <c r="V4226" t="s">
        <v>6355</v>
      </c>
      <c r="W4226" t="s">
        <v>1606</v>
      </c>
      <c r="X4226" t="s">
        <v>5559</v>
      </c>
      <c r="Y4226">
        <v>109222</v>
      </c>
      <c r="Z4226" t="s">
        <v>8872</v>
      </c>
      <c r="AD4226">
        <v>31.9835694</v>
      </c>
      <c r="AE4226">
        <v>-110.6468194</v>
      </c>
      <c r="AG4226" t="s">
        <v>90</v>
      </c>
      <c r="AH4226" t="s">
        <v>1626</v>
      </c>
      <c r="AI4226" t="s">
        <v>90</v>
      </c>
      <c r="AK4226" t="s">
        <v>1608</v>
      </c>
      <c r="AL4226" t="s">
        <v>8977</v>
      </c>
      <c r="AN4226" t="s">
        <v>1610</v>
      </c>
      <c r="AO4226" t="s">
        <v>1266</v>
      </c>
      <c r="AP4226" t="s">
        <v>422</v>
      </c>
      <c r="AQ4226">
        <v>190.52</v>
      </c>
      <c r="AR4226" t="s">
        <v>1616</v>
      </c>
      <c r="AT4226" t="s">
        <v>1612</v>
      </c>
      <c r="AV4226" t="s">
        <v>96</v>
      </c>
      <c r="BF4226" t="s">
        <v>8978</v>
      </c>
      <c r="BQ4226" t="str">
        <f>BS4226 &amp; ":" &amp; BR4226</f>
        <v>AZDEQ_SW:CALCULATION</v>
      </c>
      <c r="BR4226" t="s">
        <v>3416</v>
      </c>
      <c r="BS4226" t="s">
        <v>1626</v>
      </c>
      <c r="BT4226" t="s">
        <v>3416</v>
      </c>
      <c r="BZ4226" t="s">
        <v>8979</v>
      </c>
      <c r="CA4226" t="s">
        <v>7546</v>
      </c>
      <c r="CB4226">
        <v>0.04</v>
      </c>
      <c r="CC4226" t="s">
        <v>1616</v>
      </c>
      <c r="CE4226" t="s">
        <v>8876</v>
      </c>
      <c r="CF4226" t="s">
        <v>1618</v>
      </c>
    </row>
    <row r="4227" spans="1:84" hidden="1" x14ac:dyDescent="0.4">
      <c r="A4227" t="s">
        <v>1626</v>
      </c>
      <c r="B4227" t="s">
        <v>1626</v>
      </c>
      <c r="C4227" t="s">
        <v>8965</v>
      </c>
      <c r="D4227" t="s">
        <v>81</v>
      </c>
      <c r="E4227" t="s">
        <v>82</v>
      </c>
      <c r="F4227" t="s">
        <v>393</v>
      </c>
      <c r="G4227" s="4" t="str">
        <f>TEXT(H4227+I4227,"yyyy-mm-dd""T""hh:mm:ss")&amp;
IF(J4227="MST","-07:00",
IF(J4227="MDT","-06:00",
IF(J4227="PST","-08:00",
IF(J4227="PDT","-07:00",
IF(J4227="UTC","+00:00","+00:00")))))</f>
        <v>2018-09-19T06:45:00-07:00</v>
      </c>
      <c r="H4227" s="1">
        <v>43362</v>
      </c>
      <c r="I4227" s="5">
        <v>0.28125</v>
      </c>
      <c r="J4227" t="s">
        <v>84</v>
      </c>
      <c r="U4227">
        <v>2008</v>
      </c>
      <c r="V4227" t="s">
        <v>6355</v>
      </c>
      <c r="W4227" t="s">
        <v>1606</v>
      </c>
      <c r="X4227" t="s">
        <v>8307</v>
      </c>
      <c r="Y4227">
        <v>111467</v>
      </c>
      <c r="Z4227" t="s">
        <v>8853</v>
      </c>
      <c r="AD4227">
        <v>31.870083300000001</v>
      </c>
      <c r="AE4227">
        <v>-110.67516670000001</v>
      </c>
      <c r="AG4227" t="s">
        <v>90</v>
      </c>
      <c r="AH4227" t="s">
        <v>1626</v>
      </c>
      <c r="AI4227" t="s">
        <v>90</v>
      </c>
      <c r="AK4227" t="s">
        <v>1608</v>
      </c>
      <c r="AL4227" t="s">
        <v>8980</v>
      </c>
      <c r="AN4227" t="s">
        <v>1700</v>
      </c>
      <c r="AO4227" t="s">
        <v>457</v>
      </c>
      <c r="AP4227" t="s">
        <v>422</v>
      </c>
      <c r="AQ4227">
        <v>2.7</v>
      </c>
      <c r="AR4227" t="s">
        <v>1616</v>
      </c>
      <c r="AT4227" t="s">
        <v>1612</v>
      </c>
      <c r="AV4227" t="s">
        <v>96</v>
      </c>
      <c r="BQ4227" t="str">
        <f>BS4227 &amp; ":" &amp; BR4227</f>
        <v>AZDEQ_SW:EPA 365.4</v>
      </c>
      <c r="BR4227" t="s">
        <v>1713</v>
      </c>
      <c r="BS4227" t="s">
        <v>1626</v>
      </c>
      <c r="BT4227" t="s">
        <v>1713</v>
      </c>
      <c r="BW4227" t="s">
        <v>5460</v>
      </c>
      <c r="BX4227" s="1">
        <v>43376</v>
      </c>
      <c r="BZ4227" t="s">
        <v>8981</v>
      </c>
      <c r="CA4227" t="s">
        <v>397</v>
      </c>
      <c r="CB4227">
        <v>0.1</v>
      </c>
      <c r="CC4227" t="s">
        <v>1616</v>
      </c>
      <c r="CE4227" t="s">
        <v>8857</v>
      </c>
      <c r="CF4227" t="s">
        <v>1618</v>
      </c>
    </row>
    <row r="4228" spans="1:84" hidden="1" x14ac:dyDescent="0.4">
      <c r="A4228" t="s">
        <v>7466</v>
      </c>
      <c r="B4228" t="s">
        <v>7467</v>
      </c>
      <c r="C4228" t="s">
        <v>8982</v>
      </c>
      <c r="D4228" t="s">
        <v>81</v>
      </c>
      <c r="E4228" t="s">
        <v>82</v>
      </c>
      <c r="G4228" s="4" t="str">
        <f>TEXT(H4228+I4228,"yyyy-mm-dd""T""hh:mm:ss")&amp;
IF(J4228="MST","-07:00",
IF(J4228="MDT","-06:00",
IF(J4228="PST","-08:00",
IF(J4228="PDT","-07:00",
IF(J4228="UTC","+00:00","+00:00")))))</f>
        <v>2018-06-05T09:00:00-07:00</v>
      </c>
      <c r="H4228" s="1">
        <v>43256</v>
      </c>
      <c r="I4228" s="5">
        <v>0.375</v>
      </c>
      <c r="J4228" t="s">
        <v>84</v>
      </c>
      <c r="U4228" t="s">
        <v>7469</v>
      </c>
      <c r="V4228" t="s">
        <v>7470</v>
      </c>
      <c r="X4228" t="s">
        <v>7482</v>
      </c>
      <c r="Y4228" t="s">
        <v>7483</v>
      </c>
      <c r="AD4228">
        <v>32.386417000000002</v>
      </c>
      <c r="AE4228">
        <v>-111.119139</v>
      </c>
      <c r="AK4228" t="s">
        <v>5367</v>
      </c>
      <c r="AL4228" t="s">
        <v>8983</v>
      </c>
      <c r="AM4228" t="s">
        <v>7485</v>
      </c>
      <c r="AN4228" t="s">
        <v>7486</v>
      </c>
      <c r="AO4228" t="s">
        <v>5369</v>
      </c>
      <c r="AP4228" t="s">
        <v>422</v>
      </c>
      <c r="AS4228" t="s">
        <v>7487</v>
      </c>
      <c r="AT4228" t="s">
        <v>1612</v>
      </c>
      <c r="AV4228" t="s">
        <v>96</v>
      </c>
      <c r="BQ4228" t="str">
        <f>BS4228 &amp; ":" &amp; BR4228</f>
        <v>USEPA:350.1</v>
      </c>
      <c r="BR4228">
        <v>350.1</v>
      </c>
      <c r="BS4228" t="s">
        <v>4867</v>
      </c>
      <c r="BT4228" t="s">
        <v>7488</v>
      </c>
      <c r="BV4228" t="s">
        <v>7489</v>
      </c>
      <c r="BW4228" t="s">
        <v>7476</v>
      </c>
      <c r="BZ4228" t="s">
        <v>8984</v>
      </c>
      <c r="CA4228" t="s">
        <v>1272</v>
      </c>
      <c r="CB4228">
        <v>0.5</v>
      </c>
      <c r="CC4228" t="s">
        <v>1616</v>
      </c>
      <c r="CE4228" t="s">
        <v>8985</v>
      </c>
      <c r="CF4228" t="s">
        <v>1618</v>
      </c>
    </row>
    <row r="4229" spans="1:84" hidden="1" x14ac:dyDescent="0.4">
      <c r="A4229" t="s">
        <v>1626</v>
      </c>
      <c r="B4229" t="s">
        <v>1626</v>
      </c>
      <c r="C4229" t="s">
        <v>8946</v>
      </c>
      <c r="D4229" t="s">
        <v>81</v>
      </c>
      <c r="E4229" t="s">
        <v>82</v>
      </c>
      <c r="F4229" t="s">
        <v>393</v>
      </c>
      <c r="G4229" s="4" t="str">
        <f>TEXT(H4229+I4229,"yyyy-mm-dd""T""hh:mm:ss")&amp;
IF(J4229="MST","-07:00",
IF(J4229="MDT","-06:00",
IF(J4229="PST","-08:00",
IF(J4229="PDT","-07:00",
IF(J4229="UTC","+00:00","+00:00")))))</f>
        <v>2018-09-30T03:45:00-07:00</v>
      </c>
      <c r="H4229" s="1">
        <v>43373</v>
      </c>
      <c r="I4229" s="5">
        <v>0.15625</v>
      </c>
      <c r="J4229" t="s">
        <v>84</v>
      </c>
      <c r="N4229">
        <v>0.5</v>
      </c>
      <c r="O4229" t="s">
        <v>1628</v>
      </c>
      <c r="U4229">
        <v>9778</v>
      </c>
      <c r="V4229" t="s">
        <v>8890</v>
      </c>
      <c r="W4229" t="s">
        <v>8200</v>
      </c>
      <c r="X4229" t="s">
        <v>8947</v>
      </c>
      <c r="Y4229">
        <v>101059</v>
      </c>
      <c r="Z4229" t="e">
        <f>--- SAMPLE TAKEN: Yes</f>
        <v>#NAME?</v>
      </c>
      <c r="AD4229">
        <v>32.187222200000001</v>
      </c>
      <c r="AE4229">
        <v>-110.81388889999999</v>
      </c>
      <c r="AG4229" t="s">
        <v>90</v>
      </c>
      <c r="AH4229" t="s">
        <v>1626</v>
      </c>
      <c r="AI4229" t="s">
        <v>90</v>
      </c>
      <c r="AK4229" t="s">
        <v>1608</v>
      </c>
      <c r="AL4229" t="s">
        <v>8986</v>
      </c>
      <c r="AM4229" t="s">
        <v>92</v>
      </c>
      <c r="AN4229" t="s">
        <v>1610</v>
      </c>
      <c r="AO4229" t="s">
        <v>1611</v>
      </c>
      <c r="AP4229" t="s">
        <v>422</v>
      </c>
      <c r="AT4229" t="s">
        <v>1612</v>
      </c>
      <c r="AV4229" t="s">
        <v>584</v>
      </c>
      <c r="BF4229" t="s">
        <v>7555</v>
      </c>
      <c r="BH4229" t="str">
        <f>BI4229 &amp; " " &amp; BJ4229</f>
        <v>0.5 ft</v>
      </c>
      <c r="BI4229">
        <v>0.5</v>
      </c>
      <c r="BJ4229" t="s">
        <v>5517</v>
      </c>
      <c r="BQ4229" t="str">
        <f>BS4229 &amp; ":" &amp; BR4229</f>
        <v>AZDEQ_SW:EPA 350.1</v>
      </c>
      <c r="BR4229" t="s">
        <v>1613</v>
      </c>
      <c r="BS4229" t="s">
        <v>1626</v>
      </c>
      <c r="BT4229" t="s">
        <v>1613</v>
      </c>
      <c r="BW4229" t="s">
        <v>5519</v>
      </c>
      <c r="BZ4229" t="s">
        <v>8987</v>
      </c>
      <c r="CA4229" t="s">
        <v>397</v>
      </c>
      <c r="CB4229">
        <v>0.1</v>
      </c>
      <c r="CC4229" t="s">
        <v>1616</v>
      </c>
      <c r="CE4229" t="s">
        <v>8893</v>
      </c>
      <c r="CF4229" t="s">
        <v>1618</v>
      </c>
    </row>
    <row r="4230" spans="1:84" hidden="1" x14ac:dyDescent="0.4">
      <c r="A4230" t="s">
        <v>1626</v>
      </c>
      <c r="B4230" t="s">
        <v>1626</v>
      </c>
      <c r="C4230" t="s">
        <v>8946</v>
      </c>
      <c r="D4230" t="s">
        <v>81</v>
      </c>
      <c r="E4230" t="s">
        <v>82</v>
      </c>
      <c r="F4230" t="s">
        <v>393</v>
      </c>
      <c r="G4230" s="4" t="str">
        <f>TEXT(H4230+I4230,"yyyy-mm-dd""T""hh:mm:ss")&amp;
IF(J4230="MST","-07:00",
IF(J4230="MDT","-06:00",
IF(J4230="PST","-08:00",
IF(J4230="PDT","-07:00",
IF(J4230="UTC","+00:00","+00:00")))))</f>
        <v>2018-09-30T03:45:00-07:00</v>
      </c>
      <c r="H4230" s="1">
        <v>43373</v>
      </c>
      <c r="I4230" s="5">
        <v>0.15625</v>
      </c>
      <c r="J4230" t="s">
        <v>84</v>
      </c>
      <c r="N4230">
        <v>0.5</v>
      </c>
      <c r="O4230" t="s">
        <v>1628</v>
      </c>
      <c r="U4230">
        <v>9778</v>
      </c>
      <c r="V4230" t="s">
        <v>8890</v>
      </c>
      <c r="W4230" t="s">
        <v>8200</v>
      </c>
      <c r="X4230" t="s">
        <v>8947</v>
      </c>
      <c r="Y4230">
        <v>101059</v>
      </c>
      <c r="Z4230" t="e">
        <f>--- SAMPLE TAKEN: Yes</f>
        <v>#NAME?</v>
      </c>
      <c r="AD4230">
        <v>32.187222200000001</v>
      </c>
      <c r="AE4230">
        <v>-110.81388889999999</v>
      </c>
      <c r="AG4230" t="s">
        <v>90</v>
      </c>
      <c r="AH4230" t="s">
        <v>1626</v>
      </c>
      <c r="AI4230" t="s">
        <v>90</v>
      </c>
      <c r="AK4230" t="s">
        <v>1608</v>
      </c>
      <c r="AL4230" t="s">
        <v>8988</v>
      </c>
      <c r="AN4230" t="s">
        <v>1700</v>
      </c>
      <c r="AO4230" t="s">
        <v>457</v>
      </c>
      <c r="AP4230" t="s">
        <v>422</v>
      </c>
      <c r="AQ4230">
        <v>0.08</v>
      </c>
      <c r="AR4230" t="s">
        <v>1616</v>
      </c>
      <c r="AT4230" t="s">
        <v>1612</v>
      </c>
      <c r="AV4230" t="s">
        <v>96</v>
      </c>
      <c r="BH4230" t="str">
        <f>BI4230 &amp; " " &amp; BJ4230</f>
        <v>0.5 ft</v>
      </c>
      <c r="BI4230">
        <v>0.5</v>
      </c>
      <c r="BJ4230" t="s">
        <v>5517</v>
      </c>
      <c r="BQ4230" t="str">
        <f>BS4230 &amp; ":" &amp; BR4230</f>
        <v>AZDEQ_SW:SM 4500 PE</v>
      </c>
      <c r="BR4230" t="s">
        <v>5518</v>
      </c>
      <c r="BS4230" t="s">
        <v>1626</v>
      </c>
      <c r="BT4230" t="s">
        <v>5518</v>
      </c>
      <c r="BW4230" t="s">
        <v>5519</v>
      </c>
      <c r="BZ4230" t="s">
        <v>8989</v>
      </c>
      <c r="CA4230" t="s">
        <v>397</v>
      </c>
      <c r="CB4230">
        <v>0.02</v>
      </c>
      <c r="CC4230" t="s">
        <v>1616</v>
      </c>
      <c r="CE4230" t="s">
        <v>8893</v>
      </c>
      <c r="CF4230" t="s">
        <v>1618</v>
      </c>
    </row>
    <row r="4231" spans="1:84" hidden="1" x14ac:dyDescent="0.4">
      <c r="A4231" t="s">
        <v>7466</v>
      </c>
      <c r="B4231" t="s">
        <v>7467</v>
      </c>
      <c r="C4231" t="s">
        <v>8990</v>
      </c>
      <c r="D4231" t="s">
        <v>81</v>
      </c>
      <c r="E4231" t="s">
        <v>82</v>
      </c>
      <c r="G4231" s="4" t="str">
        <f>TEXT(H4231+I4231,"yyyy-mm-dd""T""hh:mm:ss")&amp;
IF(J4231="MST","-07:00",
IF(J4231="MDT","-06:00",
IF(J4231="PST","-08:00",
IF(J4231="PDT","-07:00",
IF(J4231="UTC","+00:00","+00:00")))))</f>
        <v>2018-09-13T08:40:00-07:00</v>
      </c>
      <c r="H4231" s="1">
        <v>43356</v>
      </c>
      <c r="I4231" s="5">
        <v>0.3611111111111111</v>
      </c>
      <c r="J4231" t="s">
        <v>84</v>
      </c>
      <c r="U4231" t="s">
        <v>7469</v>
      </c>
      <c r="V4231" t="s">
        <v>7470</v>
      </c>
      <c r="X4231" t="s">
        <v>7532</v>
      </c>
      <c r="Y4231" t="s">
        <v>7533</v>
      </c>
      <c r="AD4231">
        <v>32.289444000000003</v>
      </c>
      <c r="AE4231">
        <v>-111.03486100000001</v>
      </c>
      <c r="AK4231" t="s">
        <v>5367</v>
      </c>
      <c r="AL4231" t="s">
        <v>8991</v>
      </c>
      <c r="AN4231" t="s">
        <v>1610</v>
      </c>
      <c r="AO4231" t="s">
        <v>5387</v>
      </c>
      <c r="AP4231" t="s">
        <v>422</v>
      </c>
      <c r="AQ4231">
        <v>7.24</v>
      </c>
      <c r="AR4231" t="s">
        <v>1616</v>
      </c>
      <c r="AS4231" t="s">
        <v>7517</v>
      </c>
      <c r="AT4231" t="s">
        <v>1612</v>
      </c>
      <c r="AV4231" t="s">
        <v>7535</v>
      </c>
      <c r="BQ4231" t="str">
        <f>BS4231 &amp; ":" &amp; BR4231</f>
        <v>AOAC:973.48</v>
      </c>
      <c r="BR4231">
        <v>973.48</v>
      </c>
      <c r="BS4231" t="s">
        <v>7536</v>
      </c>
      <c r="BT4231" t="s">
        <v>7537</v>
      </c>
      <c r="BW4231" t="s">
        <v>7476</v>
      </c>
      <c r="CE4231" t="s">
        <v>8992</v>
      </c>
      <c r="CF4231" t="s">
        <v>1618</v>
      </c>
    </row>
    <row r="4232" spans="1:84" hidden="1" x14ac:dyDescent="0.4">
      <c r="A4232" t="s">
        <v>1626</v>
      </c>
      <c r="B4232" t="s">
        <v>1626</v>
      </c>
      <c r="C4232" t="s">
        <v>8880</v>
      </c>
      <c r="D4232" t="s">
        <v>81</v>
      </c>
      <c r="E4232" t="s">
        <v>82</v>
      </c>
      <c r="F4232" t="s">
        <v>393</v>
      </c>
      <c r="G4232" s="4" t="str">
        <f>TEXT(H4232+I4232,"yyyy-mm-dd""T""hh:mm:ss")&amp;
IF(J4232="MST","-07:00",
IF(J4232="MDT","-06:00",
IF(J4232="PST","-08:00",
IF(J4232="PDT","-07:00",
IF(J4232="UTC","+00:00","+00:00")))))</f>
        <v>2018-09-19T06:35:00-07:00</v>
      </c>
      <c r="H4232" s="1">
        <v>43362</v>
      </c>
      <c r="I4232" s="5">
        <v>0.27430555555555558</v>
      </c>
      <c r="J4232" t="s">
        <v>84</v>
      </c>
      <c r="U4232">
        <v>2008</v>
      </c>
      <c r="V4232" t="s">
        <v>6355</v>
      </c>
      <c r="W4232" t="s">
        <v>1606</v>
      </c>
      <c r="X4232" t="s">
        <v>8241</v>
      </c>
      <c r="Y4232">
        <v>111468</v>
      </c>
      <c r="Z4232" t="s">
        <v>8853</v>
      </c>
      <c r="AD4232">
        <v>31.868683999999998</v>
      </c>
      <c r="AE4232">
        <v>-110.675641</v>
      </c>
      <c r="AG4232" t="s">
        <v>90</v>
      </c>
      <c r="AH4232" t="s">
        <v>1626</v>
      </c>
      <c r="AI4232" t="s">
        <v>90</v>
      </c>
      <c r="AK4232" t="s">
        <v>1608</v>
      </c>
      <c r="AL4232" t="s">
        <v>8993</v>
      </c>
      <c r="AN4232" t="s">
        <v>1700</v>
      </c>
      <c r="AO4232" t="s">
        <v>457</v>
      </c>
      <c r="AP4232" t="s">
        <v>422</v>
      </c>
      <c r="AQ4232">
        <v>2.4</v>
      </c>
      <c r="AR4232" t="s">
        <v>1616</v>
      </c>
      <c r="AT4232" t="s">
        <v>1612</v>
      </c>
      <c r="AV4232" t="s">
        <v>96</v>
      </c>
      <c r="BQ4232" t="str">
        <f>BS4232 &amp; ":" &amp; BR4232</f>
        <v>AZDEQ_SW:EPA 365.4</v>
      </c>
      <c r="BR4232" t="s">
        <v>1713</v>
      </c>
      <c r="BS4232" t="s">
        <v>1626</v>
      </c>
      <c r="BT4232" t="s">
        <v>1713</v>
      </c>
      <c r="BW4232" t="s">
        <v>5460</v>
      </c>
      <c r="BX4232" s="1">
        <v>43376</v>
      </c>
      <c r="BZ4232" t="s">
        <v>8994</v>
      </c>
      <c r="CA4232" t="s">
        <v>397</v>
      </c>
      <c r="CB4232">
        <v>0.1</v>
      </c>
      <c r="CC4232" t="s">
        <v>1616</v>
      </c>
      <c r="CE4232" t="s">
        <v>8857</v>
      </c>
      <c r="CF4232" t="s">
        <v>1618</v>
      </c>
    </row>
    <row r="4233" spans="1:84" hidden="1" x14ac:dyDescent="0.4">
      <c r="A4233" t="s">
        <v>1626</v>
      </c>
      <c r="B4233" t="s">
        <v>1626</v>
      </c>
      <c r="C4233" t="s">
        <v>8995</v>
      </c>
      <c r="D4233" t="s">
        <v>81</v>
      </c>
      <c r="E4233" t="s">
        <v>82</v>
      </c>
      <c r="F4233" t="s">
        <v>393</v>
      </c>
      <c r="G4233" s="4" t="str">
        <f>TEXT(H4233+I4233,"yyyy-mm-dd""T""hh:mm:ss")&amp;
IF(J4233="MST","-07:00",
IF(J4233="MDT","-06:00",
IF(J4233="PST","-08:00",
IF(J4233="PDT","-07:00",
IF(J4233="UTC","+00:00","+00:00")))))</f>
        <v>2018-03-30T03:20:00-07:00</v>
      </c>
      <c r="H4233" s="1">
        <v>43189</v>
      </c>
      <c r="I4233" s="5">
        <v>0.1388888888888889</v>
      </c>
      <c r="J4233" t="s">
        <v>84</v>
      </c>
      <c r="N4233">
        <v>0.5</v>
      </c>
      <c r="O4233" t="s">
        <v>1628</v>
      </c>
      <c r="U4233">
        <v>9778</v>
      </c>
      <c r="V4233" t="s">
        <v>8890</v>
      </c>
      <c r="W4233" t="s">
        <v>8200</v>
      </c>
      <c r="X4233" t="s">
        <v>3405</v>
      </c>
      <c r="Y4233">
        <v>100034</v>
      </c>
      <c r="Z4233" t="e">
        <f>--- SAMPLE TAKEN: Yes</f>
        <v>#NAME?</v>
      </c>
      <c r="AD4233">
        <v>32.187063100000003</v>
      </c>
      <c r="AE4233">
        <v>-110.81660220000001</v>
      </c>
      <c r="AG4233" t="s">
        <v>90</v>
      </c>
      <c r="AH4233" t="s">
        <v>1626</v>
      </c>
      <c r="AI4233" t="s">
        <v>90</v>
      </c>
      <c r="AK4233" t="s">
        <v>1608</v>
      </c>
      <c r="AL4233" t="s">
        <v>8996</v>
      </c>
      <c r="AN4233" t="s">
        <v>1725</v>
      </c>
      <c r="AO4233" t="s">
        <v>123</v>
      </c>
      <c r="AP4233" t="s">
        <v>422</v>
      </c>
      <c r="AQ4233">
        <v>1.0999999999999999E-2</v>
      </c>
      <c r="AR4233" t="s">
        <v>1616</v>
      </c>
      <c r="AT4233" t="s">
        <v>1612</v>
      </c>
      <c r="AV4233" t="s">
        <v>96</v>
      </c>
      <c r="BF4233" t="s">
        <v>5516</v>
      </c>
      <c r="BH4233" t="str">
        <f>BI4233 &amp; " " &amp; BJ4233</f>
        <v>0.5 ft</v>
      </c>
      <c r="BI4233">
        <v>0.5</v>
      </c>
      <c r="BJ4233" t="s">
        <v>5517</v>
      </c>
      <c r="BQ4233" t="str">
        <f>BS4233 &amp; ":" &amp; BR4233</f>
        <v>AZDEQ_SW:SM 4500 PE</v>
      </c>
      <c r="BR4233" t="s">
        <v>5518</v>
      </c>
      <c r="BS4233" t="s">
        <v>1626</v>
      </c>
      <c r="BT4233" t="s">
        <v>5518</v>
      </c>
      <c r="BW4233" t="s">
        <v>5519</v>
      </c>
      <c r="BZ4233" t="s">
        <v>8997</v>
      </c>
      <c r="CA4233" t="s">
        <v>397</v>
      </c>
      <c r="CB4233">
        <v>0.02</v>
      </c>
      <c r="CC4233" t="s">
        <v>1616</v>
      </c>
      <c r="CE4233" t="s">
        <v>8893</v>
      </c>
      <c r="CF4233" t="s">
        <v>1618</v>
      </c>
    </row>
    <row r="4234" spans="1:84" hidden="1" x14ac:dyDescent="0.4">
      <c r="A4234" t="s">
        <v>7466</v>
      </c>
      <c r="B4234" t="s">
        <v>7467</v>
      </c>
      <c r="C4234" t="s">
        <v>8844</v>
      </c>
      <c r="D4234" t="s">
        <v>7515</v>
      </c>
      <c r="E4234" t="s">
        <v>82</v>
      </c>
      <c r="G4234" s="4" t="str">
        <f>TEXT(H4234+I4234,"yyyy-mm-dd""T""hh:mm:ss")&amp;
IF(J4234="MST","-07:00",
IF(J4234="MDT","-06:00",
IF(J4234="PST","-08:00",
IF(J4234="PDT","-07:00",
IF(J4234="UTC","+00:00","+00:00")))))</f>
        <v>2018-01-31T10:38:00-07:00</v>
      </c>
      <c r="H4234" s="1">
        <v>43131</v>
      </c>
      <c r="I4234" s="5">
        <v>0.44305555555555554</v>
      </c>
      <c r="J4234" t="s">
        <v>84</v>
      </c>
      <c r="U4234" t="s">
        <v>7469</v>
      </c>
      <c r="V4234" t="s">
        <v>7470</v>
      </c>
      <c r="X4234" t="s">
        <v>7510</v>
      </c>
      <c r="Y4234" t="s">
        <v>7511</v>
      </c>
      <c r="AD4234">
        <v>32.434333000000002</v>
      </c>
      <c r="AE4234">
        <v>-111.232472</v>
      </c>
      <c r="AK4234" t="s">
        <v>5367</v>
      </c>
      <c r="AL4234" t="s">
        <v>8998</v>
      </c>
      <c r="AN4234" t="s">
        <v>7604</v>
      </c>
      <c r="AO4234" t="s">
        <v>442</v>
      </c>
      <c r="AP4234" t="s">
        <v>422</v>
      </c>
      <c r="AQ4234">
        <v>5.23</v>
      </c>
      <c r="AR4234" t="s">
        <v>1616</v>
      </c>
      <c r="AT4234" t="s">
        <v>1612</v>
      </c>
      <c r="AV4234" t="s">
        <v>96</v>
      </c>
      <c r="BQ4234" t="str">
        <f>BS4234 &amp; ":" &amp; BR4234</f>
        <v>USEPA:351.2</v>
      </c>
      <c r="BR4234">
        <v>351.2</v>
      </c>
      <c r="BS4234" t="s">
        <v>4867</v>
      </c>
      <c r="BT4234" t="s">
        <v>7605</v>
      </c>
      <c r="BV4234" t="s">
        <v>7606</v>
      </c>
      <c r="BW4234" t="s">
        <v>7476</v>
      </c>
      <c r="CE4234" t="s">
        <v>8846</v>
      </c>
      <c r="CF4234" t="s">
        <v>1618</v>
      </c>
    </row>
    <row r="4235" spans="1:84" hidden="1" x14ac:dyDescent="0.4">
      <c r="A4235" t="s">
        <v>7466</v>
      </c>
      <c r="B4235" t="s">
        <v>7467</v>
      </c>
      <c r="C4235" t="s">
        <v>8910</v>
      </c>
      <c r="D4235" t="s">
        <v>81</v>
      </c>
      <c r="E4235" t="s">
        <v>82</v>
      </c>
      <c r="G4235" s="4" t="str">
        <f>TEXT(H4235+I4235,"yyyy-mm-dd""T""hh:mm:ss")&amp;
IF(J4235="MST","-07:00",
IF(J4235="MDT","-06:00",
IF(J4235="PST","-08:00",
IF(J4235="PDT","-07:00",
IF(J4235="UTC","+00:00","+00:00")))))</f>
        <v>2018-02-22T10:30:00-07:00</v>
      </c>
      <c r="H4235" s="1">
        <v>43153</v>
      </c>
      <c r="I4235" s="5">
        <v>0.4375</v>
      </c>
      <c r="J4235" t="s">
        <v>84</v>
      </c>
      <c r="U4235" t="s">
        <v>7469</v>
      </c>
      <c r="V4235" t="s">
        <v>7470</v>
      </c>
      <c r="X4235" t="s">
        <v>7482</v>
      </c>
      <c r="Y4235" t="s">
        <v>7483</v>
      </c>
      <c r="AD4235">
        <v>32.386417000000002</v>
      </c>
      <c r="AE4235">
        <v>-111.119139</v>
      </c>
      <c r="AK4235" t="s">
        <v>5367</v>
      </c>
      <c r="AL4235" t="s">
        <v>8999</v>
      </c>
      <c r="AN4235" t="s">
        <v>7604</v>
      </c>
      <c r="AO4235" t="s">
        <v>442</v>
      </c>
      <c r="AP4235" t="s">
        <v>422</v>
      </c>
      <c r="AQ4235">
        <v>2.34</v>
      </c>
      <c r="AR4235" t="s">
        <v>1616</v>
      </c>
      <c r="AT4235" t="s">
        <v>1612</v>
      </c>
      <c r="AV4235" t="s">
        <v>96</v>
      </c>
      <c r="BQ4235" t="str">
        <f>BS4235 &amp; ":" &amp; BR4235</f>
        <v>USEPA:351.2</v>
      </c>
      <c r="BR4235">
        <v>351.2</v>
      </c>
      <c r="BS4235" t="s">
        <v>4867</v>
      </c>
      <c r="BT4235" t="s">
        <v>7605</v>
      </c>
      <c r="BV4235" t="s">
        <v>7606</v>
      </c>
      <c r="BW4235" t="s">
        <v>7476</v>
      </c>
      <c r="CE4235" t="s">
        <v>8912</v>
      </c>
      <c r="CF4235" t="s">
        <v>1618</v>
      </c>
    </row>
    <row r="4236" spans="1:84" hidden="1" x14ac:dyDescent="0.4">
      <c r="A4236" t="s">
        <v>1626</v>
      </c>
      <c r="B4236" t="s">
        <v>1626</v>
      </c>
      <c r="C4236" t="s">
        <v>8904</v>
      </c>
      <c r="D4236" t="s">
        <v>81</v>
      </c>
      <c r="E4236" t="s">
        <v>82</v>
      </c>
      <c r="F4236" t="s">
        <v>393</v>
      </c>
      <c r="G4236" s="4" t="str">
        <f>TEXT(H4236+I4236,"yyyy-mm-dd""T""hh:mm:ss")&amp;
IF(J4236="MST","-07:00",
IF(J4236="MDT","-06:00",
IF(J4236="PST","-08:00",
IF(J4236="PDT","-07:00",
IF(J4236="UTC","+00:00","+00:00")))))</f>
        <v>2018-03-30T03:45:00-07:00</v>
      </c>
      <c r="H4236" s="1">
        <v>43189</v>
      </c>
      <c r="I4236" s="5">
        <v>0.15625</v>
      </c>
      <c r="J4236" t="s">
        <v>84</v>
      </c>
      <c r="N4236">
        <v>0.5</v>
      </c>
      <c r="O4236" t="s">
        <v>1628</v>
      </c>
      <c r="U4236">
        <v>9778</v>
      </c>
      <c r="V4236" t="s">
        <v>8890</v>
      </c>
      <c r="W4236" t="s">
        <v>8200</v>
      </c>
      <c r="X4236" t="s">
        <v>3388</v>
      </c>
      <c r="Y4236">
        <v>100035</v>
      </c>
      <c r="Z4236" t="e">
        <f>--- SAMPLE TAKEN: Yes</f>
        <v>#NAME?</v>
      </c>
      <c r="AD4236">
        <v>32.185352899999998</v>
      </c>
      <c r="AE4236">
        <v>-110.8164731</v>
      </c>
      <c r="AG4236" t="s">
        <v>90</v>
      </c>
      <c r="AH4236" t="s">
        <v>1626</v>
      </c>
      <c r="AI4236" t="s">
        <v>90</v>
      </c>
      <c r="AK4236" t="s">
        <v>1608</v>
      </c>
      <c r="AL4236" t="s">
        <v>9000</v>
      </c>
      <c r="AN4236" t="s">
        <v>1700</v>
      </c>
      <c r="AO4236" t="s">
        <v>457</v>
      </c>
      <c r="AP4236" t="s">
        <v>422</v>
      </c>
      <c r="AQ4236">
        <v>4.4999999999999998E-2</v>
      </c>
      <c r="AR4236" t="s">
        <v>1616</v>
      </c>
      <c r="AT4236" t="s">
        <v>1612</v>
      </c>
      <c r="AV4236" t="s">
        <v>96</v>
      </c>
      <c r="BH4236" t="str">
        <f>BI4236 &amp; " " &amp; BJ4236</f>
        <v>0.5 ft</v>
      </c>
      <c r="BI4236">
        <v>0.5</v>
      </c>
      <c r="BJ4236" t="s">
        <v>5517</v>
      </c>
      <c r="BQ4236" t="str">
        <f>BS4236 &amp; ":" &amp; BR4236</f>
        <v>AZDEQ_SW:SM 4500 PE</v>
      </c>
      <c r="BR4236" t="s">
        <v>5518</v>
      </c>
      <c r="BS4236" t="s">
        <v>1626</v>
      </c>
      <c r="BT4236" t="s">
        <v>5518</v>
      </c>
      <c r="BW4236" t="s">
        <v>5519</v>
      </c>
      <c r="BZ4236" t="s">
        <v>9001</v>
      </c>
      <c r="CA4236" t="s">
        <v>397</v>
      </c>
      <c r="CB4236">
        <v>0.02</v>
      </c>
      <c r="CC4236" t="s">
        <v>1616</v>
      </c>
      <c r="CE4236" t="s">
        <v>8203</v>
      </c>
      <c r="CF4236" t="s">
        <v>1618</v>
      </c>
    </row>
    <row r="4237" spans="1:84" hidden="1" x14ac:dyDescent="0.4">
      <c r="A4237" t="s">
        <v>1626</v>
      </c>
      <c r="B4237" t="s">
        <v>1626</v>
      </c>
      <c r="C4237" t="s">
        <v>9002</v>
      </c>
      <c r="D4237" t="s">
        <v>81</v>
      </c>
      <c r="E4237" t="s">
        <v>82</v>
      </c>
      <c r="F4237" t="s">
        <v>393</v>
      </c>
      <c r="G4237" s="4" t="str">
        <f>TEXT(H4237+I4237,"yyyy-mm-dd""T""hh:mm:ss")&amp;
IF(J4237="MST","-07:00",
IF(J4237="MDT","-06:00",
IF(J4237="PST","-08:00",
IF(J4237="PDT","-07:00",
IF(J4237="UTC","+00:00","+00:00")))))</f>
        <v>2018-09-19T05:19:00-07:00</v>
      </c>
      <c r="H4237" s="1">
        <v>43362</v>
      </c>
      <c r="I4237" s="5">
        <v>0.22152777777777777</v>
      </c>
      <c r="J4237" t="s">
        <v>84</v>
      </c>
      <c r="U4237">
        <v>2008</v>
      </c>
      <c r="V4237" t="s">
        <v>6355</v>
      </c>
      <c r="W4237" t="s">
        <v>1606</v>
      </c>
      <c r="X4237" t="s">
        <v>5559</v>
      </c>
      <c r="Y4237">
        <v>109222</v>
      </c>
      <c r="Z4237" t="s">
        <v>8936</v>
      </c>
      <c r="AD4237">
        <v>31.9835694</v>
      </c>
      <c r="AE4237">
        <v>-110.6468194</v>
      </c>
      <c r="AG4237" t="s">
        <v>90</v>
      </c>
      <c r="AH4237" t="s">
        <v>1626</v>
      </c>
      <c r="AI4237" t="s">
        <v>90</v>
      </c>
      <c r="AK4237" t="s">
        <v>1608</v>
      </c>
      <c r="AL4237" t="s">
        <v>9003</v>
      </c>
      <c r="AN4237" t="s">
        <v>1610</v>
      </c>
      <c r="AO4237" t="s">
        <v>1266</v>
      </c>
      <c r="AP4237" t="s">
        <v>422</v>
      </c>
      <c r="AQ4237">
        <v>21.12</v>
      </c>
      <c r="AR4237" t="s">
        <v>1616</v>
      </c>
      <c r="AT4237" t="s">
        <v>1612</v>
      </c>
      <c r="AV4237" t="s">
        <v>96</v>
      </c>
      <c r="BQ4237" t="str">
        <f>BS4237 &amp; ":" &amp; BR4237</f>
        <v>AZDEQ_SW:CALCULATION</v>
      </c>
      <c r="BR4237" t="s">
        <v>3416</v>
      </c>
      <c r="BS4237" t="s">
        <v>1626</v>
      </c>
      <c r="BT4237" t="s">
        <v>3416</v>
      </c>
      <c r="BZ4237" t="s">
        <v>9004</v>
      </c>
      <c r="CA4237" t="s">
        <v>7546</v>
      </c>
      <c r="CB4237">
        <v>0.04</v>
      </c>
      <c r="CC4237" t="s">
        <v>1616</v>
      </c>
      <c r="CE4237" t="s">
        <v>9005</v>
      </c>
      <c r="CF4237" t="s">
        <v>1618</v>
      </c>
    </row>
    <row r="4238" spans="1:84" hidden="1" x14ac:dyDescent="0.4">
      <c r="A4238" t="s">
        <v>7466</v>
      </c>
      <c r="B4238" t="s">
        <v>7467</v>
      </c>
      <c r="C4238" t="s">
        <v>8982</v>
      </c>
      <c r="D4238" t="s">
        <v>81</v>
      </c>
      <c r="E4238" t="s">
        <v>82</v>
      </c>
      <c r="G4238" s="4" t="str">
        <f>TEXT(H4238+I4238,"yyyy-mm-dd""T""hh:mm:ss")&amp;
IF(J4238="MST","-07:00",
IF(J4238="MDT","-06:00",
IF(J4238="PST","-08:00",
IF(J4238="PDT","-07:00",
IF(J4238="UTC","+00:00","+00:00")))))</f>
        <v>2018-06-05T09:00:00-07:00</v>
      </c>
      <c r="H4238" s="1">
        <v>43256</v>
      </c>
      <c r="I4238" s="5">
        <v>0.375</v>
      </c>
      <c r="J4238" t="s">
        <v>84</v>
      </c>
      <c r="U4238" t="s">
        <v>7469</v>
      </c>
      <c r="V4238" t="s">
        <v>7470</v>
      </c>
      <c r="X4238" t="s">
        <v>7482</v>
      </c>
      <c r="Y4238" t="s">
        <v>7483</v>
      </c>
      <c r="AD4238">
        <v>32.386417000000002</v>
      </c>
      <c r="AE4238">
        <v>-111.119139</v>
      </c>
      <c r="AK4238" t="s">
        <v>5367</v>
      </c>
      <c r="AL4238" t="s">
        <v>9006</v>
      </c>
      <c r="AN4238" t="s">
        <v>5425</v>
      </c>
      <c r="AO4238" t="s">
        <v>7494</v>
      </c>
      <c r="AP4238" t="s">
        <v>422</v>
      </c>
      <c r="AQ4238">
        <v>5.69</v>
      </c>
      <c r="AR4238" t="s">
        <v>1616</v>
      </c>
      <c r="AT4238" t="s">
        <v>1612</v>
      </c>
      <c r="AV4238" t="s">
        <v>96</v>
      </c>
      <c r="BQ4238" t="str">
        <f>BS4238 &amp; ":" &amp; BR4238</f>
        <v>USEPA:353.2</v>
      </c>
      <c r="BR4238">
        <v>353.2</v>
      </c>
      <c r="BS4238" t="s">
        <v>4867</v>
      </c>
      <c r="BT4238" t="s">
        <v>5390</v>
      </c>
      <c r="BV4238" t="s">
        <v>5391</v>
      </c>
      <c r="BW4238" t="s">
        <v>7476</v>
      </c>
      <c r="CE4238" t="s">
        <v>8985</v>
      </c>
      <c r="CF4238" t="s">
        <v>1618</v>
      </c>
    </row>
    <row r="4239" spans="1:84" hidden="1" x14ac:dyDescent="0.4">
      <c r="A4239" t="s">
        <v>1626</v>
      </c>
      <c r="B4239" t="s">
        <v>1626</v>
      </c>
      <c r="C4239" t="s">
        <v>8913</v>
      </c>
      <c r="D4239" t="s">
        <v>81</v>
      </c>
      <c r="E4239" t="s">
        <v>82</v>
      </c>
      <c r="F4239" t="s">
        <v>393</v>
      </c>
      <c r="G4239" s="4" t="str">
        <f>TEXT(H4239+I4239,"yyyy-mm-dd""T""hh:mm:ss")&amp;
IF(J4239="MST","-07:00",
IF(J4239="MDT","-06:00",
IF(J4239="PST","-08:00",
IF(J4239="PDT","-07:00",
IF(J4239="UTC","+00:00","+00:00")))))</f>
        <v>2018-04-17T09:30:00-07:00</v>
      </c>
      <c r="H4239" s="1">
        <v>43207</v>
      </c>
      <c r="I4239" s="5">
        <v>0.39583333333333331</v>
      </c>
      <c r="J4239" t="s">
        <v>84</v>
      </c>
      <c r="U4239">
        <v>9753</v>
      </c>
      <c r="V4239" t="s">
        <v>8859</v>
      </c>
      <c r="W4239" t="s">
        <v>8860</v>
      </c>
      <c r="X4239" t="s">
        <v>4449</v>
      </c>
      <c r="Y4239">
        <v>105065</v>
      </c>
      <c r="Z4239" t="s">
        <v>8914</v>
      </c>
      <c r="AD4239">
        <v>32.402777800000003</v>
      </c>
      <c r="AE4239">
        <v>-111.1452778</v>
      </c>
      <c r="AG4239" t="s">
        <v>90</v>
      </c>
      <c r="AH4239" t="s">
        <v>1626</v>
      </c>
      <c r="AI4239" t="s">
        <v>90</v>
      </c>
      <c r="AK4239" t="s">
        <v>1608</v>
      </c>
      <c r="AL4239" t="s">
        <v>9007</v>
      </c>
      <c r="AN4239" t="s">
        <v>1700</v>
      </c>
      <c r="AO4239" t="s">
        <v>457</v>
      </c>
      <c r="AP4239" t="s">
        <v>422</v>
      </c>
      <c r="AQ4239">
        <v>2.6</v>
      </c>
      <c r="AR4239" t="s">
        <v>1616</v>
      </c>
      <c r="AT4239" t="s">
        <v>1612</v>
      </c>
      <c r="AV4239" t="s">
        <v>96</v>
      </c>
      <c r="BQ4239" t="str">
        <f>BS4239 &amp; ":" &amp; BR4239</f>
        <v>AZDEQ_SW:EPA 365.4</v>
      </c>
      <c r="BR4239" t="s">
        <v>1713</v>
      </c>
      <c r="BS4239" t="s">
        <v>1626</v>
      </c>
      <c r="BT4239" t="s">
        <v>1713</v>
      </c>
      <c r="BW4239" t="s">
        <v>5460</v>
      </c>
      <c r="BX4239" s="1">
        <v>43215</v>
      </c>
      <c r="BZ4239" t="s">
        <v>9008</v>
      </c>
      <c r="CA4239" t="s">
        <v>397</v>
      </c>
      <c r="CB4239">
        <v>0.1</v>
      </c>
      <c r="CC4239" t="s">
        <v>1616</v>
      </c>
      <c r="CE4239" t="s">
        <v>8917</v>
      </c>
      <c r="CF4239" t="s">
        <v>1618</v>
      </c>
    </row>
    <row r="4240" spans="1:84" hidden="1" x14ac:dyDescent="0.4">
      <c r="A4240" t="s">
        <v>1626</v>
      </c>
      <c r="B4240" t="s">
        <v>1626</v>
      </c>
      <c r="C4240" t="s">
        <v>8858</v>
      </c>
      <c r="D4240" t="s">
        <v>81</v>
      </c>
      <c r="E4240" t="s">
        <v>82</v>
      </c>
      <c r="F4240" t="s">
        <v>393</v>
      </c>
      <c r="G4240" s="4" t="str">
        <f>TEXT(H4240+I4240,"yyyy-mm-dd""T""hh:mm:ss")&amp;
IF(J4240="MST","-07:00",
IF(J4240="MDT","-06:00",
IF(J4240="PST","-08:00",
IF(J4240="PDT","-07:00",
IF(J4240="UTC","+00:00","+00:00")))))</f>
        <v>2018-05-01T09:30:00-07:00</v>
      </c>
      <c r="H4240" s="1">
        <v>43221</v>
      </c>
      <c r="I4240" s="5">
        <v>0.39583333333333331</v>
      </c>
      <c r="J4240" t="s">
        <v>84</v>
      </c>
      <c r="U4240">
        <v>9753</v>
      </c>
      <c r="V4240" t="s">
        <v>8859</v>
      </c>
      <c r="W4240" t="s">
        <v>8860</v>
      </c>
      <c r="X4240" t="s">
        <v>5457</v>
      </c>
      <c r="Y4240">
        <v>100237</v>
      </c>
      <c r="Z4240" t="s">
        <v>8861</v>
      </c>
      <c r="AD4240">
        <v>32.353711099999998</v>
      </c>
      <c r="AE4240">
        <v>-111.09685</v>
      </c>
      <c r="AG4240" t="s">
        <v>90</v>
      </c>
      <c r="AH4240" t="s">
        <v>1626</v>
      </c>
      <c r="AI4240" t="s">
        <v>90</v>
      </c>
      <c r="AK4240" t="s">
        <v>1608</v>
      </c>
      <c r="AL4240" t="s">
        <v>9009</v>
      </c>
      <c r="AN4240" t="s">
        <v>1700</v>
      </c>
      <c r="AO4240" t="s">
        <v>457</v>
      </c>
      <c r="AP4240" t="s">
        <v>422</v>
      </c>
      <c r="AQ4240">
        <v>1.3</v>
      </c>
      <c r="AR4240" t="s">
        <v>1616</v>
      </c>
      <c r="AT4240" t="s">
        <v>1612</v>
      </c>
      <c r="AV4240" t="s">
        <v>96</v>
      </c>
      <c r="BQ4240" t="str">
        <f>BS4240 &amp; ":" &amp; BR4240</f>
        <v>AZDEQ_SW:EPA 365.4</v>
      </c>
      <c r="BR4240" t="s">
        <v>1713</v>
      </c>
      <c r="BS4240" t="s">
        <v>1626</v>
      </c>
      <c r="BT4240" t="s">
        <v>1713</v>
      </c>
      <c r="BW4240" t="s">
        <v>5460</v>
      </c>
      <c r="BX4240" s="1">
        <v>43229</v>
      </c>
      <c r="BZ4240" t="s">
        <v>9010</v>
      </c>
      <c r="CA4240" t="s">
        <v>397</v>
      </c>
      <c r="CB4240">
        <v>0.1</v>
      </c>
      <c r="CC4240" t="s">
        <v>1616</v>
      </c>
      <c r="CE4240" t="s">
        <v>8864</v>
      </c>
      <c r="CF4240" t="s">
        <v>1618</v>
      </c>
    </row>
    <row r="4241" spans="1:84" hidden="1" x14ac:dyDescent="0.4">
      <c r="A4241" t="s">
        <v>1626</v>
      </c>
      <c r="B4241" t="s">
        <v>1626</v>
      </c>
      <c r="C4241" t="s">
        <v>9011</v>
      </c>
      <c r="D4241" t="s">
        <v>81</v>
      </c>
      <c r="E4241" t="s">
        <v>82</v>
      </c>
      <c r="F4241" t="s">
        <v>393</v>
      </c>
      <c r="G4241" s="4" t="str">
        <f>TEXT(H4241+I4241,"yyyy-mm-dd""T""hh:mm:ss")&amp;
IF(J4241="MST","-07:00",
IF(J4241="MDT","-06:00",
IF(J4241="PST","-08:00",
IF(J4241="PDT","-07:00",
IF(J4241="UTC","+00:00","+00:00")))))</f>
        <v>2018-05-16T04:00:00-07:00</v>
      </c>
      <c r="H4241" s="1">
        <v>43236</v>
      </c>
      <c r="I4241" s="5">
        <v>0.16666666666666666</v>
      </c>
      <c r="J4241" t="s">
        <v>84</v>
      </c>
      <c r="N4241">
        <v>0.5</v>
      </c>
      <c r="O4241" t="s">
        <v>1628</v>
      </c>
      <c r="U4241">
        <v>9778</v>
      </c>
      <c r="V4241" t="s">
        <v>8890</v>
      </c>
      <c r="W4241" t="s">
        <v>8200</v>
      </c>
      <c r="X4241" t="s">
        <v>3405</v>
      </c>
      <c r="Y4241">
        <v>100034</v>
      </c>
      <c r="Z4241" t="e">
        <f>--- SAMPLE TAKEN: Yes</f>
        <v>#NAME?</v>
      </c>
      <c r="AD4241">
        <v>32.187063100000003</v>
      </c>
      <c r="AE4241">
        <v>-110.81660220000001</v>
      </c>
      <c r="AG4241" t="s">
        <v>90</v>
      </c>
      <c r="AH4241" t="s">
        <v>1626</v>
      </c>
      <c r="AI4241" t="s">
        <v>90</v>
      </c>
      <c r="AK4241" t="s">
        <v>1608</v>
      </c>
      <c r="AL4241" t="s">
        <v>9012</v>
      </c>
      <c r="AN4241" t="s">
        <v>1610</v>
      </c>
      <c r="AO4241" t="s">
        <v>1611</v>
      </c>
      <c r="AP4241" t="s">
        <v>422</v>
      </c>
      <c r="AQ4241">
        <v>5.1999999999999998E-2</v>
      </c>
      <c r="AR4241" t="s">
        <v>1616</v>
      </c>
      <c r="AT4241" t="s">
        <v>1612</v>
      </c>
      <c r="AV4241" t="s">
        <v>96</v>
      </c>
      <c r="BF4241" t="s">
        <v>5516</v>
      </c>
      <c r="BH4241" t="str">
        <f>BI4241 &amp; " " &amp; BJ4241</f>
        <v>0.5 ft</v>
      </c>
      <c r="BI4241">
        <v>0.5</v>
      </c>
      <c r="BJ4241" t="s">
        <v>5517</v>
      </c>
      <c r="BQ4241" t="str">
        <f>BS4241 &amp; ":" &amp; BR4241</f>
        <v>AZDEQ_SW:EPA 350.1</v>
      </c>
      <c r="BR4241" t="s">
        <v>1613</v>
      </c>
      <c r="BS4241" t="s">
        <v>1626</v>
      </c>
      <c r="BT4241" t="s">
        <v>1613</v>
      </c>
      <c r="BW4241" t="s">
        <v>5519</v>
      </c>
      <c r="BZ4241" t="s">
        <v>9013</v>
      </c>
      <c r="CA4241" t="s">
        <v>397</v>
      </c>
      <c r="CB4241">
        <v>0.1</v>
      </c>
      <c r="CC4241" t="s">
        <v>1616</v>
      </c>
      <c r="CE4241" t="s">
        <v>8893</v>
      </c>
      <c r="CF4241" t="s">
        <v>1618</v>
      </c>
    </row>
    <row r="4242" spans="1:84" hidden="1" x14ac:dyDescent="0.4">
      <c r="A4242" t="s">
        <v>1626</v>
      </c>
      <c r="B4242" t="s">
        <v>1626</v>
      </c>
      <c r="C4242" t="s">
        <v>8958</v>
      </c>
      <c r="D4242" t="s">
        <v>81</v>
      </c>
      <c r="E4242" t="s">
        <v>82</v>
      </c>
      <c r="F4242" t="s">
        <v>393</v>
      </c>
      <c r="G4242" s="4" t="str">
        <f>TEXT(H4242+I4242,"yyyy-mm-dd""T""hh:mm:ss")&amp;
IF(J4242="MST","-07:00",
IF(J4242="MDT","-06:00",
IF(J4242="PST","-08:00",
IF(J4242="PDT","-07:00",
IF(J4242="UTC","+00:00","+00:00")))))</f>
        <v>2018-05-16T03:45:00-07:00</v>
      </c>
      <c r="H4242" s="1">
        <v>43236</v>
      </c>
      <c r="I4242" s="5">
        <v>0.15625</v>
      </c>
      <c r="J4242" t="s">
        <v>84</v>
      </c>
      <c r="N4242">
        <v>0.5</v>
      </c>
      <c r="O4242" t="s">
        <v>1628</v>
      </c>
      <c r="U4242">
        <v>9778</v>
      </c>
      <c r="V4242" t="s">
        <v>8890</v>
      </c>
      <c r="W4242" t="s">
        <v>8200</v>
      </c>
      <c r="X4242" t="s">
        <v>3388</v>
      </c>
      <c r="Y4242">
        <v>100035</v>
      </c>
      <c r="Z4242" t="e">
        <f>--- SAMPLE TAKEN: Yes</f>
        <v>#NAME?</v>
      </c>
      <c r="AD4242">
        <v>32.185352899999998</v>
      </c>
      <c r="AE4242">
        <v>-110.8164731</v>
      </c>
      <c r="AG4242" t="s">
        <v>90</v>
      </c>
      <c r="AH4242" t="s">
        <v>1626</v>
      </c>
      <c r="AI4242" t="s">
        <v>90</v>
      </c>
      <c r="AK4242" t="s">
        <v>1608</v>
      </c>
      <c r="AL4242" t="s">
        <v>9014</v>
      </c>
      <c r="AN4242" t="s">
        <v>1725</v>
      </c>
      <c r="AO4242" t="s">
        <v>123</v>
      </c>
      <c r="AP4242" t="s">
        <v>422</v>
      </c>
      <c r="AQ4242">
        <v>7.0000000000000001E-3</v>
      </c>
      <c r="AR4242" t="s">
        <v>1616</v>
      </c>
      <c r="AT4242" t="s">
        <v>1612</v>
      </c>
      <c r="AV4242" t="s">
        <v>96</v>
      </c>
      <c r="BF4242" t="s">
        <v>5516</v>
      </c>
      <c r="BH4242" t="str">
        <f>BI4242 &amp; " " &amp; BJ4242</f>
        <v>0.5 ft</v>
      </c>
      <c r="BI4242">
        <v>0.5</v>
      </c>
      <c r="BJ4242" t="s">
        <v>5517</v>
      </c>
      <c r="BQ4242" t="str">
        <f>BS4242 &amp; ":" &amp; BR4242</f>
        <v>AZDEQ_SW:SM 4500 PE</v>
      </c>
      <c r="BR4242" t="s">
        <v>5518</v>
      </c>
      <c r="BS4242" t="s">
        <v>1626</v>
      </c>
      <c r="BT4242" t="s">
        <v>5518</v>
      </c>
      <c r="BW4242" t="s">
        <v>5519</v>
      </c>
      <c r="BZ4242" t="s">
        <v>9015</v>
      </c>
      <c r="CA4242" t="s">
        <v>397</v>
      </c>
      <c r="CB4242">
        <v>0.02</v>
      </c>
      <c r="CC4242" t="s">
        <v>1616</v>
      </c>
      <c r="CE4242" t="s">
        <v>8893</v>
      </c>
      <c r="CF4242" t="s">
        <v>1618</v>
      </c>
    </row>
    <row r="4243" spans="1:84" hidden="1" x14ac:dyDescent="0.4">
      <c r="A4243" t="s">
        <v>1626</v>
      </c>
      <c r="B4243" t="s">
        <v>1626</v>
      </c>
      <c r="C4243" t="s">
        <v>8901</v>
      </c>
      <c r="D4243" t="s">
        <v>81</v>
      </c>
      <c r="E4243" t="s">
        <v>82</v>
      </c>
      <c r="F4243" t="s">
        <v>393</v>
      </c>
      <c r="G4243" s="4" t="str">
        <f>TEXT(H4243+I4243,"yyyy-mm-dd""T""hh:mm:ss")&amp;
IF(J4243="MST","-07:00",
IF(J4243="MDT","-06:00",
IF(J4243="PST","-08:00",
IF(J4243="PDT","-07:00",
IF(J4243="UTC","+00:00","+00:00")))))</f>
        <v>2018-01-31T03:00:00-07:00</v>
      </c>
      <c r="H4243" s="1">
        <v>43131</v>
      </c>
      <c r="I4243" s="5">
        <v>0.125</v>
      </c>
      <c r="J4243" t="s">
        <v>84</v>
      </c>
      <c r="N4243">
        <v>0.5</v>
      </c>
      <c r="O4243" t="s">
        <v>1628</v>
      </c>
      <c r="U4243">
        <v>9778</v>
      </c>
      <c r="V4243" t="s">
        <v>8890</v>
      </c>
      <c r="W4243" t="s">
        <v>8200</v>
      </c>
      <c r="X4243" t="s">
        <v>3405</v>
      </c>
      <c r="Y4243">
        <v>100034</v>
      </c>
      <c r="Z4243" t="e">
        <f>--- SAMPLE TAKEN: Yes</f>
        <v>#NAME?</v>
      </c>
      <c r="AD4243">
        <v>32.187063100000003</v>
      </c>
      <c r="AE4243">
        <v>-110.81660220000001</v>
      </c>
      <c r="AG4243" t="s">
        <v>90</v>
      </c>
      <c r="AH4243" t="s">
        <v>1626</v>
      </c>
      <c r="AI4243" t="s">
        <v>90</v>
      </c>
      <c r="AK4243" t="s">
        <v>1608</v>
      </c>
      <c r="AL4243" t="s">
        <v>9016</v>
      </c>
      <c r="AN4243" t="s">
        <v>1700</v>
      </c>
      <c r="AO4243" t="s">
        <v>457</v>
      </c>
      <c r="AP4243" t="s">
        <v>422</v>
      </c>
      <c r="AQ4243">
        <v>4.1000000000000002E-2</v>
      </c>
      <c r="AR4243" t="s">
        <v>1616</v>
      </c>
      <c r="AT4243" t="s">
        <v>1612</v>
      </c>
      <c r="AV4243" t="s">
        <v>96</v>
      </c>
      <c r="BH4243" t="str">
        <f>BI4243 &amp; " " &amp; BJ4243</f>
        <v>0.5 ft</v>
      </c>
      <c r="BI4243">
        <v>0.5</v>
      </c>
      <c r="BJ4243" t="s">
        <v>5517</v>
      </c>
      <c r="BQ4243" t="str">
        <f>BS4243 &amp; ":" &amp; BR4243</f>
        <v>AZDEQ_SW:SM 4500 PE</v>
      </c>
      <c r="BR4243" t="s">
        <v>5518</v>
      </c>
      <c r="BS4243" t="s">
        <v>1626</v>
      </c>
      <c r="BT4243" t="s">
        <v>5518</v>
      </c>
      <c r="BW4243" t="s">
        <v>5519</v>
      </c>
      <c r="BZ4243" t="s">
        <v>9017</v>
      </c>
      <c r="CA4243" t="s">
        <v>397</v>
      </c>
      <c r="CB4243">
        <v>0.02</v>
      </c>
      <c r="CC4243" t="s">
        <v>1616</v>
      </c>
      <c r="CE4243" t="s">
        <v>8893</v>
      </c>
      <c r="CF4243" t="s">
        <v>1618</v>
      </c>
    </row>
    <row r="4244" spans="1:84" hidden="1" x14ac:dyDescent="0.4">
      <c r="A4244" t="s">
        <v>1626</v>
      </c>
      <c r="B4244" t="s">
        <v>1626</v>
      </c>
      <c r="C4244" t="s">
        <v>9018</v>
      </c>
      <c r="D4244" t="s">
        <v>81</v>
      </c>
      <c r="E4244" t="s">
        <v>82</v>
      </c>
      <c r="F4244" t="s">
        <v>393</v>
      </c>
      <c r="G4244" s="4" t="str">
        <f>TEXT(H4244+I4244,"yyyy-mm-dd""T""hh:mm:ss")&amp;
IF(J4244="MST","-07:00",
IF(J4244="MDT","-06:00",
IF(J4244="PST","-08:00",
IF(J4244="PDT","-07:00",
IF(J4244="UTC","+00:00","+00:00")))))</f>
        <v>2018-02-28T03:10:00-07:00</v>
      </c>
      <c r="H4244" s="1">
        <v>43159</v>
      </c>
      <c r="I4244" s="5">
        <v>0.13194444444444445</v>
      </c>
      <c r="J4244" t="s">
        <v>84</v>
      </c>
      <c r="N4244">
        <v>0.5</v>
      </c>
      <c r="O4244" t="s">
        <v>1628</v>
      </c>
      <c r="U4244">
        <v>9778</v>
      </c>
      <c r="V4244" t="s">
        <v>8890</v>
      </c>
      <c r="W4244" t="s">
        <v>8200</v>
      </c>
      <c r="X4244" t="s">
        <v>3388</v>
      </c>
      <c r="Y4244">
        <v>100035</v>
      </c>
      <c r="Z4244" t="e">
        <f>--- SAMPLE TAKEN: Yes</f>
        <v>#NAME?</v>
      </c>
      <c r="AD4244">
        <v>32.185352899999998</v>
      </c>
      <c r="AE4244">
        <v>-110.8164731</v>
      </c>
      <c r="AG4244" t="s">
        <v>90</v>
      </c>
      <c r="AH4244" t="s">
        <v>1626</v>
      </c>
      <c r="AI4244" t="s">
        <v>90</v>
      </c>
      <c r="AK4244" t="s">
        <v>1608</v>
      </c>
      <c r="AL4244" t="s">
        <v>9019</v>
      </c>
      <c r="AN4244" t="s">
        <v>1610</v>
      </c>
      <c r="AO4244" t="s">
        <v>1670</v>
      </c>
      <c r="AP4244" t="s">
        <v>422</v>
      </c>
      <c r="AQ4244">
        <v>10.4</v>
      </c>
      <c r="AR4244" t="s">
        <v>1616</v>
      </c>
      <c r="AT4244" t="s">
        <v>1612</v>
      </c>
      <c r="AV4244" t="s">
        <v>96</v>
      </c>
      <c r="BH4244" t="str">
        <f>BI4244 &amp; " " &amp; BJ4244</f>
        <v>0.5 ft</v>
      </c>
      <c r="BI4244">
        <v>0.5</v>
      </c>
      <c r="BJ4244" t="s">
        <v>5517</v>
      </c>
      <c r="BQ4244" t="str">
        <f>BS4244 &amp; ":" &amp; BR4244</f>
        <v>AZDEQ_SW:EPA 353.2</v>
      </c>
      <c r="BR4244" t="s">
        <v>1623</v>
      </c>
      <c r="BS4244" t="s">
        <v>1626</v>
      </c>
      <c r="BT4244" t="s">
        <v>1623</v>
      </c>
      <c r="BW4244" t="s">
        <v>5519</v>
      </c>
      <c r="BZ4244" t="s">
        <v>9020</v>
      </c>
      <c r="CA4244" t="s">
        <v>397</v>
      </c>
      <c r="CB4244">
        <v>1</v>
      </c>
      <c r="CC4244" t="s">
        <v>1616</v>
      </c>
      <c r="CE4244" t="s">
        <v>8893</v>
      </c>
      <c r="CF4244" t="s">
        <v>1618</v>
      </c>
    </row>
    <row r="4245" spans="1:84" hidden="1" x14ac:dyDescent="0.4">
      <c r="A4245" t="s">
        <v>7466</v>
      </c>
      <c r="B4245" t="s">
        <v>7467</v>
      </c>
      <c r="C4245" t="s">
        <v>8961</v>
      </c>
      <c r="D4245" t="s">
        <v>81</v>
      </c>
      <c r="E4245" t="s">
        <v>82</v>
      </c>
      <c r="G4245" s="4" t="str">
        <f>TEXT(H4245+I4245,"yyyy-mm-dd""T""hh:mm:ss")&amp;
IF(J4245="MST","-07:00",
IF(J4245="MDT","-06:00",
IF(J4245="PST","-08:00",
IF(J4245="PDT","-07:00",
IF(J4245="UTC","+00:00","+00:00")))))</f>
        <v>2018-06-26T08:37:00-07:00</v>
      </c>
      <c r="H4245" s="1">
        <v>43277</v>
      </c>
      <c r="I4245" s="5">
        <v>0.35902777777777778</v>
      </c>
      <c r="J4245" t="s">
        <v>84</v>
      </c>
      <c r="U4245" t="s">
        <v>7469</v>
      </c>
      <c r="V4245" t="s">
        <v>7470</v>
      </c>
      <c r="X4245" t="s">
        <v>7510</v>
      </c>
      <c r="Y4245" t="s">
        <v>7511</v>
      </c>
      <c r="AD4245">
        <v>32.434333000000002</v>
      </c>
      <c r="AE4245">
        <v>-111.232472</v>
      </c>
      <c r="AK4245" t="s">
        <v>5367</v>
      </c>
      <c r="AL4245" t="s">
        <v>9021</v>
      </c>
      <c r="AN4245" t="s">
        <v>7604</v>
      </c>
      <c r="AO4245" t="s">
        <v>442</v>
      </c>
      <c r="AP4245" t="s">
        <v>422</v>
      </c>
      <c r="AQ4245">
        <v>1.43</v>
      </c>
      <c r="AR4245" t="s">
        <v>1616</v>
      </c>
      <c r="AT4245" t="s">
        <v>1612</v>
      </c>
      <c r="AV4245" t="s">
        <v>96</v>
      </c>
      <c r="BQ4245" t="str">
        <f>BS4245 &amp; ":" &amp; BR4245</f>
        <v>USEPA:351.2</v>
      </c>
      <c r="BR4245">
        <v>351.2</v>
      </c>
      <c r="BS4245" t="s">
        <v>4867</v>
      </c>
      <c r="BT4245" t="s">
        <v>7605</v>
      </c>
      <c r="BV4245" t="s">
        <v>7606</v>
      </c>
      <c r="BW4245" t="s">
        <v>7476</v>
      </c>
      <c r="CE4245" t="s">
        <v>8964</v>
      </c>
      <c r="CF4245" t="s">
        <v>1618</v>
      </c>
    </row>
    <row r="4246" spans="1:84" hidden="1" x14ac:dyDescent="0.4">
      <c r="A4246" t="s">
        <v>7466</v>
      </c>
      <c r="B4246" t="s">
        <v>7467</v>
      </c>
      <c r="C4246" t="s">
        <v>8961</v>
      </c>
      <c r="D4246" t="s">
        <v>81</v>
      </c>
      <c r="E4246" t="s">
        <v>82</v>
      </c>
      <c r="G4246" s="4" t="str">
        <f>TEXT(H4246+I4246,"yyyy-mm-dd""T""hh:mm:ss")&amp;
IF(J4246="MST","-07:00",
IF(J4246="MDT","-06:00",
IF(J4246="PST","-08:00",
IF(J4246="PDT","-07:00",
IF(J4246="UTC","+00:00","+00:00")))))</f>
        <v>2018-06-26T08:37:00-07:00</v>
      </c>
      <c r="H4246" s="1">
        <v>43277</v>
      </c>
      <c r="I4246" s="5">
        <v>0.35902777777777778</v>
      </c>
      <c r="J4246" t="s">
        <v>84</v>
      </c>
      <c r="U4246" t="s">
        <v>7469</v>
      </c>
      <c r="V4246" t="s">
        <v>7470</v>
      </c>
      <c r="X4246" t="s">
        <v>7510</v>
      </c>
      <c r="Y4246" t="s">
        <v>7511</v>
      </c>
      <c r="AD4246">
        <v>32.434333000000002</v>
      </c>
      <c r="AE4246">
        <v>-111.232472</v>
      </c>
      <c r="AK4246" t="s">
        <v>5367</v>
      </c>
      <c r="AL4246" t="s">
        <v>9022</v>
      </c>
      <c r="AN4246" t="s">
        <v>1610</v>
      </c>
      <c r="AO4246" t="s">
        <v>5387</v>
      </c>
      <c r="AP4246" t="s">
        <v>422</v>
      </c>
      <c r="AQ4246">
        <v>4.96</v>
      </c>
      <c r="AR4246" t="s">
        <v>1616</v>
      </c>
      <c r="AT4246" t="s">
        <v>1612</v>
      </c>
      <c r="AV4246" t="s">
        <v>7535</v>
      </c>
      <c r="BQ4246" t="str">
        <f>BS4246 &amp; ":" &amp; BR4246</f>
        <v>AOAC:973.48</v>
      </c>
      <c r="BR4246">
        <v>973.48</v>
      </c>
      <c r="BS4246" t="s">
        <v>7536</v>
      </c>
      <c r="BT4246" t="s">
        <v>7537</v>
      </c>
      <c r="BW4246" t="s">
        <v>7476</v>
      </c>
      <c r="CE4246" t="s">
        <v>8964</v>
      </c>
      <c r="CF4246" t="s">
        <v>1618</v>
      </c>
    </row>
    <row r="4247" spans="1:84" hidden="1" x14ac:dyDescent="0.4">
      <c r="A4247" t="s">
        <v>1626</v>
      </c>
      <c r="B4247" t="s">
        <v>1626</v>
      </c>
      <c r="C4247" t="s">
        <v>9023</v>
      </c>
      <c r="D4247" t="s">
        <v>81</v>
      </c>
      <c r="E4247" t="s">
        <v>82</v>
      </c>
      <c r="F4247" t="s">
        <v>393</v>
      </c>
      <c r="G4247" s="4" t="str">
        <f>TEXT(H4247+I4247,"yyyy-mm-dd""T""hh:mm:ss")&amp;
IF(J4247="MST","-07:00",
IF(J4247="MDT","-06:00",
IF(J4247="PST","-08:00",
IF(J4247="PDT","-07:00",
IF(J4247="UTC","+00:00","+00:00")))))</f>
        <v>2018-09-19T04:00:00-07:00</v>
      </c>
      <c r="H4247" s="1">
        <v>43362</v>
      </c>
      <c r="I4247" s="5">
        <v>0.16666666666666666</v>
      </c>
      <c r="J4247" t="s">
        <v>84</v>
      </c>
      <c r="U4247">
        <v>2008</v>
      </c>
      <c r="V4247" t="s">
        <v>6355</v>
      </c>
      <c r="W4247" t="s">
        <v>1606</v>
      </c>
      <c r="X4247" t="s">
        <v>5559</v>
      </c>
      <c r="Y4247">
        <v>109222</v>
      </c>
      <c r="Z4247" t="s">
        <v>9024</v>
      </c>
      <c r="AD4247">
        <v>31.9835694</v>
      </c>
      <c r="AE4247">
        <v>-110.6468194</v>
      </c>
      <c r="AG4247" t="s">
        <v>90</v>
      </c>
      <c r="AH4247" t="s">
        <v>1626</v>
      </c>
      <c r="AI4247" t="s">
        <v>90</v>
      </c>
      <c r="AK4247" t="s">
        <v>1608</v>
      </c>
      <c r="AL4247" t="s">
        <v>9025</v>
      </c>
      <c r="AN4247" t="s">
        <v>1700</v>
      </c>
      <c r="AO4247" t="s">
        <v>457</v>
      </c>
      <c r="AP4247" t="s">
        <v>422</v>
      </c>
      <c r="AQ4247">
        <v>1.9</v>
      </c>
      <c r="AR4247" t="s">
        <v>1616</v>
      </c>
      <c r="AT4247" t="s">
        <v>1612</v>
      </c>
      <c r="AV4247" t="s">
        <v>96</v>
      </c>
      <c r="BQ4247" t="str">
        <f>BS4247 &amp; ":" &amp; BR4247</f>
        <v>AZDEQ_SW:EPA 365.4</v>
      </c>
      <c r="BR4247" t="s">
        <v>1713</v>
      </c>
      <c r="BS4247" t="s">
        <v>1626</v>
      </c>
      <c r="BT4247" t="s">
        <v>1713</v>
      </c>
      <c r="BW4247" t="s">
        <v>5460</v>
      </c>
      <c r="BX4247" s="1">
        <v>43376</v>
      </c>
      <c r="BZ4247" t="s">
        <v>9026</v>
      </c>
      <c r="CA4247" t="s">
        <v>397</v>
      </c>
      <c r="CB4247">
        <v>0.1</v>
      </c>
      <c r="CC4247" t="s">
        <v>1616</v>
      </c>
      <c r="CE4247" t="s">
        <v>8851</v>
      </c>
      <c r="CF4247" t="s">
        <v>1618</v>
      </c>
    </row>
    <row r="4248" spans="1:84" hidden="1" x14ac:dyDescent="0.4">
      <c r="A4248" t="s">
        <v>1626</v>
      </c>
      <c r="B4248" t="s">
        <v>1626</v>
      </c>
      <c r="C4248" t="s">
        <v>8847</v>
      </c>
      <c r="D4248" t="s">
        <v>81</v>
      </c>
      <c r="E4248" t="s">
        <v>82</v>
      </c>
      <c r="F4248" t="s">
        <v>393</v>
      </c>
      <c r="G4248" s="4" t="str">
        <f>TEXT(H4248+I4248,"yyyy-mm-dd""T""hh:mm:ss")&amp;
IF(J4248="MST","-07:00",
IF(J4248="MDT","-06:00",
IF(J4248="PST","-08:00",
IF(J4248="PDT","-07:00",
IF(J4248="UTC","+00:00","+00:00")))))</f>
        <v>2018-09-19T04:04:00-07:00</v>
      </c>
      <c r="H4248" s="1">
        <v>43362</v>
      </c>
      <c r="I4248" s="5">
        <v>0.16944444444444445</v>
      </c>
      <c r="J4248" t="s">
        <v>84</v>
      </c>
      <c r="U4248">
        <v>2008</v>
      </c>
      <c r="V4248" t="s">
        <v>6355</v>
      </c>
      <c r="W4248" t="s">
        <v>1606</v>
      </c>
      <c r="X4248" t="s">
        <v>5559</v>
      </c>
      <c r="Y4248">
        <v>109222</v>
      </c>
      <c r="Z4248" t="s">
        <v>8848</v>
      </c>
      <c r="AD4248">
        <v>31.9835694</v>
      </c>
      <c r="AE4248">
        <v>-110.6468194</v>
      </c>
      <c r="AG4248" t="s">
        <v>90</v>
      </c>
      <c r="AH4248" t="s">
        <v>1626</v>
      </c>
      <c r="AI4248" t="s">
        <v>90</v>
      </c>
      <c r="AK4248" t="s">
        <v>1608</v>
      </c>
      <c r="AL4248" t="s">
        <v>9027</v>
      </c>
      <c r="AN4248" t="s">
        <v>1610</v>
      </c>
      <c r="AO4248" t="s">
        <v>1266</v>
      </c>
      <c r="AP4248" t="s">
        <v>422</v>
      </c>
      <c r="AQ4248">
        <v>22.27</v>
      </c>
      <c r="AR4248" t="s">
        <v>1616</v>
      </c>
      <c r="AT4248" t="s">
        <v>1612</v>
      </c>
      <c r="AV4248" t="s">
        <v>96</v>
      </c>
      <c r="BQ4248" t="str">
        <f>BS4248 &amp; ":" &amp; BR4248</f>
        <v>AZDEQ_SW:CALCULATION</v>
      </c>
      <c r="BR4248" t="s">
        <v>3416</v>
      </c>
      <c r="BS4248" t="s">
        <v>1626</v>
      </c>
      <c r="BT4248" t="s">
        <v>3416</v>
      </c>
      <c r="BZ4248" t="s">
        <v>9028</v>
      </c>
      <c r="CA4248" t="s">
        <v>7546</v>
      </c>
      <c r="CB4248">
        <v>0.04</v>
      </c>
      <c r="CC4248" t="s">
        <v>1616</v>
      </c>
      <c r="CE4248" t="s">
        <v>8851</v>
      </c>
      <c r="CF4248" t="s">
        <v>1618</v>
      </c>
    </row>
    <row r="4249" spans="1:84" hidden="1" x14ac:dyDescent="0.4">
      <c r="A4249" t="s">
        <v>1626</v>
      </c>
      <c r="B4249" t="s">
        <v>1626</v>
      </c>
      <c r="C4249" t="s">
        <v>9029</v>
      </c>
      <c r="D4249" t="s">
        <v>81</v>
      </c>
      <c r="E4249" t="s">
        <v>82</v>
      </c>
      <c r="F4249" t="s">
        <v>393</v>
      </c>
      <c r="G4249" s="4" t="str">
        <f>TEXT(H4249+I4249,"yyyy-mm-dd""T""hh:mm:ss")&amp;
IF(J4249="MST","-07:00",
IF(J4249="MDT","-06:00",
IF(J4249="PST","-08:00",
IF(J4249="PDT","-07:00",
IF(J4249="UTC","+00:00","+00:00")))))</f>
        <v>2018-09-19T04:40:00-07:00</v>
      </c>
      <c r="H4249" s="1">
        <v>43362</v>
      </c>
      <c r="I4249" s="5">
        <v>0.19444444444444445</v>
      </c>
      <c r="J4249" t="s">
        <v>84</v>
      </c>
      <c r="U4249">
        <v>2008</v>
      </c>
      <c r="V4249" t="s">
        <v>6355</v>
      </c>
      <c r="W4249" t="s">
        <v>1606</v>
      </c>
      <c r="X4249" t="s">
        <v>9030</v>
      </c>
      <c r="Y4249">
        <v>111176</v>
      </c>
      <c r="Z4249" t="s">
        <v>8853</v>
      </c>
      <c r="AD4249">
        <v>31.919777799999999</v>
      </c>
      <c r="AE4249">
        <v>-110.64988889999999</v>
      </c>
      <c r="AG4249" t="s">
        <v>90</v>
      </c>
      <c r="AH4249" t="s">
        <v>1626</v>
      </c>
      <c r="AI4249" t="s">
        <v>90</v>
      </c>
      <c r="AK4249" t="s">
        <v>1608</v>
      </c>
      <c r="AL4249" t="s">
        <v>9031</v>
      </c>
      <c r="AN4249" t="s">
        <v>1610</v>
      </c>
      <c r="AO4249" t="s">
        <v>1670</v>
      </c>
      <c r="AP4249" t="s">
        <v>422</v>
      </c>
      <c r="AQ4249">
        <v>0.46</v>
      </c>
      <c r="AR4249" t="s">
        <v>1616</v>
      </c>
      <c r="AT4249" t="s">
        <v>1612</v>
      </c>
      <c r="AV4249" t="s">
        <v>96</v>
      </c>
      <c r="BQ4249" t="str">
        <f>BS4249 &amp; ":" &amp; BR4249</f>
        <v>AZDEQ_SW:EPA 353.2</v>
      </c>
      <c r="BR4249" t="s">
        <v>1623</v>
      </c>
      <c r="BS4249" t="s">
        <v>1626</v>
      </c>
      <c r="BT4249" t="s">
        <v>1623</v>
      </c>
      <c r="BW4249" t="s">
        <v>5460</v>
      </c>
      <c r="BX4249" s="1">
        <v>43378</v>
      </c>
      <c r="BZ4249" t="s">
        <v>9032</v>
      </c>
      <c r="CA4249" t="s">
        <v>397</v>
      </c>
      <c r="CB4249">
        <v>0.1</v>
      </c>
      <c r="CC4249" t="s">
        <v>1616</v>
      </c>
      <c r="CE4249" t="s">
        <v>9033</v>
      </c>
      <c r="CF4249" t="s">
        <v>1618</v>
      </c>
    </row>
    <row r="4250" spans="1:84" hidden="1" x14ac:dyDescent="0.4">
      <c r="A4250" t="s">
        <v>7466</v>
      </c>
      <c r="B4250" t="s">
        <v>7467</v>
      </c>
      <c r="C4250" t="s">
        <v>8865</v>
      </c>
      <c r="D4250" t="s">
        <v>81</v>
      </c>
      <c r="E4250" t="s">
        <v>82</v>
      </c>
      <c r="G4250" s="4" t="str">
        <f>TEXT(H4250+I4250,"yyyy-mm-dd""T""hh:mm:ss")&amp;
IF(J4250="MST","-07:00",
IF(J4250="MDT","-06:00",
IF(J4250="PST","-08:00",
IF(J4250="PDT","-07:00",
IF(J4250="UTC","+00:00","+00:00")))))</f>
        <v>2018-03-28T09:50:00-07:00</v>
      </c>
      <c r="H4250" s="1">
        <v>43187</v>
      </c>
      <c r="I4250" s="5">
        <v>0.40972222222222221</v>
      </c>
      <c r="J4250" t="s">
        <v>84</v>
      </c>
      <c r="U4250" t="s">
        <v>7469</v>
      </c>
      <c r="V4250" t="s">
        <v>7470</v>
      </c>
      <c r="X4250" t="s">
        <v>7532</v>
      </c>
      <c r="Y4250" t="s">
        <v>7533</v>
      </c>
      <c r="AD4250">
        <v>32.289444000000003</v>
      </c>
      <c r="AE4250">
        <v>-111.03486100000001</v>
      </c>
      <c r="AK4250" t="s">
        <v>5367</v>
      </c>
      <c r="AL4250" t="s">
        <v>9034</v>
      </c>
      <c r="AM4250" t="s">
        <v>7485</v>
      </c>
      <c r="AN4250" t="s">
        <v>1700</v>
      </c>
      <c r="AO4250" t="s">
        <v>457</v>
      </c>
      <c r="AP4250" t="s">
        <v>422</v>
      </c>
      <c r="AS4250" t="s">
        <v>7487</v>
      </c>
      <c r="AT4250" t="s">
        <v>1612</v>
      </c>
      <c r="AV4250" t="s">
        <v>96</v>
      </c>
      <c r="BQ4250" t="str">
        <f>BS4250 &amp; ":" &amp; BR4250</f>
        <v>USEPA:365.1</v>
      </c>
      <c r="BR4250">
        <v>365.1</v>
      </c>
      <c r="BS4250" t="s">
        <v>4867</v>
      </c>
      <c r="BT4250" t="s">
        <v>7474</v>
      </c>
      <c r="BV4250" t="s">
        <v>7475</v>
      </c>
      <c r="BW4250" t="s">
        <v>7476</v>
      </c>
      <c r="BZ4250" t="s">
        <v>9035</v>
      </c>
      <c r="CA4250" t="s">
        <v>1272</v>
      </c>
      <c r="CB4250">
        <v>0.5</v>
      </c>
      <c r="CC4250" t="s">
        <v>1616</v>
      </c>
      <c r="CE4250" t="s">
        <v>8867</v>
      </c>
      <c r="CF4250" t="s">
        <v>1618</v>
      </c>
    </row>
    <row r="4251" spans="1:84" hidden="1" x14ac:dyDescent="0.4">
      <c r="A4251" t="s">
        <v>1626</v>
      </c>
      <c r="B4251" t="s">
        <v>1626</v>
      </c>
      <c r="C4251" t="s">
        <v>8995</v>
      </c>
      <c r="D4251" t="s">
        <v>81</v>
      </c>
      <c r="E4251" t="s">
        <v>82</v>
      </c>
      <c r="F4251" t="s">
        <v>393</v>
      </c>
      <c r="G4251" s="4" t="str">
        <f>TEXT(H4251+I4251,"yyyy-mm-dd""T""hh:mm:ss")&amp;
IF(J4251="MST","-07:00",
IF(J4251="MDT","-06:00",
IF(J4251="PST","-08:00",
IF(J4251="PDT","-07:00",
IF(J4251="UTC","+00:00","+00:00")))))</f>
        <v>2018-03-30T03:20:00-07:00</v>
      </c>
      <c r="H4251" s="1">
        <v>43189</v>
      </c>
      <c r="I4251" s="5">
        <v>0.1388888888888889</v>
      </c>
      <c r="J4251" t="s">
        <v>84</v>
      </c>
      <c r="N4251">
        <v>0.5</v>
      </c>
      <c r="O4251" t="s">
        <v>1628</v>
      </c>
      <c r="U4251">
        <v>9778</v>
      </c>
      <c r="V4251" t="s">
        <v>8890</v>
      </c>
      <c r="W4251" t="s">
        <v>8200</v>
      </c>
      <c r="X4251" t="s">
        <v>3405</v>
      </c>
      <c r="Y4251">
        <v>100034</v>
      </c>
      <c r="Z4251" t="e">
        <f>--- SAMPLE TAKEN: Yes</f>
        <v>#NAME?</v>
      </c>
      <c r="AD4251">
        <v>32.187063100000003</v>
      </c>
      <c r="AE4251">
        <v>-110.81660220000001</v>
      </c>
      <c r="AG4251" t="s">
        <v>90</v>
      </c>
      <c r="AH4251" t="s">
        <v>1626</v>
      </c>
      <c r="AI4251" t="s">
        <v>90</v>
      </c>
      <c r="AK4251" t="s">
        <v>1608</v>
      </c>
      <c r="AL4251" t="s">
        <v>9036</v>
      </c>
      <c r="AN4251" t="s">
        <v>1610</v>
      </c>
      <c r="AO4251" t="s">
        <v>1670</v>
      </c>
      <c r="AP4251" t="s">
        <v>422</v>
      </c>
      <c r="AQ4251">
        <v>0.23</v>
      </c>
      <c r="AR4251" t="s">
        <v>1616</v>
      </c>
      <c r="AT4251" t="s">
        <v>1612</v>
      </c>
      <c r="AV4251" t="s">
        <v>96</v>
      </c>
      <c r="BH4251" t="str">
        <f>BI4251 &amp; " " &amp; BJ4251</f>
        <v>0.5 ft</v>
      </c>
      <c r="BI4251">
        <v>0.5</v>
      </c>
      <c r="BJ4251" t="s">
        <v>5517</v>
      </c>
      <c r="BQ4251" t="str">
        <f>BS4251 &amp; ":" &amp; BR4251</f>
        <v>AZDEQ_SW:EPA 353.2</v>
      </c>
      <c r="BR4251" t="s">
        <v>1623</v>
      </c>
      <c r="BS4251" t="s">
        <v>1626</v>
      </c>
      <c r="BT4251" t="s">
        <v>1623</v>
      </c>
      <c r="BW4251" t="s">
        <v>5519</v>
      </c>
      <c r="BZ4251" t="s">
        <v>9037</v>
      </c>
      <c r="CA4251" t="s">
        <v>397</v>
      </c>
      <c r="CB4251">
        <v>0.1</v>
      </c>
      <c r="CC4251" t="s">
        <v>1616</v>
      </c>
      <c r="CE4251" t="s">
        <v>8893</v>
      </c>
      <c r="CF4251" t="s">
        <v>1618</v>
      </c>
    </row>
    <row r="4252" spans="1:84" hidden="1" x14ac:dyDescent="0.4">
      <c r="A4252" t="s">
        <v>1626</v>
      </c>
      <c r="B4252" t="s">
        <v>1626</v>
      </c>
      <c r="C4252" t="s">
        <v>8852</v>
      </c>
      <c r="D4252" t="s">
        <v>81</v>
      </c>
      <c r="E4252" t="s">
        <v>82</v>
      </c>
      <c r="F4252" t="s">
        <v>393</v>
      </c>
      <c r="G4252" s="4" t="str">
        <f>TEXT(H4252+I4252,"yyyy-mm-dd""T""hh:mm:ss")&amp;
IF(J4252="MST","-07:00",
IF(J4252="MDT","-06:00",
IF(J4252="PST","-08:00",
IF(J4252="PDT","-07:00",
IF(J4252="UTC","+00:00","+00:00")))))</f>
        <v>2018-09-19T05:20:00-07:00</v>
      </c>
      <c r="H4252" s="1">
        <v>43362</v>
      </c>
      <c r="I4252" s="5">
        <v>0.22222222222222221</v>
      </c>
      <c r="J4252" t="s">
        <v>84</v>
      </c>
      <c r="U4252">
        <v>2008</v>
      </c>
      <c r="V4252" t="s">
        <v>6355</v>
      </c>
      <c r="W4252" t="s">
        <v>1606</v>
      </c>
      <c r="X4252" t="s">
        <v>8307</v>
      </c>
      <c r="Y4252">
        <v>111467</v>
      </c>
      <c r="Z4252" t="s">
        <v>8853</v>
      </c>
      <c r="AD4252">
        <v>31.870083300000001</v>
      </c>
      <c r="AE4252">
        <v>-110.67516670000001</v>
      </c>
      <c r="AG4252" t="s">
        <v>90</v>
      </c>
      <c r="AH4252" t="s">
        <v>1626</v>
      </c>
      <c r="AI4252" t="s">
        <v>90</v>
      </c>
      <c r="AK4252" t="s">
        <v>1608</v>
      </c>
      <c r="AL4252" t="s">
        <v>9038</v>
      </c>
      <c r="AN4252" t="s">
        <v>1610</v>
      </c>
      <c r="AO4252" t="s">
        <v>1611</v>
      </c>
      <c r="AP4252" t="s">
        <v>422</v>
      </c>
      <c r="AQ4252">
        <v>0.55000000000000004</v>
      </c>
      <c r="AR4252" t="s">
        <v>1616</v>
      </c>
      <c r="AT4252" t="s">
        <v>1612</v>
      </c>
      <c r="AV4252" t="s">
        <v>96</v>
      </c>
      <c r="BQ4252" t="str">
        <f>BS4252 &amp; ":" &amp; BR4252</f>
        <v>AZDEQ_SW:SM 4500-NH3G</v>
      </c>
      <c r="BR4252" t="s">
        <v>5552</v>
      </c>
      <c r="BS4252" t="s">
        <v>1626</v>
      </c>
      <c r="BT4252" t="s">
        <v>5552</v>
      </c>
      <c r="BW4252" t="s">
        <v>5460</v>
      </c>
      <c r="BX4252" s="1">
        <v>43378</v>
      </c>
      <c r="BZ4252" t="s">
        <v>9039</v>
      </c>
      <c r="CA4252" t="s">
        <v>397</v>
      </c>
      <c r="CB4252">
        <v>0.1</v>
      </c>
      <c r="CC4252" t="s">
        <v>1616</v>
      </c>
      <c r="CE4252" t="s">
        <v>8857</v>
      </c>
      <c r="CF4252" t="s">
        <v>1618</v>
      </c>
    </row>
    <row r="4253" spans="1:84" hidden="1" x14ac:dyDescent="0.4">
      <c r="A4253" t="s">
        <v>7466</v>
      </c>
      <c r="B4253" t="s">
        <v>7467</v>
      </c>
      <c r="C4253" t="s">
        <v>8990</v>
      </c>
      <c r="D4253" t="s">
        <v>81</v>
      </c>
      <c r="E4253" t="s">
        <v>82</v>
      </c>
      <c r="G4253" s="4" t="str">
        <f>TEXT(H4253+I4253,"yyyy-mm-dd""T""hh:mm:ss")&amp;
IF(J4253="MST","-07:00",
IF(J4253="MDT","-06:00",
IF(J4253="PST","-08:00",
IF(J4253="PDT","-07:00",
IF(J4253="UTC","+00:00","+00:00")))))</f>
        <v>2018-09-13T08:40:00-07:00</v>
      </c>
      <c r="H4253" s="1">
        <v>43356</v>
      </c>
      <c r="I4253" s="5">
        <v>0.3611111111111111</v>
      </c>
      <c r="J4253" t="s">
        <v>84</v>
      </c>
      <c r="U4253" t="s">
        <v>7469</v>
      </c>
      <c r="V4253" t="s">
        <v>7470</v>
      </c>
      <c r="X4253" t="s">
        <v>7532</v>
      </c>
      <c r="Y4253" t="s">
        <v>7533</v>
      </c>
      <c r="AD4253">
        <v>32.289444000000003</v>
      </c>
      <c r="AE4253">
        <v>-111.03486100000001</v>
      </c>
      <c r="AK4253" t="s">
        <v>5367</v>
      </c>
      <c r="AL4253" t="s">
        <v>9040</v>
      </c>
      <c r="AN4253" t="s">
        <v>5425</v>
      </c>
      <c r="AO4253" t="s">
        <v>7494</v>
      </c>
      <c r="AP4253" t="s">
        <v>422</v>
      </c>
      <c r="AQ4253">
        <v>5.41</v>
      </c>
      <c r="AR4253" t="s">
        <v>1616</v>
      </c>
      <c r="AS4253" t="s">
        <v>7517</v>
      </c>
      <c r="AT4253" t="s">
        <v>1612</v>
      </c>
      <c r="AV4253" t="s">
        <v>96</v>
      </c>
      <c r="BQ4253" t="str">
        <f>BS4253 &amp; ":" &amp; BR4253</f>
        <v>USEPA:353.2</v>
      </c>
      <c r="BR4253">
        <v>353.2</v>
      </c>
      <c r="BS4253" t="s">
        <v>4867</v>
      </c>
      <c r="BT4253" t="s">
        <v>5390</v>
      </c>
      <c r="BV4253" t="s">
        <v>5391</v>
      </c>
      <c r="BW4253" t="s">
        <v>7476</v>
      </c>
      <c r="CE4253" t="s">
        <v>9041</v>
      </c>
      <c r="CF4253" t="s">
        <v>1618</v>
      </c>
    </row>
    <row r="4254" spans="1:84" hidden="1" x14ac:dyDescent="0.4">
      <c r="A4254" t="s">
        <v>1626</v>
      </c>
      <c r="B4254" t="s">
        <v>1626</v>
      </c>
      <c r="C4254" t="s">
        <v>8965</v>
      </c>
      <c r="D4254" t="s">
        <v>81</v>
      </c>
      <c r="E4254" t="s">
        <v>82</v>
      </c>
      <c r="F4254" t="s">
        <v>393</v>
      </c>
      <c r="G4254" s="4" t="str">
        <f>TEXT(H4254+I4254,"yyyy-mm-dd""T""hh:mm:ss")&amp;
IF(J4254="MST","-07:00",
IF(J4254="MDT","-06:00",
IF(J4254="PST","-08:00",
IF(J4254="PDT","-07:00",
IF(J4254="UTC","+00:00","+00:00")))))</f>
        <v>2018-09-19T06:45:00-07:00</v>
      </c>
      <c r="H4254" s="1">
        <v>43362</v>
      </c>
      <c r="I4254" s="5">
        <v>0.28125</v>
      </c>
      <c r="J4254" t="s">
        <v>84</v>
      </c>
      <c r="U4254">
        <v>2008</v>
      </c>
      <c r="V4254" t="s">
        <v>6355</v>
      </c>
      <c r="W4254" t="s">
        <v>1606</v>
      </c>
      <c r="X4254" t="s">
        <v>8307</v>
      </c>
      <c r="Y4254">
        <v>111467</v>
      </c>
      <c r="Z4254" t="s">
        <v>8853</v>
      </c>
      <c r="AD4254">
        <v>31.870083300000001</v>
      </c>
      <c r="AE4254">
        <v>-110.67516670000001</v>
      </c>
      <c r="AG4254" t="s">
        <v>90</v>
      </c>
      <c r="AH4254" t="s">
        <v>1626</v>
      </c>
      <c r="AI4254" t="s">
        <v>90</v>
      </c>
      <c r="AK4254" t="s">
        <v>1608</v>
      </c>
      <c r="AL4254" t="s">
        <v>9042</v>
      </c>
      <c r="AN4254" t="s">
        <v>1610</v>
      </c>
      <c r="AO4254" t="s">
        <v>442</v>
      </c>
      <c r="AP4254" t="s">
        <v>422</v>
      </c>
      <c r="AQ4254">
        <v>18</v>
      </c>
      <c r="AR4254" t="s">
        <v>1616</v>
      </c>
      <c r="AT4254" t="s">
        <v>1612</v>
      </c>
      <c r="AV4254" t="s">
        <v>96</v>
      </c>
      <c r="BF4254" t="s">
        <v>8855</v>
      </c>
      <c r="BQ4254" t="str">
        <f>BS4254 &amp; ":" &amp; BR4254</f>
        <v>AZDEQ_SW:EPA 351.2</v>
      </c>
      <c r="BR4254" t="s">
        <v>1633</v>
      </c>
      <c r="BS4254" t="s">
        <v>1626</v>
      </c>
      <c r="BT4254" t="s">
        <v>1633</v>
      </c>
      <c r="BW4254" t="s">
        <v>5460</v>
      </c>
      <c r="BX4254" s="1">
        <v>43377</v>
      </c>
      <c r="BZ4254" t="s">
        <v>9043</v>
      </c>
      <c r="CA4254" t="s">
        <v>397</v>
      </c>
      <c r="CB4254">
        <v>13</v>
      </c>
      <c r="CC4254" t="s">
        <v>1616</v>
      </c>
      <c r="CE4254" t="s">
        <v>8857</v>
      </c>
      <c r="CF4254" t="s">
        <v>1618</v>
      </c>
    </row>
    <row r="4255" spans="1:84" hidden="1" x14ac:dyDescent="0.4">
      <c r="A4255" t="s">
        <v>1626</v>
      </c>
      <c r="B4255" t="s">
        <v>1626</v>
      </c>
      <c r="C4255" t="s">
        <v>8913</v>
      </c>
      <c r="D4255" t="s">
        <v>81</v>
      </c>
      <c r="E4255" t="s">
        <v>82</v>
      </c>
      <c r="F4255" t="s">
        <v>393</v>
      </c>
      <c r="G4255" s="4" t="str">
        <f>TEXT(H4255+I4255,"yyyy-mm-dd""T""hh:mm:ss")&amp;
IF(J4255="MST","-07:00",
IF(J4255="MDT","-06:00",
IF(J4255="PST","-08:00",
IF(J4255="PDT","-07:00",
IF(J4255="UTC","+00:00","+00:00")))))</f>
        <v>2018-04-17T09:30:00-07:00</v>
      </c>
      <c r="H4255" s="1">
        <v>43207</v>
      </c>
      <c r="I4255" s="5">
        <v>0.39583333333333331</v>
      </c>
      <c r="J4255" t="s">
        <v>84</v>
      </c>
      <c r="U4255">
        <v>9753</v>
      </c>
      <c r="V4255" t="s">
        <v>8859</v>
      </c>
      <c r="W4255" t="s">
        <v>8860</v>
      </c>
      <c r="X4255" t="s">
        <v>4449</v>
      </c>
      <c r="Y4255">
        <v>105065</v>
      </c>
      <c r="Z4255" t="s">
        <v>8914</v>
      </c>
      <c r="AD4255">
        <v>32.402777800000003</v>
      </c>
      <c r="AE4255">
        <v>-111.1452778</v>
      </c>
      <c r="AG4255" t="s">
        <v>90</v>
      </c>
      <c r="AH4255" t="s">
        <v>1626</v>
      </c>
      <c r="AI4255" t="s">
        <v>90</v>
      </c>
      <c r="AK4255" t="s">
        <v>1608</v>
      </c>
      <c r="AL4255" t="s">
        <v>9044</v>
      </c>
      <c r="AN4255" t="s">
        <v>1610</v>
      </c>
      <c r="AO4255" t="s">
        <v>1611</v>
      </c>
      <c r="AP4255" t="s">
        <v>422</v>
      </c>
      <c r="AQ4255">
        <v>0.15</v>
      </c>
      <c r="AR4255" t="s">
        <v>1616</v>
      </c>
      <c r="AT4255" t="s">
        <v>1612</v>
      </c>
      <c r="AV4255" t="s">
        <v>96</v>
      </c>
      <c r="BQ4255" t="str">
        <f>BS4255 &amp; ":" &amp; BR4255</f>
        <v>AZDEQ_SW:SM 4500-NH3G</v>
      </c>
      <c r="BR4255" t="s">
        <v>5552</v>
      </c>
      <c r="BS4255" t="s">
        <v>1626</v>
      </c>
      <c r="BT4255" t="s">
        <v>5552</v>
      </c>
      <c r="BW4255" t="s">
        <v>5460</v>
      </c>
      <c r="BX4255" s="1">
        <v>43215</v>
      </c>
      <c r="BZ4255" t="s">
        <v>9045</v>
      </c>
      <c r="CA4255" t="s">
        <v>397</v>
      </c>
      <c r="CB4255">
        <v>0.1</v>
      </c>
      <c r="CC4255" t="s">
        <v>1616</v>
      </c>
      <c r="CE4255" t="s">
        <v>8917</v>
      </c>
      <c r="CF4255" t="s">
        <v>1618</v>
      </c>
    </row>
    <row r="4256" spans="1:84" hidden="1" x14ac:dyDescent="0.4">
      <c r="A4256" t="s">
        <v>1626</v>
      </c>
      <c r="B4256" t="s">
        <v>1626</v>
      </c>
      <c r="C4256" t="s">
        <v>8965</v>
      </c>
      <c r="D4256" t="s">
        <v>81</v>
      </c>
      <c r="E4256" t="s">
        <v>82</v>
      </c>
      <c r="F4256" t="s">
        <v>393</v>
      </c>
      <c r="G4256" s="4" t="str">
        <f>TEXT(H4256+I4256,"yyyy-mm-dd""T""hh:mm:ss")&amp;
IF(J4256="MST","-07:00",
IF(J4256="MDT","-06:00",
IF(J4256="PST","-08:00",
IF(J4256="PDT","-07:00",
IF(J4256="UTC","+00:00","+00:00")))))</f>
        <v>2018-09-19T06:45:00-07:00</v>
      </c>
      <c r="H4256" s="1">
        <v>43362</v>
      </c>
      <c r="I4256" s="5">
        <v>0.28125</v>
      </c>
      <c r="J4256" t="s">
        <v>84</v>
      </c>
      <c r="U4256">
        <v>2008</v>
      </c>
      <c r="V4256" t="s">
        <v>6355</v>
      </c>
      <c r="W4256" t="s">
        <v>1606</v>
      </c>
      <c r="X4256" t="s">
        <v>8307</v>
      </c>
      <c r="Y4256">
        <v>111467</v>
      </c>
      <c r="Z4256" t="s">
        <v>8853</v>
      </c>
      <c r="AD4256">
        <v>31.870083300000001</v>
      </c>
      <c r="AE4256">
        <v>-110.67516670000001</v>
      </c>
      <c r="AG4256" t="s">
        <v>90</v>
      </c>
      <c r="AH4256" t="s">
        <v>1626</v>
      </c>
      <c r="AI4256" t="s">
        <v>90</v>
      </c>
      <c r="AK4256" t="s">
        <v>1608</v>
      </c>
      <c r="AL4256" t="s">
        <v>9046</v>
      </c>
      <c r="AN4256" t="s">
        <v>1610</v>
      </c>
      <c r="AO4256" t="s">
        <v>1670</v>
      </c>
      <c r="AP4256" t="s">
        <v>422</v>
      </c>
      <c r="AQ4256">
        <v>0.35</v>
      </c>
      <c r="AR4256" t="s">
        <v>1616</v>
      </c>
      <c r="AT4256" t="s">
        <v>1612</v>
      </c>
      <c r="AV4256" t="s">
        <v>96</v>
      </c>
      <c r="BQ4256" t="str">
        <f>BS4256 &amp; ":" &amp; BR4256</f>
        <v>AZDEQ_SW:EPA 353.2</v>
      </c>
      <c r="BR4256" t="s">
        <v>1623</v>
      </c>
      <c r="BS4256" t="s">
        <v>1626</v>
      </c>
      <c r="BT4256" t="s">
        <v>1623</v>
      </c>
      <c r="BW4256" t="s">
        <v>5460</v>
      </c>
      <c r="BX4256" s="1">
        <v>43378</v>
      </c>
      <c r="BZ4256" t="s">
        <v>9047</v>
      </c>
      <c r="CA4256" t="s">
        <v>397</v>
      </c>
      <c r="CB4256">
        <v>0.1</v>
      </c>
      <c r="CC4256" t="s">
        <v>1616</v>
      </c>
      <c r="CE4256" t="s">
        <v>8857</v>
      </c>
      <c r="CF4256" t="s">
        <v>1618</v>
      </c>
    </row>
    <row r="4257" spans="1:84" hidden="1" x14ac:dyDescent="0.4">
      <c r="A4257" t="s">
        <v>7466</v>
      </c>
      <c r="B4257" t="s">
        <v>7467</v>
      </c>
      <c r="C4257" t="s">
        <v>8868</v>
      </c>
      <c r="D4257" t="s">
        <v>81</v>
      </c>
      <c r="E4257" t="s">
        <v>82</v>
      </c>
      <c r="G4257" s="4" t="str">
        <f>TEXT(H4257+I4257,"yyyy-mm-dd""T""hh:mm:ss")&amp;
IF(J4257="MST","-07:00",
IF(J4257="MDT","-06:00",
IF(J4257="PST","-08:00",
IF(J4257="PDT","-07:00",
IF(J4257="UTC","+00:00","+00:00")))))</f>
        <v>2018-09-19T08:45:00-07:00</v>
      </c>
      <c r="H4257" s="1">
        <v>43362</v>
      </c>
      <c r="I4257" s="5">
        <v>0.36458333333333331</v>
      </c>
      <c r="J4257" t="s">
        <v>84</v>
      </c>
      <c r="U4257" t="s">
        <v>7469</v>
      </c>
      <c r="V4257" t="s">
        <v>7470</v>
      </c>
      <c r="X4257" t="s">
        <v>7482</v>
      </c>
      <c r="Y4257" t="s">
        <v>7483</v>
      </c>
      <c r="AD4257">
        <v>32.386417000000002</v>
      </c>
      <c r="AE4257">
        <v>-111.119139</v>
      </c>
      <c r="AK4257" t="s">
        <v>5367</v>
      </c>
      <c r="AL4257" t="s">
        <v>9048</v>
      </c>
      <c r="AN4257" t="s">
        <v>1610</v>
      </c>
      <c r="AO4257" t="s">
        <v>5387</v>
      </c>
      <c r="AP4257" t="s">
        <v>422</v>
      </c>
      <c r="AQ4257">
        <v>8.2899999999999991</v>
      </c>
      <c r="AR4257" t="s">
        <v>1616</v>
      </c>
      <c r="AT4257" t="s">
        <v>1612</v>
      </c>
      <c r="AV4257" t="s">
        <v>7535</v>
      </c>
      <c r="BQ4257" t="str">
        <f>BS4257 &amp; ":" &amp; BR4257</f>
        <v>AOAC:973.48</v>
      </c>
      <c r="BR4257">
        <v>973.48</v>
      </c>
      <c r="BS4257" t="s">
        <v>7536</v>
      </c>
      <c r="BT4257" t="s">
        <v>7537</v>
      </c>
      <c r="BW4257" t="s">
        <v>7476</v>
      </c>
      <c r="CE4257" t="s">
        <v>8870</v>
      </c>
      <c r="CF4257" t="s">
        <v>1618</v>
      </c>
    </row>
    <row r="4258" spans="1:84" hidden="1" x14ac:dyDescent="0.4">
      <c r="A4258" t="s">
        <v>1626</v>
      </c>
      <c r="B4258" t="s">
        <v>1626</v>
      </c>
      <c r="C4258" t="s">
        <v>9011</v>
      </c>
      <c r="D4258" t="s">
        <v>81</v>
      </c>
      <c r="E4258" t="s">
        <v>82</v>
      </c>
      <c r="F4258" t="s">
        <v>393</v>
      </c>
      <c r="G4258" s="4" t="str">
        <f>TEXT(H4258+I4258,"yyyy-mm-dd""T""hh:mm:ss")&amp;
IF(J4258="MST","-07:00",
IF(J4258="MDT","-06:00",
IF(J4258="PST","-08:00",
IF(J4258="PDT","-07:00",
IF(J4258="UTC","+00:00","+00:00")))))</f>
        <v>2018-05-16T04:00:00-07:00</v>
      </c>
      <c r="H4258" s="1">
        <v>43236</v>
      </c>
      <c r="I4258" s="5">
        <v>0.16666666666666666</v>
      </c>
      <c r="J4258" t="s">
        <v>84</v>
      </c>
      <c r="N4258">
        <v>0.5</v>
      </c>
      <c r="O4258" t="s">
        <v>1628</v>
      </c>
      <c r="U4258">
        <v>9778</v>
      </c>
      <c r="V4258" t="s">
        <v>8890</v>
      </c>
      <c r="W4258" t="s">
        <v>8200</v>
      </c>
      <c r="X4258" t="s">
        <v>3405</v>
      </c>
      <c r="Y4258">
        <v>100034</v>
      </c>
      <c r="Z4258" t="e">
        <f>--- SAMPLE TAKEN: Yes</f>
        <v>#NAME?</v>
      </c>
      <c r="AD4258">
        <v>32.187063100000003</v>
      </c>
      <c r="AE4258">
        <v>-110.81660220000001</v>
      </c>
      <c r="AG4258" t="s">
        <v>90</v>
      </c>
      <c r="AH4258" t="s">
        <v>1626</v>
      </c>
      <c r="AI4258" t="s">
        <v>90</v>
      </c>
      <c r="AK4258" t="s">
        <v>1608</v>
      </c>
      <c r="AL4258" t="s">
        <v>9049</v>
      </c>
      <c r="AN4258" t="s">
        <v>1725</v>
      </c>
      <c r="AO4258" t="s">
        <v>123</v>
      </c>
      <c r="AP4258" t="s">
        <v>422</v>
      </c>
      <c r="AQ4258">
        <v>8.9999999999999993E-3</v>
      </c>
      <c r="AR4258" t="s">
        <v>1616</v>
      </c>
      <c r="AT4258" t="s">
        <v>1612</v>
      </c>
      <c r="AV4258" t="s">
        <v>96</v>
      </c>
      <c r="BF4258" t="s">
        <v>5516</v>
      </c>
      <c r="BH4258" t="str">
        <f>BI4258 &amp; " " &amp; BJ4258</f>
        <v>0.5 ft</v>
      </c>
      <c r="BI4258">
        <v>0.5</v>
      </c>
      <c r="BJ4258" t="s">
        <v>5517</v>
      </c>
      <c r="BQ4258" t="str">
        <f>BS4258 &amp; ":" &amp; BR4258</f>
        <v>AZDEQ_SW:SM 4500 PE</v>
      </c>
      <c r="BR4258" t="s">
        <v>5518</v>
      </c>
      <c r="BS4258" t="s">
        <v>1626</v>
      </c>
      <c r="BT4258" t="s">
        <v>5518</v>
      </c>
      <c r="BW4258" t="s">
        <v>5519</v>
      </c>
      <c r="BZ4258" t="s">
        <v>9050</v>
      </c>
      <c r="CA4258" t="s">
        <v>397</v>
      </c>
      <c r="CB4258">
        <v>0.02</v>
      </c>
      <c r="CC4258" t="s">
        <v>1616</v>
      </c>
      <c r="CE4258" t="s">
        <v>8893</v>
      </c>
      <c r="CF4258" t="s">
        <v>1618</v>
      </c>
    </row>
    <row r="4259" spans="1:84" hidden="1" x14ac:dyDescent="0.4">
      <c r="A4259" t="s">
        <v>7466</v>
      </c>
      <c r="B4259" t="s">
        <v>7467</v>
      </c>
      <c r="C4259" t="s">
        <v>8865</v>
      </c>
      <c r="D4259" t="s">
        <v>81</v>
      </c>
      <c r="E4259" t="s">
        <v>82</v>
      </c>
      <c r="G4259" s="4" t="str">
        <f>TEXT(H4259+I4259,"yyyy-mm-dd""T""hh:mm:ss")&amp;
IF(J4259="MST","-07:00",
IF(J4259="MDT","-06:00",
IF(J4259="PST","-08:00",
IF(J4259="PDT","-07:00",
IF(J4259="UTC","+00:00","+00:00")))))</f>
        <v>2018-03-28T09:50:00-07:00</v>
      </c>
      <c r="H4259" s="1">
        <v>43187</v>
      </c>
      <c r="I4259" s="5">
        <v>0.40972222222222221</v>
      </c>
      <c r="J4259" t="s">
        <v>84</v>
      </c>
      <c r="U4259" t="s">
        <v>7469</v>
      </c>
      <c r="V4259" t="s">
        <v>7470</v>
      </c>
      <c r="X4259" t="s">
        <v>7532</v>
      </c>
      <c r="Y4259" t="s">
        <v>7533</v>
      </c>
      <c r="AD4259">
        <v>32.289444000000003</v>
      </c>
      <c r="AE4259">
        <v>-111.03486100000001</v>
      </c>
      <c r="AK4259" t="s">
        <v>5367</v>
      </c>
      <c r="AL4259" t="s">
        <v>9051</v>
      </c>
      <c r="AN4259" t="s">
        <v>1610</v>
      </c>
      <c r="AO4259" t="s">
        <v>5387</v>
      </c>
      <c r="AP4259" t="s">
        <v>422</v>
      </c>
      <c r="AQ4259">
        <v>15.7</v>
      </c>
      <c r="AR4259" t="s">
        <v>1616</v>
      </c>
      <c r="AT4259" t="s">
        <v>1612</v>
      </c>
      <c r="AV4259" t="s">
        <v>7535</v>
      </c>
      <c r="BQ4259" t="str">
        <f>BS4259 &amp; ":" &amp; BR4259</f>
        <v>AOAC:973.48</v>
      </c>
      <c r="BR4259">
        <v>973.48</v>
      </c>
      <c r="BS4259" t="s">
        <v>7536</v>
      </c>
      <c r="BT4259" t="s">
        <v>7537</v>
      </c>
      <c r="BW4259" t="s">
        <v>7476</v>
      </c>
      <c r="CE4259" t="s">
        <v>8867</v>
      </c>
      <c r="CF4259" t="s">
        <v>1618</v>
      </c>
    </row>
    <row r="4260" spans="1:84" hidden="1" x14ac:dyDescent="0.4">
      <c r="A4260" t="s">
        <v>7466</v>
      </c>
      <c r="B4260" t="s">
        <v>7467</v>
      </c>
      <c r="C4260" t="s">
        <v>8910</v>
      </c>
      <c r="D4260" t="s">
        <v>81</v>
      </c>
      <c r="E4260" t="s">
        <v>82</v>
      </c>
      <c r="G4260" s="4" t="str">
        <f>TEXT(H4260+I4260,"yyyy-mm-dd""T""hh:mm:ss")&amp;
IF(J4260="MST","-07:00",
IF(J4260="MDT","-06:00",
IF(J4260="PST","-08:00",
IF(J4260="PDT","-07:00",
IF(J4260="UTC","+00:00","+00:00")))))</f>
        <v>2018-02-22T10:30:00-07:00</v>
      </c>
      <c r="H4260" s="1">
        <v>43153</v>
      </c>
      <c r="I4260" s="5">
        <v>0.4375</v>
      </c>
      <c r="J4260" t="s">
        <v>84</v>
      </c>
      <c r="U4260" t="s">
        <v>7469</v>
      </c>
      <c r="V4260" t="s">
        <v>7470</v>
      </c>
      <c r="X4260" t="s">
        <v>7482</v>
      </c>
      <c r="Y4260" t="s">
        <v>7483</v>
      </c>
      <c r="AD4260">
        <v>32.386417000000002</v>
      </c>
      <c r="AE4260">
        <v>-111.119139</v>
      </c>
      <c r="AK4260" t="s">
        <v>5367</v>
      </c>
      <c r="AL4260" t="s">
        <v>9052</v>
      </c>
      <c r="AN4260" t="s">
        <v>1700</v>
      </c>
      <c r="AO4260" t="s">
        <v>457</v>
      </c>
      <c r="AP4260" t="s">
        <v>422</v>
      </c>
      <c r="AQ4260">
        <v>2.62</v>
      </c>
      <c r="AR4260" t="s">
        <v>1616</v>
      </c>
      <c r="AT4260" t="s">
        <v>1612</v>
      </c>
      <c r="AV4260" t="s">
        <v>96</v>
      </c>
      <c r="BQ4260" t="str">
        <f>BS4260 &amp; ":" &amp; BR4260</f>
        <v>USEPA:365.1</v>
      </c>
      <c r="BR4260">
        <v>365.1</v>
      </c>
      <c r="BS4260" t="s">
        <v>4867</v>
      </c>
      <c r="BT4260" t="s">
        <v>7474</v>
      </c>
      <c r="BV4260" t="s">
        <v>7475</v>
      </c>
      <c r="BW4260" t="s">
        <v>7476</v>
      </c>
      <c r="CE4260" t="s">
        <v>8912</v>
      </c>
      <c r="CF4260" t="s">
        <v>1618</v>
      </c>
    </row>
    <row r="4261" spans="1:84" hidden="1" x14ac:dyDescent="0.4">
      <c r="A4261" t="s">
        <v>1626</v>
      </c>
      <c r="B4261" t="s">
        <v>1626</v>
      </c>
      <c r="C4261" t="s">
        <v>8884</v>
      </c>
      <c r="D4261" t="s">
        <v>81</v>
      </c>
      <c r="E4261" t="s">
        <v>82</v>
      </c>
      <c r="F4261" t="s">
        <v>393</v>
      </c>
      <c r="G4261" s="4" t="str">
        <f>TEXT(H4261+I4261,"yyyy-mm-dd""T""hh:mm:ss")&amp;
IF(J4261="MST","-07:00",
IF(J4261="MDT","-06:00",
IF(J4261="PST","-08:00",
IF(J4261="PDT","-07:00",
IF(J4261="UTC","+00:00","+00:00")))))</f>
        <v>2018-04-25T09:30:00-07:00</v>
      </c>
      <c r="H4261" s="1">
        <v>43215</v>
      </c>
      <c r="I4261" s="5">
        <v>0.39583333333333331</v>
      </c>
      <c r="J4261" t="s">
        <v>84</v>
      </c>
      <c r="U4261">
        <v>9753</v>
      </c>
      <c r="V4261" t="s">
        <v>8859</v>
      </c>
      <c r="W4261" t="s">
        <v>8860</v>
      </c>
      <c r="X4261" t="s">
        <v>5540</v>
      </c>
      <c r="Y4261">
        <v>100263</v>
      </c>
      <c r="Z4261" t="s">
        <v>8885</v>
      </c>
      <c r="AD4261">
        <v>32.0191667</v>
      </c>
      <c r="AE4261">
        <v>-110.64555559999999</v>
      </c>
      <c r="AG4261" t="s">
        <v>90</v>
      </c>
      <c r="AH4261" t="s">
        <v>1626</v>
      </c>
      <c r="AI4261" t="s">
        <v>90</v>
      </c>
      <c r="AK4261" t="s">
        <v>1608</v>
      </c>
      <c r="AL4261" t="s">
        <v>9053</v>
      </c>
      <c r="AN4261" t="s">
        <v>1610</v>
      </c>
      <c r="AO4261" t="s">
        <v>1611</v>
      </c>
      <c r="AP4261" t="s">
        <v>422</v>
      </c>
      <c r="AQ4261">
        <v>0.15</v>
      </c>
      <c r="AR4261" t="s">
        <v>1616</v>
      </c>
      <c r="AT4261" t="s">
        <v>1612</v>
      </c>
      <c r="AV4261" t="s">
        <v>96</v>
      </c>
      <c r="BQ4261" t="str">
        <f>BS4261 &amp; ":" &amp; BR4261</f>
        <v>AZDEQ_SW:SM 4500-NH3G</v>
      </c>
      <c r="BR4261" t="s">
        <v>5552</v>
      </c>
      <c r="BS4261" t="s">
        <v>1626</v>
      </c>
      <c r="BT4261" t="s">
        <v>5552</v>
      </c>
      <c r="BW4261" t="s">
        <v>5460</v>
      </c>
      <c r="BX4261" s="1">
        <v>43224</v>
      </c>
      <c r="BZ4261" t="s">
        <v>9054</v>
      </c>
      <c r="CA4261" t="s">
        <v>397</v>
      </c>
      <c r="CB4261">
        <v>0.1</v>
      </c>
      <c r="CC4261" t="s">
        <v>1616</v>
      </c>
      <c r="CE4261" t="s">
        <v>8888</v>
      </c>
      <c r="CF4261" t="s">
        <v>1618</v>
      </c>
    </row>
    <row r="4262" spans="1:84" hidden="1" x14ac:dyDescent="0.4">
      <c r="A4262" t="s">
        <v>1626</v>
      </c>
      <c r="B4262" t="s">
        <v>1626</v>
      </c>
      <c r="C4262" t="s">
        <v>8935</v>
      </c>
      <c r="D4262" t="s">
        <v>81</v>
      </c>
      <c r="E4262" t="s">
        <v>82</v>
      </c>
      <c r="F4262" t="s">
        <v>393</v>
      </c>
      <c r="G4262" s="4" t="str">
        <f>TEXT(H4262+I4262,"yyyy-mm-dd""T""hh:mm:ss")&amp;
IF(J4262="MST","-07:00",
IF(J4262="MDT","-06:00",
IF(J4262="PST","-08:00",
IF(J4262="PDT","-07:00",
IF(J4262="UTC","+00:00","+00:00")))))</f>
        <v>2018-09-19T04:34:00-07:00</v>
      </c>
      <c r="H4262" s="1">
        <v>43362</v>
      </c>
      <c r="I4262" s="5">
        <v>0.19027777777777777</v>
      </c>
      <c r="J4262" t="s">
        <v>84</v>
      </c>
      <c r="U4262">
        <v>2008</v>
      </c>
      <c r="V4262" t="s">
        <v>6355</v>
      </c>
      <c r="W4262" t="s">
        <v>1606</v>
      </c>
      <c r="X4262" t="s">
        <v>5559</v>
      </c>
      <c r="Y4262">
        <v>109222</v>
      </c>
      <c r="Z4262" t="s">
        <v>8936</v>
      </c>
      <c r="AD4262">
        <v>31.9835694</v>
      </c>
      <c r="AE4262">
        <v>-110.6468194</v>
      </c>
      <c r="AG4262" t="s">
        <v>90</v>
      </c>
      <c r="AH4262" t="s">
        <v>1626</v>
      </c>
      <c r="AI4262" t="s">
        <v>90</v>
      </c>
      <c r="AK4262" t="s">
        <v>1608</v>
      </c>
      <c r="AL4262" t="s">
        <v>9055</v>
      </c>
      <c r="AN4262" t="s">
        <v>1610</v>
      </c>
      <c r="AO4262" t="s">
        <v>1266</v>
      </c>
      <c r="AP4262" t="s">
        <v>422</v>
      </c>
      <c r="AQ4262">
        <v>16.309999999999999</v>
      </c>
      <c r="AR4262" t="s">
        <v>1616</v>
      </c>
      <c r="AT4262" t="s">
        <v>1612</v>
      </c>
      <c r="AV4262" t="s">
        <v>96</v>
      </c>
      <c r="BQ4262" t="str">
        <f>BS4262 &amp; ":" &amp; BR4262</f>
        <v>AZDEQ_SW:CALCULATION</v>
      </c>
      <c r="BR4262" t="s">
        <v>3416</v>
      </c>
      <c r="BS4262" t="s">
        <v>1626</v>
      </c>
      <c r="BT4262" t="s">
        <v>3416</v>
      </c>
      <c r="BZ4262" t="s">
        <v>9056</v>
      </c>
      <c r="CA4262" t="s">
        <v>7546</v>
      </c>
      <c r="CB4262">
        <v>0.04</v>
      </c>
      <c r="CC4262" t="s">
        <v>1616</v>
      </c>
      <c r="CE4262" t="s">
        <v>8851</v>
      </c>
      <c r="CF4262" t="s">
        <v>1618</v>
      </c>
    </row>
    <row r="4263" spans="1:84" hidden="1" x14ac:dyDescent="0.4">
      <c r="A4263" t="s">
        <v>7466</v>
      </c>
      <c r="B4263" t="s">
        <v>7467</v>
      </c>
      <c r="C4263" t="s">
        <v>8910</v>
      </c>
      <c r="D4263" t="s">
        <v>81</v>
      </c>
      <c r="E4263" t="s">
        <v>82</v>
      </c>
      <c r="G4263" s="4" t="str">
        <f>TEXT(H4263+I4263,"yyyy-mm-dd""T""hh:mm:ss")&amp;
IF(J4263="MST","-07:00",
IF(J4263="MDT","-06:00",
IF(J4263="PST","-08:00",
IF(J4263="PDT","-07:00",
IF(J4263="UTC","+00:00","+00:00")))))</f>
        <v>2018-02-22T10:30:00-07:00</v>
      </c>
      <c r="H4263" s="1">
        <v>43153</v>
      </c>
      <c r="I4263" s="5">
        <v>0.4375</v>
      </c>
      <c r="J4263" t="s">
        <v>84</v>
      </c>
      <c r="U4263" t="s">
        <v>7469</v>
      </c>
      <c r="V4263" t="s">
        <v>7470</v>
      </c>
      <c r="X4263" t="s">
        <v>7482</v>
      </c>
      <c r="Y4263" t="s">
        <v>7483</v>
      </c>
      <c r="AD4263">
        <v>32.386417000000002</v>
      </c>
      <c r="AE4263">
        <v>-111.119139</v>
      </c>
      <c r="AK4263" t="s">
        <v>5367</v>
      </c>
      <c r="AL4263" t="s">
        <v>9057</v>
      </c>
      <c r="AN4263" t="s">
        <v>7486</v>
      </c>
      <c r="AO4263" t="s">
        <v>5369</v>
      </c>
      <c r="AP4263" t="s">
        <v>422</v>
      </c>
      <c r="AQ4263">
        <v>0.86</v>
      </c>
      <c r="AR4263" t="s">
        <v>1616</v>
      </c>
      <c r="AT4263" t="s">
        <v>1612</v>
      </c>
      <c r="AV4263" t="s">
        <v>96</v>
      </c>
      <c r="BQ4263" t="str">
        <f>BS4263 &amp; ":" &amp; BR4263</f>
        <v>USEPA:350.1</v>
      </c>
      <c r="BR4263">
        <v>350.1</v>
      </c>
      <c r="BS4263" t="s">
        <v>4867</v>
      </c>
      <c r="BT4263" t="s">
        <v>7488</v>
      </c>
      <c r="BV4263" t="s">
        <v>7489</v>
      </c>
      <c r="BW4263" t="s">
        <v>7476</v>
      </c>
      <c r="CE4263" t="s">
        <v>8912</v>
      </c>
      <c r="CF4263" t="s">
        <v>1618</v>
      </c>
    </row>
    <row r="4264" spans="1:84" hidden="1" x14ac:dyDescent="0.4">
      <c r="A4264" t="s">
        <v>7466</v>
      </c>
      <c r="B4264" t="s">
        <v>7467</v>
      </c>
      <c r="C4264" t="s">
        <v>8990</v>
      </c>
      <c r="D4264" t="s">
        <v>81</v>
      </c>
      <c r="E4264" t="s">
        <v>82</v>
      </c>
      <c r="G4264" s="4" t="str">
        <f>TEXT(H4264+I4264,"yyyy-mm-dd""T""hh:mm:ss")&amp;
IF(J4264="MST","-07:00",
IF(J4264="MDT","-06:00",
IF(J4264="PST","-08:00",
IF(J4264="PDT","-07:00",
IF(J4264="UTC","+00:00","+00:00")))))</f>
        <v>2018-09-13T08:40:00-07:00</v>
      </c>
      <c r="H4264" s="1">
        <v>43356</v>
      </c>
      <c r="I4264" s="5">
        <v>0.3611111111111111</v>
      </c>
      <c r="J4264" t="s">
        <v>84</v>
      </c>
      <c r="U4264" t="s">
        <v>7469</v>
      </c>
      <c r="V4264" t="s">
        <v>7470</v>
      </c>
      <c r="X4264" t="s">
        <v>7532</v>
      </c>
      <c r="Y4264" t="s">
        <v>7533</v>
      </c>
      <c r="AD4264">
        <v>32.289444000000003</v>
      </c>
      <c r="AE4264">
        <v>-111.03486100000001</v>
      </c>
      <c r="AK4264" t="s">
        <v>5367</v>
      </c>
      <c r="AL4264" t="s">
        <v>9058</v>
      </c>
      <c r="AN4264" t="s">
        <v>7486</v>
      </c>
      <c r="AO4264" t="s">
        <v>5369</v>
      </c>
      <c r="AP4264" t="s">
        <v>422</v>
      </c>
      <c r="AQ4264">
        <v>0.7</v>
      </c>
      <c r="AR4264" t="s">
        <v>1616</v>
      </c>
      <c r="AS4264" t="s">
        <v>7517</v>
      </c>
      <c r="AT4264" t="s">
        <v>1612</v>
      </c>
      <c r="AV4264" t="s">
        <v>96</v>
      </c>
      <c r="BQ4264" t="str">
        <f>BS4264 &amp; ":" &amp; BR4264</f>
        <v>USEPA:350.1</v>
      </c>
      <c r="BR4264">
        <v>350.1</v>
      </c>
      <c r="BS4264" t="s">
        <v>4867</v>
      </c>
      <c r="BT4264" t="s">
        <v>7488</v>
      </c>
      <c r="BV4264" t="s">
        <v>7489</v>
      </c>
      <c r="BW4264" t="s">
        <v>7476</v>
      </c>
      <c r="CE4264" t="s">
        <v>9041</v>
      </c>
      <c r="CF4264" t="s">
        <v>1618</v>
      </c>
    </row>
    <row r="4265" spans="1:84" hidden="1" x14ac:dyDescent="0.4">
      <c r="A4265" t="s">
        <v>7466</v>
      </c>
      <c r="B4265" t="s">
        <v>7467</v>
      </c>
      <c r="C4265" t="s">
        <v>8910</v>
      </c>
      <c r="D4265" t="s">
        <v>81</v>
      </c>
      <c r="E4265" t="s">
        <v>82</v>
      </c>
      <c r="G4265" s="4" t="str">
        <f>TEXT(H4265+I4265,"yyyy-mm-dd""T""hh:mm:ss")&amp;
IF(J4265="MST","-07:00",
IF(J4265="MDT","-06:00",
IF(J4265="PST","-08:00",
IF(J4265="PDT","-07:00",
IF(J4265="UTC","+00:00","+00:00")))))</f>
        <v>2018-02-22T10:30:00-07:00</v>
      </c>
      <c r="H4265" s="1">
        <v>43153</v>
      </c>
      <c r="I4265" s="5">
        <v>0.4375</v>
      </c>
      <c r="J4265" t="s">
        <v>84</v>
      </c>
      <c r="U4265" t="s">
        <v>7469</v>
      </c>
      <c r="V4265" t="s">
        <v>7470</v>
      </c>
      <c r="X4265" t="s">
        <v>7482</v>
      </c>
      <c r="Y4265" t="s">
        <v>7483</v>
      </c>
      <c r="AD4265">
        <v>32.386417000000002</v>
      </c>
      <c r="AE4265">
        <v>-111.119139</v>
      </c>
      <c r="AK4265" t="s">
        <v>5367</v>
      </c>
      <c r="AL4265" t="s">
        <v>9059</v>
      </c>
      <c r="AN4265" t="s">
        <v>1700</v>
      </c>
      <c r="AO4265" t="s">
        <v>123</v>
      </c>
      <c r="AP4265" t="s">
        <v>422</v>
      </c>
      <c r="AQ4265">
        <v>2.4300000000000002</v>
      </c>
      <c r="AR4265" t="s">
        <v>1616</v>
      </c>
      <c r="AT4265" t="s">
        <v>1612</v>
      </c>
      <c r="AV4265" t="s">
        <v>96</v>
      </c>
      <c r="BQ4265" t="str">
        <f>BS4265 &amp; ":" &amp; BR4265</f>
        <v>USEPA:365.1</v>
      </c>
      <c r="BR4265">
        <v>365.1</v>
      </c>
      <c r="BS4265" t="s">
        <v>4867</v>
      </c>
      <c r="BT4265" t="s">
        <v>7474</v>
      </c>
      <c r="BV4265" t="s">
        <v>7475</v>
      </c>
      <c r="BW4265" t="s">
        <v>7476</v>
      </c>
      <c r="CE4265" t="s">
        <v>8912</v>
      </c>
      <c r="CF4265" t="s">
        <v>1618</v>
      </c>
    </row>
    <row r="4266" spans="1:84" hidden="1" x14ac:dyDescent="0.4">
      <c r="A4266" t="s">
        <v>1626</v>
      </c>
      <c r="B4266" t="s">
        <v>1626</v>
      </c>
      <c r="C4266" t="s">
        <v>9002</v>
      </c>
      <c r="D4266" t="s">
        <v>81</v>
      </c>
      <c r="E4266" t="s">
        <v>82</v>
      </c>
      <c r="F4266" t="s">
        <v>393</v>
      </c>
      <c r="G4266" s="4" t="str">
        <f>TEXT(H4266+I4266,"yyyy-mm-dd""T""hh:mm:ss")&amp;
IF(J4266="MST","-07:00",
IF(J4266="MDT","-06:00",
IF(J4266="PST","-08:00",
IF(J4266="PDT","-07:00",
IF(J4266="UTC","+00:00","+00:00")))))</f>
        <v>2018-09-19T05:19:00-07:00</v>
      </c>
      <c r="H4266" s="1">
        <v>43362</v>
      </c>
      <c r="I4266" s="5">
        <v>0.22152777777777777</v>
      </c>
      <c r="J4266" t="s">
        <v>84</v>
      </c>
      <c r="U4266">
        <v>2008</v>
      </c>
      <c r="V4266" t="s">
        <v>6355</v>
      </c>
      <c r="W4266" t="s">
        <v>1606</v>
      </c>
      <c r="X4266" t="s">
        <v>5559</v>
      </c>
      <c r="Y4266">
        <v>109222</v>
      </c>
      <c r="Z4266" t="s">
        <v>8936</v>
      </c>
      <c r="AD4266">
        <v>31.9835694</v>
      </c>
      <c r="AE4266">
        <v>-110.6468194</v>
      </c>
      <c r="AG4266" t="s">
        <v>90</v>
      </c>
      <c r="AH4266" t="s">
        <v>1626</v>
      </c>
      <c r="AI4266" t="s">
        <v>90</v>
      </c>
      <c r="AK4266" t="s">
        <v>1608</v>
      </c>
      <c r="AL4266" t="s">
        <v>9060</v>
      </c>
      <c r="AN4266" t="s">
        <v>1610</v>
      </c>
      <c r="AO4266" t="s">
        <v>442</v>
      </c>
      <c r="AP4266" t="s">
        <v>422</v>
      </c>
      <c r="AQ4266">
        <v>21</v>
      </c>
      <c r="AR4266" t="s">
        <v>1616</v>
      </c>
      <c r="AT4266" t="s">
        <v>1612</v>
      </c>
      <c r="AV4266" t="s">
        <v>96</v>
      </c>
      <c r="BF4266" t="s">
        <v>9061</v>
      </c>
      <c r="BQ4266" t="str">
        <f>BS4266 &amp; ":" &amp; BR4266</f>
        <v>AZDEQ_SW:EPA 351.2</v>
      </c>
      <c r="BR4266" t="s">
        <v>1633</v>
      </c>
      <c r="BS4266" t="s">
        <v>1626</v>
      </c>
      <c r="BT4266" t="s">
        <v>1633</v>
      </c>
      <c r="BW4266" t="s">
        <v>5460</v>
      </c>
      <c r="BX4266" s="1">
        <v>43376</v>
      </c>
      <c r="BZ4266" t="s">
        <v>9062</v>
      </c>
      <c r="CA4266" t="s">
        <v>397</v>
      </c>
      <c r="CB4266">
        <v>5</v>
      </c>
      <c r="CC4266" t="s">
        <v>1616</v>
      </c>
      <c r="CE4266" t="s">
        <v>9005</v>
      </c>
      <c r="CF4266" t="s">
        <v>1618</v>
      </c>
    </row>
    <row r="4267" spans="1:84" hidden="1" x14ac:dyDescent="0.4">
      <c r="A4267" t="s">
        <v>1626</v>
      </c>
      <c r="B4267" t="s">
        <v>1626</v>
      </c>
      <c r="C4267" t="s">
        <v>9023</v>
      </c>
      <c r="D4267" t="s">
        <v>81</v>
      </c>
      <c r="E4267" t="s">
        <v>82</v>
      </c>
      <c r="F4267" t="s">
        <v>393</v>
      </c>
      <c r="G4267" s="4" t="str">
        <f>TEXT(H4267+I4267,"yyyy-mm-dd""T""hh:mm:ss")&amp;
IF(J4267="MST","-07:00",
IF(J4267="MDT","-06:00",
IF(J4267="PST","-08:00",
IF(J4267="PDT","-07:00",
IF(J4267="UTC","+00:00","+00:00")))))</f>
        <v>2018-09-19T04:00:00-07:00</v>
      </c>
      <c r="H4267" s="1">
        <v>43362</v>
      </c>
      <c r="I4267" s="5">
        <v>0.16666666666666666</v>
      </c>
      <c r="J4267" t="s">
        <v>84</v>
      </c>
      <c r="U4267">
        <v>2008</v>
      </c>
      <c r="V4267" t="s">
        <v>6355</v>
      </c>
      <c r="W4267" t="s">
        <v>1606</v>
      </c>
      <c r="X4267" t="s">
        <v>5559</v>
      </c>
      <c r="Y4267">
        <v>109222</v>
      </c>
      <c r="Z4267" t="s">
        <v>9024</v>
      </c>
      <c r="AD4267">
        <v>31.9835694</v>
      </c>
      <c r="AE4267">
        <v>-110.6468194</v>
      </c>
      <c r="AG4267" t="s">
        <v>90</v>
      </c>
      <c r="AH4267" t="s">
        <v>1626</v>
      </c>
      <c r="AI4267" t="s">
        <v>90</v>
      </c>
      <c r="AK4267" t="s">
        <v>1608</v>
      </c>
      <c r="AL4267" t="s">
        <v>9063</v>
      </c>
      <c r="AN4267" t="s">
        <v>1610</v>
      </c>
      <c r="AO4267" t="s">
        <v>442</v>
      </c>
      <c r="AP4267" t="s">
        <v>422</v>
      </c>
      <c r="AQ4267">
        <v>41</v>
      </c>
      <c r="AR4267" t="s">
        <v>1616</v>
      </c>
      <c r="AT4267" t="s">
        <v>1612</v>
      </c>
      <c r="AV4267" t="s">
        <v>96</v>
      </c>
      <c r="BF4267" t="s">
        <v>8855</v>
      </c>
      <c r="BQ4267" t="str">
        <f>BS4267 &amp; ":" &amp; BR4267</f>
        <v>AZDEQ_SW:EPA 351.2</v>
      </c>
      <c r="BR4267" t="s">
        <v>1633</v>
      </c>
      <c r="BS4267" t="s">
        <v>1626</v>
      </c>
      <c r="BT4267" t="s">
        <v>1633</v>
      </c>
      <c r="BW4267" t="s">
        <v>5460</v>
      </c>
      <c r="BX4267" s="1">
        <v>43376</v>
      </c>
      <c r="BZ4267" t="s">
        <v>9064</v>
      </c>
      <c r="CA4267" t="s">
        <v>397</v>
      </c>
      <c r="CB4267">
        <v>13</v>
      </c>
      <c r="CC4267" t="s">
        <v>1616</v>
      </c>
      <c r="CE4267" t="s">
        <v>9065</v>
      </c>
      <c r="CF4267" t="s">
        <v>1618</v>
      </c>
    </row>
    <row r="4268" spans="1:84" hidden="1" x14ac:dyDescent="0.4">
      <c r="A4268" t="s">
        <v>1626</v>
      </c>
      <c r="B4268" t="s">
        <v>1626</v>
      </c>
      <c r="C4268" t="s">
        <v>9018</v>
      </c>
      <c r="D4268" t="s">
        <v>81</v>
      </c>
      <c r="E4268" t="s">
        <v>82</v>
      </c>
      <c r="F4268" t="s">
        <v>393</v>
      </c>
      <c r="G4268" s="4" t="str">
        <f>TEXT(H4268+I4268,"yyyy-mm-dd""T""hh:mm:ss")&amp;
IF(J4268="MST","-07:00",
IF(J4268="MDT","-06:00",
IF(J4268="PST","-08:00",
IF(J4268="PDT","-07:00",
IF(J4268="UTC","+00:00","+00:00")))))</f>
        <v>2018-02-28T03:10:00-07:00</v>
      </c>
      <c r="H4268" s="1">
        <v>43159</v>
      </c>
      <c r="I4268" s="5">
        <v>0.13194444444444445</v>
      </c>
      <c r="J4268" t="s">
        <v>84</v>
      </c>
      <c r="N4268">
        <v>0.5</v>
      </c>
      <c r="O4268" t="s">
        <v>1628</v>
      </c>
      <c r="U4268">
        <v>9778</v>
      </c>
      <c r="V4268" t="s">
        <v>8890</v>
      </c>
      <c r="W4268" t="s">
        <v>8200</v>
      </c>
      <c r="X4268" t="s">
        <v>3388</v>
      </c>
      <c r="Y4268">
        <v>100035</v>
      </c>
      <c r="Z4268" t="e">
        <f>--- SAMPLE TAKEN: Yes</f>
        <v>#NAME?</v>
      </c>
      <c r="AD4268">
        <v>32.185352899999998</v>
      </c>
      <c r="AE4268">
        <v>-110.8164731</v>
      </c>
      <c r="AG4268" t="s">
        <v>90</v>
      </c>
      <c r="AH4268" t="s">
        <v>1626</v>
      </c>
      <c r="AI4268" t="s">
        <v>90</v>
      </c>
      <c r="AK4268" t="s">
        <v>1608</v>
      </c>
      <c r="AL4268" t="s">
        <v>9066</v>
      </c>
      <c r="AN4268" t="s">
        <v>1725</v>
      </c>
      <c r="AO4268" t="s">
        <v>123</v>
      </c>
      <c r="AP4268" t="s">
        <v>422</v>
      </c>
      <c r="AQ4268">
        <v>1.2999999999999999E-2</v>
      </c>
      <c r="AR4268" t="s">
        <v>1616</v>
      </c>
      <c r="AT4268" t="s">
        <v>1612</v>
      </c>
      <c r="AV4268" t="s">
        <v>96</v>
      </c>
      <c r="BF4268" t="s">
        <v>5516</v>
      </c>
      <c r="BH4268" t="str">
        <f>BI4268 &amp; " " &amp; BJ4268</f>
        <v>0.5 ft</v>
      </c>
      <c r="BI4268">
        <v>0.5</v>
      </c>
      <c r="BJ4268" t="s">
        <v>5517</v>
      </c>
      <c r="BQ4268" t="str">
        <f>BS4268 &amp; ":" &amp; BR4268</f>
        <v>AZDEQ_SW:SM 4500 PE</v>
      </c>
      <c r="BR4268" t="s">
        <v>5518</v>
      </c>
      <c r="BS4268" t="s">
        <v>1626</v>
      </c>
      <c r="BT4268" t="s">
        <v>5518</v>
      </c>
      <c r="BW4268" t="s">
        <v>5519</v>
      </c>
      <c r="BZ4268" t="s">
        <v>9067</v>
      </c>
      <c r="CA4268" t="s">
        <v>397</v>
      </c>
      <c r="CB4268">
        <v>0.02</v>
      </c>
      <c r="CC4268" t="s">
        <v>1616</v>
      </c>
      <c r="CE4268" t="s">
        <v>8893</v>
      </c>
      <c r="CF4268" t="s">
        <v>1618</v>
      </c>
    </row>
    <row r="4269" spans="1:84" hidden="1" x14ac:dyDescent="0.4">
      <c r="A4269" t="s">
        <v>7466</v>
      </c>
      <c r="B4269" t="s">
        <v>7467</v>
      </c>
      <c r="C4269" t="s">
        <v>9068</v>
      </c>
      <c r="D4269" t="s">
        <v>81</v>
      </c>
      <c r="E4269" t="s">
        <v>82</v>
      </c>
      <c r="G4269" s="4" t="str">
        <f>TEXT(H4269+I4269,"yyyy-mm-dd""T""hh:mm:ss")&amp;
IF(J4269="MST","-07:00",
IF(J4269="MDT","-06:00",
IF(J4269="PST","-08:00",
IF(J4269="PDT","-07:00",
IF(J4269="UTC","+00:00","+00:00")))))</f>
        <v>2018-06-14T09:25:00-07:00</v>
      </c>
      <c r="H4269" s="1">
        <v>43265</v>
      </c>
      <c r="I4269" s="5">
        <v>0.3923611111111111</v>
      </c>
      <c r="J4269" t="s">
        <v>84</v>
      </c>
      <c r="U4269" t="s">
        <v>7469</v>
      </c>
      <c r="V4269" t="s">
        <v>7470</v>
      </c>
      <c r="X4269" t="s">
        <v>7471</v>
      </c>
      <c r="Y4269" t="s">
        <v>7472</v>
      </c>
      <c r="AD4269">
        <v>32.338639000000001</v>
      </c>
      <c r="AE4269">
        <v>-111.08147200000001</v>
      </c>
      <c r="AK4269" t="s">
        <v>5367</v>
      </c>
      <c r="AL4269" t="s">
        <v>9069</v>
      </c>
      <c r="AN4269" t="s">
        <v>1700</v>
      </c>
      <c r="AO4269" t="s">
        <v>457</v>
      </c>
      <c r="AP4269" t="s">
        <v>422</v>
      </c>
      <c r="AQ4269">
        <v>2.75</v>
      </c>
      <c r="AR4269" t="s">
        <v>1616</v>
      </c>
      <c r="AT4269" t="s">
        <v>1612</v>
      </c>
      <c r="AV4269" t="s">
        <v>96</v>
      </c>
      <c r="BQ4269" t="str">
        <f>BS4269 &amp; ":" &amp; BR4269</f>
        <v>USEPA:365.1</v>
      </c>
      <c r="BR4269">
        <v>365.1</v>
      </c>
      <c r="BS4269" t="s">
        <v>4867</v>
      </c>
      <c r="BT4269" t="s">
        <v>7474</v>
      </c>
      <c r="BV4269" t="s">
        <v>7475</v>
      </c>
      <c r="BW4269" t="s">
        <v>7476</v>
      </c>
      <c r="CE4269" t="s">
        <v>9070</v>
      </c>
      <c r="CF4269" t="s">
        <v>1618</v>
      </c>
    </row>
    <row r="4270" spans="1:84" hidden="1" x14ac:dyDescent="0.4">
      <c r="A4270" t="s">
        <v>1626</v>
      </c>
      <c r="B4270" t="s">
        <v>1626</v>
      </c>
      <c r="C4270" t="s">
        <v>8884</v>
      </c>
      <c r="D4270" t="s">
        <v>81</v>
      </c>
      <c r="E4270" t="s">
        <v>82</v>
      </c>
      <c r="F4270" t="s">
        <v>393</v>
      </c>
      <c r="G4270" s="4" t="str">
        <f>TEXT(H4270+I4270,"yyyy-mm-dd""T""hh:mm:ss")&amp;
IF(J4270="MST","-07:00",
IF(J4270="MDT","-06:00",
IF(J4270="PST","-08:00",
IF(J4270="PDT","-07:00",
IF(J4270="UTC","+00:00","+00:00")))))</f>
        <v>2018-04-25T09:30:00-07:00</v>
      </c>
      <c r="H4270" s="1">
        <v>43215</v>
      </c>
      <c r="I4270" s="5">
        <v>0.39583333333333331</v>
      </c>
      <c r="J4270" t="s">
        <v>84</v>
      </c>
      <c r="U4270">
        <v>9753</v>
      </c>
      <c r="V4270" t="s">
        <v>8859</v>
      </c>
      <c r="W4270" t="s">
        <v>8860</v>
      </c>
      <c r="X4270" t="s">
        <v>5540</v>
      </c>
      <c r="Y4270">
        <v>100263</v>
      </c>
      <c r="Z4270" t="s">
        <v>8885</v>
      </c>
      <c r="AD4270">
        <v>32.0191667</v>
      </c>
      <c r="AE4270">
        <v>-110.64555559999999</v>
      </c>
      <c r="AG4270" t="s">
        <v>90</v>
      </c>
      <c r="AH4270" t="s">
        <v>1626</v>
      </c>
      <c r="AI4270" t="s">
        <v>90</v>
      </c>
      <c r="AK4270" t="s">
        <v>1608</v>
      </c>
      <c r="AL4270" t="s">
        <v>9071</v>
      </c>
      <c r="AM4270" t="s">
        <v>92</v>
      </c>
      <c r="AN4270" t="s">
        <v>1610</v>
      </c>
      <c r="AO4270" t="s">
        <v>1670</v>
      </c>
      <c r="AP4270" t="s">
        <v>422</v>
      </c>
      <c r="AT4270" t="s">
        <v>1612</v>
      </c>
      <c r="AV4270" t="s">
        <v>584</v>
      </c>
      <c r="BF4270" t="s">
        <v>7555</v>
      </c>
      <c r="BQ4270" t="str">
        <f>BS4270 &amp; ":" &amp; BR4270</f>
        <v>AZDEQ_SW:EPA 353.2</v>
      </c>
      <c r="BR4270" t="s">
        <v>1623</v>
      </c>
      <c r="BS4270" t="s">
        <v>1626</v>
      </c>
      <c r="BT4270" t="s">
        <v>1623</v>
      </c>
      <c r="BW4270" t="s">
        <v>5460</v>
      </c>
      <c r="BX4270" s="1">
        <v>43223</v>
      </c>
      <c r="BZ4270" t="s">
        <v>9072</v>
      </c>
      <c r="CA4270" t="s">
        <v>397</v>
      </c>
      <c r="CB4270">
        <v>0.1</v>
      </c>
      <c r="CC4270" t="s">
        <v>1616</v>
      </c>
      <c r="CE4270" t="s">
        <v>8888</v>
      </c>
      <c r="CF4270" t="s">
        <v>1618</v>
      </c>
    </row>
    <row r="4271" spans="1:84" hidden="1" x14ac:dyDescent="0.4">
      <c r="A4271" t="s">
        <v>1626</v>
      </c>
      <c r="B4271" t="s">
        <v>1626</v>
      </c>
      <c r="C4271" t="s">
        <v>8852</v>
      </c>
      <c r="D4271" t="s">
        <v>81</v>
      </c>
      <c r="E4271" t="s">
        <v>82</v>
      </c>
      <c r="F4271" t="s">
        <v>393</v>
      </c>
      <c r="G4271" s="4" t="str">
        <f>TEXT(H4271+I4271,"yyyy-mm-dd""T""hh:mm:ss")&amp;
IF(J4271="MST","-07:00",
IF(J4271="MDT","-06:00",
IF(J4271="PST","-08:00",
IF(J4271="PDT","-07:00",
IF(J4271="UTC","+00:00","+00:00")))))</f>
        <v>2018-09-19T05:20:00-07:00</v>
      </c>
      <c r="H4271" s="1">
        <v>43362</v>
      </c>
      <c r="I4271" s="5">
        <v>0.22222222222222221</v>
      </c>
      <c r="J4271" t="s">
        <v>84</v>
      </c>
      <c r="U4271">
        <v>2008</v>
      </c>
      <c r="V4271" t="s">
        <v>6355</v>
      </c>
      <c r="W4271" t="s">
        <v>1606</v>
      </c>
      <c r="X4271" t="s">
        <v>8307</v>
      </c>
      <c r="Y4271">
        <v>111467</v>
      </c>
      <c r="Z4271" t="s">
        <v>8853</v>
      </c>
      <c r="AD4271">
        <v>31.870083300000001</v>
      </c>
      <c r="AE4271">
        <v>-110.67516670000001</v>
      </c>
      <c r="AG4271" t="s">
        <v>90</v>
      </c>
      <c r="AH4271" t="s">
        <v>1626</v>
      </c>
      <c r="AI4271" t="s">
        <v>90</v>
      </c>
      <c r="AK4271" t="s">
        <v>1608</v>
      </c>
      <c r="AL4271" t="s">
        <v>9073</v>
      </c>
      <c r="AN4271" t="s">
        <v>1700</v>
      </c>
      <c r="AO4271" t="s">
        <v>457</v>
      </c>
      <c r="AP4271" t="s">
        <v>422</v>
      </c>
      <c r="AQ4271">
        <v>6.1</v>
      </c>
      <c r="AR4271" t="s">
        <v>1616</v>
      </c>
      <c r="AT4271" t="s">
        <v>1612</v>
      </c>
      <c r="AV4271" t="s">
        <v>96</v>
      </c>
      <c r="BQ4271" t="str">
        <f>BS4271 &amp; ":" &amp; BR4271</f>
        <v>AZDEQ_SW:EPA 365.4</v>
      </c>
      <c r="BR4271" t="s">
        <v>1713</v>
      </c>
      <c r="BS4271" t="s">
        <v>1626</v>
      </c>
      <c r="BT4271" t="s">
        <v>1713</v>
      </c>
      <c r="BW4271" t="s">
        <v>5460</v>
      </c>
      <c r="BX4271" s="1">
        <v>43376</v>
      </c>
      <c r="BZ4271" t="s">
        <v>9074</v>
      </c>
      <c r="CA4271" t="s">
        <v>397</v>
      </c>
      <c r="CB4271">
        <v>0.2</v>
      </c>
      <c r="CC4271" t="s">
        <v>1616</v>
      </c>
      <c r="CE4271" t="s">
        <v>8857</v>
      </c>
      <c r="CF4271" t="s">
        <v>1618</v>
      </c>
    </row>
    <row r="4272" spans="1:84" hidden="1" x14ac:dyDescent="0.4">
      <c r="A4272" t="s">
        <v>7466</v>
      </c>
      <c r="B4272" t="s">
        <v>7467</v>
      </c>
      <c r="C4272" t="s">
        <v>9075</v>
      </c>
      <c r="D4272" t="s">
        <v>7515</v>
      </c>
      <c r="E4272" t="s">
        <v>82</v>
      </c>
      <c r="G4272" s="4" t="str">
        <f>TEXT(H4272+I4272,"yyyy-mm-dd""T""hh:mm:ss")&amp;
IF(J4272="MST","-07:00",
IF(J4272="MDT","-06:00",
IF(J4272="PST","-08:00",
IF(J4272="PDT","-07:00",
IF(J4272="UTC","+00:00","+00:00")))))</f>
        <v>2018-09-19T08:45:00-07:00</v>
      </c>
      <c r="H4272" s="1">
        <v>43362</v>
      </c>
      <c r="I4272" s="5">
        <v>0.36458333333333331</v>
      </c>
      <c r="J4272" t="s">
        <v>84</v>
      </c>
      <c r="U4272" t="s">
        <v>7469</v>
      </c>
      <c r="V4272" t="s">
        <v>7470</v>
      </c>
      <c r="X4272" t="s">
        <v>7482</v>
      </c>
      <c r="Y4272" t="s">
        <v>7483</v>
      </c>
      <c r="AD4272">
        <v>32.386417000000002</v>
      </c>
      <c r="AE4272">
        <v>-111.119139</v>
      </c>
      <c r="AK4272" t="s">
        <v>5367</v>
      </c>
      <c r="AL4272" t="s">
        <v>9076</v>
      </c>
      <c r="AN4272" t="s">
        <v>7486</v>
      </c>
      <c r="AO4272" t="s">
        <v>5369</v>
      </c>
      <c r="AP4272" t="s">
        <v>422</v>
      </c>
      <c r="AQ4272">
        <v>0.98</v>
      </c>
      <c r="AR4272" t="s">
        <v>1616</v>
      </c>
      <c r="AT4272" t="s">
        <v>1612</v>
      </c>
      <c r="AV4272" t="s">
        <v>96</v>
      </c>
      <c r="BQ4272" t="str">
        <f>BS4272 &amp; ":" &amp; BR4272</f>
        <v>USEPA:350.1</v>
      </c>
      <c r="BR4272">
        <v>350.1</v>
      </c>
      <c r="BS4272" t="s">
        <v>4867</v>
      </c>
      <c r="BT4272" t="s">
        <v>7488</v>
      </c>
      <c r="BV4272" t="s">
        <v>7489</v>
      </c>
      <c r="BW4272" t="s">
        <v>7476</v>
      </c>
      <c r="CE4272" t="s">
        <v>9077</v>
      </c>
      <c r="CF4272" t="s">
        <v>1618</v>
      </c>
    </row>
    <row r="4273" spans="1:84" hidden="1" x14ac:dyDescent="0.4">
      <c r="A4273" t="s">
        <v>1626</v>
      </c>
      <c r="B4273" t="s">
        <v>1626</v>
      </c>
      <c r="C4273" t="s">
        <v>8894</v>
      </c>
      <c r="D4273" t="s">
        <v>81</v>
      </c>
      <c r="E4273" t="s">
        <v>82</v>
      </c>
      <c r="F4273" t="s">
        <v>393</v>
      </c>
      <c r="G4273" s="4" t="str">
        <f>TEXT(H4273+I4273,"yyyy-mm-dd""T""hh:mm:ss")&amp;
IF(J4273="MST","-07:00",
IF(J4273="MDT","-06:00",
IF(J4273="PST","-08:00",
IF(J4273="PDT","-07:00",
IF(J4273="UTC","+00:00","+00:00")))))</f>
        <v>2018-04-24T10:00:00-07:00</v>
      </c>
      <c r="H4273" s="1">
        <v>43214</v>
      </c>
      <c r="I4273" s="5">
        <v>0.41666666666666669</v>
      </c>
      <c r="J4273" t="s">
        <v>84</v>
      </c>
      <c r="U4273">
        <v>9753</v>
      </c>
      <c r="V4273" t="s">
        <v>8859</v>
      </c>
      <c r="W4273" t="s">
        <v>8860</v>
      </c>
      <c r="X4273" t="s">
        <v>8895</v>
      </c>
      <c r="Y4273">
        <v>100601</v>
      </c>
      <c r="Z4273" t="s">
        <v>8896</v>
      </c>
      <c r="AD4273">
        <v>31.8575278</v>
      </c>
      <c r="AE4273">
        <v>-110.5740278</v>
      </c>
      <c r="AG4273" t="s">
        <v>90</v>
      </c>
      <c r="AH4273" t="s">
        <v>1626</v>
      </c>
      <c r="AI4273" t="s">
        <v>90</v>
      </c>
      <c r="AK4273" t="s">
        <v>1608</v>
      </c>
      <c r="AL4273" t="s">
        <v>9078</v>
      </c>
      <c r="AN4273" t="s">
        <v>1610</v>
      </c>
      <c r="AO4273" t="s">
        <v>1611</v>
      </c>
      <c r="AP4273" t="s">
        <v>422</v>
      </c>
      <c r="AQ4273">
        <v>0.11</v>
      </c>
      <c r="AR4273" t="s">
        <v>1616</v>
      </c>
      <c r="AT4273" t="s">
        <v>1612</v>
      </c>
      <c r="AV4273" t="s">
        <v>96</v>
      </c>
      <c r="BQ4273" t="str">
        <f>BS4273 &amp; ":" &amp; BR4273</f>
        <v>AZDEQ_SW:SM 4500-NH3G</v>
      </c>
      <c r="BR4273" t="s">
        <v>5552</v>
      </c>
      <c r="BS4273" t="s">
        <v>1626</v>
      </c>
      <c r="BT4273" t="s">
        <v>5552</v>
      </c>
      <c r="BW4273" t="s">
        <v>5460</v>
      </c>
      <c r="BX4273" s="1">
        <v>43224</v>
      </c>
      <c r="BZ4273" t="s">
        <v>9079</v>
      </c>
      <c r="CA4273" t="s">
        <v>397</v>
      </c>
      <c r="CB4273">
        <v>0.1</v>
      </c>
      <c r="CC4273" t="s">
        <v>1616</v>
      </c>
      <c r="CE4273" t="s">
        <v>8899</v>
      </c>
      <c r="CF4273" t="s">
        <v>1618</v>
      </c>
    </row>
    <row r="4274" spans="1:84" hidden="1" x14ac:dyDescent="0.4">
      <c r="A4274" t="s">
        <v>7466</v>
      </c>
      <c r="B4274" t="s">
        <v>7467</v>
      </c>
      <c r="C4274" t="s">
        <v>8877</v>
      </c>
      <c r="D4274" t="s">
        <v>81</v>
      </c>
      <c r="E4274" t="s">
        <v>82</v>
      </c>
      <c r="G4274" s="4" t="str">
        <f>TEXT(H4274+I4274,"yyyy-mm-dd""T""hh:mm:ss")&amp;
IF(J4274="MST","-07:00",
IF(J4274="MDT","-06:00",
IF(J4274="PST","-08:00",
IF(J4274="PDT","-07:00",
IF(J4274="UTC","+00:00","+00:00")))))</f>
        <v>2018-06-21T09:20:00-07:00</v>
      </c>
      <c r="H4274" s="1">
        <v>43272</v>
      </c>
      <c r="I4274" s="5">
        <v>0.3888888888888889</v>
      </c>
      <c r="J4274" t="s">
        <v>84</v>
      </c>
      <c r="U4274" t="s">
        <v>7469</v>
      </c>
      <c r="V4274" t="s">
        <v>7470</v>
      </c>
      <c r="X4274" t="s">
        <v>7532</v>
      </c>
      <c r="Y4274" t="s">
        <v>7533</v>
      </c>
      <c r="AD4274">
        <v>32.289444000000003</v>
      </c>
      <c r="AE4274">
        <v>-111.03486100000001</v>
      </c>
      <c r="AK4274" t="s">
        <v>5367</v>
      </c>
      <c r="AL4274" t="s">
        <v>9080</v>
      </c>
      <c r="AM4274" t="s">
        <v>7485</v>
      </c>
      <c r="AN4274" t="s">
        <v>1700</v>
      </c>
      <c r="AO4274" t="s">
        <v>123</v>
      </c>
      <c r="AP4274" t="s">
        <v>422</v>
      </c>
      <c r="AS4274" t="s">
        <v>7487</v>
      </c>
      <c r="AT4274" t="s">
        <v>1612</v>
      </c>
      <c r="AV4274" t="s">
        <v>96</v>
      </c>
      <c r="BQ4274" t="str">
        <f>BS4274 &amp; ":" &amp; BR4274</f>
        <v>USEPA:365.1</v>
      </c>
      <c r="BR4274">
        <v>365.1</v>
      </c>
      <c r="BS4274" t="s">
        <v>4867</v>
      </c>
      <c r="BT4274" t="s">
        <v>7474</v>
      </c>
      <c r="BV4274" t="s">
        <v>7475</v>
      </c>
      <c r="BW4274" t="s">
        <v>7476</v>
      </c>
      <c r="BZ4274" t="s">
        <v>9081</v>
      </c>
      <c r="CA4274" t="s">
        <v>1272</v>
      </c>
      <c r="CB4274">
        <v>0.5</v>
      </c>
      <c r="CC4274" t="s">
        <v>1616</v>
      </c>
      <c r="CE4274" t="s">
        <v>9082</v>
      </c>
      <c r="CF4274" t="s">
        <v>1618</v>
      </c>
    </row>
    <row r="4275" spans="1:84" hidden="1" x14ac:dyDescent="0.4">
      <c r="A4275" t="s">
        <v>1626</v>
      </c>
      <c r="B4275" t="s">
        <v>1626</v>
      </c>
      <c r="C4275" t="s">
        <v>9011</v>
      </c>
      <c r="D4275" t="s">
        <v>81</v>
      </c>
      <c r="E4275" t="s">
        <v>82</v>
      </c>
      <c r="F4275" t="s">
        <v>393</v>
      </c>
      <c r="G4275" s="4" t="str">
        <f>TEXT(H4275+I4275,"yyyy-mm-dd""T""hh:mm:ss")&amp;
IF(J4275="MST","-07:00",
IF(J4275="MDT","-06:00",
IF(J4275="PST","-08:00",
IF(J4275="PDT","-07:00",
IF(J4275="UTC","+00:00","+00:00")))))</f>
        <v>2018-05-16T04:00:00-07:00</v>
      </c>
      <c r="H4275" s="1">
        <v>43236</v>
      </c>
      <c r="I4275" s="5">
        <v>0.16666666666666666</v>
      </c>
      <c r="J4275" t="s">
        <v>84</v>
      </c>
      <c r="N4275">
        <v>0.5</v>
      </c>
      <c r="O4275" t="s">
        <v>1628</v>
      </c>
      <c r="U4275">
        <v>9778</v>
      </c>
      <c r="V4275" t="s">
        <v>8890</v>
      </c>
      <c r="W4275" t="s">
        <v>8200</v>
      </c>
      <c r="X4275" t="s">
        <v>3405</v>
      </c>
      <c r="Y4275">
        <v>100034</v>
      </c>
      <c r="Z4275" t="e">
        <f>--- SAMPLE TAKEN: Yes</f>
        <v>#NAME?</v>
      </c>
      <c r="AD4275">
        <v>32.187063100000003</v>
      </c>
      <c r="AE4275">
        <v>-110.81660220000001</v>
      </c>
      <c r="AG4275" t="s">
        <v>90</v>
      </c>
      <c r="AH4275" t="s">
        <v>1626</v>
      </c>
      <c r="AI4275" t="s">
        <v>90</v>
      </c>
      <c r="AK4275" t="s">
        <v>1608</v>
      </c>
      <c r="AL4275" t="s">
        <v>9083</v>
      </c>
      <c r="AN4275" t="s">
        <v>1610</v>
      </c>
      <c r="AO4275" t="s">
        <v>1670</v>
      </c>
      <c r="AP4275" t="s">
        <v>422</v>
      </c>
      <c r="AQ4275">
        <v>0.44</v>
      </c>
      <c r="AR4275" t="s">
        <v>1616</v>
      </c>
      <c r="AT4275" t="s">
        <v>1612</v>
      </c>
      <c r="AV4275" t="s">
        <v>96</v>
      </c>
      <c r="BH4275" t="str">
        <f>BI4275 &amp; " " &amp; BJ4275</f>
        <v>0.5 ft</v>
      </c>
      <c r="BI4275">
        <v>0.5</v>
      </c>
      <c r="BJ4275" t="s">
        <v>5517</v>
      </c>
      <c r="BQ4275" t="str">
        <f>BS4275 &amp; ":" &amp; BR4275</f>
        <v>AZDEQ_SW:EPA 353.2</v>
      </c>
      <c r="BR4275" t="s">
        <v>1623</v>
      </c>
      <c r="BS4275" t="s">
        <v>1626</v>
      </c>
      <c r="BT4275" t="s">
        <v>1623</v>
      </c>
      <c r="BW4275" t="s">
        <v>5519</v>
      </c>
      <c r="BZ4275" t="s">
        <v>9084</v>
      </c>
      <c r="CA4275" t="s">
        <v>397</v>
      </c>
      <c r="CB4275">
        <v>0.1</v>
      </c>
      <c r="CC4275" t="s">
        <v>1616</v>
      </c>
      <c r="CE4275" t="s">
        <v>8893</v>
      </c>
      <c r="CF4275" t="s">
        <v>1618</v>
      </c>
    </row>
    <row r="4276" spans="1:84" hidden="1" x14ac:dyDescent="0.4">
      <c r="A4276" t="s">
        <v>7466</v>
      </c>
      <c r="B4276" t="s">
        <v>7467</v>
      </c>
      <c r="C4276" t="s">
        <v>8865</v>
      </c>
      <c r="D4276" t="s">
        <v>81</v>
      </c>
      <c r="E4276" t="s">
        <v>82</v>
      </c>
      <c r="G4276" s="4" t="str">
        <f>TEXT(H4276+I4276,"yyyy-mm-dd""T""hh:mm:ss")&amp;
IF(J4276="MST","-07:00",
IF(J4276="MDT","-06:00",
IF(J4276="PST","-08:00",
IF(J4276="PDT","-07:00",
IF(J4276="UTC","+00:00","+00:00")))))</f>
        <v>2018-03-28T09:50:00-07:00</v>
      </c>
      <c r="H4276" s="1">
        <v>43187</v>
      </c>
      <c r="I4276" s="5">
        <v>0.40972222222222221</v>
      </c>
      <c r="J4276" t="s">
        <v>84</v>
      </c>
      <c r="U4276" t="s">
        <v>7469</v>
      </c>
      <c r="V4276" t="s">
        <v>7470</v>
      </c>
      <c r="X4276" t="s">
        <v>7532</v>
      </c>
      <c r="Y4276" t="s">
        <v>7533</v>
      </c>
      <c r="AD4276">
        <v>32.289444000000003</v>
      </c>
      <c r="AE4276">
        <v>-111.03486100000001</v>
      </c>
      <c r="AK4276" t="s">
        <v>5367</v>
      </c>
      <c r="AL4276" t="s">
        <v>9085</v>
      </c>
      <c r="AM4276" t="s">
        <v>7485</v>
      </c>
      <c r="AN4276" t="s">
        <v>1700</v>
      </c>
      <c r="AO4276" t="s">
        <v>123</v>
      </c>
      <c r="AP4276" t="s">
        <v>422</v>
      </c>
      <c r="AS4276" t="s">
        <v>7487</v>
      </c>
      <c r="AT4276" t="s">
        <v>1612</v>
      </c>
      <c r="AV4276" t="s">
        <v>96</v>
      </c>
      <c r="BQ4276" t="str">
        <f>BS4276 &amp; ":" &amp; BR4276</f>
        <v>USEPA:365.1</v>
      </c>
      <c r="BR4276">
        <v>365.1</v>
      </c>
      <c r="BS4276" t="s">
        <v>4867</v>
      </c>
      <c r="BT4276" t="s">
        <v>7474</v>
      </c>
      <c r="BV4276" t="s">
        <v>7475</v>
      </c>
      <c r="BW4276" t="s">
        <v>7476</v>
      </c>
      <c r="BZ4276" t="s">
        <v>9086</v>
      </c>
      <c r="CA4276" t="s">
        <v>1272</v>
      </c>
      <c r="CB4276">
        <v>0.5</v>
      </c>
      <c r="CC4276" t="s">
        <v>1616</v>
      </c>
      <c r="CE4276" t="s">
        <v>8867</v>
      </c>
      <c r="CF4276" t="s">
        <v>1618</v>
      </c>
    </row>
    <row r="4277" spans="1:84" hidden="1" x14ac:dyDescent="0.4">
      <c r="A4277" t="s">
        <v>1626</v>
      </c>
      <c r="B4277" t="s">
        <v>1626</v>
      </c>
      <c r="C4277" t="s">
        <v>8995</v>
      </c>
      <c r="D4277" t="s">
        <v>81</v>
      </c>
      <c r="E4277" t="s">
        <v>82</v>
      </c>
      <c r="F4277" t="s">
        <v>393</v>
      </c>
      <c r="G4277" s="4" t="str">
        <f>TEXT(H4277+I4277,"yyyy-mm-dd""T""hh:mm:ss")&amp;
IF(J4277="MST","-07:00",
IF(J4277="MDT","-06:00",
IF(J4277="PST","-08:00",
IF(J4277="PDT","-07:00",
IF(J4277="UTC","+00:00","+00:00")))))</f>
        <v>2018-03-30T03:20:00-07:00</v>
      </c>
      <c r="H4277" s="1">
        <v>43189</v>
      </c>
      <c r="I4277" s="5">
        <v>0.1388888888888889</v>
      </c>
      <c r="J4277" t="s">
        <v>84</v>
      </c>
      <c r="N4277">
        <v>0.5</v>
      </c>
      <c r="O4277" t="s">
        <v>1628</v>
      </c>
      <c r="U4277">
        <v>9778</v>
      </c>
      <c r="V4277" t="s">
        <v>8890</v>
      </c>
      <c r="W4277" t="s">
        <v>8200</v>
      </c>
      <c r="X4277" t="s">
        <v>3405</v>
      </c>
      <c r="Y4277">
        <v>100034</v>
      </c>
      <c r="Z4277" t="e">
        <f>--- SAMPLE TAKEN: Yes</f>
        <v>#NAME?</v>
      </c>
      <c r="AD4277">
        <v>32.187063100000003</v>
      </c>
      <c r="AE4277">
        <v>-110.81660220000001</v>
      </c>
      <c r="AG4277" t="s">
        <v>90</v>
      </c>
      <c r="AH4277" t="s">
        <v>1626</v>
      </c>
      <c r="AI4277" t="s">
        <v>90</v>
      </c>
      <c r="AK4277" t="s">
        <v>1608</v>
      </c>
      <c r="AL4277" t="s">
        <v>9087</v>
      </c>
      <c r="AN4277" t="s">
        <v>1610</v>
      </c>
      <c r="AO4277" t="s">
        <v>1611</v>
      </c>
      <c r="AP4277" t="s">
        <v>422</v>
      </c>
      <c r="AQ4277">
        <v>6.5000000000000002E-2</v>
      </c>
      <c r="AR4277" t="s">
        <v>1616</v>
      </c>
      <c r="AT4277" t="s">
        <v>1612</v>
      </c>
      <c r="AV4277" t="s">
        <v>96</v>
      </c>
      <c r="BF4277" t="s">
        <v>5516</v>
      </c>
      <c r="BH4277" t="str">
        <f>BI4277 &amp; " " &amp; BJ4277</f>
        <v>0.5 ft</v>
      </c>
      <c r="BI4277">
        <v>0.5</v>
      </c>
      <c r="BJ4277" t="s">
        <v>5517</v>
      </c>
      <c r="BQ4277" t="str">
        <f>BS4277 &amp; ":" &amp; BR4277</f>
        <v>AZDEQ_SW:EPA 350.1</v>
      </c>
      <c r="BR4277" t="s">
        <v>1613</v>
      </c>
      <c r="BS4277" t="s">
        <v>1626</v>
      </c>
      <c r="BT4277" t="s">
        <v>1613</v>
      </c>
      <c r="BW4277" t="s">
        <v>5519</v>
      </c>
      <c r="BZ4277" t="s">
        <v>9088</v>
      </c>
      <c r="CA4277" t="s">
        <v>397</v>
      </c>
      <c r="CB4277">
        <v>0.1</v>
      </c>
      <c r="CC4277" t="s">
        <v>1616</v>
      </c>
      <c r="CE4277" t="s">
        <v>8893</v>
      </c>
      <c r="CF4277" t="s">
        <v>1618</v>
      </c>
    </row>
    <row r="4278" spans="1:84" hidden="1" x14ac:dyDescent="0.4">
      <c r="A4278" t="s">
        <v>1626</v>
      </c>
      <c r="B4278" t="s">
        <v>1626</v>
      </c>
      <c r="C4278" t="s">
        <v>8929</v>
      </c>
      <c r="D4278" t="s">
        <v>81</v>
      </c>
      <c r="E4278" t="s">
        <v>82</v>
      </c>
      <c r="F4278" t="s">
        <v>393</v>
      </c>
      <c r="G4278" s="4" t="str">
        <f>TEXT(H4278+I4278,"yyyy-mm-dd""T""hh:mm:ss")&amp;
IF(J4278="MST","-07:00",
IF(J4278="MDT","-06:00",
IF(J4278="PST","-08:00",
IF(J4278="PDT","-07:00",
IF(J4278="UTC","+00:00","+00:00")))))</f>
        <v>2018-09-19T06:45:00-07:00</v>
      </c>
      <c r="H4278" s="1">
        <v>43362</v>
      </c>
      <c r="I4278" s="5">
        <v>0.28125</v>
      </c>
      <c r="J4278" t="s">
        <v>84</v>
      </c>
      <c r="U4278">
        <v>2008</v>
      </c>
      <c r="V4278" t="s">
        <v>6355</v>
      </c>
      <c r="W4278" t="s">
        <v>1606</v>
      </c>
      <c r="X4278" t="s">
        <v>8221</v>
      </c>
      <c r="Y4278">
        <v>111466</v>
      </c>
      <c r="Z4278" t="s">
        <v>8853</v>
      </c>
      <c r="AD4278">
        <v>31.864944399999999</v>
      </c>
      <c r="AE4278">
        <v>-110.67463890000001</v>
      </c>
      <c r="AG4278" t="s">
        <v>90</v>
      </c>
      <c r="AH4278" t="s">
        <v>1626</v>
      </c>
      <c r="AI4278" t="s">
        <v>90</v>
      </c>
      <c r="AK4278" t="s">
        <v>1608</v>
      </c>
      <c r="AL4278" t="s">
        <v>9089</v>
      </c>
      <c r="AN4278" t="s">
        <v>1700</v>
      </c>
      <c r="AO4278" t="s">
        <v>457</v>
      </c>
      <c r="AP4278" t="s">
        <v>422</v>
      </c>
      <c r="AQ4278">
        <v>4.3</v>
      </c>
      <c r="AR4278" t="s">
        <v>1616</v>
      </c>
      <c r="AT4278" t="s">
        <v>1612</v>
      </c>
      <c r="AV4278" t="s">
        <v>96</v>
      </c>
      <c r="BQ4278" t="str">
        <f>BS4278 &amp; ":" &amp; BR4278</f>
        <v>AZDEQ_SW:EPA 365.4</v>
      </c>
      <c r="BR4278" t="s">
        <v>1713</v>
      </c>
      <c r="BS4278" t="s">
        <v>1626</v>
      </c>
      <c r="BT4278" t="s">
        <v>1713</v>
      </c>
      <c r="BW4278" t="s">
        <v>5460</v>
      </c>
      <c r="BX4278" s="1">
        <v>43376</v>
      </c>
      <c r="BZ4278" t="s">
        <v>9090</v>
      </c>
      <c r="CA4278" t="s">
        <v>397</v>
      </c>
      <c r="CB4278">
        <v>0.1</v>
      </c>
      <c r="CC4278" t="s">
        <v>1616</v>
      </c>
      <c r="CE4278" t="s">
        <v>8945</v>
      </c>
      <c r="CF4278" t="s">
        <v>1618</v>
      </c>
    </row>
    <row r="4279" spans="1:84" hidden="1" x14ac:dyDescent="0.4">
      <c r="A4279" t="s">
        <v>1626</v>
      </c>
      <c r="B4279" t="s">
        <v>1626</v>
      </c>
      <c r="C4279" t="s">
        <v>8852</v>
      </c>
      <c r="D4279" t="s">
        <v>81</v>
      </c>
      <c r="E4279" t="s">
        <v>82</v>
      </c>
      <c r="F4279" t="s">
        <v>393</v>
      </c>
      <c r="G4279" s="4" t="str">
        <f>TEXT(H4279+I4279,"yyyy-mm-dd""T""hh:mm:ss")&amp;
IF(J4279="MST","-07:00",
IF(J4279="MDT","-06:00",
IF(J4279="PST","-08:00",
IF(J4279="PDT","-07:00",
IF(J4279="UTC","+00:00","+00:00")))))</f>
        <v>2018-09-19T05:20:00-07:00</v>
      </c>
      <c r="H4279" s="1">
        <v>43362</v>
      </c>
      <c r="I4279" s="5">
        <v>0.22222222222222221</v>
      </c>
      <c r="J4279" t="s">
        <v>84</v>
      </c>
      <c r="U4279">
        <v>2008</v>
      </c>
      <c r="V4279" t="s">
        <v>6355</v>
      </c>
      <c r="W4279" t="s">
        <v>1606</v>
      </c>
      <c r="X4279" t="s">
        <v>8307</v>
      </c>
      <c r="Y4279">
        <v>111467</v>
      </c>
      <c r="Z4279" t="s">
        <v>8853</v>
      </c>
      <c r="AD4279">
        <v>31.870083300000001</v>
      </c>
      <c r="AE4279">
        <v>-110.67516670000001</v>
      </c>
      <c r="AG4279" t="s">
        <v>90</v>
      </c>
      <c r="AH4279" t="s">
        <v>1626</v>
      </c>
      <c r="AI4279" t="s">
        <v>90</v>
      </c>
      <c r="AK4279" t="s">
        <v>1608</v>
      </c>
      <c r="AL4279" t="s">
        <v>9091</v>
      </c>
      <c r="AN4279" t="s">
        <v>1610</v>
      </c>
      <c r="AO4279" t="s">
        <v>1266</v>
      </c>
      <c r="AP4279" t="s">
        <v>422</v>
      </c>
      <c r="AQ4279">
        <v>35.69</v>
      </c>
      <c r="AR4279" t="s">
        <v>1616</v>
      </c>
      <c r="AT4279" t="s">
        <v>1612</v>
      </c>
      <c r="AV4279" t="s">
        <v>96</v>
      </c>
      <c r="BQ4279" t="str">
        <f>BS4279 &amp; ":" &amp; BR4279</f>
        <v>AZDEQ_SW:CALCULATION</v>
      </c>
      <c r="BR4279" t="s">
        <v>3416</v>
      </c>
      <c r="BS4279" t="s">
        <v>1626</v>
      </c>
      <c r="BT4279" t="s">
        <v>3416</v>
      </c>
      <c r="BZ4279" t="s">
        <v>9092</v>
      </c>
      <c r="CA4279" t="s">
        <v>7546</v>
      </c>
      <c r="CB4279">
        <v>0.04</v>
      </c>
      <c r="CC4279" t="s">
        <v>1616</v>
      </c>
      <c r="CE4279" t="s">
        <v>8857</v>
      </c>
      <c r="CF4279" t="s">
        <v>1618</v>
      </c>
    </row>
    <row r="4280" spans="1:84" hidden="1" x14ac:dyDescent="0.4">
      <c r="A4280" t="s">
        <v>1626</v>
      </c>
      <c r="B4280" t="s">
        <v>1626</v>
      </c>
      <c r="C4280" t="s">
        <v>8858</v>
      </c>
      <c r="D4280" t="s">
        <v>81</v>
      </c>
      <c r="E4280" t="s">
        <v>82</v>
      </c>
      <c r="F4280" t="s">
        <v>393</v>
      </c>
      <c r="G4280" s="4" t="str">
        <f>TEXT(H4280+I4280,"yyyy-mm-dd""T""hh:mm:ss")&amp;
IF(J4280="MST","-07:00",
IF(J4280="MDT","-06:00",
IF(J4280="PST","-08:00",
IF(J4280="PDT","-07:00",
IF(J4280="UTC","+00:00","+00:00")))))</f>
        <v>2018-05-01T09:30:00-07:00</v>
      </c>
      <c r="H4280" s="1">
        <v>43221</v>
      </c>
      <c r="I4280" s="5">
        <v>0.39583333333333331</v>
      </c>
      <c r="J4280" t="s">
        <v>84</v>
      </c>
      <c r="U4280">
        <v>9753</v>
      </c>
      <c r="V4280" t="s">
        <v>8859</v>
      </c>
      <c r="W4280" t="s">
        <v>8860</v>
      </c>
      <c r="X4280" t="s">
        <v>5457</v>
      </c>
      <c r="Y4280">
        <v>100237</v>
      </c>
      <c r="Z4280" t="s">
        <v>8861</v>
      </c>
      <c r="AD4280">
        <v>32.353711099999998</v>
      </c>
      <c r="AE4280">
        <v>-111.09685</v>
      </c>
      <c r="AG4280" t="s">
        <v>90</v>
      </c>
      <c r="AH4280" t="s">
        <v>1626</v>
      </c>
      <c r="AI4280" t="s">
        <v>90</v>
      </c>
      <c r="AK4280" t="s">
        <v>1608</v>
      </c>
      <c r="AL4280" t="s">
        <v>9093</v>
      </c>
      <c r="AM4280" t="s">
        <v>92</v>
      </c>
      <c r="AN4280" t="s">
        <v>1610</v>
      </c>
      <c r="AO4280" t="s">
        <v>1611</v>
      </c>
      <c r="AP4280" t="s">
        <v>422</v>
      </c>
      <c r="AT4280" t="s">
        <v>1612</v>
      </c>
      <c r="AV4280" t="s">
        <v>584</v>
      </c>
      <c r="BF4280" t="s">
        <v>8211</v>
      </c>
      <c r="BQ4280" t="str">
        <f>BS4280 &amp; ":" &amp; BR4280</f>
        <v>AZDEQ_SW:SM 4500-NH3G</v>
      </c>
      <c r="BR4280" t="s">
        <v>5552</v>
      </c>
      <c r="BS4280" t="s">
        <v>1626</v>
      </c>
      <c r="BT4280" t="s">
        <v>5552</v>
      </c>
      <c r="BW4280" t="s">
        <v>5460</v>
      </c>
      <c r="BX4280" s="1">
        <v>43229</v>
      </c>
      <c r="BZ4280" t="s">
        <v>9094</v>
      </c>
      <c r="CA4280" t="s">
        <v>397</v>
      </c>
      <c r="CB4280">
        <v>0.1</v>
      </c>
      <c r="CC4280" t="s">
        <v>1616</v>
      </c>
      <c r="CE4280" t="s">
        <v>8864</v>
      </c>
      <c r="CF4280" t="s">
        <v>1618</v>
      </c>
    </row>
    <row r="4281" spans="1:84" hidden="1" x14ac:dyDescent="0.4">
      <c r="A4281" t="s">
        <v>7466</v>
      </c>
      <c r="B4281" t="s">
        <v>7467</v>
      </c>
      <c r="C4281" t="s">
        <v>9068</v>
      </c>
      <c r="D4281" t="s">
        <v>81</v>
      </c>
      <c r="E4281" t="s">
        <v>82</v>
      </c>
      <c r="G4281" s="4" t="str">
        <f>TEXT(H4281+I4281,"yyyy-mm-dd""T""hh:mm:ss")&amp;
IF(J4281="MST","-07:00",
IF(J4281="MDT","-06:00",
IF(J4281="PST","-08:00",
IF(J4281="PDT","-07:00",
IF(J4281="UTC","+00:00","+00:00")))))</f>
        <v>2018-06-14T09:25:00-07:00</v>
      </c>
      <c r="H4281" s="1">
        <v>43265</v>
      </c>
      <c r="I4281" s="5">
        <v>0.3923611111111111</v>
      </c>
      <c r="J4281" t="s">
        <v>84</v>
      </c>
      <c r="U4281" t="s">
        <v>7469</v>
      </c>
      <c r="V4281" t="s">
        <v>7470</v>
      </c>
      <c r="X4281" t="s">
        <v>7471</v>
      </c>
      <c r="Y4281" t="s">
        <v>7472</v>
      </c>
      <c r="AD4281">
        <v>32.338639000000001</v>
      </c>
      <c r="AE4281">
        <v>-111.08147200000001</v>
      </c>
      <c r="AK4281" t="s">
        <v>5367</v>
      </c>
      <c r="AL4281" t="s">
        <v>9095</v>
      </c>
      <c r="AN4281" t="s">
        <v>5425</v>
      </c>
      <c r="AO4281" t="s">
        <v>7494</v>
      </c>
      <c r="AP4281" t="s">
        <v>422</v>
      </c>
      <c r="AQ4281">
        <v>3.7</v>
      </c>
      <c r="AR4281" t="s">
        <v>1616</v>
      </c>
      <c r="AT4281" t="s">
        <v>1612</v>
      </c>
      <c r="AV4281" t="s">
        <v>96</v>
      </c>
      <c r="BQ4281" t="str">
        <f>BS4281 &amp; ":" &amp; BR4281</f>
        <v>USEPA:353.2</v>
      </c>
      <c r="BR4281">
        <v>353.2</v>
      </c>
      <c r="BS4281" t="s">
        <v>4867</v>
      </c>
      <c r="BT4281" t="s">
        <v>5390</v>
      </c>
      <c r="BV4281" t="s">
        <v>5391</v>
      </c>
      <c r="BW4281" t="s">
        <v>7476</v>
      </c>
      <c r="CE4281" t="s">
        <v>9096</v>
      </c>
      <c r="CF4281" t="s">
        <v>1618</v>
      </c>
    </row>
    <row r="4282" spans="1:84" hidden="1" x14ac:dyDescent="0.4">
      <c r="A4282" t="s">
        <v>7466</v>
      </c>
      <c r="B4282" t="s">
        <v>7467</v>
      </c>
      <c r="C4282" t="s">
        <v>8925</v>
      </c>
      <c r="D4282" t="s">
        <v>81</v>
      </c>
      <c r="E4282" t="s">
        <v>82</v>
      </c>
      <c r="G4282" s="4" t="str">
        <f>TEXT(H4282+I4282,"yyyy-mm-dd""T""hh:mm:ss")&amp;
IF(J4282="MST","-07:00",
IF(J4282="MDT","-06:00",
IF(J4282="PST","-08:00",
IF(J4282="PDT","-07:00",
IF(J4282="UTC","+00:00","+00:00")))))</f>
        <v>2018-01-31T10:38:00-07:00</v>
      </c>
      <c r="H4282" s="1">
        <v>43131</v>
      </c>
      <c r="I4282" s="5">
        <v>0.44305555555555554</v>
      </c>
      <c r="J4282" t="s">
        <v>84</v>
      </c>
      <c r="U4282" t="s">
        <v>7469</v>
      </c>
      <c r="V4282" t="s">
        <v>7470</v>
      </c>
      <c r="X4282" t="s">
        <v>7510</v>
      </c>
      <c r="Y4282" t="s">
        <v>7511</v>
      </c>
      <c r="AD4282">
        <v>32.434333000000002</v>
      </c>
      <c r="AE4282">
        <v>-111.232472</v>
      </c>
      <c r="AK4282" t="s">
        <v>5367</v>
      </c>
      <c r="AL4282" t="s">
        <v>9097</v>
      </c>
      <c r="AN4282" t="s">
        <v>5425</v>
      </c>
      <c r="AO4282" t="s">
        <v>7494</v>
      </c>
      <c r="AP4282" t="s">
        <v>422</v>
      </c>
      <c r="AQ4282">
        <v>5.03</v>
      </c>
      <c r="AR4282" t="s">
        <v>1616</v>
      </c>
      <c r="AT4282" t="s">
        <v>1612</v>
      </c>
      <c r="AV4282" t="s">
        <v>96</v>
      </c>
      <c r="BQ4282" t="str">
        <f>BS4282 &amp; ":" &amp; BR4282</f>
        <v>USEPA:353.2</v>
      </c>
      <c r="BR4282">
        <v>353.2</v>
      </c>
      <c r="BS4282" t="s">
        <v>4867</v>
      </c>
      <c r="BT4282" t="s">
        <v>5390</v>
      </c>
      <c r="BV4282" t="s">
        <v>5391</v>
      </c>
      <c r="BW4282" t="s">
        <v>7476</v>
      </c>
      <c r="CE4282" t="s">
        <v>8928</v>
      </c>
      <c r="CF4282" t="s">
        <v>1618</v>
      </c>
    </row>
    <row r="4283" spans="1:84" hidden="1" x14ac:dyDescent="0.4">
      <c r="A4283" t="s">
        <v>7466</v>
      </c>
      <c r="B4283" t="s">
        <v>7467</v>
      </c>
      <c r="C4283" t="s">
        <v>9075</v>
      </c>
      <c r="D4283" t="s">
        <v>7515</v>
      </c>
      <c r="E4283" t="s">
        <v>82</v>
      </c>
      <c r="G4283" s="4" t="str">
        <f>TEXT(H4283+I4283,"yyyy-mm-dd""T""hh:mm:ss")&amp;
IF(J4283="MST","-07:00",
IF(J4283="MDT","-06:00",
IF(J4283="PST","-08:00",
IF(J4283="PDT","-07:00",
IF(J4283="UTC","+00:00","+00:00")))))</f>
        <v>2018-09-19T08:45:00-07:00</v>
      </c>
      <c r="H4283" s="1">
        <v>43362</v>
      </c>
      <c r="I4283" s="5">
        <v>0.36458333333333331</v>
      </c>
      <c r="J4283" t="s">
        <v>84</v>
      </c>
      <c r="U4283" t="s">
        <v>7469</v>
      </c>
      <c r="V4283" t="s">
        <v>7470</v>
      </c>
      <c r="X4283" t="s">
        <v>7482</v>
      </c>
      <c r="Y4283" t="s">
        <v>7483</v>
      </c>
      <c r="AD4283">
        <v>32.386417000000002</v>
      </c>
      <c r="AE4283">
        <v>-111.119139</v>
      </c>
      <c r="AK4283" t="s">
        <v>5367</v>
      </c>
      <c r="AL4283" t="s">
        <v>9098</v>
      </c>
      <c r="AN4283" t="s">
        <v>1700</v>
      </c>
      <c r="AO4283" t="s">
        <v>457</v>
      </c>
      <c r="AP4283" t="s">
        <v>422</v>
      </c>
      <c r="AQ4283">
        <v>2.23</v>
      </c>
      <c r="AR4283" t="s">
        <v>1616</v>
      </c>
      <c r="AT4283" t="s">
        <v>1612</v>
      </c>
      <c r="AV4283" t="s">
        <v>96</v>
      </c>
      <c r="BQ4283" t="str">
        <f>BS4283 &amp; ":" &amp; BR4283</f>
        <v>USEPA:365.1</v>
      </c>
      <c r="BR4283">
        <v>365.1</v>
      </c>
      <c r="BS4283" t="s">
        <v>4867</v>
      </c>
      <c r="BT4283" t="s">
        <v>7474</v>
      </c>
      <c r="BV4283" t="s">
        <v>7475</v>
      </c>
      <c r="BW4283" t="s">
        <v>7476</v>
      </c>
      <c r="CE4283" t="s">
        <v>9099</v>
      </c>
      <c r="CF4283" t="s">
        <v>1618</v>
      </c>
    </row>
    <row r="4284" spans="1:84" hidden="1" x14ac:dyDescent="0.4">
      <c r="A4284" t="s">
        <v>7466</v>
      </c>
      <c r="B4284" t="s">
        <v>7467</v>
      </c>
      <c r="C4284" t="s">
        <v>9068</v>
      </c>
      <c r="D4284" t="s">
        <v>81</v>
      </c>
      <c r="E4284" t="s">
        <v>82</v>
      </c>
      <c r="G4284" s="4" t="str">
        <f>TEXT(H4284+I4284,"yyyy-mm-dd""T""hh:mm:ss")&amp;
IF(J4284="MST","-07:00",
IF(J4284="MDT","-06:00",
IF(J4284="PST","-08:00",
IF(J4284="PDT","-07:00",
IF(J4284="UTC","+00:00","+00:00")))))</f>
        <v>2018-06-14T09:25:00-07:00</v>
      </c>
      <c r="H4284" s="1">
        <v>43265</v>
      </c>
      <c r="I4284" s="5">
        <v>0.3923611111111111</v>
      </c>
      <c r="J4284" t="s">
        <v>84</v>
      </c>
      <c r="U4284" t="s">
        <v>7469</v>
      </c>
      <c r="V4284" t="s">
        <v>7470</v>
      </c>
      <c r="X4284" t="s">
        <v>7471</v>
      </c>
      <c r="Y4284" t="s">
        <v>7472</v>
      </c>
      <c r="AD4284">
        <v>32.338639000000001</v>
      </c>
      <c r="AE4284">
        <v>-111.08147200000001</v>
      </c>
      <c r="AK4284" t="s">
        <v>5367</v>
      </c>
      <c r="AL4284" t="s">
        <v>9100</v>
      </c>
      <c r="AN4284" t="s">
        <v>7486</v>
      </c>
      <c r="AO4284" t="s">
        <v>5369</v>
      </c>
      <c r="AP4284" t="s">
        <v>422</v>
      </c>
      <c r="AQ4284">
        <v>1.1200000000000001</v>
      </c>
      <c r="AR4284" t="s">
        <v>1616</v>
      </c>
      <c r="AT4284" t="s">
        <v>1612</v>
      </c>
      <c r="AV4284" t="s">
        <v>96</v>
      </c>
      <c r="BQ4284" t="str">
        <f>BS4284 &amp; ":" &amp; BR4284</f>
        <v>USEPA:350.1</v>
      </c>
      <c r="BR4284">
        <v>350.1</v>
      </c>
      <c r="BS4284" t="s">
        <v>4867</v>
      </c>
      <c r="BT4284" t="s">
        <v>7488</v>
      </c>
      <c r="BV4284" t="s">
        <v>7489</v>
      </c>
      <c r="BW4284" t="s">
        <v>7476</v>
      </c>
      <c r="CE4284" t="s">
        <v>9070</v>
      </c>
      <c r="CF4284" t="s">
        <v>1618</v>
      </c>
    </row>
    <row r="4285" spans="1:84" hidden="1" x14ac:dyDescent="0.4">
      <c r="A4285" t="s">
        <v>1626</v>
      </c>
      <c r="B4285" t="s">
        <v>1626</v>
      </c>
      <c r="C4285" t="s">
        <v>8918</v>
      </c>
      <c r="D4285" t="s">
        <v>81</v>
      </c>
      <c r="E4285" t="s">
        <v>82</v>
      </c>
      <c r="F4285" t="s">
        <v>393</v>
      </c>
      <c r="G4285" s="4" t="str">
        <f>TEXT(H4285+I4285,"yyyy-mm-dd""T""hh:mm:ss")&amp;
IF(J4285="MST","-07:00",
IF(J4285="MDT","-06:00",
IF(J4285="PST","-08:00",
IF(J4285="PDT","-07:00",
IF(J4285="UTC","+00:00","+00:00")))))</f>
        <v>2018-02-28T03:30:00-07:00</v>
      </c>
      <c r="H4285" s="1">
        <v>43159</v>
      </c>
      <c r="I4285" s="5">
        <v>0.14583333333333334</v>
      </c>
      <c r="J4285" t="s">
        <v>84</v>
      </c>
      <c r="N4285">
        <v>0.5</v>
      </c>
      <c r="O4285" t="s">
        <v>1628</v>
      </c>
      <c r="U4285">
        <v>9778</v>
      </c>
      <c r="V4285" t="s">
        <v>8890</v>
      </c>
      <c r="W4285" t="s">
        <v>8200</v>
      </c>
      <c r="X4285" t="s">
        <v>3405</v>
      </c>
      <c r="Y4285">
        <v>100034</v>
      </c>
      <c r="Z4285" t="e">
        <f>--- SAMPLE TAKEN: Yes</f>
        <v>#NAME?</v>
      </c>
      <c r="AD4285">
        <v>32.187063100000003</v>
      </c>
      <c r="AE4285">
        <v>-110.81660220000001</v>
      </c>
      <c r="AG4285" t="s">
        <v>90</v>
      </c>
      <c r="AH4285" t="s">
        <v>1626</v>
      </c>
      <c r="AI4285" t="s">
        <v>90</v>
      </c>
      <c r="AK4285" t="s">
        <v>1608</v>
      </c>
      <c r="AL4285" t="s">
        <v>9101</v>
      </c>
      <c r="AN4285" t="s">
        <v>1700</v>
      </c>
      <c r="AO4285" t="s">
        <v>457</v>
      </c>
      <c r="AP4285" t="s">
        <v>422</v>
      </c>
      <c r="AQ4285">
        <v>3.9E-2</v>
      </c>
      <c r="AR4285" t="s">
        <v>1616</v>
      </c>
      <c r="AT4285" t="s">
        <v>1612</v>
      </c>
      <c r="AV4285" t="s">
        <v>96</v>
      </c>
      <c r="BH4285" t="str">
        <f>BI4285 &amp; " " &amp; BJ4285</f>
        <v>0.5 ft</v>
      </c>
      <c r="BI4285">
        <v>0.5</v>
      </c>
      <c r="BJ4285" t="s">
        <v>5517</v>
      </c>
      <c r="BQ4285" t="str">
        <f>BS4285 &amp; ":" &amp; BR4285</f>
        <v>AZDEQ_SW:SM 4500 PE</v>
      </c>
      <c r="BR4285" t="s">
        <v>5518</v>
      </c>
      <c r="BS4285" t="s">
        <v>1626</v>
      </c>
      <c r="BT4285" t="s">
        <v>5518</v>
      </c>
      <c r="BW4285" t="s">
        <v>5519</v>
      </c>
      <c r="BZ4285" t="s">
        <v>9102</v>
      </c>
      <c r="CA4285" t="s">
        <v>397</v>
      </c>
      <c r="CB4285">
        <v>0.02</v>
      </c>
      <c r="CC4285" t="s">
        <v>1616</v>
      </c>
      <c r="CE4285" t="s">
        <v>8203</v>
      </c>
      <c r="CF4285" t="s">
        <v>1618</v>
      </c>
    </row>
    <row r="4286" spans="1:84" hidden="1" x14ac:dyDescent="0.4">
      <c r="A4286" t="s">
        <v>1626</v>
      </c>
      <c r="B4286" t="s">
        <v>1626</v>
      </c>
      <c r="C4286" t="s">
        <v>8880</v>
      </c>
      <c r="D4286" t="s">
        <v>81</v>
      </c>
      <c r="E4286" t="s">
        <v>82</v>
      </c>
      <c r="F4286" t="s">
        <v>393</v>
      </c>
      <c r="G4286" s="4" t="str">
        <f>TEXT(H4286+I4286,"yyyy-mm-dd""T""hh:mm:ss")&amp;
IF(J4286="MST","-07:00",
IF(J4286="MDT","-06:00",
IF(J4286="PST","-08:00",
IF(J4286="PDT","-07:00",
IF(J4286="UTC","+00:00","+00:00")))))</f>
        <v>2018-09-19T06:35:00-07:00</v>
      </c>
      <c r="H4286" s="1">
        <v>43362</v>
      </c>
      <c r="I4286" s="5">
        <v>0.27430555555555558</v>
      </c>
      <c r="J4286" t="s">
        <v>84</v>
      </c>
      <c r="U4286">
        <v>2008</v>
      </c>
      <c r="V4286" t="s">
        <v>6355</v>
      </c>
      <c r="W4286" t="s">
        <v>1606</v>
      </c>
      <c r="X4286" t="s">
        <v>8241</v>
      </c>
      <c r="Y4286">
        <v>111468</v>
      </c>
      <c r="Z4286" t="s">
        <v>8853</v>
      </c>
      <c r="AD4286">
        <v>31.868683999999998</v>
      </c>
      <c r="AE4286">
        <v>-110.675641</v>
      </c>
      <c r="AG4286" t="s">
        <v>90</v>
      </c>
      <c r="AH4286" t="s">
        <v>1626</v>
      </c>
      <c r="AI4286" t="s">
        <v>90</v>
      </c>
      <c r="AK4286" t="s">
        <v>1608</v>
      </c>
      <c r="AL4286" t="s">
        <v>9103</v>
      </c>
      <c r="AN4286" t="s">
        <v>1610</v>
      </c>
      <c r="AO4286" t="s">
        <v>1670</v>
      </c>
      <c r="AP4286" t="s">
        <v>422</v>
      </c>
      <c r="AQ4286">
        <v>0.47</v>
      </c>
      <c r="AR4286" t="s">
        <v>1616</v>
      </c>
      <c r="AT4286" t="s">
        <v>1612</v>
      </c>
      <c r="AV4286" t="s">
        <v>96</v>
      </c>
      <c r="BQ4286" t="str">
        <f>BS4286 &amp; ":" &amp; BR4286</f>
        <v>AZDEQ_SW:EPA 353.2</v>
      </c>
      <c r="BR4286" t="s">
        <v>1623</v>
      </c>
      <c r="BS4286" t="s">
        <v>1626</v>
      </c>
      <c r="BT4286" t="s">
        <v>1623</v>
      </c>
      <c r="BW4286" t="s">
        <v>5460</v>
      </c>
      <c r="BX4286" s="1">
        <v>43378</v>
      </c>
      <c r="BZ4286" t="s">
        <v>9104</v>
      </c>
      <c r="CA4286" t="s">
        <v>397</v>
      </c>
      <c r="CB4286">
        <v>0.1</v>
      </c>
      <c r="CC4286" t="s">
        <v>1616</v>
      </c>
      <c r="CE4286" t="s">
        <v>8857</v>
      </c>
      <c r="CF4286" t="s">
        <v>1618</v>
      </c>
    </row>
    <row r="4287" spans="1:84" hidden="1" x14ac:dyDescent="0.4">
      <c r="A4287" t="s">
        <v>7466</v>
      </c>
      <c r="B4287" t="s">
        <v>7467</v>
      </c>
      <c r="C4287" t="s">
        <v>8844</v>
      </c>
      <c r="D4287" t="s">
        <v>7515</v>
      </c>
      <c r="E4287" t="s">
        <v>82</v>
      </c>
      <c r="G4287" s="4" t="str">
        <f>TEXT(H4287+I4287,"yyyy-mm-dd""T""hh:mm:ss")&amp;
IF(J4287="MST","-07:00",
IF(J4287="MDT","-06:00",
IF(J4287="PST","-08:00",
IF(J4287="PDT","-07:00",
IF(J4287="UTC","+00:00","+00:00")))))</f>
        <v>2018-01-31T10:38:00-07:00</v>
      </c>
      <c r="H4287" s="1">
        <v>43131</v>
      </c>
      <c r="I4287" s="5">
        <v>0.44305555555555554</v>
      </c>
      <c r="J4287" t="s">
        <v>84</v>
      </c>
      <c r="U4287" t="s">
        <v>7469</v>
      </c>
      <c r="V4287" t="s">
        <v>7470</v>
      </c>
      <c r="X4287" t="s">
        <v>7510</v>
      </c>
      <c r="Y4287" t="s">
        <v>7511</v>
      </c>
      <c r="AD4287">
        <v>32.434333000000002</v>
      </c>
      <c r="AE4287">
        <v>-111.232472</v>
      </c>
      <c r="AK4287" t="s">
        <v>5367</v>
      </c>
      <c r="AL4287" t="s">
        <v>9105</v>
      </c>
      <c r="AM4287" t="s">
        <v>92</v>
      </c>
      <c r="AN4287" t="s">
        <v>7486</v>
      </c>
      <c r="AO4287" t="s">
        <v>5369</v>
      </c>
      <c r="AP4287" t="s">
        <v>422</v>
      </c>
      <c r="AT4287" t="s">
        <v>1612</v>
      </c>
      <c r="AV4287" t="s">
        <v>96</v>
      </c>
      <c r="BQ4287" t="str">
        <f>BS4287 &amp; ":" &amp; BR4287</f>
        <v>USEPA:350.1</v>
      </c>
      <c r="BR4287">
        <v>350.1</v>
      </c>
      <c r="BS4287" t="s">
        <v>4867</v>
      </c>
      <c r="BT4287" t="s">
        <v>7488</v>
      </c>
      <c r="BV4287" t="s">
        <v>7489</v>
      </c>
      <c r="BW4287" t="s">
        <v>7476</v>
      </c>
      <c r="BZ4287" t="s">
        <v>9106</v>
      </c>
      <c r="CA4287" t="s">
        <v>7546</v>
      </c>
      <c r="CB4287">
        <v>0.5</v>
      </c>
      <c r="CC4287" t="s">
        <v>1616</v>
      </c>
      <c r="CE4287" t="s">
        <v>8846</v>
      </c>
      <c r="CF4287" t="s">
        <v>1618</v>
      </c>
    </row>
    <row r="4288" spans="1:84" hidden="1" x14ac:dyDescent="0.4">
      <c r="A4288" t="s">
        <v>1626</v>
      </c>
      <c r="B4288" t="s">
        <v>1626</v>
      </c>
      <c r="C4288" t="s">
        <v>8871</v>
      </c>
      <c r="D4288" t="s">
        <v>81</v>
      </c>
      <c r="E4288" t="s">
        <v>82</v>
      </c>
      <c r="F4288" t="s">
        <v>393</v>
      </c>
      <c r="G4288" s="4" t="str">
        <f>TEXT(H4288+I4288,"yyyy-mm-dd""T""hh:mm:ss")&amp;
IF(J4288="MST","-07:00",
IF(J4288="MDT","-06:00",
IF(J4288="PST","-08:00",
IF(J4288="PDT","-07:00",
IF(J4288="UTC","+00:00","+00:00")))))</f>
        <v>2018-09-19T05:49:00-07:00</v>
      </c>
      <c r="H4288" s="1">
        <v>43362</v>
      </c>
      <c r="I4288" s="5">
        <v>0.24236111111111111</v>
      </c>
      <c r="J4288" t="s">
        <v>84</v>
      </c>
      <c r="U4288">
        <v>2008</v>
      </c>
      <c r="V4288" t="s">
        <v>6355</v>
      </c>
      <c r="W4288" t="s">
        <v>1606</v>
      </c>
      <c r="X4288" t="s">
        <v>5559</v>
      </c>
      <c r="Y4288">
        <v>109222</v>
      </c>
      <c r="Z4288" t="s">
        <v>8872</v>
      </c>
      <c r="AD4288">
        <v>31.9835694</v>
      </c>
      <c r="AE4288">
        <v>-110.6468194</v>
      </c>
      <c r="AG4288" t="s">
        <v>90</v>
      </c>
      <c r="AH4288" t="s">
        <v>1626</v>
      </c>
      <c r="AI4288" t="s">
        <v>90</v>
      </c>
      <c r="AK4288" t="s">
        <v>1608</v>
      </c>
      <c r="AL4288" t="s">
        <v>9107</v>
      </c>
      <c r="AN4288" t="s">
        <v>1700</v>
      </c>
      <c r="AO4288" t="s">
        <v>457</v>
      </c>
      <c r="AP4288" t="s">
        <v>422</v>
      </c>
      <c r="AQ4288">
        <v>7.2</v>
      </c>
      <c r="AR4288" t="s">
        <v>1616</v>
      </c>
      <c r="AT4288" t="s">
        <v>1612</v>
      </c>
      <c r="AV4288" t="s">
        <v>96</v>
      </c>
      <c r="BQ4288" t="str">
        <f>BS4288 &amp; ":" &amp; BR4288</f>
        <v>AZDEQ_SW:EPA 365.4</v>
      </c>
      <c r="BR4288" t="s">
        <v>1713</v>
      </c>
      <c r="BS4288" t="s">
        <v>1626</v>
      </c>
      <c r="BT4288" t="s">
        <v>1713</v>
      </c>
      <c r="BW4288" t="s">
        <v>5460</v>
      </c>
      <c r="BX4288" s="1">
        <v>43376</v>
      </c>
      <c r="BZ4288" t="s">
        <v>9108</v>
      </c>
      <c r="CA4288" t="s">
        <v>397</v>
      </c>
      <c r="CB4288">
        <v>0.2</v>
      </c>
      <c r="CC4288" t="s">
        <v>1616</v>
      </c>
      <c r="CE4288" t="s">
        <v>8876</v>
      </c>
      <c r="CF4288" t="s">
        <v>1618</v>
      </c>
    </row>
    <row r="4289" spans="1:84" hidden="1" x14ac:dyDescent="0.4">
      <c r="A4289" t="s">
        <v>1626</v>
      </c>
      <c r="B4289" t="s">
        <v>1626</v>
      </c>
      <c r="C4289" t="s">
        <v>9011</v>
      </c>
      <c r="D4289" t="s">
        <v>81</v>
      </c>
      <c r="E4289" t="s">
        <v>82</v>
      </c>
      <c r="F4289" t="s">
        <v>393</v>
      </c>
      <c r="G4289" s="4" t="str">
        <f>TEXT(H4289+I4289,"yyyy-mm-dd""T""hh:mm:ss")&amp;
IF(J4289="MST","-07:00",
IF(J4289="MDT","-06:00",
IF(J4289="PST","-08:00",
IF(J4289="PDT","-07:00",
IF(J4289="UTC","+00:00","+00:00")))))</f>
        <v>2018-05-16T04:00:00-07:00</v>
      </c>
      <c r="H4289" s="1">
        <v>43236</v>
      </c>
      <c r="I4289" s="5">
        <v>0.16666666666666666</v>
      </c>
      <c r="J4289" t="s">
        <v>84</v>
      </c>
      <c r="N4289">
        <v>0.5</v>
      </c>
      <c r="O4289" t="s">
        <v>1628</v>
      </c>
      <c r="U4289">
        <v>9778</v>
      </c>
      <c r="V4289" t="s">
        <v>8890</v>
      </c>
      <c r="W4289" t="s">
        <v>8200</v>
      </c>
      <c r="X4289" t="s">
        <v>3405</v>
      </c>
      <c r="Y4289">
        <v>100034</v>
      </c>
      <c r="Z4289" t="e">
        <f>--- SAMPLE TAKEN: Yes</f>
        <v>#NAME?</v>
      </c>
      <c r="AD4289">
        <v>32.187063100000003</v>
      </c>
      <c r="AE4289">
        <v>-110.81660220000001</v>
      </c>
      <c r="AG4289" t="s">
        <v>90</v>
      </c>
      <c r="AH4289" t="s">
        <v>1626</v>
      </c>
      <c r="AI4289" t="s">
        <v>90</v>
      </c>
      <c r="AK4289" t="s">
        <v>1608</v>
      </c>
      <c r="AL4289" t="s">
        <v>9109</v>
      </c>
      <c r="AN4289" t="s">
        <v>1700</v>
      </c>
      <c r="AO4289" t="s">
        <v>457</v>
      </c>
      <c r="AP4289" t="s">
        <v>422</v>
      </c>
      <c r="AQ4289">
        <v>7.3999999999999996E-2</v>
      </c>
      <c r="AR4289" t="s">
        <v>1616</v>
      </c>
      <c r="AT4289" t="s">
        <v>1612</v>
      </c>
      <c r="AV4289" t="s">
        <v>96</v>
      </c>
      <c r="BH4289" t="str">
        <f>BI4289 &amp; " " &amp; BJ4289</f>
        <v>0.5 ft</v>
      </c>
      <c r="BI4289">
        <v>0.5</v>
      </c>
      <c r="BJ4289" t="s">
        <v>5517</v>
      </c>
      <c r="BQ4289" t="str">
        <f>BS4289 &amp; ":" &amp; BR4289</f>
        <v>AZDEQ_SW:SM 4500 PE</v>
      </c>
      <c r="BR4289" t="s">
        <v>5518</v>
      </c>
      <c r="BS4289" t="s">
        <v>1626</v>
      </c>
      <c r="BT4289" t="s">
        <v>5518</v>
      </c>
      <c r="BW4289" t="s">
        <v>5519</v>
      </c>
      <c r="BZ4289" t="s">
        <v>9110</v>
      </c>
      <c r="CA4289" t="s">
        <v>397</v>
      </c>
      <c r="CB4289">
        <v>0.02</v>
      </c>
      <c r="CC4289" t="s">
        <v>1616</v>
      </c>
      <c r="CE4289" t="s">
        <v>8893</v>
      </c>
      <c r="CF4289" t="s">
        <v>1618</v>
      </c>
    </row>
    <row r="4290" spans="1:84" hidden="1" x14ac:dyDescent="0.4">
      <c r="A4290" t="s">
        <v>7466</v>
      </c>
      <c r="B4290" t="s">
        <v>7467</v>
      </c>
      <c r="C4290" t="s">
        <v>8968</v>
      </c>
      <c r="D4290" t="s">
        <v>81</v>
      </c>
      <c r="E4290" t="s">
        <v>82</v>
      </c>
      <c r="G4290" s="4" t="str">
        <f>TEXT(H4290+I4290,"yyyy-mm-dd""T""hh:mm:ss")&amp;
IF(J4290="MST","-07:00",
IF(J4290="MDT","-06:00",
IF(J4290="PST","-08:00",
IF(J4290="PDT","-07:00",
IF(J4290="UTC","+00:00","+00:00")))))</f>
        <v>2018-09-27T08:24:00-07:00</v>
      </c>
      <c r="H4290" s="1">
        <v>43370</v>
      </c>
      <c r="I4290" s="5">
        <v>0.35</v>
      </c>
      <c r="J4290" t="s">
        <v>84</v>
      </c>
      <c r="U4290" t="s">
        <v>7469</v>
      </c>
      <c r="V4290" t="s">
        <v>7470</v>
      </c>
      <c r="X4290" t="s">
        <v>7510</v>
      </c>
      <c r="Y4290" t="s">
        <v>7511</v>
      </c>
      <c r="AD4290">
        <v>32.434333000000002</v>
      </c>
      <c r="AE4290">
        <v>-111.232472</v>
      </c>
      <c r="AK4290" t="s">
        <v>5367</v>
      </c>
      <c r="AL4290" t="s">
        <v>9111</v>
      </c>
      <c r="AN4290" t="s">
        <v>1610</v>
      </c>
      <c r="AO4290" t="s">
        <v>5387</v>
      </c>
      <c r="AP4290" t="s">
        <v>422</v>
      </c>
      <c r="AQ4290">
        <v>4.84</v>
      </c>
      <c r="AR4290" t="s">
        <v>1616</v>
      </c>
      <c r="AT4290" t="s">
        <v>1612</v>
      </c>
      <c r="AV4290" t="s">
        <v>7535</v>
      </c>
      <c r="BQ4290" t="str">
        <f>BS4290 &amp; ":" &amp; BR4290</f>
        <v>AOAC:973.48</v>
      </c>
      <c r="BR4290">
        <v>973.48</v>
      </c>
      <c r="BS4290" t="s">
        <v>7536</v>
      </c>
      <c r="BT4290" t="s">
        <v>7537</v>
      </c>
      <c r="BW4290" t="s">
        <v>7476</v>
      </c>
      <c r="CE4290" t="s">
        <v>8970</v>
      </c>
      <c r="CF4290" t="s">
        <v>1618</v>
      </c>
    </row>
    <row r="4291" spans="1:84" hidden="1" x14ac:dyDescent="0.4">
      <c r="A4291" t="s">
        <v>7466</v>
      </c>
      <c r="B4291" t="s">
        <v>7467</v>
      </c>
      <c r="C4291" t="s">
        <v>9068</v>
      </c>
      <c r="D4291" t="s">
        <v>81</v>
      </c>
      <c r="E4291" t="s">
        <v>82</v>
      </c>
      <c r="G4291" s="4" t="str">
        <f>TEXT(H4291+I4291,"yyyy-mm-dd""T""hh:mm:ss")&amp;
IF(J4291="MST","-07:00",
IF(J4291="MDT","-06:00",
IF(J4291="PST","-08:00",
IF(J4291="PDT","-07:00",
IF(J4291="UTC","+00:00","+00:00")))))</f>
        <v>2018-06-14T09:25:00-07:00</v>
      </c>
      <c r="H4291" s="1">
        <v>43265</v>
      </c>
      <c r="I4291" s="5">
        <v>0.3923611111111111</v>
      </c>
      <c r="J4291" t="s">
        <v>84</v>
      </c>
      <c r="U4291" t="s">
        <v>7469</v>
      </c>
      <c r="V4291" t="s">
        <v>7470</v>
      </c>
      <c r="X4291" t="s">
        <v>7471</v>
      </c>
      <c r="Y4291" t="s">
        <v>7472</v>
      </c>
      <c r="AD4291">
        <v>32.338639000000001</v>
      </c>
      <c r="AE4291">
        <v>-111.08147200000001</v>
      </c>
      <c r="AK4291" t="s">
        <v>5367</v>
      </c>
      <c r="AL4291" t="s">
        <v>9112</v>
      </c>
      <c r="AN4291" t="s">
        <v>1700</v>
      </c>
      <c r="AO4291" t="s">
        <v>123</v>
      </c>
      <c r="AP4291" t="s">
        <v>422</v>
      </c>
      <c r="AQ4291">
        <v>2.78</v>
      </c>
      <c r="AR4291" t="s">
        <v>1616</v>
      </c>
      <c r="AT4291" t="s">
        <v>1612</v>
      </c>
      <c r="AV4291" t="s">
        <v>96</v>
      </c>
      <c r="BQ4291" t="str">
        <f>BS4291 &amp; ":" &amp; BR4291</f>
        <v>USEPA:365.1</v>
      </c>
      <c r="BR4291">
        <v>365.1</v>
      </c>
      <c r="BS4291" t="s">
        <v>4867</v>
      </c>
      <c r="BT4291" t="s">
        <v>7474</v>
      </c>
      <c r="BV4291" t="s">
        <v>7475</v>
      </c>
      <c r="BW4291" t="s">
        <v>7476</v>
      </c>
      <c r="CE4291" t="s">
        <v>9070</v>
      </c>
      <c r="CF4291" t="s">
        <v>1618</v>
      </c>
    </row>
    <row r="4292" spans="1:84" hidden="1" x14ac:dyDescent="0.4">
      <c r="A4292" t="s">
        <v>1626</v>
      </c>
      <c r="B4292" t="s">
        <v>1626</v>
      </c>
      <c r="C4292" t="s">
        <v>8871</v>
      </c>
      <c r="D4292" t="s">
        <v>81</v>
      </c>
      <c r="E4292" t="s">
        <v>82</v>
      </c>
      <c r="F4292" t="s">
        <v>393</v>
      </c>
      <c r="G4292" s="4" t="str">
        <f>TEXT(H4292+I4292,"yyyy-mm-dd""T""hh:mm:ss")&amp;
IF(J4292="MST","-07:00",
IF(J4292="MDT","-06:00",
IF(J4292="PST","-08:00",
IF(J4292="PDT","-07:00",
IF(J4292="UTC","+00:00","+00:00")))))</f>
        <v>2018-09-19T05:49:00-07:00</v>
      </c>
      <c r="H4292" s="1">
        <v>43362</v>
      </c>
      <c r="I4292" s="5">
        <v>0.24236111111111111</v>
      </c>
      <c r="J4292" t="s">
        <v>84</v>
      </c>
      <c r="U4292">
        <v>2008</v>
      </c>
      <c r="V4292" t="s">
        <v>6355</v>
      </c>
      <c r="W4292" t="s">
        <v>1606</v>
      </c>
      <c r="X4292" t="s">
        <v>5559</v>
      </c>
      <c r="Y4292">
        <v>109222</v>
      </c>
      <c r="Z4292" t="s">
        <v>8872</v>
      </c>
      <c r="AD4292">
        <v>31.9835694</v>
      </c>
      <c r="AE4292">
        <v>-110.6468194</v>
      </c>
      <c r="AG4292" t="s">
        <v>90</v>
      </c>
      <c r="AH4292" t="s">
        <v>1626</v>
      </c>
      <c r="AI4292" t="s">
        <v>90</v>
      </c>
      <c r="AK4292" t="s">
        <v>1608</v>
      </c>
      <c r="AL4292" t="s">
        <v>9113</v>
      </c>
      <c r="AN4292" t="s">
        <v>1610</v>
      </c>
      <c r="AO4292" t="s">
        <v>1670</v>
      </c>
      <c r="AP4292" t="s">
        <v>422</v>
      </c>
      <c r="AQ4292">
        <v>0.52</v>
      </c>
      <c r="AR4292" t="s">
        <v>1616</v>
      </c>
      <c r="AT4292" t="s">
        <v>1612</v>
      </c>
      <c r="AV4292" t="s">
        <v>96</v>
      </c>
      <c r="BQ4292" t="str">
        <f>BS4292 &amp; ":" &amp; BR4292</f>
        <v>AZDEQ_SW:EPA 353.2</v>
      </c>
      <c r="BR4292" t="s">
        <v>1623</v>
      </c>
      <c r="BS4292" t="s">
        <v>1626</v>
      </c>
      <c r="BT4292" t="s">
        <v>1623</v>
      </c>
      <c r="BW4292" t="s">
        <v>5460</v>
      </c>
      <c r="BX4292" s="1">
        <v>43378</v>
      </c>
      <c r="BZ4292" t="s">
        <v>9114</v>
      </c>
      <c r="CA4292" t="s">
        <v>397</v>
      </c>
      <c r="CB4292">
        <v>0.1</v>
      </c>
      <c r="CC4292" t="s">
        <v>1616</v>
      </c>
      <c r="CE4292" t="s">
        <v>8876</v>
      </c>
      <c r="CF4292" t="s">
        <v>1618</v>
      </c>
    </row>
    <row r="4293" spans="1:84" hidden="1" x14ac:dyDescent="0.4">
      <c r="A4293" t="s">
        <v>7466</v>
      </c>
      <c r="B4293" t="s">
        <v>7467</v>
      </c>
      <c r="C4293" t="s">
        <v>8868</v>
      </c>
      <c r="D4293" t="s">
        <v>81</v>
      </c>
      <c r="E4293" t="s">
        <v>82</v>
      </c>
      <c r="G4293" s="4" t="str">
        <f>TEXT(H4293+I4293,"yyyy-mm-dd""T""hh:mm:ss")&amp;
IF(J4293="MST","-07:00",
IF(J4293="MDT","-06:00",
IF(J4293="PST","-08:00",
IF(J4293="PDT","-07:00",
IF(J4293="UTC","+00:00","+00:00")))))</f>
        <v>2018-09-19T08:45:00-07:00</v>
      </c>
      <c r="H4293" s="1">
        <v>43362</v>
      </c>
      <c r="I4293" s="5">
        <v>0.36458333333333331</v>
      </c>
      <c r="J4293" t="s">
        <v>84</v>
      </c>
      <c r="U4293" t="s">
        <v>7469</v>
      </c>
      <c r="V4293" t="s">
        <v>7470</v>
      </c>
      <c r="X4293" t="s">
        <v>7482</v>
      </c>
      <c r="Y4293" t="s">
        <v>7483</v>
      </c>
      <c r="AD4293">
        <v>32.386417000000002</v>
      </c>
      <c r="AE4293">
        <v>-111.119139</v>
      </c>
      <c r="AK4293" t="s">
        <v>5367</v>
      </c>
      <c r="AL4293" t="s">
        <v>9115</v>
      </c>
      <c r="AN4293" t="s">
        <v>7604</v>
      </c>
      <c r="AO4293" t="s">
        <v>442</v>
      </c>
      <c r="AP4293" t="s">
        <v>422</v>
      </c>
      <c r="AQ4293">
        <v>2.4</v>
      </c>
      <c r="AR4293" t="s">
        <v>1616</v>
      </c>
      <c r="AT4293" t="s">
        <v>1612</v>
      </c>
      <c r="AV4293" t="s">
        <v>96</v>
      </c>
      <c r="BQ4293" t="str">
        <f>BS4293 &amp; ":" &amp; BR4293</f>
        <v>USEPA:351.2</v>
      </c>
      <c r="BR4293">
        <v>351.2</v>
      </c>
      <c r="BS4293" t="s">
        <v>4867</v>
      </c>
      <c r="BT4293" t="s">
        <v>7605</v>
      </c>
      <c r="BV4293" t="s">
        <v>7606</v>
      </c>
      <c r="BW4293" t="s">
        <v>7476</v>
      </c>
      <c r="CE4293" t="s">
        <v>8870</v>
      </c>
      <c r="CF4293" t="s">
        <v>1618</v>
      </c>
    </row>
    <row r="4294" spans="1:84" hidden="1" x14ac:dyDescent="0.4">
      <c r="A4294" t="s">
        <v>1626</v>
      </c>
      <c r="B4294" t="s">
        <v>1626</v>
      </c>
      <c r="C4294" t="s">
        <v>9029</v>
      </c>
      <c r="D4294" t="s">
        <v>81</v>
      </c>
      <c r="E4294" t="s">
        <v>82</v>
      </c>
      <c r="F4294" t="s">
        <v>393</v>
      </c>
      <c r="G4294" s="4" t="str">
        <f>TEXT(H4294+I4294,"yyyy-mm-dd""T""hh:mm:ss")&amp;
IF(J4294="MST","-07:00",
IF(J4294="MDT","-06:00",
IF(J4294="PST","-08:00",
IF(J4294="PDT","-07:00",
IF(J4294="UTC","+00:00","+00:00")))))</f>
        <v>2018-09-19T04:40:00-07:00</v>
      </c>
      <c r="H4294" s="1">
        <v>43362</v>
      </c>
      <c r="I4294" s="5">
        <v>0.19444444444444445</v>
      </c>
      <c r="J4294" t="s">
        <v>84</v>
      </c>
      <c r="U4294">
        <v>2008</v>
      </c>
      <c r="V4294" t="s">
        <v>6355</v>
      </c>
      <c r="W4294" t="s">
        <v>1606</v>
      </c>
      <c r="X4294" t="s">
        <v>9030</v>
      </c>
      <c r="Y4294">
        <v>111176</v>
      </c>
      <c r="Z4294" t="s">
        <v>8853</v>
      </c>
      <c r="AD4294">
        <v>31.919777799999999</v>
      </c>
      <c r="AE4294">
        <v>-110.64988889999999</v>
      </c>
      <c r="AG4294" t="s">
        <v>90</v>
      </c>
      <c r="AH4294" t="s">
        <v>1626</v>
      </c>
      <c r="AI4294" t="s">
        <v>90</v>
      </c>
      <c r="AK4294" t="s">
        <v>1608</v>
      </c>
      <c r="AL4294" t="s">
        <v>9116</v>
      </c>
      <c r="AN4294" t="s">
        <v>1610</v>
      </c>
      <c r="AO4294" t="s">
        <v>1266</v>
      </c>
      <c r="AP4294" t="s">
        <v>422</v>
      </c>
      <c r="AQ4294">
        <v>11.46</v>
      </c>
      <c r="AR4294" t="s">
        <v>1616</v>
      </c>
      <c r="AT4294" t="s">
        <v>1612</v>
      </c>
      <c r="AV4294" t="s">
        <v>96</v>
      </c>
      <c r="BQ4294" t="str">
        <f>BS4294 &amp; ":" &amp; BR4294</f>
        <v>AZDEQ_SW:CALCULATION</v>
      </c>
      <c r="BR4294" t="s">
        <v>3416</v>
      </c>
      <c r="BS4294" t="s">
        <v>1626</v>
      </c>
      <c r="BT4294" t="s">
        <v>3416</v>
      </c>
      <c r="BZ4294" t="s">
        <v>9117</v>
      </c>
      <c r="CA4294" t="s">
        <v>7546</v>
      </c>
      <c r="CB4294">
        <v>0.04</v>
      </c>
      <c r="CC4294" t="s">
        <v>1616</v>
      </c>
      <c r="CE4294" t="s">
        <v>9033</v>
      </c>
      <c r="CF4294" t="s">
        <v>1618</v>
      </c>
    </row>
    <row r="4295" spans="1:84" hidden="1" x14ac:dyDescent="0.4">
      <c r="A4295" t="s">
        <v>7466</v>
      </c>
      <c r="B4295" t="s">
        <v>7467</v>
      </c>
      <c r="C4295" t="s">
        <v>8982</v>
      </c>
      <c r="D4295" t="s">
        <v>81</v>
      </c>
      <c r="E4295" t="s">
        <v>82</v>
      </c>
      <c r="G4295" s="4" t="str">
        <f>TEXT(H4295+I4295,"yyyy-mm-dd""T""hh:mm:ss")&amp;
IF(J4295="MST","-07:00",
IF(J4295="MDT","-06:00",
IF(J4295="PST","-08:00",
IF(J4295="PDT","-07:00",
IF(J4295="UTC","+00:00","+00:00")))))</f>
        <v>2018-06-05T09:00:00-07:00</v>
      </c>
      <c r="H4295" s="1">
        <v>43256</v>
      </c>
      <c r="I4295" s="5">
        <v>0.375</v>
      </c>
      <c r="J4295" t="s">
        <v>84</v>
      </c>
      <c r="U4295" t="s">
        <v>7469</v>
      </c>
      <c r="V4295" t="s">
        <v>7470</v>
      </c>
      <c r="X4295" t="s">
        <v>7482</v>
      </c>
      <c r="Y4295" t="s">
        <v>7483</v>
      </c>
      <c r="AD4295">
        <v>32.386417000000002</v>
      </c>
      <c r="AE4295">
        <v>-111.119139</v>
      </c>
      <c r="AK4295" t="s">
        <v>5367</v>
      </c>
      <c r="AL4295" t="s">
        <v>9118</v>
      </c>
      <c r="AN4295" t="s">
        <v>1610</v>
      </c>
      <c r="AO4295" t="s">
        <v>5387</v>
      </c>
      <c r="AP4295" t="s">
        <v>422</v>
      </c>
      <c r="AQ4295">
        <v>7.1</v>
      </c>
      <c r="AR4295" t="s">
        <v>1616</v>
      </c>
      <c r="AT4295" t="s">
        <v>1612</v>
      </c>
      <c r="AV4295" t="s">
        <v>7535</v>
      </c>
      <c r="BQ4295" t="str">
        <f>BS4295 &amp; ":" &amp; BR4295</f>
        <v>AOAC:973.48</v>
      </c>
      <c r="BR4295">
        <v>973.48</v>
      </c>
      <c r="BS4295" t="s">
        <v>7536</v>
      </c>
      <c r="BT4295" t="s">
        <v>7537</v>
      </c>
      <c r="BW4295" t="s">
        <v>7476</v>
      </c>
      <c r="CE4295" t="s">
        <v>8985</v>
      </c>
      <c r="CF4295" t="s">
        <v>1618</v>
      </c>
    </row>
    <row r="4296" spans="1:84" hidden="1" x14ac:dyDescent="0.4">
      <c r="A4296" t="s">
        <v>1626</v>
      </c>
      <c r="B4296" t="s">
        <v>1626</v>
      </c>
      <c r="C4296" t="s">
        <v>8889</v>
      </c>
      <c r="D4296" t="s">
        <v>81</v>
      </c>
      <c r="E4296" t="s">
        <v>82</v>
      </c>
      <c r="F4296" t="s">
        <v>393</v>
      </c>
      <c r="G4296" s="4" t="str">
        <f>TEXT(H4296+I4296,"yyyy-mm-dd""T""hh:mm:ss")&amp;
IF(J4296="MST","-07:00",
IF(J4296="MDT","-06:00",
IF(J4296="PST","-08:00",
IF(J4296="PDT","-07:00",
IF(J4296="UTC","+00:00","+00:00")))))</f>
        <v>2018-01-31T04:00:00-07:00</v>
      </c>
      <c r="H4296" s="1">
        <v>43131</v>
      </c>
      <c r="I4296" s="5">
        <v>0.16666666666666666</v>
      </c>
      <c r="J4296" t="s">
        <v>84</v>
      </c>
      <c r="N4296">
        <v>0.5</v>
      </c>
      <c r="O4296" t="s">
        <v>1628</v>
      </c>
      <c r="U4296">
        <v>9778</v>
      </c>
      <c r="V4296" t="s">
        <v>8890</v>
      </c>
      <c r="W4296" t="s">
        <v>8200</v>
      </c>
      <c r="X4296" t="s">
        <v>3388</v>
      </c>
      <c r="Y4296">
        <v>100035</v>
      </c>
      <c r="Z4296" t="e">
        <f>--- SAMPLE TAKEN: Yes</f>
        <v>#NAME?</v>
      </c>
      <c r="AD4296">
        <v>32.185352899999998</v>
      </c>
      <c r="AE4296">
        <v>-110.8164731</v>
      </c>
      <c r="AG4296" t="s">
        <v>90</v>
      </c>
      <c r="AH4296" t="s">
        <v>1626</v>
      </c>
      <c r="AI4296" t="s">
        <v>90</v>
      </c>
      <c r="AK4296" t="s">
        <v>1608</v>
      </c>
      <c r="AL4296" t="s">
        <v>9119</v>
      </c>
      <c r="AN4296" t="s">
        <v>1610</v>
      </c>
      <c r="AO4296" t="s">
        <v>1611</v>
      </c>
      <c r="AP4296" t="s">
        <v>422</v>
      </c>
      <c r="AQ4296">
        <v>0.08</v>
      </c>
      <c r="AR4296" t="s">
        <v>1616</v>
      </c>
      <c r="AT4296" t="s">
        <v>1612</v>
      </c>
      <c r="AV4296" t="s">
        <v>96</v>
      </c>
      <c r="BF4296" t="s">
        <v>5516</v>
      </c>
      <c r="BH4296" t="str">
        <f>BI4296 &amp; " " &amp; BJ4296</f>
        <v>0.5 ft</v>
      </c>
      <c r="BI4296">
        <v>0.5</v>
      </c>
      <c r="BJ4296" t="s">
        <v>5517</v>
      </c>
      <c r="BQ4296" t="str">
        <f>BS4296 &amp; ":" &amp; BR4296</f>
        <v>AZDEQ_SW:EPA 350.1</v>
      </c>
      <c r="BR4296" t="s">
        <v>1613</v>
      </c>
      <c r="BS4296" t="s">
        <v>1626</v>
      </c>
      <c r="BT4296" t="s">
        <v>1613</v>
      </c>
      <c r="BW4296" t="s">
        <v>5519</v>
      </c>
      <c r="BZ4296" t="s">
        <v>9120</v>
      </c>
      <c r="CA4296" t="s">
        <v>397</v>
      </c>
      <c r="CB4296">
        <v>0.1</v>
      </c>
      <c r="CC4296" t="s">
        <v>1616</v>
      </c>
      <c r="CE4296" t="s">
        <v>8893</v>
      </c>
      <c r="CF4296" t="s">
        <v>1618</v>
      </c>
    </row>
    <row r="4297" spans="1:84" hidden="1" x14ac:dyDescent="0.4">
      <c r="A4297" t="s">
        <v>7466</v>
      </c>
      <c r="B4297" t="s">
        <v>7467</v>
      </c>
      <c r="C4297" t="s">
        <v>8968</v>
      </c>
      <c r="D4297" t="s">
        <v>81</v>
      </c>
      <c r="E4297" t="s">
        <v>82</v>
      </c>
      <c r="G4297" s="4" t="str">
        <f>TEXT(H4297+I4297,"yyyy-mm-dd""T""hh:mm:ss")&amp;
IF(J4297="MST","-07:00",
IF(J4297="MDT","-06:00",
IF(J4297="PST","-08:00",
IF(J4297="PDT","-07:00",
IF(J4297="UTC","+00:00","+00:00")))))</f>
        <v>2018-09-27T08:24:00-07:00</v>
      </c>
      <c r="H4297" s="1">
        <v>43370</v>
      </c>
      <c r="I4297" s="5">
        <v>0.35</v>
      </c>
      <c r="J4297" t="s">
        <v>84</v>
      </c>
      <c r="U4297" t="s">
        <v>7469</v>
      </c>
      <c r="V4297" t="s">
        <v>7470</v>
      </c>
      <c r="X4297" t="s">
        <v>7510</v>
      </c>
      <c r="Y4297" t="s">
        <v>7511</v>
      </c>
      <c r="AD4297">
        <v>32.434333000000002</v>
      </c>
      <c r="AE4297">
        <v>-111.232472</v>
      </c>
      <c r="AK4297" t="s">
        <v>5367</v>
      </c>
      <c r="AL4297" t="s">
        <v>9121</v>
      </c>
      <c r="AN4297" t="s">
        <v>1700</v>
      </c>
      <c r="AO4297" t="s">
        <v>457</v>
      </c>
      <c r="AP4297" t="s">
        <v>422</v>
      </c>
      <c r="AQ4297">
        <v>1.77</v>
      </c>
      <c r="AR4297" t="s">
        <v>1616</v>
      </c>
      <c r="AT4297" t="s">
        <v>1612</v>
      </c>
      <c r="AV4297" t="s">
        <v>96</v>
      </c>
      <c r="BQ4297" t="str">
        <f>BS4297 &amp; ":" &amp; BR4297</f>
        <v>USEPA:365.1</v>
      </c>
      <c r="BR4297">
        <v>365.1</v>
      </c>
      <c r="BS4297" t="s">
        <v>4867</v>
      </c>
      <c r="BT4297" t="s">
        <v>7474</v>
      </c>
      <c r="BV4297" t="s">
        <v>7475</v>
      </c>
      <c r="BW4297" t="s">
        <v>7476</v>
      </c>
      <c r="CE4297" t="s">
        <v>8970</v>
      </c>
      <c r="CF4297" t="s">
        <v>1618</v>
      </c>
    </row>
    <row r="4298" spans="1:84" hidden="1" x14ac:dyDescent="0.4">
      <c r="A4298" t="s">
        <v>7466</v>
      </c>
      <c r="B4298" t="s">
        <v>7467</v>
      </c>
      <c r="C4298" t="s">
        <v>8990</v>
      </c>
      <c r="D4298" t="s">
        <v>81</v>
      </c>
      <c r="E4298" t="s">
        <v>82</v>
      </c>
      <c r="G4298" s="4" t="str">
        <f>TEXT(H4298+I4298,"yyyy-mm-dd""T""hh:mm:ss")&amp;
IF(J4298="MST","-07:00",
IF(J4298="MDT","-06:00",
IF(J4298="PST","-08:00",
IF(J4298="PDT","-07:00",
IF(J4298="UTC","+00:00","+00:00")))))</f>
        <v>2018-09-13T08:40:00-07:00</v>
      </c>
      <c r="H4298" s="1">
        <v>43356</v>
      </c>
      <c r="I4298" s="5">
        <v>0.3611111111111111</v>
      </c>
      <c r="J4298" t="s">
        <v>84</v>
      </c>
      <c r="U4298" t="s">
        <v>7469</v>
      </c>
      <c r="V4298" t="s">
        <v>7470</v>
      </c>
      <c r="X4298" t="s">
        <v>7532</v>
      </c>
      <c r="Y4298" t="s">
        <v>7533</v>
      </c>
      <c r="AD4298">
        <v>32.289444000000003</v>
      </c>
      <c r="AE4298">
        <v>-111.03486100000001</v>
      </c>
      <c r="AK4298" t="s">
        <v>5367</v>
      </c>
      <c r="AL4298" t="s">
        <v>9122</v>
      </c>
      <c r="AN4298" t="s">
        <v>1700</v>
      </c>
      <c r="AO4298" t="s">
        <v>123</v>
      </c>
      <c r="AP4298" t="s">
        <v>422</v>
      </c>
      <c r="AQ4298">
        <v>0.79</v>
      </c>
      <c r="AR4298" t="s">
        <v>1616</v>
      </c>
      <c r="AS4298" t="s">
        <v>7517</v>
      </c>
      <c r="AT4298" t="s">
        <v>1612</v>
      </c>
      <c r="AV4298" t="s">
        <v>96</v>
      </c>
      <c r="BQ4298" t="str">
        <f>BS4298 &amp; ":" &amp; BR4298</f>
        <v>USEPA:365.1</v>
      </c>
      <c r="BR4298">
        <v>365.1</v>
      </c>
      <c r="BS4298" t="s">
        <v>4867</v>
      </c>
      <c r="BT4298" t="s">
        <v>7474</v>
      </c>
      <c r="BV4298" t="s">
        <v>7475</v>
      </c>
      <c r="BW4298" t="s">
        <v>7476</v>
      </c>
      <c r="CE4298" t="s">
        <v>9041</v>
      </c>
      <c r="CF4298" t="s">
        <v>1618</v>
      </c>
    </row>
    <row r="4299" spans="1:84" hidden="1" x14ac:dyDescent="0.4">
      <c r="A4299" t="s">
        <v>7466</v>
      </c>
      <c r="B4299" t="s">
        <v>7467</v>
      </c>
      <c r="C4299" t="s">
        <v>8877</v>
      </c>
      <c r="D4299" t="s">
        <v>81</v>
      </c>
      <c r="E4299" t="s">
        <v>82</v>
      </c>
      <c r="G4299" s="4" t="str">
        <f>TEXT(H4299+I4299,"yyyy-mm-dd""T""hh:mm:ss")&amp;
IF(J4299="MST","-07:00",
IF(J4299="MDT","-06:00",
IF(J4299="PST","-08:00",
IF(J4299="PDT","-07:00",
IF(J4299="UTC","+00:00","+00:00")))))</f>
        <v>2018-06-21T09:20:00-07:00</v>
      </c>
      <c r="H4299" s="1">
        <v>43272</v>
      </c>
      <c r="I4299" s="5">
        <v>0.3888888888888889</v>
      </c>
      <c r="J4299" t="s">
        <v>84</v>
      </c>
      <c r="U4299" t="s">
        <v>7469</v>
      </c>
      <c r="V4299" t="s">
        <v>7470</v>
      </c>
      <c r="X4299" t="s">
        <v>7532</v>
      </c>
      <c r="Y4299" t="s">
        <v>7533</v>
      </c>
      <c r="AD4299">
        <v>32.289444000000003</v>
      </c>
      <c r="AE4299">
        <v>-111.03486100000001</v>
      </c>
      <c r="AK4299" t="s">
        <v>5367</v>
      </c>
      <c r="AL4299" t="s">
        <v>9123</v>
      </c>
      <c r="AM4299" t="s">
        <v>7485</v>
      </c>
      <c r="AN4299" t="s">
        <v>1700</v>
      </c>
      <c r="AO4299" t="s">
        <v>457</v>
      </c>
      <c r="AP4299" t="s">
        <v>422</v>
      </c>
      <c r="AS4299" t="s">
        <v>7487</v>
      </c>
      <c r="AT4299" t="s">
        <v>1612</v>
      </c>
      <c r="AV4299" t="s">
        <v>96</v>
      </c>
      <c r="BQ4299" t="str">
        <f>BS4299 &amp; ":" &amp; BR4299</f>
        <v>USEPA:365.1</v>
      </c>
      <c r="BR4299">
        <v>365.1</v>
      </c>
      <c r="BS4299" t="s">
        <v>4867</v>
      </c>
      <c r="BT4299" t="s">
        <v>7474</v>
      </c>
      <c r="BV4299" t="s">
        <v>7475</v>
      </c>
      <c r="BW4299" t="s">
        <v>7476</v>
      </c>
      <c r="BZ4299" t="s">
        <v>9124</v>
      </c>
      <c r="CA4299" t="s">
        <v>1272</v>
      </c>
      <c r="CB4299">
        <v>0.5</v>
      </c>
      <c r="CC4299" t="s">
        <v>1616</v>
      </c>
      <c r="CE4299" t="s">
        <v>9082</v>
      </c>
      <c r="CF4299" t="s">
        <v>1618</v>
      </c>
    </row>
    <row r="4300" spans="1:84" hidden="1" x14ac:dyDescent="0.4">
      <c r="A4300" t="s">
        <v>1626</v>
      </c>
      <c r="B4300" t="s">
        <v>1626</v>
      </c>
      <c r="C4300" t="s">
        <v>8971</v>
      </c>
      <c r="D4300" t="s">
        <v>81</v>
      </c>
      <c r="E4300" t="s">
        <v>82</v>
      </c>
      <c r="F4300" t="s">
        <v>393</v>
      </c>
      <c r="G4300" s="4" t="str">
        <f>TEXT(H4300+I4300,"yyyy-mm-dd""T""hh:mm:ss")&amp;
IF(J4300="MST","-07:00",
IF(J4300="MDT","-06:00",
IF(J4300="PST","-08:00",
IF(J4300="PDT","-07:00",
IF(J4300="UTC","+00:00","+00:00")))))</f>
        <v>2018-06-25T03:40:00-07:00</v>
      </c>
      <c r="H4300" s="1">
        <v>43276</v>
      </c>
      <c r="I4300" s="5">
        <v>0.15277777777777779</v>
      </c>
      <c r="J4300" t="s">
        <v>84</v>
      </c>
      <c r="N4300">
        <v>0.5</v>
      </c>
      <c r="O4300" t="s">
        <v>1628</v>
      </c>
      <c r="U4300">
        <v>9778</v>
      </c>
      <c r="V4300" t="s">
        <v>8890</v>
      </c>
      <c r="W4300" t="s">
        <v>8200</v>
      </c>
      <c r="X4300" t="s">
        <v>8947</v>
      </c>
      <c r="Y4300">
        <v>101059</v>
      </c>
      <c r="Z4300" t="e">
        <f>--- SAMPLE TAKEN: Yes</f>
        <v>#NAME?</v>
      </c>
      <c r="AD4300">
        <v>32.187222200000001</v>
      </c>
      <c r="AE4300">
        <v>-110.81388889999999</v>
      </c>
      <c r="AG4300" t="s">
        <v>90</v>
      </c>
      <c r="AH4300" t="s">
        <v>1626</v>
      </c>
      <c r="AI4300" t="s">
        <v>90</v>
      </c>
      <c r="AK4300" t="s">
        <v>1608</v>
      </c>
      <c r="AL4300" t="s">
        <v>9125</v>
      </c>
      <c r="AN4300" t="s">
        <v>1610</v>
      </c>
      <c r="AO4300" t="s">
        <v>1611</v>
      </c>
      <c r="AP4300" t="s">
        <v>422</v>
      </c>
      <c r="AQ4300">
        <v>3.9E-2</v>
      </c>
      <c r="AR4300" t="s">
        <v>1616</v>
      </c>
      <c r="AT4300" t="s">
        <v>1612</v>
      </c>
      <c r="AV4300" t="s">
        <v>96</v>
      </c>
      <c r="BF4300" t="s">
        <v>5516</v>
      </c>
      <c r="BH4300" t="str">
        <f>BI4300 &amp; " " &amp; BJ4300</f>
        <v>0.5 ft</v>
      </c>
      <c r="BI4300">
        <v>0.5</v>
      </c>
      <c r="BJ4300" t="s">
        <v>5517</v>
      </c>
      <c r="BQ4300" t="str">
        <f>BS4300 &amp; ":" &amp; BR4300</f>
        <v>AZDEQ_SW:EPA 350.1</v>
      </c>
      <c r="BR4300" t="s">
        <v>1613</v>
      </c>
      <c r="BS4300" t="s">
        <v>1626</v>
      </c>
      <c r="BT4300" t="s">
        <v>1613</v>
      </c>
      <c r="BW4300" t="s">
        <v>5519</v>
      </c>
      <c r="BZ4300" t="s">
        <v>9126</v>
      </c>
      <c r="CA4300" t="s">
        <v>397</v>
      </c>
      <c r="CB4300">
        <v>0.1</v>
      </c>
      <c r="CC4300" t="s">
        <v>1616</v>
      </c>
      <c r="CE4300" t="s">
        <v>8893</v>
      </c>
      <c r="CF4300" t="s">
        <v>1618</v>
      </c>
    </row>
    <row r="4301" spans="1:84" hidden="1" x14ac:dyDescent="0.4">
      <c r="A4301" t="s">
        <v>7466</v>
      </c>
      <c r="B4301" t="s">
        <v>7467</v>
      </c>
      <c r="C4301" t="s">
        <v>8968</v>
      </c>
      <c r="D4301" t="s">
        <v>81</v>
      </c>
      <c r="E4301" t="s">
        <v>82</v>
      </c>
      <c r="G4301" s="4" t="str">
        <f>TEXT(H4301+I4301,"yyyy-mm-dd""T""hh:mm:ss")&amp;
IF(J4301="MST","-07:00",
IF(J4301="MDT","-06:00",
IF(J4301="PST","-08:00",
IF(J4301="PDT","-07:00",
IF(J4301="UTC","+00:00","+00:00")))))</f>
        <v>2018-09-27T08:24:00-07:00</v>
      </c>
      <c r="H4301" s="1">
        <v>43370</v>
      </c>
      <c r="I4301" s="5">
        <v>0.35</v>
      </c>
      <c r="J4301" t="s">
        <v>84</v>
      </c>
      <c r="U4301" t="s">
        <v>7469</v>
      </c>
      <c r="V4301" t="s">
        <v>7470</v>
      </c>
      <c r="X4301" t="s">
        <v>7510</v>
      </c>
      <c r="Y4301" t="s">
        <v>7511</v>
      </c>
      <c r="AD4301">
        <v>32.434333000000002</v>
      </c>
      <c r="AE4301">
        <v>-111.232472</v>
      </c>
      <c r="AK4301" t="s">
        <v>5367</v>
      </c>
      <c r="AL4301" t="s">
        <v>9127</v>
      </c>
      <c r="AN4301" t="s">
        <v>5425</v>
      </c>
      <c r="AO4301" t="s">
        <v>7494</v>
      </c>
      <c r="AP4301" t="s">
        <v>422</v>
      </c>
      <c r="AQ4301">
        <v>3.86</v>
      </c>
      <c r="AR4301" t="s">
        <v>1616</v>
      </c>
      <c r="AT4301" t="s">
        <v>1612</v>
      </c>
      <c r="AV4301" t="s">
        <v>96</v>
      </c>
      <c r="BQ4301" t="str">
        <f>BS4301 &amp; ":" &amp; BR4301</f>
        <v>USEPA:353.2</v>
      </c>
      <c r="BR4301">
        <v>353.2</v>
      </c>
      <c r="BS4301" t="s">
        <v>4867</v>
      </c>
      <c r="BT4301" t="s">
        <v>5390</v>
      </c>
      <c r="BV4301" t="s">
        <v>5391</v>
      </c>
      <c r="BW4301" t="s">
        <v>7476</v>
      </c>
      <c r="CE4301" t="s">
        <v>8970</v>
      </c>
      <c r="CF4301" t="s">
        <v>1618</v>
      </c>
    </row>
    <row r="4302" spans="1:84" hidden="1" x14ac:dyDescent="0.4">
      <c r="A4302" t="s">
        <v>7466</v>
      </c>
      <c r="B4302" t="s">
        <v>7467</v>
      </c>
      <c r="C4302" t="s">
        <v>8961</v>
      </c>
      <c r="D4302" t="s">
        <v>81</v>
      </c>
      <c r="E4302" t="s">
        <v>82</v>
      </c>
      <c r="G4302" s="4" t="str">
        <f>TEXT(H4302+I4302,"yyyy-mm-dd""T""hh:mm:ss")&amp;
IF(J4302="MST","-07:00",
IF(J4302="MDT","-06:00",
IF(J4302="PST","-08:00",
IF(J4302="PDT","-07:00",
IF(J4302="UTC","+00:00","+00:00")))))</f>
        <v>2018-06-26T08:37:00-07:00</v>
      </c>
      <c r="H4302" s="1">
        <v>43277</v>
      </c>
      <c r="I4302" s="5">
        <v>0.35902777777777778</v>
      </c>
      <c r="J4302" t="s">
        <v>84</v>
      </c>
      <c r="U4302" t="s">
        <v>7469</v>
      </c>
      <c r="V4302" t="s">
        <v>7470</v>
      </c>
      <c r="X4302" t="s">
        <v>7510</v>
      </c>
      <c r="Y4302" t="s">
        <v>7511</v>
      </c>
      <c r="AD4302">
        <v>32.434333000000002</v>
      </c>
      <c r="AE4302">
        <v>-111.232472</v>
      </c>
      <c r="AK4302" t="s">
        <v>5367</v>
      </c>
      <c r="AL4302" t="s">
        <v>9128</v>
      </c>
      <c r="AN4302" t="s">
        <v>1700</v>
      </c>
      <c r="AO4302" t="s">
        <v>457</v>
      </c>
      <c r="AP4302" t="s">
        <v>422</v>
      </c>
      <c r="AQ4302">
        <v>2.84</v>
      </c>
      <c r="AR4302" t="s">
        <v>1616</v>
      </c>
      <c r="AT4302" t="s">
        <v>1612</v>
      </c>
      <c r="AV4302" t="s">
        <v>96</v>
      </c>
      <c r="BQ4302" t="str">
        <f>BS4302 &amp; ":" &amp; BR4302</f>
        <v>USEPA:365.1</v>
      </c>
      <c r="BR4302">
        <v>365.1</v>
      </c>
      <c r="BS4302" t="s">
        <v>4867</v>
      </c>
      <c r="BT4302" t="s">
        <v>7474</v>
      </c>
      <c r="BV4302" t="s">
        <v>7475</v>
      </c>
      <c r="BW4302" t="s">
        <v>7476</v>
      </c>
      <c r="CE4302" t="s">
        <v>8964</v>
      </c>
      <c r="CF4302" t="s">
        <v>1618</v>
      </c>
    </row>
    <row r="4303" spans="1:84" hidden="1" x14ac:dyDescent="0.4">
      <c r="A4303" t="s">
        <v>7466</v>
      </c>
      <c r="B4303" t="s">
        <v>7467</v>
      </c>
      <c r="C4303" t="s">
        <v>8907</v>
      </c>
      <c r="D4303" t="s">
        <v>7515</v>
      </c>
      <c r="E4303" t="s">
        <v>82</v>
      </c>
      <c r="G4303" s="4" t="str">
        <f>TEXT(H4303+I4303,"yyyy-mm-dd""T""hh:mm:ss")&amp;
IF(J4303="MST","-07:00",
IF(J4303="MDT","-06:00",
IF(J4303="PST","-08:00",
IF(J4303="PDT","-07:00",
IF(J4303="UTC","+00:00","+00:00")))))</f>
        <v>2018-06-05T09:00:00-07:00</v>
      </c>
      <c r="H4303" s="1">
        <v>43256</v>
      </c>
      <c r="I4303" s="5">
        <v>0.375</v>
      </c>
      <c r="J4303" t="s">
        <v>84</v>
      </c>
      <c r="U4303" t="s">
        <v>7469</v>
      </c>
      <c r="V4303" t="s">
        <v>7470</v>
      </c>
      <c r="X4303" t="s">
        <v>7482</v>
      </c>
      <c r="Y4303" t="s">
        <v>7483</v>
      </c>
      <c r="AD4303">
        <v>32.386417000000002</v>
      </c>
      <c r="AE4303">
        <v>-111.119139</v>
      </c>
      <c r="AK4303" t="s">
        <v>5367</v>
      </c>
      <c r="AL4303" t="s">
        <v>9129</v>
      </c>
      <c r="AN4303" t="s">
        <v>1700</v>
      </c>
      <c r="AO4303" t="s">
        <v>457</v>
      </c>
      <c r="AP4303" t="s">
        <v>422</v>
      </c>
      <c r="AQ4303">
        <v>2.9</v>
      </c>
      <c r="AR4303" t="s">
        <v>1616</v>
      </c>
      <c r="AT4303" t="s">
        <v>1612</v>
      </c>
      <c r="AV4303" t="s">
        <v>96</v>
      </c>
      <c r="BQ4303" t="str">
        <f>BS4303 &amp; ":" &amp; BR4303</f>
        <v>USEPA:365.1</v>
      </c>
      <c r="BR4303">
        <v>365.1</v>
      </c>
      <c r="BS4303" t="s">
        <v>4867</v>
      </c>
      <c r="BT4303" t="s">
        <v>7474</v>
      </c>
      <c r="BV4303" t="s">
        <v>7475</v>
      </c>
      <c r="BW4303" t="s">
        <v>7476</v>
      </c>
      <c r="CE4303" t="s">
        <v>8909</v>
      </c>
      <c r="CF4303" t="s">
        <v>1618</v>
      </c>
    </row>
    <row r="4304" spans="1:84" hidden="1" x14ac:dyDescent="0.4">
      <c r="A4304" t="s">
        <v>1626</v>
      </c>
      <c r="B4304" t="s">
        <v>1626</v>
      </c>
      <c r="C4304" t="s">
        <v>9023</v>
      </c>
      <c r="D4304" t="s">
        <v>81</v>
      </c>
      <c r="E4304" t="s">
        <v>82</v>
      </c>
      <c r="F4304" t="s">
        <v>393</v>
      </c>
      <c r="G4304" s="4" t="str">
        <f>TEXT(H4304+I4304,"yyyy-mm-dd""T""hh:mm:ss")&amp;
IF(J4304="MST","-07:00",
IF(J4304="MDT","-06:00",
IF(J4304="PST","-08:00",
IF(J4304="PDT","-07:00",
IF(J4304="UTC","+00:00","+00:00")))))</f>
        <v>2018-09-19T04:00:00-07:00</v>
      </c>
      <c r="H4304" s="1">
        <v>43362</v>
      </c>
      <c r="I4304" s="5">
        <v>0.16666666666666666</v>
      </c>
      <c r="J4304" t="s">
        <v>84</v>
      </c>
      <c r="U4304">
        <v>2008</v>
      </c>
      <c r="V4304" t="s">
        <v>6355</v>
      </c>
      <c r="W4304" t="s">
        <v>1606</v>
      </c>
      <c r="X4304" t="s">
        <v>5559</v>
      </c>
      <c r="Y4304">
        <v>109222</v>
      </c>
      <c r="Z4304" t="s">
        <v>9024</v>
      </c>
      <c r="AD4304">
        <v>31.9835694</v>
      </c>
      <c r="AE4304">
        <v>-110.6468194</v>
      </c>
      <c r="AG4304" t="s">
        <v>90</v>
      </c>
      <c r="AH4304" t="s">
        <v>1626</v>
      </c>
      <c r="AI4304" t="s">
        <v>90</v>
      </c>
      <c r="AK4304" t="s">
        <v>1608</v>
      </c>
      <c r="AL4304" t="s">
        <v>9130</v>
      </c>
      <c r="AN4304" t="s">
        <v>1610</v>
      </c>
      <c r="AO4304" t="s">
        <v>1266</v>
      </c>
      <c r="AP4304" t="s">
        <v>422</v>
      </c>
      <c r="AQ4304">
        <v>41.37</v>
      </c>
      <c r="AR4304" t="s">
        <v>1616</v>
      </c>
      <c r="AT4304" t="s">
        <v>1612</v>
      </c>
      <c r="AV4304" t="s">
        <v>96</v>
      </c>
      <c r="BQ4304" t="str">
        <f>BS4304 &amp; ":" &amp; BR4304</f>
        <v>AZDEQ_SW:CALCULATION</v>
      </c>
      <c r="BR4304" t="s">
        <v>3416</v>
      </c>
      <c r="BS4304" t="s">
        <v>1626</v>
      </c>
      <c r="BT4304" t="s">
        <v>3416</v>
      </c>
      <c r="BZ4304" t="s">
        <v>9131</v>
      </c>
      <c r="CA4304" t="s">
        <v>7546</v>
      </c>
      <c r="CB4304">
        <v>0.04</v>
      </c>
      <c r="CC4304" t="s">
        <v>1616</v>
      </c>
      <c r="CE4304" t="s">
        <v>8851</v>
      </c>
      <c r="CF4304" t="s">
        <v>1618</v>
      </c>
    </row>
    <row r="4305" spans="1:84" hidden="1" x14ac:dyDescent="0.4">
      <c r="A4305" t="s">
        <v>7466</v>
      </c>
      <c r="B4305" t="s">
        <v>7467</v>
      </c>
      <c r="C4305" t="s">
        <v>8925</v>
      </c>
      <c r="D4305" t="s">
        <v>81</v>
      </c>
      <c r="E4305" t="s">
        <v>82</v>
      </c>
      <c r="G4305" s="4" t="str">
        <f>TEXT(H4305+I4305,"yyyy-mm-dd""T""hh:mm:ss")&amp;
IF(J4305="MST","-07:00",
IF(J4305="MDT","-06:00",
IF(J4305="PST","-08:00",
IF(J4305="PDT","-07:00",
IF(J4305="UTC","+00:00","+00:00")))))</f>
        <v>2018-01-31T10:38:00-07:00</v>
      </c>
      <c r="H4305" s="1">
        <v>43131</v>
      </c>
      <c r="I4305" s="5">
        <v>0.44305555555555554</v>
      </c>
      <c r="J4305" t="s">
        <v>84</v>
      </c>
      <c r="U4305" t="s">
        <v>7469</v>
      </c>
      <c r="V4305" t="s">
        <v>7470</v>
      </c>
      <c r="X4305" t="s">
        <v>7510</v>
      </c>
      <c r="Y4305" t="s">
        <v>7511</v>
      </c>
      <c r="AD4305">
        <v>32.434333000000002</v>
      </c>
      <c r="AE4305">
        <v>-111.232472</v>
      </c>
      <c r="AK4305" t="s">
        <v>5367</v>
      </c>
      <c r="AL4305" t="s">
        <v>9132</v>
      </c>
      <c r="AN4305" t="s">
        <v>1700</v>
      </c>
      <c r="AO4305" t="s">
        <v>123</v>
      </c>
      <c r="AP4305" t="s">
        <v>422</v>
      </c>
      <c r="AQ4305">
        <v>3.05</v>
      </c>
      <c r="AR4305" t="s">
        <v>1616</v>
      </c>
      <c r="AT4305" t="s">
        <v>1612</v>
      </c>
      <c r="AV4305" t="s">
        <v>96</v>
      </c>
      <c r="BQ4305" t="str">
        <f>BS4305 &amp; ":" &amp; BR4305</f>
        <v>USEPA:365.1</v>
      </c>
      <c r="BR4305">
        <v>365.1</v>
      </c>
      <c r="BS4305" t="s">
        <v>4867</v>
      </c>
      <c r="BT4305" t="s">
        <v>7474</v>
      </c>
      <c r="BV4305" t="s">
        <v>7475</v>
      </c>
      <c r="BW4305" t="s">
        <v>7476</v>
      </c>
      <c r="CE4305" t="s">
        <v>9133</v>
      </c>
      <c r="CF4305" t="s">
        <v>1618</v>
      </c>
    </row>
    <row r="4306" spans="1:84" hidden="1" x14ac:dyDescent="0.4">
      <c r="A4306" t="s">
        <v>1626</v>
      </c>
      <c r="B4306" t="s">
        <v>1626</v>
      </c>
      <c r="C4306" t="s">
        <v>9002</v>
      </c>
      <c r="D4306" t="s">
        <v>81</v>
      </c>
      <c r="E4306" t="s">
        <v>82</v>
      </c>
      <c r="F4306" t="s">
        <v>393</v>
      </c>
      <c r="G4306" s="4" t="str">
        <f>TEXT(H4306+I4306,"yyyy-mm-dd""T""hh:mm:ss")&amp;
IF(J4306="MST","-07:00",
IF(J4306="MDT","-06:00",
IF(J4306="PST","-08:00",
IF(J4306="PDT","-07:00",
IF(J4306="UTC","+00:00","+00:00")))))</f>
        <v>2018-09-19T05:19:00-07:00</v>
      </c>
      <c r="H4306" s="1">
        <v>43362</v>
      </c>
      <c r="I4306" s="5">
        <v>0.22152777777777777</v>
      </c>
      <c r="J4306" t="s">
        <v>84</v>
      </c>
      <c r="U4306">
        <v>2008</v>
      </c>
      <c r="V4306" t="s">
        <v>6355</v>
      </c>
      <c r="W4306" t="s">
        <v>1606</v>
      </c>
      <c r="X4306" t="s">
        <v>5559</v>
      </c>
      <c r="Y4306">
        <v>109222</v>
      </c>
      <c r="Z4306" t="s">
        <v>8936</v>
      </c>
      <c r="AD4306">
        <v>31.9835694</v>
      </c>
      <c r="AE4306">
        <v>-110.6468194</v>
      </c>
      <c r="AG4306" t="s">
        <v>90</v>
      </c>
      <c r="AH4306" t="s">
        <v>1626</v>
      </c>
      <c r="AI4306" t="s">
        <v>90</v>
      </c>
      <c r="AK4306" t="s">
        <v>1608</v>
      </c>
      <c r="AL4306" t="s">
        <v>9134</v>
      </c>
      <c r="AN4306" t="s">
        <v>1610</v>
      </c>
      <c r="AO4306" t="s">
        <v>1670</v>
      </c>
      <c r="AP4306" t="s">
        <v>422</v>
      </c>
      <c r="AQ4306">
        <v>0.12</v>
      </c>
      <c r="AR4306" t="s">
        <v>1616</v>
      </c>
      <c r="AT4306" t="s">
        <v>1612</v>
      </c>
      <c r="AV4306" t="s">
        <v>96</v>
      </c>
      <c r="BQ4306" t="str">
        <f>BS4306 &amp; ":" &amp; BR4306</f>
        <v>AZDEQ_SW:EPA 353.2</v>
      </c>
      <c r="BR4306" t="s">
        <v>1623</v>
      </c>
      <c r="BS4306" t="s">
        <v>1626</v>
      </c>
      <c r="BT4306" t="s">
        <v>1623</v>
      </c>
      <c r="BW4306" t="s">
        <v>5460</v>
      </c>
      <c r="BX4306" s="1">
        <v>43378</v>
      </c>
      <c r="BZ4306" t="s">
        <v>9135</v>
      </c>
      <c r="CA4306" t="s">
        <v>397</v>
      </c>
      <c r="CB4306">
        <v>0.1</v>
      </c>
      <c r="CC4306" t="s">
        <v>1616</v>
      </c>
      <c r="CE4306" t="s">
        <v>9005</v>
      </c>
      <c r="CF4306" t="s">
        <v>1618</v>
      </c>
    </row>
    <row r="4307" spans="1:84" hidden="1" x14ac:dyDescent="0.4">
      <c r="A4307" t="s">
        <v>7466</v>
      </c>
      <c r="B4307" t="s">
        <v>7467</v>
      </c>
      <c r="C4307" t="s">
        <v>8982</v>
      </c>
      <c r="D4307" t="s">
        <v>81</v>
      </c>
      <c r="E4307" t="s">
        <v>82</v>
      </c>
      <c r="G4307" s="4" t="str">
        <f>TEXT(H4307+I4307,"yyyy-mm-dd""T""hh:mm:ss")&amp;
IF(J4307="MST","-07:00",
IF(J4307="MDT","-06:00",
IF(J4307="PST","-08:00",
IF(J4307="PDT","-07:00",
IF(J4307="UTC","+00:00","+00:00")))))</f>
        <v>2018-06-05T09:00:00-07:00</v>
      </c>
      <c r="H4307" s="1">
        <v>43256</v>
      </c>
      <c r="I4307" s="5">
        <v>0.375</v>
      </c>
      <c r="J4307" t="s">
        <v>84</v>
      </c>
      <c r="U4307" t="s">
        <v>7469</v>
      </c>
      <c r="V4307" t="s">
        <v>7470</v>
      </c>
      <c r="X4307" t="s">
        <v>7482</v>
      </c>
      <c r="Y4307" t="s">
        <v>7483</v>
      </c>
      <c r="AD4307">
        <v>32.386417000000002</v>
      </c>
      <c r="AE4307">
        <v>-111.119139</v>
      </c>
      <c r="AK4307" t="s">
        <v>5367</v>
      </c>
      <c r="AL4307" t="s">
        <v>9136</v>
      </c>
      <c r="AN4307" t="s">
        <v>7604</v>
      </c>
      <c r="AO4307" t="s">
        <v>442</v>
      </c>
      <c r="AP4307" t="s">
        <v>422</v>
      </c>
      <c r="AQ4307">
        <v>1.41</v>
      </c>
      <c r="AR4307" t="s">
        <v>1616</v>
      </c>
      <c r="AT4307" t="s">
        <v>1612</v>
      </c>
      <c r="AV4307" t="s">
        <v>96</v>
      </c>
      <c r="BQ4307" t="str">
        <f>BS4307 &amp; ":" &amp; BR4307</f>
        <v>USEPA:351.2</v>
      </c>
      <c r="BR4307">
        <v>351.2</v>
      </c>
      <c r="BS4307" t="s">
        <v>4867</v>
      </c>
      <c r="BT4307" t="s">
        <v>7605</v>
      </c>
      <c r="BV4307" t="s">
        <v>7606</v>
      </c>
      <c r="BW4307" t="s">
        <v>7476</v>
      </c>
      <c r="CE4307" t="s">
        <v>8985</v>
      </c>
      <c r="CF4307" t="s">
        <v>1618</v>
      </c>
    </row>
    <row r="4308" spans="1:84" hidden="1" x14ac:dyDescent="0.4">
      <c r="A4308" t="s">
        <v>7466</v>
      </c>
      <c r="B4308" t="s">
        <v>7467</v>
      </c>
      <c r="C4308" t="s">
        <v>8990</v>
      </c>
      <c r="D4308" t="s">
        <v>81</v>
      </c>
      <c r="E4308" t="s">
        <v>82</v>
      </c>
      <c r="G4308" s="4" t="str">
        <f>TEXT(H4308+I4308,"yyyy-mm-dd""T""hh:mm:ss")&amp;
IF(J4308="MST","-07:00",
IF(J4308="MDT","-06:00",
IF(J4308="PST","-08:00",
IF(J4308="PDT","-07:00",
IF(J4308="UTC","+00:00","+00:00")))))</f>
        <v>2018-09-13T08:40:00-07:00</v>
      </c>
      <c r="H4308" s="1">
        <v>43356</v>
      </c>
      <c r="I4308" s="5">
        <v>0.3611111111111111</v>
      </c>
      <c r="J4308" t="s">
        <v>84</v>
      </c>
      <c r="U4308" t="s">
        <v>7469</v>
      </c>
      <c r="V4308" t="s">
        <v>7470</v>
      </c>
      <c r="X4308" t="s">
        <v>7532</v>
      </c>
      <c r="Y4308" t="s">
        <v>7533</v>
      </c>
      <c r="AD4308">
        <v>32.289444000000003</v>
      </c>
      <c r="AE4308">
        <v>-111.03486100000001</v>
      </c>
      <c r="AK4308" t="s">
        <v>5367</v>
      </c>
      <c r="AL4308" t="s">
        <v>9137</v>
      </c>
      <c r="AN4308" t="s">
        <v>1700</v>
      </c>
      <c r="AO4308" t="s">
        <v>457</v>
      </c>
      <c r="AP4308" t="s">
        <v>422</v>
      </c>
      <c r="AQ4308">
        <v>0.9</v>
      </c>
      <c r="AR4308" t="s">
        <v>1616</v>
      </c>
      <c r="AS4308" t="s">
        <v>7517</v>
      </c>
      <c r="AT4308" t="s">
        <v>1612</v>
      </c>
      <c r="AV4308" t="s">
        <v>96</v>
      </c>
      <c r="BQ4308" t="str">
        <f>BS4308 &amp; ":" &amp; BR4308</f>
        <v>USEPA:365.1</v>
      </c>
      <c r="BR4308">
        <v>365.1</v>
      </c>
      <c r="BS4308" t="s">
        <v>4867</v>
      </c>
      <c r="BT4308" t="s">
        <v>7474</v>
      </c>
      <c r="BV4308" t="s">
        <v>7475</v>
      </c>
      <c r="BW4308" t="s">
        <v>7476</v>
      </c>
      <c r="CE4308" t="s">
        <v>9041</v>
      </c>
      <c r="CF4308" t="s">
        <v>1618</v>
      </c>
    </row>
    <row r="4309" spans="1:84" hidden="1" x14ac:dyDescent="0.4">
      <c r="A4309" t="s">
        <v>7466</v>
      </c>
      <c r="B4309" t="s">
        <v>7467</v>
      </c>
      <c r="C4309" t="s">
        <v>8968</v>
      </c>
      <c r="D4309" t="s">
        <v>81</v>
      </c>
      <c r="E4309" t="s">
        <v>82</v>
      </c>
      <c r="G4309" s="4" t="str">
        <f>TEXT(H4309+I4309,"yyyy-mm-dd""T""hh:mm:ss")&amp;
IF(J4309="MST","-07:00",
IF(J4309="MDT","-06:00",
IF(J4309="PST","-08:00",
IF(J4309="PDT","-07:00",
IF(J4309="UTC","+00:00","+00:00")))))</f>
        <v>2018-09-27T08:24:00-07:00</v>
      </c>
      <c r="H4309" s="1">
        <v>43370</v>
      </c>
      <c r="I4309" s="5">
        <v>0.35</v>
      </c>
      <c r="J4309" t="s">
        <v>84</v>
      </c>
      <c r="U4309" t="s">
        <v>7469</v>
      </c>
      <c r="V4309" t="s">
        <v>7470</v>
      </c>
      <c r="X4309" t="s">
        <v>7510</v>
      </c>
      <c r="Y4309" t="s">
        <v>7511</v>
      </c>
      <c r="AD4309">
        <v>32.434333000000002</v>
      </c>
      <c r="AE4309">
        <v>-111.232472</v>
      </c>
      <c r="AK4309" t="s">
        <v>5367</v>
      </c>
      <c r="AL4309" t="s">
        <v>9138</v>
      </c>
      <c r="AM4309" t="s">
        <v>92</v>
      </c>
      <c r="AN4309" t="s">
        <v>7486</v>
      </c>
      <c r="AO4309" t="s">
        <v>5369</v>
      </c>
      <c r="AP4309" t="s">
        <v>422</v>
      </c>
      <c r="AT4309" t="s">
        <v>1612</v>
      </c>
      <c r="AV4309" t="s">
        <v>96</v>
      </c>
      <c r="BQ4309" t="str">
        <f>BS4309 &amp; ":" &amp; BR4309</f>
        <v>USEPA:350.1</v>
      </c>
      <c r="BR4309">
        <v>350.1</v>
      </c>
      <c r="BS4309" t="s">
        <v>4867</v>
      </c>
      <c r="BT4309" t="s">
        <v>7488</v>
      </c>
      <c r="BV4309" t="s">
        <v>7489</v>
      </c>
      <c r="BW4309" t="s">
        <v>7476</v>
      </c>
      <c r="BZ4309" t="s">
        <v>9139</v>
      </c>
      <c r="CA4309" t="s">
        <v>7546</v>
      </c>
      <c r="CB4309">
        <v>0.5</v>
      </c>
      <c r="CC4309" t="s">
        <v>1616</v>
      </c>
      <c r="CE4309" t="s">
        <v>8970</v>
      </c>
      <c r="CF4309" t="s">
        <v>1618</v>
      </c>
    </row>
    <row r="4310" spans="1:84" hidden="1" x14ac:dyDescent="0.4">
      <c r="A4310" t="s">
        <v>1626</v>
      </c>
      <c r="B4310" t="s">
        <v>1626</v>
      </c>
      <c r="C4310" t="s">
        <v>8858</v>
      </c>
      <c r="D4310" t="s">
        <v>81</v>
      </c>
      <c r="E4310" t="s">
        <v>82</v>
      </c>
      <c r="F4310" t="s">
        <v>393</v>
      </c>
      <c r="G4310" s="4" t="str">
        <f>TEXT(H4310+I4310,"yyyy-mm-dd""T""hh:mm:ss")&amp;
IF(J4310="MST","-07:00",
IF(J4310="MDT","-06:00",
IF(J4310="PST","-08:00",
IF(J4310="PDT","-07:00",
IF(J4310="UTC","+00:00","+00:00")))))</f>
        <v>2018-05-01T09:30:00-07:00</v>
      </c>
      <c r="H4310" s="1">
        <v>43221</v>
      </c>
      <c r="I4310" s="5">
        <v>0.39583333333333331</v>
      </c>
      <c r="J4310" t="s">
        <v>84</v>
      </c>
      <c r="U4310">
        <v>9753</v>
      </c>
      <c r="V4310" t="s">
        <v>8859</v>
      </c>
      <c r="W4310" t="s">
        <v>8860</v>
      </c>
      <c r="X4310" t="s">
        <v>5457</v>
      </c>
      <c r="Y4310">
        <v>100237</v>
      </c>
      <c r="Z4310" t="s">
        <v>8861</v>
      </c>
      <c r="AD4310">
        <v>32.353711099999998</v>
      </c>
      <c r="AE4310">
        <v>-111.09685</v>
      </c>
      <c r="AG4310" t="s">
        <v>90</v>
      </c>
      <c r="AH4310" t="s">
        <v>1626</v>
      </c>
      <c r="AI4310" t="s">
        <v>90</v>
      </c>
      <c r="AK4310" t="s">
        <v>1608</v>
      </c>
      <c r="AL4310" t="s">
        <v>9140</v>
      </c>
      <c r="AN4310" t="s">
        <v>1610</v>
      </c>
      <c r="AO4310" t="s">
        <v>442</v>
      </c>
      <c r="AP4310" t="s">
        <v>422</v>
      </c>
      <c r="AQ4310">
        <v>1.8</v>
      </c>
      <c r="AR4310" t="s">
        <v>1616</v>
      </c>
      <c r="AT4310" t="s">
        <v>1612</v>
      </c>
      <c r="AV4310" t="s">
        <v>96</v>
      </c>
      <c r="BQ4310" t="str">
        <f>BS4310 &amp; ":" &amp; BR4310</f>
        <v>AZDEQ_SW:EPA 351.2</v>
      </c>
      <c r="BR4310" t="s">
        <v>1633</v>
      </c>
      <c r="BS4310" t="s">
        <v>1626</v>
      </c>
      <c r="BT4310" t="s">
        <v>1633</v>
      </c>
      <c r="BW4310" t="s">
        <v>5460</v>
      </c>
      <c r="BX4310" s="1">
        <v>43233</v>
      </c>
      <c r="BZ4310" t="s">
        <v>9141</v>
      </c>
      <c r="CA4310" t="s">
        <v>397</v>
      </c>
      <c r="CB4310">
        <v>0.5</v>
      </c>
      <c r="CC4310" t="s">
        <v>1616</v>
      </c>
      <c r="CE4310" t="s">
        <v>8864</v>
      </c>
      <c r="CF4310" t="s">
        <v>1618</v>
      </c>
    </row>
    <row r="4311" spans="1:84" hidden="1" x14ac:dyDescent="0.4">
      <c r="A4311" t="s">
        <v>7466</v>
      </c>
      <c r="B4311" t="s">
        <v>7467</v>
      </c>
      <c r="C4311" t="s">
        <v>8844</v>
      </c>
      <c r="D4311" t="s">
        <v>7515</v>
      </c>
      <c r="E4311" t="s">
        <v>82</v>
      </c>
      <c r="G4311" s="4" t="str">
        <f>TEXT(H4311+I4311,"yyyy-mm-dd""T""hh:mm:ss")&amp;
IF(J4311="MST","-07:00",
IF(J4311="MDT","-06:00",
IF(J4311="PST","-08:00",
IF(J4311="PDT","-07:00",
IF(J4311="UTC","+00:00","+00:00")))))</f>
        <v>2018-01-31T10:38:00-07:00</v>
      </c>
      <c r="H4311" s="1">
        <v>43131</v>
      </c>
      <c r="I4311" s="5">
        <v>0.44305555555555554</v>
      </c>
      <c r="J4311" t="s">
        <v>84</v>
      </c>
      <c r="U4311" t="s">
        <v>7469</v>
      </c>
      <c r="V4311" t="s">
        <v>7470</v>
      </c>
      <c r="X4311" t="s">
        <v>7510</v>
      </c>
      <c r="Y4311" t="s">
        <v>7511</v>
      </c>
      <c r="AD4311">
        <v>32.434333000000002</v>
      </c>
      <c r="AE4311">
        <v>-111.232472</v>
      </c>
      <c r="AK4311" t="s">
        <v>5367</v>
      </c>
      <c r="AL4311" t="s">
        <v>9142</v>
      </c>
      <c r="AN4311" t="s">
        <v>1610</v>
      </c>
      <c r="AO4311" t="s">
        <v>5387</v>
      </c>
      <c r="AP4311" t="s">
        <v>422</v>
      </c>
      <c r="AQ4311">
        <v>10.3</v>
      </c>
      <c r="AR4311" t="s">
        <v>1616</v>
      </c>
      <c r="AT4311" t="s">
        <v>1612</v>
      </c>
      <c r="AV4311" t="s">
        <v>7535</v>
      </c>
      <c r="BQ4311" t="str">
        <f>BS4311 &amp; ":" &amp; BR4311</f>
        <v>AOAC:973.48</v>
      </c>
      <c r="BR4311">
        <v>973.48</v>
      </c>
      <c r="BS4311" t="s">
        <v>7536</v>
      </c>
      <c r="BT4311" t="s">
        <v>7537</v>
      </c>
      <c r="BW4311" t="s">
        <v>7476</v>
      </c>
      <c r="CE4311" t="s">
        <v>9143</v>
      </c>
      <c r="CF4311" t="s">
        <v>1618</v>
      </c>
    </row>
    <row r="4312" spans="1:84" hidden="1" x14ac:dyDescent="0.4">
      <c r="A4312" t="s">
        <v>1626</v>
      </c>
      <c r="B4312" t="s">
        <v>1626</v>
      </c>
      <c r="C4312" t="s">
        <v>8852</v>
      </c>
      <c r="D4312" t="s">
        <v>81</v>
      </c>
      <c r="E4312" t="s">
        <v>82</v>
      </c>
      <c r="F4312" t="s">
        <v>393</v>
      </c>
      <c r="G4312" s="4" t="str">
        <f>TEXT(H4312+I4312,"yyyy-mm-dd""T""hh:mm:ss")&amp;
IF(J4312="MST","-07:00",
IF(J4312="MDT","-06:00",
IF(J4312="PST","-08:00",
IF(J4312="PDT","-07:00",
IF(J4312="UTC","+00:00","+00:00")))))</f>
        <v>2018-09-19T05:20:00-07:00</v>
      </c>
      <c r="H4312" s="1">
        <v>43362</v>
      </c>
      <c r="I4312" s="5">
        <v>0.22222222222222221</v>
      </c>
      <c r="J4312" t="s">
        <v>84</v>
      </c>
      <c r="U4312">
        <v>2008</v>
      </c>
      <c r="V4312" t="s">
        <v>6355</v>
      </c>
      <c r="W4312" t="s">
        <v>1606</v>
      </c>
      <c r="X4312" t="s">
        <v>8307</v>
      </c>
      <c r="Y4312">
        <v>111467</v>
      </c>
      <c r="Z4312" t="s">
        <v>8853</v>
      </c>
      <c r="AD4312">
        <v>31.870083300000001</v>
      </c>
      <c r="AE4312">
        <v>-110.67516670000001</v>
      </c>
      <c r="AG4312" t="s">
        <v>90</v>
      </c>
      <c r="AH4312" t="s">
        <v>1626</v>
      </c>
      <c r="AI4312" t="s">
        <v>90</v>
      </c>
      <c r="AK4312" t="s">
        <v>1608</v>
      </c>
      <c r="AL4312" t="s">
        <v>9144</v>
      </c>
      <c r="AN4312" t="s">
        <v>1610</v>
      </c>
      <c r="AO4312" t="s">
        <v>1670</v>
      </c>
      <c r="AP4312" t="s">
        <v>422</v>
      </c>
      <c r="AQ4312">
        <v>0.69</v>
      </c>
      <c r="AR4312" t="s">
        <v>1616</v>
      </c>
      <c r="AT4312" t="s">
        <v>1612</v>
      </c>
      <c r="AV4312" t="s">
        <v>96</v>
      </c>
      <c r="BQ4312" t="str">
        <f>BS4312 &amp; ":" &amp; BR4312</f>
        <v>AZDEQ_SW:EPA 353.2</v>
      </c>
      <c r="BR4312" t="s">
        <v>1623</v>
      </c>
      <c r="BS4312" t="s">
        <v>1626</v>
      </c>
      <c r="BT4312" t="s">
        <v>1623</v>
      </c>
      <c r="BW4312" t="s">
        <v>5460</v>
      </c>
      <c r="BX4312" s="1">
        <v>43378</v>
      </c>
      <c r="BZ4312" t="s">
        <v>9145</v>
      </c>
      <c r="CA4312" t="s">
        <v>397</v>
      </c>
      <c r="CB4312">
        <v>0.1</v>
      </c>
      <c r="CC4312" t="s">
        <v>1616</v>
      </c>
      <c r="CE4312" t="s">
        <v>8857</v>
      </c>
      <c r="CF4312" t="s">
        <v>1618</v>
      </c>
    </row>
    <row r="4313" spans="1:84" hidden="1" x14ac:dyDescent="0.4">
      <c r="A4313" t="s">
        <v>1626</v>
      </c>
      <c r="B4313" t="s">
        <v>1626</v>
      </c>
      <c r="C4313" t="s">
        <v>9002</v>
      </c>
      <c r="D4313" t="s">
        <v>81</v>
      </c>
      <c r="E4313" t="s">
        <v>82</v>
      </c>
      <c r="F4313" t="s">
        <v>393</v>
      </c>
      <c r="G4313" s="4" t="str">
        <f>TEXT(H4313+I4313,"yyyy-mm-dd""T""hh:mm:ss")&amp;
IF(J4313="MST","-07:00",
IF(J4313="MDT","-06:00",
IF(J4313="PST","-08:00",
IF(J4313="PDT","-07:00",
IF(J4313="UTC","+00:00","+00:00")))))</f>
        <v>2018-09-19T05:19:00-07:00</v>
      </c>
      <c r="H4313" s="1">
        <v>43362</v>
      </c>
      <c r="I4313" s="5">
        <v>0.22152777777777777</v>
      </c>
      <c r="J4313" t="s">
        <v>84</v>
      </c>
      <c r="U4313">
        <v>2008</v>
      </c>
      <c r="V4313" t="s">
        <v>6355</v>
      </c>
      <c r="W4313" t="s">
        <v>1606</v>
      </c>
      <c r="X4313" t="s">
        <v>5559</v>
      </c>
      <c r="Y4313">
        <v>109222</v>
      </c>
      <c r="Z4313" t="s">
        <v>8936</v>
      </c>
      <c r="AD4313">
        <v>31.9835694</v>
      </c>
      <c r="AE4313">
        <v>-110.6468194</v>
      </c>
      <c r="AG4313" t="s">
        <v>90</v>
      </c>
      <c r="AH4313" t="s">
        <v>1626</v>
      </c>
      <c r="AI4313" t="s">
        <v>90</v>
      </c>
      <c r="AK4313" t="s">
        <v>1608</v>
      </c>
      <c r="AL4313" t="s">
        <v>9146</v>
      </c>
      <c r="AN4313" t="s">
        <v>1610</v>
      </c>
      <c r="AO4313" t="s">
        <v>1611</v>
      </c>
      <c r="AP4313" t="s">
        <v>422</v>
      </c>
      <c r="AQ4313">
        <v>0.45</v>
      </c>
      <c r="AR4313" t="s">
        <v>1616</v>
      </c>
      <c r="AT4313" t="s">
        <v>1612</v>
      </c>
      <c r="AV4313" t="s">
        <v>96</v>
      </c>
      <c r="BQ4313" t="str">
        <f>BS4313 &amp; ":" &amp; BR4313</f>
        <v>AZDEQ_SW:SM 4500-NH3G</v>
      </c>
      <c r="BR4313" t="s">
        <v>5552</v>
      </c>
      <c r="BS4313" t="s">
        <v>1626</v>
      </c>
      <c r="BT4313" t="s">
        <v>5552</v>
      </c>
      <c r="BW4313" t="s">
        <v>5460</v>
      </c>
      <c r="BX4313" s="1">
        <v>43378</v>
      </c>
      <c r="BZ4313" t="s">
        <v>9147</v>
      </c>
      <c r="CA4313" t="s">
        <v>397</v>
      </c>
      <c r="CB4313">
        <v>0.1</v>
      </c>
      <c r="CC4313" t="s">
        <v>1616</v>
      </c>
      <c r="CE4313" t="s">
        <v>8876</v>
      </c>
      <c r="CF4313" t="s">
        <v>1618</v>
      </c>
    </row>
    <row r="4314" spans="1:84" hidden="1" x14ac:dyDescent="0.4">
      <c r="A4314" t="s">
        <v>1626</v>
      </c>
      <c r="B4314" t="s">
        <v>1626</v>
      </c>
      <c r="C4314" t="s">
        <v>8918</v>
      </c>
      <c r="D4314" t="s">
        <v>81</v>
      </c>
      <c r="E4314" t="s">
        <v>82</v>
      </c>
      <c r="F4314" t="s">
        <v>393</v>
      </c>
      <c r="G4314" s="4" t="str">
        <f>TEXT(H4314+I4314,"yyyy-mm-dd""T""hh:mm:ss")&amp;
IF(J4314="MST","-07:00",
IF(J4314="MDT","-06:00",
IF(J4314="PST","-08:00",
IF(J4314="PDT","-07:00",
IF(J4314="UTC","+00:00","+00:00")))))</f>
        <v>2018-02-28T03:30:00-07:00</v>
      </c>
      <c r="H4314" s="1">
        <v>43159</v>
      </c>
      <c r="I4314" s="5">
        <v>0.14583333333333334</v>
      </c>
      <c r="J4314" t="s">
        <v>84</v>
      </c>
      <c r="N4314">
        <v>0.5</v>
      </c>
      <c r="O4314" t="s">
        <v>1628</v>
      </c>
      <c r="U4314">
        <v>9778</v>
      </c>
      <c r="V4314" t="s">
        <v>8890</v>
      </c>
      <c r="W4314" t="s">
        <v>8200</v>
      </c>
      <c r="X4314" t="s">
        <v>3405</v>
      </c>
      <c r="Y4314">
        <v>100034</v>
      </c>
      <c r="Z4314" t="e">
        <f>--- SAMPLE TAKEN: Yes</f>
        <v>#NAME?</v>
      </c>
      <c r="AD4314">
        <v>32.187063100000003</v>
      </c>
      <c r="AE4314">
        <v>-110.81660220000001</v>
      </c>
      <c r="AG4314" t="s">
        <v>90</v>
      </c>
      <c r="AH4314" t="s">
        <v>1626</v>
      </c>
      <c r="AI4314" t="s">
        <v>90</v>
      </c>
      <c r="AK4314" t="s">
        <v>1608</v>
      </c>
      <c r="AL4314" t="s">
        <v>9148</v>
      </c>
      <c r="AN4314" t="s">
        <v>1610</v>
      </c>
      <c r="AO4314" t="s">
        <v>1611</v>
      </c>
      <c r="AP4314" t="s">
        <v>422</v>
      </c>
      <c r="AQ4314">
        <v>3.2000000000000001E-2</v>
      </c>
      <c r="AR4314" t="s">
        <v>1616</v>
      </c>
      <c r="AT4314" t="s">
        <v>1612</v>
      </c>
      <c r="AV4314" t="s">
        <v>96</v>
      </c>
      <c r="BF4314" t="s">
        <v>5516</v>
      </c>
      <c r="BH4314" t="str">
        <f>BI4314 &amp; " " &amp; BJ4314</f>
        <v>0.5 ft</v>
      </c>
      <c r="BI4314">
        <v>0.5</v>
      </c>
      <c r="BJ4314" t="s">
        <v>5517</v>
      </c>
      <c r="BQ4314" t="str">
        <f>BS4314 &amp; ":" &amp; BR4314</f>
        <v>AZDEQ_SW:EPA 350.1</v>
      </c>
      <c r="BR4314" t="s">
        <v>1613</v>
      </c>
      <c r="BS4314" t="s">
        <v>1626</v>
      </c>
      <c r="BT4314" t="s">
        <v>1613</v>
      </c>
      <c r="BW4314" t="s">
        <v>5519</v>
      </c>
      <c r="BZ4314" t="s">
        <v>9149</v>
      </c>
      <c r="CA4314" t="s">
        <v>397</v>
      </c>
      <c r="CB4314">
        <v>0.1</v>
      </c>
      <c r="CC4314" t="s">
        <v>1616</v>
      </c>
      <c r="CE4314" t="s">
        <v>8203</v>
      </c>
      <c r="CF4314" t="s">
        <v>1618</v>
      </c>
    </row>
    <row r="4315" spans="1:84" hidden="1" x14ac:dyDescent="0.4">
      <c r="A4315" t="s">
        <v>7466</v>
      </c>
      <c r="B4315" t="s">
        <v>7467</v>
      </c>
      <c r="C4315" t="s">
        <v>8868</v>
      </c>
      <c r="D4315" t="s">
        <v>81</v>
      </c>
      <c r="E4315" t="s">
        <v>82</v>
      </c>
      <c r="G4315" s="4" t="str">
        <f>TEXT(H4315+I4315,"yyyy-mm-dd""T""hh:mm:ss")&amp;
IF(J4315="MST","-07:00",
IF(J4315="MDT","-06:00",
IF(J4315="PST","-08:00",
IF(J4315="PDT","-07:00",
IF(J4315="UTC","+00:00","+00:00")))))</f>
        <v>2018-09-19T08:45:00-07:00</v>
      </c>
      <c r="H4315" s="1">
        <v>43362</v>
      </c>
      <c r="I4315" s="5">
        <v>0.36458333333333331</v>
      </c>
      <c r="J4315" t="s">
        <v>84</v>
      </c>
      <c r="U4315" t="s">
        <v>7469</v>
      </c>
      <c r="V4315" t="s">
        <v>7470</v>
      </c>
      <c r="X4315" t="s">
        <v>7482</v>
      </c>
      <c r="Y4315" t="s">
        <v>7483</v>
      </c>
      <c r="AD4315">
        <v>32.386417000000002</v>
      </c>
      <c r="AE4315">
        <v>-111.119139</v>
      </c>
      <c r="AK4315" t="s">
        <v>5367</v>
      </c>
      <c r="AL4315" t="s">
        <v>9150</v>
      </c>
      <c r="AN4315" t="s">
        <v>7486</v>
      </c>
      <c r="AO4315" t="s">
        <v>5369</v>
      </c>
      <c r="AP4315" t="s">
        <v>422</v>
      </c>
      <c r="AQ4315">
        <v>0.95</v>
      </c>
      <c r="AR4315" t="s">
        <v>1616</v>
      </c>
      <c r="AT4315" t="s">
        <v>1612</v>
      </c>
      <c r="AV4315" t="s">
        <v>96</v>
      </c>
      <c r="BQ4315" t="str">
        <f>BS4315 &amp; ":" &amp; BR4315</f>
        <v>USEPA:350.1</v>
      </c>
      <c r="BR4315">
        <v>350.1</v>
      </c>
      <c r="BS4315" t="s">
        <v>4867</v>
      </c>
      <c r="BT4315" t="s">
        <v>7488</v>
      </c>
      <c r="BV4315" t="s">
        <v>7489</v>
      </c>
      <c r="BW4315" t="s">
        <v>7476</v>
      </c>
      <c r="CE4315" t="s">
        <v>8870</v>
      </c>
      <c r="CF4315" t="s">
        <v>1618</v>
      </c>
    </row>
    <row r="4316" spans="1:84" hidden="1" x14ac:dyDescent="0.4">
      <c r="A4316" t="s">
        <v>1626</v>
      </c>
      <c r="B4316" t="s">
        <v>1626</v>
      </c>
      <c r="C4316" t="s">
        <v>9023</v>
      </c>
      <c r="D4316" t="s">
        <v>81</v>
      </c>
      <c r="E4316" t="s">
        <v>82</v>
      </c>
      <c r="F4316" t="s">
        <v>393</v>
      </c>
      <c r="G4316" s="4" t="str">
        <f>TEXT(H4316+I4316,"yyyy-mm-dd""T""hh:mm:ss")&amp;
IF(J4316="MST","-07:00",
IF(J4316="MDT","-06:00",
IF(J4316="PST","-08:00",
IF(J4316="PDT","-07:00",
IF(J4316="UTC","+00:00","+00:00")))))</f>
        <v>2018-09-19T04:00:00-07:00</v>
      </c>
      <c r="H4316" s="1">
        <v>43362</v>
      </c>
      <c r="I4316" s="5">
        <v>0.16666666666666666</v>
      </c>
      <c r="J4316" t="s">
        <v>84</v>
      </c>
      <c r="U4316">
        <v>2008</v>
      </c>
      <c r="V4316" t="s">
        <v>6355</v>
      </c>
      <c r="W4316" t="s">
        <v>1606</v>
      </c>
      <c r="X4316" t="s">
        <v>5559</v>
      </c>
      <c r="Y4316">
        <v>109222</v>
      </c>
      <c r="Z4316" t="s">
        <v>9024</v>
      </c>
      <c r="AD4316">
        <v>31.9835694</v>
      </c>
      <c r="AE4316">
        <v>-110.6468194</v>
      </c>
      <c r="AG4316" t="s">
        <v>90</v>
      </c>
      <c r="AH4316" t="s">
        <v>1626</v>
      </c>
      <c r="AI4316" t="s">
        <v>90</v>
      </c>
      <c r="AK4316" t="s">
        <v>1608</v>
      </c>
      <c r="AL4316" t="s">
        <v>9151</v>
      </c>
      <c r="AN4316" t="s">
        <v>1610</v>
      </c>
      <c r="AO4316" t="s">
        <v>1611</v>
      </c>
      <c r="AP4316" t="s">
        <v>422</v>
      </c>
      <c r="AQ4316">
        <v>0.27</v>
      </c>
      <c r="AR4316" t="s">
        <v>1616</v>
      </c>
      <c r="AT4316" t="s">
        <v>1612</v>
      </c>
      <c r="AV4316" t="s">
        <v>96</v>
      </c>
      <c r="BQ4316" t="str">
        <f>BS4316 &amp; ":" &amp; BR4316</f>
        <v>AZDEQ_SW:SM 4500-NH3G</v>
      </c>
      <c r="BR4316" t="s">
        <v>5552</v>
      </c>
      <c r="BS4316" t="s">
        <v>1626</v>
      </c>
      <c r="BT4316" t="s">
        <v>5552</v>
      </c>
      <c r="BW4316" t="s">
        <v>5460</v>
      </c>
      <c r="BX4316" s="1">
        <v>43378</v>
      </c>
      <c r="BZ4316" t="s">
        <v>9152</v>
      </c>
      <c r="CA4316" t="s">
        <v>397</v>
      </c>
      <c r="CB4316">
        <v>0.1</v>
      </c>
      <c r="CC4316" t="s">
        <v>1616</v>
      </c>
      <c r="CE4316" t="s">
        <v>8851</v>
      </c>
      <c r="CF4316" t="s">
        <v>1618</v>
      </c>
    </row>
    <row r="4317" spans="1:84" hidden="1" x14ac:dyDescent="0.4">
      <c r="A4317" t="s">
        <v>7466</v>
      </c>
      <c r="B4317" t="s">
        <v>7467</v>
      </c>
      <c r="C4317" t="s">
        <v>9075</v>
      </c>
      <c r="D4317" t="s">
        <v>7515</v>
      </c>
      <c r="E4317" t="s">
        <v>82</v>
      </c>
      <c r="G4317" s="4" t="str">
        <f>TEXT(H4317+I4317,"yyyy-mm-dd""T""hh:mm:ss")&amp;
IF(J4317="MST","-07:00",
IF(J4317="MDT","-06:00",
IF(J4317="PST","-08:00",
IF(J4317="PDT","-07:00",
IF(J4317="UTC","+00:00","+00:00")))))</f>
        <v>2018-09-19T08:45:00-07:00</v>
      </c>
      <c r="H4317" s="1">
        <v>43362</v>
      </c>
      <c r="I4317" s="5">
        <v>0.36458333333333331</v>
      </c>
      <c r="J4317" t="s">
        <v>84</v>
      </c>
      <c r="U4317" t="s">
        <v>7469</v>
      </c>
      <c r="V4317" t="s">
        <v>7470</v>
      </c>
      <c r="X4317" t="s">
        <v>7482</v>
      </c>
      <c r="Y4317" t="s">
        <v>7483</v>
      </c>
      <c r="AD4317">
        <v>32.386417000000002</v>
      </c>
      <c r="AE4317">
        <v>-111.119139</v>
      </c>
      <c r="AK4317" t="s">
        <v>5367</v>
      </c>
      <c r="AL4317" t="s">
        <v>9153</v>
      </c>
      <c r="AN4317" t="s">
        <v>1610</v>
      </c>
      <c r="AO4317" t="s">
        <v>5387</v>
      </c>
      <c r="AP4317" t="s">
        <v>422</v>
      </c>
      <c r="AQ4317">
        <v>8.19</v>
      </c>
      <c r="AR4317" t="s">
        <v>1616</v>
      </c>
      <c r="AT4317" t="s">
        <v>1612</v>
      </c>
      <c r="AV4317" t="s">
        <v>7535</v>
      </c>
      <c r="BQ4317" t="str">
        <f>BS4317 &amp; ":" &amp; BR4317</f>
        <v>AOAC:973.48</v>
      </c>
      <c r="BR4317">
        <v>973.48</v>
      </c>
      <c r="BS4317" t="s">
        <v>7536</v>
      </c>
      <c r="BT4317" t="s">
        <v>7537</v>
      </c>
      <c r="BW4317" t="s">
        <v>7476</v>
      </c>
      <c r="CE4317" t="s">
        <v>9099</v>
      </c>
      <c r="CF4317" t="s">
        <v>1618</v>
      </c>
    </row>
    <row r="4318" spans="1:84" hidden="1" x14ac:dyDescent="0.4">
      <c r="A4318" t="s">
        <v>7466</v>
      </c>
      <c r="B4318" t="s">
        <v>7467</v>
      </c>
      <c r="C4318" t="s">
        <v>8925</v>
      </c>
      <c r="D4318" t="s">
        <v>81</v>
      </c>
      <c r="E4318" t="s">
        <v>82</v>
      </c>
      <c r="G4318" s="4" t="str">
        <f>TEXT(H4318+I4318,"yyyy-mm-dd""T""hh:mm:ss")&amp;
IF(J4318="MST","-07:00",
IF(J4318="MDT","-06:00",
IF(J4318="PST","-08:00",
IF(J4318="PDT","-07:00",
IF(J4318="UTC","+00:00","+00:00")))))</f>
        <v>2018-01-31T10:38:00-07:00</v>
      </c>
      <c r="H4318" s="1">
        <v>43131</v>
      </c>
      <c r="I4318" s="5">
        <v>0.44305555555555554</v>
      </c>
      <c r="J4318" t="s">
        <v>84</v>
      </c>
      <c r="U4318" t="s">
        <v>7469</v>
      </c>
      <c r="V4318" t="s">
        <v>7470</v>
      </c>
      <c r="X4318" t="s">
        <v>7510</v>
      </c>
      <c r="Y4318" t="s">
        <v>7511</v>
      </c>
      <c r="AD4318">
        <v>32.434333000000002</v>
      </c>
      <c r="AE4318">
        <v>-111.232472</v>
      </c>
      <c r="AK4318" t="s">
        <v>5367</v>
      </c>
      <c r="AL4318" t="s">
        <v>9154</v>
      </c>
      <c r="AM4318" t="s">
        <v>92</v>
      </c>
      <c r="AN4318" t="s">
        <v>7604</v>
      </c>
      <c r="AO4318" t="s">
        <v>442</v>
      </c>
      <c r="AP4318" t="s">
        <v>422</v>
      </c>
      <c r="AT4318" t="s">
        <v>1612</v>
      </c>
      <c r="AV4318" t="s">
        <v>96</v>
      </c>
      <c r="BQ4318" t="str">
        <f>BS4318 &amp; ":" &amp; BR4318</f>
        <v>USEPA:351.2</v>
      </c>
      <c r="BR4318">
        <v>351.2</v>
      </c>
      <c r="BS4318" t="s">
        <v>4867</v>
      </c>
      <c r="BT4318" t="s">
        <v>7605</v>
      </c>
      <c r="BV4318" t="s">
        <v>7606</v>
      </c>
      <c r="BW4318" t="s">
        <v>7476</v>
      </c>
      <c r="BZ4318" t="s">
        <v>9155</v>
      </c>
      <c r="CA4318" t="s">
        <v>7546</v>
      </c>
      <c r="CB4318">
        <v>0.8</v>
      </c>
      <c r="CC4318" t="s">
        <v>1616</v>
      </c>
      <c r="CE4318" t="s">
        <v>8928</v>
      </c>
      <c r="CF4318" t="s">
        <v>1618</v>
      </c>
    </row>
    <row r="4319" spans="1:84" hidden="1" x14ac:dyDescent="0.4">
      <c r="A4319" t="s">
        <v>7466</v>
      </c>
      <c r="B4319" t="s">
        <v>7467</v>
      </c>
      <c r="C4319" t="s">
        <v>8990</v>
      </c>
      <c r="D4319" t="s">
        <v>81</v>
      </c>
      <c r="E4319" t="s">
        <v>82</v>
      </c>
      <c r="G4319" s="4" t="str">
        <f>TEXT(H4319+I4319,"yyyy-mm-dd""T""hh:mm:ss")&amp;
IF(J4319="MST","-07:00",
IF(J4319="MDT","-06:00",
IF(J4319="PST","-08:00",
IF(J4319="PDT","-07:00",
IF(J4319="UTC","+00:00","+00:00")))))</f>
        <v>2018-09-13T08:40:00-07:00</v>
      </c>
      <c r="H4319" s="1">
        <v>43356</v>
      </c>
      <c r="I4319" s="5">
        <v>0.3611111111111111</v>
      </c>
      <c r="J4319" t="s">
        <v>84</v>
      </c>
      <c r="U4319" t="s">
        <v>7469</v>
      </c>
      <c r="V4319" t="s">
        <v>7470</v>
      </c>
      <c r="X4319" t="s">
        <v>7532</v>
      </c>
      <c r="Y4319" t="s">
        <v>7533</v>
      </c>
      <c r="AD4319">
        <v>32.289444000000003</v>
      </c>
      <c r="AE4319">
        <v>-111.03486100000001</v>
      </c>
      <c r="AK4319" t="s">
        <v>5367</v>
      </c>
      <c r="AL4319" t="s">
        <v>9156</v>
      </c>
      <c r="AN4319" t="s">
        <v>7604</v>
      </c>
      <c r="AO4319" t="s">
        <v>442</v>
      </c>
      <c r="AP4319" t="s">
        <v>422</v>
      </c>
      <c r="AQ4319">
        <v>1.83</v>
      </c>
      <c r="AR4319" t="s">
        <v>1616</v>
      </c>
      <c r="AS4319" t="s">
        <v>7517</v>
      </c>
      <c r="AT4319" t="s">
        <v>1612</v>
      </c>
      <c r="AV4319" t="s">
        <v>96</v>
      </c>
      <c r="BQ4319" t="str">
        <f>BS4319 &amp; ":" &amp; BR4319</f>
        <v>USEPA:351.2</v>
      </c>
      <c r="BR4319">
        <v>351.2</v>
      </c>
      <c r="BS4319" t="s">
        <v>4867</v>
      </c>
      <c r="BT4319" t="s">
        <v>7605</v>
      </c>
      <c r="BV4319" t="s">
        <v>7606</v>
      </c>
      <c r="BW4319" t="s">
        <v>7476</v>
      </c>
      <c r="CE4319" t="s">
        <v>9041</v>
      </c>
      <c r="CF4319" t="s">
        <v>1618</v>
      </c>
    </row>
    <row r="4320" spans="1:84" hidden="1" x14ac:dyDescent="0.4">
      <c r="A4320" t="s">
        <v>7466</v>
      </c>
      <c r="B4320" t="s">
        <v>7467</v>
      </c>
      <c r="C4320" t="s">
        <v>9068</v>
      </c>
      <c r="D4320" t="s">
        <v>81</v>
      </c>
      <c r="E4320" t="s">
        <v>82</v>
      </c>
      <c r="G4320" s="4" t="str">
        <f>TEXT(H4320+I4320,"yyyy-mm-dd""T""hh:mm:ss")&amp;
IF(J4320="MST","-07:00",
IF(J4320="MDT","-06:00",
IF(J4320="PST","-08:00",
IF(J4320="PDT","-07:00",
IF(J4320="UTC","+00:00","+00:00")))))</f>
        <v>2018-06-14T09:25:00-07:00</v>
      </c>
      <c r="H4320" s="1">
        <v>43265</v>
      </c>
      <c r="I4320" s="5">
        <v>0.3923611111111111</v>
      </c>
      <c r="J4320" t="s">
        <v>84</v>
      </c>
      <c r="U4320" t="s">
        <v>7469</v>
      </c>
      <c r="V4320" t="s">
        <v>7470</v>
      </c>
      <c r="X4320" t="s">
        <v>7471</v>
      </c>
      <c r="Y4320" t="s">
        <v>7472</v>
      </c>
      <c r="AD4320">
        <v>32.338639000000001</v>
      </c>
      <c r="AE4320">
        <v>-111.08147200000001</v>
      </c>
      <c r="AK4320" t="s">
        <v>5367</v>
      </c>
      <c r="AL4320" t="s">
        <v>9157</v>
      </c>
      <c r="AN4320" t="s">
        <v>1610</v>
      </c>
      <c r="AO4320" t="s">
        <v>5387</v>
      </c>
      <c r="AP4320" t="s">
        <v>422</v>
      </c>
      <c r="AQ4320">
        <v>6.29</v>
      </c>
      <c r="AR4320" t="s">
        <v>1616</v>
      </c>
      <c r="AT4320" t="s">
        <v>1612</v>
      </c>
      <c r="AV4320" t="s">
        <v>7535</v>
      </c>
      <c r="BQ4320" t="str">
        <f>BS4320 &amp; ":" &amp; BR4320</f>
        <v>AOAC:973.48</v>
      </c>
      <c r="BR4320">
        <v>973.48</v>
      </c>
      <c r="BS4320" t="s">
        <v>7536</v>
      </c>
      <c r="BT4320" t="s">
        <v>7537</v>
      </c>
      <c r="BW4320" t="s">
        <v>7476</v>
      </c>
      <c r="CE4320" t="s">
        <v>9096</v>
      </c>
      <c r="CF4320" t="s">
        <v>1618</v>
      </c>
    </row>
    <row r="4321" spans="1:84" hidden="1" x14ac:dyDescent="0.4">
      <c r="A4321" t="s">
        <v>1626</v>
      </c>
      <c r="B4321" t="s">
        <v>1626</v>
      </c>
      <c r="C4321" t="s">
        <v>8929</v>
      </c>
      <c r="D4321" t="s">
        <v>81</v>
      </c>
      <c r="E4321" t="s">
        <v>82</v>
      </c>
      <c r="F4321" t="s">
        <v>393</v>
      </c>
      <c r="G4321" s="4" t="str">
        <f>TEXT(H4321+I4321,"yyyy-mm-dd""T""hh:mm:ss")&amp;
IF(J4321="MST","-07:00",
IF(J4321="MDT","-06:00",
IF(J4321="PST","-08:00",
IF(J4321="PDT","-07:00",
IF(J4321="UTC","+00:00","+00:00")))))</f>
        <v>2018-09-19T06:45:00-07:00</v>
      </c>
      <c r="H4321" s="1">
        <v>43362</v>
      </c>
      <c r="I4321" s="5">
        <v>0.28125</v>
      </c>
      <c r="J4321" t="s">
        <v>84</v>
      </c>
      <c r="U4321">
        <v>2008</v>
      </c>
      <c r="V4321" t="s">
        <v>6355</v>
      </c>
      <c r="W4321" t="s">
        <v>1606</v>
      </c>
      <c r="X4321" t="s">
        <v>8221</v>
      </c>
      <c r="Y4321">
        <v>111466</v>
      </c>
      <c r="Z4321" t="s">
        <v>8853</v>
      </c>
      <c r="AD4321">
        <v>31.864944399999999</v>
      </c>
      <c r="AE4321">
        <v>-110.67463890000001</v>
      </c>
      <c r="AG4321" t="s">
        <v>90</v>
      </c>
      <c r="AH4321" t="s">
        <v>1626</v>
      </c>
      <c r="AI4321" t="s">
        <v>90</v>
      </c>
      <c r="AK4321" t="s">
        <v>1608</v>
      </c>
      <c r="AL4321" t="s">
        <v>9158</v>
      </c>
      <c r="AN4321" t="s">
        <v>1610</v>
      </c>
      <c r="AO4321" t="s">
        <v>1611</v>
      </c>
      <c r="AP4321" t="s">
        <v>422</v>
      </c>
      <c r="AQ4321">
        <v>0.25</v>
      </c>
      <c r="AR4321" t="s">
        <v>1616</v>
      </c>
      <c r="AT4321" t="s">
        <v>1612</v>
      </c>
      <c r="AV4321" t="s">
        <v>96</v>
      </c>
      <c r="BQ4321" t="str">
        <f>BS4321 &amp; ":" &amp; BR4321</f>
        <v>AZDEQ_SW:SM 4500-NH3G</v>
      </c>
      <c r="BR4321" t="s">
        <v>5552</v>
      </c>
      <c r="BS4321" t="s">
        <v>1626</v>
      </c>
      <c r="BT4321" t="s">
        <v>5552</v>
      </c>
      <c r="BW4321" t="s">
        <v>5460</v>
      </c>
      <c r="BX4321" s="1">
        <v>43378</v>
      </c>
      <c r="BZ4321" t="s">
        <v>9159</v>
      </c>
      <c r="CA4321" t="s">
        <v>397</v>
      </c>
      <c r="CB4321">
        <v>0.1</v>
      </c>
      <c r="CC4321" t="s">
        <v>1616</v>
      </c>
      <c r="CE4321" t="s">
        <v>8945</v>
      </c>
      <c r="CF4321" t="s">
        <v>1618</v>
      </c>
    </row>
    <row r="4322" spans="1:84" hidden="1" x14ac:dyDescent="0.4">
      <c r="A4322" t="s">
        <v>7466</v>
      </c>
      <c r="B4322" t="s">
        <v>7467</v>
      </c>
      <c r="C4322" t="s">
        <v>8961</v>
      </c>
      <c r="D4322" t="s">
        <v>81</v>
      </c>
      <c r="E4322" t="s">
        <v>82</v>
      </c>
      <c r="G4322" s="4" t="str">
        <f>TEXT(H4322+I4322,"yyyy-mm-dd""T""hh:mm:ss")&amp;
IF(J4322="MST","-07:00",
IF(J4322="MDT","-06:00",
IF(J4322="PST","-08:00",
IF(J4322="PDT","-07:00",
IF(J4322="UTC","+00:00","+00:00")))))</f>
        <v>2018-06-26T08:37:00-07:00</v>
      </c>
      <c r="H4322" s="1">
        <v>43277</v>
      </c>
      <c r="I4322" s="5">
        <v>0.35902777777777778</v>
      </c>
      <c r="J4322" t="s">
        <v>84</v>
      </c>
      <c r="U4322" t="s">
        <v>7469</v>
      </c>
      <c r="V4322" t="s">
        <v>7470</v>
      </c>
      <c r="X4322" t="s">
        <v>7510</v>
      </c>
      <c r="Y4322" t="s">
        <v>7511</v>
      </c>
      <c r="AD4322">
        <v>32.434333000000002</v>
      </c>
      <c r="AE4322">
        <v>-111.232472</v>
      </c>
      <c r="AK4322" t="s">
        <v>5367</v>
      </c>
      <c r="AL4322" t="s">
        <v>9160</v>
      </c>
      <c r="AN4322" t="s">
        <v>1700</v>
      </c>
      <c r="AO4322" t="s">
        <v>123</v>
      </c>
      <c r="AP4322" t="s">
        <v>422</v>
      </c>
      <c r="AQ4322">
        <v>2.64</v>
      </c>
      <c r="AR4322" t="s">
        <v>1616</v>
      </c>
      <c r="AT4322" t="s">
        <v>1612</v>
      </c>
      <c r="AV4322" t="s">
        <v>96</v>
      </c>
      <c r="BQ4322" t="str">
        <f>BS4322 &amp; ":" &amp; BR4322</f>
        <v>USEPA:365.1</v>
      </c>
      <c r="BR4322">
        <v>365.1</v>
      </c>
      <c r="BS4322" t="s">
        <v>4867</v>
      </c>
      <c r="BT4322" t="s">
        <v>7474</v>
      </c>
      <c r="BV4322" t="s">
        <v>7475</v>
      </c>
      <c r="BW4322" t="s">
        <v>7476</v>
      </c>
      <c r="CE4322" t="s">
        <v>8964</v>
      </c>
      <c r="CF4322" t="s">
        <v>1618</v>
      </c>
    </row>
    <row r="4323" spans="1:84" hidden="1" x14ac:dyDescent="0.4">
      <c r="A4323" t="s">
        <v>1626</v>
      </c>
      <c r="B4323" t="s">
        <v>1626</v>
      </c>
      <c r="C4323" t="s">
        <v>8935</v>
      </c>
      <c r="D4323" t="s">
        <v>81</v>
      </c>
      <c r="E4323" t="s">
        <v>82</v>
      </c>
      <c r="F4323" t="s">
        <v>393</v>
      </c>
      <c r="G4323" s="4" t="str">
        <f>TEXT(H4323+I4323,"yyyy-mm-dd""T""hh:mm:ss")&amp;
IF(J4323="MST","-07:00",
IF(J4323="MDT","-06:00",
IF(J4323="PST","-08:00",
IF(J4323="PDT","-07:00",
IF(J4323="UTC","+00:00","+00:00")))))</f>
        <v>2018-09-19T04:34:00-07:00</v>
      </c>
      <c r="H4323" s="1">
        <v>43362</v>
      </c>
      <c r="I4323" s="5">
        <v>0.19027777777777777</v>
      </c>
      <c r="J4323" t="s">
        <v>84</v>
      </c>
      <c r="U4323">
        <v>2008</v>
      </c>
      <c r="V4323" t="s">
        <v>6355</v>
      </c>
      <c r="W4323" t="s">
        <v>1606</v>
      </c>
      <c r="X4323" t="s">
        <v>5559</v>
      </c>
      <c r="Y4323">
        <v>109222</v>
      </c>
      <c r="Z4323" t="s">
        <v>8936</v>
      </c>
      <c r="AD4323">
        <v>31.9835694</v>
      </c>
      <c r="AE4323">
        <v>-110.6468194</v>
      </c>
      <c r="AG4323" t="s">
        <v>90</v>
      </c>
      <c r="AH4323" t="s">
        <v>1626</v>
      </c>
      <c r="AI4323" t="s">
        <v>90</v>
      </c>
      <c r="AK4323" t="s">
        <v>1608</v>
      </c>
      <c r="AL4323" t="s">
        <v>9161</v>
      </c>
      <c r="AN4323" t="s">
        <v>1700</v>
      </c>
      <c r="AO4323" t="s">
        <v>457</v>
      </c>
      <c r="AP4323" t="s">
        <v>422</v>
      </c>
      <c r="AQ4323">
        <v>3.2</v>
      </c>
      <c r="AR4323" t="s">
        <v>1616</v>
      </c>
      <c r="AT4323" t="s">
        <v>1612</v>
      </c>
      <c r="AV4323" t="s">
        <v>96</v>
      </c>
      <c r="BQ4323" t="str">
        <f>BS4323 &amp; ":" &amp; BR4323</f>
        <v>AZDEQ_SW:EPA 365.4</v>
      </c>
      <c r="BR4323" t="s">
        <v>1713</v>
      </c>
      <c r="BS4323" t="s">
        <v>1626</v>
      </c>
      <c r="BT4323" t="s">
        <v>1713</v>
      </c>
      <c r="BW4323" t="s">
        <v>5460</v>
      </c>
      <c r="BX4323" s="1">
        <v>43376</v>
      </c>
      <c r="BZ4323" t="s">
        <v>9162</v>
      </c>
      <c r="CA4323" t="s">
        <v>397</v>
      </c>
      <c r="CB4323">
        <v>0.1</v>
      </c>
      <c r="CC4323" t="s">
        <v>1616</v>
      </c>
      <c r="CE4323" t="s">
        <v>8851</v>
      </c>
      <c r="CF4323" t="s">
        <v>1618</v>
      </c>
    </row>
    <row r="4324" spans="1:84" hidden="1" x14ac:dyDescent="0.4">
      <c r="A4324" t="s">
        <v>1626</v>
      </c>
      <c r="B4324" t="s">
        <v>1626</v>
      </c>
      <c r="C4324" t="s">
        <v>8889</v>
      </c>
      <c r="D4324" t="s">
        <v>81</v>
      </c>
      <c r="E4324" t="s">
        <v>82</v>
      </c>
      <c r="F4324" t="s">
        <v>393</v>
      </c>
      <c r="G4324" s="4" t="str">
        <f>TEXT(H4324+I4324,"yyyy-mm-dd""T""hh:mm:ss")&amp;
IF(J4324="MST","-07:00",
IF(J4324="MDT","-06:00",
IF(J4324="PST","-08:00",
IF(J4324="PDT","-07:00",
IF(J4324="UTC","+00:00","+00:00")))))</f>
        <v>2018-01-31T04:00:00-07:00</v>
      </c>
      <c r="H4324" s="1">
        <v>43131</v>
      </c>
      <c r="I4324" s="5">
        <v>0.16666666666666666</v>
      </c>
      <c r="J4324" t="s">
        <v>84</v>
      </c>
      <c r="N4324">
        <v>0.5</v>
      </c>
      <c r="O4324" t="s">
        <v>1628</v>
      </c>
      <c r="U4324">
        <v>9778</v>
      </c>
      <c r="V4324" t="s">
        <v>8890</v>
      </c>
      <c r="W4324" t="s">
        <v>8200</v>
      </c>
      <c r="X4324" t="s">
        <v>3388</v>
      </c>
      <c r="Y4324">
        <v>100035</v>
      </c>
      <c r="Z4324" t="e">
        <f>--- SAMPLE TAKEN: Yes</f>
        <v>#NAME?</v>
      </c>
      <c r="AD4324">
        <v>32.185352899999998</v>
      </c>
      <c r="AE4324">
        <v>-110.8164731</v>
      </c>
      <c r="AG4324" t="s">
        <v>90</v>
      </c>
      <c r="AH4324" t="s">
        <v>1626</v>
      </c>
      <c r="AI4324" t="s">
        <v>90</v>
      </c>
      <c r="AK4324" t="s">
        <v>1608</v>
      </c>
      <c r="AL4324" t="s">
        <v>9163</v>
      </c>
      <c r="AN4324" t="s">
        <v>1610</v>
      </c>
      <c r="AO4324" t="s">
        <v>1670</v>
      </c>
      <c r="AP4324" t="s">
        <v>422</v>
      </c>
      <c r="AQ4324">
        <v>0.92</v>
      </c>
      <c r="AR4324" t="s">
        <v>1616</v>
      </c>
      <c r="AT4324" t="s">
        <v>1612</v>
      </c>
      <c r="AV4324" t="s">
        <v>96</v>
      </c>
      <c r="BH4324" t="str">
        <f>BI4324 &amp; " " &amp; BJ4324</f>
        <v>0.5 ft</v>
      </c>
      <c r="BI4324">
        <v>0.5</v>
      </c>
      <c r="BJ4324" t="s">
        <v>5517</v>
      </c>
      <c r="BQ4324" t="str">
        <f>BS4324 &amp; ":" &amp; BR4324</f>
        <v>AZDEQ_SW:EPA 353.2</v>
      </c>
      <c r="BR4324" t="s">
        <v>1623</v>
      </c>
      <c r="BS4324" t="s">
        <v>1626</v>
      </c>
      <c r="BT4324" t="s">
        <v>1623</v>
      </c>
      <c r="BW4324" t="s">
        <v>5519</v>
      </c>
      <c r="BZ4324" t="s">
        <v>9164</v>
      </c>
      <c r="CA4324" t="s">
        <v>397</v>
      </c>
      <c r="CB4324">
        <v>0.1</v>
      </c>
      <c r="CC4324" t="s">
        <v>1616</v>
      </c>
      <c r="CE4324" t="s">
        <v>8893</v>
      </c>
      <c r="CF4324" t="s">
        <v>1618</v>
      </c>
    </row>
    <row r="4325" spans="1:84" hidden="1" x14ac:dyDescent="0.4">
      <c r="A4325" t="s">
        <v>7466</v>
      </c>
      <c r="B4325" t="s">
        <v>7467</v>
      </c>
      <c r="C4325" t="s">
        <v>8982</v>
      </c>
      <c r="D4325" t="s">
        <v>81</v>
      </c>
      <c r="E4325" t="s">
        <v>82</v>
      </c>
      <c r="G4325" s="4" t="str">
        <f>TEXT(H4325+I4325,"yyyy-mm-dd""T""hh:mm:ss")&amp;
IF(J4325="MST","-07:00",
IF(J4325="MDT","-06:00",
IF(J4325="PST","-08:00",
IF(J4325="PDT","-07:00",
IF(J4325="UTC","+00:00","+00:00")))))</f>
        <v>2018-06-05T09:00:00-07:00</v>
      </c>
      <c r="H4325" s="1">
        <v>43256</v>
      </c>
      <c r="I4325" s="5">
        <v>0.375</v>
      </c>
      <c r="J4325" t="s">
        <v>84</v>
      </c>
      <c r="U4325" t="s">
        <v>7469</v>
      </c>
      <c r="V4325" t="s">
        <v>7470</v>
      </c>
      <c r="X4325" t="s">
        <v>7482</v>
      </c>
      <c r="Y4325" t="s">
        <v>7483</v>
      </c>
      <c r="AD4325">
        <v>32.386417000000002</v>
      </c>
      <c r="AE4325">
        <v>-111.119139</v>
      </c>
      <c r="AK4325" t="s">
        <v>5367</v>
      </c>
      <c r="AL4325" t="s">
        <v>9165</v>
      </c>
      <c r="AN4325" t="s">
        <v>1700</v>
      </c>
      <c r="AO4325" t="s">
        <v>123</v>
      </c>
      <c r="AP4325" t="s">
        <v>422</v>
      </c>
      <c r="AQ4325">
        <v>2.82</v>
      </c>
      <c r="AR4325" t="s">
        <v>1616</v>
      </c>
      <c r="AT4325" t="s">
        <v>1612</v>
      </c>
      <c r="AV4325" t="s">
        <v>96</v>
      </c>
      <c r="BQ4325" t="str">
        <f>BS4325 &amp; ":" &amp; BR4325</f>
        <v>USEPA:365.1</v>
      </c>
      <c r="BR4325">
        <v>365.1</v>
      </c>
      <c r="BS4325" t="s">
        <v>4867</v>
      </c>
      <c r="BT4325" t="s">
        <v>7474</v>
      </c>
      <c r="BV4325" t="s">
        <v>7475</v>
      </c>
      <c r="BW4325" t="s">
        <v>7476</v>
      </c>
      <c r="CE4325" t="s">
        <v>8985</v>
      </c>
      <c r="CF4325" t="s">
        <v>1618</v>
      </c>
    </row>
    <row r="4326" spans="1:84" hidden="1" x14ac:dyDescent="0.4">
      <c r="A4326" t="s">
        <v>1626</v>
      </c>
      <c r="B4326" t="s">
        <v>1626</v>
      </c>
      <c r="C4326" t="s">
        <v>9018</v>
      </c>
      <c r="D4326" t="s">
        <v>81</v>
      </c>
      <c r="E4326" t="s">
        <v>82</v>
      </c>
      <c r="F4326" t="s">
        <v>393</v>
      </c>
      <c r="G4326" s="4" t="str">
        <f>TEXT(H4326+I4326,"yyyy-mm-dd""T""hh:mm:ss")&amp;
IF(J4326="MST","-07:00",
IF(J4326="MDT","-06:00",
IF(J4326="PST","-08:00",
IF(J4326="PDT","-07:00",
IF(J4326="UTC","+00:00","+00:00")))))</f>
        <v>2018-02-28T03:10:00-07:00</v>
      </c>
      <c r="H4326" s="1">
        <v>43159</v>
      </c>
      <c r="I4326" s="5">
        <v>0.13194444444444445</v>
      </c>
      <c r="J4326" t="s">
        <v>84</v>
      </c>
      <c r="N4326">
        <v>0.5</v>
      </c>
      <c r="O4326" t="s">
        <v>1628</v>
      </c>
      <c r="U4326">
        <v>9778</v>
      </c>
      <c r="V4326" t="s">
        <v>8890</v>
      </c>
      <c r="W4326" t="s">
        <v>8200</v>
      </c>
      <c r="X4326" t="s">
        <v>3388</v>
      </c>
      <c r="Y4326">
        <v>100035</v>
      </c>
      <c r="Z4326" t="e">
        <f>--- SAMPLE TAKEN: Yes</f>
        <v>#NAME?</v>
      </c>
      <c r="AD4326">
        <v>32.185352899999998</v>
      </c>
      <c r="AE4326">
        <v>-110.8164731</v>
      </c>
      <c r="AG4326" t="s">
        <v>90</v>
      </c>
      <c r="AH4326" t="s">
        <v>1626</v>
      </c>
      <c r="AI4326" t="s">
        <v>90</v>
      </c>
      <c r="AK4326" t="s">
        <v>1608</v>
      </c>
      <c r="AL4326" t="s">
        <v>9166</v>
      </c>
      <c r="AN4326" t="s">
        <v>1700</v>
      </c>
      <c r="AO4326" t="s">
        <v>457</v>
      </c>
      <c r="AP4326" t="s">
        <v>422</v>
      </c>
      <c r="AQ4326">
        <v>6.2E-2</v>
      </c>
      <c r="AR4326" t="s">
        <v>1616</v>
      </c>
      <c r="AT4326" t="s">
        <v>1612</v>
      </c>
      <c r="AV4326" t="s">
        <v>96</v>
      </c>
      <c r="BH4326" t="str">
        <f>BI4326 &amp; " " &amp; BJ4326</f>
        <v>0.5 ft</v>
      </c>
      <c r="BI4326">
        <v>0.5</v>
      </c>
      <c r="BJ4326" t="s">
        <v>5517</v>
      </c>
      <c r="BQ4326" t="str">
        <f>BS4326 &amp; ":" &amp; BR4326</f>
        <v>AZDEQ_SW:SM 4500 PE</v>
      </c>
      <c r="BR4326" t="s">
        <v>5518</v>
      </c>
      <c r="BS4326" t="s">
        <v>1626</v>
      </c>
      <c r="BT4326" t="s">
        <v>5518</v>
      </c>
      <c r="BW4326" t="s">
        <v>5519</v>
      </c>
      <c r="BZ4326" t="s">
        <v>9167</v>
      </c>
      <c r="CA4326" t="s">
        <v>397</v>
      </c>
      <c r="CB4326">
        <v>0.02</v>
      </c>
      <c r="CC4326" t="s">
        <v>1616</v>
      </c>
      <c r="CE4326" t="s">
        <v>8893</v>
      </c>
      <c r="CF4326" t="s">
        <v>1618</v>
      </c>
    </row>
    <row r="4327" spans="1:84" hidden="1" x14ac:dyDescent="0.4">
      <c r="A4327" t="s">
        <v>1626</v>
      </c>
      <c r="B4327" t="s">
        <v>1626</v>
      </c>
      <c r="C4327" t="s">
        <v>9023</v>
      </c>
      <c r="D4327" t="s">
        <v>81</v>
      </c>
      <c r="E4327" t="s">
        <v>82</v>
      </c>
      <c r="F4327" t="s">
        <v>393</v>
      </c>
      <c r="G4327" s="4" t="str">
        <f>TEXT(H4327+I4327,"yyyy-mm-dd""T""hh:mm:ss")&amp;
IF(J4327="MST","-07:00",
IF(J4327="MDT","-06:00",
IF(J4327="PST","-08:00",
IF(J4327="PDT","-07:00",
IF(J4327="UTC","+00:00","+00:00")))))</f>
        <v>2018-09-19T04:00:00-07:00</v>
      </c>
      <c r="H4327" s="1">
        <v>43362</v>
      </c>
      <c r="I4327" s="5">
        <v>0.16666666666666666</v>
      </c>
      <c r="J4327" t="s">
        <v>84</v>
      </c>
      <c r="U4327">
        <v>2008</v>
      </c>
      <c r="V4327" t="s">
        <v>6355</v>
      </c>
      <c r="W4327" t="s">
        <v>1606</v>
      </c>
      <c r="X4327" t="s">
        <v>5559</v>
      </c>
      <c r="Y4327">
        <v>109222</v>
      </c>
      <c r="Z4327" t="s">
        <v>9024</v>
      </c>
      <c r="AD4327">
        <v>31.9835694</v>
      </c>
      <c r="AE4327">
        <v>-110.6468194</v>
      </c>
      <c r="AG4327" t="s">
        <v>90</v>
      </c>
      <c r="AH4327" t="s">
        <v>1626</v>
      </c>
      <c r="AI4327" t="s">
        <v>90</v>
      </c>
      <c r="AK4327" t="s">
        <v>1608</v>
      </c>
      <c r="AL4327" t="s">
        <v>9168</v>
      </c>
      <c r="AN4327" t="s">
        <v>1610</v>
      </c>
      <c r="AO4327" t="s">
        <v>1670</v>
      </c>
      <c r="AP4327" t="s">
        <v>422</v>
      </c>
      <c r="AQ4327">
        <v>0.37</v>
      </c>
      <c r="AR4327" t="s">
        <v>1616</v>
      </c>
      <c r="AT4327" t="s">
        <v>1612</v>
      </c>
      <c r="AV4327" t="s">
        <v>96</v>
      </c>
      <c r="BQ4327" t="str">
        <f>BS4327 &amp; ":" &amp; BR4327</f>
        <v>AZDEQ_SW:EPA 353.2</v>
      </c>
      <c r="BR4327" t="s">
        <v>1623</v>
      </c>
      <c r="BS4327" t="s">
        <v>1626</v>
      </c>
      <c r="BT4327" t="s">
        <v>1623</v>
      </c>
      <c r="BW4327" t="s">
        <v>5460</v>
      </c>
      <c r="BX4327" s="1">
        <v>43378</v>
      </c>
      <c r="BZ4327" t="s">
        <v>9169</v>
      </c>
      <c r="CA4327" t="s">
        <v>397</v>
      </c>
      <c r="CB4327">
        <v>0.1</v>
      </c>
      <c r="CC4327" t="s">
        <v>1616</v>
      </c>
      <c r="CE4327" t="s">
        <v>8851</v>
      </c>
      <c r="CF4327" t="s">
        <v>1618</v>
      </c>
    </row>
    <row r="4328" spans="1:84" hidden="1" x14ac:dyDescent="0.4">
      <c r="A4328" t="s">
        <v>1626</v>
      </c>
      <c r="B4328" t="s">
        <v>1626</v>
      </c>
      <c r="C4328" t="s">
        <v>8918</v>
      </c>
      <c r="D4328" t="s">
        <v>81</v>
      </c>
      <c r="E4328" t="s">
        <v>82</v>
      </c>
      <c r="F4328" t="s">
        <v>393</v>
      </c>
      <c r="G4328" s="4" t="str">
        <f>TEXT(H4328+I4328,"yyyy-mm-dd""T""hh:mm:ss")&amp;
IF(J4328="MST","-07:00",
IF(J4328="MDT","-06:00",
IF(J4328="PST","-08:00",
IF(J4328="PDT","-07:00",
IF(J4328="UTC","+00:00","+00:00")))))</f>
        <v>2018-02-28T03:30:00-07:00</v>
      </c>
      <c r="H4328" s="1">
        <v>43159</v>
      </c>
      <c r="I4328" s="5">
        <v>0.14583333333333334</v>
      </c>
      <c r="J4328" t="s">
        <v>84</v>
      </c>
      <c r="N4328">
        <v>0.5</v>
      </c>
      <c r="O4328" t="s">
        <v>1628</v>
      </c>
      <c r="U4328">
        <v>9778</v>
      </c>
      <c r="V4328" t="s">
        <v>8890</v>
      </c>
      <c r="W4328" t="s">
        <v>8200</v>
      </c>
      <c r="X4328" t="s">
        <v>3405</v>
      </c>
      <c r="Y4328">
        <v>100034</v>
      </c>
      <c r="Z4328" t="e">
        <f>--- SAMPLE TAKEN: Yes</f>
        <v>#NAME?</v>
      </c>
      <c r="AD4328">
        <v>32.187063100000003</v>
      </c>
      <c r="AE4328">
        <v>-110.81660220000001</v>
      </c>
      <c r="AG4328" t="s">
        <v>90</v>
      </c>
      <c r="AH4328" t="s">
        <v>1626</v>
      </c>
      <c r="AI4328" t="s">
        <v>90</v>
      </c>
      <c r="AK4328" t="s">
        <v>1608</v>
      </c>
      <c r="AL4328" t="s">
        <v>9170</v>
      </c>
      <c r="AN4328" t="s">
        <v>1725</v>
      </c>
      <c r="AO4328" t="s">
        <v>123</v>
      </c>
      <c r="AP4328" t="s">
        <v>422</v>
      </c>
      <c r="AQ4328">
        <v>1.0999999999999999E-2</v>
      </c>
      <c r="AR4328" t="s">
        <v>1616</v>
      </c>
      <c r="AT4328" t="s">
        <v>1612</v>
      </c>
      <c r="AV4328" t="s">
        <v>96</v>
      </c>
      <c r="BF4328" t="s">
        <v>5516</v>
      </c>
      <c r="BH4328" t="str">
        <f>BI4328 &amp; " " &amp; BJ4328</f>
        <v>0.5 ft</v>
      </c>
      <c r="BI4328">
        <v>0.5</v>
      </c>
      <c r="BJ4328" t="s">
        <v>5517</v>
      </c>
      <c r="BQ4328" t="str">
        <f>BS4328 &amp; ":" &amp; BR4328</f>
        <v>AZDEQ_SW:SM 4500 PE</v>
      </c>
      <c r="BR4328" t="s">
        <v>5518</v>
      </c>
      <c r="BS4328" t="s">
        <v>1626</v>
      </c>
      <c r="BT4328" t="s">
        <v>5518</v>
      </c>
      <c r="BW4328" t="s">
        <v>5519</v>
      </c>
      <c r="BZ4328" t="s">
        <v>9171</v>
      </c>
      <c r="CA4328" t="s">
        <v>397</v>
      </c>
      <c r="CB4328">
        <v>0.02</v>
      </c>
      <c r="CC4328" t="s">
        <v>1616</v>
      </c>
      <c r="CE4328" t="s">
        <v>8203</v>
      </c>
      <c r="CF4328" t="s">
        <v>1618</v>
      </c>
    </row>
    <row r="4329" spans="1:84" hidden="1" x14ac:dyDescent="0.4">
      <c r="A4329" t="s">
        <v>7466</v>
      </c>
      <c r="B4329" t="s">
        <v>7467</v>
      </c>
      <c r="C4329" t="s">
        <v>8907</v>
      </c>
      <c r="D4329" t="s">
        <v>7515</v>
      </c>
      <c r="E4329" t="s">
        <v>82</v>
      </c>
      <c r="G4329" s="4" t="str">
        <f>TEXT(H4329+I4329,"yyyy-mm-dd""T""hh:mm:ss")&amp;
IF(J4329="MST","-07:00",
IF(J4329="MDT","-06:00",
IF(J4329="PST","-08:00",
IF(J4329="PDT","-07:00",
IF(J4329="UTC","+00:00","+00:00")))))</f>
        <v>2018-06-05T09:00:00-07:00</v>
      </c>
      <c r="H4329" s="1">
        <v>43256</v>
      </c>
      <c r="I4329" s="5">
        <v>0.375</v>
      </c>
      <c r="J4329" t="s">
        <v>84</v>
      </c>
      <c r="U4329" t="s">
        <v>7469</v>
      </c>
      <c r="V4329" t="s">
        <v>7470</v>
      </c>
      <c r="X4329" t="s">
        <v>7482</v>
      </c>
      <c r="Y4329" t="s">
        <v>7483</v>
      </c>
      <c r="AD4329">
        <v>32.386417000000002</v>
      </c>
      <c r="AE4329">
        <v>-111.119139</v>
      </c>
      <c r="AK4329" t="s">
        <v>5367</v>
      </c>
      <c r="AL4329" t="s">
        <v>9172</v>
      </c>
      <c r="AM4329" t="s">
        <v>7485</v>
      </c>
      <c r="AN4329" t="s">
        <v>7486</v>
      </c>
      <c r="AO4329" t="s">
        <v>5369</v>
      </c>
      <c r="AP4329" t="s">
        <v>422</v>
      </c>
      <c r="AS4329" t="s">
        <v>7487</v>
      </c>
      <c r="AT4329" t="s">
        <v>1612</v>
      </c>
      <c r="AV4329" t="s">
        <v>96</v>
      </c>
      <c r="BQ4329" t="str">
        <f>BS4329 &amp; ":" &amp; BR4329</f>
        <v>USEPA:350.1</v>
      </c>
      <c r="BR4329">
        <v>350.1</v>
      </c>
      <c r="BS4329" t="s">
        <v>4867</v>
      </c>
      <c r="BT4329" t="s">
        <v>7488</v>
      </c>
      <c r="BV4329" t="s">
        <v>7489</v>
      </c>
      <c r="BW4329" t="s">
        <v>7476</v>
      </c>
      <c r="BZ4329" t="s">
        <v>9173</v>
      </c>
      <c r="CA4329" t="s">
        <v>1272</v>
      </c>
      <c r="CB4329">
        <v>0.5</v>
      </c>
      <c r="CC4329" t="s">
        <v>1616</v>
      </c>
      <c r="CE4329" t="s">
        <v>8909</v>
      </c>
      <c r="CF4329" t="s">
        <v>1618</v>
      </c>
    </row>
    <row r="4330" spans="1:84" hidden="1" x14ac:dyDescent="0.4">
      <c r="A4330" t="s">
        <v>7466</v>
      </c>
      <c r="B4330" t="s">
        <v>7467</v>
      </c>
      <c r="C4330" t="s">
        <v>9075</v>
      </c>
      <c r="D4330" t="s">
        <v>7515</v>
      </c>
      <c r="E4330" t="s">
        <v>82</v>
      </c>
      <c r="G4330" s="4" t="str">
        <f>TEXT(H4330+I4330,"yyyy-mm-dd""T""hh:mm:ss")&amp;
IF(J4330="MST","-07:00",
IF(J4330="MDT","-06:00",
IF(J4330="PST","-08:00",
IF(J4330="PDT","-07:00",
IF(J4330="UTC","+00:00","+00:00")))))</f>
        <v>2018-09-19T08:45:00-07:00</v>
      </c>
      <c r="H4330" s="1">
        <v>43362</v>
      </c>
      <c r="I4330" s="5">
        <v>0.36458333333333331</v>
      </c>
      <c r="J4330" t="s">
        <v>84</v>
      </c>
      <c r="U4330" t="s">
        <v>7469</v>
      </c>
      <c r="V4330" t="s">
        <v>7470</v>
      </c>
      <c r="X4330" t="s">
        <v>7482</v>
      </c>
      <c r="Y4330" t="s">
        <v>7483</v>
      </c>
      <c r="AD4330">
        <v>32.386417000000002</v>
      </c>
      <c r="AE4330">
        <v>-111.119139</v>
      </c>
      <c r="AK4330" t="s">
        <v>5367</v>
      </c>
      <c r="AL4330" t="s">
        <v>9174</v>
      </c>
      <c r="AN4330" t="s">
        <v>7604</v>
      </c>
      <c r="AO4330" t="s">
        <v>442</v>
      </c>
      <c r="AP4330" t="s">
        <v>422</v>
      </c>
      <c r="AQ4330">
        <v>2.37</v>
      </c>
      <c r="AR4330" t="s">
        <v>1616</v>
      </c>
      <c r="AT4330" t="s">
        <v>1612</v>
      </c>
      <c r="AV4330" t="s">
        <v>96</v>
      </c>
      <c r="BQ4330" t="str">
        <f>BS4330 &amp; ":" &amp; BR4330</f>
        <v>USEPA:351.2</v>
      </c>
      <c r="BR4330">
        <v>351.2</v>
      </c>
      <c r="BS4330" t="s">
        <v>4867</v>
      </c>
      <c r="BT4330" t="s">
        <v>7605</v>
      </c>
      <c r="BV4330" t="s">
        <v>7606</v>
      </c>
      <c r="BW4330" t="s">
        <v>7476</v>
      </c>
      <c r="CE4330" t="s">
        <v>9099</v>
      </c>
      <c r="CF4330" t="s">
        <v>1618</v>
      </c>
    </row>
    <row r="4331" spans="1:84" hidden="1" x14ac:dyDescent="0.4">
      <c r="A4331" t="s">
        <v>7466</v>
      </c>
      <c r="B4331" t="s">
        <v>7467</v>
      </c>
      <c r="C4331" t="s">
        <v>8925</v>
      </c>
      <c r="D4331" t="s">
        <v>81</v>
      </c>
      <c r="E4331" t="s">
        <v>82</v>
      </c>
      <c r="G4331" s="4" t="str">
        <f>TEXT(H4331+I4331,"yyyy-mm-dd""T""hh:mm:ss")&amp;
IF(J4331="MST","-07:00",
IF(J4331="MDT","-06:00",
IF(J4331="PST","-08:00",
IF(J4331="PDT","-07:00",
IF(J4331="UTC","+00:00","+00:00")))))</f>
        <v>2018-01-31T10:38:00-07:00</v>
      </c>
      <c r="H4331" s="1">
        <v>43131</v>
      </c>
      <c r="I4331" s="5">
        <v>0.44305555555555554</v>
      </c>
      <c r="J4331" t="s">
        <v>84</v>
      </c>
      <c r="U4331" t="s">
        <v>7469</v>
      </c>
      <c r="V4331" t="s">
        <v>7470</v>
      </c>
      <c r="X4331" t="s">
        <v>7510</v>
      </c>
      <c r="Y4331" t="s">
        <v>7511</v>
      </c>
      <c r="AD4331">
        <v>32.434333000000002</v>
      </c>
      <c r="AE4331">
        <v>-111.232472</v>
      </c>
      <c r="AK4331" t="s">
        <v>5367</v>
      </c>
      <c r="AL4331" t="s">
        <v>9175</v>
      </c>
      <c r="AN4331" t="s">
        <v>1610</v>
      </c>
      <c r="AO4331" t="s">
        <v>5387</v>
      </c>
      <c r="AP4331" t="s">
        <v>422</v>
      </c>
      <c r="AQ4331">
        <v>5.03</v>
      </c>
      <c r="AR4331" t="s">
        <v>1616</v>
      </c>
      <c r="AT4331" t="s">
        <v>1612</v>
      </c>
      <c r="AV4331" t="s">
        <v>7535</v>
      </c>
      <c r="BQ4331" t="str">
        <f>BS4331 &amp; ":" &amp; BR4331</f>
        <v>AOAC:973.48</v>
      </c>
      <c r="BR4331">
        <v>973.48</v>
      </c>
      <c r="BS4331" t="s">
        <v>7536</v>
      </c>
      <c r="BT4331" t="s">
        <v>7537</v>
      </c>
      <c r="BW4331" t="s">
        <v>7476</v>
      </c>
      <c r="CE4331" t="s">
        <v>8928</v>
      </c>
      <c r="CF4331" t="s">
        <v>1618</v>
      </c>
    </row>
    <row r="4332" spans="1:84" hidden="1" x14ac:dyDescent="0.4">
      <c r="A4332" t="s">
        <v>1626</v>
      </c>
      <c r="B4332" t="s">
        <v>1626</v>
      </c>
      <c r="C4332" t="s">
        <v>8904</v>
      </c>
      <c r="D4332" t="s">
        <v>81</v>
      </c>
      <c r="E4332" t="s">
        <v>82</v>
      </c>
      <c r="F4332" t="s">
        <v>393</v>
      </c>
      <c r="G4332" s="4" t="str">
        <f>TEXT(H4332+I4332,"yyyy-mm-dd""T""hh:mm:ss")&amp;
IF(J4332="MST","-07:00",
IF(J4332="MDT","-06:00",
IF(J4332="PST","-08:00",
IF(J4332="PDT","-07:00",
IF(J4332="UTC","+00:00","+00:00")))))</f>
        <v>2018-03-30T03:45:00-07:00</v>
      </c>
      <c r="H4332" s="1">
        <v>43189</v>
      </c>
      <c r="I4332" s="5">
        <v>0.15625</v>
      </c>
      <c r="J4332" t="s">
        <v>84</v>
      </c>
      <c r="N4332">
        <v>0.5</v>
      </c>
      <c r="O4332" t="s">
        <v>1628</v>
      </c>
      <c r="U4332">
        <v>9778</v>
      </c>
      <c r="V4332" t="s">
        <v>8890</v>
      </c>
      <c r="W4332" t="s">
        <v>8200</v>
      </c>
      <c r="X4332" t="s">
        <v>3388</v>
      </c>
      <c r="Y4332">
        <v>100035</v>
      </c>
      <c r="Z4332" t="e">
        <f>--- SAMPLE TAKEN: Yes</f>
        <v>#NAME?</v>
      </c>
      <c r="AD4332">
        <v>32.185352899999998</v>
      </c>
      <c r="AE4332">
        <v>-110.8164731</v>
      </c>
      <c r="AG4332" t="s">
        <v>90</v>
      </c>
      <c r="AH4332" t="s">
        <v>1626</v>
      </c>
      <c r="AI4332" t="s">
        <v>90</v>
      </c>
      <c r="AK4332" t="s">
        <v>1608</v>
      </c>
      <c r="AL4332" t="s">
        <v>9176</v>
      </c>
      <c r="AN4332" t="s">
        <v>1610</v>
      </c>
      <c r="AO4332" t="s">
        <v>1670</v>
      </c>
      <c r="AP4332" t="s">
        <v>422</v>
      </c>
      <c r="AQ4332">
        <v>0.23</v>
      </c>
      <c r="AR4332" t="s">
        <v>1616</v>
      </c>
      <c r="AT4332" t="s">
        <v>1612</v>
      </c>
      <c r="AV4332" t="s">
        <v>96</v>
      </c>
      <c r="BH4332" t="str">
        <f>BI4332 &amp; " " &amp; BJ4332</f>
        <v>0.5 ft</v>
      </c>
      <c r="BI4332">
        <v>0.5</v>
      </c>
      <c r="BJ4332" t="s">
        <v>5517</v>
      </c>
      <c r="BQ4332" t="str">
        <f>BS4332 &amp; ":" &amp; BR4332</f>
        <v>AZDEQ_SW:EPA 353.2</v>
      </c>
      <c r="BR4332" t="s">
        <v>1623</v>
      </c>
      <c r="BS4332" t="s">
        <v>1626</v>
      </c>
      <c r="BT4332" t="s">
        <v>1623</v>
      </c>
      <c r="BW4332" t="s">
        <v>5519</v>
      </c>
      <c r="BZ4332" t="s">
        <v>9177</v>
      </c>
      <c r="CA4332" t="s">
        <v>397</v>
      </c>
      <c r="CB4332">
        <v>0.1</v>
      </c>
      <c r="CC4332" t="s">
        <v>1616</v>
      </c>
      <c r="CE4332" t="s">
        <v>8203</v>
      </c>
      <c r="CF4332" t="s">
        <v>1618</v>
      </c>
    </row>
    <row r="4333" spans="1:84" hidden="1" x14ac:dyDescent="0.4">
      <c r="A4333" t="s">
        <v>1626</v>
      </c>
      <c r="B4333" t="s">
        <v>1626</v>
      </c>
      <c r="C4333" t="s">
        <v>8971</v>
      </c>
      <c r="D4333" t="s">
        <v>81</v>
      </c>
      <c r="E4333" t="s">
        <v>82</v>
      </c>
      <c r="F4333" t="s">
        <v>393</v>
      </c>
      <c r="G4333" s="4" t="str">
        <f>TEXT(H4333+I4333,"yyyy-mm-dd""T""hh:mm:ss")&amp;
IF(J4333="MST","-07:00",
IF(J4333="MDT","-06:00",
IF(J4333="PST","-08:00",
IF(J4333="PDT","-07:00",
IF(J4333="UTC","+00:00","+00:00")))))</f>
        <v>2018-06-25T03:40:00-07:00</v>
      </c>
      <c r="H4333" s="1">
        <v>43276</v>
      </c>
      <c r="I4333" s="5">
        <v>0.15277777777777779</v>
      </c>
      <c r="J4333" t="s">
        <v>84</v>
      </c>
      <c r="N4333">
        <v>0.5</v>
      </c>
      <c r="O4333" t="s">
        <v>1628</v>
      </c>
      <c r="U4333">
        <v>9778</v>
      </c>
      <c r="V4333" t="s">
        <v>8890</v>
      </c>
      <c r="W4333" t="s">
        <v>8200</v>
      </c>
      <c r="X4333" t="s">
        <v>8947</v>
      </c>
      <c r="Y4333">
        <v>101059</v>
      </c>
      <c r="Z4333" t="e">
        <f>--- SAMPLE TAKEN: Yes</f>
        <v>#NAME?</v>
      </c>
      <c r="AD4333">
        <v>32.187222200000001</v>
      </c>
      <c r="AE4333">
        <v>-110.81388889999999</v>
      </c>
      <c r="AG4333" t="s">
        <v>90</v>
      </c>
      <c r="AH4333" t="s">
        <v>1626</v>
      </c>
      <c r="AI4333" t="s">
        <v>90</v>
      </c>
      <c r="AK4333" t="s">
        <v>1608</v>
      </c>
      <c r="AL4333" t="s">
        <v>9178</v>
      </c>
      <c r="AN4333" t="s">
        <v>1700</v>
      </c>
      <c r="AO4333" t="s">
        <v>457</v>
      </c>
      <c r="AP4333" t="s">
        <v>422</v>
      </c>
      <c r="AQ4333">
        <v>0.09</v>
      </c>
      <c r="AR4333" t="s">
        <v>1616</v>
      </c>
      <c r="AT4333" t="s">
        <v>1612</v>
      </c>
      <c r="AV4333" t="s">
        <v>96</v>
      </c>
      <c r="BH4333" t="str">
        <f>BI4333 &amp; " " &amp; BJ4333</f>
        <v>0.5 ft</v>
      </c>
      <c r="BI4333">
        <v>0.5</v>
      </c>
      <c r="BJ4333" t="s">
        <v>5517</v>
      </c>
      <c r="BQ4333" t="str">
        <f>BS4333 &amp; ":" &amp; BR4333</f>
        <v>AZDEQ_SW:SM 4500 PE</v>
      </c>
      <c r="BR4333" t="s">
        <v>5518</v>
      </c>
      <c r="BS4333" t="s">
        <v>1626</v>
      </c>
      <c r="BT4333" t="s">
        <v>5518</v>
      </c>
      <c r="BW4333" t="s">
        <v>5519</v>
      </c>
      <c r="BZ4333" t="s">
        <v>9179</v>
      </c>
      <c r="CA4333" t="s">
        <v>397</v>
      </c>
      <c r="CB4333">
        <v>0.02</v>
      </c>
      <c r="CC4333" t="s">
        <v>1616</v>
      </c>
      <c r="CE4333" t="s">
        <v>8893</v>
      </c>
      <c r="CF4333" t="s">
        <v>1618</v>
      </c>
    </row>
    <row r="4334" spans="1:84" hidden="1" x14ac:dyDescent="0.4">
      <c r="A4334" t="s">
        <v>1626</v>
      </c>
      <c r="B4334" t="s">
        <v>1626</v>
      </c>
      <c r="C4334" t="s">
        <v>9029</v>
      </c>
      <c r="D4334" t="s">
        <v>81</v>
      </c>
      <c r="E4334" t="s">
        <v>82</v>
      </c>
      <c r="F4334" t="s">
        <v>393</v>
      </c>
      <c r="G4334" s="4" t="str">
        <f>TEXT(H4334+I4334,"yyyy-mm-dd""T""hh:mm:ss")&amp;
IF(J4334="MST","-07:00",
IF(J4334="MDT","-06:00",
IF(J4334="PST","-08:00",
IF(J4334="PDT","-07:00",
IF(J4334="UTC","+00:00","+00:00")))))</f>
        <v>2018-09-19T04:40:00-07:00</v>
      </c>
      <c r="H4334" s="1">
        <v>43362</v>
      </c>
      <c r="I4334" s="5">
        <v>0.19444444444444445</v>
      </c>
      <c r="J4334" t="s">
        <v>84</v>
      </c>
      <c r="U4334">
        <v>2008</v>
      </c>
      <c r="V4334" t="s">
        <v>6355</v>
      </c>
      <c r="W4334" t="s">
        <v>1606</v>
      </c>
      <c r="X4334" t="s">
        <v>9030</v>
      </c>
      <c r="Y4334">
        <v>111176</v>
      </c>
      <c r="Z4334" t="s">
        <v>8853</v>
      </c>
      <c r="AD4334">
        <v>31.919777799999999</v>
      </c>
      <c r="AE4334">
        <v>-110.64988889999999</v>
      </c>
      <c r="AG4334" t="s">
        <v>90</v>
      </c>
      <c r="AH4334" t="s">
        <v>1626</v>
      </c>
      <c r="AI4334" t="s">
        <v>90</v>
      </c>
      <c r="AK4334" t="s">
        <v>1608</v>
      </c>
      <c r="AL4334" t="s">
        <v>9180</v>
      </c>
      <c r="AN4334" t="s">
        <v>1610</v>
      </c>
      <c r="AO4334" t="s">
        <v>1611</v>
      </c>
      <c r="AP4334" t="s">
        <v>422</v>
      </c>
      <c r="AQ4334">
        <v>0.23</v>
      </c>
      <c r="AR4334" t="s">
        <v>1616</v>
      </c>
      <c r="AT4334" t="s">
        <v>1612</v>
      </c>
      <c r="AV4334" t="s">
        <v>96</v>
      </c>
      <c r="BQ4334" t="str">
        <f>BS4334 &amp; ":" &amp; BR4334</f>
        <v>AZDEQ_SW:SM 4500-NH3G</v>
      </c>
      <c r="BR4334" t="s">
        <v>5552</v>
      </c>
      <c r="BS4334" t="s">
        <v>1626</v>
      </c>
      <c r="BT4334" t="s">
        <v>5552</v>
      </c>
      <c r="BW4334" t="s">
        <v>5460</v>
      </c>
      <c r="BX4334" s="1">
        <v>43378</v>
      </c>
      <c r="BZ4334" t="s">
        <v>9181</v>
      </c>
      <c r="CA4334" t="s">
        <v>397</v>
      </c>
      <c r="CB4334">
        <v>0.1</v>
      </c>
      <c r="CC4334" t="s">
        <v>1616</v>
      </c>
      <c r="CE4334" t="s">
        <v>9033</v>
      </c>
      <c r="CF4334" t="s">
        <v>1618</v>
      </c>
    </row>
    <row r="4335" spans="1:84" hidden="1" x14ac:dyDescent="0.4">
      <c r="A4335" t="s">
        <v>7466</v>
      </c>
      <c r="B4335" t="s">
        <v>7467</v>
      </c>
      <c r="C4335" t="s">
        <v>8961</v>
      </c>
      <c r="D4335" t="s">
        <v>81</v>
      </c>
      <c r="E4335" t="s">
        <v>82</v>
      </c>
      <c r="G4335" s="4" t="str">
        <f>TEXT(H4335+I4335,"yyyy-mm-dd""T""hh:mm:ss")&amp;
IF(J4335="MST","-07:00",
IF(J4335="MDT","-06:00",
IF(J4335="PST","-08:00",
IF(J4335="PDT","-07:00",
IF(J4335="UTC","+00:00","+00:00")))))</f>
        <v>2018-06-26T08:37:00-07:00</v>
      </c>
      <c r="H4335" s="1">
        <v>43277</v>
      </c>
      <c r="I4335" s="5">
        <v>0.35902777777777778</v>
      </c>
      <c r="J4335" t="s">
        <v>84</v>
      </c>
      <c r="U4335" t="s">
        <v>7469</v>
      </c>
      <c r="V4335" t="s">
        <v>7470</v>
      </c>
      <c r="X4335" t="s">
        <v>7510</v>
      </c>
      <c r="Y4335" t="s">
        <v>7511</v>
      </c>
      <c r="AD4335">
        <v>32.434333000000002</v>
      </c>
      <c r="AE4335">
        <v>-111.232472</v>
      </c>
      <c r="AK4335" t="s">
        <v>5367</v>
      </c>
      <c r="AL4335" t="s">
        <v>9182</v>
      </c>
      <c r="AN4335" t="s">
        <v>5425</v>
      </c>
      <c r="AO4335" t="s">
        <v>7494</v>
      </c>
      <c r="AP4335" t="s">
        <v>422</v>
      </c>
      <c r="AQ4335">
        <v>3.53</v>
      </c>
      <c r="AR4335" t="s">
        <v>1616</v>
      </c>
      <c r="AT4335" t="s">
        <v>1612</v>
      </c>
      <c r="AV4335" t="s">
        <v>96</v>
      </c>
      <c r="BQ4335" t="str">
        <f>BS4335 &amp; ":" &amp; BR4335</f>
        <v>USEPA:353.2</v>
      </c>
      <c r="BR4335">
        <v>353.2</v>
      </c>
      <c r="BS4335" t="s">
        <v>4867</v>
      </c>
      <c r="BT4335" t="s">
        <v>5390</v>
      </c>
      <c r="BV4335" t="s">
        <v>5391</v>
      </c>
      <c r="BW4335" t="s">
        <v>7476</v>
      </c>
      <c r="CE4335" t="s">
        <v>8964</v>
      </c>
      <c r="CF4335" t="s">
        <v>1618</v>
      </c>
    </row>
    <row r="4336" spans="1:84" hidden="1" x14ac:dyDescent="0.4">
      <c r="A4336" t="s">
        <v>1626</v>
      </c>
      <c r="B4336" t="s">
        <v>1626</v>
      </c>
      <c r="C4336" t="s">
        <v>8958</v>
      </c>
      <c r="D4336" t="s">
        <v>81</v>
      </c>
      <c r="E4336" t="s">
        <v>82</v>
      </c>
      <c r="F4336" t="s">
        <v>393</v>
      </c>
      <c r="G4336" s="4" t="str">
        <f>TEXT(H4336+I4336,"yyyy-mm-dd""T""hh:mm:ss")&amp;
IF(J4336="MST","-07:00",
IF(J4336="MDT","-06:00",
IF(J4336="PST","-08:00",
IF(J4336="PDT","-07:00",
IF(J4336="UTC","+00:00","+00:00")))))</f>
        <v>2018-05-16T03:45:00-07:00</v>
      </c>
      <c r="H4336" s="1">
        <v>43236</v>
      </c>
      <c r="I4336" s="5">
        <v>0.15625</v>
      </c>
      <c r="J4336" t="s">
        <v>84</v>
      </c>
      <c r="N4336">
        <v>0.5</v>
      </c>
      <c r="O4336" t="s">
        <v>1628</v>
      </c>
      <c r="U4336">
        <v>9778</v>
      </c>
      <c r="V4336" t="s">
        <v>8890</v>
      </c>
      <c r="W4336" t="s">
        <v>8200</v>
      </c>
      <c r="X4336" t="s">
        <v>3388</v>
      </c>
      <c r="Y4336">
        <v>100035</v>
      </c>
      <c r="Z4336" t="e">
        <f>--- SAMPLE TAKEN: Yes</f>
        <v>#NAME?</v>
      </c>
      <c r="AD4336">
        <v>32.185352899999998</v>
      </c>
      <c r="AE4336">
        <v>-110.8164731</v>
      </c>
      <c r="AG4336" t="s">
        <v>90</v>
      </c>
      <c r="AH4336" t="s">
        <v>1626</v>
      </c>
      <c r="AI4336" t="s">
        <v>90</v>
      </c>
      <c r="AK4336" t="s">
        <v>1608</v>
      </c>
      <c r="AL4336" t="s">
        <v>9183</v>
      </c>
      <c r="AM4336" t="s">
        <v>92</v>
      </c>
      <c r="AN4336" t="s">
        <v>1610</v>
      </c>
      <c r="AO4336" t="s">
        <v>1670</v>
      </c>
      <c r="AP4336" t="s">
        <v>422</v>
      </c>
      <c r="AT4336" t="s">
        <v>1612</v>
      </c>
      <c r="AV4336" t="s">
        <v>584</v>
      </c>
      <c r="BF4336" t="s">
        <v>7555</v>
      </c>
      <c r="BH4336" t="str">
        <f>BI4336 &amp; " " &amp; BJ4336</f>
        <v>0.5 ft</v>
      </c>
      <c r="BI4336">
        <v>0.5</v>
      </c>
      <c r="BJ4336" t="s">
        <v>5517</v>
      </c>
      <c r="BQ4336" t="str">
        <f>BS4336 &amp; ":" &amp; BR4336</f>
        <v>AZDEQ_SW:EPA 353.2</v>
      </c>
      <c r="BR4336" t="s">
        <v>1623</v>
      </c>
      <c r="BS4336" t="s">
        <v>1626</v>
      </c>
      <c r="BT4336" t="s">
        <v>1623</v>
      </c>
      <c r="BW4336" t="s">
        <v>5519</v>
      </c>
      <c r="BZ4336" t="s">
        <v>9184</v>
      </c>
      <c r="CA4336" t="s">
        <v>397</v>
      </c>
      <c r="CB4336">
        <v>0.1</v>
      </c>
      <c r="CC4336" t="s">
        <v>1616</v>
      </c>
      <c r="CE4336" t="s">
        <v>8893</v>
      </c>
      <c r="CF4336" t="s">
        <v>1618</v>
      </c>
    </row>
    <row r="4337" spans="1:84" hidden="1" x14ac:dyDescent="0.4">
      <c r="A4337" t="s">
        <v>7466</v>
      </c>
      <c r="B4337" t="s">
        <v>7467</v>
      </c>
      <c r="C4337" t="s">
        <v>8925</v>
      </c>
      <c r="D4337" t="s">
        <v>81</v>
      </c>
      <c r="E4337" t="s">
        <v>82</v>
      </c>
      <c r="G4337" s="4" t="str">
        <f>TEXT(H4337+I4337,"yyyy-mm-dd""T""hh:mm:ss")&amp;
IF(J4337="MST","-07:00",
IF(J4337="MDT","-06:00",
IF(J4337="PST","-08:00",
IF(J4337="PDT","-07:00",
IF(J4337="UTC","+00:00","+00:00")))))</f>
        <v>2018-01-31T10:38:00-07:00</v>
      </c>
      <c r="H4337" s="1">
        <v>43131</v>
      </c>
      <c r="I4337" s="5">
        <v>0.44305555555555554</v>
      </c>
      <c r="J4337" t="s">
        <v>84</v>
      </c>
      <c r="U4337" t="s">
        <v>7469</v>
      </c>
      <c r="V4337" t="s">
        <v>7470</v>
      </c>
      <c r="X4337" t="s">
        <v>7510</v>
      </c>
      <c r="Y4337" t="s">
        <v>7511</v>
      </c>
      <c r="AD4337">
        <v>32.434333000000002</v>
      </c>
      <c r="AE4337">
        <v>-111.232472</v>
      </c>
      <c r="AK4337" t="s">
        <v>5367</v>
      </c>
      <c r="AL4337" t="s">
        <v>9185</v>
      </c>
      <c r="AN4337" t="s">
        <v>1700</v>
      </c>
      <c r="AO4337" t="s">
        <v>457</v>
      </c>
      <c r="AP4337" t="s">
        <v>422</v>
      </c>
      <c r="AQ4337">
        <v>3.25</v>
      </c>
      <c r="AR4337" t="s">
        <v>1616</v>
      </c>
      <c r="AT4337" t="s">
        <v>1612</v>
      </c>
      <c r="AV4337" t="s">
        <v>96</v>
      </c>
      <c r="BQ4337" t="str">
        <f>BS4337 &amp; ":" &amp; BR4337</f>
        <v>USEPA:365.1</v>
      </c>
      <c r="BR4337">
        <v>365.1</v>
      </c>
      <c r="BS4337" t="s">
        <v>4867</v>
      </c>
      <c r="BT4337" t="s">
        <v>7474</v>
      </c>
      <c r="BV4337" t="s">
        <v>7475</v>
      </c>
      <c r="BW4337" t="s">
        <v>7476</v>
      </c>
      <c r="CE4337" t="s">
        <v>9133</v>
      </c>
      <c r="CF4337" t="s">
        <v>1618</v>
      </c>
    </row>
    <row r="4338" spans="1:84" hidden="1" x14ac:dyDescent="0.4">
      <c r="A4338" t="s">
        <v>1626</v>
      </c>
      <c r="B4338" t="s">
        <v>1626</v>
      </c>
      <c r="C4338" t="s">
        <v>8958</v>
      </c>
      <c r="D4338" t="s">
        <v>81</v>
      </c>
      <c r="E4338" t="s">
        <v>82</v>
      </c>
      <c r="F4338" t="s">
        <v>393</v>
      </c>
      <c r="G4338" s="4" t="str">
        <f>TEXT(H4338+I4338,"yyyy-mm-dd""T""hh:mm:ss")&amp;
IF(J4338="MST","-07:00",
IF(J4338="MDT","-06:00",
IF(J4338="PST","-08:00",
IF(J4338="PDT","-07:00",
IF(J4338="UTC","+00:00","+00:00")))))</f>
        <v>2018-05-16T03:45:00-07:00</v>
      </c>
      <c r="H4338" s="1">
        <v>43236</v>
      </c>
      <c r="I4338" s="5">
        <v>0.15625</v>
      </c>
      <c r="J4338" t="s">
        <v>84</v>
      </c>
      <c r="N4338">
        <v>0.5</v>
      </c>
      <c r="O4338" t="s">
        <v>1628</v>
      </c>
      <c r="U4338">
        <v>9778</v>
      </c>
      <c r="V4338" t="s">
        <v>8890</v>
      </c>
      <c r="W4338" t="s">
        <v>8200</v>
      </c>
      <c r="X4338" t="s">
        <v>3388</v>
      </c>
      <c r="Y4338">
        <v>100035</v>
      </c>
      <c r="Z4338" t="e">
        <f>--- SAMPLE TAKEN: Yes</f>
        <v>#NAME?</v>
      </c>
      <c r="AD4338">
        <v>32.185352899999998</v>
      </c>
      <c r="AE4338">
        <v>-110.8164731</v>
      </c>
      <c r="AG4338" t="s">
        <v>90</v>
      </c>
      <c r="AH4338" t="s">
        <v>1626</v>
      </c>
      <c r="AI4338" t="s">
        <v>90</v>
      </c>
      <c r="AK4338" t="s">
        <v>1608</v>
      </c>
      <c r="AL4338" t="s">
        <v>9186</v>
      </c>
      <c r="AN4338" t="s">
        <v>1700</v>
      </c>
      <c r="AO4338" t="s">
        <v>457</v>
      </c>
      <c r="AP4338" t="s">
        <v>422</v>
      </c>
      <c r="AQ4338">
        <v>4.7E-2</v>
      </c>
      <c r="AR4338" t="s">
        <v>1616</v>
      </c>
      <c r="AT4338" t="s">
        <v>1612</v>
      </c>
      <c r="AV4338" t="s">
        <v>96</v>
      </c>
      <c r="BH4338" t="str">
        <f>BI4338 &amp; " " &amp; BJ4338</f>
        <v>0.5 ft</v>
      </c>
      <c r="BI4338">
        <v>0.5</v>
      </c>
      <c r="BJ4338" t="s">
        <v>5517</v>
      </c>
      <c r="BQ4338" t="str">
        <f>BS4338 &amp; ":" &amp; BR4338</f>
        <v>AZDEQ_SW:SM 4500 PE</v>
      </c>
      <c r="BR4338" t="s">
        <v>5518</v>
      </c>
      <c r="BS4338" t="s">
        <v>1626</v>
      </c>
      <c r="BT4338" t="s">
        <v>5518</v>
      </c>
      <c r="BW4338" t="s">
        <v>5519</v>
      </c>
      <c r="BZ4338" t="s">
        <v>9187</v>
      </c>
      <c r="CA4338" t="s">
        <v>397</v>
      </c>
      <c r="CB4338">
        <v>0.02</v>
      </c>
      <c r="CC4338" t="s">
        <v>1616</v>
      </c>
      <c r="CE4338" t="s">
        <v>8893</v>
      </c>
      <c r="CF4338" t="s">
        <v>1618</v>
      </c>
    </row>
    <row r="4339" spans="1:84" hidden="1" x14ac:dyDescent="0.4">
      <c r="A4339" t="s">
        <v>1626</v>
      </c>
      <c r="B4339" t="s">
        <v>1626</v>
      </c>
      <c r="C4339" t="s">
        <v>8894</v>
      </c>
      <c r="D4339" t="s">
        <v>81</v>
      </c>
      <c r="E4339" t="s">
        <v>82</v>
      </c>
      <c r="F4339" t="s">
        <v>393</v>
      </c>
      <c r="G4339" s="4" t="str">
        <f>TEXT(H4339+I4339,"yyyy-mm-dd""T""hh:mm:ss")&amp;
IF(J4339="MST","-07:00",
IF(J4339="MDT","-06:00",
IF(J4339="PST","-08:00",
IF(J4339="PDT","-07:00",
IF(J4339="UTC","+00:00","+00:00")))))</f>
        <v>2018-04-24T10:00:00-07:00</v>
      </c>
      <c r="H4339" s="1">
        <v>43214</v>
      </c>
      <c r="I4339" s="5">
        <v>0.41666666666666669</v>
      </c>
      <c r="J4339" t="s">
        <v>84</v>
      </c>
      <c r="U4339">
        <v>9753</v>
      </c>
      <c r="V4339" t="s">
        <v>8859</v>
      </c>
      <c r="W4339" t="s">
        <v>8860</v>
      </c>
      <c r="X4339" t="s">
        <v>8895</v>
      </c>
      <c r="Y4339">
        <v>100601</v>
      </c>
      <c r="Z4339" t="s">
        <v>8896</v>
      </c>
      <c r="AD4339">
        <v>31.8575278</v>
      </c>
      <c r="AE4339">
        <v>-110.5740278</v>
      </c>
      <c r="AG4339" t="s">
        <v>90</v>
      </c>
      <c r="AH4339" t="s">
        <v>1626</v>
      </c>
      <c r="AI4339" t="s">
        <v>90</v>
      </c>
      <c r="AK4339" t="s">
        <v>1608</v>
      </c>
      <c r="AL4339" t="s">
        <v>9188</v>
      </c>
      <c r="AN4339" t="s">
        <v>1610</v>
      </c>
      <c r="AO4339" t="s">
        <v>1670</v>
      </c>
      <c r="AP4339" t="s">
        <v>422</v>
      </c>
      <c r="AQ4339">
        <v>6.4000000000000001E-2</v>
      </c>
      <c r="AR4339" t="s">
        <v>1616</v>
      </c>
      <c r="AT4339" t="s">
        <v>1612</v>
      </c>
      <c r="AV4339" t="s">
        <v>96</v>
      </c>
      <c r="BF4339" t="s">
        <v>5516</v>
      </c>
      <c r="BQ4339" t="str">
        <f>BS4339 &amp; ":" &amp; BR4339</f>
        <v>AZDEQ_SW:EPA 353.2</v>
      </c>
      <c r="BR4339" t="s">
        <v>1623</v>
      </c>
      <c r="BS4339" t="s">
        <v>1626</v>
      </c>
      <c r="BT4339" t="s">
        <v>1623</v>
      </c>
      <c r="BW4339" t="s">
        <v>5460</v>
      </c>
      <c r="BX4339" s="1">
        <v>43223</v>
      </c>
      <c r="BZ4339" t="s">
        <v>9189</v>
      </c>
      <c r="CA4339" t="s">
        <v>397</v>
      </c>
      <c r="CB4339">
        <v>0.1</v>
      </c>
      <c r="CC4339" t="s">
        <v>1616</v>
      </c>
      <c r="CE4339" t="s">
        <v>8899</v>
      </c>
      <c r="CF4339" t="s">
        <v>1618</v>
      </c>
    </row>
    <row r="4340" spans="1:84" hidden="1" x14ac:dyDescent="0.4">
      <c r="A4340" t="s">
        <v>1626</v>
      </c>
      <c r="B4340" t="s">
        <v>1626</v>
      </c>
      <c r="C4340" t="s">
        <v>8880</v>
      </c>
      <c r="D4340" t="s">
        <v>81</v>
      </c>
      <c r="E4340" t="s">
        <v>82</v>
      </c>
      <c r="F4340" t="s">
        <v>393</v>
      </c>
      <c r="G4340" s="4" t="str">
        <f>TEXT(H4340+I4340,"yyyy-mm-dd""T""hh:mm:ss")&amp;
IF(J4340="MST","-07:00",
IF(J4340="MDT","-06:00",
IF(J4340="PST","-08:00",
IF(J4340="PDT","-07:00",
IF(J4340="UTC","+00:00","+00:00")))))</f>
        <v>2018-09-19T06:35:00-07:00</v>
      </c>
      <c r="H4340" s="1">
        <v>43362</v>
      </c>
      <c r="I4340" s="5">
        <v>0.27430555555555558</v>
      </c>
      <c r="J4340" t="s">
        <v>84</v>
      </c>
      <c r="U4340">
        <v>2008</v>
      </c>
      <c r="V4340" t="s">
        <v>6355</v>
      </c>
      <c r="W4340" t="s">
        <v>1606</v>
      </c>
      <c r="X4340" t="s">
        <v>8241</v>
      </c>
      <c r="Y4340">
        <v>111468</v>
      </c>
      <c r="Z4340" t="s">
        <v>8853</v>
      </c>
      <c r="AD4340">
        <v>31.868683999999998</v>
      </c>
      <c r="AE4340">
        <v>-110.675641</v>
      </c>
      <c r="AG4340" t="s">
        <v>90</v>
      </c>
      <c r="AH4340" t="s">
        <v>1626</v>
      </c>
      <c r="AI4340" t="s">
        <v>90</v>
      </c>
      <c r="AK4340" t="s">
        <v>1608</v>
      </c>
      <c r="AL4340" t="s">
        <v>9190</v>
      </c>
      <c r="AN4340" t="s">
        <v>1610</v>
      </c>
      <c r="AO4340" t="s">
        <v>1266</v>
      </c>
      <c r="AP4340" t="s">
        <v>422</v>
      </c>
      <c r="AQ4340">
        <v>8.77</v>
      </c>
      <c r="AR4340" t="s">
        <v>1616</v>
      </c>
      <c r="AT4340" t="s">
        <v>1612</v>
      </c>
      <c r="AV4340" t="s">
        <v>96</v>
      </c>
      <c r="BQ4340" t="str">
        <f>BS4340 &amp; ":" &amp; BR4340</f>
        <v>AZDEQ_SW:CALCULATION</v>
      </c>
      <c r="BR4340" t="s">
        <v>3416</v>
      </c>
      <c r="BS4340" t="s">
        <v>1626</v>
      </c>
      <c r="BT4340" t="s">
        <v>3416</v>
      </c>
      <c r="BZ4340" t="s">
        <v>9191</v>
      </c>
      <c r="CA4340" t="s">
        <v>7546</v>
      </c>
      <c r="CB4340">
        <v>0.04</v>
      </c>
      <c r="CC4340" t="s">
        <v>1616</v>
      </c>
      <c r="CE4340" t="s">
        <v>8857</v>
      </c>
      <c r="CF4340" t="s">
        <v>1618</v>
      </c>
    </row>
    <row r="4341" spans="1:84" hidden="1" x14ac:dyDescent="0.4">
      <c r="A4341" t="s">
        <v>7466</v>
      </c>
      <c r="B4341" t="s">
        <v>7467</v>
      </c>
      <c r="C4341" t="s">
        <v>8907</v>
      </c>
      <c r="D4341" t="s">
        <v>7515</v>
      </c>
      <c r="E4341" t="s">
        <v>82</v>
      </c>
      <c r="G4341" s="4" t="str">
        <f>TEXT(H4341+I4341,"yyyy-mm-dd""T""hh:mm:ss")&amp;
IF(J4341="MST","-07:00",
IF(J4341="MDT","-06:00",
IF(J4341="PST","-08:00",
IF(J4341="PDT","-07:00",
IF(J4341="UTC","+00:00","+00:00")))))</f>
        <v>2018-06-05T09:00:00-07:00</v>
      </c>
      <c r="H4341" s="1">
        <v>43256</v>
      </c>
      <c r="I4341" s="5">
        <v>0.375</v>
      </c>
      <c r="J4341" t="s">
        <v>84</v>
      </c>
      <c r="U4341" t="s">
        <v>7469</v>
      </c>
      <c r="V4341" t="s">
        <v>7470</v>
      </c>
      <c r="X4341" t="s">
        <v>7482</v>
      </c>
      <c r="Y4341" t="s">
        <v>7483</v>
      </c>
      <c r="AD4341">
        <v>32.386417000000002</v>
      </c>
      <c r="AE4341">
        <v>-111.119139</v>
      </c>
      <c r="AK4341" t="s">
        <v>5367</v>
      </c>
      <c r="AL4341" t="s">
        <v>9192</v>
      </c>
      <c r="AN4341" t="s">
        <v>7604</v>
      </c>
      <c r="AO4341" t="s">
        <v>442</v>
      </c>
      <c r="AP4341" t="s">
        <v>422</v>
      </c>
      <c r="AQ4341">
        <v>1.63</v>
      </c>
      <c r="AR4341" t="s">
        <v>1616</v>
      </c>
      <c r="AT4341" t="s">
        <v>1612</v>
      </c>
      <c r="AV4341" t="s">
        <v>96</v>
      </c>
      <c r="BQ4341" t="str">
        <f>BS4341 &amp; ":" &amp; BR4341</f>
        <v>USEPA:351.2</v>
      </c>
      <c r="BR4341">
        <v>351.2</v>
      </c>
      <c r="BS4341" t="s">
        <v>4867</v>
      </c>
      <c r="BT4341" t="s">
        <v>7605</v>
      </c>
      <c r="BV4341" t="s">
        <v>7606</v>
      </c>
      <c r="BW4341" t="s">
        <v>7476</v>
      </c>
      <c r="CE4341" t="s">
        <v>8909</v>
      </c>
      <c r="CF4341" t="s">
        <v>1618</v>
      </c>
    </row>
    <row r="4342" spans="1:84" hidden="1" x14ac:dyDescent="0.4">
      <c r="A4342" t="s">
        <v>1626</v>
      </c>
      <c r="B4342" t="s">
        <v>1626</v>
      </c>
      <c r="C4342" t="s">
        <v>8946</v>
      </c>
      <c r="D4342" t="s">
        <v>81</v>
      </c>
      <c r="E4342" t="s">
        <v>82</v>
      </c>
      <c r="F4342" t="s">
        <v>393</v>
      </c>
      <c r="G4342" s="4" t="str">
        <f>TEXT(H4342+I4342,"yyyy-mm-dd""T""hh:mm:ss")&amp;
IF(J4342="MST","-07:00",
IF(J4342="MDT","-06:00",
IF(J4342="PST","-08:00",
IF(J4342="PDT","-07:00",
IF(J4342="UTC","+00:00","+00:00")))))</f>
        <v>2018-09-30T03:45:00-07:00</v>
      </c>
      <c r="H4342" s="1">
        <v>43373</v>
      </c>
      <c r="I4342" s="5">
        <v>0.15625</v>
      </c>
      <c r="J4342" t="s">
        <v>84</v>
      </c>
      <c r="N4342">
        <v>0.5</v>
      </c>
      <c r="O4342" t="s">
        <v>1628</v>
      </c>
      <c r="U4342">
        <v>9778</v>
      </c>
      <c r="V4342" t="s">
        <v>8890</v>
      </c>
      <c r="W4342" t="s">
        <v>8200</v>
      </c>
      <c r="X4342" t="s">
        <v>8947</v>
      </c>
      <c r="Y4342">
        <v>101059</v>
      </c>
      <c r="Z4342" t="e">
        <f>--- SAMPLE TAKEN: Yes</f>
        <v>#NAME?</v>
      </c>
      <c r="AD4342">
        <v>32.187222200000001</v>
      </c>
      <c r="AE4342">
        <v>-110.81388889999999</v>
      </c>
      <c r="AG4342" t="s">
        <v>90</v>
      </c>
      <c r="AH4342" t="s">
        <v>1626</v>
      </c>
      <c r="AI4342" t="s">
        <v>90</v>
      </c>
      <c r="AK4342" t="s">
        <v>1608</v>
      </c>
      <c r="AL4342" t="s">
        <v>9193</v>
      </c>
      <c r="AM4342" t="s">
        <v>92</v>
      </c>
      <c r="AN4342" t="s">
        <v>1610</v>
      </c>
      <c r="AO4342" t="s">
        <v>1670</v>
      </c>
      <c r="AP4342" t="s">
        <v>422</v>
      </c>
      <c r="AT4342" t="s">
        <v>1612</v>
      </c>
      <c r="AV4342" t="s">
        <v>584</v>
      </c>
      <c r="BF4342" t="s">
        <v>7555</v>
      </c>
      <c r="BH4342" t="str">
        <f>BI4342 &amp; " " &amp; BJ4342</f>
        <v>0.5 ft</v>
      </c>
      <c r="BI4342">
        <v>0.5</v>
      </c>
      <c r="BJ4342" t="s">
        <v>5517</v>
      </c>
      <c r="BQ4342" t="str">
        <f>BS4342 &amp; ":" &amp; BR4342</f>
        <v>AZDEQ_SW:EPA 353.2</v>
      </c>
      <c r="BR4342" t="s">
        <v>1623</v>
      </c>
      <c r="BS4342" t="s">
        <v>1626</v>
      </c>
      <c r="BT4342" t="s">
        <v>1623</v>
      </c>
      <c r="BW4342" t="s">
        <v>5519</v>
      </c>
      <c r="BZ4342" t="s">
        <v>9194</v>
      </c>
      <c r="CA4342" t="s">
        <v>397</v>
      </c>
      <c r="CB4342">
        <v>0.1</v>
      </c>
      <c r="CC4342" t="s">
        <v>1616</v>
      </c>
      <c r="CE4342" t="s">
        <v>8893</v>
      </c>
      <c r="CF4342" t="s">
        <v>1618</v>
      </c>
    </row>
    <row r="4343" spans="1:84" hidden="1" x14ac:dyDescent="0.4">
      <c r="A4343" t="s">
        <v>1626</v>
      </c>
      <c r="B4343" t="s">
        <v>1626</v>
      </c>
      <c r="C4343" t="s">
        <v>8965</v>
      </c>
      <c r="D4343" t="s">
        <v>81</v>
      </c>
      <c r="E4343" t="s">
        <v>82</v>
      </c>
      <c r="F4343" t="s">
        <v>393</v>
      </c>
      <c r="G4343" s="4" t="str">
        <f>TEXT(H4343+I4343,"yyyy-mm-dd""T""hh:mm:ss")&amp;
IF(J4343="MST","-07:00",
IF(J4343="MDT","-06:00",
IF(J4343="PST","-08:00",
IF(J4343="PDT","-07:00",
IF(J4343="UTC","+00:00","+00:00")))))</f>
        <v>2018-09-19T06:45:00-07:00</v>
      </c>
      <c r="H4343" s="1">
        <v>43362</v>
      </c>
      <c r="I4343" s="5">
        <v>0.28125</v>
      </c>
      <c r="J4343" t="s">
        <v>84</v>
      </c>
      <c r="U4343">
        <v>2008</v>
      </c>
      <c r="V4343" t="s">
        <v>6355</v>
      </c>
      <c r="W4343" t="s">
        <v>1606</v>
      </c>
      <c r="X4343" t="s">
        <v>8307</v>
      </c>
      <c r="Y4343">
        <v>111467</v>
      </c>
      <c r="Z4343" t="s">
        <v>8853</v>
      </c>
      <c r="AD4343">
        <v>31.870083300000001</v>
      </c>
      <c r="AE4343">
        <v>-110.67516670000001</v>
      </c>
      <c r="AG4343" t="s">
        <v>90</v>
      </c>
      <c r="AH4343" t="s">
        <v>1626</v>
      </c>
      <c r="AI4343" t="s">
        <v>90</v>
      </c>
      <c r="AK4343" t="s">
        <v>1608</v>
      </c>
      <c r="AL4343" t="s">
        <v>9195</v>
      </c>
      <c r="AN4343" t="s">
        <v>1610</v>
      </c>
      <c r="AO4343" t="s">
        <v>1611</v>
      </c>
      <c r="AP4343" t="s">
        <v>422</v>
      </c>
      <c r="AQ4343">
        <v>0.16</v>
      </c>
      <c r="AR4343" t="s">
        <v>1616</v>
      </c>
      <c r="AT4343" t="s">
        <v>1612</v>
      </c>
      <c r="AV4343" t="s">
        <v>96</v>
      </c>
      <c r="BQ4343" t="str">
        <f>BS4343 &amp; ":" &amp; BR4343</f>
        <v>AZDEQ_SW:SM 4500-NH3G</v>
      </c>
      <c r="BR4343" t="s">
        <v>5552</v>
      </c>
      <c r="BS4343" t="s">
        <v>1626</v>
      </c>
      <c r="BT4343" t="s">
        <v>5552</v>
      </c>
      <c r="BW4343" t="s">
        <v>5460</v>
      </c>
      <c r="BX4343" s="1">
        <v>43378</v>
      </c>
      <c r="BZ4343" t="s">
        <v>9196</v>
      </c>
      <c r="CA4343" t="s">
        <v>397</v>
      </c>
      <c r="CB4343">
        <v>0.1</v>
      </c>
      <c r="CC4343" t="s">
        <v>1616</v>
      </c>
      <c r="CE4343" t="s">
        <v>8857</v>
      </c>
      <c r="CF4343" t="s">
        <v>1618</v>
      </c>
    </row>
    <row r="4344" spans="1:84" hidden="1" x14ac:dyDescent="0.4">
      <c r="A4344" t="s">
        <v>7466</v>
      </c>
      <c r="B4344" t="s">
        <v>7467</v>
      </c>
      <c r="C4344" t="s">
        <v>8844</v>
      </c>
      <c r="D4344" t="s">
        <v>7515</v>
      </c>
      <c r="E4344" t="s">
        <v>82</v>
      </c>
      <c r="G4344" s="4" t="str">
        <f>TEXT(H4344+I4344,"yyyy-mm-dd""T""hh:mm:ss")&amp;
IF(J4344="MST","-07:00",
IF(J4344="MDT","-06:00",
IF(J4344="PST","-08:00",
IF(J4344="PDT","-07:00",
IF(J4344="UTC","+00:00","+00:00")))))</f>
        <v>2018-01-31T10:38:00-07:00</v>
      </c>
      <c r="H4344" s="1">
        <v>43131</v>
      </c>
      <c r="I4344" s="5">
        <v>0.44305555555555554</v>
      </c>
      <c r="J4344" t="s">
        <v>84</v>
      </c>
      <c r="U4344" t="s">
        <v>7469</v>
      </c>
      <c r="V4344" t="s">
        <v>7470</v>
      </c>
      <c r="X4344" t="s">
        <v>7510</v>
      </c>
      <c r="Y4344" t="s">
        <v>7511</v>
      </c>
      <c r="AD4344">
        <v>32.434333000000002</v>
      </c>
      <c r="AE4344">
        <v>-111.232472</v>
      </c>
      <c r="AK4344" t="s">
        <v>5367</v>
      </c>
      <c r="AL4344" t="s">
        <v>9197</v>
      </c>
      <c r="AN4344" t="s">
        <v>1700</v>
      </c>
      <c r="AO4344" t="s">
        <v>123</v>
      </c>
      <c r="AP4344" t="s">
        <v>422</v>
      </c>
      <c r="AQ4344">
        <v>3.02</v>
      </c>
      <c r="AR4344" t="s">
        <v>1616</v>
      </c>
      <c r="AT4344" t="s">
        <v>1612</v>
      </c>
      <c r="AV4344" t="s">
        <v>96</v>
      </c>
      <c r="BQ4344" t="str">
        <f>BS4344 &amp; ":" &amp; BR4344</f>
        <v>USEPA:365.1</v>
      </c>
      <c r="BR4344">
        <v>365.1</v>
      </c>
      <c r="BS4344" t="s">
        <v>4867</v>
      </c>
      <c r="BT4344" t="s">
        <v>7474</v>
      </c>
      <c r="BV4344" t="s">
        <v>7475</v>
      </c>
      <c r="BW4344" t="s">
        <v>7476</v>
      </c>
      <c r="CE4344" t="s">
        <v>9143</v>
      </c>
      <c r="CF4344" t="s">
        <v>1618</v>
      </c>
    </row>
    <row r="4345" spans="1:84" hidden="1" x14ac:dyDescent="0.4">
      <c r="A4345" t="s">
        <v>1626</v>
      </c>
      <c r="B4345" t="s">
        <v>1626</v>
      </c>
      <c r="C4345" t="s">
        <v>9018</v>
      </c>
      <c r="D4345" t="s">
        <v>81</v>
      </c>
      <c r="E4345" t="s">
        <v>82</v>
      </c>
      <c r="F4345" t="s">
        <v>393</v>
      </c>
      <c r="G4345" s="4" t="str">
        <f>TEXT(H4345+I4345,"yyyy-mm-dd""T""hh:mm:ss")&amp;
IF(J4345="MST","-07:00",
IF(J4345="MDT","-06:00",
IF(J4345="PST","-08:00",
IF(J4345="PDT","-07:00",
IF(J4345="UTC","+00:00","+00:00")))))</f>
        <v>2018-02-28T03:10:00-07:00</v>
      </c>
      <c r="H4345" s="1">
        <v>43159</v>
      </c>
      <c r="I4345" s="5">
        <v>0.13194444444444445</v>
      </c>
      <c r="J4345" t="s">
        <v>84</v>
      </c>
      <c r="N4345">
        <v>0.5</v>
      </c>
      <c r="O4345" t="s">
        <v>1628</v>
      </c>
      <c r="U4345">
        <v>9778</v>
      </c>
      <c r="V4345" t="s">
        <v>8890</v>
      </c>
      <c r="W4345" t="s">
        <v>8200</v>
      </c>
      <c r="X4345" t="s">
        <v>3388</v>
      </c>
      <c r="Y4345">
        <v>100035</v>
      </c>
      <c r="Z4345" t="e">
        <f>--- SAMPLE TAKEN: Yes</f>
        <v>#NAME?</v>
      </c>
      <c r="AD4345">
        <v>32.185352899999998</v>
      </c>
      <c r="AE4345">
        <v>-110.8164731</v>
      </c>
      <c r="AG4345" t="s">
        <v>90</v>
      </c>
      <c r="AH4345" t="s">
        <v>1626</v>
      </c>
      <c r="AI4345" t="s">
        <v>90</v>
      </c>
      <c r="AK4345" t="s">
        <v>1608</v>
      </c>
      <c r="AL4345" t="s">
        <v>9198</v>
      </c>
      <c r="AM4345" t="s">
        <v>92</v>
      </c>
      <c r="AN4345" t="s">
        <v>1610</v>
      </c>
      <c r="AO4345" t="s">
        <v>1611</v>
      </c>
      <c r="AP4345" t="s">
        <v>422</v>
      </c>
      <c r="AT4345" t="s">
        <v>1612</v>
      </c>
      <c r="AV4345" t="s">
        <v>584</v>
      </c>
      <c r="BF4345" t="s">
        <v>7555</v>
      </c>
      <c r="BH4345" t="str">
        <f>BI4345 &amp; " " &amp; BJ4345</f>
        <v>0.5 ft</v>
      </c>
      <c r="BI4345">
        <v>0.5</v>
      </c>
      <c r="BJ4345" t="s">
        <v>5517</v>
      </c>
      <c r="BQ4345" t="str">
        <f>BS4345 &amp; ":" &amp; BR4345</f>
        <v>AZDEQ_SW:EPA 350.1</v>
      </c>
      <c r="BR4345" t="s">
        <v>1613</v>
      </c>
      <c r="BS4345" t="s">
        <v>1626</v>
      </c>
      <c r="BT4345" t="s">
        <v>1613</v>
      </c>
      <c r="BW4345" t="s">
        <v>5519</v>
      </c>
      <c r="BZ4345" t="s">
        <v>9199</v>
      </c>
      <c r="CA4345" t="s">
        <v>397</v>
      </c>
      <c r="CB4345">
        <v>0.1</v>
      </c>
      <c r="CC4345" t="s">
        <v>1616</v>
      </c>
      <c r="CE4345" t="s">
        <v>8893</v>
      </c>
      <c r="CF4345" t="s">
        <v>1618</v>
      </c>
    </row>
    <row r="4346" spans="1:84" hidden="1" x14ac:dyDescent="0.4">
      <c r="A4346" t="s">
        <v>1626</v>
      </c>
      <c r="B4346" t="s">
        <v>1626</v>
      </c>
      <c r="C4346" t="s">
        <v>8935</v>
      </c>
      <c r="D4346" t="s">
        <v>81</v>
      </c>
      <c r="E4346" t="s">
        <v>82</v>
      </c>
      <c r="F4346" t="s">
        <v>393</v>
      </c>
      <c r="G4346" s="4" t="str">
        <f>TEXT(H4346+I4346,"yyyy-mm-dd""T""hh:mm:ss")&amp;
IF(J4346="MST","-07:00",
IF(J4346="MDT","-06:00",
IF(J4346="PST","-08:00",
IF(J4346="PDT","-07:00",
IF(J4346="UTC","+00:00","+00:00")))))</f>
        <v>2018-09-19T04:34:00-07:00</v>
      </c>
      <c r="H4346" s="1">
        <v>43362</v>
      </c>
      <c r="I4346" s="5">
        <v>0.19027777777777777</v>
      </c>
      <c r="J4346" t="s">
        <v>84</v>
      </c>
      <c r="U4346">
        <v>2008</v>
      </c>
      <c r="V4346" t="s">
        <v>6355</v>
      </c>
      <c r="W4346" t="s">
        <v>1606</v>
      </c>
      <c r="X4346" t="s">
        <v>5559</v>
      </c>
      <c r="Y4346">
        <v>109222</v>
      </c>
      <c r="Z4346" t="s">
        <v>8936</v>
      </c>
      <c r="AD4346">
        <v>31.9835694</v>
      </c>
      <c r="AE4346">
        <v>-110.6468194</v>
      </c>
      <c r="AG4346" t="s">
        <v>90</v>
      </c>
      <c r="AH4346" t="s">
        <v>1626</v>
      </c>
      <c r="AI4346" t="s">
        <v>90</v>
      </c>
      <c r="AK4346" t="s">
        <v>1608</v>
      </c>
      <c r="AL4346" t="s">
        <v>9200</v>
      </c>
      <c r="AN4346" t="s">
        <v>1610</v>
      </c>
      <c r="AO4346" t="s">
        <v>1670</v>
      </c>
      <c r="AP4346" t="s">
        <v>422</v>
      </c>
      <c r="AQ4346">
        <v>0.31</v>
      </c>
      <c r="AR4346" t="s">
        <v>1616</v>
      </c>
      <c r="AT4346" t="s">
        <v>1612</v>
      </c>
      <c r="AV4346" t="s">
        <v>96</v>
      </c>
      <c r="BQ4346" t="str">
        <f>BS4346 &amp; ":" &amp; BR4346</f>
        <v>AZDEQ_SW:EPA 353.2</v>
      </c>
      <c r="BR4346" t="s">
        <v>1623</v>
      </c>
      <c r="BS4346" t="s">
        <v>1626</v>
      </c>
      <c r="BT4346" t="s">
        <v>1623</v>
      </c>
      <c r="BW4346" t="s">
        <v>5460</v>
      </c>
      <c r="BX4346" s="1">
        <v>43378</v>
      </c>
      <c r="BZ4346" t="s">
        <v>9201</v>
      </c>
      <c r="CA4346" t="s">
        <v>397</v>
      </c>
      <c r="CB4346">
        <v>0.1</v>
      </c>
      <c r="CC4346" t="s">
        <v>1616</v>
      </c>
      <c r="CE4346" t="s">
        <v>8851</v>
      </c>
      <c r="CF4346" t="s">
        <v>1618</v>
      </c>
    </row>
    <row r="4347" spans="1:84" hidden="1" x14ac:dyDescent="0.4">
      <c r="A4347" t="s">
        <v>7466</v>
      </c>
      <c r="B4347" t="s">
        <v>7467</v>
      </c>
      <c r="C4347" t="s">
        <v>8910</v>
      </c>
      <c r="D4347" t="s">
        <v>81</v>
      </c>
      <c r="E4347" t="s">
        <v>82</v>
      </c>
      <c r="G4347" s="4" t="str">
        <f>TEXT(H4347+I4347,"yyyy-mm-dd""T""hh:mm:ss")&amp;
IF(J4347="MST","-07:00",
IF(J4347="MDT","-06:00",
IF(J4347="PST","-08:00",
IF(J4347="PDT","-07:00",
IF(J4347="UTC","+00:00","+00:00")))))</f>
        <v>2018-02-22T10:30:00-07:00</v>
      </c>
      <c r="H4347" s="1">
        <v>43153</v>
      </c>
      <c r="I4347" s="5">
        <v>0.4375</v>
      </c>
      <c r="J4347" t="s">
        <v>84</v>
      </c>
      <c r="U4347" t="s">
        <v>7469</v>
      </c>
      <c r="V4347" t="s">
        <v>7470</v>
      </c>
      <c r="X4347" t="s">
        <v>7482</v>
      </c>
      <c r="Y4347" t="s">
        <v>7483</v>
      </c>
      <c r="AD4347">
        <v>32.386417000000002</v>
      </c>
      <c r="AE4347">
        <v>-111.119139</v>
      </c>
      <c r="AK4347" t="s">
        <v>5367</v>
      </c>
      <c r="AL4347" t="s">
        <v>9202</v>
      </c>
      <c r="AN4347" t="s">
        <v>1610</v>
      </c>
      <c r="AO4347" t="s">
        <v>5387</v>
      </c>
      <c r="AP4347" t="s">
        <v>422</v>
      </c>
      <c r="AQ4347">
        <v>9.09</v>
      </c>
      <c r="AR4347" t="s">
        <v>1616</v>
      </c>
      <c r="AT4347" t="s">
        <v>1612</v>
      </c>
      <c r="AV4347" t="s">
        <v>7535</v>
      </c>
      <c r="BQ4347" t="str">
        <f>BS4347 &amp; ":" &amp; BR4347</f>
        <v>AOAC:973.48</v>
      </c>
      <c r="BR4347">
        <v>973.48</v>
      </c>
      <c r="BS4347" t="s">
        <v>7536</v>
      </c>
      <c r="BT4347" t="s">
        <v>7537</v>
      </c>
      <c r="BW4347" t="s">
        <v>7476</v>
      </c>
      <c r="CE4347" t="s">
        <v>8912</v>
      </c>
      <c r="CF4347" t="s">
        <v>1618</v>
      </c>
    </row>
    <row r="4348" spans="1:84" hidden="1" x14ac:dyDescent="0.4">
      <c r="A4348" t="s">
        <v>1626</v>
      </c>
      <c r="B4348" t="s">
        <v>1626</v>
      </c>
      <c r="C4348" t="s">
        <v>8847</v>
      </c>
      <c r="D4348" t="s">
        <v>81</v>
      </c>
      <c r="E4348" t="s">
        <v>82</v>
      </c>
      <c r="F4348" t="s">
        <v>393</v>
      </c>
      <c r="G4348" s="4" t="str">
        <f>TEXT(H4348+I4348,"yyyy-mm-dd""T""hh:mm:ss")&amp;
IF(J4348="MST","-07:00",
IF(J4348="MDT","-06:00",
IF(J4348="PST","-08:00",
IF(J4348="PDT","-07:00",
IF(J4348="UTC","+00:00","+00:00")))))</f>
        <v>2018-09-19T04:04:00-07:00</v>
      </c>
      <c r="H4348" s="1">
        <v>43362</v>
      </c>
      <c r="I4348" s="5">
        <v>0.16944444444444445</v>
      </c>
      <c r="J4348" t="s">
        <v>84</v>
      </c>
      <c r="U4348">
        <v>2008</v>
      </c>
      <c r="V4348" t="s">
        <v>6355</v>
      </c>
      <c r="W4348" t="s">
        <v>1606</v>
      </c>
      <c r="X4348" t="s">
        <v>5559</v>
      </c>
      <c r="Y4348">
        <v>109222</v>
      </c>
      <c r="Z4348" t="s">
        <v>8848</v>
      </c>
      <c r="AD4348">
        <v>31.9835694</v>
      </c>
      <c r="AE4348">
        <v>-110.6468194</v>
      </c>
      <c r="AG4348" t="s">
        <v>90</v>
      </c>
      <c r="AH4348" t="s">
        <v>1626</v>
      </c>
      <c r="AI4348" t="s">
        <v>90</v>
      </c>
      <c r="AK4348" t="s">
        <v>1608</v>
      </c>
      <c r="AL4348" t="s">
        <v>9203</v>
      </c>
      <c r="AN4348" t="s">
        <v>1610</v>
      </c>
      <c r="AO4348" t="s">
        <v>1611</v>
      </c>
      <c r="AP4348" t="s">
        <v>422</v>
      </c>
      <c r="AQ4348">
        <v>0.5</v>
      </c>
      <c r="AR4348" t="s">
        <v>1616</v>
      </c>
      <c r="AT4348" t="s">
        <v>1612</v>
      </c>
      <c r="AV4348" t="s">
        <v>96</v>
      </c>
      <c r="BQ4348" t="str">
        <f>BS4348 &amp; ":" &amp; BR4348</f>
        <v>AZDEQ_SW:SM 4500-NH3G</v>
      </c>
      <c r="BR4348" t="s">
        <v>5552</v>
      </c>
      <c r="BS4348" t="s">
        <v>1626</v>
      </c>
      <c r="BT4348" t="s">
        <v>5552</v>
      </c>
      <c r="BW4348" t="s">
        <v>5460</v>
      </c>
      <c r="BX4348" s="1">
        <v>43378</v>
      </c>
      <c r="BZ4348" t="s">
        <v>9204</v>
      </c>
      <c r="CA4348" t="s">
        <v>397</v>
      </c>
      <c r="CB4348">
        <v>0.1</v>
      </c>
      <c r="CC4348" t="s">
        <v>1616</v>
      </c>
      <c r="CE4348" t="s">
        <v>8851</v>
      </c>
      <c r="CF4348" t="s">
        <v>1618</v>
      </c>
    </row>
    <row r="4349" spans="1:84" hidden="1" x14ac:dyDescent="0.4">
      <c r="A4349" t="s">
        <v>1626</v>
      </c>
      <c r="B4349" t="s">
        <v>1626</v>
      </c>
      <c r="C4349" t="s">
        <v>8901</v>
      </c>
      <c r="D4349" t="s">
        <v>81</v>
      </c>
      <c r="E4349" t="s">
        <v>82</v>
      </c>
      <c r="F4349" t="s">
        <v>393</v>
      </c>
      <c r="G4349" s="4" t="str">
        <f>TEXT(H4349+I4349,"yyyy-mm-dd""T""hh:mm:ss")&amp;
IF(J4349="MST","-07:00",
IF(J4349="MDT","-06:00",
IF(J4349="PST","-08:00",
IF(J4349="PDT","-07:00",
IF(J4349="UTC","+00:00","+00:00")))))</f>
        <v>2018-01-31T03:00:00-07:00</v>
      </c>
      <c r="H4349" s="1">
        <v>43131</v>
      </c>
      <c r="I4349" s="5">
        <v>0.125</v>
      </c>
      <c r="J4349" t="s">
        <v>84</v>
      </c>
      <c r="N4349">
        <v>0.5</v>
      </c>
      <c r="O4349" t="s">
        <v>1628</v>
      </c>
      <c r="U4349">
        <v>9778</v>
      </c>
      <c r="V4349" t="s">
        <v>8890</v>
      </c>
      <c r="W4349" t="s">
        <v>8200</v>
      </c>
      <c r="X4349" t="s">
        <v>3405</v>
      </c>
      <c r="Y4349">
        <v>100034</v>
      </c>
      <c r="Z4349" t="e">
        <f>--- SAMPLE TAKEN: Yes</f>
        <v>#NAME?</v>
      </c>
      <c r="AD4349">
        <v>32.187063100000003</v>
      </c>
      <c r="AE4349">
        <v>-110.81660220000001</v>
      </c>
      <c r="AG4349" t="s">
        <v>90</v>
      </c>
      <c r="AH4349" t="s">
        <v>1626</v>
      </c>
      <c r="AI4349" t="s">
        <v>90</v>
      </c>
      <c r="AK4349" t="s">
        <v>1608</v>
      </c>
      <c r="AL4349" t="s">
        <v>9205</v>
      </c>
      <c r="AN4349" t="s">
        <v>1610</v>
      </c>
      <c r="AO4349" t="s">
        <v>1611</v>
      </c>
      <c r="AP4349" t="s">
        <v>422</v>
      </c>
      <c r="AQ4349">
        <v>8.2000000000000003E-2</v>
      </c>
      <c r="AR4349" t="s">
        <v>1616</v>
      </c>
      <c r="AT4349" t="s">
        <v>1612</v>
      </c>
      <c r="AV4349" t="s">
        <v>96</v>
      </c>
      <c r="BF4349" t="s">
        <v>5516</v>
      </c>
      <c r="BH4349" t="str">
        <f>BI4349 &amp; " " &amp; BJ4349</f>
        <v>0.5 ft</v>
      </c>
      <c r="BI4349">
        <v>0.5</v>
      </c>
      <c r="BJ4349" t="s">
        <v>5517</v>
      </c>
      <c r="BQ4349" t="str">
        <f>BS4349 &amp; ":" &amp; BR4349</f>
        <v>AZDEQ_SW:EPA 350.1</v>
      </c>
      <c r="BR4349" t="s">
        <v>1613</v>
      </c>
      <c r="BS4349" t="s">
        <v>1626</v>
      </c>
      <c r="BT4349" t="s">
        <v>1613</v>
      </c>
      <c r="BW4349" t="s">
        <v>5519</v>
      </c>
      <c r="BZ4349" t="s">
        <v>9206</v>
      </c>
      <c r="CA4349" t="s">
        <v>397</v>
      </c>
      <c r="CB4349">
        <v>0.1</v>
      </c>
      <c r="CC4349" t="s">
        <v>1616</v>
      </c>
      <c r="CE4349" t="s">
        <v>8893</v>
      </c>
      <c r="CF4349" t="s">
        <v>1618</v>
      </c>
    </row>
    <row r="4350" spans="1:84" hidden="1" x14ac:dyDescent="0.4">
      <c r="A4350" t="s">
        <v>1626</v>
      </c>
      <c r="B4350" t="s">
        <v>1626</v>
      </c>
      <c r="C4350" t="s">
        <v>8871</v>
      </c>
      <c r="D4350" t="s">
        <v>81</v>
      </c>
      <c r="E4350" t="s">
        <v>82</v>
      </c>
      <c r="F4350" t="s">
        <v>393</v>
      </c>
      <c r="G4350" s="4" t="str">
        <f>TEXT(H4350+I4350,"yyyy-mm-dd""T""hh:mm:ss")&amp;
IF(J4350="MST","-07:00",
IF(J4350="MDT","-06:00",
IF(J4350="PST","-08:00",
IF(J4350="PDT","-07:00",
IF(J4350="UTC","+00:00","+00:00")))))</f>
        <v>2018-09-19T05:49:00-07:00</v>
      </c>
      <c r="H4350" s="1">
        <v>43362</v>
      </c>
      <c r="I4350" s="5">
        <v>0.24236111111111111</v>
      </c>
      <c r="J4350" t="s">
        <v>84</v>
      </c>
      <c r="U4350">
        <v>2008</v>
      </c>
      <c r="V4350" t="s">
        <v>6355</v>
      </c>
      <c r="W4350" t="s">
        <v>1606</v>
      </c>
      <c r="X4350" t="s">
        <v>5559</v>
      </c>
      <c r="Y4350">
        <v>109222</v>
      </c>
      <c r="Z4350" t="s">
        <v>8872</v>
      </c>
      <c r="AD4350">
        <v>31.9835694</v>
      </c>
      <c r="AE4350">
        <v>-110.6468194</v>
      </c>
      <c r="AG4350" t="s">
        <v>90</v>
      </c>
      <c r="AH4350" t="s">
        <v>1626</v>
      </c>
      <c r="AI4350" t="s">
        <v>90</v>
      </c>
      <c r="AK4350" t="s">
        <v>1608</v>
      </c>
      <c r="AL4350" t="s">
        <v>9207</v>
      </c>
      <c r="AN4350" t="s">
        <v>1610</v>
      </c>
      <c r="AO4350" t="s">
        <v>1611</v>
      </c>
      <c r="AP4350" t="s">
        <v>422</v>
      </c>
      <c r="AQ4350">
        <v>1.6</v>
      </c>
      <c r="AR4350" t="s">
        <v>1616</v>
      </c>
      <c r="AT4350" t="s">
        <v>1612</v>
      </c>
      <c r="AV4350" t="s">
        <v>96</v>
      </c>
      <c r="BQ4350" t="str">
        <f>BS4350 &amp; ":" &amp; BR4350</f>
        <v>AZDEQ_SW:SM 4500-NH3G</v>
      </c>
      <c r="BR4350" t="s">
        <v>5552</v>
      </c>
      <c r="BS4350" t="s">
        <v>1626</v>
      </c>
      <c r="BT4350" t="s">
        <v>5552</v>
      </c>
      <c r="BW4350" t="s">
        <v>5460</v>
      </c>
      <c r="BX4350" s="1">
        <v>43378</v>
      </c>
      <c r="BZ4350" t="s">
        <v>9208</v>
      </c>
      <c r="CA4350" t="s">
        <v>397</v>
      </c>
      <c r="CB4350">
        <v>0.1</v>
      </c>
      <c r="CC4350" t="s">
        <v>1616</v>
      </c>
      <c r="CE4350" t="s">
        <v>8876</v>
      </c>
      <c r="CF4350" t="s">
        <v>1618</v>
      </c>
    </row>
    <row r="4351" spans="1:84" hidden="1" x14ac:dyDescent="0.4">
      <c r="A4351" t="s">
        <v>7466</v>
      </c>
      <c r="B4351" t="s">
        <v>7467</v>
      </c>
      <c r="C4351" t="s">
        <v>8907</v>
      </c>
      <c r="D4351" t="s">
        <v>7515</v>
      </c>
      <c r="E4351" t="s">
        <v>82</v>
      </c>
      <c r="G4351" s="4" t="str">
        <f>TEXT(H4351+I4351,"yyyy-mm-dd""T""hh:mm:ss")&amp;
IF(J4351="MST","-07:00",
IF(J4351="MDT","-06:00",
IF(J4351="PST","-08:00",
IF(J4351="PDT","-07:00",
IF(J4351="UTC","+00:00","+00:00")))))</f>
        <v>2018-06-05T09:00:00-07:00</v>
      </c>
      <c r="H4351" s="1">
        <v>43256</v>
      </c>
      <c r="I4351" s="5">
        <v>0.375</v>
      </c>
      <c r="J4351" t="s">
        <v>84</v>
      </c>
      <c r="U4351" t="s">
        <v>7469</v>
      </c>
      <c r="V4351" t="s">
        <v>7470</v>
      </c>
      <c r="X4351" t="s">
        <v>7482</v>
      </c>
      <c r="Y4351" t="s">
        <v>7483</v>
      </c>
      <c r="AD4351">
        <v>32.386417000000002</v>
      </c>
      <c r="AE4351">
        <v>-111.119139</v>
      </c>
      <c r="AK4351" t="s">
        <v>5367</v>
      </c>
      <c r="AL4351" t="s">
        <v>9209</v>
      </c>
      <c r="AN4351" t="s">
        <v>1610</v>
      </c>
      <c r="AO4351" t="s">
        <v>5387</v>
      </c>
      <c r="AP4351" t="s">
        <v>422</v>
      </c>
      <c r="AQ4351">
        <v>7.47</v>
      </c>
      <c r="AR4351" t="s">
        <v>1616</v>
      </c>
      <c r="AT4351" t="s">
        <v>1612</v>
      </c>
      <c r="AV4351" t="s">
        <v>7535</v>
      </c>
      <c r="BQ4351" t="str">
        <f>BS4351 &amp; ":" &amp; BR4351</f>
        <v>AOAC:973.48</v>
      </c>
      <c r="BR4351">
        <v>973.48</v>
      </c>
      <c r="BS4351" t="s">
        <v>7536</v>
      </c>
      <c r="BT4351" t="s">
        <v>7537</v>
      </c>
      <c r="BW4351" t="s">
        <v>7476</v>
      </c>
      <c r="CE4351" t="s">
        <v>8909</v>
      </c>
      <c r="CF4351" t="s">
        <v>1618</v>
      </c>
    </row>
    <row r="4352" spans="1:84" hidden="1" x14ac:dyDescent="0.4">
      <c r="A4352" t="s">
        <v>7466</v>
      </c>
      <c r="B4352" t="s">
        <v>7467</v>
      </c>
      <c r="C4352" t="s">
        <v>8877</v>
      </c>
      <c r="D4352" t="s">
        <v>81</v>
      </c>
      <c r="E4352" t="s">
        <v>82</v>
      </c>
      <c r="G4352" s="4" t="str">
        <f>TEXT(H4352+I4352,"yyyy-mm-dd""T""hh:mm:ss")&amp;
IF(J4352="MST","-07:00",
IF(J4352="MDT","-06:00",
IF(J4352="PST","-08:00",
IF(J4352="PDT","-07:00",
IF(J4352="UTC","+00:00","+00:00")))))</f>
        <v>2018-06-21T09:20:00-07:00</v>
      </c>
      <c r="H4352" s="1">
        <v>43272</v>
      </c>
      <c r="I4352" s="5">
        <v>0.3888888888888889</v>
      </c>
      <c r="J4352" t="s">
        <v>84</v>
      </c>
      <c r="U4352" t="s">
        <v>7469</v>
      </c>
      <c r="V4352" t="s">
        <v>7470</v>
      </c>
      <c r="X4352" t="s">
        <v>7532</v>
      </c>
      <c r="Y4352" t="s">
        <v>7533</v>
      </c>
      <c r="AD4352">
        <v>32.289444000000003</v>
      </c>
      <c r="AE4352">
        <v>-111.03486100000001</v>
      </c>
      <c r="AK4352" t="s">
        <v>5367</v>
      </c>
      <c r="AL4352" t="s">
        <v>9210</v>
      </c>
      <c r="AN4352" t="s">
        <v>5425</v>
      </c>
      <c r="AO4352" t="s">
        <v>7494</v>
      </c>
      <c r="AP4352" t="s">
        <v>422</v>
      </c>
      <c r="AQ4352">
        <v>2.54</v>
      </c>
      <c r="AR4352" t="s">
        <v>1616</v>
      </c>
      <c r="AT4352" t="s">
        <v>1612</v>
      </c>
      <c r="AV4352" t="s">
        <v>96</v>
      </c>
      <c r="BQ4352" t="str">
        <f>BS4352 &amp; ":" &amp; BR4352</f>
        <v>USEPA:353.2</v>
      </c>
      <c r="BR4352">
        <v>353.2</v>
      </c>
      <c r="BS4352" t="s">
        <v>4867</v>
      </c>
      <c r="BT4352" t="s">
        <v>5390</v>
      </c>
      <c r="BV4352" t="s">
        <v>5391</v>
      </c>
      <c r="BW4352" t="s">
        <v>7476</v>
      </c>
      <c r="CE4352" t="s">
        <v>8879</v>
      </c>
      <c r="CF4352" t="s">
        <v>1618</v>
      </c>
    </row>
    <row r="4353" spans="1:84" hidden="1" x14ac:dyDescent="0.4">
      <c r="A4353" t="s">
        <v>1626</v>
      </c>
      <c r="B4353" t="s">
        <v>1626</v>
      </c>
      <c r="C4353" t="s">
        <v>8971</v>
      </c>
      <c r="D4353" t="s">
        <v>81</v>
      </c>
      <c r="E4353" t="s">
        <v>82</v>
      </c>
      <c r="F4353" t="s">
        <v>393</v>
      </c>
      <c r="G4353" s="4" t="str">
        <f>TEXT(H4353+I4353,"yyyy-mm-dd""T""hh:mm:ss")&amp;
IF(J4353="MST","-07:00",
IF(J4353="MDT","-06:00",
IF(J4353="PST","-08:00",
IF(J4353="PDT","-07:00",
IF(J4353="UTC","+00:00","+00:00")))))</f>
        <v>2018-06-25T03:40:00-07:00</v>
      </c>
      <c r="H4353" s="1">
        <v>43276</v>
      </c>
      <c r="I4353" s="5">
        <v>0.15277777777777779</v>
      </c>
      <c r="J4353" t="s">
        <v>84</v>
      </c>
      <c r="N4353">
        <v>0.5</v>
      </c>
      <c r="O4353" t="s">
        <v>1628</v>
      </c>
      <c r="U4353">
        <v>9778</v>
      </c>
      <c r="V4353" t="s">
        <v>8890</v>
      </c>
      <c r="W4353" t="s">
        <v>8200</v>
      </c>
      <c r="X4353" t="s">
        <v>8947</v>
      </c>
      <c r="Y4353">
        <v>101059</v>
      </c>
      <c r="Z4353" t="e">
        <f>--- SAMPLE TAKEN: Yes</f>
        <v>#NAME?</v>
      </c>
      <c r="AD4353">
        <v>32.187222200000001</v>
      </c>
      <c r="AE4353">
        <v>-110.81388889999999</v>
      </c>
      <c r="AG4353" t="s">
        <v>90</v>
      </c>
      <c r="AH4353" t="s">
        <v>1626</v>
      </c>
      <c r="AI4353" t="s">
        <v>90</v>
      </c>
      <c r="AK4353" t="s">
        <v>1608</v>
      </c>
      <c r="AL4353" t="s">
        <v>9211</v>
      </c>
      <c r="AN4353" t="s">
        <v>1725</v>
      </c>
      <c r="AO4353" t="s">
        <v>123</v>
      </c>
      <c r="AP4353" t="s">
        <v>422</v>
      </c>
      <c r="AQ4353">
        <v>1.4E-2</v>
      </c>
      <c r="AR4353" t="s">
        <v>1616</v>
      </c>
      <c r="AT4353" t="s">
        <v>1612</v>
      </c>
      <c r="AV4353" t="s">
        <v>96</v>
      </c>
      <c r="BF4353" t="s">
        <v>5516</v>
      </c>
      <c r="BH4353" t="str">
        <f>BI4353 &amp; " " &amp; BJ4353</f>
        <v>0.5 ft</v>
      </c>
      <c r="BI4353">
        <v>0.5</v>
      </c>
      <c r="BJ4353" t="s">
        <v>5517</v>
      </c>
      <c r="BQ4353" t="str">
        <f>BS4353 &amp; ":" &amp; BR4353</f>
        <v>AZDEQ_SW:SM 4500 PE</v>
      </c>
      <c r="BR4353" t="s">
        <v>5518</v>
      </c>
      <c r="BS4353" t="s">
        <v>1626</v>
      </c>
      <c r="BT4353" t="s">
        <v>5518</v>
      </c>
      <c r="BW4353" t="s">
        <v>5519</v>
      </c>
      <c r="BZ4353" t="s">
        <v>9212</v>
      </c>
      <c r="CA4353" t="s">
        <v>397</v>
      </c>
      <c r="CB4353">
        <v>0.02</v>
      </c>
      <c r="CC4353" t="s">
        <v>1616</v>
      </c>
      <c r="CE4353" t="s">
        <v>8893</v>
      </c>
      <c r="CF4353" t="s">
        <v>1618</v>
      </c>
    </row>
    <row r="4354" spans="1:84" hidden="1" x14ac:dyDescent="0.4">
      <c r="A4354" t="s">
        <v>7466</v>
      </c>
      <c r="B4354" t="s">
        <v>7467</v>
      </c>
      <c r="C4354" t="s">
        <v>9075</v>
      </c>
      <c r="D4354" t="s">
        <v>7515</v>
      </c>
      <c r="E4354" t="s">
        <v>82</v>
      </c>
      <c r="G4354" s="4" t="str">
        <f>TEXT(H4354+I4354,"yyyy-mm-dd""T""hh:mm:ss")&amp;
IF(J4354="MST","-07:00",
IF(J4354="MDT","-06:00",
IF(J4354="PST","-08:00",
IF(J4354="PDT","-07:00",
IF(J4354="UTC","+00:00","+00:00")))))</f>
        <v>2018-09-19T08:45:00-07:00</v>
      </c>
      <c r="H4354" s="1">
        <v>43362</v>
      </c>
      <c r="I4354" s="5">
        <v>0.36458333333333331</v>
      </c>
      <c r="J4354" t="s">
        <v>84</v>
      </c>
      <c r="U4354" t="s">
        <v>7469</v>
      </c>
      <c r="V4354" t="s">
        <v>7470</v>
      </c>
      <c r="X4354" t="s">
        <v>7482</v>
      </c>
      <c r="Y4354" t="s">
        <v>7483</v>
      </c>
      <c r="AD4354">
        <v>32.386417000000002</v>
      </c>
      <c r="AE4354">
        <v>-111.119139</v>
      </c>
      <c r="AK4354" t="s">
        <v>5367</v>
      </c>
      <c r="AL4354" t="s">
        <v>9213</v>
      </c>
      <c r="AN4354" t="s">
        <v>5425</v>
      </c>
      <c r="AO4354" t="s">
        <v>7494</v>
      </c>
      <c r="AP4354" t="s">
        <v>422</v>
      </c>
      <c r="AQ4354">
        <v>5.82</v>
      </c>
      <c r="AR4354" t="s">
        <v>1616</v>
      </c>
      <c r="AT4354" t="s">
        <v>1612</v>
      </c>
      <c r="AV4354" t="s">
        <v>96</v>
      </c>
      <c r="BQ4354" t="str">
        <f>BS4354 &amp; ":" &amp; BR4354</f>
        <v>USEPA:353.2</v>
      </c>
      <c r="BR4354">
        <v>353.2</v>
      </c>
      <c r="BS4354" t="s">
        <v>4867</v>
      </c>
      <c r="BT4354" t="s">
        <v>5390</v>
      </c>
      <c r="BV4354" t="s">
        <v>5391</v>
      </c>
      <c r="BW4354" t="s">
        <v>7476</v>
      </c>
      <c r="CE4354" t="s">
        <v>9099</v>
      </c>
      <c r="CF4354" t="s">
        <v>1618</v>
      </c>
    </row>
    <row r="4355" spans="1:84" hidden="1" x14ac:dyDescent="0.4">
      <c r="A4355" t="s">
        <v>1626</v>
      </c>
      <c r="B4355" t="s">
        <v>1626</v>
      </c>
      <c r="C4355" t="s">
        <v>9029</v>
      </c>
      <c r="D4355" t="s">
        <v>81</v>
      </c>
      <c r="E4355" t="s">
        <v>82</v>
      </c>
      <c r="F4355" t="s">
        <v>393</v>
      </c>
      <c r="G4355" s="4" t="str">
        <f>TEXT(H4355+I4355,"yyyy-mm-dd""T""hh:mm:ss")&amp;
IF(J4355="MST","-07:00",
IF(J4355="MDT","-06:00",
IF(J4355="PST","-08:00",
IF(J4355="PDT","-07:00",
IF(J4355="UTC","+00:00","+00:00")))))</f>
        <v>2018-09-19T04:40:00-07:00</v>
      </c>
      <c r="H4355" s="1">
        <v>43362</v>
      </c>
      <c r="I4355" s="5">
        <v>0.19444444444444445</v>
      </c>
      <c r="J4355" t="s">
        <v>84</v>
      </c>
      <c r="U4355">
        <v>2008</v>
      </c>
      <c r="V4355" t="s">
        <v>6355</v>
      </c>
      <c r="W4355" t="s">
        <v>1606</v>
      </c>
      <c r="X4355" t="s">
        <v>9030</v>
      </c>
      <c r="Y4355">
        <v>111176</v>
      </c>
      <c r="Z4355" t="s">
        <v>8853</v>
      </c>
      <c r="AD4355">
        <v>31.919777799999999</v>
      </c>
      <c r="AE4355">
        <v>-110.64988889999999</v>
      </c>
      <c r="AG4355" t="s">
        <v>90</v>
      </c>
      <c r="AH4355" t="s">
        <v>1626</v>
      </c>
      <c r="AI4355" t="s">
        <v>90</v>
      </c>
      <c r="AK4355" t="s">
        <v>1608</v>
      </c>
      <c r="AL4355" t="s">
        <v>9214</v>
      </c>
      <c r="AN4355" t="s">
        <v>1700</v>
      </c>
      <c r="AO4355" t="s">
        <v>457</v>
      </c>
      <c r="AP4355" t="s">
        <v>422</v>
      </c>
      <c r="AQ4355">
        <v>1.5</v>
      </c>
      <c r="AR4355" t="s">
        <v>1616</v>
      </c>
      <c r="AT4355" t="s">
        <v>1612</v>
      </c>
      <c r="AV4355" t="s">
        <v>96</v>
      </c>
      <c r="BQ4355" t="str">
        <f>BS4355 &amp; ":" &amp; BR4355</f>
        <v>AZDEQ_SW:EPA 365.4</v>
      </c>
      <c r="BR4355" t="s">
        <v>1713</v>
      </c>
      <c r="BS4355" t="s">
        <v>1626</v>
      </c>
      <c r="BT4355" t="s">
        <v>1713</v>
      </c>
      <c r="BW4355" t="s">
        <v>5460</v>
      </c>
      <c r="BX4355" s="1">
        <v>43376</v>
      </c>
      <c r="BZ4355" t="s">
        <v>9215</v>
      </c>
      <c r="CA4355" t="s">
        <v>397</v>
      </c>
      <c r="CB4355">
        <v>0.1</v>
      </c>
      <c r="CC4355" t="s">
        <v>1616</v>
      </c>
      <c r="CE4355" t="s">
        <v>9033</v>
      </c>
      <c r="CF4355" t="s">
        <v>1618</v>
      </c>
    </row>
    <row r="4356" spans="1:84" hidden="1" x14ac:dyDescent="0.4">
      <c r="A4356" t="s">
        <v>7466</v>
      </c>
      <c r="B4356" t="s">
        <v>7467</v>
      </c>
      <c r="C4356" t="s">
        <v>9075</v>
      </c>
      <c r="D4356" t="s">
        <v>7515</v>
      </c>
      <c r="E4356" t="s">
        <v>82</v>
      </c>
      <c r="G4356" s="4" t="str">
        <f>TEXT(H4356+I4356,"yyyy-mm-dd""T""hh:mm:ss")&amp;
IF(J4356="MST","-07:00",
IF(J4356="MDT","-06:00",
IF(J4356="PST","-08:00",
IF(J4356="PDT","-07:00",
IF(J4356="UTC","+00:00","+00:00")))))</f>
        <v>2018-09-19T08:45:00-07:00</v>
      </c>
      <c r="H4356" s="1">
        <v>43362</v>
      </c>
      <c r="I4356" s="5">
        <v>0.36458333333333331</v>
      </c>
      <c r="J4356" t="s">
        <v>84</v>
      </c>
      <c r="U4356" t="s">
        <v>7469</v>
      </c>
      <c r="V4356" t="s">
        <v>7470</v>
      </c>
      <c r="X4356" t="s">
        <v>7482</v>
      </c>
      <c r="Y4356" t="s">
        <v>7483</v>
      </c>
      <c r="AD4356">
        <v>32.386417000000002</v>
      </c>
      <c r="AE4356">
        <v>-111.119139</v>
      </c>
      <c r="AK4356" t="s">
        <v>5367</v>
      </c>
      <c r="AL4356" t="s">
        <v>9216</v>
      </c>
      <c r="AN4356" t="s">
        <v>1700</v>
      </c>
      <c r="AO4356" t="s">
        <v>123</v>
      </c>
      <c r="AP4356" t="s">
        <v>422</v>
      </c>
      <c r="AQ4356">
        <v>2.16</v>
      </c>
      <c r="AR4356" t="s">
        <v>1616</v>
      </c>
      <c r="AT4356" t="s">
        <v>1612</v>
      </c>
      <c r="AV4356" t="s">
        <v>96</v>
      </c>
      <c r="BQ4356" t="str">
        <f>BS4356 &amp; ":" &amp; BR4356</f>
        <v>USEPA:365.1</v>
      </c>
      <c r="BR4356">
        <v>365.1</v>
      </c>
      <c r="BS4356" t="s">
        <v>4867</v>
      </c>
      <c r="BT4356" t="s">
        <v>7474</v>
      </c>
      <c r="BV4356" t="s">
        <v>7475</v>
      </c>
      <c r="BW4356" t="s">
        <v>7476</v>
      </c>
      <c r="CE4356" t="s">
        <v>9099</v>
      </c>
      <c r="CF4356" t="s">
        <v>1618</v>
      </c>
    </row>
    <row r="4357" spans="1:84" hidden="1" x14ac:dyDescent="0.4">
      <c r="A4357" t="s">
        <v>1626</v>
      </c>
      <c r="B4357" t="s">
        <v>1626</v>
      </c>
      <c r="C4357" t="s">
        <v>8935</v>
      </c>
      <c r="D4357" t="s">
        <v>81</v>
      </c>
      <c r="E4357" t="s">
        <v>82</v>
      </c>
      <c r="F4357" t="s">
        <v>393</v>
      </c>
      <c r="G4357" s="4" t="str">
        <f>TEXT(H4357+I4357,"yyyy-mm-dd""T""hh:mm:ss")&amp;
IF(J4357="MST","-07:00",
IF(J4357="MDT","-06:00",
IF(J4357="PST","-08:00",
IF(J4357="PDT","-07:00",
IF(J4357="UTC","+00:00","+00:00")))))</f>
        <v>2018-09-19T04:34:00-07:00</v>
      </c>
      <c r="H4357" s="1">
        <v>43362</v>
      </c>
      <c r="I4357" s="5">
        <v>0.19027777777777777</v>
      </c>
      <c r="J4357" t="s">
        <v>84</v>
      </c>
      <c r="U4357">
        <v>2008</v>
      </c>
      <c r="V4357" t="s">
        <v>6355</v>
      </c>
      <c r="W4357" t="s">
        <v>1606</v>
      </c>
      <c r="X4357" t="s">
        <v>5559</v>
      </c>
      <c r="Y4357">
        <v>109222</v>
      </c>
      <c r="Z4357" t="s">
        <v>8936</v>
      </c>
      <c r="AD4357">
        <v>31.9835694</v>
      </c>
      <c r="AE4357">
        <v>-110.6468194</v>
      </c>
      <c r="AG4357" t="s">
        <v>90</v>
      </c>
      <c r="AH4357" t="s">
        <v>1626</v>
      </c>
      <c r="AI4357" t="s">
        <v>90</v>
      </c>
      <c r="AK4357" t="s">
        <v>1608</v>
      </c>
      <c r="AL4357" t="s">
        <v>9217</v>
      </c>
      <c r="AN4357" t="s">
        <v>1610</v>
      </c>
      <c r="AO4357" t="s">
        <v>442</v>
      </c>
      <c r="AP4357" t="s">
        <v>422</v>
      </c>
      <c r="AQ4357">
        <v>16</v>
      </c>
      <c r="AR4357" t="s">
        <v>1616</v>
      </c>
      <c r="AT4357" t="s">
        <v>1612</v>
      </c>
      <c r="AV4357" t="s">
        <v>96</v>
      </c>
      <c r="BF4357" t="s">
        <v>8855</v>
      </c>
      <c r="BQ4357" t="str">
        <f>BS4357 &amp; ":" &amp; BR4357</f>
        <v>AZDEQ_SW:EPA 351.2</v>
      </c>
      <c r="BR4357" t="s">
        <v>1633</v>
      </c>
      <c r="BS4357" t="s">
        <v>1626</v>
      </c>
      <c r="BT4357" t="s">
        <v>1633</v>
      </c>
      <c r="BW4357" t="s">
        <v>5460</v>
      </c>
      <c r="BX4357" s="1">
        <v>43376</v>
      </c>
      <c r="BZ4357" t="s">
        <v>9218</v>
      </c>
      <c r="CA4357" t="s">
        <v>397</v>
      </c>
      <c r="CB4357">
        <v>5</v>
      </c>
      <c r="CC4357" t="s">
        <v>1616</v>
      </c>
      <c r="CE4357" t="s">
        <v>8851</v>
      </c>
      <c r="CF4357" t="s">
        <v>1618</v>
      </c>
    </row>
    <row r="4358" spans="1:84" hidden="1" x14ac:dyDescent="0.4">
      <c r="A4358" t="s">
        <v>7466</v>
      </c>
      <c r="B4358" t="s">
        <v>7467</v>
      </c>
      <c r="C4358" t="s">
        <v>8868</v>
      </c>
      <c r="D4358" t="s">
        <v>81</v>
      </c>
      <c r="E4358" t="s">
        <v>82</v>
      </c>
      <c r="G4358" s="4" t="str">
        <f>TEXT(H4358+I4358,"yyyy-mm-dd""T""hh:mm:ss")&amp;
IF(J4358="MST","-07:00",
IF(J4358="MDT","-06:00",
IF(J4358="PST","-08:00",
IF(J4358="PDT","-07:00",
IF(J4358="UTC","+00:00","+00:00")))))</f>
        <v>2018-09-19T08:45:00-07:00</v>
      </c>
      <c r="H4358" s="1">
        <v>43362</v>
      </c>
      <c r="I4358" s="5">
        <v>0.36458333333333331</v>
      </c>
      <c r="J4358" t="s">
        <v>84</v>
      </c>
      <c r="U4358" t="s">
        <v>7469</v>
      </c>
      <c r="V4358" t="s">
        <v>7470</v>
      </c>
      <c r="X4358" t="s">
        <v>7482</v>
      </c>
      <c r="Y4358" t="s">
        <v>7483</v>
      </c>
      <c r="AD4358">
        <v>32.386417000000002</v>
      </c>
      <c r="AE4358">
        <v>-111.119139</v>
      </c>
      <c r="AK4358" t="s">
        <v>5367</v>
      </c>
      <c r="AL4358" t="s">
        <v>9219</v>
      </c>
      <c r="AN4358" t="s">
        <v>1700</v>
      </c>
      <c r="AO4358" t="s">
        <v>457</v>
      </c>
      <c r="AP4358" t="s">
        <v>422</v>
      </c>
      <c r="AQ4358">
        <v>2.25</v>
      </c>
      <c r="AR4358" t="s">
        <v>1616</v>
      </c>
      <c r="AT4358" t="s">
        <v>1612</v>
      </c>
      <c r="AV4358" t="s">
        <v>96</v>
      </c>
      <c r="BQ4358" t="str">
        <f>BS4358 &amp; ":" &amp; BR4358</f>
        <v>USEPA:365.1</v>
      </c>
      <c r="BR4358">
        <v>365.1</v>
      </c>
      <c r="BS4358" t="s">
        <v>4867</v>
      </c>
      <c r="BT4358" t="s">
        <v>7474</v>
      </c>
      <c r="BV4358" t="s">
        <v>7475</v>
      </c>
      <c r="BW4358" t="s">
        <v>7476</v>
      </c>
      <c r="CE4358" t="s">
        <v>8870</v>
      </c>
      <c r="CF4358" t="s">
        <v>1618</v>
      </c>
    </row>
    <row r="4359" spans="1:84" hidden="1" x14ac:dyDescent="0.4">
      <c r="A4359" t="s">
        <v>7466</v>
      </c>
      <c r="B4359" t="s">
        <v>7467</v>
      </c>
      <c r="C4359" t="s">
        <v>8877</v>
      </c>
      <c r="D4359" t="s">
        <v>81</v>
      </c>
      <c r="E4359" t="s">
        <v>82</v>
      </c>
      <c r="G4359" s="4" t="str">
        <f>TEXT(H4359+I4359,"yyyy-mm-dd""T""hh:mm:ss")&amp;
IF(J4359="MST","-07:00",
IF(J4359="MDT","-06:00",
IF(J4359="PST","-08:00",
IF(J4359="PDT","-07:00",
IF(J4359="UTC","+00:00","+00:00")))))</f>
        <v>2018-06-21T09:20:00-07:00</v>
      </c>
      <c r="H4359" s="1">
        <v>43272</v>
      </c>
      <c r="I4359" s="5">
        <v>0.3888888888888889</v>
      </c>
      <c r="J4359" t="s">
        <v>84</v>
      </c>
      <c r="U4359" t="s">
        <v>7469</v>
      </c>
      <c r="V4359" t="s">
        <v>7470</v>
      </c>
      <c r="X4359" t="s">
        <v>7532</v>
      </c>
      <c r="Y4359" t="s">
        <v>7533</v>
      </c>
      <c r="AD4359">
        <v>32.289444000000003</v>
      </c>
      <c r="AE4359">
        <v>-111.03486100000001</v>
      </c>
      <c r="AK4359" t="s">
        <v>5367</v>
      </c>
      <c r="AL4359" t="s">
        <v>9220</v>
      </c>
      <c r="AN4359" t="s">
        <v>7486</v>
      </c>
      <c r="AO4359" t="s">
        <v>5369</v>
      </c>
      <c r="AP4359" t="s">
        <v>422</v>
      </c>
      <c r="AQ4359">
        <v>2.41</v>
      </c>
      <c r="AR4359" t="s">
        <v>1616</v>
      </c>
      <c r="AT4359" t="s">
        <v>1612</v>
      </c>
      <c r="AV4359" t="s">
        <v>96</v>
      </c>
      <c r="BQ4359" t="str">
        <f>BS4359 &amp; ":" &amp; BR4359</f>
        <v>USEPA:350.1</v>
      </c>
      <c r="BR4359">
        <v>350.1</v>
      </c>
      <c r="BS4359" t="s">
        <v>4867</v>
      </c>
      <c r="BT4359" t="s">
        <v>7488</v>
      </c>
      <c r="BV4359" t="s">
        <v>7489</v>
      </c>
      <c r="BW4359" t="s">
        <v>7476</v>
      </c>
      <c r="CE4359" t="s">
        <v>8879</v>
      </c>
      <c r="CF4359" t="s">
        <v>1618</v>
      </c>
    </row>
    <row r="4360" spans="1:84" hidden="1" x14ac:dyDescent="0.4">
      <c r="A4360" t="s">
        <v>1626</v>
      </c>
      <c r="B4360" t="s">
        <v>1626</v>
      </c>
      <c r="C4360" t="s">
        <v>8995</v>
      </c>
      <c r="D4360" t="s">
        <v>81</v>
      </c>
      <c r="E4360" t="s">
        <v>82</v>
      </c>
      <c r="F4360" t="s">
        <v>393</v>
      </c>
      <c r="G4360" s="4" t="str">
        <f>TEXT(H4360+I4360,"yyyy-mm-dd""T""hh:mm:ss")&amp;
IF(J4360="MST","-07:00",
IF(J4360="MDT","-06:00",
IF(J4360="PST","-08:00",
IF(J4360="PDT","-07:00",
IF(J4360="UTC","+00:00","+00:00")))))</f>
        <v>2018-03-30T03:20:00-07:00</v>
      </c>
      <c r="H4360" s="1">
        <v>43189</v>
      </c>
      <c r="I4360" s="5">
        <v>0.1388888888888889</v>
      </c>
      <c r="J4360" t="s">
        <v>84</v>
      </c>
      <c r="N4360">
        <v>0.5</v>
      </c>
      <c r="O4360" t="s">
        <v>1628</v>
      </c>
      <c r="U4360">
        <v>9778</v>
      </c>
      <c r="V4360" t="s">
        <v>8890</v>
      </c>
      <c r="W4360" t="s">
        <v>8200</v>
      </c>
      <c r="X4360" t="s">
        <v>3405</v>
      </c>
      <c r="Y4360">
        <v>100034</v>
      </c>
      <c r="Z4360" t="e">
        <f>--- SAMPLE TAKEN: Yes</f>
        <v>#NAME?</v>
      </c>
      <c r="AD4360">
        <v>32.187063100000003</v>
      </c>
      <c r="AE4360">
        <v>-110.81660220000001</v>
      </c>
      <c r="AG4360" t="s">
        <v>90</v>
      </c>
      <c r="AH4360" t="s">
        <v>1626</v>
      </c>
      <c r="AI4360" t="s">
        <v>90</v>
      </c>
      <c r="AK4360" t="s">
        <v>1608</v>
      </c>
      <c r="AL4360" t="s">
        <v>9221</v>
      </c>
      <c r="AN4360" t="s">
        <v>1700</v>
      </c>
      <c r="AO4360" t="s">
        <v>457</v>
      </c>
      <c r="AP4360" t="s">
        <v>422</v>
      </c>
      <c r="AQ4360">
        <v>5.6000000000000001E-2</v>
      </c>
      <c r="AR4360" t="s">
        <v>1616</v>
      </c>
      <c r="AT4360" t="s">
        <v>1612</v>
      </c>
      <c r="AV4360" t="s">
        <v>96</v>
      </c>
      <c r="BH4360" t="str">
        <f>BI4360 &amp; " " &amp; BJ4360</f>
        <v>0.5 ft</v>
      </c>
      <c r="BI4360">
        <v>0.5</v>
      </c>
      <c r="BJ4360" t="s">
        <v>5517</v>
      </c>
      <c r="BQ4360" t="str">
        <f>BS4360 &amp; ":" &amp; BR4360</f>
        <v>AZDEQ_SW:SM 4500 PE</v>
      </c>
      <c r="BR4360" t="s">
        <v>5518</v>
      </c>
      <c r="BS4360" t="s">
        <v>1626</v>
      </c>
      <c r="BT4360" t="s">
        <v>5518</v>
      </c>
      <c r="BW4360" t="s">
        <v>5519</v>
      </c>
      <c r="BZ4360" t="s">
        <v>9222</v>
      </c>
      <c r="CA4360" t="s">
        <v>397</v>
      </c>
      <c r="CB4360">
        <v>0.02</v>
      </c>
      <c r="CC4360" t="s">
        <v>1616</v>
      </c>
      <c r="CE4360" t="s">
        <v>8893</v>
      </c>
      <c r="CF4360" t="s">
        <v>1618</v>
      </c>
    </row>
    <row r="4361" spans="1:84" hidden="1" x14ac:dyDescent="0.4">
      <c r="A4361" t="s">
        <v>1626</v>
      </c>
      <c r="B4361" t="s">
        <v>1626</v>
      </c>
      <c r="C4361" t="s">
        <v>9029</v>
      </c>
      <c r="D4361" t="s">
        <v>81</v>
      </c>
      <c r="E4361" t="s">
        <v>82</v>
      </c>
      <c r="F4361" t="s">
        <v>393</v>
      </c>
      <c r="G4361" s="4" t="str">
        <f>TEXT(H4361+I4361,"yyyy-mm-dd""T""hh:mm:ss")&amp;
IF(J4361="MST","-07:00",
IF(J4361="MDT","-06:00",
IF(J4361="PST","-08:00",
IF(J4361="PDT","-07:00",
IF(J4361="UTC","+00:00","+00:00")))))</f>
        <v>2018-09-19T04:40:00-07:00</v>
      </c>
      <c r="H4361" s="1">
        <v>43362</v>
      </c>
      <c r="I4361" s="5">
        <v>0.19444444444444445</v>
      </c>
      <c r="J4361" t="s">
        <v>84</v>
      </c>
      <c r="U4361">
        <v>2008</v>
      </c>
      <c r="V4361" t="s">
        <v>6355</v>
      </c>
      <c r="W4361" t="s">
        <v>1606</v>
      </c>
      <c r="X4361" t="s">
        <v>9030</v>
      </c>
      <c r="Y4361">
        <v>111176</v>
      </c>
      <c r="Z4361" t="s">
        <v>8853</v>
      </c>
      <c r="AD4361">
        <v>31.919777799999999</v>
      </c>
      <c r="AE4361">
        <v>-110.64988889999999</v>
      </c>
      <c r="AG4361" t="s">
        <v>90</v>
      </c>
      <c r="AH4361" t="s">
        <v>1626</v>
      </c>
      <c r="AI4361" t="s">
        <v>90</v>
      </c>
      <c r="AK4361" t="s">
        <v>1608</v>
      </c>
      <c r="AL4361" t="s">
        <v>9223</v>
      </c>
      <c r="AN4361" t="s">
        <v>1610</v>
      </c>
      <c r="AO4361" t="s">
        <v>442</v>
      </c>
      <c r="AP4361" t="s">
        <v>422</v>
      </c>
      <c r="AQ4361">
        <v>11</v>
      </c>
      <c r="AR4361" t="s">
        <v>1616</v>
      </c>
      <c r="AT4361" t="s">
        <v>1612</v>
      </c>
      <c r="AV4361" t="s">
        <v>96</v>
      </c>
      <c r="BF4361" t="s">
        <v>8855</v>
      </c>
      <c r="BQ4361" t="str">
        <f>BS4361 &amp; ":" &amp; BR4361</f>
        <v>AZDEQ_SW:EPA 351.2</v>
      </c>
      <c r="BR4361" t="s">
        <v>1633</v>
      </c>
      <c r="BS4361" t="s">
        <v>1626</v>
      </c>
      <c r="BT4361" t="s">
        <v>1633</v>
      </c>
      <c r="BW4361" t="s">
        <v>5460</v>
      </c>
      <c r="BX4361" s="1">
        <v>43376</v>
      </c>
      <c r="BZ4361" t="s">
        <v>9224</v>
      </c>
      <c r="CA4361" t="s">
        <v>397</v>
      </c>
      <c r="CB4361">
        <v>5</v>
      </c>
      <c r="CC4361" t="s">
        <v>1616</v>
      </c>
      <c r="CE4361" t="s">
        <v>9033</v>
      </c>
      <c r="CF4361" t="s">
        <v>1618</v>
      </c>
    </row>
    <row r="4362" spans="1:84" hidden="1" x14ac:dyDescent="0.4">
      <c r="A4362" t="s">
        <v>7466</v>
      </c>
      <c r="B4362" t="s">
        <v>7467</v>
      </c>
      <c r="C4362" t="s">
        <v>8907</v>
      </c>
      <c r="D4362" t="s">
        <v>7515</v>
      </c>
      <c r="E4362" t="s">
        <v>82</v>
      </c>
      <c r="G4362" s="4" t="str">
        <f>TEXT(H4362+I4362,"yyyy-mm-dd""T""hh:mm:ss")&amp;
IF(J4362="MST","-07:00",
IF(J4362="MDT","-06:00",
IF(J4362="PST","-08:00",
IF(J4362="PDT","-07:00",
IF(J4362="UTC","+00:00","+00:00")))))</f>
        <v>2018-06-05T09:00:00-07:00</v>
      </c>
      <c r="H4362" s="1">
        <v>43256</v>
      </c>
      <c r="I4362" s="5">
        <v>0.375</v>
      </c>
      <c r="J4362" t="s">
        <v>84</v>
      </c>
      <c r="U4362" t="s">
        <v>7469</v>
      </c>
      <c r="V4362" t="s">
        <v>7470</v>
      </c>
      <c r="X4362" t="s">
        <v>7482</v>
      </c>
      <c r="Y4362" t="s">
        <v>7483</v>
      </c>
      <c r="AD4362">
        <v>32.386417000000002</v>
      </c>
      <c r="AE4362">
        <v>-111.119139</v>
      </c>
      <c r="AK4362" t="s">
        <v>5367</v>
      </c>
      <c r="AL4362" t="s">
        <v>9225</v>
      </c>
      <c r="AN4362" t="s">
        <v>1700</v>
      </c>
      <c r="AO4362" t="s">
        <v>123</v>
      </c>
      <c r="AP4362" t="s">
        <v>422</v>
      </c>
      <c r="AQ4362">
        <v>2.8</v>
      </c>
      <c r="AR4362" t="s">
        <v>1616</v>
      </c>
      <c r="AT4362" t="s">
        <v>1612</v>
      </c>
      <c r="AV4362" t="s">
        <v>96</v>
      </c>
      <c r="BQ4362" t="str">
        <f>BS4362 &amp; ":" &amp; BR4362</f>
        <v>USEPA:365.1</v>
      </c>
      <c r="BR4362">
        <v>365.1</v>
      </c>
      <c r="BS4362" t="s">
        <v>4867</v>
      </c>
      <c r="BT4362" t="s">
        <v>7474</v>
      </c>
      <c r="BV4362" t="s">
        <v>7475</v>
      </c>
      <c r="BW4362" t="s">
        <v>7476</v>
      </c>
      <c r="CE4362" t="s">
        <v>8909</v>
      </c>
      <c r="CF4362" t="s">
        <v>1618</v>
      </c>
    </row>
    <row r="4363" spans="1:84" hidden="1" x14ac:dyDescent="0.4">
      <c r="A4363" t="s">
        <v>1626</v>
      </c>
      <c r="B4363" t="s">
        <v>1626</v>
      </c>
      <c r="C4363" t="s">
        <v>9002</v>
      </c>
      <c r="D4363" t="s">
        <v>81</v>
      </c>
      <c r="E4363" t="s">
        <v>82</v>
      </c>
      <c r="F4363" t="s">
        <v>393</v>
      </c>
      <c r="G4363" s="4" t="str">
        <f>TEXT(H4363+I4363,"yyyy-mm-dd""T""hh:mm:ss")&amp;
IF(J4363="MST","-07:00",
IF(J4363="MDT","-06:00",
IF(J4363="PST","-08:00",
IF(J4363="PDT","-07:00",
IF(J4363="UTC","+00:00","+00:00")))))</f>
        <v>2018-09-19T05:19:00-07:00</v>
      </c>
      <c r="H4363" s="1">
        <v>43362</v>
      </c>
      <c r="I4363" s="5">
        <v>0.22152777777777777</v>
      </c>
      <c r="J4363" t="s">
        <v>84</v>
      </c>
      <c r="U4363">
        <v>2008</v>
      </c>
      <c r="V4363" t="s">
        <v>6355</v>
      </c>
      <c r="W4363" t="s">
        <v>1606</v>
      </c>
      <c r="X4363" t="s">
        <v>5559</v>
      </c>
      <c r="Y4363">
        <v>109222</v>
      </c>
      <c r="Z4363" t="s">
        <v>8936</v>
      </c>
      <c r="AD4363">
        <v>31.9835694</v>
      </c>
      <c r="AE4363">
        <v>-110.6468194</v>
      </c>
      <c r="AG4363" t="s">
        <v>90</v>
      </c>
      <c r="AH4363" t="s">
        <v>1626</v>
      </c>
      <c r="AI4363" t="s">
        <v>90</v>
      </c>
      <c r="AK4363" t="s">
        <v>1608</v>
      </c>
      <c r="AL4363" t="s">
        <v>9226</v>
      </c>
      <c r="AN4363" t="s">
        <v>1700</v>
      </c>
      <c r="AO4363" t="s">
        <v>457</v>
      </c>
      <c r="AP4363" t="s">
        <v>422</v>
      </c>
      <c r="AQ4363">
        <v>4.5999999999999996</v>
      </c>
      <c r="AR4363" t="s">
        <v>1616</v>
      </c>
      <c r="AT4363" t="s">
        <v>1612</v>
      </c>
      <c r="AV4363" t="s">
        <v>96</v>
      </c>
      <c r="BQ4363" t="str">
        <f>BS4363 &amp; ":" &amp; BR4363</f>
        <v>AZDEQ_SW:EPA 365.4</v>
      </c>
      <c r="BR4363" t="s">
        <v>1713</v>
      </c>
      <c r="BS4363" t="s">
        <v>1626</v>
      </c>
      <c r="BT4363" t="s">
        <v>1713</v>
      </c>
      <c r="BW4363" t="s">
        <v>5460</v>
      </c>
      <c r="BX4363" s="1">
        <v>43376</v>
      </c>
      <c r="BZ4363" t="s">
        <v>9227</v>
      </c>
      <c r="CA4363" t="s">
        <v>397</v>
      </c>
      <c r="CB4363">
        <v>0.1</v>
      </c>
      <c r="CC4363" t="s">
        <v>1616</v>
      </c>
      <c r="CE4363" t="s">
        <v>9005</v>
      </c>
      <c r="CF4363" t="s">
        <v>1618</v>
      </c>
    </row>
    <row r="4364" spans="1:84" hidden="1" x14ac:dyDescent="0.4">
      <c r="A4364" t="s">
        <v>7466</v>
      </c>
      <c r="B4364" t="s">
        <v>7467</v>
      </c>
      <c r="C4364" t="s">
        <v>8868</v>
      </c>
      <c r="D4364" t="s">
        <v>81</v>
      </c>
      <c r="E4364" t="s">
        <v>82</v>
      </c>
      <c r="G4364" s="4" t="str">
        <f>TEXT(H4364+I4364,"yyyy-mm-dd""T""hh:mm:ss")&amp;
IF(J4364="MST","-07:00",
IF(J4364="MDT","-06:00",
IF(J4364="PST","-08:00",
IF(J4364="PDT","-07:00",
IF(J4364="UTC","+00:00","+00:00")))))</f>
        <v>2018-09-19T08:45:00-07:00</v>
      </c>
      <c r="H4364" s="1">
        <v>43362</v>
      </c>
      <c r="I4364" s="5">
        <v>0.36458333333333331</v>
      </c>
      <c r="J4364" t="s">
        <v>84</v>
      </c>
      <c r="U4364" t="s">
        <v>7469</v>
      </c>
      <c r="V4364" t="s">
        <v>7470</v>
      </c>
      <c r="X4364" t="s">
        <v>7482</v>
      </c>
      <c r="Y4364" t="s">
        <v>7483</v>
      </c>
      <c r="AD4364">
        <v>32.386417000000002</v>
      </c>
      <c r="AE4364">
        <v>-111.119139</v>
      </c>
      <c r="AK4364" t="s">
        <v>5367</v>
      </c>
      <c r="AL4364" t="s">
        <v>9228</v>
      </c>
      <c r="AN4364" t="s">
        <v>1700</v>
      </c>
      <c r="AO4364" t="s">
        <v>123</v>
      </c>
      <c r="AP4364" t="s">
        <v>422</v>
      </c>
      <c r="AQ4364">
        <v>2.13</v>
      </c>
      <c r="AR4364" t="s">
        <v>1616</v>
      </c>
      <c r="AT4364" t="s">
        <v>1612</v>
      </c>
      <c r="AV4364" t="s">
        <v>96</v>
      </c>
      <c r="BQ4364" t="str">
        <f>BS4364 &amp; ":" &amp; BR4364</f>
        <v>USEPA:365.1</v>
      </c>
      <c r="BR4364">
        <v>365.1</v>
      </c>
      <c r="BS4364" t="s">
        <v>4867</v>
      </c>
      <c r="BT4364" t="s">
        <v>7474</v>
      </c>
      <c r="BV4364" t="s">
        <v>7475</v>
      </c>
      <c r="BW4364" t="s">
        <v>7476</v>
      </c>
      <c r="CE4364" t="s">
        <v>8870</v>
      </c>
      <c r="CF4364" t="s">
        <v>1618</v>
      </c>
    </row>
    <row r="4365" spans="1:84" hidden="1" x14ac:dyDescent="0.4">
      <c r="A4365" t="s">
        <v>7466</v>
      </c>
      <c r="B4365" t="s">
        <v>7467</v>
      </c>
      <c r="C4365" t="s">
        <v>8877</v>
      </c>
      <c r="D4365" t="s">
        <v>81</v>
      </c>
      <c r="E4365" t="s">
        <v>82</v>
      </c>
      <c r="G4365" s="4" t="str">
        <f>TEXT(H4365+I4365,"yyyy-mm-dd""T""hh:mm:ss")&amp;
IF(J4365="MST","-07:00",
IF(J4365="MDT","-06:00",
IF(J4365="PST","-08:00",
IF(J4365="PDT","-07:00",
IF(J4365="UTC","+00:00","+00:00")))))</f>
        <v>2018-06-21T09:20:00-07:00</v>
      </c>
      <c r="H4365" s="1">
        <v>43272</v>
      </c>
      <c r="I4365" s="5">
        <v>0.3888888888888889</v>
      </c>
      <c r="J4365" t="s">
        <v>84</v>
      </c>
      <c r="U4365" t="s">
        <v>7469</v>
      </c>
      <c r="V4365" t="s">
        <v>7470</v>
      </c>
      <c r="X4365" t="s">
        <v>7532</v>
      </c>
      <c r="Y4365" t="s">
        <v>7533</v>
      </c>
      <c r="AD4365">
        <v>32.289444000000003</v>
      </c>
      <c r="AE4365">
        <v>-111.03486100000001</v>
      </c>
      <c r="AK4365" t="s">
        <v>5367</v>
      </c>
      <c r="AL4365" t="s">
        <v>9229</v>
      </c>
      <c r="AN4365" t="s">
        <v>1610</v>
      </c>
      <c r="AO4365" t="s">
        <v>5387</v>
      </c>
      <c r="AP4365" t="s">
        <v>422</v>
      </c>
      <c r="AQ4365">
        <v>6.02</v>
      </c>
      <c r="AR4365" t="s">
        <v>1616</v>
      </c>
      <c r="AT4365" t="s">
        <v>1612</v>
      </c>
      <c r="AV4365" t="s">
        <v>7535</v>
      </c>
      <c r="BQ4365" t="str">
        <f>BS4365 &amp; ":" &amp; BR4365</f>
        <v>AOAC:973.48</v>
      </c>
      <c r="BR4365">
        <v>973.48</v>
      </c>
      <c r="BS4365" t="s">
        <v>7536</v>
      </c>
      <c r="BT4365" t="s">
        <v>7537</v>
      </c>
      <c r="BW4365" t="s">
        <v>7476</v>
      </c>
      <c r="CE4365" t="s">
        <v>8879</v>
      </c>
      <c r="CF4365" t="s">
        <v>1618</v>
      </c>
    </row>
    <row r="4366" spans="1:84" hidden="1" x14ac:dyDescent="0.4">
      <c r="A4366" t="s">
        <v>7466</v>
      </c>
      <c r="B4366" t="s">
        <v>7467</v>
      </c>
      <c r="C4366" t="s">
        <v>8865</v>
      </c>
      <c r="D4366" t="s">
        <v>81</v>
      </c>
      <c r="E4366" t="s">
        <v>82</v>
      </c>
      <c r="G4366" s="4" t="str">
        <f>TEXT(H4366+I4366,"yyyy-mm-dd""T""hh:mm:ss")&amp;
IF(J4366="MST","-07:00",
IF(J4366="MDT","-06:00",
IF(J4366="PST","-08:00",
IF(J4366="PDT","-07:00",
IF(J4366="UTC","+00:00","+00:00")))))</f>
        <v>2018-03-28T09:50:00-07:00</v>
      </c>
      <c r="H4366" s="1">
        <v>43187</v>
      </c>
      <c r="I4366" s="5">
        <v>0.40972222222222221</v>
      </c>
      <c r="J4366" t="s">
        <v>84</v>
      </c>
      <c r="U4366" t="s">
        <v>7469</v>
      </c>
      <c r="V4366" t="s">
        <v>7470</v>
      </c>
      <c r="X4366" t="s">
        <v>7532</v>
      </c>
      <c r="Y4366" t="s">
        <v>7533</v>
      </c>
      <c r="AD4366">
        <v>32.289444000000003</v>
      </c>
      <c r="AE4366">
        <v>-111.03486100000001</v>
      </c>
      <c r="AK4366" t="s">
        <v>5367</v>
      </c>
      <c r="AL4366" t="s">
        <v>9230</v>
      </c>
      <c r="AN4366" t="s">
        <v>7604</v>
      </c>
      <c r="AO4366" t="s">
        <v>442</v>
      </c>
      <c r="AP4366" t="s">
        <v>422</v>
      </c>
      <c r="AQ4366">
        <v>14</v>
      </c>
      <c r="AR4366" t="s">
        <v>1616</v>
      </c>
      <c r="AT4366" t="s">
        <v>1612</v>
      </c>
      <c r="AV4366" t="s">
        <v>96</v>
      </c>
      <c r="BQ4366" t="str">
        <f>BS4366 &amp; ":" &amp; BR4366</f>
        <v>USEPA:351.2</v>
      </c>
      <c r="BR4366">
        <v>351.2</v>
      </c>
      <c r="BS4366" t="s">
        <v>4867</v>
      </c>
      <c r="BT4366" t="s">
        <v>7605</v>
      </c>
      <c r="BV4366" t="s">
        <v>7606</v>
      </c>
      <c r="BW4366" t="s">
        <v>7476</v>
      </c>
      <c r="CE4366" t="s">
        <v>8867</v>
      </c>
      <c r="CF4366" t="s">
        <v>1618</v>
      </c>
    </row>
    <row r="4367" spans="1:84" hidden="1" x14ac:dyDescent="0.4">
      <c r="A4367" t="s">
        <v>7466</v>
      </c>
      <c r="B4367" t="s">
        <v>7467</v>
      </c>
      <c r="C4367" t="s">
        <v>8968</v>
      </c>
      <c r="D4367" t="s">
        <v>81</v>
      </c>
      <c r="E4367" t="s">
        <v>82</v>
      </c>
      <c r="G4367" s="4" t="str">
        <f>TEXT(H4367+I4367,"yyyy-mm-dd""T""hh:mm:ss")&amp;
IF(J4367="MST","-07:00",
IF(J4367="MDT","-06:00",
IF(J4367="PST","-08:00",
IF(J4367="PDT","-07:00",
IF(J4367="UTC","+00:00","+00:00")))))</f>
        <v>2018-09-27T08:24:00-07:00</v>
      </c>
      <c r="H4367" s="1">
        <v>43370</v>
      </c>
      <c r="I4367" s="5">
        <v>0.35</v>
      </c>
      <c r="J4367" t="s">
        <v>84</v>
      </c>
      <c r="U4367" t="s">
        <v>7469</v>
      </c>
      <c r="V4367" t="s">
        <v>7470</v>
      </c>
      <c r="X4367" t="s">
        <v>7510</v>
      </c>
      <c r="Y4367" t="s">
        <v>7511</v>
      </c>
      <c r="AD4367">
        <v>32.434333000000002</v>
      </c>
      <c r="AE4367">
        <v>-111.232472</v>
      </c>
      <c r="AK4367" t="s">
        <v>5367</v>
      </c>
      <c r="AL4367" t="s">
        <v>9231</v>
      </c>
      <c r="AN4367" t="s">
        <v>1700</v>
      </c>
      <c r="AO4367" t="s">
        <v>123</v>
      </c>
      <c r="AP4367" t="s">
        <v>422</v>
      </c>
      <c r="AQ4367">
        <v>1.6</v>
      </c>
      <c r="AR4367" t="s">
        <v>1616</v>
      </c>
      <c r="AS4367" t="s">
        <v>9232</v>
      </c>
      <c r="AT4367" t="s">
        <v>1612</v>
      </c>
      <c r="AV4367" t="s">
        <v>96</v>
      </c>
      <c r="BF4367" t="s">
        <v>9233</v>
      </c>
      <c r="BQ4367" t="str">
        <f>BS4367 &amp; ":" &amp; BR4367</f>
        <v>USEPA:365.1</v>
      </c>
      <c r="BR4367">
        <v>365.1</v>
      </c>
      <c r="BS4367" t="s">
        <v>4867</v>
      </c>
      <c r="BT4367" t="s">
        <v>7474</v>
      </c>
      <c r="BV4367" t="s">
        <v>7475</v>
      </c>
      <c r="BW4367" t="s">
        <v>7476</v>
      </c>
      <c r="CE4367" t="s">
        <v>8970</v>
      </c>
      <c r="CF4367" t="s">
        <v>1618</v>
      </c>
    </row>
    <row r="4368" spans="1:84" hidden="1" x14ac:dyDescent="0.4">
      <c r="A4368" t="s">
        <v>1626</v>
      </c>
      <c r="B4368" t="s">
        <v>1626</v>
      </c>
      <c r="C4368" t="s">
        <v>8929</v>
      </c>
      <c r="D4368" t="s">
        <v>81</v>
      </c>
      <c r="E4368" t="s">
        <v>82</v>
      </c>
      <c r="F4368" t="s">
        <v>393</v>
      </c>
      <c r="G4368" s="4" t="str">
        <f>TEXT(H4368+I4368,"yyyy-mm-dd""T""hh:mm:ss")&amp;
IF(J4368="MST","-07:00",
IF(J4368="MDT","-06:00",
IF(J4368="PST","-08:00",
IF(J4368="PDT","-07:00",
IF(J4368="UTC","+00:00","+00:00")))))</f>
        <v>2018-09-19T06:45:00-07:00</v>
      </c>
      <c r="H4368" s="1">
        <v>43362</v>
      </c>
      <c r="I4368" s="5">
        <v>0.28125</v>
      </c>
      <c r="J4368" t="s">
        <v>84</v>
      </c>
      <c r="U4368">
        <v>2008</v>
      </c>
      <c r="V4368" t="s">
        <v>6355</v>
      </c>
      <c r="W4368" t="s">
        <v>1606</v>
      </c>
      <c r="X4368" t="s">
        <v>8221</v>
      </c>
      <c r="Y4368">
        <v>111466</v>
      </c>
      <c r="Z4368" t="s">
        <v>8853</v>
      </c>
      <c r="AD4368">
        <v>31.864944399999999</v>
      </c>
      <c r="AE4368">
        <v>-110.67463890000001</v>
      </c>
      <c r="AG4368" t="s">
        <v>90</v>
      </c>
      <c r="AH4368" t="s">
        <v>1626</v>
      </c>
      <c r="AI4368" t="s">
        <v>90</v>
      </c>
      <c r="AK4368" t="s">
        <v>1608</v>
      </c>
      <c r="AL4368" t="s">
        <v>9234</v>
      </c>
      <c r="AN4368" t="s">
        <v>1610</v>
      </c>
      <c r="AO4368" t="s">
        <v>1266</v>
      </c>
      <c r="AP4368" t="s">
        <v>422</v>
      </c>
      <c r="AQ4368">
        <v>30.44</v>
      </c>
      <c r="AR4368" t="s">
        <v>1616</v>
      </c>
      <c r="AT4368" t="s">
        <v>1612</v>
      </c>
      <c r="AV4368" t="s">
        <v>96</v>
      </c>
      <c r="BQ4368" t="str">
        <f>BS4368 &amp; ":" &amp; BR4368</f>
        <v>AZDEQ_SW:CALCULATION</v>
      </c>
      <c r="BR4368" t="s">
        <v>3416</v>
      </c>
      <c r="BS4368" t="s">
        <v>1626</v>
      </c>
      <c r="BT4368" t="s">
        <v>3416</v>
      </c>
      <c r="BZ4368" t="s">
        <v>9235</v>
      </c>
      <c r="CA4368" t="s">
        <v>7546</v>
      </c>
      <c r="CB4368">
        <v>0.04</v>
      </c>
      <c r="CC4368" t="s">
        <v>1616</v>
      </c>
      <c r="CE4368" t="s">
        <v>8945</v>
      </c>
      <c r="CF4368" t="s">
        <v>1618</v>
      </c>
    </row>
    <row r="4369" spans="1:84" hidden="1" x14ac:dyDescent="0.4">
      <c r="A4369" t="s">
        <v>7466</v>
      </c>
      <c r="B4369" t="s">
        <v>7467</v>
      </c>
      <c r="C4369" t="s">
        <v>9068</v>
      </c>
      <c r="D4369" t="s">
        <v>81</v>
      </c>
      <c r="E4369" t="s">
        <v>82</v>
      </c>
      <c r="G4369" s="4" t="str">
        <f>TEXT(H4369+I4369,"yyyy-mm-dd""T""hh:mm:ss")&amp;
IF(J4369="MST","-07:00",
IF(J4369="MDT","-06:00",
IF(J4369="PST","-08:00",
IF(J4369="PDT","-07:00",
IF(J4369="UTC","+00:00","+00:00")))))</f>
        <v>2018-06-14T09:25:00-07:00</v>
      </c>
      <c r="H4369" s="1">
        <v>43265</v>
      </c>
      <c r="I4369" s="5">
        <v>0.3923611111111111</v>
      </c>
      <c r="J4369" t="s">
        <v>84</v>
      </c>
      <c r="U4369" t="s">
        <v>7469</v>
      </c>
      <c r="V4369" t="s">
        <v>7470</v>
      </c>
      <c r="X4369" t="s">
        <v>7471</v>
      </c>
      <c r="Y4369" t="s">
        <v>7472</v>
      </c>
      <c r="AD4369">
        <v>32.338639000000001</v>
      </c>
      <c r="AE4369">
        <v>-111.08147200000001</v>
      </c>
      <c r="AK4369" t="s">
        <v>5367</v>
      </c>
      <c r="AL4369" t="s">
        <v>9236</v>
      </c>
      <c r="AN4369" t="s">
        <v>7604</v>
      </c>
      <c r="AO4369" t="s">
        <v>442</v>
      </c>
      <c r="AP4369" t="s">
        <v>422</v>
      </c>
      <c r="AQ4369">
        <v>2.59</v>
      </c>
      <c r="AR4369" t="s">
        <v>1616</v>
      </c>
      <c r="AT4369" t="s">
        <v>1612</v>
      </c>
      <c r="AV4369" t="s">
        <v>96</v>
      </c>
      <c r="BQ4369" t="str">
        <f>BS4369 &amp; ":" &amp; BR4369</f>
        <v>USEPA:351.2</v>
      </c>
      <c r="BR4369">
        <v>351.2</v>
      </c>
      <c r="BS4369" t="s">
        <v>4867</v>
      </c>
      <c r="BT4369" t="s">
        <v>7605</v>
      </c>
      <c r="BV4369" t="s">
        <v>7606</v>
      </c>
      <c r="BW4369" t="s">
        <v>7476</v>
      </c>
      <c r="CE4369" t="s">
        <v>9070</v>
      </c>
      <c r="CF4369" t="s">
        <v>1618</v>
      </c>
    </row>
    <row r="4370" spans="1:84" hidden="1" x14ac:dyDescent="0.4">
      <c r="A4370" t="s">
        <v>7466</v>
      </c>
      <c r="B4370" t="s">
        <v>7467</v>
      </c>
      <c r="C4370" t="s">
        <v>8982</v>
      </c>
      <c r="D4370" t="s">
        <v>81</v>
      </c>
      <c r="E4370" t="s">
        <v>82</v>
      </c>
      <c r="G4370" s="4" t="str">
        <f>TEXT(H4370+I4370,"yyyy-mm-dd""T""hh:mm:ss")&amp;
IF(J4370="MST","-07:00",
IF(J4370="MDT","-06:00",
IF(J4370="PST","-08:00",
IF(J4370="PDT","-07:00",
IF(J4370="UTC","+00:00","+00:00")))))</f>
        <v>2018-06-05T09:00:00-07:00</v>
      </c>
      <c r="H4370" s="1">
        <v>43256</v>
      </c>
      <c r="I4370" s="5">
        <v>0.375</v>
      </c>
      <c r="J4370" t="s">
        <v>84</v>
      </c>
      <c r="U4370" t="s">
        <v>7469</v>
      </c>
      <c r="V4370" t="s">
        <v>7470</v>
      </c>
      <c r="X4370" t="s">
        <v>7482</v>
      </c>
      <c r="Y4370" t="s">
        <v>7483</v>
      </c>
      <c r="AD4370">
        <v>32.386417000000002</v>
      </c>
      <c r="AE4370">
        <v>-111.119139</v>
      </c>
      <c r="AK4370" t="s">
        <v>5367</v>
      </c>
      <c r="AL4370" t="s">
        <v>9237</v>
      </c>
      <c r="AN4370" t="s">
        <v>1700</v>
      </c>
      <c r="AO4370" t="s">
        <v>457</v>
      </c>
      <c r="AP4370" t="s">
        <v>422</v>
      </c>
      <c r="AQ4370">
        <v>2.92</v>
      </c>
      <c r="AR4370" t="s">
        <v>1616</v>
      </c>
      <c r="AT4370" t="s">
        <v>1612</v>
      </c>
      <c r="AV4370" t="s">
        <v>96</v>
      </c>
      <c r="BQ4370" t="str">
        <f>BS4370 &amp; ":" &amp; BR4370</f>
        <v>USEPA:365.1</v>
      </c>
      <c r="BR4370">
        <v>365.1</v>
      </c>
      <c r="BS4370" t="s">
        <v>4867</v>
      </c>
      <c r="BT4370" t="s">
        <v>7474</v>
      </c>
      <c r="BV4370" t="s">
        <v>7475</v>
      </c>
      <c r="BW4370" t="s">
        <v>7476</v>
      </c>
      <c r="CE4370" t="s">
        <v>8985</v>
      </c>
      <c r="CF4370" t="s">
        <v>1618</v>
      </c>
    </row>
    <row r="4371" spans="1:84" hidden="1" x14ac:dyDescent="0.4">
      <c r="A4371" t="s">
        <v>7466</v>
      </c>
      <c r="B4371" t="s">
        <v>7467</v>
      </c>
      <c r="C4371" t="s">
        <v>9238</v>
      </c>
      <c r="D4371" t="s">
        <v>81</v>
      </c>
      <c r="E4371" t="s">
        <v>82</v>
      </c>
      <c r="G4371" s="4" t="str">
        <f>TEXT(H4371+I4371,"yyyy-mm-dd""T""hh:mm:ss")&amp;
IF(J4371="MST","-07:00",
IF(J4371="MDT","-06:00",
IF(J4371="PST","-08:00",
IF(J4371="PDT","-07:00",
IF(J4371="UTC","+00:00","+00:00")))))</f>
        <v>2019-10-24T09:53:00-07:00</v>
      </c>
      <c r="H4371" s="1">
        <v>43762</v>
      </c>
      <c r="I4371" s="5">
        <v>0.41180555555555554</v>
      </c>
      <c r="J4371" t="s">
        <v>84</v>
      </c>
      <c r="U4371" t="s">
        <v>7469</v>
      </c>
      <c r="V4371" t="s">
        <v>7470</v>
      </c>
      <c r="X4371" t="s">
        <v>7532</v>
      </c>
      <c r="Y4371" t="s">
        <v>7533</v>
      </c>
      <c r="AD4371">
        <v>32.289444000000003</v>
      </c>
      <c r="AE4371">
        <v>-111.03486100000001</v>
      </c>
      <c r="AK4371" t="s">
        <v>5367</v>
      </c>
      <c r="AL4371" t="s">
        <v>9239</v>
      </c>
      <c r="AN4371" t="s">
        <v>7604</v>
      </c>
      <c r="AO4371" t="s">
        <v>442</v>
      </c>
      <c r="AP4371" t="s">
        <v>422</v>
      </c>
      <c r="AQ4371">
        <v>1.99</v>
      </c>
      <c r="AR4371" t="s">
        <v>1616</v>
      </c>
      <c r="AS4371" t="s">
        <v>7517</v>
      </c>
      <c r="AT4371" t="s">
        <v>1612</v>
      </c>
      <c r="AV4371" t="s">
        <v>96</v>
      </c>
      <c r="BQ4371" t="str">
        <f>BS4371 &amp; ":" &amp; BR4371</f>
        <v>USEPA:351.2</v>
      </c>
      <c r="BR4371">
        <v>351.2</v>
      </c>
      <c r="BS4371" t="s">
        <v>4867</v>
      </c>
      <c r="BT4371" t="s">
        <v>7605</v>
      </c>
      <c r="BV4371" t="s">
        <v>7606</v>
      </c>
      <c r="BW4371" t="s">
        <v>7476</v>
      </c>
      <c r="CE4371" t="s">
        <v>9240</v>
      </c>
      <c r="CF4371" t="s">
        <v>1618</v>
      </c>
    </row>
    <row r="4372" spans="1:84" hidden="1" x14ac:dyDescent="0.4">
      <c r="A4372" t="s">
        <v>7466</v>
      </c>
      <c r="B4372" t="s">
        <v>7467</v>
      </c>
      <c r="C4372" t="s">
        <v>9241</v>
      </c>
      <c r="D4372" t="s">
        <v>81</v>
      </c>
      <c r="E4372" t="s">
        <v>82</v>
      </c>
      <c r="G4372" s="4" t="str">
        <f>TEXT(H4372+I4372,"yyyy-mm-dd""T""hh:mm:ss")&amp;
IF(J4372="MST","-07:00",
IF(J4372="MDT","-06:00",
IF(J4372="PST","-08:00",
IF(J4372="PDT","-07:00",
IF(J4372="UTC","+00:00","+00:00")))))</f>
        <v>2019-12-18T12:15:00-07:00</v>
      </c>
      <c r="H4372" s="1">
        <v>43817</v>
      </c>
      <c r="I4372" s="5">
        <v>0.51041666666666663</v>
      </c>
      <c r="J4372" t="s">
        <v>84</v>
      </c>
      <c r="U4372" t="s">
        <v>7469</v>
      </c>
      <c r="V4372" t="s">
        <v>7470</v>
      </c>
      <c r="X4372" t="s">
        <v>7482</v>
      </c>
      <c r="Y4372" t="s">
        <v>7483</v>
      </c>
      <c r="AD4372">
        <v>32.386417000000002</v>
      </c>
      <c r="AE4372">
        <v>-111.119139</v>
      </c>
      <c r="AK4372" t="s">
        <v>5367</v>
      </c>
      <c r="AL4372" t="s">
        <v>9242</v>
      </c>
      <c r="AN4372" t="s">
        <v>7486</v>
      </c>
      <c r="AO4372" t="s">
        <v>5369</v>
      </c>
      <c r="AP4372" t="s">
        <v>422</v>
      </c>
      <c r="AQ4372">
        <v>1.64</v>
      </c>
      <c r="AR4372" t="s">
        <v>1616</v>
      </c>
      <c r="AT4372" t="s">
        <v>1612</v>
      </c>
      <c r="AV4372" t="s">
        <v>96</v>
      </c>
      <c r="BQ4372" t="str">
        <f>BS4372 &amp; ":" &amp; BR4372</f>
        <v>USEPA:350.1</v>
      </c>
      <c r="BR4372">
        <v>350.1</v>
      </c>
      <c r="BS4372" t="s">
        <v>4867</v>
      </c>
      <c r="BT4372" t="s">
        <v>7488</v>
      </c>
      <c r="BV4372" t="s">
        <v>7489</v>
      </c>
      <c r="BW4372" t="s">
        <v>7476</v>
      </c>
      <c r="CE4372" t="s">
        <v>9243</v>
      </c>
      <c r="CF4372" t="s">
        <v>1618</v>
      </c>
    </row>
    <row r="4373" spans="1:84" hidden="1" x14ac:dyDescent="0.4">
      <c r="A4373" t="s">
        <v>7466</v>
      </c>
      <c r="B4373" t="s">
        <v>7467</v>
      </c>
      <c r="C4373" t="s">
        <v>9244</v>
      </c>
      <c r="D4373" t="s">
        <v>81</v>
      </c>
      <c r="E4373" t="s">
        <v>82</v>
      </c>
      <c r="G4373" s="4" t="str">
        <f>TEXT(H4373+I4373,"yyyy-mm-dd""T""hh:mm:ss")&amp;
IF(J4373="MST","-07:00",
IF(J4373="MDT","-06:00",
IF(J4373="PST","-08:00",
IF(J4373="PDT","-07:00",
IF(J4373="UTC","+00:00","+00:00")))))</f>
        <v>2019-06-13T08:50:00-07:00</v>
      </c>
      <c r="H4373" s="1">
        <v>43629</v>
      </c>
      <c r="I4373" s="5">
        <v>0.36805555555555558</v>
      </c>
      <c r="J4373" t="s">
        <v>84</v>
      </c>
      <c r="U4373" t="s">
        <v>7469</v>
      </c>
      <c r="V4373" t="s">
        <v>7470</v>
      </c>
      <c r="X4373" t="s">
        <v>7510</v>
      </c>
      <c r="Y4373" t="s">
        <v>7511</v>
      </c>
      <c r="AD4373">
        <v>32.434333000000002</v>
      </c>
      <c r="AE4373">
        <v>-111.232472</v>
      </c>
      <c r="AK4373" t="s">
        <v>5367</v>
      </c>
      <c r="AL4373" t="s">
        <v>9245</v>
      </c>
      <c r="AN4373" t="s">
        <v>1610</v>
      </c>
      <c r="AO4373" t="s">
        <v>5387</v>
      </c>
      <c r="AP4373" t="s">
        <v>422</v>
      </c>
      <c r="AQ4373">
        <v>5.35</v>
      </c>
      <c r="AR4373" t="s">
        <v>1616</v>
      </c>
      <c r="AT4373" t="s">
        <v>1612</v>
      </c>
      <c r="AV4373" t="s">
        <v>7535</v>
      </c>
      <c r="BQ4373" t="str">
        <f>BS4373 &amp; ":" &amp; BR4373</f>
        <v>AOAC:973.48</v>
      </c>
      <c r="BR4373">
        <v>973.48</v>
      </c>
      <c r="BS4373" t="s">
        <v>7536</v>
      </c>
      <c r="BT4373" t="s">
        <v>7537</v>
      </c>
      <c r="BW4373" t="s">
        <v>7476</v>
      </c>
      <c r="CE4373" t="s">
        <v>9246</v>
      </c>
      <c r="CF4373" t="s">
        <v>1618</v>
      </c>
    </row>
    <row r="4374" spans="1:84" hidden="1" x14ac:dyDescent="0.4">
      <c r="A4374" t="s">
        <v>7466</v>
      </c>
      <c r="B4374" t="s">
        <v>7467</v>
      </c>
      <c r="C4374" t="s">
        <v>9247</v>
      </c>
      <c r="D4374" t="s">
        <v>81</v>
      </c>
      <c r="E4374" t="s">
        <v>82</v>
      </c>
      <c r="G4374" s="4" t="str">
        <f>TEXT(H4374+I4374,"yyyy-mm-dd""T""hh:mm:ss")&amp;
IF(J4374="MST","-07:00",
IF(J4374="MDT","-06:00",
IF(J4374="PST","-08:00",
IF(J4374="PDT","-07:00",
IF(J4374="UTC","+00:00","+00:00")))))</f>
        <v>2019-06-06T08:35:00-07:00</v>
      </c>
      <c r="H4374" s="1">
        <v>43622</v>
      </c>
      <c r="I4374" s="5">
        <v>0.3576388888888889</v>
      </c>
      <c r="J4374" t="s">
        <v>84</v>
      </c>
      <c r="U4374" t="s">
        <v>7469</v>
      </c>
      <c r="V4374" t="s">
        <v>7470</v>
      </c>
      <c r="X4374" t="s">
        <v>7532</v>
      </c>
      <c r="Y4374" t="s">
        <v>7533</v>
      </c>
      <c r="AD4374">
        <v>32.289444000000003</v>
      </c>
      <c r="AE4374">
        <v>-111.03486100000001</v>
      </c>
      <c r="AK4374" t="s">
        <v>5367</v>
      </c>
      <c r="AL4374" t="s">
        <v>9248</v>
      </c>
      <c r="AN4374" t="s">
        <v>5425</v>
      </c>
      <c r="AO4374" t="s">
        <v>7494</v>
      </c>
      <c r="AP4374" t="s">
        <v>422</v>
      </c>
      <c r="AQ4374">
        <v>5.95</v>
      </c>
      <c r="AR4374" t="s">
        <v>1616</v>
      </c>
      <c r="AS4374" t="s">
        <v>7517</v>
      </c>
      <c r="AT4374" t="s">
        <v>1612</v>
      </c>
      <c r="AV4374" t="s">
        <v>96</v>
      </c>
      <c r="BQ4374" t="str">
        <f>BS4374 &amp; ":" &amp; BR4374</f>
        <v>USEPA:353.2</v>
      </c>
      <c r="BR4374">
        <v>353.2</v>
      </c>
      <c r="BS4374" t="s">
        <v>4867</v>
      </c>
      <c r="BT4374" t="s">
        <v>5390</v>
      </c>
      <c r="BV4374" t="s">
        <v>5391</v>
      </c>
      <c r="BW4374" t="s">
        <v>7476</v>
      </c>
      <c r="CE4374" t="s">
        <v>9249</v>
      </c>
      <c r="CF4374" t="s">
        <v>1618</v>
      </c>
    </row>
    <row r="4375" spans="1:84" hidden="1" x14ac:dyDescent="0.4">
      <c r="A4375" t="s">
        <v>7466</v>
      </c>
      <c r="B4375" t="s">
        <v>7467</v>
      </c>
      <c r="C4375" t="s">
        <v>9250</v>
      </c>
      <c r="D4375" t="s">
        <v>81</v>
      </c>
      <c r="E4375" t="s">
        <v>82</v>
      </c>
      <c r="G4375" s="4" t="str">
        <f>TEXT(H4375+I4375,"yyyy-mm-dd""T""hh:mm:ss")&amp;
IF(J4375="MST","-07:00",
IF(J4375="MDT","-06:00",
IF(J4375="PST","-08:00",
IF(J4375="PDT","-07:00",
IF(J4375="UTC","+00:00","+00:00")))))</f>
        <v>2019-04-25T09:30:00-07:00</v>
      </c>
      <c r="H4375" s="1">
        <v>43580</v>
      </c>
      <c r="I4375" s="5">
        <v>0.39583333333333331</v>
      </c>
      <c r="J4375" t="s">
        <v>84</v>
      </c>
      <c r="U4375" t="s">
        <v>7469</v>
      </c>
      <c r="V4375" t="s">
        <v>7470</v>
      </c>
      <c r="X4375" t="s">
        <v>7482</v>
      </c>
      <c r="Y4375" t="s">
        <v>7483</v>
      </c>
      <c r="AD4375">
        <v>32.386417000000002</v>
      </c>
      <c r="AE4375">
        <v>-111.119139</v>
      </c>
      <c r="AK4375" t="s">
        <v>5367</v>
      </c>
      <c r="AL4375" t="s">
        <v>9251</v>
      </c>
      <c r="AN4375" t="s">
        <v>1700</v>
      </c>
      <c r="AO4375" t="s">
        <v>123</v>
      </c>
      <c r="AP4375" t="s">
        <v>422</v>
      </c>
      <c r="AQ4375">
        <v>2.42</v>
      </c>
      <c r="AR4375" t="s">
        <v>1616</v>
      </c>
      <c r="AS4375" t="s">
        <v>9252</v>
      </c>
      <c r="AT4375" t="s">
        <v>1612</v>
      </c>
      <c r="AV4375" t="s">
        <v>96</v>
      </c>
      <c r="BQ4375" t="str">
        <f>BS4375 &amp; ":" &amp; BR4375</f>
        <v>USEPA:365.1</v>
      </c>
      <c r="BR4375">
        <v>365.1</v>
      </c>
      <c r="BS4375" t="s">
        <v>4867</v>
      </c>
      <c r="BT4375" t="s">
        <v>7474</v>
      </c>
      <c r="BV4375" t="s">
        <v>7475</v>
      </c>
      <c r="BW4375" t="s">
        <v>7476</v>
      </c>
      <c r="CE4375" t="s">
        <v>9253</v>
      </c>
      <c r="CF4375" t="s">
        <v>1618</v>
      </c>
    </row>
    <row r="4376" spans="1:84" hidden="1" x14ac:dyDescent="0.4">
      <c r="A4376" t="s">
        <v>1626</v>
      </c>
      <c r="B4376" t="s">
        <v>1626</v>
      </c>
      <c r="C4376" t="s">
        <v>9254</v>
      </c>
      <c r="D4376" t="s">
        <v>81</v>
      </c>
      <c r="E4376" t="s">
        <v>82</v>
      </c>
      <c r="F4376" t="s">
        <v>393</v>
      </c>
      <c r="G4376" s="4" t="str">
        <f>TEXT(H4376+I4376,"yyyy-mm-dd""T""hh:mm:ss")&amp;
IF(J4376="MST","-07:00",
IF(J4376="MDT","-06:00",
IF(J4376="PST","-08:00",
IF(J4376="PDT","-07:00",
IF(J4376="UTC","+00:00","+00:00")))))</f>
        <v>2019-03-31T04:00:00-07:00</v>
      </c>
      <c r="H4376" s="1">
        <v>43555</v>
      </c>
      <c r="I4376" s="5">
        <v>0.16666666666666666</v>
      </c>
      <c r="J4376" t="s">
        <v>84</v>
      </c>
      <c r="N4376">
        <v>0.5</v>
      </c>
      <c r="O4376" t="s">
        <v>1628</v>
      </c>
      <c r="U4376">
        <v>9778</v>
      </c>
      <c r="V4376" t="s">
        <v>8890</v>
      </c>
      <c r="W4376" t="s">
        <v>8200</v>
      </c>
      <c r="X4376" t="s">
        <v>8947</v>
      </c>
      <c r="Y4376">
        <v>101059</v>
      </c>
      <c r="Z4376" t="e">
        <f>--- SAMPLE TAKEN: Yes</f>
        <v>#NAME?</v>
      </c>
      <c r="AD4376">
        <v>32.187222200000001</v>
      </c>
      <c r="AE4376">
        <v>-110.81388889999999</v>
      </c>
      <c r="AG4376" t="s">
        <v>90</v>
      </c>
      <c r="AH4376" t="s">
        <v>1626</v>
      </c>
      <c r="AI4376" t="s">
        <v>90</v>
      </c>
      <c r="AK4376" t="s">
        <v>1608</v>
      </c>
      <c r="AL4376" t="s">
        <v>9255</v>
      </c>
      <c r="AM4376" t="s">
        <v>92</v>
      </c>
      <c r="AN4376" t="s">
        <v>1725</v>
      </c>
      <c r="AO4376" t="s">
        <v>123</v>
      </c>
      <c r="AP4376" t="s">
        <v>422</v>
      </c>
      <c r="AT4376" t="s">
        <v>1612</v>
      </c>
      <c r="AV4376" t="s">
        <v>584</v>
      </c>
      <c r="BF4376" t="s">
        <v>8949</v>
      </c>
      <c r="BH4376" t="str">
        <f>BI4376 &amp; " " &amp; BJ4376</f>
        <v>0.5 ft</v>
      </c>
      <c r="BI4376">
        <v>0.5</v>
      </c>
      <c r="BJ4376" t="s">
        <v>5517</v>
      </c>
      <c r="BQ4376" t="str">
        <f>BS4376 &amp; ":" &amp; BR4376</f>
        <v>AZDEQ_SW:SM 4500 PE</v>
      </c>
      <c r="BR4376" t="s">
        <v>5518</v>
      </c>
      <c r="BS4376" t="s">
        <v>1626</v>
      </c>
      <c r="BT4376" t="s">
        <v>5518</v>
      </c>
      <c r="BW4376" t="s">
        <v>5519</v>
      </c>
      <c r="BZ4376" t="s">
        <v>9256</v>
      </c>
      <c r="CA4376" t="s">
        <v>397</v>
      </c>
      <c r="CB4376">
        <v>0.02</v>
      </c>
      <c r="CC4376" t="s">
        <v>1616</v>
      </c>
      <c r="CE4376" t="s">
        <v>8893</v>
      </c>
      <c r="CF4376" t="s">
        <v>1618</v>
      </c>
    </row>
    <row r="4377" spans="1:84" hidden="1" x14ac:dyDescent="0.4">
      <c r="A4377" t="s">
        <v>7466</v>
      </c>
      <c r="B4377" t="s">
        <v>7467</v>
      </c>
      <c r="C4377" t="s">
        <v>9250</v>
      </c>
      <c r="D4377" t="s">
        <v>81</v>
      </c>
      <c r="E4377" t="s">
        <v>82</v>
      </c>
      <c r="G4377" s="4" t="str">
        <f>TEXT(H4377+I4377,"yyyy-mm-dd""T""hh:mm:ss")&amp;
IF(J4377="MST","-07:00",
IF(J4377="MDT","-06:00",
IF(J4377="PST","-08:00",
IF(J4377="PDT","-07:00",
IF(J4377="UTC","+00:00","+00:00")))))</f>
        <v>2019-04-25T09:30:00-07:00</v>
      </c>
      <c r="H4377" s="1">
        <v>43580</v>
      </c>
      <c r="I4377" s="5">
        <v>0.39583333333333331</v>
      </c>
      <c r="J4377" t="s">
        <v>84</v>
      </c>
      <c r="U4377" t="s">
        <v>7469</v>
      </c>
      <c r="V4377" t="s">
        <v>7470</v>
      </c>
      <c r="X4377" t="s">
        <v>7482</v>
      </c>
      <c r="Y4377" t="s">
        <v>7483</v>
      </c>
      <c r="AD4377">
        <v>32.386417000000002</v>
      </c>
      <c r="AE4377">
        <v>-111.119139</v>
      </c>
      <c r="AK4377" t="s">
        <v>5367</v>
      </c>
      <c r="AL4377" t="s">
        <v>9257</v>
      </c>
      <c r="AN4377" t="s">
        <v>5425</v>
      </c>
      <c r="AO4377" t="s">
        <v>7494</v>
      </c>
      <c r="AP4377" t="s">
        <v>422</v>
      </c>
      <c r="AQ4377">
        <v>6.17</v>
      </c>
      <c r="AR4377" t="s">
        <v>1616</v>
      </c>
      <c r="AT4377" t="s">
        <v>1612</v>
      </c>
      <c r="AV4377" t="s">
        <v>96</v>
      </c>
      <c r="BQ4377" t="str">
        <f>BS4377 &amp; ":" &amp; BR4377</f>
        <v>USEPA:353.2</v>
      </c>
      <c r="BR4377">
        <v>353.2</v>
      </c>
      <c r="BS4377" t="s">
        <v>4867</v>
      </c>
      <c r="BT4377" t="s">
        <v>5390</v>
      </c>
      <c r="BV4377" t="s">
        <v>5391</v>
      </c>
      <c r="BW4377" t="s">
        <v>7476</v>
      </c>
      <c r="CE4377" t="s">
        <v>9253</v>
      </c>
      <c r="CF4377" t="s">
        <v>1618</v>
      </c>
    </row>
    <row r="4378" spans="1:84" hidden="1" x14ac:dyDescent="0.4">
      <c r="A4378" t="s">
        <v>7466</v>
      </c>
      <c r="B4378" t="s">
        <v>7467</v>
      </c>
      <c r="C4378" t="s">
        <v>9258</v>
      </c>
      <c r="D4378" t="s">
        <v>7515</v>
      </c>
      <c r="E4378" t="s">
        <v>82</v>
      </c>
      <c r="G4378" s="4" t="str">
        <f>TEXT(H4378+I4378,"yyyy-mm-dd""T""hh:mm:ss")&amp;
IF(J4378="MST","-07:00",
IF(J4378="MDT","-06:00",
IF(J4378="PST","-08:00",
IF(J4378="PDT","-07:00",
IF(J4378="UTC","+00:00","+00:00")))))</f>
        <v>2019-04-25T09:30:00-07:00</v>
      </c>
      <c r="H4378" s="1">
        <v>43580</v>
      </c>
      <c r="I4378" s="5">
        <v>0.39583333333333331</v>
      </c>
      <c r="J4378" t="s">
        <v>84</v>
      </c>
      <c r="U4378" t="s">
        <v>7469</v>
      </c>
      <c r="V4378" t="s">
        <v>7470</v>
      </c>
      <c r="X4378" t="s">
        <v>7482</v>
      </c>
      <c r="Y4378" t="s">
        <v>7483</v>
      </c>
      <c r="AD4378">
        <v>32.386417000000002</v>
      </c>
      <c r="AE4378">
        <v>-111.119139</v>
      </c>
      <c r="AK4378" t="s">
        <v>5367</v>
      </c>
      <c r="AL4378" t="s">
        <v>9259</v>
      </c>
      <c r="AN4378" t="s">
        <v>1700</v>
      </c>
      <c r="AO4378" t="s">
        <v>457</v>
      </c>
      <c r="AP4378" t="s">
        <v>422</v>
      </c>
      <c r="AQ4378">
        <v>2.64</v>
      </c>
      <c r="AR4378" t="s">
        <v>1616</v>
      </c>
      <c r="AT4378" t="s">
        <v>1612</v>
      </c>
      <c r="AV4378" t="s">
        <v>96</v>
      </c>
      <c r="BQ4378" t="str">
        <f>BS4378 &amp; ":" &amp; BR4378</f>
        <v>USEPA:365.1</v>
      </c>
      <c r="BR4378">
        <v>365.1</v>
      </c>
      <c r="BS4378" t="s">
        <v>4867</v>
      </c>
      <c r="BT4378" t="s">
        <v>7474</v>
      </c>
      <c r="BV4378" t="s">
        <v>7475</v>
      </c>
      <c r="BW4378" t="s">
        <v>7476</v>
      </c>
      <c r="CE4378" t="s">
        <v>9260</v>
      </c>
      <c r="CF4378" t="s">
        <v>1618</v>
      </c>
    </row>
    <row r="4379" spans="1:84" hidden="1" x14ac:dyDescent="0.4">
      <c r="A4379" t="s">
        <v>7466</v>
      </c>
      <c r="B4379" t="s">
        <v>7467</v>
      </c>
      <c r="C4379" t="s">
        <v>9261</v>
      </c>
      <c r="D4379" t="s">
        <v>81</v>
      </c>
      <c r="E4379" t="s">
        <v>82</v>
      </c>
      <c r="G4379" s="4" t="str">
        <f>TEXT(H4379+I4379,"yyyy-mm-dd""T""hh:mm:ss")&amp;
IF(J4379="MST","-07:00",
IF(J4379="MDT","-06:00",
IF(J4379="PST","-08:00",
IF(J4379="PDT","-07:00",
IF(J4379="UTC","+00:00","+00:00")))))</f>
        <v>2019-06-27T08:17:00-07:00</v>
      </c>
      <c r="H4379" s="1">
        <v>43643</v>
      </c>
      <c r="I4379" s="5">
        <v>0.34513888888888888</v>
      </c>
      <c r="J4379" t="s">
        <v>84</v>
      </c>
      <c r="U4379" t="s">
        <v>7469</v>
      </c>
      <c r="V4379" t="s">
        <v>7470</v>
      </c>
      <c r="X4379" t="s">
        <v>7471</v>
      </c>
      <c r="Y4379" t="s">
        <v>7472</v>
      </c>
      <c r="AD4379">
        <v>32.338639000000001</v>
      </c>
      <c r="AE4379">
        <v>-111.08147200000001</v>
      </c>
      <c r="AK4379" t="s">
        <v>5367</v>
      </c>
      <c r="AL4379" t="s">
        <v>9262</v>
      </c>
      <c r="AN4379" t="s">
        <v>1610</v>
      </c>
      <c r="AO4379" t="s">
        <v>5387</v>
      </c>
      <c r="AP4379" t="s">
        <v>422</v>
      </c>
      <c r="AQ4379">
        <v>9.07</v>
      </c>
      <c r="AR4379" t="s">
        <v>1616</v>
      </c>
      <c r="AT4379" t="s">
        <v>1612</v>
      </c>
      <c r="AV4379" t="s">
        <v>7535</v>
      </c>
      <c r="BQ4379" t="str">
        <f>BS4379 &amp; ":" &amp; BR4379</f>
        <v>AOAC:973.48</v>
      </c>
      <c r="BR4379">
        <v>973.48</v>
      </c>
      <c r="BS4379" t="s">
        <v>7536</v>
      </c>
      <c r="BT4379" t="s">
        <v>7537</v>
      </c>
      <c r="BW4379" t="s">
        <v>7476</v>
      </c>
      <c r="CE4379" t="s">
        <v>9263</v>
      </c>
      <c r="CF4379" t="s">
        <v>1618</v>
      </c>
    </row>
    <row r="4380" spans="1:84" hidden="1" x14ac:dyDescent="0.4">
      <c r="A4380" t="s">
        <v>7466</v>
      </c>
      <c r="B4380" t="s">
        <v>7467</v>
      </c>
      <c r="C4380" t="s">
        <v>9264</v>
      </c>
      <c r="D4380" t="s">
        <v>81</v>
      </c>
      <c r="E4380" t="s">
        <v>82</v>
      </c>
      <c r="G4380" s="4" t="str">
        <f>TEXT(H4380+I4380,"yyyy-mm-dd""T""hh:mm:ss")&amp;
IF(J4380="MST","-07:00",
IF(J4380="MDT","-06:00",
IF(J4380="PST","-08:00",
IF(J4380="PDT","-07:00",
IF(J4380="UTC","+00:00","+00:00")))))</f>
        <v>2019-03-28T10:10:00-07:00</v>
      </c>
      <c r="H4380" s="1">
        <v>43552</v>
      </c>
      <c r="I4380" s="5">
        <v>0.4236111111111111</v>
      </c>
      <c r="J4380" t="s">
        <v>84</v>
      </c>
      <c r="U4380" t="s">
        <v>7469</v>
      </c>
      <c r="V4380" t="s">
        <v>7470</v>
      </c>
      <c r="X4380" t="s">
        <v>7510</v>
      </c>
      <c r="Y4380" t="s">
        <v>7511</v>
      </c>
      <c r="AD4380">
        <v>32.434333000000002</v>
      </c>
      <c r="AE4380">
        <v>-111.232472</v>
      </c>
      <c r="AK4380" t="s">
        <v>5367</v>
      </c>
      <c r="AL4380" t="s">
        <v>9265</v>
      </c>
      <c r="AN4380" t="s">
        <v>1700</v>
      </c>
      <c r="AO4380" t="s">
        <v>123</v>
      </c>
      <c r="AP4380" t="s">
        <v>422</v>
      </c>
      <c r="AQ4380">
        <v>2.57</v>
      </c>
      <c r="AR4380" t="s">
        <v>1616</v>
      </c>
      <c r="AS4380" t="s">
        <v>9252</v>
      </c>
      <c r="AT4380" t="s">
        <v>1612</v>
      </c>
      <c r="AV4380" t="s">
        <v>96</v>
      </c>
      <c r="BQ4380" t="str">
        <f>BS4380 &amp; ":" &amp; BR4380</f>
        <v>USEPA:365.1</v>
      </c>
      <c r="BR4380">
        <v>365.1</v>
      </c>
      <c r="BS4380" t="s">
        <v>4867</v>
      </c>
      <c r="BT4380" t="s">
        <v>7474</v>
      </c>
      <c r="BV4380" t="s">
        <v>7475</v>
      </c>
      <c r="BW4380" t="s">
        <v>7476</v>
      </c>
      <c r="CE4380" t="s">
        <v>9266</v>
      </c>
      <c r="CF4380" t="s">
        <v>1618</v>
      </c>
    </row>
    <row r="4381" spans="1:84" hidden="1" x14ac:dyDescent="0.4">
      <c r="A4381" t="s">
        <v>7466</v>
      </c>
      <c r="B4381" t="s">
        <v>7467</v>
      </c>
      <c r="C4381" t="s">
        <v>9241</v>
      </c>
      <c r="D4381" t="s">
        <v>81</v>
      </c>
      <c r="E4381" t="s">
        <v>82</v>
      </c>
      <c r="G4381" s="4" t="str">
        <f>TEXT(H4381+I4381,"yyyy-mm-dd""T""hh:mm:ss")&amp;
IF(J4381="MST","-07:00",
IF(J4381="MDT","-06:00",
IF(J4381="PST","-08:00",
IF(J4381="PDT","-07:00",
IF(J4381="UTC","+00:00","+00:00")))))</f>
        <v>2019-12-18T12:15:00-07:00</v>
      </c>
      <c r="H4381" s="1">
        <v>43817</v>
      </c>
      <c r="I4381" s="5">
        <v>0.51041666666666663</v>
      </c>
      <c r="J4381" t="s">
        <v>84</v>
      </c>
      <c r="U4381" t="s">
        <v>7469</v>
      </c>
      <c r="V4381" t="s">
        <v>7470</v>
      </c>
      <c r="X4381" t="s">
        <v>7482</v>
      </c>
      <c r="Y4381" t="s">
        <v>7483</v>
      </c>
      <c r="AD4381">
        <v>32.386417000000002</v>
      </c>
      <c r="AE4381">
        <v>-111.119139</v>
      </c>
      <c r="AK4381" t="s">
        <v>5367</v>
      </c>
      <c r="AL4381" t="s">
        <v>9267</v>
      </c>
      <c r="AN4381" t="s">
        <v>7604</v>
      </c>
      <c r="AO4381" t="s">
        <v>442</v>
      </c>
      <c r="AP4381" t="s">
        <v>422</v>
      </c>
      <c r="AQ4381">
        <v>2.84</v>
      </c>
      <c r="AR4381" t="s">
        <v>1616</v>
      </c>
      <c r="AT4381" t="s">
        <v>1612</v>
      </c>
      <c r="AV4381" t="s">
        <v>96</v>
      </c>
      <c r="BQ4381" t="str">
        <f>BS4381 &amp; ":" &amp; BR4381</f>
        <v>USEPA:351.2</v>
      </c>
      <c r="BR4381">
        <v>351.2</v>
      </c>
      <c r="BS4381" t="s">
        <v>4867</v>
      </c>
      <c r="BT4381" t="s">
        <v>7605</v>
      </c>
      <c r="BV4381" t="s">
        <v>7606</v>
      </c>
      <c r="BW4381" t="s">
        <v>7476</v>
      </c>
      <c r="CE4381" t="s">
        <v>9243</v>
      </c>
      <c r="CF4381" t="s">
        <v>1618</v>
      </c>
    </row>
    <row r="4382" spans="1:84" hidden="1" x14ac:dyDescent="0.4">
      <c r="A4382" t="s">
        <v>7466</v>
      </c>
      <c r="B4382" t="s">
        <v>7467</v>
      </c>
      <c r="C4382" t="s">
        <v>9238</v>
      </c>
      <c r="D4382" t="s">
        <v>81</v>
      </c>
      <c r="E4382" t="s">
        <v>82</v>
      </c>
      <c r="G4382" s="4" t="str">
        <f>TEXT(H4382+I4382,"yyyy-mm-dd""T""hh:mm:ss")&amp;
IF(J4382="MST","-07:00",
IF(J4382="MDT","-06:00",
IF(J4382="PST","-08:00",
IF(J4382="PDT","-07:00",
IF(J4382="UTC","+00:00","+00:00")))))</f>
        <v>2019-10-24T09:53:00-07:00</v>
      </c>
      <c r="H4382" s="1">
        <v>43762</v>
      </c>
      <c r="I4382" s="5">
        <v>0.41180555555555554</v>
      </c>
      <c r="J4382" t="s">
        <v>84</v>
      </c>
      <c r="U4382" t="s">
        <v>7469</v>
      </c>
      <c r="V4382" t="s">
        <v>7470</v>
      </c>
      <c r="X4382" t="s">
        <v>7532</v>
      </c>
      <c r="Y4382" t="s">
        <v>7533</v>
      </c>
      <c r="AD4382">
        <v>32.289444000000003</v>
      </c>
      <c r="AE4382">
        <v>-111.03486100000001</v>
      </c>
      <c r="AK4382" t="s">
        <v>5367</v>
      </c>
      <c r="AL4382" t="s">
        <v>9268</v>
      </c>
      <c r="AN4382" t="s">
        <v>1610</v>
      </c>
      <c r="AO4382" t="s">
        <v>5387</v>
      </c>
      <c r="AP4382" t="s">
        <v>422</v>
      </c>
      <c r="AQ4382">
        <v>7.97</v>
      </c>
      <c r="AR4382" t="s">
        <v>1616</v>
      </c>
      <c r="AS4382" t="s">
        <v>7517</v>
      </c>
      <c r="AT4382" t="s">
        <v>1612</v>
      </c>
      <c r="AV4382" t="s">
        <v>7535</v>
      </c>
      <c r="BQ4382" t="str">
        <f>BS4382 &amp; ":" &amp; BR4382</f>
        <v>AOAC:973.48</v>
      </c>
      <c r="BR4382">
        <v>973.48</v>
      </c>
      <c r="BS4382" t="s">
        <v>7536</v>
      </c>
      <c r="BT4382" t="s">
        <v>7537</v>
      </c>
      <c r="BW4382" t="s">
        <v>7476</v>
      </c>
      <c r="CE4382" t="s">
        <v>9240</v>
      </c>
      <c r="CF4382" t="s">
        <v>1618</v>
      </c>
    </row>
    <row r="4383" spans="1:84" hidden="1" x14ac:dyDescent="0.4">
      <c r="A4383" t="s">
        <v>7466</v>
      </c>
      <c r="B4383" t="s">
        <v>7467</v>
      </c>
      <c r="C4383" t="s">
        <v>9269</v>
      </c>
      <c r="D4383" t="s">
        <v>7515</v>
      </c>
      <c r="E4383" t="s">
        <v>82</v>
      </c>
      <c r="G4383" s="4" t="str">
        <f>TEXT(H4383+I4383,"yyyy-mm-dd""T""hh:mm:ss")&amp;
IF(J4383="MST","-07:00",
IF(J4383="MDT","-06:00",
IF(J4383="PST","-08:00",
IF(J4383="PDT","-07:00",
IF(J4383="UTC","+00:00","+00:00")))))</f>
        <v>2019-03-28T10:10:00-07:00</v>
      </c>
      <c r="H4383" s="1">
        <v>43552</v>
      </c>
      <c r="I4383" s="5">
        <v>0.4236111111111111</v>
      </c>
      <c r="J4383" t="s">
        <v>84</v>
      </c>
      <c r="U4383" t="s">
        <v>7469</v>
      </c>
      <c r="V4383" t="s">
        <v>7470</v>
      </c>
      <c r="X4383" t="s">
        <v>7510</v>
      </c>
      <c r="Y4383" t="s">
        <v>7511</v>
      </c>
      <c r="AD4383">
        <v>32.434333000000002</v>
      </c>
      <c r="AE4383">
        <v>-111.232472</v>
      </c>
      <c r="AK4383" t="s">
        <v>5367</v>
      </c>
      <c r="AL4383" t="s">
        <v>9270</v>
      </c>
      <c r="AN4383" t="s">
        <v>1610</v>
      </c>
      <c r="AO4383" t="s">
        <v>5387</v>
      </c>
      <c r="AP4383" t="s">
        <v>422</v>
      </c>
      <c r="AQ4383">
        <v>7.73</v>
      </c>
      <c r="AR4383" t="s">
        <v>1616</v>
      </c>
      <c r="AT4383" t="s">
        <v>1612</v>
      </c>
      <c r="AV4383" t="s">
        <v>7535</v>
      </c>
      <c r="BQ4383" t="str">
        <f>BS4383 &amp; ":" &amp; BR4383</f>
        <v>AOAC:973.48</v>
      </c>
      <c r="BR4383">
        <v>973.48</v>
      </c>
      <c r="BS4383" t="s">
        <v>7536</v>
      </c>
      <c r="BT4383" t="s">
        <v>7537</v>
      </c>
      <c r="BW4383" t="s">
        <v>7476</v>
      </c>
      <c r="CE4383" t="s">
        <v>9271</v>
      </c>
      <c r="CF4383" t="s">
        <v>1618</v>
      </c>
    </row>
    <row r="4384" spans="1:84" hidden="1" x14ac:dyDescent="0.4">
      <c r="A4384" t="s">
        <v>7466</v>
      </c>
      <c r="B4384" t="s">
        <v>7467</v>
      </c>
      <c r="C4384" t="s">
        <v>9238</v>
      </c>
      <c r="D4384" t="s">
        <v>81</v>
      </c>
      <c r="E4384" t="s">
        <v>82</v>
      </c>
      <c r="G4384" s="4" t="str">
        <f>TEXT(H4384+I4384,"yyyy-mm-dd""T""hh:mm:ss")&amp;
IF(J4384="MST","-07:00",
IF(J4384="MDT","-06:00",
IF(J4384="PST","-08:00",
IF(J4384="PDT","-07:00",
IF(J4384="UTC","+00:00","+00:00")))))</f>
        <v>2019-10-24T09:53:00-07:00</v>
      </c>
      <c r="H4384" s="1">
        <v>43762</v>
      </c>
      <c r="I4384" s="5">
        <v>0.41180555555555554</v>
      </c>
      <c r="J4384" t="s">
        <v>84</v>
      </c>
      <c r="U4384" t="s">
        <v>7469</v>
      </c>
      <c r="V4384" t="s">
        <v>7470</v>
      </c>
      <c r="X4384" t="s">
        <v>7532</v>
      </c>
      <c r="Y4384" t="s">
        <v>7533</v>
      </c>
      <c r="AD4384">
        <v>32.289444000000003</v>
      </c>
      <c r="AE4384">
        <v>-111.03486100000001</v>
      </c>
      <c r="AK4384" t="s">
        <v>5367</v>
      </c>
      <c r="AL4384" t="s">
        <v>9272</v>
      </c>
      <c r="AN4384" t="s">
        <v>1700</v>
      </c>
      <c r="AO4384" t="s">
        <v>457</v>
      </c>
      <c r="AP4384" t="s">
        <v>422</v>
      </c>
      <c r="AQ4384">
        <v>1.01</v>
      </c>
      <c r="AR4384" t="s">
        <v>1616</v>
      </c>
      <c r="AS4384" t="s">
        <v>7517</v>
      </c>
      <c r="AT4384" t="s">
        <v>1612</v>
      </c>
      <c r="AV4384" t="s">
        <v>96</v>
      </c>
      <c r="BQ4384" t="str">
        <f>BS4384 &amp; ":" &amp; BR4384</f>
        <v>USEPA:365.1</v>
      </c>
      <c r="BR4384">
        <v>365.1</v>
      </c>
      <c r="BS4384" t="s">
        <v>4867</v>
      </c>
      <c r="BT4384" t="s">
        <v>7474</v>
      </c>
      <c r="BV4384" t="s">
        <v>7475</v>
      </c>
      <c r="BW4384" t="s">
        <v>7476</v>
      </c>
      <c r="CE4384" t="s">
        <v>9273</v>
      </c>
      <c r="CF4384" t="s">
        <v>1618</v>
      </c>
    </row>
    <row r="4385" spans="1:84" hidden="1" x14ac:dyDescent="0.4">
      <c r="A4385" t="s">
        <v>7466</v>
      </c>
      <c r="B4385" t="s">
        <v>7467</v>
      </c>
      <c r="C4385" t="s">
        <v>9247</v>
      </c>
      <c r="D4385" t="s">
        <v>81</v>
      </c>
      <c r="E4385" t="s">
        <v>82</v>
      </c>
      <c r="G4385" s="4" t="str">
        <f>TEXT(H4385+I4385,"yyyy-mm-dd""T""hh:mm:ss")&amp;
IF(J4385="MST","-07:00",
IF(J4385="MDT","-06:00",
IF(J4385="PST","-08:00",
IF(J4385="PDT","-07:00",
IF(J4385="UTC","+00:00","+00:00")))))</f>
        <v>2019-06-06T08:35:00-07:00</v>
      </c>
      <c r="H4385" s="1">
        <v>43622</v>
      </c>
      <c r="I4385" s="5">
        <v>0.3576388888888889</v>
      </c>
      <c r="J4385" t="s">
        <v>84</v>
      </c>
      <c r="U4385" t="s">
        <v>7469</v>
      </c>
      <c r="V4385" t="s">
        <v>7470</v>
      </c>
      <c r="X4385" t="s">
        <v>7532</v>
      </c>
      <c r="Y4385" t="s">
        <v>7533</v>
      </c>
      <c r="AD4385">
        <v>32.289444000000003</v>
      </c>
      <c r="AE4385">
        <v>-111.03486100000001</v>
      </c>
      <c r="AK4385" t="s">
        <v>5367</v>
      </c>
      <c r="AL4385" t="s">
        <v>9274</v>
      </c>
      <c r="AN4385" t="s">
        <v>7604</v>
      </c>
      <c r="AO4385" t="s">
        <v>442</v>
      </c>
      <c r="AP4385" t="s">
        <v>422</v>
      </c>
      <c r="AQ4385">
        <v>1.86</v>
      </c>
      <c r="AR4385" t="s">
        <v>1616</v>
      </c>
      <c r="AS4385" t="s">
        <v>7517</v>
      </c>
      <c r="AT4385" t="s">
        <v>1612</v>
      </c>
      <c r="AV4385" t="s">
        <v>96</v>
      </c>
      <c r="BQ4385" t="str">
        <f>BS4385 &amp; ":" &amp; BR4385</f>
        <v>USEPA:351.2</v>
      </c>
      <c r="BR4385">
        <v>351.2</v>
      </c>
      <c r="BS4385" t="s">
        <v>4867</v>
      </c>
      <c r="BT4385" t="s">
        <v>7605</v>
      </c>
      <c r="BV4385" t="s">
        <v>7606</v>
      </c>
      <c r="BW4385" t="s">
        <v>7476</v>
      </c>
      <c r="CE4385" t="s">
        <v>9275</v>
      </c>
      <c r="CF4385" t="s">
        <v>1618</v>
      </c>
    </row>
    <row r="4386" spans="1:84" hidden="1" x14ac:dyDescent="0.4">
      <c r="A4386" t="s">
        <v>7466</v>
      </c>
      <c r="B4386" t="s">
        <v>7467</v>
      </c>
      <c r="C4386" t="s">
        <v>9276</v>
      </c>
      <c r="D4386" t="s">
        <v>81</v>
      </c>
      <c r="E4386" t="s">
        <v>82</v>
      </c>
      <c r="G4386" s="4" t="str">
        <f>TEXT(H4386+I4386,"yyyy-mm-dd""T""hh:mm:ss")&amp;
IF(J4386="MST","-07:00",
IF(J4386="MDT","-06:00",
IF(J4386="PST","-08:00",
IF(J4386="PDT","-07:00",
IF(J4386="UTC","+00:00","+00:00")))))</f>
        <v>2019-03-14T10:52:00-07:00</v>
      </c>
      <c r="H4386" s="1">
        <v>43538</v>
      </c>
      <c r="I4386" s="5">
        <v>0.45277777777777778</v>
      </c>
      <c r="J4386" t="s">
        <v>84</v>
      </c>
      <c r="U4386" t="s">
        <v>7469</v>
      </c>
      <c r="V4386" t="s">
        <v>7470</v>
      </c>
      <c r="X4386" t="s">
        <v>7471</v>
      </c>
      <c r="Y4386" t="s">
        <v>7472</v>
      </c>
      <c r="AD4386">
        <v>32.338639000000001</v>
      </c>
      <c r="AE4386">
        <v>-111.08147200000001</v>
      </c>
      <c r="AK4386" t="s">
        <v>5367</v>
      </c>
      <c r="AL4386" t="s">
        <v>9277</v>
      </c>
      <c r="AN4386" t="s">
        <v>1700</v>
      </c>
      <c r="AO4386" t="s">
        <v>457</v>
      </c>
      <c r="AP4386" t="s">
        <v>422</v>
      </c>
      <c r="AQ4386">
        <v>3.13</v>
      </c>
      <c r="AR4386" t="s">
        <v>1616</v>
      </c>
      <c r="AT4386" t="s">
        <v>1612</v>
      </c>
      <c r="AV4386" t="s">
        <v>96</v>
      </c>
      <c r="BQ4386" t="str">
        <f>BS4386 &amp; ":" &amp; BR4386</f>
        <v>USEPA:365.1</v>
      </c>
      <c r="BR4386">
        <v>365.1</v>
      </c>
      <c r="BS4386" t="s">
        <v>4867</v>
      </c>
      <c r="BT4386" t="s">
        <v>7474</v>
      </c>
      <c r="BV4386" t="s">
        <v>7475</v>
      </c>
      <c r="BW4386" t="s">
        <v>7476</v>
      </c>
      <c r="CE4386" t="s">
        <v>9278</v>
      </c>
      <c r="CF4386" t="s">
        <v>1618</v>
      </c>
    </row>
    <row r="4387" spans="1:84" hidden="1" x14ac:dyDescent="0.4">
      <c r="A4387" t="s">
        <v>7466</v>
      </c>
      <c r="B4387" t="s">
        <v>7467</v>
      </c>
      <c r="C4387" t="s">
        <v>9269</v>
      </c>
      <c r="D4387" t="s">
        <v>7515</v>
      </c>
      <c r="E4387" t="s">
        <v>82</v>
      </c>
      <c r="G4387" s="4" t="str">
        <f>TEXT(H4387+I4387,"yyyy-mm-dd""T""hh:mm:ss")&amp;
IF(J4387="MST","-07:00",
IF(J4387="MDT","-06:00",
IF(J4387="PST","-08:00",
IF(J4387="PDT","-07:00",
IF(J4387="UTC","+00:00","+00:00")))))</f>
        <v>2019-03-28T10:10:00-07:00</v>
      </c>
      <c r="H4387" s="1">
        <v>43552</v>
      </c>
      <c r="I4387" s="5">
        <v>0.4236111111111111</v>
      </c>
      <c r="J4387" t="s">
        <v>84</v>
      </c>
      <c r="U4387" t="s">
        <v>7469</v>
      </c>
      <c r="V4387" t="s">
        <v>7470</v>
      </c>
      <c r="X4387" t="s">
        <v>7510</v>
      </c>
      <c r="Y4387" t="s">
        <v>7511</v>
      </c>
      <c r="AD4387">
        <v>32.434333000000002</v>
      </c>
      <c r="AE4387">
        <v>-111.232472</v>
      </c>
      <c r="AK4387" t="s">
        <v>5367</v>
      </c>
      <c r="AL4387" t="s">
        <v>9279</v>
      </c>
      <c r="AN4387" t="s">
        <v>5425</v>
      </c>
      <c r="AO4387" t="s">
        <v>7494</v>
      </c>
      <c r="AP4387" t="s">
        <v>422</v>
      </c>
      <c r="AQ4387">
        <v>6.21</v>
      </c>
      <c r="AR4387" t="s">
        <v>1616</v>
      </c>
      <c r="AT4387" t="s">
        <v>1612</v>
      </c>
      <c r="AV4387" t="s">
        <v>96</v>
      </c>
      <c r="BQ4387" t="str">
        <f>BS4387 &amp; ":" &amp; BR4387</f>
        <v>USEPA:353.2</v>
      </c>
      <c r="BR4387">
        <v>353.2</v>
      </c>
      <c r="BS4387" t="s">
        <v>4867</v>
      </c>
      <c r="BT4387" t="s">
        <v>5390</v>
      </c>
      <c r="BV4387" t="s">
        <v>5391</v>
      </c>
      <c r="BW4387" t="s">
        <v>7476</v>
      </c>
      <c r="CE4387" t="s">
        <v>9271</v>
      </c>
      <c r="CF4387" t="s">
        <v>1618</v>
      </c>
    </row>
    <row r="4388" spans="1:84" hidden="1" x14ac:dyDescent="0.4">
      <c r="A4388" t="s">
        <v>7466</v>
      </c>
      <c r="B4388" t="s">
        <v>7467</v>
      </c>
      <c r="C4388" t="s">
        <v>9280</v>
      </c>
      <c r="D4388" t="s">
        <v>81</v>
      </c>
      <c r="E4388" t="s">
        <v>82</v>
      </c>
      <c r="G4388" s="4" t="str">
        <f>TEXT(H4388+I4388,"yyyy-mm-dd""T""hh:mm:ss")&amp;
IF(J4388="MST","-07:00",
IF(J4388="MDT","-06:00",
IF(J4388="PST","-08:00",
IF(J4388="PDT","-07:00",
IF(J4388="UTC","+00:00","+00:00")))))</f>
        <v>2019-12-19T10:30:00-07:00</v>
      </c>
      <c r="H4388" s="1">
        <v>43818</v>
      </c>
      <c r="I4388" s="5">
        <v>0.4375</v>
      </c>
      <c r="J4388" t="s">
        <v>84</v>
      </c>
      <c r="U4388" t="s">
        <v>7469</v>
      </c>
      <c r="V4388" t="s">
        <v>7470</v>
      </c>
      <c r="X4388" t="s">
        <v>7471</v>
      </c>
      <c r="Y4388" t="s">
        <v>7472</v>
      </c>
      <c r="AD4388">
        <v>32.338639000000001</v>
      </c>
      <c r="AE4388">
        <v>-111.08147200000001</v>
      </c>
      <c r="AK4388" t="s">
        <v>5367</v>
      </c>
      <c r="AL4388" t="s">
        <v>9281</v>
      </c>
      <c r="AN4388" t="s">
        <v>5425</v>
      </c>
      <c r="AO4388" t="s">
        <v>7494</v>
      </c>
      <c r="AP4388" t="s">
        <v>422</v>
      </c>
      <c r="AQ4388">
        <v>4.47</v>
      </c>
      <c r="AR4388" t="s">
        <v>1616</v>
      </c>
      <c r="AT4388" t="s">
        <v>1612</v>
      </c>
      <c r="AV4388" t="s">
        <v>96</v>
      </c>
      <c r="BQ4388" t="str">
        <f>BS4388 &amp; ":" &amp; BR4388</f>
        <v>USEPA:353.2</v>
      </c>
      <c r="BR4388">
        <v>353.2</v>
      </c>
      <c r="BS4388" t="s">
        <v>4867</v>
      </c>
      <c r="BT4388" t="s">
        <v>5390</v>
      </c>
      <c r="BV4388" t="s">
        <v>5391</v>
      </c>
      <c r="BW4388" t="s">
        <v>7476</v>
      </c>
      <c r="CE4388" t="s">
        <v>9282</v>
      </c>
      <c r="CF4388" t="s">
        <v>1618</v>
      </c>
    </row>
    <row r="4389" spans="1:84" hidden="1" x14ac:dyDescent="0.4">
      <c r="A4389" t="s">
        <v>7466</v>
      </c>
      <c r="B4389" t="s">
        <v>7467</v>
      </c>
      <c r="C4389" t="s">
        <v>9247</v>
      </c>
      <c r="D4389" t="s">
        <v>81</v>
      </c>
      <c r="E4389" t="s">
        <v>82</v>
      </c>
      <c r="G4389" s="4" t="str">
        <f>TEXT(H4389+I4389,"yyyy-mm-dd""T""hh:mm:ss")&amp;
IF(J4389="MST","-07:00",
IF(J4389="MDT","-06:00",
IF(J4389="PST","-08:00",
IF(J4389="PDT","-07:00",
IF(J4389="UTC","+00:00","+00:00")))))</f>
        <v>2019-06-06T08:35:00-07:00</v>
      </c>
      <c r="H4389" s="1">
        <v>43622</v>
      </c>
      <c r="I4389" s="5">
        <v>0.3576388888888889</v>
      </c>
      <c r="J4389" t="s">
        <v>84</v>
      </c>
      <c r="U4389" t="s">
        <v>7469</v>
      </c>
      <c r="V4389" t="s">
        <v>7470</v>
      </c>
      <c r="X4389" t="s">
        <v>7532</v>
      </c>
      <c r="Y4389" t="s">
        <v>7533</v>
      </c>
      <c r="AD4389">
        <v>32.289444000000003</v>
      </c>
      <c r="AE4389">
        <v>-111.03486100000001</v>
      </c>
      <c r="AK4389" t="s">
        <v>5367</v>
      </c>
      <c r="AL4389" t="s">
        <v>9283</v>
      </c>
      <c r="AM4389" t="s">
        <v>7485</v>
      </c>
      <c r="AN4389" t="s">
        <v>1700</v>
      </c>
      <c r="AO4389" t="s">
        <v>457</v>
      </c>
      <c r="AP4389" t="s">
        <v>422</v>
      </c>
      <c r="AS4389" t="s">
        <v>7734</v>
      </c>
      <c r="AT4389" t="s">
        <v>1612</v>
      </c>
      <c r="AV4389" t="s">
        <v>96</v>
      </c>
      <c r="BQ4389" t="str">
        <f>BS4389 &amp; ":" &amp; BR4389</f>
        <v>USEPA:365.1</v>
      </c>
      <c r="BR4389">
        <v>365.1</v>
      </c>
      <c r="BS4389" t="s">
        <v>4867</v>
      </c>
      <c r="BT4389" t="s">
        <v>7474</v>
      </c>
      <c r="BV4389" t="s">
        <v>7475</v>
      </c>
      <c r="BW4389" t="s">
        <v>7476</v>
      </c>
      <c r="BZ4389" t="s">
        <v>9284</v>
      </c>
      <c r="CA4389" t="s">
        <v>1272</v>
      </c>
      <c r="CB4389">
        <v>0.5</v>
      </c>
      <c r="CC4389" t="s">
        <v>1616</v>
      </c>
      <c r="CE4389" t="s">
        <v>9285</v>
      </c>
      <c r="CF4389" t="s">
        <v>1618</v>
      </c>
    </row>
    <row r="4390" spans="1:84" hidden="1" x14ac:dyDescent="0.4">
      <c r="A4390" t="s">
        <v>7466</v>
      </c>
      <c r="B4390" t="s">
        <v>7467</v>
      </c>
      <c r="C4390" t="s">
        <v>9286</v>
      </c>
      <c r="D4390" t="s">
        <v>81</v>
      </c>
      <c r="E4390" t="s">
        <v>82</v>
      </c>
      <c r="G4390" s="4" t="str">
        <f>TEXT(H4390+I4390,"yyyy-mm-dd""T""hh:mm:ss")&amp;
IF(J4390="MST","-07:00",
IF(J4390="MDT","-06:00",
IF(J4390="PST","-08:00",
IF(J4390="PDT","-07:00",
IF(J4390="UTC","+00:00","+00:00")))))</f>
        <v>2019-03-21T09:21:00-07:00</v>
      </c>
      <c r="H4390" s="1">
        <v>43545</v>
      </c>
      <c r="I4390" s="5">
        <v>0.38958333333333334</v>
      </c>
      <c r="J4390" t="s">
        <v>84</v>
      </c>
      <c r="U4390" t="s">
        <v>7469</v>
      </c>
      <c r="V4390" t="s">
        <v>7470</v>
      </c>
      <c r="X4390" t="s">
        <v>7482</v>
      </c>
      <c r="Y4390" t="s">
        <v>7483</v>
      </c>
      <c r="AD4390">
        <v>32.386417000000002</v>
      </c>
      <c r="AE4390">
        <v>-111.119139</v>
      </c>
      <c r="AK4390" t="s">
        <v>5367</v>
      </c>
      <c r="AL4390" t="s">
        <v>9287</v>
      </c>
      <c r="AN4390" t="s">
        <v>5425</v>
      </c>
      <c r="AO4390" t="s">
        <v>7494</v>
      </c>
      <c r="AP4390" t="s">
        <v>422</v>
      </c>
      <c r="AQ4390">
        <v>10.9</v>
      </c>
      <c r="AR4390" t="s">
        <v>1616</v>
      </c>
      <c r="AT4390" t="s">
        <v>1612</v>
      </c>
      <c r="AV4390" t="s">
        <v>96</v>
      </c>
      <c r="BQ4390" t="str">
        <f>BS4390 &amp; ":" &amp; BR4390</f>
        <v>USEPA:353.2</v>
      </c>
      <c r="BR4390">
        <v>353.2</v>
      </c>
      <c r="BS4390" t="s">
        <v>4867</v>
      </c>
      <c r="BT4390" t="s">
        <v>5390</v>
      </c>
      <c r="BV4390" t="s">
        <v>5391</v>
      </c>
      <c r="BW4390" t="s">
        <v>7476</v>
      </c>
      <c r="CE4390" t="s">
        <v>9288</v>
      </c>
      <c r="CF4390" t="s">
        <v>1618</v>
      </c>
    </row>
    <row r="4391" spans="1:84" hidden="1" x14ac:dyDescent="0.4">
      <c r="A4391" t="s">
        <v>7466</v>
      </c>
      <c r="B4391" t="s">
        <v>7467</v>
      </c>
      <c r="C4391" t="s">
        <v>9289</v>
      </c>
      <c r="D4391" t="s">
        <v>81</v>
      </c>
      <c r="E4391" t="s">
        <v>82</v>
      </c>
      <c r="G4391" s="4" t="str">
        <f>TEXT(H4391+I4391,"yyyy-mm-dd""T""hh:mm:ss")&amp;
IF(J4391="MST","-07:00",
IF(J4391="MDT","-06:00",
IF(J4391="PST","-08:00",
IF(J4391="PDT","-07:00",
IF(J4391="UTC","+00:00","+00:00")))))</f>
        <v>2019-08-21T07:45:00-07:00</v>
      </c>
      <c r="H4391" s="1">
        <v>43698</v>
      </c>
      <c r="I4391" s="5">
        <v>0.32291666666666669</v>
      </c>
      <c r="J4391" t="s">
        <v>84</v>
      </c>
      <c r="U4391" t="s">
        <v>7469</v>
      </c>
      <c r="V4391" t="s">
        <v>7470</v>
      </c>
      <c r="X4391" t="s">
        <v>7532</v>
      </c>
      <c r="Y4391" t="s">
        <v>7533</v>
      </c>
      <c r="AD4391">
        <v>32.289444000000003</v>
      </c>
      <c r="AE4391">
        <v>-111.03486100000001</v>
      </c>
      <c r="AK4391" t="s">
        <v>5367</v>
      </c>
      <c r="AL4391" t="s">
        <v>9290</v>
      </c>
      <c r="AN4391" t="s">
        <v>1700</v>
      </c>
      <c r="AO4391" t="s">
        <v>123</v>
      </c>
      <c r="AP4391" t="s">
        <v>422</v>
      </c>
      <c r="AQ4391">
        <v>2.69</v>
      </c>
      <c r="AR4391" t="s">
        <v>1616</v>
      </c>
      <c r="AS4391" t="s">
        <v>9252</v>
      </c>
      <c r="AT4391" t="s">
        <v>1612</v>
      </c>
      <c r="AV4391" t="s">
        <v>96</v>
      </c>
      <c r="BQ4391" t="str">
        <f>BS4391 &amp; ":" &amp; BR4391</f>
        <v>USEPA:365.1</v>
      </c>
      <c r="BR4391">
        <v>365.1</v>
      </c>
      <c r="BS4391" t="s">
        <v>4867</v>
      </c>
      <c r="BT4391" t="s">
        <v>7474</v>
      </c>
      <c r="BV4391" t="s">
        <v>7475</v>
      </c>
      <c r="BW4391" t="s">
        <v>7476</v>
      </c>
      <c r="CE4391" t="s">
        <v>9291</v>
      </c>
      <c r="CF4391" t="s">
        <v>1618</v>
      </c>
    </row>
    <row r="4392" spans="1:84" hidden="1" x14ac:dyDescent="0.4">
      <c r="A4392" t="s">
        <v>7466</v>
      </c>
      <c r="B4392" t="s">
        <v>7467</v>
      </c>
      <c r="C4392" t="s">
        <v>9250</v>
      </c>
      <c r="D4392" t="s">
        <v>81</v>
      </c>
      <c r="E4392" t="s">
        <v>82</v>
      </c>
      <c r="G4392" s="4" t="str">
        <f>TEXT(H4392+I4392,"yyyy-mm-dd""T""hh:mm:ss")&amp;
IF(J4392="MST","-07:00",
IF(J4392="MDT","-06:00",
IF(J4392="PST","-08:00",
IF(J4392="PDT","-07:00",
IF(J4392="UTC","+00:00","+00:00")))))</f>
        <v>2019-04-25T09:30:00-07:00</v>
      </c>
      <c r="H4392" s="1">
        <v>43580</v>
      </c>
      <c r="I4392" s="5">
        <v>0.39583333333333331</v>
      </c>
      <c r="J4392" t="s">
        <v>84</v>
      </c>
      <c r="U4392" t="s">
        <v>7469</v>
      </c>
      <c r="V4392" t="s">
        <v>7470</v>
      </c>
      <c r="X4392" t="s">
        <v>7482</v>
      </c>
      <c r="Y4392" t="s">
        <v>7483</v>
      </c>
      <c r="AD4392">
        <v>32.386417000000002</v>
      </c>
      <c r="AE4392">
        <v>-111.119139</v>
      </c>
      <c r="AK4392" t="s">
        <v>5367</v>
      </c>
      <c r="AL4392" t="s">
        <v>9292</v>
      </c>
      <c r="AN4392" t="s">
        <v>1610</v>
      </c>
      <c r="AO4392" t="s">
        <v>5387</v>
      </c>
      <c r="AP4392" t="s">
        <v>422</v>
      </c>
      <c r="AQ4392">
        <v>7.49</v>
      </c>
      <c r="AR4392" t="s">
        <v>1616</v>
      </c>
      <c r="AT4392" t="s">
        <v>1612</v>
      </c>
      <c r="AV4392" t="s">
        <v>7535</v>
      </c>
      <c r="BQ4392" t="str">
        <f>BS4392 &amp; ":" &amp; BR4392</f>
        <v>AOAC:973.48</v>
      </c>
      <c r="BR4392">
        <v>973.48</v>
      </c>
      <c r="BS4392" t="s">
        <v>7536</v>
      </c>
      <c r="BT4392" t="s">
        <v>7537</v>
      </c>
      <c r="BW4392" t="s">
        <v>7476</v>
      </c>
      <c r="CE4392" t="s">
        <v>9253</v>
      </c>
      <c r="CF4392" t="s">
        <v>1618</v>
      </c>
    </row>
    <row r="4393" spans="1:84" hidden="1" x14ac:dyDescent="0.4">
      <c r="A4393" t="s">
        <v>7466</v>
      </c>
      <c r="B4393" t="s">
        <v>7467</v>
      </c>
      <c r="C4393" t="s">
        <v>9276</v>
      </c>
      <c r="D4393" t="s">
        <v>81</v>
      </c>
      <c r="E4393" t="s">
        <v>82</v>
      </c>
      <c r="G4393" s="4" t="str">
        <f>TEXT(H4393+I4393,"yyyy-mm-dd""T""hh:mm:ss")&amp;
IF(J4393="MST","-07:00",
IF(J4393="MDT","-06:00",
IF(J4393="PST","-08:00",
IF(J4393="PDT","-07:00",
IF(J4393="UTC","+00:00","+00:00")))))</f>
        <v>2019-03-14T10:52:00-07:00</v>
      </c>
      <c r="H4393" s="1">
        <v>43538</v>
      </c>
      <c r="I4393" s="5">
        <v>0.45277777777777778</v>
      </c>
      <c r="J4393" t="s">
        <v>84</v>
      </c>
      <c r="U4393" t="s">
        <v>7469</v>
      </c>
      <c r="V4393" t="s">
        <v>7470</v>
      </c>
      <c r="X4393" t="s">
        <v>7471</v>
      </c>
      <c r="Y4393" t="s">
        <v>7472</v>
      </c>
      <c r="AD4393">
        <v>32.338639000000001</v>
      </c>
      <c r="AE4393">
        <v>-111.08147200000001</v>
      </c>
      <c r="AK4393" t="s">
        <v>5367</v>
      </c>
      <c r="AL4393" t="s">
        <v>9293</v>
      </c>
      <c r="AN4393" t="s">
        <v>1700</v>
      </c>
      <c r="AO4393" t="s">
        <v>123</v>
      </c>
      <c r="AP4393" t="s">
        <v>422</v>
      </c>
      <c r="AQ4393">
        <v>2.99</v>
      </c>
      <c r="AR4393" t="s">
        <v>1616</v>
      </c>
      <c r="AS4393" t="s">
        <v>9252</v>
      </c>
      <c r="AT4393" t="s">
        <v>1612</v>
      </c>
      <c r="AV4393" t="s">
        <v>96</v>
      </c>
      <c r="BQ4393" t="str">
        <f>BS4393 &amp; ":" &amp; BR4393</f>
        <v>USEPA:365.1</v>
      </c>
      <c r="BR4393">
        <v>365.1</v>
      </c>
      <c r="BS4393" t="s">
        <v>4867</v>
      </c>
      <c r="BT4393" t="s">
        <v>7474</v>
      </c>
      <c r="BV4393" t="s">
        <v>7475</v>
      </c>
      <c r="BW4393" t="s">
        <v>7476</v>
      </c>
      <c r="CE4393" t="s">
        <v>9294</v>
      </c>
      <c r="CF4393" t="s">
        <v>1618</v>
      </c>
    </row>
    <row r="4394" spans="1:84" hidden="1" x14ac:dyDescent="0.4">
      <c r="A4394" t="s">
        <v>7466</v>
      </c>
      <c r="B4394" t="s">
        <v>7467</v>
      </c>
      <c r="C4394" t="s">
        <v>9295</v>
      </c>
      <c r="D4394" t="s">
        <v>81</v>
      </c>
      <c r="E4394" t="s">
        <v>82</v>
      </c>
      <c r="G4394" s="4" t="str">
        <f>TEXT(H4394+I4394,"yyyy-mm-dd""T""hh:mm:ss")&amp;
IF(J4394="MST","-07:00",
IF(J4394="MDT","-06:00",
IF(J4394="PST","-08:00",
IF(J4394="PDT","-07:00",
IF(J4394="UTC","+00:00","+00:00")))))</f>
        <v>2019-03-07T10:10:00-07:00</v>
      </c>
      <c r="H4394" s="1">
        <v>43531</v>
      </c>
      <c r="I4394" s="5">
        <v>0.4236111111111111</v>
      </c>
      <c r="J4394" t="s">
        <v>84</v>
      </c>
      <c r="U4394" t="s">
        <v>7469</v>
      </c>
      <c r="V4394" t="s">
        <v>7470</v>
      </c>
      <c r="X4394" t="s">
        <v>7532</v>
      </c>
      <c r="Y4394" t="s">
        <v>7533</v>
      </c>
      <c r="AD4394">
        <v>32.289444000000003</v>
      </c>
      <c r="AE4394">
        <v>-111.03486100000001</v>
      </c>
      <c r="AK4394" t="s">
        <v>5367</v>
      </c>
      <c r="AL4394" t="s">
        <v>9296</v>
      </c>
      <c r="AN4394" t="s">
        <v>1610</v>
      </c>
      <c r="AO4394" t="s">
        <v>5387</v>
      </c>
      <c r="AP4394" t="s">
        <v>422</v>
      </c>
      <c r="AQ4394">
        <v>4.99</v>
      </c>
      <c r="AR4394" t="s">
        <v>1616</v>
      </c>
      <c r="AS4394" t="s">
        <v>7517</v>
      </c>
      <c r="AT4394" t="s">
        <v>1612</v>
      </c>
      <c r="AV4394" t="s">
        <v>7535</v>
      </c>
      <c r="BQ4394" t="str">
        <f>BS4394 &amp; ":" &amp; BR4394</f>
        <v>AOAC:973.48</v>
      </c>
      <c r="BR4394">
        <v>973.48</v>
      </c>
      <c r="BS4394" t="s">
        <v>7536</v>
      </c>
      <c r="BT4394" t="s">
        <v>7537</v>
      </c>
      <c r="BW4394" t="s">
        <v>7476</v>
      </c>
      <c r="CE4394" t="s">
        <v>9297</v>
      </c>
      <c r="CF4394" t="s">
        <v>1618</v>
      </c>
    </row>
    <row r="4395" spans="1:84" hidden="1" x14ac:dyDescent="0.4">
      <c r="A4395" t="s">
        <v>7466</v>
      </c>
      <c r="B4395" t="s">
        <v>7467</v>
      </c>
      <c r="C4395" t="s">
        <v>9289</v>
      </c>
      <c r="D4395" t="s">
        <v>81</v>
      </c>
      <c r="E4395" t="s">
        <v>82</v>
      </c>
      <c r="G4395" s="4" t="str">
        <f>TEXT(H4395+I4395,"yyyy-mm-dd""T""hh:mm:ss")&amp;
IF(J4395="MST","-07:00",
IF(J4395="MDT","-06:00",
IF(J4395="PST","-08:00",
IF(J4395="PDT","-07:00",
IF(J4395="UTC","+00:00","+00:00")))))</f>
        <v>2019-08-21T07:45:00-07:00</v>
      </c>
      <c r="H4395" s="1">
        <v>43698</v>
      </c>
      <c r="I4395" s="5">
        <v>0.32291666666666669</v>
      </c>
      <c r="J4395" t="s">
        <v>84</v>
      </c>
      <c r="U4395" t="s">
        <v>7469</v>
      </c>
      <c r="V4395" t="s">
        <v>7470</v>
      </c>
      <c r="X4395" t="s">
        <v>7532</v>
      </c>
      <c r="Y4395" t="s">
        <v>7533</v>
      </c>
      <c r="AD4395">
        <v>32.289444000000003</v>
      </c>
      <c r="AE4395">
        <v>-111.03486100000001</v>
      </c>
      <c r="AK4395" t="s">
        <v>5367</v>
      </c>
      <c r="AL4395" t="s">
        <v>9298</v>
      </c>
      <c r="AN4395" t="s">
        <v>5425</v>
      </c>
      <c r="AO4395" t="s">
        <v>7494</v>
      </c>
      <c r="AP4395" t="s">
        <v>422</v>
      </c>
      <c r="AQ4395">
        <v>7.18</v>
      </c>
      <c r="AR4395" t="s">
        <v>1616</v>
      </c>
      <c r="AT4395" t="s">
        <v>1612</v>
      </c>
      <c r="AV4395" t="s">
        <v>96</v>
      </c>
      <c r="BQ4395" t="str">
        <f>BS4395 &amp; ":" &amp; BR4395</f>
        <v>USEPA:353.2</v>
      </c>
      <c r="BR4395">
        <v>353.2</v>
      </c>
      <c r="BS4395" t="s">
        <v>4867</v>
      </c>
      <c r="BT4395" t="s">
        <v>5390</v>
      </c>
      <c r="BV4395" t="s">
        <v>5391</v>
      </c>
      <c r="BW4395" t="s">
        <v>7476</v>
      </c>
      <c r="CE4395" t="s">
        <v>9299</v>
      </c>
      <c r="CF4395" t="s">
        <v>1618</v>
      </c>
    </row>
    <row r="4396" spans="1:84" hidden="1" x14ac:dyDescent="0.4">
      <c r="A4396" t="s">
        <v>7466</v>
      </c>
      <c r="B4396" t="s">
        <v>7467</v>
      </c>
      <c r="C4396" t="s">
        <v>9289</v>
      </c>
      <c r="D4396" t="s">
        <v>81</v>
      </c>
      <c r="E4396" t="s">
        <v>82</v>
      </c>
      <c r="G4396" s="4" t="str">
        <f>TEXT(H4396+I4396,"yyyy-mm-dd""T""hh:mm:ss")&amp;
IF(J4396="MST","-07:00",
IF(J4396="MDT","-06:00",
IF(J4396="PST","-08:00",
IF(J4396="PDT","-07:00",
IF(J4396="UTC","+00:00","+00:00")))))</f>
        <v>2019-08-21T07:45:00-07:00</v>
      </c>
      <c r="H4396" s="1">
        <v>43698</v>
      </c>
      <c r="I4396" s="5">
        <v>0.32291666666666669</v>
      </c>
      <c r="J4396" t="s">
        <v>84</v>
      </c>
      <c r="U4396" t="s">
        <v>7469</v>
      </c>
      <c r="V4396" t="s">
        <v>7470</v>
      </c>
      <c r="X4396" t="s">
        <v>7532</v>
      </c>
      <c r="Y4396" t="s">
        <v>7533</v>
      </c>
      <c r="AD4396">
        <v>32.289444000000003</v>
      </c>
      <c r="AE4396">
        <v>-111.03486100000001</v>
      </c>
      <c r="AK4396" t="s">
        <v>5367</v>
      </c>
      <c r="AL4396" t="s">
        <v>9300</v>
      </c>
      <c r="AN4396" t="s">
        <v>1610</v>
      </c>
      <c r="AO4396" t="s">
        <v>5387</v>
      </c>
      <c r="AP4396" t="s">
        <v>422</v>
      </c>
      <c r="AQ4396">
        <v>8.7799999999999994</v>
      </c>
      <c r="AR4396" t="s">
        <v>1616</v>
      </c>
      <c r="AT4396" t="s">
        <v>1612</v>
      </c>
      <c r="AV4396" t="s">
        <v>7535</v>
      </c>
      <c r="BQ4396" t="str">
        <f>BS4396 &amp; ":" &amp; BR4396</f>
        <v>AOAC:973.48</v>
      </c>
      <c r="BR4396">
        <v>973.48</v>
      </c>
      <c r="BS4396" t="s">
        <v>7536</v>
      </c>
      <c r="BT4396" t="s">
        <v>7537</v>
      </c>
      <c r="BW4396" t="s">
        <v>7476</v>
      </c>
      <c r="CE4396" t="s">
        <v>9299</v>
      </c>
      <c r="CF4396" t="s">
        <v>1618</v>
      </c>
    </row>
    <row r="4397" spans="1:84" hidden="1" x14ac:dyDescent="0.4">
      <c r="A4397" t="s">
        <v>7466</v>
      </c>
      <c r="B4397" t="s">
        <v>7467</v>
      </c>
      <c r="C4397" t="s">
        <v>9276</v>
      </c>
      <c r="D4397" t="s">
        <v>81</v>
      </c>
      <c r="E4397" t="s">
        <v>82</v>
      </c>
      <c r="G4397" s="4" t="str">
        <f>TEXT(H4397+I4397,"yyyy-mm-dd""T""hh:mm:ss")&amp;
IF(J4397="MST","-07:00",
IF(J4397="MDT","-06:00",
IF(J4397="PST","-08:00",
IF(J4397="PDT","-07:00",
IF(J4397="UTC","+00:00","+00:00")))))</f>
        <v>2019-03-14T10:52:00-07:00</v>
      </c>
      <c r="H4397" s="1">
        <v>43538</v>
      </c>
      <c r="I4397" s="5">
        <v>0.45277777777777778</v>
      </c>
      <c r="J4397" t="s">
        <v>84</v>
      </c>
      <c r="U4397" t="s">
        <v>7469</v>
      </c>
      <c r="V4397" t="s">
        <v>7470</v>
      </c>
      <c r="X4397" t="s">
        <v>7471</v>
      </c>
      <c r="Y4397" t="s">
        <v>7472</v>
      </c>
      <c r="AD4397">
        <v>32.338639000000001</v>
      </c>
      <c r="AE4397">
        <v>-111.08147200000001</v>
      </c>
      <c r="AK4397" t="s">
        <v>5367</v>
      </c>
      <c r="AL4397" t="s">
        <v>9301</v>
      </c>
      <c r="AN4397" t="s">
        <v>7604</v>
      </c>
      <c r="AO4397" t="s">
        <v>442</v>
      </c>
      <c r="AP4397" t="s">
        <v>422</v>
      </c>
      <c r="AQ4397">
        <v>2.09</v>
      </c>
      <c r="AR4397" t="s">
        <v>1616</v>
      </c>
      <c r="AT4397" t="s">
        <v>1612</v>
      </c>
      <c r="AV4397" t="s">
        <v>96</v>
      </c>
      <c r="BQ4397" t="str">
        <f>BS4397 &amp; ":" &amp; BR4397</f>
        <v>USEPA:351.2</v>
      </c>
      <c r="BR4397">
        <v>351.2</v>
      </c>
      <c r="BS4397" t="s">
        <v>4867</v>
      </c>
      <c r="BT4397" t="s">
        <v>7605</v>
      </c>
      <c r="BV4397" t="s">
        <v>7606</v>
      </c>
      <c r="BW4397" t="s">
        <v>7476</v>
      </c>
      <c r="CE4397" t="s">
        <v>9294</v>
      </c>
      <c r="CF4397" t="s">
        <v>1618</v>
      </c>
    </row>
    <row r="4398" spans="1:84" hidden="1" x14ac:dyDescent="0.4">
      <c r="A4398" t="s">
        <v>7466</v>
      </c>
      <c r="B4398" t="s">
        <v>7467</v>
      </c>
      <c r="C4398" t="s">
        <v>9302</v>
      </c>
      <c r="D4398" t="s">
        <v>81</v>
      </c>
      <c r="E4398" t="s">
        <v>82</v>
      </c>
      <c r="G4398" s="4" t="str">
        <f>TEXT(H4398+I4398,"yyyy-mm-dd""T""hh:mm:ss")&amp;
IF(J4398="MST","-07:00",
IF(J4398="MDT","-06:00",
IF(J4398="PST","-08:00",
IF(J4398="PDT","-07:00",
IF(J4398="UTC","+00:00","+00:00")))))</f>
        <v>2019-09-19T09:50:00-07:00</v>
      </c>
      <c r="H4398" s="1">
        <v>43727</v>
      </c>
      <c r="I4398" s="5">
        <v>0.40972222222222221</v>
      </c>
      <c r="J4398" t="s">
        <v>84</v>
      </c>
      <c r="U4398" t="s">
        <v>7469</v>
      </c>
      <c r="V4398" t="s">
        <v>7470</v>
      </c>
      <c r="X4398" t="s">
        <v>7482</v>
      </c>
      <c r="Y4398" t="s">
        <v>7483</v>
      </c>
      <c r="AD4398">
        <v>32.386417000000002</v>
      </c>
      <c r="AE4398">
        <v>-111.119139</v>
      </c>
      <c r="AK4398" t="s">
        <v>5367</v>
      </c>
      <c r="AL4398" t="s">
        <v>9303</v>
      </c>
      <c r="AN4398" t="s">
        <v>1700</v>
      </c>
      <c r="AO4398" t="s">
        <v>457</v>
      </c>
      <c r="AP4398" t="s">
        <v>422</v>
      </c>
      <c r="AQ4398">
        <v>3.49</v>
      </c>
      <c r="AR4398" t="s">
        <v>1616</v>
      </c>
      <c r="AT4398" t="s">
        <v>1612</v>
      </c>
      <c r="AV4398" t="s">
        <v>96</v>
      </c>
      <c r="BQ4398" t="str">
        <f>BS4398 &amp; ":" &amp; BR4398</f>
        <v>USEPA:365.1</v>
      </c>
      <c r="BR4398">
        <v>365.1</v>
      </c>
      <c r="BS4398" t="s">
        <v>4867</v>
      </c>
      <c r="BT4398" t="s">
        <v>7474</v>
      </c>
      <c r="BV4398" t="s">
        <v>7475</v>
      </c>
      <c r="BW4398" t="s">
        <v>7476</v>
      </c>
      <c r="CE4398" t="s">
        <v>9304</v>
      </c>
      <c r="CF4398" t="s">
        <v>1618</v>
      </c>
    </row>
    <row r="4399" spans="1:84" hidden="1" x14ac:dyDescent="0.4">
      <c r="A4399" t="s">
        <v>5358</v>
      </c>
      <c r="B4399" t="s">
        <v>5359</v>
      </c>
      <c r="C4399" t="s">
        <v>9305</v>
      </c>
      <c r="D4399" t="s">
        <v>81</v>
      </c>
      <c r="E4399" t="s">
        <v>82</v>
      </c>
      <c r="G4399" s="4" t="str">
        <f>TEXT(H4399+I4399,"yyyy-mm-dd""T""hh:mm:ss")&amp;
IF(J4399="MST","-07:00",
IF(J4399="MDT","-06:00",
IF(J4399="PST","-08:00",
IF(J4399="PDT","-07:00",
IF(J4399="UTC","+00:00","+00:00")))))</f>
        <v>2019-04-25T00:00:00+00:00</v>
      </c>
      <c r="H4399" s="1">
        <v>43580</v>
      </c>
      <c r="U4399" t="s">
        <v>9306</v>
      </c>
      <c r="V4399" t="s">
        <v>9307</v>
      </c>
      <c r="X4399" t="s">
        <v>9308</v>
      </c>
      <c r="Y4399" t="s">
        <v>5364</v>
      </c>
      <c r="AD4399">
        <v>32.40882122</v>
      </c>
      <c r="AE4399">
        <v>-111.1606295</v>
      </c>
      <c r="AG4399" t="s">
        <v>5365</v>
      </c>
      <c r="AH4399" t="s">
        <v>5358</v>
      </c>
      <c r="AI4399" t="s">
        <v>5366</v>
      </c>
      <c r="AK4399" t="s">
        <v>5367</v>
      </c>
      <c r="AL4399" t="s">
        <v>9309</v>
      </c>
      <c r="AN4399" t="s">
        <v>1610</v>
      </c>
      <c r="AO4399" t="s">
        <v>7494</v>
      </c>
      <c r="AP4399" t="s">
        <v>94</v>
      </c>
      <c r="AQ4399" t="s">
        <v>9310</v>
      </c>
      <c r="AR4399" t="s">
        <v>1616</v>
      </c>
      <c r="AT4399" t="s">
        <v>1612</v>
      </c>
      <c r="AV4399" t="s">
        <v>96</v>
      </c>
      <c r="BQ4399" t="str">
        <f>BS4399 &amp; ":" &amp; BR4399</f>
        <v>USEPA:353.2</v>
      </c>
      <c r="BR4399">
        <v>353.2</v>
      </c>
      <c r="BS4399" t="s">
        <v>4867</v>
      </c>
      <c r="BT4399" t="s">
        <v>5390</v>
      </c>
      <c r="BV4399" t="s">
        <v>5391</v>
      </c>
      <c r="BZ4399" t="s">
        <v>9311</v>
      </c>
      <c r="CA4399" t="s">
        <v>9312</v>
      </c>
      <c r="CB4399" t="s">
        <v>9310</v>
      </c>
      <c r="CC4399" t="s">
        <v>1616</v>
      </c>
      <c r="CE4399" t="s">
        <v>9313</v>
      </c>
      <c r="CF4399" t="s">
        <v>1618</v>
      </c>
    </row>
    <row r="4400" spans="1:84" hidden="1" x14ac:dyDescent="0.4">
      <c r="A4400" t="s">
        <v>5358</v>
      </c>
      <c r="B4400" t="s">
        <v>5359</v>
      </c>
      <c r="C4400" t="s">
        <v>9305</v>
      </c>
      <c r="D4400" t="s">
        <v>81</v>
      </c>
      <c r="E4400" t="s">
        <v>82</v>
      </c>
      <c r="G4400" s="4" t="str">
        <f>TEXT(H4400+I4400,"yyyy-mm-dd""T""hh:mm:ss")&amp;
IF(J4400="MST","-07:00",
IF(J4400="MDT","-06:00",
IF(J4400="PST","-08:00",
IF(J4400="PDT","-07:00",
IF(J4400="UTC","+00:00","+00:00")))))</f>
        <v>2019-04-25T00:00:00+00:00</v>
      </c>
      <c r="H4400" s="1">
        <v>43580</v>
      </c>
      <c r="U4400" t="s">
        <v>9306</v>
      </c>
      <c r="V4400" t="s">
        <v>9307</v>
      </c>
      <c r="X4400" t="s">
        <v>9308</v>
      </c>
      <c r="Y4400" t="s">
        <v>5364</v>
      </c>
      <c r="AD4400">
        <v>32.40882122</v>
      </c>
      <c r="AE4400">
        <v>-111.1606295</v>
      </c>
      <c r="AG4400" t="s">
        <v>5365</v>
      </c>
      <c r="AH4400" t="s">
        <v>5358</v>
      </c>
      <c r="AI4400" t="s">
        <v>5366</v>
      </c>
      <c r="AK4400" t="s">
        <v>5367</v>
      </c>
      <c r="AL4400" t="s">
        <v>9314</v>
      </c>
      <c r="AN4400" t="s">
        <v>5425</v>
      </c>
      <c r="AO4400" t="s">
        <v>111</v>
      </c>
      <c r="AP4400" t="s">
        <v>94</v>
      </c>
      <c r="AQ4400">
        <v>6.6886000000000001</v>
      </c>
      <c r="AR4400" t="s">
        <v>1616</v>
      </c>
      <c r="AT4400" t="s">
        <v>1612</v>
      </c>
      <c r="AV4400" t="s">
        <v>96</v>
      </c>
      <c r="BQ4400" t="str">
        <f>BS4400 &amp; ":" &amp; BR4400</f>
        <v>USEPA:300</v>
      </c>
      <c r="BR4400">
        <v>300</v>
      </c>
      <c r="BS4400" t="s">
        <v>4867</v>
      </c>
      <c r="BT4400" t="s">
        <v>9315</v>
      </c>
      <c r="BV4400" t="s">
        <v>9316</v>
      </c>
      <c r="BX4400" s="1">
        <v>43585</v>
      </c>
      <c r="BZ4400" t="s">
        <v>9317</v>
      </c>
      <c r="CA4400" t="s">
        <v>9312</v>
      </c>
      <c r="CB4400">
        <v>2.5000000000000001E-3</v>
      </c>
      <c r="CC4400" t="s">
        <v>1616</v>
      </c>
      <c r="CE4400" t="s">
        <v>9313</v>
      </c>
      <c r="CF4400" t="s">
        <v>1618</v>
      </c>
    </row>
    <row r="4401" spans="1:84" hidden="1" x14ac:dyDescent="0.4">
      <c r="A4401" t="s">
        <v>7466</v>
      </c>
      <c r="B4401" t="s">
        <v>7467</v>
      </c>
      <c r="C4401" t="s">
        <v>9280</v>
      </c>
      <c r="D4401" t="s">
        <v>81</v>
      </c>
      <c r="E4401" t="s">
        <v>82</v>
      </c>
      <c r="G4401" s="4" t="str">
        <f>TEXT(H4401+I4401,"yyyy-mm-dd""T""hh:mm:ss")&amp;
IF(J4401="MST","-07:00",
IF(J4401="MDT","-06:00",
IF(J4401="PST","-08:00",
IF(J4401="PDT","-07:00",
IF(J4401="UTC","+00:00","+00:00")))))</f>
        <v>2019-12-19T10:30:00-07:00</v>
      </c>
      <c r="H4401" s="1">
        <v>43818</v>
      </c>
      <c r="I4401" s="5">
        <v>0.4375</v>
      </c>
      <c r="J4401" t="s">
        <v>84</v>
      </c>
      <c r="U4401" t="s">
        <v>7469</v>
      </c>
      <c r="V4401" t="s">
        <v>7470</v>
      </c>
      <c r="X4401" t="s">
        <v>7471</v>
      </c>
      <c r="Y4401" t="s">
        <v>7472</v>
      </c>
      <c r="AD4401">
        <v>32.338639000000001</v>
      </c>
      <c r="AE4401">
        <v>-111.08147200000001</v>
      </c>
      <c r="AK4401" t="s">
        <v>5367</v>
      </c>
      <c r="AL4401" t="s">
        <v>9318</v>
      </c>
      <c r="AN4401" t="s">
        <v>1610</v>
      </c>
      <c r="AO4401" t="s">
        <v>5387</v>
      </c>
      <c r="AP4401" t="s">
        <v>422</v>
      </c>
      <c r="AQ4401">
        <v>9.94</v>
      </c>
      <c r="AR4401" t="s">
        <v>1616</v>
      </c>
      <c r="AT4401" t="s">
        <v>1612</v>
      </c>
      <c r="AV4401" t="s">
        <v>7535</v>
      </c>
      <c r="BQ4401" t="str">
        <f>BS4401 &amp; ":" &amp; BR4401</f>
        <v>AOAC:973.48</v>
      </c>
      <c r="BR4401">
        <v>973.48</v>
      </c>
      <c r="BS4401" t="s">
        <v>7536</v>
      </c>
      <c r="BT4401" t="s">
        <v>7537</v>
      </c>
      <c r="BW4401" t="s">
        <v>7476</v>
      </c>
      <c r="CE4401" t="s">
        <v>9319</v>
      </c>
      <c r="CF4401" t="s">
        <v>1618</v>
      </c>
    </row>
    <row r="4402" spans="1:84" hidden="1" x14ac:dyDescent="0.4">
      <c r="A4402" t="s">
        <v>7466</v>
      </c>
      <c r="B4402" t="s">
        <v>7467</v>
      </c>
      <c r="C4402" t="s">
        <v>9286</v>
      </c>
      <c r="D4402" t="s">
        <v>81</v>
      </c>
      <c r="E4402" t="s">
        <v>82</v>
      </c>
      <c r="G4402" s="4" t="str">
        <f>TEXT(H4402+I4402,"yyyy-mm-dd""T""hh:mm:ss")&amp;
IF(J4402="MST","-07:00",
IF(J4402="MDT","-06:00",
IF(J4402="PST","-08:00",
IF(J4402="PDT","-07:00",
IF(J4402="UTC","+00:00","+00:00")))))</f>
        <v>2019-03-21T09:21:00-07:00</v>
      </c>
      <c r="H4402" s="1">
        <v>43545</v>
      </c>
      <c r="I4402" s="5">
        <v>0.38958333333333334</v>
      </c>
      <c r="J4402" t="s">
        <v>84</v>
      </c>
      <c r="U4402" t="s">
        <v>7469</v>
      </c>
      <c r="V4402" t="s">
        <v>7470</v>
      </c>
      <c r="X4402" t="s">
        <v>7482</v>
      </c>
      <c r="Y4402" t="s">
        <v>7483</v>
      </c>
      <c r="AD4402">
        <v>32.386417000000002</v>
      </c>
      <c r="AE4402">
        <v>-111.119139</v>
      </c>
      <c r="AK4402" t="s">
        <v>5367</v>
      </c>
      <c r="AL4402" t="s">
        <v>9320</v>
      </c>
      <c r="AN4402" t="s">
        <v>1700</v>
      </c>
      <c r="AO4402" t="s">
        <v>123</v>
      </c>
      <c r="AP4402" t="s">
        <v>422</v>
      </c>
      <c r="AQ4402">
        <v>2.92</v>
      </c>
      <c r="AR4402" t="s">
        <v>1616</v>
      </c>
      <c r="AS4402" t="s">
        <v>9252</v>
      </c>
      <c r="AT4402" t="s">
        <v>1612</v>
      </c>
      <c r="AV4402" t="s">
        <v>96</v>
      </c>
      <c r="BQ4402" t="str">
        <f>BS4402 &amp; ":" &amp; BR4402</f>
        <v>USEPA:365.1</v>
      </c>
      <c r="BR4402">
        <v>365.1</v>
      </c>
      <c r="BS4402" t="s">
        <v>4867</v>
      </c>
      <c r="BT4402" t="s">
        <v>7474</v>
      </c>
      <c r="BV4402" t="s">
        <v>7475</v>
      </c>
      <c r="BW4402" t="s">
        <v>7476</v>
      </c>
      <c r="CE4402" t="s">
        <v>9321</v>
      </c>
      <c r="CF4402" t="s">
        <v>1618</v>
      </c>
    </row>
    <row r="4403" spans="1:84" hidden="1" x14ac:dyDescent="0.4">
      <c r="A4403" t="s">
        <v>7466</v>
      </c>
      <c r="B4403" t="s">
        <v>7467</v>
      </c>
      <c r="C4403" t="s">
        <v>9264</v>
      </c>
      <c r="D4403" t="s">
        <v>81</v>
      </c>
      <c r="E4403" t="s">
        <v>82</v>
      </c>
      <c r="G4403" s="4" t="str">
        <f>TEXT(H4403+I4403,"yyyy-mm-dd""T""hh:mm:ss")&amp;
IF(J4403="MST","-07:00",
IF(J4403="MDT","-06:00",
IF(J4403="PST","-08:00",
IF(J4403="PDT","-07:00",
IF(J4403="UTC","+00:00","+00:00")))))</f>
        <v>2019-03-28T10:10:00-07:00</v>
      </c>
      <c r="H4403" s="1">
        <v>43552</v>
      </c>
      <c r="I4403" s="5">
        <v>0.4236111111111111</v>
      </c>
      <c r="J4403" t="s">
        <v>84</v>
      </c>
      <c r="U4403" t="s">
        <v>7469</v>
      </c>
      <c r="V4403" t="s">
        <v>7470</v>
      </c>
      <c r="X4403" t="s">
        <v>7510</v>
      </c>
      <c r="Y4403" t="s">
        <v>7511</v>
      </c>
      <c r="AD4403">
        <v>32.434333000000002</v>
      </c>
      <c r="AE4403">
        <v>-111.232472</v>
      </c>
      <c r="AK4403" t="s">
        <v>5367</v>
      </c>
      <c r="AL4403" t="s">
        <v>9322</v>
      </c>
      <c r="AN4403" t="s">
        <v>7604</v>
      </c>
      <c r="AO4403" t="s">
        <v>442</v>
      </c>
      <c r="AP4403" t="s">
        <v>422</v>
      </c>
      <c r="AQ4403">
        <v>1.52</v>
      </c>
      <c r="AR4403" t="s">
        <v>1616</v>
      </c>
      <c r="AT4403" t="s">
        <v>1612</v>
      </c>
      <c r="AV4403" t="s">
        <v>96</v>
      </c>
      <c r="BQ4403" t="str">
        <f>BS4403 &amp; ":" &amp; BR4403</f>
        <v>USEPA:351.2</v>
      </c>
      <c r="BR4403">
        <v>351.2</v>
      </c>
      <c r="BS4403" t="s">
        <v>4867</v>
      </c>
      <c r="BT4403" t="s">
        <v>7605</v>
      </c>
      <c r="BV4403" t="s">
        <v>7606</v>
      </c>
      <c r="BW4403" t="s">
        <v>7476</v>
      </c>
      <c r="CE4403" t="s">
        <v>9266</v>
      </c>
      <c r="CF4403" t="s">
        <v>1618</v>
      </c>
    </row>
    <row r="4404" spans="1:84" hidden="1" x14ac:dyDescent="0.4">
      <c r="A4404" t="s">
        <v>7466</v>
      </c>
      <c r="B4404" t="s">
        <v>7467</v>
      </c>
      <c r="C4404" t="s">
        <v>9264</v>
      </c>
      <c r="D4404" t="s">
        <v>81</v>
      </c>
      <c r="E4404" t="s">
        <v>82</v>
      </c>
      <c r="G4404" s="4" t="str">
        <f>TEXT(H4404+I4404,"yyyy-mm-dd""T""hh:mm:ss")&amp;
IF(J4404="MST","-07:00",
IF(J4404="MDT","-06:00",
IF(J4404="PST","-08:00",
IF(J4404="PDT","-07:00",
IF(J4404="UTC","+00:00","+00:00")))))</f>
        <v>2019-03-28T10:10:00-07:00</v>
      </c>
      <c r="H4404" s="1">
        <v>43552</v>
      </c>
      <c r="I4404" s="5">
        <v>0.4236111111111111</v>
      </c>
      <c r="J4404" t="s">
        <v>84</v>
      </c>
      <c r="U4404" t="s">
        <v>7469</v>
      </c>
      <c r="V4404" t="s">
        <v>7470</v>
      </c>
      <c r="X4404" t="s">
        <v>7510</v>
      </c>
      <c r="Y4404" t="s">
        <v>7511</v>
      </c>
      <c r="AD4404">
        <v>32.434333000000002</v>
      </c>
      <c r="AE4404">
        <v>-111.232472</v>
      </c>
      <c r="AK4404" t="s">
        <v>5367</v>
      </c>
      <c r="AL4404" t="s">
        <v>9323</v>
      </c>
      <c r="AN4404" t="s">
        <v>1700</v>
      </c>
      <c r="AO4404" t="s">
        <v>457</v>
      </c>
      <c r="AP4404" t="s">
        <v>422</v>
      </c>
      <c r="AQ4404">
        <v>2.73</v>
      </c>
      <c r="AR4404" t="s">
        <v>1616</v>
      </c>
      <c r="AT4404" t="s">
        <v>1612</v>
      </c>
      <c r="AV4404" t="s">
        <v>96</v>
      </c>
      <c r="BQ4404" t="str">
        <f>BS4404 &amp; ":" &amp; BR4404</f>
        <v>USEPA:365.1</v>
      </c>
      <c r="BR4404">
        <v>365.1</v>
      </c>
      <c r="BS4404" t="s">
        <v>4867</v>
      </c>
      <c r="BT4404" t="s">
        <v>7474</v>
      </c>
      <c r="BV4404" t="s">
        <v>7475</v>
      </c>
      <c r="BW4404" t="s">
        <v>7476</v>
      </c>
      <c r="CE4404" t="s">
        <v>9324</v>
      </c>
      <c r="CF4404" t="s">
        <v>1618</v>
      </c>
    </row>
    <row r="4405" spans="1:84" hidden="1" x14ac:dyDescent="0.4">
      <c r="A4405" t="s">
        <v>7466</v>
      </c>
      <c r="B4405" t="s">
        <v>7467</v>
      </c>
      <c r="C4405" t="s">
        <v>9244</v>
      </c>
      <c r="D4405" t="s">
        <v>81</v>
      </c>
      <c r="E4405" t="s">
        <v>82</v>
      </c>
      <c r="G4405" s="4" t="str">
        <f>TEXT(H4405+I4405,"yyyy-mm-dd""T""hh:mm:ss")&amp;
IF(J4405="MST","-07:00",
IF(J4405="MDT","-06:00",
IF(J4405="PST","-08:00",
IF(J4405="PDT","-07:00",
IF(J4405="UTC","+00:00","+00:00")))))</f>
        <v>2019-06-13T08:50:00-07:00</v>
      </c>
      <c r="H4405" s="1">
        <v>43629</v>
      </c>
      <c r="I4405" s="5">
        <v>0.36805555555555558</v>
      </c>
      <c r="J4405" t="s">
        <v>84</v>
      </c>
      <c r="U4405" t="s">
        <v>7469</v>
      </c>
      <c r="V4405" t="s">
        <v>7470</v>
      </c>
      <c r="X4405" t="s">
        <v>7510</v>
      </c>
      <c r="Y4405" t="s">
        <v>7511</v>
      </c>
      <c r="AD4405">
        <v>32.434333000000002</v>
      </c>
      <c r="AE4405">
        <v>-111.232472</v>
      </c>
      <c r="AK4405" t="s">
        <v>5367</v>
      </c>
      <c r="AL4405" t="s">
        <v>9325</v>
      </c>
      <c r="AN4405" t="s">
        <v>1700</v>
      </c>
      <c r="AO4405" t="s">
        <v>457</v>
      </c>
      <c r="AP4405" t="s">
        <v>422</v>
      </c>
      <c r="AQ4405">
        <v>2.93</v>
      </c>
      <c r="AR4405" t="s">
        <v>1616</v>
      </c>
      <c r="AT4405" t="s">
        <v>1612</v>
      </c>
      <c r="AV4405" t="s">
        <v>96</v>
      </c>
      <c r="BQ4405" t="str">
        <f>BS4405 &amp; ":" &amp; BR4405</f>
        <v>USEPA:365.1</v>
      </c>
      <c r="BR4405">
        <v>365.1</v>
      </c>
      <c r="BS4405" t="s">
        <v>4867</v>
      </c>
      <c r="BT4405" t="s">
        <v>7474</v>
      </c>
      <c r="BV4405" t="s">
        <v>7475</v>
      </c>
      <c r="BW4405" t="s">
        <v>7476</v>
      </c>
      <c r="CE4405" t="s">
        <v>9326</v>
      </c>
      <c r="CF4405" t="s">
        <v>1618</v>
      </c>
    </row>
    <row r="4406" spans="1:84" hidden="1" x14ac:dyDescent="0.4">
      <c r="A4406" t="s">
        <v>7466</v>
      </c>
      <c r="B4406" t="s">
        <v>7467</v>
      </c>
      <c r="C4406" t="s">
        <v>9276</v>
      </c>
      <c r="D4406" t="s">
        <v>81</v>
      </c>
      <c r="E4406" t="s">
        <v>82</v>
      </c>
      <c r="G4406" s="4" t="str">
        <f>TEXT(H4406+I4406,"yyyy-mm-dd""T""hh:mm:ss")&amp;
IF(J4406="MST","-07:00",
IF(J4406="MDT","-06:00",
IF(J4406="PST","-08:00",
IF(J4406="PDT","-07:00",
IF(J4406="UTC","+00:00","+00:00")))))</f>
        <v>2019-03-14T10:52:00-07:00</v>
      </c>
      <c r="H4406" s="1">
        <v>43538</v>
      </c>
      <c r="I4406" s="5">
        <v>0.45277777777777778</v>
      </c>
      <c r="J4406" t="s">
        <v>84</v>
      </c>
      <c r="U4406" t="s">
        <v>7469</v>
      </c>
      <c r="V4406" t="s">
        <v>7470</v>
      </c>
      <c r="X4406" t="s">
        <v>7471</v>
      </c>
      <c r="Y4406" t="s">
        <v>7472</v>
      </c>
      <c r="AD4406">
        <v>32.338639000000001</v>
      </c>
      <c r="AE4406">
        <v>-111.08147200000001</v>
      </c>
      <c r="AK4406" t="s">
        <v>5367</v>
      </c>
      <c r="AL4406" t="s">
        <v>9327</v>
      </c>
      <c r="AN4406" t="s">
        <v>5425</v>
      </c>
      <c r="AO4406" t="s">
        <v>7494</v>
      </c>
      <c r="AP4406" t="s">
        <v>422</v>
      </c>
      <c r="AQ4406">
        <v>8.61</v>
      </c>
      <c r="AR4406" t="s">
        <v>1616</v>
      </c>
      <c r="AT4406" t="s">
        <v>1612</v>
      </c>
      <c r="AV4406" t="s">
        <v>96</v>
      </c>
      <c r="BQ4406" t="str">
        <f>BS4406 &amp; ":" &amp; BR4406</f>
        <v>USEPA:353.2</v>
      </c>
      <c r="BR4406">
        <v>353.2</v>
      </c>
      <c r="BS4406" t="s">
        <v>4867</v>
      </c>
      <c r="BT4406" t="s">
        <v>5390</v>
      </c>
      <c r="BV4406" t="s">
        <v>5391</v>
      </c>
      <c r="BW4406" t="s">
        <v>7476</v>
      </c>
      <c r="CE4406" t="s">
        <v>9278</v>
      </c>
      <c r="CF4406" t="s">
        <v>1618</v>
      </c>
    </row>
    <row r="4407" spans="1:84" hidden="1" x14ac:dyDescent="0.4">
      <c r="A4407" t="s">
        <v>7466</v>
      </c>
      <c r="B4407" t="s">
        <v>7467</v>
      </c>
      <c r="C4407" t="s">
        <v>9238</v>
      </c>
      <c r="D4407" t="s">
        <v>81</v>
      </c>
      <c r="E4407" t="s">
        <v>82</v>
      </c>
      <c r="G4407" s="4" t="str">
        <f>TEXT(H4407+I4407,"yyyy-mm-dd""T""hh:mm:ss")&amp;
IF(J4407="MST","-07:00",
IF(J4407="MDT","-06:00",
IF(J4407="PST","-08:00",
IF(J4407="PDT","-07:00",
IF(J4407="UTC","+00:00","+00:00")))))</f>
        <v>2019-10-24T09:53:00-07:00</v>
      </c>
      <c r="H4407" s="1">
        <v>43762</v>
      </c>
      <c r="I4407" s="5">
        <v>0.41180555555555554</v>
      </c>
      <c r="J4407" t="s">
        <v>84</v>
      </c>
      <c r="U4407" t="s">
        <v>7469</v>
      </c>
      <c r="V4407" t="s">
        <v>7470</v>
      </c>
      <c r="X4407" t="s">
        <v>7532</v>
      </c>
      <c r="Y4407" t="s">
        <v>7533</v>
      </c>
      <c r="AD4407">
        <v>32.289444000000003</v>
      </c>
      <c r="AE4407">
        <v>-111.03486100000001</v>
      </c>
      <c r="AK4407" t="s">
        <v>5367</v>
      </c>
      <c r="AL4407" t="s">
        <v>9328</v>
      </c>
      <c r="AN4407" t="s">
        <v>5425</v>
      </c>
      <c r="AO4407" t="s">
        <v>7494</v>
      </c>
      <c r="AP4407" t="s">
        <v>422</v>
      </c>
      <c r="AQ4407">
        <v>5.98</v>
      </c>
      <c r="AR4407" t="s">
        <v>1616</v>
      </c>
      <c r="AS4407" t="s">
        <v>7517</v>
      </c>
      <c r="AT4407" t="s">
        <v>1612</v>
      </c>
      <c r="AV4407" t="s">
        <v>96</v>
      </c>
      <c r="BQ4407" t="str">
        <f>BS4407 &amp; ":" &amp; BR4407</f>
        <v>USEPA:353.2</v>
      </c>
      <c r="BR4407">
        <v>353.2</v>
      </c>
      <c r="BS4407" t="s">
        <v>4867</v>
      </c>
      <c r="BT4407" t="s">
        <v>5390</v>
      </c>
      <c r="BV4407" t="s">
        <v>5391</v>
      </c>
      <c r="BW4407" t="s">
        <v>7476</v>
      </c>
      <c r="CE4407" t="s">
        <v>9240</v>
      </c>
      <c r="CF4407" t="s">
        <v>1618</v>
      </c>
    </row>
    <row r="4408" spans="1:84" hidden="1" x14ac:dyDescent="0.4">
      <c r="A4408" t="s">
        <v>7466</v>
      </c>
      <c r="B4408" t="s">
        <v>7467</v>
      </c>
      <c r="C4408" t="s">
        <v>9276</v>
      </c>
      <c r="D4408" t="s">
        <v>81</v>
      </c>
      <c r="E4408" t="s">
        <v>82</v>
      </c>
      <c r="G4408" s="4" t="str">
        <f>TEXT(H4408+I4408,"yyyy-mm-dd""T""hh:mm:ss")&amp;
IF(J4408="MST","-07:00",
IF(J4408="MDT","-06:00",
IF(J4408="PST","-08:00",
IF(J4408="PDT","-07:00",
IF(J4408="UTC","+00:00","+00:00")))))</f>
        <v>2019-03-14T10:52:00-07:00</v>
      </c>
      <c r="H4408" s="1">
        <v>43538</v>
      </c>
      <c r="I4408" s="5">
        <v>0.45277777777777778</v>
      </c>
      <c r="J4408" t="s">
        <v>84</v>
      </c>
      <c r="U4408" t="s">
        <v>7469</v>
      </c>
      <c r="V4408" t="s">
        <v>7470</v>
      </c>
      <c r="X4408" t="s">
        <v>7471</v>
      </c>
      <c r="Y4408" t="s">
        <v>7472</v>
      </c>
      <c r="AD4408">
        <v>32.338639000000001</v>
      </c>
      <c r="AE4408">
        <v>-111.08147200000001</v>
      </c>
      <c r="AK4408" t="s">
        <v>5367</v>
      </c>
      <c r="AL4408" t="s">
        <v>9329</v>
      </c>
      <c r="AM4408" t="s">
        <v>7485</v>
      </c>
      <c r="AN4408" t="s">
        <v>7486</v>
      </c>
      <c r="AO4408" t="s">
        <v>5369</v>
      </c>
      <c r="AP4408" t="s">
        <v>422</v>
      </c>
      <c r="AS4408" t="s">
        <v>7487</v>
      </c>
      <c r="AT4408" t="s">
        <v>1612</v>
      </c>
      <c r="AV4408" t="s">
        <v>96</v>
      </c>
      <c r="BQ4408" t="str">
        <f>BS4408 &amp; ":" &amp; BR4408</f>
        <v>USEPA:350.1</v>
      </c>
      <c r="BR4408">
        <v>350.1</v>
      </c>
      <c r="BS4408" t="s">
        <v>4867</v>
      </c>
      <c r="BT4408" t="s">
        <v>7488</v>
      </c>
      <c r="BV4408" t="s">
        <v>7489</v>
      </c>
      <c r="BW4408" t="s">
        <v>7476</v>
      </c>
      <c r="BZ4408" t="s">
        <v>9330</v>
      </c>
      <c r="CA4408" t="s">
        <v>1272</v>
      </c>
      <c r="CB4408">
        <v>0.5</v>
      </c>
      <c r="CC4408" t="s">
        <v>1616</v>
      </c>
      <c r="CE4408" t="s">
        <v>9294</v>
      </c>
      <c r="CF4408" t="s">
        <v>1618</v>
      </c>
    </row>
    <row r="4409" spans="1:84" hidden="1" x14ac:dyDescent="0.4">
      <c r="A4409" t="s">
        <v>7466</v>
      </c>
      <c r="B4409" t="s">
        <v>7467</v>
      </c>
      <c r="C4409" t="s">
        <v>9247</v>
      </c>
      <c r="D4409" t="s">
        <v>81</v>
      </c>
      <c r="E4409" t="s">
        <v>82</v>
      </c>
      <c r="G4409" s="4" t="str">
        <f>TEXT(H4409+I4409,"yyyy-mm-dd""T""hh:mm:ss")&amp;
IF(J4409="MST","-07:00",
IF(J4409="MDT","-06:00",
IF(J4409="PST","-08:00",
IF(J4409="PDT","-07:00",
IF(J4409="UTC","+00:00","+00:00")))))</f>
        <v>2019-06-06T08:35:00-07:00</v>
      </c>
      <c r="H4409" s="1">
        <v>43622</v>
      </c>
      <c r="I4409" s="5">
        <v>0.3576388888888889</v>
      </c>
      <c r="J4409" t="s">
        <v>84</v>
      </c>
      <c r="U4409" t="s">
        <v>7469</v>
      </c>
      <c r="V4409" t="s">
        <v>7470</v>
      </c>
      <c r="X4409" t="s">
        <v>7532</v>
      </c>
      <c r="Y4409" t="s">
        <v>7533</v>
      </c>
      <c r="AD4409">
        <v>32.289444000000003</v>
      </c>
      <c r="AE4409">
        <v>-111.03486100000001</v>
      </c>
      <c r="AK4409" t="s">
        <v>5367</v>
      </c>
      <c r="AL4409" t="s">
        <v>9331</v>
      </c>
      <c r="AN4409" t="s">
        <v>7486</v>
      </c>
      <c r="AO4409" t="s">
        <v>5369</v>
      </c>
      <c r="AP4409" t="s">
        <v>422</v>
      </c>
      <c r="AQ4409">
        <v>0.64</v>
      </c>
      <c r="AR4409" t="s">
        <v>1616</v>
      </c>
      <c r="AS4409" t="s">
        <v>7517</v>
      </c>
      <c r="AT4409" t="s">
        <v>1612</v>
      </c>
      <c r="AV4409" t="s">
        <v>96</v>
      </c>
      <c r="BQ4409" t="str">
        <f>BS4409 &amp; ":" &amp; BR4409</f>
        <v>USEPA:350.1</v>
      </c>
      <c r="BR4409">
        <v>350.1</v>
      </c>
      <c r="BS4409" t="s">
        <v>4867</v>
      </c>
      <c r="BT4409" t="s">
        <v>7488</v>
      </c>
      <c r="BV4409" t="s">
        <v>7489</v>
      </c>
      <c r="BW4409" t="s">
        <v>7476</v>
      </c>
      <c r="CE4409" t="s">
        <v>9285</v>
      </c>
      <c r="CF4409" t="s">
        <v>1618</v>
      </c>
    </row>
    <row r="4410" spans="1:84" hidden="1" x14ac:dyDescent="0.4">
      <c r="A4410" t="s">
        <v>7466</v>
      </c>
      <c r="B4410" t="s">
        <v>7467</v>
      </c>
      <c r="C4410" t="s">
        <v>9261</v>
      </c>
      <c r="D4410" t="s">
        <v>81</v>
      </c>
      <c r="E4410" t="s">
        <v>82</v>
      </c>
      <c r="G4410" s="4" t="str">
        <f>TEXT(H4410+I4410,"yyyy-mm-dd""T""hh:mm:ss")&amp;
IF(J4410="MST","-07:00",
IF(J4410="MDT","-06:00",
IF(J4410="PST","-08:00",
IF(J4410="PDT","-07:00",
IF(J4410="UTC","+00:00","+00:00")))))</f>
        <v>2019-06-27T08:17:00-07:00</v>
      </c>
      <c r="H4410" s="1">
        <v>43643</v>
      </c>
      <c r="I4410" s="5">
        <v>0.34513888888888888</v>
      </c>
      <c r="J4410" t="s">
        <v>84</v>
      </c>
      <c r="U4410" t="s">
        <v>7469</v>
      </c>
      <c r="V4410" t="s">
        <v>7470</v>
      </c>
      <c r="X4410" t="s">
        <v>7471</v>
      </c>
      <c r="Y4410" t="s">
        <v>7472</v>
      </c>
      <c r="AD4410">
        <v>32.338639000000001</v>
      </c>
      <c r="AE4410">
        <v>-111.08147200000001</v>
      </c>
      <c r="AK4410" t="s">
        <v>5367</v>
      </c>
      <c r="AL4410" t="s">
        <v>9332</v>
      </c>
      <c r="AN4410" t="s">
        <v>7604</v>
      </c>
      <c r="AO4410" t="s">
        <v>442</v>
      </c>
      <c r="AP4410" t="s">
        <v>422</v>
      </c>
      <c r="AQ4410">
        <v>4.8899999999999997</v>
      </c>
      <c r="AR4410" t="s">
        <v>1616</v>
      </c>
      <c r="AT4410" t="s">
        <v>1612</v>
      </c>
      <c r="AV4410" t="s">
        <v>96</v>
      </c>
      <c r="BQ4410" t="str">
        <f>BS4410 &amp; ":" &amp; BR4410</f>
        <v>USEPA:351.2</v>
      </c>
      <c r="BR4410">
        <v>351.2</v>
      </c>
      <c r="BS4410" t="s">
        <v>4867</v>
      </c>
      <c r="BT4410" t="s">
        <v>7605</v>
      </c>
      <c r="BV4410" t="s">
        <v>7606</v>
      </c>
      <c r="BW4410" t="s">
        <v>7476</v>
      </c>
      <c r="CE4410" t="s">
        <v>9263</v>
      </c>
      <c r="CF4410" t="s">
        <v>1618</v>
      </c>
    </row>
    <row r="4411" spans="1:84" hidden="1" x14ac:dyDescent="0.4">
      <c r="A4411" t="s">
        <v>7466</v>
      </c>
      <c r="B4411" t="s">
        <v>7467</v>
      </c>
      <c r="C4411" t="s">
        <v>9247</v>
      </c>
      <c r="D4411" t="s">
        <v>81</v>
      </c>
      <c r="E4411" t="s">
        <v>82</v>
      </c>
      <c r="G4411" s="4" t="str">
        <f>TEXT(H4411+I4411,"yyyy-mm-dd""T""hh:mm:ss")&amp;
IF(J4411="MST","-07:00",
IF(J4411="MDT","-06:00",
IF(J4411="PST","-08:00",
IF(J4411="PDT","-07:00",
IF(J4411="UTC","+00:00","+00:00")))))</f>
        <v>2019-06-06T08:35:00-07:00</v>
      </c>
      <c r="H4411" s="1">
        <v>43622</v>
      </c>
      <c r="I4411" s="5">
        <v>0.3576388888888889</v>
      </c>
      <c r="J4411" t="s">
        <v>84</v>
      </c>
      <c r="U4411" t="s">
        <v>7469</v>
      </c>
      <c r="V4411" t="s">
        <v>7470</v>
      </c>
      <c r="X4411" t="s">
        <v>7532</v>
      </c>
      <c r="Y4411" t="s">
        <v>7533</v>
      </c>
      <c r="AD4411">
        <v>32.289444000000003</v>
      </c>
      <c r="AE4411">
        <v>-111.03486100000001</v>
      </c>
      <c r="AK4411" t="s">
        <v>5367</v>
      </c>
      <c r="AL4411" t="s">
        <v>9333</v>
      </c>
      <c r="AM4411" t="s">
        <v>92</v>
      </c>
      <c r="AN4411" t="s">
        <v>1700</v>
      </c>
      <c r="AO4411" t="s">
        <v>123</v>
      </c>
      <c r="AP4411" t="s">
        <v>422</v>
      </c>
      <c r="AS4411" t="s">
        <v>9334</v>
      </c>
      <c r="AT4411" t="s">
        <v>1612</v>
      </c>
      <c r="AV4411" t="s">
        <v>96</v>
      </c>
      <c r="BQ4411" t="str">
        <f>BS4411 &amp; ":" &amp; BR4411</f>
        <v>USEPA:365.1</v>
      </c>
      <c r="BR4411">
        <v>365.1</v>
      </c>
      <c r="BS4411" t="s">
        <v>4867</v>
      </c>
      <c r="BT4411" t="s">
        <v>7474</v>
      </c>
      <c r="BV4411" t="s">
        <v>7475</v>
      </c>
      <c r="BW4411" t="s">
        <v>7476</v>
      </c>
      <c r="BZ4411" t="s">
        <v>9335</v>
      </c>
      <c r="CA4411" t="s">
        <v>7546</v>
      </c>
      <c r="CB4411">
        <v>0.5</v>
      </c>
      <c r="CC4411" t="s">
        <v>1616</v>
      </c>
      <c r="CE4411" t="s">
        <v>9249</v>
      </c>
      <c r="CF4411" t="s">
        <v>1618</v>
      </c>
    </row>
    <row r="4412" spans="1:84" hidden="1" x14ac:dyDescent="0.4">
      <c r="A4412" t="s">
        <v>7466</v>
      </c>
      <c r="B4412" t="s">
        <v>7467</v>
      </c>
      <c r="C4412" t="s">
        <v>9258</v>
      </c>
      <c r="D4412" t="s">
        <v>7515</v>
      </c>
      <c r="E4412" t="s">
        <v>82</v>
      </c>
      <c r="G4412" s="4" t="str">
        <f>TEXT(H4412+I4412,"yyyy-mm-dd""T""hh:mm:ss")&amp;
IF(J4412="MST","-07:00",
IF(J4412="MDT","-06:00",
IF(J4412="PST","-08:00",
IF(J4412="PDT","-07:00",
IF(J4412="UTC","+00:00","+00:00")))))</f>
        <v>2019-04-25T09:30:00-07:00</v>
      </c>
      <c r="H4412" s="1">
        <v>43580</v>
      </c>
      <c r="I4412" s="5">
        <v>0.39583333333333331</v>
      </c>
      <c r="J4412" t="s">
        <v>84</v>
      </c>
      <c r="U4412" t="s">
        <v>7469</v>
      </c>
      <c r="V4412" t="s">
        <v>7470</v>
      </c>
      <c r="X4412" t="s">
        <v>7482</v>
      </c>
      <c r="Y4412" t="s">
        <v>7483</v>
      </c>
      <c r="AD4412">
        <v>32.386417000000002</v>
      </c>
      <c r="AE4412">
        <v>-111.119139</v>
      </c>
      <c r="AK4412" t="s">
        <v>5367</v>
      </c>
      <c r="AL4412" t="s">
        <v>9336</v>
      </c>
      <c r="AM4412" t="s">
        <v>92</v>
      </c>
      <c r="AN4412" t="s">
        <v>7486</v>
      </c>
      <c r="AO4412" t="s">
        <v>5369</v>
      </c>
      <c r="AP4412" t="s">
        <v>422</v>
      </c>
      <c r="AT4412" t="s">
        <v>1612</v>
      </c>
      <c r="AV4412" t="s">
        <v>96</v>
      </c>
      <c r="BQ4412" t="str">
        <f>BS4412 &amp; ":" &amp; BR4412</f>
        <v>USEPA:350.1</v>
      </c>
      <c r="BR4412">
        <v>350.1</v>
      </c>
      <c r="BS4412" t="s">
        <v>4867</v>
      </c>
      <c r="BT4412" t="s">
        <v>7488</v>
      </c>
      <c r="BV4412" t="s">
        <v>7489</v>
      </c>
      <c r="BW4412" t="s">
        <v>7476</v>
      </c>
      <c r="BZ4412" t="s">
        <v>9337</v>
      </c>
      <c r="CA4412" t="s">
        <v>7546</v>
      </c>
      <c r="CB4412">
        <v>0.5</v>
      </c>
      <c r="CC4412" t="s">
        <v>1616</v>
      </c>
      <c r="CE4412" t="s">
        <v>9338</v>
      </c>
      <c r="CF4412" t="s">
        <v>1618</v>
      </c>
    </row>
    <row r="4413" spans="1:84" hidden="1" x14ac:dyDescent="0.4">
      <c r="A4413" t="s">
        <v>7466</v>
      </c>
      <c r="B4413" t="s">
        <v>7467</v>
      </c>
      <c r="C4413" t="s">
        <v>9244</v>
      </c>
      <c r="D4413" t="s">
        <v>81</v>
      </c>
      <c r="E4413" t="s">
        <v>82</v>
      </c>
      <c r="G4413" s="4" t="str">
        <f>TEXT(H4413+I4413,"yyyy-mm-dd""T""hh:mm:ss")&amp;
IF(J4413="MST","-07:00",
IF(J4413="MDT","-06:00",
IF(J4413="PST","-08:00",
IF(J4413="PDT","-07:00",
IF(J4413="UTC","+00:00","+00:00")))))</f>
        <v>2019-06-13T08:50:00-07:00</v>
      </c>
      <c r="H4413" s="1">
        <v>43629</v>
      </c>
      <c r="I4413" s="5">
        <v>0.36805555555555558</v>
      </c>
      <c r="J4413" t="s">
        <v>84</v>
      </c>
      <c r="U4413" t="s">
        <v>7469</v>
      </c>
      <c r="V4413" t="s">
        <v>7470</v>
      </c>
      <c r="X4413" t="s">
        <v>7510</v>
      </c>
      <c r="Y4413" t="s">
        <v>7511</v>
      </c>
      <c r="AD4413">
        <v>32.434333000000002</v>
      </c>
      <c r="AE4413">
        <v>-111.232472</v>
      </c>
      <c r="AK4413" t="s">
        <v>5367</v>
      </c>
      <c r="AL4413" t="s">
        <v>9339</v>
      </c>
      <c r="AN4413" t="s">
        <v>7604</v>
      </c>
      <c r="AO4413" t="s">
        <v>442</v>
      </c>
      <c r="AP4413" t="s">
        <v>422</v>
      </c>
      <c r="AQ4413">
        <v>1.37</v>
      </c>
      <c r="AR4413" t="s">
        <v>1616</v>
      </c>
      <c r="AT4413" t="s">
        <v>1612</v>
      </c>
      <c r="AV4413" t="s">
        <v>96</v>
      </c>
      <c r="BQ4413" t="str">
        <f>BS4413 &amp; ":" &amp; BR4413</f>
        <v>USEPA:351.2</v>
      </c>
      <c r="BR4413">
        <v>351.2</v>
      </c>
      <c r="BS4413" t="s">
        <v>4867</v>
      </c>
      <c r="BT4413" t="s">
        <v>7605</v>
      </c>
      <c r="BV4413" t="s">
        <v>7606</v>
      </c>
      <c r="BW4413" t="s">
        <v>7476</v>
      </c>
      <c r="CE4413" t="s">
        <v>9326</v>
      </c>
      <c r="CF4413" t="s">
        <v>1618</v>
      </c>
    </row>
    <row r="4414" spans="1:84" hidden="1" x14ac:dyDescent="0.4">
      <c r="A4414" t="s">
        <v>7466</v>
      </c>
      <c r="B4414" t="s">
        <v>7467</v>
      </c>
      <c r="C4414" t="s">
        <v>9289</v>
      </c>
      <c r="D4414" t="s">
        <v>81</v>
      </c>
      <c r="E4414" t="s">
        <v>82</v>
      </c>
      <c r="G4414" s="4" t="str">
        <f>TEXT(H4414+I4414,"yyyy-mm-dd""T""hh:mm:ss")&amp;
IF(J4414="MST","-07:00",
IF(J4414="MDT","-06:00",
IF(J4414="PST","-08:00",
IF(J4414="PDT","-07:00",
IF(J4414="UTC","+00:00","+00:00")))))</f>
        <v>2019-08-21T07:45:00-07:00</v>
      </c>
      <c r="H4414" s="1">
        <v>43698</v>
      </c>
      <c r="I4414" s="5">
        <v>0.32291666666666669</v>
      </c>
      <c r="J4414" t="s">
        <v>84</v>
      </c>
      <c r="U4414" t="s">
        <v>7469</v>
      </c>
      <c r="V4414" t="s">
        <v>7470</v>
      </c>
      <c r="X4414" t="s">
        <v>7532</v>
      </c>
      <c r="Y4414" t="s">
        <v>7533</v>
      </c>
      <c r="AD4414">
        <v>32.289444000000003</v>
      </c>
      <c r="AE4414">
        <v>-111.03486100000001</v>
      </c>
      <c r="AK4414" t="s">
        <v>5367</v>
      </c>
      <c r="AL4414" t="s">
        <v>9340</v>
      </c>
      <c r="AN4414" t="s">
        <v>1700</v>
      </c>
      <c r="AO4414" t="s">
        <v>457</v>
      </c>
      <c r="AP4414" t="s">
        <v>422</v>
      </c>
      <c r="AQ4414">
        <v>2.79</v>
      </c>
      <c r="AR4414" t="s">
        <v>1616</v>
      </c>
      <c r="AT4414" t="s">
        <v>1612</v>
      </c>
      <c r="AV4414" t="s">
        <v>96</v>
      </c>
      <c r="BQ4414" t="str">
        <f>BS4414 &amp; ":" &amp; BR4414</f>
        <v>USEPA:365.1</v>
      </c>
      <c r="BR4414">
        <v>365.1</v>
      </c>
      <c r="BS4414" t="s">
        <v>4867</v>
      </c>
      <c r="BT4414" t="s">
        <v>7474</v>
      </c>
      <c r="BV4414" t="s">
        <v>7475</v>
      </c>
      <c r="BW4414" t="s">
        <v>7476</v>
      </c>
      <c r="CE4414" t="s">
        <v>9291</v>
      </c>
      <c r="CF4414" t="s">
        <v>1618</v>
      </c>
    </row>
    <row r="4415" spans="1:84" hidden="1" x14ac:dyDescent="0.4">
      <c r="A4415" t="s">
        <v>7466</v>
      </c>
      <c r="B4415" t="s">
        <v>7467</v>
      </c>
      <c r="C4415" t="s">
        <v>9302</v>
      </c>
      <c r="D4415" t="s">
        <v>81</v>
      </c>
      <c r="E4415" t="s">
        <v>82</v>
      </c>
      <c r="G4415" s="4" t="str">
        <f>TEXT(H4415+I4415,"yyyy-mm-dd""T""hh:mm:ss")&amp;
IF(J4415="MST","-07:00",
IF(J4415="MDT","-06:00",
IF(J4415="PST","-08:00",
IF(J4415="PDT","-07:00",
IF(J4415="UTC","+00:00","+00:00")))))</f>
        <v>2019-09-19T09:50:00-07:00</v>
      </c>
      <c r="H4415" s="1">
        <v>43727</v>
      </c>
      <c r="I4415" s="5">
        <v>0.40972222222222221</v>
      </c>
      <c r="J4415" t="s">
        <v>84</v>
      </c>
      <c r="U4415" t="s">
        <v>7469</v>
      </c>
      <c r="V4415" t="s">
        <v>7470</v>
      </c>
      <c r="X4415" t="s">
        <v>7482</v>
      </c>
      <c r="Y4415" t="s">
        <v>7483</v>
      </c>
      <c r="AD4415">
        <v>32.386417000000002</v>
      </c>
      <c r="AE4415">
        <v>-111.119139</v>
      </c>
      <c r="AK4415" t="s">
        <v>5367</v>
      </c>
      <c r="AL4415" t="s">
        <v>9341</v>
      </c>
      <c r="AN4415" t="s">
        <v>1700</v>
      </c>
      <c r="AO4415" t="s">
        <v>123</v>
      </c>
      <c r="AP4415" t="s">
        <v>422</v>
      </c>
      <c r="AQ4415">
        <v>3.65</v>
      </c>
      <c r="AR4415" t="s">
        <v>1616</v>
      </c>
      <c r="AT4415" t="s">
        <v>1612</v>
      </c>
      <c r="AV4415" t="s">
        <v>96</v>
      </c>
      <c r="BQ4415" t="str">
        <f>BS4415 &amp; ":" &amp; BR4415</f>
        <v>USEPA:365.1</v>
      </c>
      <c r="BR4415">
        <v>365.1</v>
      </c>
      <c r="BS4415" t="s">
        <v>4867</v>
      </c>
      <c r="BT4415" t="s">
        <v>7474</v>
      </c>
      <c r="BV4415" t="s">
        <v>7475</v>
      </c>
      <c r="BW4415" t="s">
        <v>7476</v>
      </c>
      <c r="CE4415" t="s">
        <v>9304</v>
      </c>
      <c r="CF4415" t="s">
        <v>1618</v>
      </c>
    </row>
    <row r="4416" spans="1:84" hidden="1" x14ac:dyDescent="0.4">
      <c r="A4416" t="s">
        <v>7466</v>
      </c>
      <c r="B4416" t="s">
        <v>7467</v>
      </c>
      <c r="C4416" t="s">
        <v>9269</v>
      </c>
      <c r="D4416" t="s">
        <v>7515</v>
      </c>
      <c r="E4416" t="s">
        <v>82</v>
      </c>
      <c r="G4416" s="4" t="str">
        <f>TEXT(H4416+I4416,"yyyy-mm-dd""T""hh:mm:ss")&amp;
IF(J4416="MST","-07:00",
IF(J4416="MDT","-06:00",
IF(J4416="PST","-08:00",
IF(J4416="PDT","-07:00",
IF(J4416="UTC","+00:00","+00:00")))))</f>
        <v>2019-03-28T10:10:00-07:00</v>
      </c>
      <c r="H4416" s="1">
        <v>43552</v>
      </c>
      <c r="I4416" s="5">
        <v>0.4236111111111111</v>
      </c>
      <c r="J4416" t="s">
        <v>84</v>
      </c>
      <c r="U4416" t="s">
        <v>7469</v>
      </c>
      <c r="V4416" t="s">
        <v>7470</v>
      </c>
      <c r="X4416" t="s">
        <v>7510</v>
      </c>
      <c r="Y4416" t="s">
        <v>7511</v>
      </c>
      <c r="AD4416">
        <v>32.434333000000002</v>
      </c>
      <c r="AE4416">
        <v>-111.232472</v>
      </c>
      <c r="AK4416" t="s">
        <v>5367</v>
      </c>
      <c r="AL4416" t="s">
        <v>9342</v>
      </c>
      <c r="AN4416" t="s">
        <v>1700</v>
      </c>
      <c r="AO4416" t="s">
        <v>123</v>
      </c>
      <c r="AP4416" t="s">
        <v>422</v>
      </c>
      <c r="AQ4416">
        <v>2.59</v>
      </c>
      <c r="AR4416" t="s">
        <v>1616</v>
      </c>
      <c r="AS4416" t="s">
        <v>9252</v>
      </c>
      <c r="AT4416" t="s">
        <v>1612</v>
      </c>
      <c r="AV4416" t="s">
        <v>96</v>
      </c>
      <c r="BQ4416" t="str">
        <f>BS4416 &amp; ":" &amp; BR4416</f>
        <v>USEPA:365.1</v>
      </c>
      <c r="BR4416">
        <v>365.1</v>
      </c>
      <c r="BS4416" t="s">
        <v>4867</v>
      </c>
      <c r="BT4416" t="s">
        <v>7474</v>
      </c>
      <c r="BV4416" t="s">
        <v>7475</v>
      </c>
      <c r="BW4416" t="s">
        <v>7476</v>
      </c>
      <c r="CE4416" t="s">
        <v>9271</v>
      </c>
      <c r="CF4416" t="s">
        <v>1618</v>
      </c>
    </row>
    <row r="4417" spans="1:84" hidden="1" x14ac:dyDescent="0.4">
      <c r="A4417" t="s">
        <v>7466</v>
      </c>
      <c r="B4417" t="s">
        <v>7467</v>
      </c>
      <c r="C4417" t="s">
        <v>9286</v>
      </c>
      <c r="D4417" t="s">
        <v>81</v>
      </c>
      <c r="E4417" t="s">
        <v>82</v>
      </c>
      <c r="G4417" s="4" t="str">
        <f>TEXT(H4417+I4417,"yyyy-mm-dd""T""hh:mm:ss")&amp;
IF(J4417="MST","-07:00",
IF(J4417="MDT","-06:00",
IF(J4417="PST","-08:00",
IF(J4417="PDT","-07:00",
IF(J4417="UTC","+00:00","+00:00")))))</f>
        <v>2019-03-21T09:21:00-07:00</v>
      </c>
      <c r="H4417" s="1">
        <v>43545</v>
      </c>
      <c r="I4417" s="5">
        <v>0.38958333333333334</v>
      </c>
      <c r="J4417" t="s">
        <v>84</v>
      </c>
      <c r="U4417" t="s">
        <v>7469</v>
      </c>
      <c r="V4417" t="s">
        <v>7470</v>
      </c>
      <c r="X4417" t="s">
        <v>7482</v>
      </c>
      <c r="Y4417" t="s">
        <v>7483</v>
      </c>
      <c r="AD4417">
        <v>32.386417000000002</v>
      </c>
      <c r="AE4417">
        <v>-111.119139</v>
      </c>
      <c r="AK4417" t="s">
        <v>5367</v>
      </c>
      <c r="AL4417" t="s">
        <v>9343</v>
      </c>
      <c r="AM4417" t="s">
        <v>7485</v>
      </c>
      <c r="AN4417" t="s">
        <v>7486</v>
      </c>
      <c r="AO4417" t="s">
        <v>5369</v>
      </c>
      <c r="AP4417" t="s">
        <v>422</v>
      </c>
      <c r="AS4417" t="s">
        <v>7487</v>
      </c>
      <c r="AT4417" t="s">
        <v>1612</v>
      </c>
      <c r="AV4417" t="s">
        <v>96</v>
      </c>
      <c r="BQ4417" t="str">
        <f>BS4417 &amp; ":" &amp; BR4417</f>
        <v>USEPA:350.1</v>
      </c>
      <c r="BR4417">
        <v>350.1</v>
      </c>
      <c r="BS4417" t="s">
        <v>4867</v>
      </c>
      <c r="BT4417" t="s">
        <v>7488</v>
      </c>
      <c r="BV4417" t="s">
        <v>7489</v>
      </c>
      <c r="BW4417" t="s">
        <v>7476</v>
      </c>
      <c r="BZ4417" t="s">
        <v>9344</v>
      </c>
      <c r="CA4417" t="s">
        <v>1272</v>
      </c>
      <c r="CB4417">
        <v>0.5</v>
      </c>
      <c r="CC4417" t="s">
        <v>1616</v>
      </c>
      <c r="CE4417" t="s">
        <v>9288</v>
      </c>
      <c r="CF4417" t="s">
        <v>1618</v>
      </c>
    </row>
    <row r="4418" spans="1:84" hidden="1" x14ac:dyDescent="0.4">
      <c r="A4418" t="s">
        <v>7466</v>
      </c>
      <c r="B4418" t="s">
        <v>7467</v>
      </c>
      <c r="C4418" t="s">
        <v>9345</v>
      </c>
      <c r="D4418" t="s">
        <v>7515</v>
      </c>
      <c r="E4418" t="s">
        <v>82</v>
      </c>
      <c r="G4418" s="4" t="str">
        <f>TEXT(H4418+I4418,"yyyy-mm-dd""T""hh:mm:ss")&amp;
IF(J4418="MST","-07:00",
IF(J4418="MDT","-06:00",
IF(J4418="PST","-08:00",
IF(J4418="PDT","-07:00",
IF(J4418="UTC","+00:00","+00:00")))))</f>
        <v>2019-10-24T09:53:00-07:00</v>
      </c>
      <c r="H4418" s="1">
        <v>43762</v>
      </c>
      <c r="I4418" s="5">
        <v>0.41180555555555554</v>
      </c>
      <c r="J4418" t="s">
        <v>84</v>
      </c>
      <c r="U4418" t="s">
        <v>7469</v>
      </c>
      <c r="V4418" t="s">
        <v>7470</v>
      </c>
      <c r="X4418" t="s">
        <v>7532</v>
      </c>
      <c r="Y4418" t="s">
        <v>7533</v>
      </c>
      <c r="AD4418">
        <v>32.289444000000003</v>
      </c>
      <c r="AE4418">
        <v>-111.03486100000001</v>
      </c>
      <c r="AK4418" t="s">
        <v>5367</v>
      </c>
      <c r="AL4418" t="s">
        <v>9346</v>
      </c>
      <c r="AN4418" t="s">
        <v>7604</v>
      </c>
      <c r="AO4418" t="s">
        <v>442</v>
      </c>
      <c r="AP4418" t="s">
        <v>422</v>
      </c>
      <c r="AQ4418">
        <v>1.76</v>
      </c>
      <c r="AR4418" t="s">
        <v>1616</v>
      </c>
      <c r="AS4418" t="s">
        <v>7517</v>
      </c>
      <c r="AT4418" t="s">
        <v>1612</v>
      </c>
      <c r="AV4418" t="s">
        <v>96</v>
      </c>
      <c r="BQ4418" t="str">
        <f>BS4418 &amp; ":" &amp; BR4418</f>
        <v>USEPA:351.2</v>
      </c>
      <c r="BR4418">
        <v>351.2</v>
      </c>
      <c r="BS4418" t="s">
        <v>4867</v>
      </c>
      <c r="BT4418" t="s">
        <v>7605</v>
      </c>
      <c r="BV4418" t="s">
        <v>7606</v>
      </c>
      <c r="BW4418" t="s">
        <v>7476</v>
      </c>
      <c r="CE4418" t="s">
        <v>9347</v>
      </c>
      <c r="CF4418" t="s">
        <v>1618</v>
      </c>
    </row>
    <row r="4419" spans="1:84" hidden="1" x14ac:dyDescent="0.4">
      <c r="A4419" t="s">
        <v>7466</v>
      </c>
      <c r="B4419" t="s">
        <v>7467</v>
      </c>
      <c r="C4419" t="s">
        <v>9302</v>
      </c>
      <c r="D4419" t="s">
        <v>81</v>
      </c>
      <c r="E4419" t="s">
        <v>82</v>
      </c>
      <c r="G4419" s="4" t="str">
        <f>TEXT(H4419+I4419,"yyyy-mm-dd""T""hh:mm:ss")&amp;
IF(J4419="MST","-07:00",
IF(J4419="MDT","-06:00",
IF(J4419="PST","-08:00",
IF(J4419="PDT","-07:00",
IF(J4419="UTC","+00:00","+00:00")))))</f>
        <v>2019-09-19T09:50:00-07:00</v>
      </c>
      <c r="H4419" s="1">
        <v>43727</v>
      </c>
      <c r="I4419" s="5">
        <v>0.40972222222222221</v>
      </c>
      <c r="J4419" t="s">
        <v>84</v>
      </c>
      <c r="U4419" t="s">
        <v>7469</v>
      </c>
      <c r="V4419" t="s">
        <v>7470</v>
      </c>
      <c r="X4419" t="s">
        <v>7482</v>
      </c>
      <c r="Y4419" t="s">
        <v>7483</v>
      </c>
      <c r="AD4419">
        <v>32.386417000000002</v>
      </c>
      <c r="AE4419">
        <v>-111.119139</v>
      </c>
      <c r="AK4419" t="s">
        <v>5367</v>
      </c>
      <c r="AL4419" t="s">
        <v>9348</v>
      </c>
      <c r="AN4419" t="s">
        <v>7604</v>
      </c>
      <c r="AO4419" t="s">
        <v>442</v>
      </c>
      <c r="AP4419" t="s">
        <v>422</v>
      </c>
      <c r="AQ4419">
        <v>1.58</v>
      </c>
      <c r="AR4419" t="s">
        <v>1616</v>
      </c>
      <c r="AT4419" t="s">
        <v>1612</v>
      </c>
      <c r="AV4419" t="s">
        <v>96</v>
      </c>
      <c r="BQ4419" t="str">
        <f>BS4419 &amp; ":" &amp; BR4419</f>
        <v>USEPA:351.2</v>
      </c>
      <c r="BR4419">
        <v>351.2</v>
      </c>
      <c r="BS4419" t="s">
        <v>4867</v>
      </c>
      <c r="BT4419" t="s">
        <v>7605</v>
      </c>
      <c r="BV4419" t="s">
        <v>7606</v>
      </c>
      <c r="BW4419" t="s">
        <v>7476</v>
      </c>
      <c r="CE4419" t="s">
        <v>9304</v>
      </c>
      <c r="CF4419" t="s">
        <v>1618</v>
      </c>
    </row>
    <row r="4420" spans="1:84" hidden="1" x14ac:dyDescent="0.4">
      <c r="A4420" t="s">
        <v>7466</v>
      </c>
      <c r="B4420" t="s">
        <v>7467</v>
      </c>
      <c r="C4420" t="s">
        <v>9264</v>
      </c>
      <c r="D4420" t="s">
        <v>81</v>
      </c>
      <c r="E4420" t="s">
        <v>82</v>
      </c>
      <c r="G4420" s="4" t="str">
        <f>TEXT(H4420+I4420,"yyyy-mm-dd""T""hh:mm:ss")&amp;
IF(J4420="MST","-07:00",
IF(J4420="MDT","-06:00",
IF(J4420="PST","-08:00",
IF(J4420="PDT","-07:00",
IF(J4420="UTC","+00:00","+00:00")))))</f>
        <v>2019-03-28T10:10:00-07:00</v>
      </c>
      <c r="H4420" s="1">
        <v>43552</v>
      </c>
      <c r="I4420" s="5">
        <v>0.4236111111111111</v>
      </c>
      <c r="J4420" t="s">
        <v>84</v>
      </c>
      <c r="U4420" t="s">
        <v>7469</v>
      </c>
      <c r="V4420" t="s">
        <v>7470</v>
      </c>
      <c r="X4420" t="s">
        <v>7510</v>
      </c>
      <c r="Y4420" t="s">
        <v>7511</v>
      </c>
      <c r="AD4420">
        <v>32.434333000000002</v>
      </c>
      <c r="AE4420">
        <v>-111.232472</v>
      </c>
      <c r="AK4420" t="s">
        <v>5367</v>
      </c>
      <c r="AL4420" t="s">
        <v>9349</v>
      </c>
      <c r="AN4420" t="s">
        <v>5425</v>
      </c>
      <c r="AO4420" t="s">
        <v>7494</v>
      </c>
      <c r="AP4420" t="s">
        <v>422</v>
      </c>
      <c r="AQ4420">
        <v>6.18</v>
      </c>
      <c r="AR4420" t="s">
        <v>1616</v>
      </c>
      <c r="AT4420" t="s">
        <v>1612</v>
      </c>
      <c r="AV4420" t="s">
        <v>96</v>
      </c>
      <c r="BQ4420" t="str">
        <f>BS4420 &amp; ":" &amp; BR4420</f>
        <v>USEPA:353.2</v>
      </c>
      <c r="BR4420">
        <v>353.2</v>
      </c>
      <c r="BS4420" t="s">
        <v>4867</v>
      </c>
      <c r="BT4420" t="s">
        <v>5390</v>
      </c>
      <c r="BV4420" t="s">
        <v>5391</v>
      </c>
      <c r="BW4420" t="s">
        <v>7476</v>
      </c>
      <c r="CE4420" t="s">
        <v>9324</v>
      </c>
      <c r="CF4420" t="s">
        <v>1618</v>
      </c>
    </row>
    <row r="4421" spans="1:84" hidden="1" x14ac:dyDescent="0.4">
      <c r="A4421" t="s">
        <v>7466</v>
      </c>
      <c r="B4421" t="s">
        <v>7467</v>
      </c>
      <c r="C4421" t="s">
        <v>9269</v>
      </c>
      <c r="D4421" t="s">
        <v>7515</v>
      </c>
      <c r="E4421" t="s">
        <v>82</v>
      </c>
      <c r="G4421" s="4" t="str">
        <f>TEXT(H4421+I4421,"yyyy-mm-dd""T""hh:mm:ss")&amp;
IF(J4421="MST","-07:00",
IF(J4421="MDT","-06:00",
IF(J4421="PST","-08:00",
IF(J4421="PDT","-07:00",
IF(J4421="UTC","+00:00","+00:00")))))</f>
        <v>2019-03-28T10:10:00-07:00</v>
      </c>
      <c r="H4421" s="1">
        <v>43552</v>
      </c>
      <c r="I4421" s="5">
        <v>0.4236111111111111</v>
      </c>
      <c r="J4421" t="s">
        <v>84</v>
      </c>
      <c r="U4421" t="s">
        <v>7469</v>
      </c>
      <c r="V4421" t="s">
        <v>7470</v>
      </c>
      <c r="X4421" t="s">
        <v>7510</v>
      </c>
      <c r="Y4421" t="s">
        <v>7511</v>
      </c>
      <c r="AD4421">
        <v>32.434333000000002</v>
      </c>
      <c r="AE4421">
        <v>-111.232472</v>
      </c>
      <c r="AK4421" t="s">
        <v>5367</v>
      </c>
      <c r="AL4421" t="s">
        <v>9350</v>
      </c>
      <c r="AN4421" t="s">
        <v>1700</v>
      </c>
      <c r="AO4421" t="s">
        <v>457</v>
      </c>
      <c r="AP4421" t="s">
        <v>422</v>
      </c>
      <c r="AQ4421">
        <v>2.76</v>
      </c>
      <c r="AR4421" t="s">
        <v>1616</v>
      </c>
      <c r="AT4421" t="s">
        <v>1612</v>
      </c>
      <c r="AV4421" t="s">
        <v>96</v>
      </c>
      <c r="BQ4421" t="str">
        <f>BS4421 &amp; ":" &amp; BR4421</f>
        <v>USEPA:365.1</v>
      </c>
      <c r="BR4421">
        <v>365.1</v>
      </c>
      <c r="BS4421" t="s">
        <v>4867</v>
      </c>
      <c r="BT4421" t="s">
        <v>7474</v>
      </c>
      <c r="BV4421" t="s">
        <v>7475</v>
      </c>
      <c r="BW4421" t="s">
        <v>7476</v>
      </c>
      <c r="CE4421" t="s">
        <v>9271</v>
      </c>
      <c r="CF4421" t="s">
        <v>1618</v>
      </c>
    </row>
    <row r="4422" spans="1:84" hidden="1" x14ac:dyDescent="0.4">
      <c r="A4422" t="s">
        <v>7466</v>
      </c>
      <c r="B4422" t="s">
        <v>7467</v>
      </c>
      <c r="C4422" t="s">
        <v>9238</v>
      </c>
      <c r="D4422" t="s">
        <v>81</v>
      </c>
      <c r="E4422" t="s">
        <v>82</v>
      </c>
      <c r="G4422" s="4" t="str">
        <f>TEXT(H4422+I4422,"yyyy-mm-dd""T""hh:mm:ss")&amp;
IF(J4422="MST","-07:00",
IF(J4422="MDT","-06:00",
IF(J4422="PST","-08:00",
IF(J4422="PDT","-07:00",
IF(J4422="UTC","+00:00","+00:00")))))</f>
        <v>2019-10-24T09:53:00-07:00</v>
      </c>
      <c r="H4422" s="1">
        <v>43762</v>
      </c>
      <c r="I4422" s="5">
        <v>0.41180555555555554</v>
      </c>
      <c r="J4422" t="s">
        <v>84</v>
      </c>
      <c r="U4422" t="s">
        <v>7469</v>
      </c>
      <c r="V4422" t="s">
        <v>7470</v>
      </c>
      <c r="X4422" t="s">
        <v>7532</v>
      </c>
      <c r="Y4422" t="s">
        <v>7533</v>
      </c>
      <c r="AD4422">
        <v>32.289444000000003</v>
      </c>
      <c r="AE4422">
        <v>-111.03486100000001</v>
      </c>
      <c r="AK4422" t="s">
        <v>5367</v>
      </c>
      <c r="AL4422" t="s">
        <v>9351</v>
      </c>
      <c r="AN4422" t="s">
        <v>1700</v>
      </c>
      <c r="AO4422" t="s">
        <v>123</v>
      </c>
      <c r="AP4422" t="s">
        <v>422</v>
      </c>
      <c r="AQ4422">
        <v>0.94</v>
      </c>
      <c r="AR4422" t="s">
        <v>1616</v>
      </c>
      <c r="AS4422" t="s">
        <v>9334</v>
      </c>
      <c r="AT4422" t="s">
        <v>1612</v>
      </c>
      <c r="AV4422" t="s">
        <v>96</v>
      </c>
      <c r="BQ4422" t="str">
        <f>BS4422 &amp; ":" &amp; BR4422</f>
        <v>USEPA:365.1</v>
      </c>
      <c r="BR4422">
        <v>365.1</v>
      </c>
      <c r="BS4422" t="s">
        <v>4867</v>
      </c>
      <c r="BT4422" t="s">
        <v>7474</v>
      </c>
      <c r="BV4422" t="s">
        <v>7475</v>
      </c>
      <c r="BW4422" t="s">
        <v>7476</v>
      </c>
      <c r="CE4422" t="s">
        <v>9273</v>
      </c>
      <c r="CF4422" t="s">
        <v>1618</v>
      </c>
    </row>
    <row r="4423" spans="1:84" hidden="1" x14ac:dyDescent="0.4">
      <c r="A4423" t="s">
        <v>7466</v>
      </c>
      <c r="B4423" t="s">
        <v>7467</v>
      </c>
      <c r="C4423" t="s">
        <v>9244</v>
      </c>
      <c r="D4423" t="s">
        <v>81</v>
      </c>
      <c r="E4423" t="s">
        <v>82</v>
      </c>
      <c r="G4423" s="4" t="str">
        <f>TEXT(H4423+I4423,"yyyy-mm-dd""T""hh:mm:ss")&amp;
IF(J4423="MST","-07:00",
IF(J4423="MDT","-06:00",
IF(J4423="PST","-08:00",
IF(J4423="PDT","-07:00",
IF(J4423="UTC","+00:00","+00:00")))))</f>
        <v>2019-06-13T08:50:00-07:00</v>
      </c>
      <c r="H4423" s="1">
        <v>43629</v>
      </c>
      <c r="I4423" s="5">
        <v>0.36805555555555558</v>
      </c>
      <c r="J4423" t="s">
        <v>84</v>
      </c>
      <c r="U4423" t="s">
        <v>7469</v>
      </c>
      <c r="V4423" t="s">
        <v>7470</v>
      </c>
      <c r="X4423" t="s">
        <v>7510</v>
      </c>
      <c r="Y4423" t="s">
        <v>7511</v>
      </c>
      <c r="AD4423">
        <v>32.434333000000002</v>
      </c>
      <c r="AE4423">
        <v>-111.232472</v>
      </c>
      <c r="AK4423" t="s">
        <v>5367</v>
      </c>
      <c r="AL4423" t="s">
        <v>9352</v>
      </c>
      <c r="AN4423" t="s">
        <v>5425</v>
      </c>
      <c r="AO4423" t="s">
        <v>7494</v>
      </c>
      <c r="AP4423" t="s">
        <v>422</v>
      </c>
      <c r="AQ4423">
        <v>3.98</v>
      </c>
      <c r="AR4423" t="s">
        <v>1616</v>
      </c>
      <c r="AT4423" t="s">
        <v>1612</v>
      </c>
      <c r="AV4423" t="s">
        <v>96</v>
      </c>
      <c r="BQ4423" t="str">
        <f>BS4423 &amp; ":" &amp; BR4423</f>
        <v>USEPA:353.2</v>
      </c>
      <c r="BR4423">
        <v>353.2</v>
      </c>
      <c r="BS4423" t="s">
        <v>4867</v>
      </c>
      <c r="BT4423" t="s">
        <v>5390</v>
      </c>
      <c r="BV4423" t="s">
        <v>5391</v>
      </c>
      <c r="BW4423" t="s">
        <v>7476</v>
      </c>
      <c r="CE4423" t="s">
        <v>9326</v>
      </c>
      <c r="CF4423" t="s">
        <v>1618</v>
      </c>
    </row>
    <row r="4424" spans="1:84" hidden="1" x14ac:dyDescent="0.4">
      <c r="A4424" t="s">
        <v>7466</v>
      </c>
      <c r="B4424" t="s">
        <v>7467</v>
      </c>
      <c r="C4424" t="s">
        <v>9250</v>
      </c>
      <c r="D4424" t="s">
        <v>81</v>
      </c>
      <c r="E4424" t="s">
        <v>82</v>
      </c>
      <c r="G4424" s="4" t="str">
        <f>TEXT(H4424+I4424,"yyyy-mm-dd""T""hh:mm:ss")&amp;
IF(J4424="MST","-07:00",
IF(J4424="MDT","-06:00",
IF(J4424="PST","-08:00",
IF(J4424="PDT","-07:00",
IF(J4424="UTC","+00:00","+00:00")))))</f>
        <v>2019-04-25T09:30:00-07:00</v>
      </c>
      <c r="H4424" s="1">
        <v>43580</v>
      </c>
      <c r="I4424" s="5">
        <v>0.39583333333333331</v>
      </c>
      <c r="J4424" t="s">
        <v>84</v>
      </c>
      <c r="U4424" t="s">
        <v>7469</v>
      </c>
      <c r="V4424" t="s">
        <v>7470</v>
      </c>
      <c r="X4424" t="s">
        <v>7482</v>
      </c>
      <c r="Y4424" t="s">
        <v>7483</v>
      </c>
      <c r="AD4424">
        <v>32.386417000000002</v>
      </c>
      <c r="AE4424">
        <v>-111.119139</v>
      </c>
      <c r="AK4424" t="s">
        <v>5367</v>
      </c>
      <c r="AL4424" t="s">
        <v>9353</v>
      </c>
      <c r="AM4424" t="s">
        <v>92</v>
      </c>
      <c r="AN4424" t="s">
        <v>7486</v>
      </c>
      <c r="AO4424" t="s">
        <v>5369</v>
      </c>
      <c r="AP4424" t="s">
        <v>422</v>
      </c>
      <c r="AT4424" t="s">
        <v>1612</v>
      </c>
      <c r="AV4424" t="s">
        <v>96</v>
      </c>
      <c r="BQ4424" t="str">
        <f>BS4424 &amp; ":" &amp; BR4424</f>
        <v>USEPA:350.1</v>
      </c>
      <c r="BR4424">
        <v>350.1</v>
      </c>
      <c r="BS4424" t="s">
        <v>4867</v>
      </c>
      <c r="BT4424" t="s">
        <v>7488</v>
      </c>
      <c r="BV4424" t="s">
        <v>7489</v>
      </c>
      <c r="BW4424" t="s">
        <v>7476</v>
      </c>
      <c r="BZ4424" t="s">
        <v>9354</v>
      </c>
      <c r="CA4424" t="s">
        <v>7546</v>
      </c>
      <c r="CB4424">
        <v>0.5</v>
      </c>
      <c r="CC4424" t="s">
        <v>1616</v>
      </c>
      <c r="CE4424" t="s">
        <v>9253</v>
      </c>
      <c r="CF4424" t="s">
        <v>1618</v>
      </c>
    </row>
    <row r="4425" spans="1:84" hidden="1" x14ac:dyDescent="0.4">
      <c r="A4425" t="s">
        <v>7466</v>
      </c>
      <c r="B4425" t="s">
        <v>7467</v>
      </c>
      <c r="C4425" t="s">
        <v>9295</v>
      </c>
      <c r="D4425" t="s">
        <v>81</v>
      </c>
      <c r="E4425" t="s">
        <v>82</v>
      </c>
      <c r="G4425" s="4" t="str">
        <f>TEXT(H4425+I4425,"yyyy-mm-dd""T""hh:mm:ss")&amp;
IF(J4425="MST","-07:00",
IF(J4425="MDT","-06:00",
IF(J4425="PST","-08:00",
IF(J4425="PDT","-07:00",
IF(J4425="UTC","+00:00","+00:00")))))</f>
        <v>2019-03-07T10:10:00-07:00</v>
      </c>
      <c r="H4425" s="1">
        <v>43531</v>
      </c>
      <c r="I4425" s="5">
        <v>0.4236111111111111</v>
      </c>
      <c r="J4425" t="s">
        <v>84</v>
      </c>
      <c r="U4425" t="s">
        <v>7469</v>
      </c>
      <c r="V4425" t="s">
        <v>7470</v>
      </c>
      <c r="X4425" t="s">
        <v>7532</v>
      </c>
      <c r="Y4425" t="s">
        <v>7533</v>
      </c>
      <c r="AD4425">
        <v>32.289444000000003</v>
      </c>
      <c r="AE4425">
        <v>-111.03486100000001</v>
      </c>
      <c r="AK4425" t="s">
        <v>5367</v>
      </c>
      <c r="AL4425" t="s">
        <v>9355</v>
      </c>
      <c r="AN4425" t="s">
        <v>7486</v>
      </c>
      <c r="AO4425" t="s">
        <v>5369</v>
      </c>
      <c r="AP4425" t="s">
        <v>422</v>
      </c>
      <c r="AQ4425">
        <v>1.43</v>
      </c>
      <c r="AR4425" t="s">
        <v>1616</v>
      </c>
      <c r="AS4425" t="s">
        <v>7517</v>
      </c>
      <c r="AT4425" t="s">
        <v>1612</v>
      </c>
      <c r="AV4425" t="s">
        <v>96</v>
      </c>
      <c r="BQ4425" t="str">
        <f>BS4425 &amp; ":" &amp; BR4425</f>
        <v>USEPA:350.1</v>
      </c>
      <c r="BR4425">
        <v>350.1</v>
      </c>
      <c r="BS4425" t="s">
        <v>4867</v>
      </c>
      <c r="BT4425" t="s">
        <v>7488</v>
      </c>
      <c r="BV4425" t="s">
        <v>7489</v>
      </c>
      <c r="BW4425" t="s">
        <v>7476</v>
      </c>
      <c r="CE4425" t="s">
        <v>9356</v>
      </c>
      <c r="CF4425" t="s">
        <v>1618</v>
      </c>
    </row>
    <row r="4426" spans="1:84" hidden="1" x14ac:dyDescent="0.4">
      <c r="A4426" t="s">
        <v>7466</v>
      </c>
      <c r="B4426" t="s">
        <v>7467</v>
      </c>
      <c r="C4426" t="s">
        <v>9244</v>
      </c>
      <c r="D4426" t="s">
        <v>81</v>
      </c>
      <c r="E4426" t="s">
        <v>82</v>
      </c>
      <c r="G4426" s="4" t="str">
        <f>TEXT(H4426+I4426,"yyyy-mm-dd""T""hh:mm:ss")&amp;
IF(J4426="MST","-07:00",
IF(J4426="MDT","-06:00",
IF(J4426="PST","-08:00",
IF(J4426="PDT","-07:00",
IF(J4426="UTC","+00:00","+00:00")))))</f>
        <v>2019-06-13T08:50:00-07:00</v>
      </c>
      <c r="H4426" s="1">
        <v>43629</v>
      </c>
      <c r="I4426" s="5">
        <v>0.36805555555555558</v>
      </c>
      <c r="J4426" t="s">
        <v>84</v>
      </c>
      <c r="U4426" t="s">
        <v>7469</v>
      </c>
      <c r="V4426" t="s">
        <v>7470</v>
      </c>
      <c r="X4426" t="s">
        <v>7510</v>
      </c>
      <c r="Y4426" t="s">
        <v>7511</v>
      </c>
      <c r="AD4426">
        <v>32.434333000000002</v>
      </c>
      <c r="AE4426">
        <v>-111.232472</v>
      </c>
      <c r="AK4426" t="s">
        <v>5367</v>
      </c>
      <c r="AL4426" t="s">
        <v>9357</v>
      </c>
      <c r="AM4426" t="s">
        <v>92</v>
      </c>
      <c r="AN4426" t="s">
        <v>7486</v>
      </c>
      <c r="AO4426" t="s">
        <v>5369</v>
      </c>
      <c r="AP4426" t="s">
        <v>422</v>
      </c>
      <c r="AT4426" t="s">
        <v>1612</v>
      </c>
      <c r="AV4426" t="s">
        <v>96</v>
      </c>
      <c r="BQ4426" t="str">
        <f>BS4426 &amp; ":" &amp; BR4426</f>
        <v>USEPA:350.1</v>
      </c>
      <c r="BR4426">
        <v>350.1</v>
      </c>
      <c r="BS4426" t="s">
        <v>4867</v>
      </c>
      <c r="BT4426" t="s">
        <v>7488</v>
      </c>
      <c r="BV4426" t="s">
        <v>7489</v>
      </c>
      <c r="BW4426" t="s">
        <v>7476</v>
      </c>
      <c r="BZ4426" t="s">
        <v>9358</v>
      </c>
      <c r="CA4426" t="s">
        <v>7546</v>
      </c>
      <c r="CB4426">
        <v>0.5</v>
      </c>
      <c r="CC4426" t="s">
        <v>1616</v>
      </c>
      <c r="CE4426" t="s">
        <v>9246</v>
      </c>
      <c r="CF4426" t="s">
        <v>1618</v>
      </c>
    </row>
    <row r="4427" spans="1:84" hidden="1" x14ac:dyDescent="0.4">
      <c r="A4427" t="s">
        <v>7466</v>
      </c>
      <c r="B4427" t="s">
        <v>7467</v>
      </c>
      <c r="C4427" t="s">
        <v>9261</v>
      </c>
      <c r="D4427" t="s">
        <v>81</v>
      </c>
      <c r="E4427" t="s">
        <v>82</v>
      </c>
      <c r="G4427" s="4" t="str">
        <f>TEXT(H4427+I4427,"yyyy-mm-dd""T""hh:mm:ss")&amp;
IF(J4427="MST","-07:00",
IF(J4427="MDT","-06:00",
IF(J4427="PST","-08:00",
IF(J4427="PDT","-07:00",
IF(J4427="UTC","+00:00","+00:00")))))</f>
        <v>2019-06-27T08:17:00-07:00</v>
      </c>
      <c r="H4427" s="1">
        <v>43643</v>
      </c>
      <c r="I4427" s="5">
        <v>0.34513888888888888</v>
      </c>
      <c r="J4427" t="s">
        <v>84</v>
      </c>
      <c r="U4427" t="s">
        <v>7469</v>
      </c>
      <c r="V4427" t="s">
        <v>7470</v>
      </c>
      <c r="X4427" t="s">
        <v>7471</v>
      </c>
      <c r="Y4427" t="s">
        <v>7472</v>
      </c>
      <c r="AD4427">
        <v>32.338639000000001</v>
      </c>
      <c r="AE4427">
        <v>-111.08147200000001</v>
      </c>
      <c r="AK4427" t="s">
        <v>5367</v>
      </c>
      <c r="AL4427" t="s">
        <v>9359</v>
      </c>
      <c r="AN4427" t="s">
        <v>1700</v>
      </c>
      <c r="AO4427" t="s">
        <v>457</v>
      </c>
      <c r="AP4427" t="s">
        <v>422</v>
      </c>
      <c r="AQ4427">
        <v>6.87</v>
      </c>
      <c r="AR4427" t="s">
        <v>1616</v>
      </c>
      <c r="AS4427" t="s">
        <v>7900</v>
      </c>
      <c r="AT4427" t="s">
        <v>1612</v>
      </c>
      <c r="AV4427" t="s">
        <v>96</v>
      </c>
      <c r="BQ4427" t="str">
        <f>BS4427 &amp; ":" &amp; BR4427</f>
        <v>USEPA:365.1</v>
      </c>
      <c r="BR4427">
        <v>365.1</v>
      </c>
      <c r="BS4427" t="s">
        <v>4867</v>
      </c>
      <c r="BT4427" t="s">
        <v>7474</v>
      </c>
      <c r="BV4427" t="s">
        <v>7475</v>
      </c>
      <c r="BW4427" t="s">
        <v>7476</v>
      </c>
      <c r="CE4427" t="s">
        <v>9263</v>
      </c>
      <c r="CF4427" t="s">
        <v>1618</v>
      </c>
    </row>
    <row r="4428" spans="1:84" hidden="1" x14ac:dyDescent="0.4">
      <c r="A4428" t="s">
        <v>7466</v>
      </c>
      <c r="B4428" t="s">
        <v>7467</v>
      </c>
      <c r="C4428" t="s">
        <v>9295</v>
      </c>
      <c r="D4428" t="s">
        <v>81</v>
      </c>
      <c r="E4428" t="s">
        <v>82</v>
      </c>
      <c r="G4428" s="4" t="str">
        <f>TEXT(H4428+I4428,"yyyy-mm-dd""T""hh:mm:ss")&amp;
IF(J4428="MST","-07:00",
IF(J4428="MDT","-06:00",
IF(J4428="PST","-08:00",
IF(J4428="PDT","-07:00",
IF(J4428="UTC","+00:00","+00:00")))))</f>
        <v>2019-03-07T10:10:00-07:00</v>
      </c>
      <c r="H4428" s="1">
        <v>43531</v>
      </c>
      <c r="I4428" s="5">
        <v>0.4236111111111111</v>
      </c>
      <c r="J4428" t="s">
        <v>84</v>
      </c>
      <c r="U4428" t="s">
        <v>7469</v>
      </c>
      <c r="V4428" t="s">
        <v>7470</v>
      </c>
      <c r="X4428" t="s">
        <v>7532</v>
      </c>
      <c r="Y4428" t="s">
        <v>7533</v>
      </c>
      <c r="AD4428">
        <v>32.289444000000003</v>
      </c>
      <c r="AE4428">
        <v>-111.03486100000001</v>
      </c>
      <c r="AK4428" t="s">
        <v>5367</v>
      </c>
      <c r="AL4428" t="s">
        <v>9360</v>
      </c>
      <c r="AN4428" t="s">
        <v>1700</v>
      </c>
      <c r="AO4428" t="s">
        <v>123</v>
      </c>
      <c r="AP4428" t="s">
        <v>422</v>
      </c>
      <c r="AQ4428">
        <v>1.2</v>
      </c>
      <c r="AR4428" t="s">
        <v>1616</v>
      </c>
      <c r="AS4428" t="s">
        <v>7517</v>
      </c>
      <c r="AT4428" t="s">
        <v>1612</v>
      </c>
      <c r="AV4428" t="s">
        <v>96</v>
      </c>
      <c r="BQ4428" t="str">
        <f>BS4428 &amp; ":" &amp; BR4428</f>
        <v>USEPA:365.1</v>
      </c>
      <c r="BR4428">
        <v>365.1</v>
      </c>
      <c r="BS4428" t="s">
        <v>4867</v>
      </c>
      <c r="BT4428" t="s">
        <v>7474</v>
      </c>
      <c r="BV4428" t="s">
        <v>7475</v>
      </c>
      <c r="BW4428" t="s">
        <v>7476</v>
      </c>
      <c r="CE4428" t="s">
        <v>9356</v>
      </c>
      <c r="CF4428" t="s">
        <v>1618</v>
      </c>
    </row>
    <row r="4429" spans="1:84" hidden="1" x14ac:dyDescent="0.4">
      <c r="A4429" t="s">
        <v>7466</v>
      </c>
      <c r="B4429" t="s">
        <v>7467</v>
      </c>
      <c r="C4429" t="s">
        <v>9276</v>
      </c>
      <c r="D4429" t="s">
        <v>81</v>
      </c>
      <c r="E4429" t="s">
        <v>82</v>
      </c>
      <c r="G4429" s="4" t="str">
        <f>TEXT(H4429+I4429,"yyyy-mm-dd""T""hh:mm:ss")&amp;
IF(J4429="MST","-07:00",
IF(J4429="MDT","-06:00",
IF(J4429="PST","-08:00",
IF(J4429="PDT","-07:00",
IF(J4429="UTC","+00:00","+00:00")))))</f>
        <v>2019-03-14T10:52:00-07:00</v>
      </c>
      <c r="H4429" s="1">
        <v>43538</v>
      </c>
      <c r="I4429" s="5">
        <v>0.45277777777777778</v>
      </c>
      <c r="J4429" t="s">
        <v>84</v>
      </c>
      <c r="U4429" t="s">
        <v>7469</v>
      </c>
      <c r="V4429" t="s">
        <v>7470</v>
      </c>
      <c r="X4429" t="s">
        <v>7471</v>
      </c>
      <c r="Y4429" t="s">
        <v>7472</v>
      </c>
      <c r="AD4429">
        <v>32.338639000000001</v>
      </c>
      <c r="AE4429">
        <v>-111.08147200000001</v>
      </c>
      <c r="AK4429" t="s">
        <v>5367</v>
      </c>
      <c r="AL4429" t="s">
        <v>9361</v>
      </c>
      <c r="AN4429" t="s">
        <v>1610</v>
      </c>
      <c r="AO4429" t="s">
        <v>5387</v>
      </c>
      <c r="AP4429" t="s">
        <v>422</v>
      </c>
      <c r="AQ4429">
        <v>10.7</v>
      </c>
      <c r="AR4429" t="s">
        <v>1616</v>
      </c>
      <c r="AT4429" t="s">
        <v>1612</v>
      </c>
      <c r="AV4429" t="s">
        <v>7535</v>
      </c>
      <c r="BQ4429" t="str">
        <f>BS4429 &amp; ":" &amp; BR4429</f>
        <v>AOAC:973.48</v>
      </c>
      <c r="BR4429">
        <v>973.48</v>
      </c>
      <c r="BS4429" t="s">
        <v>7536</v>
      </c>
      <c r="BT4429" t="s">
        <v>7537</v>
      </c>
      <c r="BW4429" t="s">
        <v>7476</v>
      </c>
      <c r="CE4429" t="s">
        <v>9294</v>
      </c>
      <c r="CF4429" t="s">
        <v>1618</v>
      </c>
    </row>
    <row r="4430" spans="1:84" hidden="1" x14ac:dyDescent="0.4">
      <c r="A4430" t="s">
        <v>7466</v>
      </c>
      <c r="B4430" t="s">
        <v>7467</v>
      </c>
      <c r="C4430" t="s">
        <v>9345</v>
      </c>
      <c r="D4430" t="s">
        <v>7515</v>
      </c>
      <c r="E4430" t="s">
        <v>82</v>
      </c>
      <c r="G4430" s="4" t="str">
        <f>TEXT(H4430+I4430,"yyyy-mm-dd""T""hh:mm:ss")&amp;
IF(J4430="MST","-07:00",
IF(J4430="MDT","-06:00",
IF(J4430="PST","-08:00",
IF(J4430="PDT","-07:00",
IF(J4430="UTC","+00:00","+00:00")))))</f>
        <v>2019-10-24T09:53:00-07:00</v>
      </c>
      <c r="H4430" s="1">
        <v>43762</v>
      </c>
      <c r="I4430" s="5">
        <v>0.41180555555555554</v>
      </c>
      <c r="J4430" t="s">
        <v>84</v>
      </c>
      <c r="U4430" t="s">
        <v>7469</v>
      </c>
      <c r="V4430" t="s">
        <v>7470</v>
      </c>
      <c r="X4430" t="s">
        <v>7532</v>
      </c>
      <c r="Y4430" t="s">
        <v>7533</v>
      </c>
      <c r="AD4430">
        <v>32.289444000000003</v>
      </c>
      <c r="AE4430">
        <v>-111.03486100000001</v>
      </c>
      <c r="AK4430" t="s">
        <v>5367</v>
      </c>
      <c r="AL4430" t="s">
        <v>9362</v>
      </c>
      <c r="AN4430" t="s">
        <v>5425</v>
      </c>
      <c r="AO4430" t="s">
        <v>7494</v>
      </c>
      <c r="AP4430" t="s">
        <v>422</v>
      </c>
      <c r="AQ4430">
        <v>6.02</v>
      </c>
      <c r="AR4430" t="s">
        <v>1616</v>
      </c>
      <c r="AS4430" t="s">
        <v>7517</v>
      </c>
      <c r="AT4430" t="s">
        <v>1612</v>
      </c>
      <c r="AV4430" t="s">
        <v>96</v>
      </c>
      <c r="BQ4430" t="str">
        <f>BS4430 &amp; ":" &amp; BR4430</f>
        <v>USEPA:353.2</v>
      </c>
      <c r="BR4430">
        <v>353.2</v>
      </c>
      <c r="BS4430" t="s">
        <v>4867</v>
      </c>
      <c r="BT4430" t="s">
        <v>5390</v>
      </c>
      <c r="BV4430" t="s">
        <v>5391</v>
      </c>
      <c r="BW4430" t="s">
        <v>7476</v>
      </c>
      <c r="CE4430" t="s">
        <v>9363</v>
      </c>
      <c r="CF4430" t="s">
        <v>1618</v>
      </c>
    </row>
    <row r="4431" spans="1:84" hidden="1" x14ac:dyDescent="0.4">
      <c r="A4431" t="s">
        <v>7466</v>
      </c>
      <c r="B4431" t="s">
        <v>7467</v>
      </c>
      <c r="C4431" t="s">
        <v>9241</v>
      </c>
      <c r="D4431" t="s">
        <v>81</v>
      </c>
      <c r="E4431" t="s">
        <v>82</v>
      </c>
      <c r="G4431" s="4" t="str">
        <f>TEXT(H4431+I4431,"yyyy-mm-dd""T""hh:mm:ss")&amp;
IF(J4431="MST","-07:00",
IF(J4431="MDT","-06:00",
IF(J4431="PST","-08:00",
IF(J4431="PDT","-07:00",
IF(J4431="UTC","+00:00","+00:00")))))</f>
        <v>2019-12-18T12:15:00-07:00</v>
      </c>
      <c r="H4431" s="1">
        <v>43817</v>
      </c>
      <c r="I4431" s="5">
        <v>0.51041666666666663</v>
      </c>
      <c r="J4431" t="s">
        <v>84</v>
      </c>
      <c r="U4431" t="s">
        <v>7469</v>
      </c>
      <c r="V4431" t="s">
        <v>7470</v>
      </c>
      <c r="X4431" t="s">
        <v>7482</v>
      </c>
      <c r="Y4431" t="s">
        <v>7483</v>
      </c>
      <c r="AD4431">
        <v>32.386417000000002</v>
      </c>
      <c r="AE4431">
        <v>-111.119139</v>
      </c>
      <c r="AK4431" t="s">
        <v>5367</v>
      </c>
      <c r="AL4431" t="s">
        <v>9364</v>
      </c>
      <c r="AN4431" t="s">
        <v>1700</v>
      </c>
      <c r="AO4431" t="s">
        <v>123</v>
      </c>
      <c r="AP4431" t="s">
        <v>422</v>
      </c>
      <c r="AQ4431">
        <v>2.42</v>
      </c>
      <c r="AR4431" t="s">
        <v>1616</v>
      </c>
      <c r="AS4431" t="s">
        <v>9252</v>
      </c>
      <c r="AT4431" t="s">
        <v>1612</v>
      </c>
      <c r="AV4431" t="s">
        <v>96</v>
      </c>
      <c r="BQ4431" t="str">
        <f>BS4431 &amp; ":" &amp; BR4431</f>
        <v>USEPA:365.1</v>
      </c>
      <c r="BR4431">
        <v>365.1</v>
      </c>
      <c r="BS4431" t="s">
        <v>4867</v>
      </c>
      <c r="BT4431" t="s">
        <v>7474</v>
      </c>
      <c r="BV4431" t="s">
        <v>7475</v>
      </c>
      <c r="BW4431" t="s">
        <v>7476</v>
      </c>
      <c r="CE4431" t="s">
        <v>9243</v>
      </c>
      <c r="CF4431" t="s">
        <v>1618</v>
      </c>
    </row>
    <row r="4432" spans="1:84" hidden="1" x14ac:dyDescent="0.4">
      <c r="A4432" t="s">
        <v>7466</v>
      </c>
      <c r="B4432" t="s">
        <v>7467</v>
      </c>
      <c r="C4432" t="s">
        <v>9241</v>
      </c>
      <c r="D4432" t="s">
        <v>81</v>
      </c>
      <c r="E4432" t="s">
        <v>82</v>
      </c>
      <c r="G4432" s="4" t="str">
        <f>TEXT(H4432+I4432,"yyyy-mm-dd""T""hh:mm:ss")&amp;
IF(J4432="MST","-07:00",
IF(J4432="MDT","-06:00",
IF(J4432="PST","-08:00",
IF(J4432="PDT","-07:00",
IF(J4432="UTC","+00:00","+00:00")))))</f>
        <v>2019-12-18T12:15:00-07:00</v>
      </c>
      <c r="H4432" s="1">
        <v>43817</v>
      </c>
      <c r="I4432" s="5">
        <v>0.51041666666666663</v>
      </c>
      <c r="J4432" t="s">
        <v>84</v>
      </c>
      <c r="U4432" t="s">
        <v>7469</v>
      </c>
      <c r="V4432" t="s">
        <v>7470</v>
      </c>
      <c r="X4432" t="s">
        <v>7482</v>
      </c>
      <c r="Y4432" t="s">
        <v>7483</v>
      </c>
      <c r="AD4432">
        <v>32.386417000000002</v>
      </c>
      <c r="AE4432">
        <v>-111.119139</v>
      </c>
      <c r="AK4432" t="s">
        <v>5367</v>
      </c>
      <c r="AL4432" t="s">
        <v>9365</v>
      </c>
      <c r="AN4432" t="s">
        <v>5425</v>
      </c>
      <c r="AO4432" t="s">
        <v>7494</v>
      </c>
      <c r="AP4432" t="s">
        <v>422</v>
      </c>
      <c r="AQ4432">
        <v>6.55</v>
      </c>
      <c r="AR4432" t="s">
        <v>1616</v>
      </c>
      <c r="AT4432" t="s">
        <v>1612</v>
      </c>
      <c r="AV4432" t="s">
        <v>96</v>
      </c>
      <c r="BQ4432" t="str">
        <f>BS4432 &amp; ":" &amp; BR4432</f>
        <v>USEPA:353.2</v>
      </c>
      <c r="BR4432">
        <v>353.2</v>
      </c>
      <c r="BS4432" t="s">
        <v>4867</v>
      </c>
      <c r="BT4432" t="s">
        <v>5390</v>
      </c>
      <c r="BV4432" t="s">
        <v>5391</v>
      </c>
      <c r="BW4432" t="s">
        <v>7476</v>
      </c>
      <c r="CE4432" t="s">
        <v>9243</v>
      </c>
      <c r="CF4432" t="s">
        <v>1618</v>
      </c>
    </row>
    <row r="4433" spans="1:84" hidden="1" x14ac:dyDescent="0.4">
      <c r="A4433" t="s">
        <v>7466</v>
      </c>
      <c r="B4433" t="s">
        <v>7467</v>
      </c>
      <c r="C4433" t="s">
        <v>9269</v>
      </c>
      <c r="D4433" t="s">
        <v>7515</v>
      </c>
      <c r="E4433" t="s">
        <v>82</v>
      </c>
      <c r="G4433" s="4" t="str">
        <f>TEXT(H4433+I4433,"yyyy-mm-dd""T""hh:mm:ss")&amp;
IF(J4433="MST","-07:00",
IF(J4433="MDT","-06:00",
IF(J4433="PST","-08:00",
IF(J4433="PDT","-07:00",
IF(J4433="UTC","+00:00","+00:00")))))</f>
        <v>2019-03-28T10:10:00-07:00</v>
      </c>
      <c r="H4433" s="1">
        <v>43552</v>
      </c>
      <c r="I4433" s="5">
        <v>0.4236111111111111</v>
      </c>
      <c r="J4433" t="s">
        <v>84</v>
      </c>
      <c r="U4433" t="s">
        <v>7469</v>
      </c>
      <c r="V4433" t="s">
        <v>7470</v>
      </c>
      <c r="X4433" t="s">
        <v>7510</v>
      </c>
      <c r="Y4433" t="s">
        <v>7511</v>
      </c>
      <c r="AD4433">
        <v>32.434333000000002</v>
      </c>
      <c r="AE4433">
        <v>-111.232472</v>
      </c>
      <c r="AK4433" t="s">
        <v>5367</v>
      </c>
      <c r="AL4433" t="s">
        <v>9366</v>
      </c>
      <c r="AN4433" t="s">
        <v>7604</v>
      </c>
      <c r="AO4433" t="s">
        <v>442</v>
      </c>
      <c r="AP4433" t="s">
        <v>422</v>
      </c>
      <c r="AQ4433">
        <v>1.52</v>
      </c>
      <c r="AR4433" t="s">
        <v>1616</v>
      </c>
      <c r="AT4433" t="s">
        <v>1612</v>
      </c>
      <c r="AV4433" t="s">
        <v>96</v>
      </c>
      <c r="BQ4433" t="str">
        <f>BS4433 &amp; ":" &amp; BR4433</f>
        <v>USEPA:351.2</v>
      </c>
      <c r="BR4433">
        <v>351.2</v>
      </c>
      <c r="BS4433" t="s">
        <v>4867</v>
      </c>
      <c r="BT4433" t="s">
        <v>7605</v>
      </c>
      <c r="BV4433" t="s">
        <v>7606</v>
      </c>
      <c r="BW4433" t="s">
        <v>7476</v>
      </c>
      <c r="CE4433" t="s">
        <v>9367</v>
      </c>
      <c r="CF4433" t="s">
        <v>1618</v>
      </c>
    </row>
    <row r="4434" spans="1:84" hidden="1" x14ac:dyDescent="0.4">
      <c r="A4434" t="s">
        <v>5358</v>
      </c>
      <c r="B4434" t="s">
        <v>5359</v>
      </c>
      <c r="C4434" t="s">
        <v>9305</v>
      </c>
      <c r="D4434" t="s">
        <v>81</v>
      </c>
      <c r="E4434" t="s">
        <v>82</v>
      </c>
      <c r="G4434" s="4" t="str">
        <f>TEXT(H4434+I4434,"yyyy-mm-dd""T""hh:mm:ss")&amp;
IF(J4434="MST","-07:00",
IF(J4434="MDT","-06:00",
IF(J4434="PST","-08:00",
IF(J4434="PDT","-07:00",
IF(J4434="UTC","+00:00","+00:00")))))</f>
        <v>2019-04-25T00:00:00+00:00</v>
      </c>
      <c r="H4434" s="1">
        <v>43580</v>
      </c>
      <c r="U4434" t="s">
        <v>9306</v>
      </c>
      <c r="V4434" t="s">
        <v>9307</v>
      </c>
      <c r="X4434" t="s">
        <v>9308</v>
      </c>
      <c r="Y4434" t="s">
        <v>5364</v>
      </c>
      <c r="AD4434">
        <v>32.40882122</v>
      </c>
      <c r="AE4434">
        <v>-111.1606295</v>
      </c>
      <c r="AG4434" t="s">
        <v>5365</v>
      </c>
      <c r="AH4434" t="s">
        <v>5358</v>
      </c>
      <c r="AI4434" t="s">
        <v>5366</v>
      </c>
      <c r="AK4434" t="s">
        <v>5367</v>
      </c>
      <c r="AL4434" t="s">
        <v>9368</v>
      </c>
      <c r="AN4434" t="s">
        <v>1610</v>
      </c>
      <c r="AO4434" t="s">
        <v>5369</v>
      </c>
      <c r="AP4434" t="s">
        <v>5370</v>
      </c>
      <c r="AQ4434">
        <v>6.6000000000000003E-2</v>
      </c>
      <c r="AR4434" t="s">
        <v>1616</v>
      </c>
      <c r="AT4434" t="s">
        <v>1612</v>
      </c>
      <c r="AV4434" t="s">
        <v>96</v>
      </c>
      <c r="BQ4434" t="str">
        <f>BS4434 &amp; ":" &amp; BR4434</f>
        <v>LACHAT:10-107-06-3-D</v>
      </c>
      <c r="BR4434" t="s">
        <v>5373</v>
      </c>
      <c r="BS4434" t="s">
        <v>5374</v>
      </c>
      <c r="BT4434" t="s">
        <v>5375</v>
      </c>
      <c r="BX4434" s="1">
        <v>43600</v>
      </c>
      <c r="BZ4434" t="s">
        <v>9369</v>
      </c>
      <c r="CA4434" t="s">
        <v>9312</v>
      </c>
      <c r="CB4434">
        <v>4.0000000000000001E-3</v>
      </c>
      <c r="CC4434" t="s">
        <v>1616</v>
      </c>
      <c r="CE4434" t="s">
        <v>9313</v>
      </c>
      <c r="CF4434" t="s">
        <v>1618</v>
      </c>
    </row>
    <row r="4435" spans="1:84" hidden="1" x14ac:dyDescent="0.4">
      <c r="A4435" t="s">
        <v>7466</v>
      </c>
      <c r="B4435" t="s">
        <v>7467</v>
      </c>
      <c r="C4435" t="s">
        <v>9258</v>
      </c>
      <c r="D4435" t="s">
        <v>7515</v>
      </c>
      <c r="E4435" t="s">
        <v>82</v>
      </c>
      <c r="G4435" s="4" t="str">
        <f>TEXT(H4435+I4435,"yyyy-mm-dd""T""hh:mm:ss")&amp;
IF(J4435="MST","-07:00",
IF(J4435="MDT","-06:00",
IF(J4435="PST","-08:00",
IF(J4435="PDT","-07:00",
IF(J4435="UTC","+00:00","+00:00")))))</f>
        <v>2019-04-25T09:30:00-07:00</v>
      </c>
      <c r="H4435" s="1">
        <v>43580</v>
      </c>
      <c r="I4435" s="5">
        <v>0.39583333333333331</v>
      </c>
      <c r="J4435" t="s">
        <v>84</v>
      </c>
      <c r="U4435" t="s">
        <v>7469</v>
      </c>
      <c r="V4435" t="s">
        <v>7470</v>
      </c>
      <c r="X4435" t="s">
        <v>7482</v>
      </c>
      <c r="Y4435" t="s">
        <v>7483</v>
      </c>
      <c r="AD4435">
        <v>32.386417000000002</v>
      </c>
      <c r="AE4435">
        <v>-111.119139</v>
      </c>
      <c r="AK4435" t="s">
        <v>5367</v>
      </c>
      <c r="AL4435" t="s">
        <v>9370</v>
      </c>
      <c r="AN4435" t="s">
        <v>1700</v>
      </c>
      <c r="AO4435" t="s">
        <v>123</v>
      </c>
      <c r="AP4435" t="s">
        <v>422</v>
      </c>
      <c r="AQ4435">
        <v>2.42</v>
      </c>
      <c r="AR4435" t="s">
        <v>1616</v>
      </c>
      <c r="AS4435" t="s">
        <v>9252</v>
      </c>
      <c r="AT4435" t="s">
        <v>1612</v>
      </c>
      <c r="AV4435" t="s">
        <v>96</v>
      </c>
      <c r="BQ4435" t="str">
        <f>BS4435 &amp; ":" &amp; BR4435</f>
        <v>USEPA:365.1</v>
      </c>
      <c r="BR4435">
        <v>365.1</v>
      </c>
      <c r="BS4435" t="s">
        <v>4867</v>
      </c>
      <c r="BT4435" t="s">
        <v>7474</v>
      </c>
      <c r="BV4435" t="s">
        <v>7475</v>
      </c>
      <c r="BW4435" t="s">
        <v>7476</v>
      </c>
      <c r="CE4435" t="s">
        <v>9260</v>
      </c>
      <c r="CF4435" t="s">
        <v>1618</v>
      </c>
    </row>
    <row r="4436" spans="1:84" hidden="1" x14ac:dyDescent="0.4">
      <c r="A4436" t="s">
        <v>7466</v>
      </c>
      <c r="B4436" t="s">
        <v>7467</v>
      </c>
      <c r="C4436" t="s">
        <v>9250</v>
      </c>
      <c r="D4436" t="s">
        <v>81</v>
      </c>
      <c r="E4436" t="s">
        <v>82</v>
      </c>
      <c r="G4436" s="4" t="str">
        <f>TEXT(H4436+I4436,"yyyy-mm-dd""T""hh:mm:ss")&amp;
IF(J4436="MST","-07:00",
IF(J4436="MDT","-06:00",
IF(J4436="PST","-08:00",
IF(J4436="PDT","-07:00",
IF(J4436="UTC","+00:00","+00:00")))))</f>
        <v>2019-04-25T09:30:00-07:00</v>
      </c>
      <c r="H4436" s="1">
        <v>43580</v>
      </c>
      <c r="I4436" s="5">
        <v>0.39583333333333331</v>
      </c>
      <c r="J4436" t="s">
        <v>84</v>
      </c>
      <c r="U4436" t="s">
        <v>7469</v>
      </c>
      <c r="V4436" t="s">
        <v>7470</v>
      </c>
      <c r="X4436" t="s">
        <v>7482</v>
      </c>
      <c r="Y4436" t="s">
        <v>7483</v>
      </c>
      <c r="AD4436">
        <v>32.386417000000002</v>
      </c>
      <c r="AE4436">
        <v>-111.119139</v>
      </c>
      <c r="AK4436" t="s">
        <v>5367</v>
      </c>
      <c r="AL4436" t="s">
        <v>9371</v>
      </c>
      <c r="AN4436" t="s">
        <v>7604</v>
      </c>
      <c r="AO4436" t="s">
        <v>442</v>
      </c>
      <c r="AP4436" t="s">
        <v>422</v>
      </c>
      <c r="AQ4436">
        <v>1.32</v>
      </c>
      <c r="AR4436" t="s">
        <v>1616</v>
      </c>
      <c r="AT4436" t="s">
        <v>1612</v>
      </c>
      <c r="AV4436" t="s">
        <v>96</v>
      </c>
      <c r="BQ4436" t="str">
        <f>BS4436 &amp; ":" &amp; BR4436</f>
        <v>USEPA:351.2</v>
      </c>
      <c r="BR4436">
        <v>351.2</v>
      </c>
      <c r="BS4436" t="s">
        <v>4867</v>
      </c>
      <c r="BT4436" t="s">
        <v>7605</v>
      </c>
      <c r="BV4436" t="s">
        <v>7606</v>
      </c>
      <c r="BW4436" t="s">
        <v>7476</v>
      </c>
      <c r="CE4436" t="s">
        <v>9253</v>
      </c>
      <c r="CF4436" t="s">
        <v>1618</v>
      </c>
    </row>
    <row r="4437" spans="1:84" hidden="1" x14ac:dyDescent="0.4">
      <c r="A4437" t="s">
        <v>7466</v>
      </c>
      <c r="B4437" t="s">
        <v>7467</v>
      </c>
      <c r="C4437" t="s">
        <v>9258</v>
      </c>
      <c r="D4437" t="s">
        <v>7515</v>
      </c>
      <c r="E4437" t="s">
        <v>82</v>
      </c>
      <c r="G4437" s="4" t="str">
        <f>TEXT(H4437+I4437,"yyyy-mm-dd""T""hh:mm:ss")&amp;
IF(J4437="MST","-07:00",
IF(J4437="MDT","-06:00",
IF(J4437="PST","-08:00",
IF(J4437="PDT","-07:00",
IF(J4437="UTC","+00:00","+00:00")))))</f>
        <v>2019-04-25T09:30:00-07:00</v>
      </c>
      <c r="H4437" s="1">
        <v>43580</v>
      </c>
      <c r="I4437" s="5">
        <v>0.39583333333333331</v>
      </c>
      <c r="J4437" t="s">
        <v>84</v>
      </c>
      <c r="U4437" t="s">
        <v>7469</v>
      </c>
      <c r="V4437" t="s">
        <v>7470</v>
      </c>
      <c r="X4437" t="s">
        <v>7482</v>
      </c>
      <c r="Y4437" t="s">
        <v>7483</v>
      </c>
      <c r="AD4437">
        <v>32.386417000000002</v>
      </c>
      <c r="AE4437">
        <v>-111.119139</v>
      </c>
      <c r="AK4437" t="s">
        <v>5367</v>
      </c>
      <c r="AL4437" t="s">
        <v>9372</v>
      </c>
      <c r="AN4437" t="s">
        <v>1610</v>
      </c>
      <c r="AO4437" t="s">
        <v>5387</v>
      </c>
      <c r="AP4437" t="s">
        <v>422</v>
      </c>
      <c r="AQ4437">
        <v>7.53</v>
      </c>
      <c r="AR4437" t="s">
        <v>1616</v>
      </c>
      <c r="AT4437" t="s">
        <v>1612</v>
      </c>
      <c r="AV4437" t="s">
        <v>7535</v>
      </c>
      <c r="BQ4437" t="str">
        <f>BS4437 &amp; ":" &amp; BR4437</f>
        <v>AOAC:973.48</v>
      </c>
      <c r="BR4437">
        <v>973.48</v>
      </c>
      <c r="BS4437" t="s">
        <v>7536</v>
      </c>
      <c r="BT4437" t="s">
        <v>7537</v>
      </c>
      <c r="BW4437" t="s">
        <v>7476</v>
      </c>
      <c r="CE4437" t="s">
        <v>9338</v>
      </c>
      <c r="CF4437" t="s">
        <v>1618</v>
      </c>
    </row>
    <row r="4438" spans="1:84" hidden="1" x14ac:dyDescent="0.4">
      <c r="A4438" t="s">
        <v>7466</v>
      </c>
      <c r="B4438" t="s">
        <v>7467</v>
      </c>
      <c r="C4438" t="s">
        <v>9286</v>
      </c>
      <c r="D4438" t="s">
        <v>81</v>
      </c>
      <c r="E4438" t="s">
        <v>82</v>
      </c>
      <c r="G4438" s="4" t="str">
        <f>TEXT(H4438+I4438,"yyyy-mm-dd""T""hh:mm:ss")&amp;
IF(J4438="MST","-07:00",
IF(J4438="MDT","-06:00",
IF(J4438="PST","-08:00",
IF(J4438="PDT","-07:00",
IF(J4438="UTC","+00:00","+00:00")))))</f>
        <v>2019-03-21T09:21:00-07:00</v>
      </c>
      <c r="H4438" s="1">
        <v>43545</v>
      </c>
      <c r="I4438" s="5">
        <v>0.38958333333333334</v>
      </c>
      <c r="J4438" t="s">
        <v>84</v>
      </c>
      <c r="U4438" t="s">
        <v>7469</v>
      </c>
      <c r="V4438" t="s">
        <v>7470</v>
      </c>
      <c r="X4438" t="s">
        <v>7482</v>
      </c>
      <c r="Y4438" t="s">
        <v>7483</v>
      </c>
      <c r="AD4438">
        <v>32.386417000000002</v>
      </c>
      <c r="AE4438">
        <v>-111.119139</v>
      </c>
      <c r="AK4438" t="s">
        <v>5367</v>
      </c>
      <c r="AL4438" t="s">
        <v>9373</v>
      </c>
      <c r="AN4438" t="s">
        <v>7604</v>
      </c>
      <c r="AO4438" t="s">
        <v>442</v>
      </c>
      <c r="AP4438" t="s">
        <v>422</v>
      </c>
      <c r="AQ4438">
        <v>1.93</v>
      </c>
      <c r="AR4438" t="s">
        <v>1616</v>
      </c>
      <c r="AT4438" t="s">
        <v>1612</v>
      </c>
      <c r="AV4438" t="s">
        <v>96</v>
      </c>
      <c r="BQ4438" t="str">
        <f>BS4438 &amp; ":" &amp; BR4438</f>
        <v>USEPA:351.2</v>
      </c>
      <c r="BR4438">
        <v>351.2</v>
      </c>
      <c r="BS4438" t="s">
        <v>4867</v>
      </c>
      <c r="BT4438" t="s">
        <v>7605</v>
      </c>
      <c r="BV4438" t="s">
        <v>7606</v>
      </c>
      <c r="BW4438" t="s">
        <v>7476</v>
      </c>
      <c r="CE4438" t="s">
        <v>9288</v>
      </c>
      <c r="CF4438" t="s">
        <v>1618</v>
      </c>
    </row>
    <row r="4439" spans="1:84" hidden="1" x14ac:dyDescent="0.4">
      <c r="A4439" t="s">
        <v>7466</v>
      </c>
      <c r="B4439" t="s">
        <v>7467</v>
      </c>
      <c r="C4439" t="s">
        <v>9280</v>
      </c>
      <c r="D4439" t="s">
        <v>81</v>
      </c>
      <c r="E4439" t="s">
        <v>82</v>
      </c>
      <c r="G4439" s="4" t="str">
        <f>TEXT(H4439+I4439,"yyyy-mm-dd""T""hh:mm:ss")&amp;
IF(J4439="MST","-07:00",
IF(J4439="MDT","-06:00",
IF(J4439="PST","-08:00",
IF(J4439="PDT","-07:00",
IF(J4439="UTC","+00:00","+00:00")))))</f>
        <v>2019-12-19T10:30:00-07:00</v>
      </c>
      <c r="H4439" s="1">
        <v>43818</v>
      </c>
      <c r="I4439" s="5">
        <v>0.4375</v>
      </c>
      <c r="J4439" t="s">
        <v>84</v>
      </c>
      <c r="U4439" t="s">
        <v>7469</v>
      </c>
      <c r="V4439" t="s">
        <v>7470</v>
      </c>
      <c r="X4439" t="s">
        <v>7471</v>
      </c>
      <c r="Y4439" t="s">
        <v>7472</v>
      </c>
      <c r="AD4439">
        <v>32.338639000000001</v>
      </c>
      <c r="AE4439">
        <v>-111.08147200000001</v>
      </c>
      <c r="AK4439" t="s">
        <v>5367</v>
      </c>
      <c r="AL4439" t="s">
        <v>9374</v>
      </c>
      <c r="AN4439" t="s">
        <v>1700</v>
      </c>
      <c r="AO4439" t="s">
        <v>457</v>
      </c>
      <c r="AP4439" t="s">
        <v>422</v>
      </c>
      <c r="AQ4439">
        <v>3.86</v>
      </c>
      <c r="AR4439" t="s">
        <v>1616</v>
      </c>
      <c r="AT4439" t="s">
        <v>1612</v>
      </c>
      <c r="AV4439" t="s">
        <v>96</v>
      </c>
      <c r="BQ4439" t="str">
        <f>BS4439 &amp; ":" &amp; BR4439</f>
        <v>USEPA:365.1</v>
      </c>
      <c r="BR4439">
        <v>365.1</v>
      </c>
      <c r="BS4439" t="s">
        <v>4867</v>
      </c>
      <c r="BT4439" t="s">
        <v>7474</v>
      </c>
      <c r="BV4439" t="s">
        <v>7475</v>
      </c>
      <c r="BW4439" t="s">
        <v>7476</v>
      </c>
      <c r="CE4439" t="s">
        <v>9282</v>
      </c>
      <c r="CF4439" t="s">
        <v>1618</v>
      </c>
    </row>
    <row r="4440" spans="1:84" hidden="1" x14ac:dyDescent="0.4">
      <c r="A4440" t="s">
        <v>5358</v>
      </c>
      <c r="B4440" t="s">
        <v>5359</v>
      </c>
      <c r="C4440" t="s">
        <v>9305</v>
      </c>
      <c r="D4440" t="s">
        <v>81</v>
      </c>
      <c r="E4440" t="s">
        <v>82</v>
      </c>
      <c r="G4440" s="4" t="str">
        <f>TEXT(H4440+I4440,"yyyy-mm-dd""T""hh:mm:ss")&amp;
IF(J4440="MST","-07:00",
IF(J4440="MDT","-06:00",
IF(J4440="PST","-08:00",
IF(J4440="PDT","-07:00",
IF(J4440="UTC","+00:00","+00:00")))))</f>
        <v>2019-04-25T00:00:00+00:00</v>
      </c>
      <c r="H4440" s="1">
        <v>43580</v>
      </c>
      <c r="U4440" t="s">
        <v>9306</v>
      </c>
      <c r="V4440" t="s">
        <v>9307</v>
      </c>
      <c r="X4440" t="s">
        <v>9308</v>
      </c>
      <c r="Y4440" t="s">
        <v>5364</v>
      </c>
      <c r="AD4440">
        <v>32.40882122</v>
      </c>
      <c r="AE4440">
        <v>-111.1606295</v>
      </c>
      <c r="AG4440" t="s">
        <v>5365</v>
      </c>
      <c r="AH4440" t="s">
        <v>5358</v>
      </c>
      <c r="AI4440" t="s">
        <v>5366</v>
      </c>
      <c r="AK4440" t="s">
        <v>5367</v>
      </c>
      <c r="AL4440" t="s">
        <v>9375</v>
      </c>
      <c r="AN4440" t="s">
        <v>4440</v>
      </c>
      <c r="AO4440" t="s">
        <v>5378</v>
      </c>
      <c r="AP4440" t="s">
        <v>5370</v>
      </c>
      <c r="AQ4440">
        <v>2917.375</v>
      </c>
      <c r="AR4440" t="s">
        <v>5921</v>
      </c>
      <c r="AT4440" t="s">
        <v>1612</v>
      </c>
      <c r="AV4440" t="s">
        <v>96</v>
      </c>
      <c r="BQ4440" t="str">
        <f>BS4440 &amp; ":" &amp; BR4440</f>
        <v>APHA:4500-P-E</v>
      </c>
      <c r="BR4440" t="s">
        <v>5379</v>
      </c>
      <c r="BS4440" t="s">
        <v>5380</v>
      </c>
      <c r="BT4440" t="s">
        <v>5381</v>
      </c>
      <c r="BV4440" t="s">
        <v>5382</v>
      </c>
      <c r="BX4440" s="1">
        <v>43600</v>
      </c>
      <c r="BZ4440" t="s">
        <v>9376</v>
      </c>
      <c r="CA4440" t="s">
        <v>9312</v>
      </c>
      <c r="CB4440">
        <v>4</v>
      </c>
      <c r="CC4440" t="s">
        <v>5921</v>
      </c>
      <c r="CE4440" t="s">
        <v>9313</v>
      </c>
      <c r="CF4440" t="s">
        <v>1618</v>
      </c>
    </row>
    <row r="4441" spans="1:84" hidden="1" x14ac:dyDescent="0.4">
      <c r="A4441" t="s">
        <v>7466</v>
      </c>
      <c r="B4441" t="s">
        <v>7467</v>
      </c>
      <c r="C4441" t="s">
        <v>9258</v>
      </c>
      <c r="D4441" t="s">
        <v>7515</v>
      </c>
      <c r="E4441" t="s">
        <v>82</v>
      </c>
      <c r="G4441" s="4" t="str">
        <f>TEXT(H4441+I4441,"yyyy-mm-dd""T""hh:mm:ss")&amp;
IF(J4441="MST","-07:00",
IF(J4441="MDT","-06:00",
IF(J4441="PST","-08:00",
IF(J4441="PDT","-07:00",
IF(J4441="UTC","+00:00","+00:00")))))</f>
        <v>2019-04-25T09:30:00-07:00</v>
      </c>
      <c r="H4441" s="1">
        <v>43580</v>
      </c>
      <c r="I4441" s="5">
        <v>0.39583333333333331</v>
      </c>
      <c r="J4441" t="s">
        <v>84</v>
      </c>
      <c r="U4441" t="s">
        <v>7469</v>
      </c>
      <c r="V4441" t="s">
        <v>7470</v>
      </c>
      <c r="X4441" t="s">
        <v>7482</v>
      </c>
      <c r="Y4441" t="s">
        <v>7483</v>
      </c>
      <c r="AD4441">
        <v>32.386417000000002</v>
      </c>
      <c r="AE4441">
        <v>-111.119139</v>
      </c>
      <c r="AK4441" t="s">
        <v>5367</v>
      </c>
      <c r="AL4441" t="s">
        <v>9377</v>
      </c>
      <c r="AN4441" t="s">
        <v>5425</v>
      </c>
      <c r="AO4441" t="s">
        <v>7494</v>
      </c>
      <c r="AP4441" t="s">
        <v>422</v>
      </c>
      <c r="AQ4441">
        <v>6.16</v>
      </c>
      <c r="AR4441" t="s">
        <v>1616</v>
      </c>
      <c r="AT4441" t="s">
        <v>1612</v>
      </c>
      <c r="AV4441" t="s">
        <v>96</v>
      </c>
      <c r="BQ4441" t="str">
        <f>BS4441 &amp; ":" &amp; BR4441</f>
        <v>USEPA:353.2</v>
      </c>
      <c r="BR4441">
        <v>353.2</v>
      </c>
      <c r="BS4441" t="s">
        <v>4867</v>
      </c>
      <c r="BT4441" t="s">
        <v>5390</v>
      </c>
      <c r="BV4441" t="s">
        <v>5391</v>
      </c>
      <c r="BW4441" t="s">
        <v>7476</v>
      </c>
      <c r="CE4441" t="s">
        <v>9338</v>
      </c>
      <c r="CF4441" t="s">
        <v>1618</v>
      </c>
    </row>
    <row r="4442" spans="1:84" hidden="1" x14ac:dyDescent="0.4">
      <c r="A4442" t="s">
        <v>7466</v>
      </c>
      <c r="B4442" t="s">
        <v>7467</v>
      </c>
      <c r="C4442" t="s">
        <v>9345</v>
      </c>
      <c r="D4442" t="s">
        <v>7515</v>
      </c>
      <c r="E4442" t="s">
        <v>82</v>
      </c>
      <c r="G4442" s="4" t="str">
        <f>TEXT(H4442+I4442,"yyyy-mm-dd""T""hh:mm:ss")&amp;
IF(J4442="MST","-07:00",
IF(J4442="MDT","-06:00",
IF(J4442="PST","-08:00",
IF(J4442="PDT","-07:00",
IF(J4442="UTC","+00:00","+00:00")))))</f>
        <v>2019-10-24T09:53:00-07:00</v>
      </c>
      <c r="H4442" s="1">
        <v>43762</v>
      </c>
      <c r="I4442" s="5">
        <v>0.41180555555555554</v>
      </c>
      <c r="J4442" t="s">
        <v>84</v>
      </c>
      <c r="U4442" t="s">
        <v>7469</v>
      </c>
      <c r="V4442" t="s">
        <v>7470</v>
      </c>
      <c r="X4442" t="s">
        <v>7532</v>
      </c>
      <c r="Y4442" t="s">
        <v>7533</v>
      </c>
      <c r="AD4442">
        <v>32.289444000000003</v>
      </c>
      <c r="AE4442">
        <v>-111.03486100000001</v>
      </c>
      <c r="AK4442" t="s">
        <v>5367</v>
      </c>
      <c r="AL4442" t="s">
        <v>9378</v>
      </c>
      <c r="AN4442" t="s">
        <v>1700</v>
      </c>
      <c r="AO4442" t="s">
        <v>123</v>
      </c>
      <c r="AP4442" t="s">
        <v>422</v>
      </c>
      <c r="AQ4442">
        <v>0.92</v>
      </c>
      <c r="AR4442" t="s">
        <v>1616</v>
      </c>
      <c r="AS4442" t="s">
        <v>9334</v>
      </c>
      <c r="AT4442" t="s">
        <v>1612</v>
      </c>
      <c r="AV4442" t="s">
        <v>96</v>
      </c>
      <c r="BQ4442" t="str">
        <f>BS4442 &amp; ":" &amp; BR4442</f>
        <v>USEPA:365.1</v>
      </c>
      <c r="BR4442">
        <v>365.1</v>
      </c>
      <c r="BS4442" t="s">
        <v>4867</v>
      </c>
      <c r="BT4442" t="s">
        <v>7474</v>
      </c>
      <c r="BV4442" t="s">
        <v>7475</v>
      </c>
      <c r="BW4442" t="s">
        <v>7476</v>
      </c>
      <c r="CE4442" t="s">
        <v>9347</v>
      </c>
      <c r="CF4442" t="s">
        <v>1618</v>
      </c>
    </row>
    <row r="4443" spans="1:84" hidden="1" x14ac:dyDescent="0.4">
      <c r="A4443" t="s">
        <v>7466</v>
      </c>
      <c r="B4443" t="s">
        <v>7467</v>
      </c>
      <c r="C4443" t="s">
        <v>9261</v>
      </c>
      <c r="D4443" t="s">
        <v>81</v>
      </c>
      <c r="E4443" t="s">
        <v>82</v>
      </c>
      <c r="G4443" s="4" t="str">
        <f>TEXT(H4443+I4443,"yyyy-mm-dd""T""hh:mm:ss")&amp;
IF(J4443="MST","-07:00",
IF(J4443="MDT","-06:00",
IF(J4443="PST","-08:00",
IF(J4443="PDT","-07:00",
IF(J4443="UTC","+00:00","+00:00")))))</f>
        <v>2019-06-27T08:17:00-07:00</v>
      </c>
      <c r="H4443" s="1">
        <v>43643</v>
      </c>
      <c r="I4443" s="5">
        <v>0.34513888888888888</v>
      </c>
      <c r="J4443" t="s">
        <v>84</v>
      </c>
      <c r="U4443" t="s">
        <v>7469</v>
      </c>
      <c r="V4443" t="s">
        <v>7470</v>
      </c>
      <c r="X4443" t="s">
        <v>7471</v>
      </c>
      <c r="Y4443" t="s">
        <v>7472</v>
      </c>
      <c r="AD4443">
        <v>32.338639000000001</v>
      </c>
      <c r="AE4443">
        <v>-111.08147200000001</v>
      </c>
      <c r="AK4443" t="s">
        <v>5367</v>
      </c>
      <c r="AL4443" t="s">
        <v>9379</v>
      </c>
      <c r="AN4443" t="s">
        <v>7486</v>
      </c>
      <c r="AO4443" t="s">
        <v>5369</v>
      </c>
      <c r="AP4443" t="s">
        <v>422</v>
      </c>
      <c r="AQ4443">
        <v>3.44</v>
      </c>
      <c r="AR4443" t="s">
        <v>1616</v>
      </c>
      <c r="AT4443" t="s">
        <v>1612</v>
      </c>
      <c r="AV4443" t="s">
        <v>96</v>
      </c>
      <c r="BQ4443" t="str">
        <f>BS4443 &amp; ":" &amp; BR4443</f>
        <v>USEPA:350.1</v>
      </c>
      <c r="BR4443">
        <v>350.1</v>
      </c>
      <c r="BS4443" t="s">
        <v>4867</v>
      </c>
      <c r="BT4443" t="s">
        <v>7488</v>
      </c>
      <c r="BV4443" t="s">
        <v>7489</v>
      </c>
      <c r="BW4443" t="s">
        <v>7476</v>
      </c>
      <c r="CE4443" t="s">
        <v>9263</v>
      </c>
      <c r="CF4443" t="s">
        <v>1618</v>
      </c>
    </row>
    <row r="4444" spans="1:84" hidden="1" x14ac:dyDescent="0.4">
      <c r="A4444" t="s">
        <v>7466</v>
      </c>
      <c r="B4444" t="s">
        <v>7467</v>
      </c>
      <c r="C4444" t="s">
        <v>9345</v>
      </c>
      <c r="D4444" t="s">
        <v>7515</v>
      </c>
      <c r="E4444" t="s">
        <v>82</v>
      </c>
      <c r="G4444" s="4" t="str">
        <f>TEXT(H4444+I4444,"yyyy-mm-dd""T""hh:mm:ss")&amp;
IF(J4444="MST","-07:00",
IF(J4444="MDT","-06:00",
IF(J4444="PST","-08:00",
IF(J4444="PDT","-07:00",
IF(J4444="UTC","+00:00","+00:00")))))</f>
        <v>2019-10-24T09:53:00-07:00</v>
      </c>
      <c r="H4444" s="1">
        <v>43762</v>
      </c>
      <c r="I4444" s="5">
        <v>0.41180555555555554</v>
      </c>
      <c r="J4444" t="s">
        <v>84</v>
      </c>
      <c r="U4444" t="s">
        <v>7469</v>
      </c>
      <c r="V4444" t="s">
        <v>7470</v>
      </c>
      <c r="X4444" t="s">
        <v>7532</v>
      </c>
      <c r="Y4444" t="s">
        <v>7533</v>
      </c>
      <c r="AD4444">
        <v>32.289444000000003</v>
      </c>
      <c r="AE4444">
        <v>-111.03486100000001</v>
      </c>
      <c r="AK4444" t="s">
        <v>5367</v>
      </c>
      <c r="AL4444" t="s">
        <v>9380</v>
      </c>
      <c r="AN4444" t="s">
        <v>7486</v>
      </c>
      <c r="AO4444" t="s">
        <v>5369</v>
      </c>
      <c r="AP4444" t="s">
        <v>422</v>
      </c>
      <c r="AQ4444">
        <v>0.81</v>
      </c>
      <c r="AR4444" t="s">
        <v>1616</v>
      </c>
      <c r="AS4444" t="s">
        <v>7517</v>
      </c>
      <c r="AT4444" t="s">
        <v>1612</v>
      </c>
      <c r="AV4444" t="s">
        <v>96</v>
      </c>
      <c r="BQ4444" t="str">
        <f>BS4444 &amp; ":" &amp; BR4444</f>
        <v>USEPA:350.1</v>
      </c>
      <c r="BR4444">
        <v>350.1</v>
      </c>
      <c r="BS4444" t="s">
        <v>4867</v>
      </c>
      <c r="BT4444" t="s">
        <v>7488</v>
      </c>
      <c r="BV4444" t="s">
        <v>7489</v>
      </c>
      <c r="BW4444" t="s">
        <v>7476</v>
      </c>
      <c r="CE4444" t="s">
        <v>9347</v>
      </c>
      <c r="CF4444" t="s">
        <v>1618</v>
      </c>
    </row>
    <row r="4445" spans="1:84" hidden="1" x14ac:dyDescent="0.4">
      <c r="A4445" t="s">
        <v>1626</v>
      </c>
      <c r="B4445" t="s">
        <v>1626</v>
      </c>
      <c r="C4445" t="s">
        <v>9254</v>
      </c>
      <c r="D4445" t="s">
        <v>81</v>
      </c>
      <c r="E4445" t="s">
        <v>82</v>
      </c>
      <c r="F4445" t="s">
        <v>393</v>
      </c>
      <c r="G4445" s="4" t="str">
        <f>TEXT(H4445+I4445,"yyyy-mm-dd""T""hh:mm:ss")&amp;
IF(J4445="MST","-07:00",
IF(J4445="MDT","-06:00",
IF(J4445="PST","-08:00",
IF(J4445="PDT","-07:00",
IF(J4445="UTC","+00:00","+00:00")))))</f>
        <v>2019-03-31T04:00:00-07:00</v>
      </c>
      <c r="H4445" s="1">
        <v>43555</v>
      </c>
      <c r="I4445" s="5">
        <v>0.16666666666666666</v>
      </c>
      <c r="J4445" t="s">
        <v>84</v>
      </c>
      <c r="N4445">
        <v>0.5</v>
      </c>
      <c r="O4445" t="s">
        <v>1628</v>
      </c>
      <c r="U4445">
        <v>9778</v>
      </c>
      <c r="V4445" t="s">
        <v>8890</v>
      </c>
      <c r="W4445" t="s">
        <v>8200</v>
      </c>
      <c r="X4445" t="s">
        <v>8947</v>
      </c>
      <c r="Y4445">
        <v>101059</v>
      </c>
      <c r="Z4445" t="e">
        <f>--- SAMPLE TAKEN: Yes</f>
        <v>#NAME?</v>
      </c>
      <c r="AD4445">
        <v>32.187222200000001</v>
      </c>
      <c r="AE4445">
        <v>-110.81388889999999</v>
      </c>
      <c r="AG4445" t="s">
        <v>90</v>
      </c>
      <c r="AH4445" t="s">
        <v>1626</v>
      </c>
      <c r="AI4445" t="s">
        <v>90</v>
      </c>
      <c r="AK4445" t="s">
        <v>1608</v>
      </c>
      <c r="AL4445" t="s">
        <v>9381</v>
      </c>
      <c r="AM4445" t="s">
        <v>92</v>
      </c>
      <c r="AN4445" t="s">
        <v>1610</v>
      </c>
      <c r="AO4445" t="s">
        <v>1611</v>
      </c>
      <c r="AP4445" t="s">
        <v>422</v>
      </c>
      <c r="AT4445" t="s">
        <v>1612</v>
      </c>
      <c r="AV4445" t="s">
        <v>584</v>
      </c>
      <c r="BF4445" t="s">
        <v>7555</v>
      </c>
      <c r="BH4445" t="str">
        <f>BI4445 &amp; " " &amp; BJ4445</f>
        <v>0.5 ft</v>
      </c>
      <c r="BI4445">
        <v>0.5</v>
      </c>
      <c r="BJ4445" t="s">
        <v>5517</v>
      </c>
      <c r="BQ4445" t="str">
        <f>BS4445 &amp; ":" &amp; BR4445</f>
        <v>AZDEQ_SW:EPA 350.1</v>
      </c>
      <c r="BR4445" t="s">
        <v>1613</v>
      </c>
      <c r="BS4445" t="s">
        <v>1626</v>
      </c>
      <c r="BT4445" t="s">
        <v>1613</v>
      </c>
      <c r="BW4445" t="s">
        <v>5519</v>
      </c>
      <c r="BZ4445" t="s">
        <v>9382</v>
      </c>
      <c r="CA4445" t="s">
        <v>397</v>
      </c>
      <c r="CB4445">
        <v>0.1</v>
      </c>
      <c r="CC4445" t="s">
        <v>1616</v>
      </c>
      <c r="CE4445" t="s">
        <v>8893</v>
      </c>
      <c r="CF4445" t="s">
        <v>1618</v>
      </c>
    </row>
    <row r="4446" spans="1:84" hidden="1" x14ac:dyDescent="0.4">
      <c r="A4446" t="s">
        <v>7466</v>
      </c>
      <c r="B4446" t="s">
        <v>7467</v>
      </c>
      <c r="C4446" t="s">
        <v>9295</v>
      </c>
      <c r="D4446" t="s">
        <v>81</v>
      </c>
      <c r="E4446" t="s">
        <v>82</v>
      </c>
      <c r="G4446" s="4" t="str">
        <f>TEXT(H4446+I4446,"yyyy-mm-dd""T""hh:mm:ss")&amp;
IF(J4446="MST","-07:00",
IF(J4446="MDT","-06:00",
IF(J4446="PST","-08:00",
IF(J4446="PDT","-07:00",
IF(J4446="UTC","+00:00","+00:00")))))</f>
        <v>2019-03-07T10:10:00-07:00</v>
      </c>
      <c r="H4446" s="1">
        <v>43531</v>
      </c>
      <c r="I4446" s="5">
        <v>0.4236111111111111</v>
      </c>
      <c r="J4446" t="s">
        <v>84</v>
      </c>
      <c r="U4446" t="s">
        <v>7469</v>
      </c>
      <c r="V4446" t="s">
        <v>7470</v>
      </c>
      <c r="X4446" t="s">
        <v>7532</v>
      </c>
      <c r="Y4446" t="s">
        <v>7533</v>
      </c>
      <c r="AD4446">
        <v>32.289444000000003</v>
      </c>
      <c r="AE4446">
        <v>-111.03486100000001</v>
      </c>
      <c r="AK4446" t="s">
        <v>5367</v>
      </c>
      <c r="AL4446" t="s">
        <v>9383</v>
      </c>
      <c r="AN4446" t="s">
        <v>7604</v>
      </c>
      <c r="AO4446" t="s">
        <v>442</v>
      </c>
      <c r="AP4446" t="s">
        <v>422</v>
      </c>
      <c r="AQ4446">
        <v>2.65</v>
      </c>
      <c r="AR4446" t="s">
        <v>1616</v>
      </c>
      <c r="AS4446" t="s">
        <v>7517</v>
      </c>
      <c r="AT4446" t="s">
        <v>1612</v>
      </c>
      <c r="AV4446" t="s">
        <v>96</v>
      </c>
      <c r="BQ4446" t="str">
        <f>BS4446 &amp; ":" &amp; BR4446</f>
        <v>USEPA:351.2</v>
      </c>
      <c r="BR4446">
        <v>351.2</v>
      </c>
      <c r="BS4446" t="s">
        <v>4867</v>
      </c>
      <c r="BT4446" t="s">
        <v>7605</v>
      </c>
      <c r="BV4446" t="s">
        <v>7606</v>
      </c>
      <c r="BW4446" t="s">
        <v>7476</v>
      </c>
      <c r="CE4446" t="s">
        <v>9297</v>
      </c>
      <c r="CF4446" t="s">
        <v>1618</v>
      </c>
    </row>
    <row r="4447" spans="1:84" hidden="1" x14ac:dyDescent="0.4">
      <c r="A4447" t="s">
        <v>7466</v>
      </c>
      <c r="B4447" t="s">
        <v>7467</v>
      </c>
      <c r="C4447" t="s">
        <v>9244</v>
      </c>
      <c r="D4447" t="s">
        <v>81</v>
      </c>
      <c r="E4447" t="s">
        <v>82</v>
      </c>
      <c r="G4447" s="4" t="str">
        <f>TEXT(H4447+I4447,"yyyy-mm-dd""T""hh:mm:ss")&amp;
IF(J4447="MST","-07:00",
IF(J4447="MDT","-06:00",
IF(J4447="PST","-08:00",
IF(J4447="PDT","-07:00",
IF(J4447="UTC","+00:00","+00:00")))))</f>
        <v>2019-06-13T08:50:00-07:00</v>
      </c>
      <c r="H4447" s="1">
        <v>43629</v>
      </c>
      <c r="I4447" s="5">
        <v>0.36805555555555558</v>
      </c>
      <c r="J4447" t="s">
        <v>84</v>
      </c>
      <c r="U4447" t="s">
        <v>7469</v>
      </c>
      <c r="V4447" t="s">
        <v>7470</v>
      </c>
      <c r="X4447" t="s">
        <v>7510</v>
      </c>
      <c r="Y4447" t="s">
        <v>7511</v>
      </c>
      <c r="AD4447">
        <v>32.434333000000002</v>
      </c>
      <c r="AE4447">
        <v>-111.232472</v>
      </c>
      <c r="AK4447" t="s">
        <v>5367</v>
      </c>
      <c r="AL4447" t="s">
        <v>9384</v>
      </c>
      <c r="AN4447" t="s">
        <v>1700</v>
      </c>
      <c r="AO4447" t="s">
        <v>123</v>
      </c>
      <c r="AP4447" t="s">
        <v>422</v>
      </c>
      <c r="AQ4447">
        <v>2.7</v>
      </c>
      <c r="AR4447" t="s">
        <v>1616</v>
      </c>
      <c r="AS4447" t="s">
        <v>9252</v>
      </c>
      <c r="AT4447" t="s">
        <v>1612</v>
      </c>
      <c r="AV4447" t="s">
        <v>96</v>
      </c>
      <c r="BQ4447" t="str">
        <f>BS4447 &amp; ":" &amp; BR4447</f>
        <v>USEPA:365.1</v>
      </c>
      <c r="BR4447">
        <v>365.1</v>
      </c>
      <c r="BS4447" t="s">
        <v>4867</v>
      </c>
      <c r="BT4447" t="s">
        <v>7474</v>
      </c>
      <c r="BV4447" t="s">
        <v>7475</v>
      </c>
      <c r="BW4447" t="s">
        <v>7476</v>
      </c>
      <c r="CE4447" t="s">
        <v>9326</v>
      </c>
      <c r="CF4447" t="s">
        <v>1618</v>
      </c>
    </row>
    <row r="4448" spans="1:84" hidden="1" x14ac:dyDescent="0.4">
      <c r="A4448" t="s">
        <v>7466</v>
      </c>
      <c r="B4448" t="s">
        <v>7467</v>
      </c>
      <c r="C4448" t="s">
        <v>9258</v>
      </c>
      <c r="D4448" t="s">
        <v>7515</v>
      </c>
      <c r="E4448" t="s">
        <v>82</v>
      </c>
      <c r="G4448" s="4" t="str">
        <f>TEXT(H4448+I4448,"yyyy-mm-dd""T""hh:mm:ss")&amp;
IF(J4448="MST","-07:00",
IF(J4448="MDT","-06:00",
IF(J4448="PST","-08:00",
IF(J4448="PDT","-07:00",
IF(J4448="UTC","+00:00","+00:00")))))</f>
        <v>2019-04-25T09:30:00-07:00</v>
      </c>
      <c r="H4448" s="1">
        <v>43580</v>
      </c>
      <c r="I4448" s="5">
        <v>0.39583333333333331</v>
      </c>
      <c r="J4448" t="s">
        <v>84</v>
      </c>
      <c r="U4448" t="s">
        <v>7469</v>
      </c>
      <c r="V4448" t="s">
        <v>7470</v>
      </c>
      <c r="X4448" t="s">
        <v>7482</v>
      </c>
      <c r="Y4448" t="s">
        <v>7483</v>
      </c>
      <c r="AD4448">
        <v>32.386417000000002</v>
      </c>
      <c r="AE4448">
        <v>-111.119139</v>
      </c>
      <c r="AK4448" t="s">
        <v>5367</v>
      </c>
      <c r="AL4448" t="s">
        <v>9385</v>
      </c>
      <c r="AN4448" t="s">
        <v>7604</v>
      </c>
      <c r="AO4448" t="s">
        <v>442</v>
      </c>
      <c r="AP4448" t="s">
        <v>422</v>
      </c>
      <c r="AQ4448">
        <v>1.37</v>
      </c>
      <c r="AR4448" t="s">
        <v>1616</v>
      </c>
      <c r="AT4448" t="s">
        <v>1612</v>
      </c>
      <c r="AV4448" t="s">
        <v>96</v>
      </c>
      <c r="BQ4448" t="str">
        <f>BS4448 &amp; ":" &amp; BR4448</f>
        <v>USEPA:351.2</v>
      </c>
      <c r="BR4448">
        <v>351.2</v>
      </c>
      <c r="BS4448" t="s">
        <v>4867</v>
      </c>
      <c r="BT4448" t="s">
        <v>7605</v>
      </c>
      <c r="BV4448" t="s">
        <v>7606</v>
      </c>
      <c r="BW4448" t="s">
        <v>7476</v>
      </c>
      <c r="CE4448" t="s">
        <v>9260</v>
      </c>
      <c r="CF4448" t="s">
        <v>1618</v>
      </c>
    </row>
    <row r="4449" spans="1:84" hidden="1" x14ac:dyDescent="0.4">
      <c r="A4449" t="s">
        <v>7466</v>
      </c>
      <c r="B4449" t="s">
        <v>7467</v>
      </c>
      <c r="C4449" t="s">
        <v>9261</v>
      </c>
      <c r="D4449" t="s">
        <v>81</v>
      </c>
      <c r="E4449" t="s">
        <v>82</v>
      </c>
      <c r="G4449" s="4" t="str">
        <f>TEXT(H4449+I4449,"yyyy-mm-dd""T""hh:mm:ss")&amp;
IF(J4449="MST","-07:00",
IF(J4449="MDT","-06:00",
IF(J4449="PST","-08:00",
IF(J4449="PDT","-07:00",
IF(J4449="UTC","+00:00","+00:00")))))</f>
        <v>2019-06-27T08:17:00-07:00</v>
      </c>
      <c r="H4449" s="1">
        <v>43643</v>
      </c>
      <c r="I4449" s="5">
        <v>0.34513888888888888</v>
      </c>
      <c r="J4449" t="s">
        <v>84</v>
      </c>
      <c r="U4449" t="s">
        <v>7469</v>
      </c>
      <c r="V4449" t="s">
        <v>7470</v>
      </c>
      <c r="X4449" t="s">
        <v>7471</v>
      </c>
      <c r="Y4449" t="s">
        <v>7472</v>
      </c>
      <c r="AD4449">
        <v>32.338639000000001</v>
      </c>
      <c r="AE4449">
        <v>-111.08147200000001</v>
      </c>
      <c r="AK4449" t="s">
        <v>5367</v>
      </c>
      <c r="AL4449" t="s">
        <v>9386</v>
      </c>
      <c r="AN4449" t="s">
        <v>1700</v>
      </c>
      <c r="AO4449" t="s">
        <v>123</v>
      </c>
      <c r="AP4449" t="s">
        <v>422</v>
      </c>
      <c r="AQ4449">
        <v>6.4</v>
      </c>
      <c r="AR4449" t="s">
        <v>1616</v>
      </c>
      <c r="AS4449" t="s">
        <v>9387</v>
      </c>
      <c r="AT4449" t="s">
        <v>1612</v>
      </c>
      <c r="AV4449" t="s">
        <v>96</v>
      </c>
      <c r="BQ4449" t="str">
        <f>BS4449 &amp; ":" &amp; BR4449</f>
        <v>USEPA:365.1</v>
      </c>
      <c r="BR4449">
        <v>365.1</v>
      </c>
      <c r="BS4449" t="s">
        <v>4867</v>
      </c>
      <c r="BT4449" t="s">
        <v>7474</v>
      </c>
      <c r="BV4449" t="s">
        <v>7475</v>
      </c>
      <c r="BW4449" t="s">
        <v>7476</v>
      </c>
      <c r="CE4449" t="s">
        <v>9263</v>
      </c>
      <c r="CF4449" t="s">
        <v>1618</v>
      </c>
    </row>
    <row r="4450" spans="1:84" hidden="1" x14ac:dyDescent="0.4">
      <c r="A4450" t="s">
        <v>7466</v>
      </c>
      <c r="B4450" t="s">
        <v>7467</v>
      </c>
      <c r="C4450" t="s">
        <v>9241</v>
      </c>
      <c r="D4450" t="s">
        <v>81</v>
      </c>
      <c r="E4450" t="s">
        <v>82</v>
      </c>
      <c r="G4450" s="4" t="str">
        <f>TEXT(H4450+I4450,"yyyy-mm-dd""T""hh:mm:ss")&amp;
IF(J4450="MST","-07:00",
IF(J4450="MDT","-06:00",
IF(J4450="PST","-08:00",
IF(J4450="PDT","-07:00",
IF(J4450="UTC","+00:00","+00:00")))))</f>
        <v>2019-12-18T12:15:00-07:00</v>
      </c>
      <c r="H4450" s="1">
        <v>43817</v>
      </c>
      <c r="I4450" s="5">
        <v>0.51041666666666663</v>
      </c>
      <c r="J4450" t="s">
        <v>84</v>
      </c>
      <c r="U4450" t="s">
        <v>7469</v>
      </c>
      <c r="V4450" t="s">
        <v>7470</v>
      </c>
      <c r="X4450" t="s">
        <v>7482</v>
      </c>
      <c r="Y4450" t="s">
        <v>7483</v>
      </c>
      <c r="AD4450">
        <v>32.386417000000002</v>
      </c>
      <c r="AE4450">
        <v>-111.119139</v>
      </c>
      <c r="AK4450" t="s">
        <v>5367</v>
      </c>
      <c r="AL4450" t="s">
        <v>9388</v>
      </c>
      <c r="AN4450" t="s">
        <v>1610</v>
      </c>
      <c r="AO4450" t="s">
        <v>5387</v>
      </c>
      <c r="AP4450" t="s">
        <v>422</v>
      </c>
      <c r="AQ4450">
        <v>9.39</v>
      </c>
      <c r="AR4450" t="s">
        <v>1616</v>
      </c>
      <c r="AT4450" t="s">
        <v>1612</v>
      </c>
      <c r="AV4450" t="s">
        <v>7535</v>
      </c>
      <c r="BQ4450" t="str">
        <f>BS4450 &amp; ":" &amp; BR4450</f>
        <v>AOAC:973.48</v>
      </c>
      <c r="BR4450">
        <v>973.48</v>
      </c>
      <c r="BS4450" t="s">
        <v>7536</v>
      </c>
      <c r="BT4450" t="s">
        <v>7537</v>
      </c>
      <c r="BW4450" t="s">
        <v>7476</v>
      </c>
      <c r="CE4450" t="s">
        <v>9243</v>
      </c>
      <c r="CF4450" t="s">
        <v>1618</v>
      </c>
    </row>
    <row r="4451" spans="1:84" hidden="1" x14ac:dyDescent="0.4">
      <c r="A4451" t="s">
        <v>5358</v>
      </c>
      <c r="B4451" t="s">
        <v>5359</v>
      </c>
      <c r="C4451" t="s">
        <v>9305</v>
      </c>
      <c r="D4451" t="s">
        <v>81</v>
      </c>
      <c r="E4451" t="s">
        <v>82</v>
      </c>
      <c r="G4451" s="4" t="str">
        <f>TEXT(H4451+I4451,"yyyy-mm-dd""T""hh:mm:ss")&amp;
IF(J4451="MST","-07:00",
IF(J4451="MDT","-06:00",
IF(J4451="PST","-08:00",
IF(J4451="PDT","-07:00",
IF(J4451="UTC","+00:00","+00:00")))))</f>
        <v>2019-04-25T00:00:00+00:00</v>
      </c>
      <c r="H4451" s="1">
        <v>43580</v>
      </c>
      <c r="U4451" t="s">
        <v>9306</v>
      </c>
      <c r="V4451" t="s">
        <v>9307</v>
      </c>
      <c r="X4451" t="s">
        <v>9308</v>
      </c>
      <c r="Y4451" t="s">
        <v>5364</v>
      </c>
      <c r="AD4451">
        <v>32.40882122</v>
      </c>
      <c r="AE4451">
        <v>-111.1606295</v>
      </c>
      <c r="AG4451" t="s">
        <v>5365</v>
      </c>
      <c r="AH4451" t="s">
        <v>5358</v>
      </c>
      <c r="AI4451" t="s">
        <v>5366</v>
      </c>
      <c r="AK4451" t="s">
        <v>5367</v>
      </c>
      <c r="AL4451" t="s">
        <v>9389</v>
      </c>
      <c r="AN4451" t="s">
        <v>1610</v>
      </c>
      <c r="AO4451" t="s">
        <v>5387</v>
      </c>
      <c r="AP4451" t="s">
        <v>5370</v>
      </c>
      <c r="AQ4451">
        <v>8</v>
      </c>
      <c r="AR4451" t="s">
        <v>1616</v>
      </c>
      <c r="AT4451" t="s">
        <v>1612</v>
      </c>
      <c r="AV4451" t="s">
        <v>96</v>
      </c>
      <c r="BQ4451" t="str">
        <f>BS4451 &amp; ":" &amp; BR4451</f>
        <v>USEPA:353.2</v>
      </c>
      <c r="BR4451">
        <v>353.2</v>
      </c>
      <c r="BS4451" t="s">
        <v>4867</v>
      </c>
      <c r="BT4451" t="s">
        <v>5390</v>
      </c>
      <c r="BV4451" t="s">
        <v>5391</v>
      </c>
      <c r="BX4451" s="1">
        <v>43600</v>
      </c>
      <c r="BZ4451" t="s">
        <v>9390</v>
      </c>
      <c r="CA4451" t="s">
        <v>9312</v>
      </c>
      <c r="CB4451">
        <v>0.02</v>
      </c>
      <c r="CC4451" t="s">
        <v>1616</v>
      </c>
      <c r="CE4451" t="s">
        <v>9313</v>
      </c>
      <c r="CF4451" t="s">
        <v>1618</v>
      </c>
    </row>
    <row r="4452" spans="1:84" hidden="1" x14ac:dyDescent="0.4">
      <c r="A4452" t="s">
        <v>7466</v>
      </c>
      <c r="B4452" t="s">
        <v>7467</v>
      </c>
      <c r="C4452" t="s">
        <v>9264</v>
      </c>
      <c r="D4452" t="s">
        <v>81</v>
      </c>
      <c r="E4452" t="s">
        <v>82</v>
      </c>
      <c r="G4452" s="4" t="str">
        <f>TEXT(H4452+I4452,"yyyy-mm-dd""T""hh:mm:ss")&amp;
IF(J4452="MST","-07:00",
IF(J4452="MDT","-06:00",
IF(J4452="PST","-08:00",
IF(J4452="PDT","-07:00",
IF(J4452="UTC","+00:00","+00:00")))))</f>
        <v>2019-03-28T10:10:00-07:00</v>
      </c>
      <c r="H4452" s="1">
        <v>43552</v>
      </c>
      <c r="I4452" s="5">
        <v>0.4236111111111111</v>
      </c>
      <c r="J4452" t="s">
        <v>84</v>
      </c>
      <c r="U4452" t="s">
        <v>7469</v>
      </c>
      <c r="V4452" t="s">
        <v>7470</v>
      </c>
      <c r="X4452" t="s">
        <v>7510</v>
      </c>
      <c r="Y4452" t="s">
        <v>7511</v>
      </c>
      <c r="AD4452">
        <v>32.434333000000002</v>
      </c>
      <c r="AE4452">
        <v>-111.232472</v>
      </c>
      <c r="AK4452" t="s">
        <v>5367</v>
      </c>
      <c r="AL4452" t="s">
        <v>9391</v>
      </c>
      <c r="AM4452" t="s">
        <v>92</v>
      </c>
      <c r="AN4452" t="s">
        <v>7486</v>
      </c>
      <c r="AO4452" t="s">
        <v>5369</v>
      </c>
      <c r="AP4452" t="s">
        <v>422</v>
      </c>
      <c r="AT4452" t="s">
        <v>1612</v>
      </c>
      <c r="AV4452" t="s">
        <v>96</v>
      </c>
      <c r="BQ4452" t="str">
        <f>BS4452 &amp; ":" &amp; BR4452</f>
        <v>USEPA:350.1</v>
      </c>
      <c r="BR4452">
        <v>350.1</v>
      </c>
      <c r="BS4452" t="s">
        <v>4867</v>
      </c>
      <c r="BT4452" t="s">
        <v>7488</v>
      </c>
      <c r="BV4452" t="s">
        <v>7489</v>
      </c>
      <c r="BW4452" t="s">
        <v>7476</v>
      </c>
      <c r="BZ4452" t="s">
        <v>9392</v>
      </c>
      <c r="CA4452" t="s">
        <v>7546</v>
      </c>
      <c r="CB4452">
        <v>0.5</v>
      </c>
      <c r="CC4452" t="s">
        <v>1616</v>
      </c>
      <c r="CE4452" t="s">
        <v>9324</v>
      </c>
      <c r="CF4452" t="s">
        <v>1618</v>
      </c>
    </row>
    <row r="4453" spans="1:84" hidden="1" x14ac:dyDescent="0.4">
      <c r="A4453" t="s">
        <v>7466</v>
      </c>
      <c r="B4453" t="s">
        <v>7467</v>
      </c>
      <c r="C4453" t="s">
        <v>9345</v>
      </c>
      <c r="D4453" t="s">
        <v>7515</v>
      </c>
      <c r="E4453" t="s">
        <v>82</v>
      </c>
      <c r="G4453" s="4" t="str">
        <f>TEXT(H4453+I4453,"yyyy-mm-dd""T""hh:mm:ss")&amp;
IF(J4453="MST","-07:00",
IF(J4453="MDT","-06:00",
IF(J4453="PST","-08:00",
IF(J4453="PDT","-07:00",
IF(J4453="UTC","+00:00","+00:00")))))</f>
        <v>2019-10-24T09:53:00-07:00</v>
      </c>
      <c r="H4453" s="1">
        <v>43762</v>
      </c>
      <c r="I4453" s="5">
        <v>0.41180555555555554</v>
      </c>
      <c r="J4453" t="s">
        <v>84</v>
      </c>
      <c r="U4453" t="s">
        <v>7469</v>
      </c>
      <c r="V4453" t="s">
        <v>7470</v>
      </c>
      <c r="X4453" t="s">
        <v>7532</v>
      </c>
      <c r="Y4453" t="s">
        <v>7533</v>
      </c>
      <c r="AD4453">
        <v>32.289444000000003</v>
      </c>
      <c r="AE4453">
        <v>-111.03486100000001</v>
      </c>
      <c r="AK4453" t="s">
        <v>5367</v>
      </c>
      <c r="AL4453" t="s">
        <v>9393</v>
      </c>
      <c r="AN4453" t="s">
        <v>1700</v>
      </c>
      <c r="AO4453" t="s">
        <v>457</v>
      </c>
      <c r="AP4453" t="s">
        <v>422</v>
      </c>
      <c r="AQ4453">
        <v>1.05</v>
      </c>
      <c r="AR4453" t="s">
        <v>1616</v>
      </c>
      <c r="AS4453" t="s">
        <v>7517</v>
      </c>
      <c r="AT4453" t="s">
        <v>1612</v>
      </c>
      <c r="AV4453" t="s">
        <v>96</v>
      </c>
      <c r="BQ4453" t="str">
        <f>BS4453 &amp; ":" &amp; BR4453</f>
        <v>USEPA:365.1</v>
      </c>
      <c r="BR4453">
        <v>365.1</v>
      </c>
      <c r="BS4453" t="s">
        <v>4867</v>
      </c>
      <c r="BT4453" t="s">
        <v>7474</v>
      </c>
      <c r="BV4453" t="s">
        <v>7475</v>
      </c>
      <c r="BW4453" t="s">
        <v>7476</v>
      </c>
      <c r="CE4453" t="s">
        <v>9347</v>
      </c>
      <c r="CF4453" t="s">
        <v>1618</v>
      </c>
    </row>
    <row r="4454" spans="1:84" hidden="1" x14ac:dyDescent="0.4">
      <c r="A4454" t="s">
        <v>7466</v>
      </c>
      <c r="B4454" t="s">
        <v>7467</v>
      </c>
      <c r="C4454" t="s">
        <v>9280</v>
      </c>
      <c r="D4454" t="s">
        <v>81</v>
      </c>
      <c r="E4454" t="s">
        <v>82</v>
      </c>
      <c r="G4454" s="4" t="str">
        <f>TEXT(H4454+I4454,"yyyy-mm-dd""T""hh:mm:ss")&amp;
IF(J4454="MST","-07:00",
IF(J4454="MDT","-06:00",
IF(J4454="PST","-08:00",
IF(J4454="PDT","-07:00",
IF(J4454="UTC","+00:00","+00:00")))))</f>
        <v>2019-12-19T10:30:00-07:00</v>
      </c>
      <c r="H4454" s="1">
        <v>43818</v>
      </c>
      <c r="I4454" s="5">
        <v>0.4375</v>
      </c>
      <c r="J4454" t="s">
        <v>84</v>
      </c>
      <c r="U4454" t="s">
        <v>7469</v>
      </c>
      <c r="V4454" t="s">
        <v>7470</v>
      </c>
      <c r="X4454" t="s">
        <v>7471</v>
      </c>
      <c r="Y4454" t="s">
        <v>7472</v>
      </c>
      <c r="AD4454">
        <v>32.338639000000001</v>
      </c>
      <c r="AE4454">
        <v>-111.08147200000001</v>
      </c>
      <c r="AK4454" t="s">
        <v>5367</v>
      </c>
      <c r="AL4454" t="s">
        <v>9394</v>
      </c>
      <c r="AN4454" t="s">
        <v>1700</v>
      </c>
      <c r="AO4454" t="s">
        <v>123</v>
      </c>
      <c r="AP4454" t="s">
        <v>422</v>
      </c>
      <c r="AQ4454">
        <v>3.62</v>
      </c>
      <c r="AR4454" t="s">
        <v>1616</v>
      </c>
      <c r="AS4454" t="s">
        <v>9252</v>
      </c>
      <c r="AT4454" t="s">
        <v>1612</v>
      </c>
      <c r="AV4454" t="s">
        <v>96</v>
      </c>
      <c r="BQ4454" t="str">
        <f>BS4454 &amp; ":" &amp; BR4454</f>
        <v>USEPA:365.1</v>
      </c>
      <c r="BR4454">
        <v>365.1</v>
      </c>
      <c r="BS4454" t="s">
        <v>4867</v>
      </c>
      <c r="BT4454" t="s">
        <v>7474</v>
      </c>
      <c r="BV4454" t="s">
        <v>7475</v>
      </c>
      <c r="BW4454" t="s">
        <v>7476</v>
      </c>
      <c r="CE4454" t="s">
        <v>9282</v>
      </c>
      <c r="CF4454" t="s">
        <v>1618</v>
      </c>
    </row>
    <row r="4455" spans="1:84" hidden="1" x14ac:dyDescent="0.4">
      <c r="A4455" t="s">
        <v>5358</v>
      </c>
      <c r="B4455" t="s">
        <v>5359</v>
      </c>
      <c r="C4455" t="s">
        <v>9305</v>
      </c>
      <c r="D4455" t="s">
        <v>81</v>
      </c>
      <c r="E4455" t="s">
        <v>82</v>
      </c>
      <c r="G4455" s="4" t="str">
        <f>TEXT(H4455+I4455,"yyyy-mm-dd""T""hh:mm:ss")&amp;
IF(J4455="MST","-07:00",
IF(J4455="MDT","-06:00",
IF(J4455="PST","-08:00",
IF(J4455="PDT","-07:00",
IF(J4455="UTC","+00:00","+00:00")))))</f>
        <v>2019-04-25T00:00:00+00:00</v>
      </c>
      <c r="H4455" s="1">
        <v>43580</v>
      </c>
      <c r="U4455" t="s">
        <v>9306</v>
      </c>
      <c r="V4455" t="s">
        <v>9307</v>
      </c>
      <c r="X4455" t="s">
        <v>9308</v>
      </c>
      <c r="Y4455" t="s">
        <v>5364</v>
      </c>
      <c r="AD4455">
        <v>32.40882122</v>
      </c>
      <c r="AE4455">
        <v>-111.1606295</v>
      </c>
      <c r="AG4455" t="s">
        <v>5365</v>
      </c>
      <c r="AH4455" t="s">
        <v>5358</v>
      </c>
      <c r="AI4455" t="s">
        <v>5366</v>
      </c>
      <c r="AK4455" t="s">
        <v>5367</v>
      </c>
      <c r="AL4455" t="s">
        <v>9395</v>
      </c>
      <c r="AN4455" t="s">
        <v>1610</v>
      </c>
      <c r="AO4455" t="s">
        <v>105</v>
      </c>
      <c r="AP4455" t="s">
        <v>94</v>
      </c>
      <c r="AQ4455">
        <v>0</v>
      </c>
      <c r="AR4455" t="s">
        <v>1616</v>
      </c>
      <c r="AT4455" t="s">
        <v>1612</v>
      </c>
      <c r="AV4455" t="s">
        <v>96</v>
      </c>
      <c r="BQ4455" t="str">
        <f>BS4455 &amp; ":" &amp; BR4455</f>
        <v>USEPA:300</v>
      </c>
      <c r="BR4455">
        <v>300</v>
      </c>
      <c r="BS4455" t="s">
        <v>4867</v>
      </c>
      <c r="BT4455" t="s">
        <v>9315</v>
      </c>
      <c r="BV4455" t="s">
        <v>9316</v>
      </c>
      <c r="BX4455" s="1">
        <v>43584</v>
      </c>
      <c r="BZ4455" t="s">
        <v>9396</v>
      </c>
      <c r="CA4455" t="s">
        <v>1272</v>
      </c>
      <c r="CB4455" t="s">
        <v>9310</v>
      </c>
      <c r="CC4455" t="s">
        <v>1616</v>
      </c>
      <c r="CE4455" t="s">
        <v>9313</v>
      </c>
      <c r="CF4455" t="s">
        <v>1618</v>
      </c>
    </row>
    <row r="4456" spans="1:84" hidden="1" x14ac:dyDescent="0.4">
      <c r="A4456" t="s">
        <v>7466</v>
      </c>
      <c r="B4456" t="s">
        <v>7467</v>
      </c>
      <c r="C4456" t="s">
        <v>9295</v>
      </c>
      <c r="D4456" t="s">
        <v>81</v>
      </c>
      <c r="E4456" t="s">
        <v>82</v>
      </c>
      <c r="G4456" s="4" t="str">
        <f>TEXT(H4456+I4456,"yyyy-mm-dd""T""hh:mm:ss")&amp;
IF(J4456="MST","-07:00",
IF(J4456="MDT","-06:00",
IF(J4456="PST","-08:00",
IF(J4456="PDT","-07:00",
IF(J4456="UTC","+00:00","+00:00")))))</f>
        <v>2019-03-07T10:10:00-07:00</v>
      </c>
      <c r="H4456" s="1">
        <v>43531</v>
      </c>
      <c r="I4456" s="5">
        <v>0.4236111111111111</v>
      </c>
      <c r="J4456" t="s">
        <v>84</v>
      </c>
      <c r="U4456" t="s">
        <v>7469</v>
      </c>
      <c r="V4456" t="s">
        <v>7470</v>
      </c>
      <c r="X4456" t="s">
        <v>7532</v>
      </c>
      <c r="Y4456" t="s">
        <v>7533</v>
      </c>
      <c r="AD4456">
        <v>32.289444000000003</v>
      </c>
      <c r="AE4456">
        <v>-111.03486100000001</v>
      </c>
      <c r="AK4456" t="s">
        <v>5367</v>
      </c>
      <c r="AL4456" t="s">
        <v>9397</v>
      </c>
      <c r="AN4456" t="s">
        <v>1700</v>
      </c>
      <c r="AO4456" t="s">
        <v>457</v>
      </c>
      <c r="AP4456" t="s">
        <v>422</v>
      </c>
      <c r="AQ4456">
        <v>1.36</v>
      </c>
      <c r="AR4456" t="s">
        <v>1616</v>
      </c>
      <c r="AS4456" t="s">
        <v>7517</v>
      </c>
      <c r="AT4456" t="s">
        <v>1612</v>
      </c>
      <c r="AV4456" t="s">
        <v>96</v>
      </c>
      <c r="BQ4456" t="str">
        <f>BS4456 &amp; ":" &amp; BR4456</f>
        <v>USEPA:365.1</v>
      </c>
      <c r="BR4456">
        <v>365.1</v>
      </c>
      <c r="BS4456" t="s">
        <v>4867</v>
      </c>
      <c r="BT4456" t="s">
        <v>7474</v>
      </c>
      <c r="BV4456" t="s">
        <v>7475</v>
      </c>
      <c r="BW4456" t="s">
        <v>7476</v>
      </c>
      <c r="CE4456" t="s">
        <v>9356</v>
      </c>
      <c r="CF4456" t="s">
        <v>1618</v>
      </c>
    </row>
    <row r="4457" spans="1:84" hidden="1" x14ac:dyDescent="0.4">
      <c r="A4457" t="s">
        <v>7466</v>
      </c>
      <c r="B4457" t="s">
        <v>7467</v>
      </c>
      <c r="C4457" t="s">
        <v>9302</v>
      </c>
      <c r="D4457" t="s">
        <v>81</v>
      </c>
      <c r="E4457" t="s">
        <v>82</v>
      </c>
      <c r="G4457" s="4" t="str">
        <f>TEXT(H4457+I4457,"yyyy-mm-dd""T""hh:mm:ss")&amp;
IF(J4457="MST","-07:00",
IF(J4457="MDT","-06:00",
IF(J4457="PST","-08:00",
IF(J4457="PDT","-07:00",
IF(J4457="UTC","+00:00","+00:00")))))</f>
        <v>2019-09-19T09:50:00-07:00</v>
      </c>
      <c r="H4457" s="1">
        <v>43727</v>
      </c>
      <c r="I4457" s="5">
        <v>0.40972222222222221</v>
      </c>
      <c r="J4457" t="s">
        <v>84</v>
      </c>
      <c r="U4457" t="s">
        <v>7469</v>
      </c>
      <c r="V4457" t="s">
        <v>7470</v>
      </c>
      <c r="X4457" t="s">
        <v>7482</v>
      </c>
      <c r="Y4457" t="s">
        <v>7483</v>
      </c>
      <c r="AD4457">
        <v>32.386417000000002</v>
      </c>
      <c r="AE4457">
        <v>-111.119139</v>
      </c>
      <c r="AK4457" t="s">
        <v>5367</v>
      </c>
      <c r="AL4457" t="s">
        <v>9398</v>
      </c>
      <c r="AN4457" t="s">
        <v>5425</v>
      </c>
      <c r="AO4457" t="s">
        <v>7494</v>
      </c>
      <c r="AP4457" t="s">
        <v>422</v>
      </c>
      <c r="AQ4457">
        <v>6.14</v>
      </c>
      <c r="AR4457" t="s">
        <v>1616</v>
      </c>
      <c r="AT4457" t="s">
        <v>1612</v>
      </c>
      <c r="AV4457" t="s">
        <v>96</v>
      </c>
      <c r="BQ4457" t="str">
        <f>BS4457 &amp; ":" &amp; BR4457</f>
        <v>USEPA:353.2</v>
      </c>
      <c r="BR4457">
        <v>353.2</v>
      </c>
      <c r="BS4457" t="s">
        <v>4867</v>
      </c>
      <c r="BT4457" t="s">
        <v>5390</v>
      </c>
      <c r="BV4457" t="s">
        <v>5391</v>
      </c>
      <c r="BW4457" t="s">
        <v>7476</v>
      </c>
      <c r="CE4457" t="s">
        <v>9304</v>
      </c>
      <c r="CF4457" t="s">
        <v>1618</v>
      </c>
    </row>
    <row r="4458" spans="1:84" hidden="1" x14ac:dyDescent="0.4">
      <c r="A4458" t="s">
        <v>7466</v>
      </c>
      <c r="B4458" t="s">
        <v>7467</v>
      </c>
      <c r="C4458" t="s">
        <v>9241</v>
      </c>
      <c r="D4458" t="s">
        <v>81</v>
      </c>
      <c r="E4458" t="s">
        <v>82</v>
      </c>
      <c r="G4458" s="4" t="str">
        <f>TEXT(H4458+I4458,"yyyy-mm-dd""T""hh:mm:ss")&amp;
IF(J4458="MST","-07:00",
IF(J4458="MDT","-06:00",
IF(J4458="PST","-08:00",
IF(J4458="PDT","-07:00",
IF(J4458="UTC","+00:00","+00:00")))))</f>
        <v>2019-12-18T12:15:00-07:00</v>
      </c>
      <c r="H4458" s="1">
        <v>43817</v>
      </c>
      <c r="I4458" s="5">
        <v>0.51041666666666663</v>
      </c>
      <c r="J4458" t="s">
        <v>84</v>
      </c>
      <c r="U4458" t="s">
        <v>7469</v>
      </c>
      <c r="V4458" t="s">
        <v>7470</v>
      </c>
      <c r="X4458" t="s">
        <v>7482</v>
      </c>
      <c r="Y4458" t="s">
        <v>7483</v>
      </c>
      <c r="AD4458">
        <v>32.386417000000002</v>
      </c>
      <c r="AE4458">
        <v>-111.119139</v>
      </c>
      <c r="AK4458" t="s">
        <v>5367</v>
      </c>
      <c r="AL4458" t="s">
        <v>9399</v>
      </c>
      <c r="AN4458" t="s">
        <v>1700</v>
      </c>
      <c r="AO4458" t="s">
        <v>457</v>
      </c>
      <c r="AP4458" t="s">
        <v>422</v>
      </c>
      <c r="AQ4458">
        <v>2.57</v>
      </c>
      <c r="AR4458" t="s">
        <v>1616</v>
      </c>
      <c r="AT4458" t="s">
        <v>1612</v>
      </c>
      <c r="AV4458" t="s">
        <v>96</v>
      </c>
      <c r="BQ4458" t="str">
        <f>BS4458 &amp; ":" &amp; BR4458</f>
        <v>USEPA:365.1</v>
      </c>
      <c r="BR4458">
        <v>365.1</v>
      </c>
      <c r="BS4458" t="s">
        <v>4867</v>
      </c>
      <c r="BT4458" t="s">
        <v>7474</v>
      </c>
      <c r="BV4458" t="s">
        <v>7475</v>
      </c>
      <c r="BW4458" t="s">
        <v>7476</v>
      </c>
      <c r="CE4458" t="s">
        <v>9243</v>
      </c>
      <c r="CF4458" t="s">
        <v>1618</v>
      </c>
    </row>
    <row r="4459" spans="1:84" hidden="1" x14ac:dyDescent="0.4">
      <c r="A4459" t="s">
        <v>1626</v>
      </c>
      <c r="B4459" t="s">
        <v>1626</v>
      </c>
      <c r="C4459" t="s">
        <v>9254</v>
      </c>
      <c r="D4459" t="s">
        <v>81</v>
      </c>
      <c r="E4459" t="s">
        <v>82</v>
      </c>
      <c r="F4459" t="s">
        <v>393</v>
      </c>
      <c r="G4459" s="4" t="str">
        <f>TEXT(H4459+I4459,"yyyy-mm-dd""T""hh:mm:ss")&amp;
IF(J4459="MST","-07:00",
IF(J4459="MDT","-06:00",
IF(J4459="PST","-08:00",
IF(J4459="PDT","-07:00",
IF(J4459="UTC","+00:00","+00:00")))))</f>
        <v>2019-03-31T04:00:00-07:00</v>
      </c>
      <c r="H4459" s="1">
        <v>43555</v>
      </c>
      <c r="I4459" s="5">
        <v>0.16666666666666666</v>
      </c>
      <c r="J4459" t="s">
        <v>84</v>
      </c>
      <c r="N4459">
        <v>0.5</v>
      </c>
      <c r="O4459" t="s">
        <v>1628</v>
      </c>
      <c r="U4459">
        <v>9778</v>
      </c>
      <c r="V4459" t="s">
        <v>8890</v>
      </c>
      <c r="W4459" t="s">
        <v>8200</v>
      </c>
      <c r="X4459" t="s">
        <v>8947</v>
      </c>
      <c r="Y4459">
        <v>101059</v>
      </c>
      <c r="Z4459" t="e">
        <f>--- SAMPLE TAKEN: Yes</f>
        <v>#NAME?</v>
      </c>
      <c r="AD4459">
        <v>32.187222200000001</v>
      </c>
      <c r="AE4459">
        <v>-110.81388889999999</v>
      </c>
      <c r="AG4459" t="s">
        <v>90</v>
      </c>
      <c r="AH4459" t="s">
        <v>1626</v>
      </c>
      <c r="AI4459" t="s">
        <v>90</v>
      </c>
      <c r="AK4459" t="s">
        <v>1608</v>
      </c>
      <c r="AL4459" t="s">
        <v>9400</v>
      </c>
      <c r="AM4459" t="s">
        <v>92</v>
      </c>
      <c r="AN4459" t="s">
        <v>1610</v>
      </c>
      <c r="AO4459" t="s">
        <v>1670</v>
      </c>
      <c r="AP4459" t="s">
        <v>422</v>
      </c>
      <c r="AT4459" t="s">
        <v>1612</v>
      </c>
      <c r="AV4459" t="s">
        <v>584</v>
      </c>
      <c r="BF4459" t="s">
        <v>7555</v>
      </c>
      <c r="BH4459" t="str">
        <f>BI4459 &amp; " " &amp; BJ4459</f>
        <v>0.5 ft</v>
      </c>
      <c r="BI4459">
        <v>0.5</v>
      </c>
      <c r="BJ4459" t="s">
        <v>5517</v>
      </c>
      <c r="BQ4459" t="str">
        <f>BS4459 &amp; ":" &amp; BR4459</f>
        <v>AZDEQ_SW:EPA 353.2</v>
      </c>
      <c r="BR4459" t="s">
        <v>1623</v>
      </c>
      <c r="BS4459" t="s">
        <v>1626</v>
      </c>
      <c r="BT4459" t="s">
        <v>1623</v>
      </c>
      <c r="BW4459" t="s">
        <v>5519</v>
      </c>
      <c r="BZ4459" t="s">
        <v>9401</v>
      </c>
      <c r="CA4459" t="s">
        <v>397</v>
      </c>
      <c r="CB4459">
        <v>0.1</v>
      </c>
      <c r="CC4459" t="s">
        <v>1616</v>
      </c>
      <c r="CE4459" t="s">
        <v>8893</v>
      </c>
      <c r="CF4459" t="s">
        <v>1618</v>
      </c>
    </row>
    <row r="4460" spans="1:84" hidden="1" x14ac:dyDescent="0.4">
      <c r="A4460" t="s">
        <v>7466</v>
      </c>
      <c r="B4460" t="s">
        <v>7467</v>
      </c>
      <c r="C4460" t="s">
        <v>9264</v>
      </c>
      <c r="D4460" t="s">
        <v>81</v>
      </c>
      <c r="E4460" t="s">
        <v>82</v>
      </c>
      <c r="G4460" s="4" t="str">
        <f>TEXT(H4460+I4460,"yyyy-mm-dd""T""hh:mm:ss")&amp;
IF(J4460="MST","-07:00",
IF(J4460="MDT","-06:00",
IF(J4460="PST","-08:00",
IF(J4460="PDT","-07:00",
IF(J4460="UTC","+00:00","+00:00")))))</f>
        <v>2019-03-28T10:10:00-07:00</v>
      </c>
      <c r="H4460" s="1">
        <v>43552</v>
      </c>
      <c r="I4460" s="5">
        <v>0.4236111111111111</v>
      </c>
      <c r="J4460" t="s">
        <v>84</v>
      </c>
      <c r="U4460" t="s">
        <v>7469</v>
      </c>
      <c r="V4460" t="s">
        <v>7470</v>
      </c>
      <c r="X4460" t="s">
        <v>7510</v>
      </c>
      <c r="Y4460" t="s">
        <v>7511</v>
      </c>
      <c r="AD4460">
        <v>32.434333000000002</v>
      </c>
      <c r="AE4460">
        <v>-111.232472</v>
      </c>
      <c r="AK4460" t="s">
        <v>5367</v>
      </c>
      <c r="AL4460" t="s">
        <v>9402</v>
      </c>
      <c r="AN4460" t="s">
        <v>1610</v>
      </c>
      <c r="AO4460" t="s">
        <v>5387</v>
      </c>
      <c r="AP4460" t="s">
        <v>422</v>
      </c>
      <c r="AQ4460">
        <v>7.7</v>
      </c>
      <c r="AR4460" t="s">
        <v>1616</v>
      </c>
      <c r="AT4460" t="s">
        <v>1612</v>
      </c>
      <c r="AV4460" t="s">
        <v>7535</v>
      </c>
      <c r="BQ4460" t="str">
        <f>BS4460 &amp; ":" &amp; BR4460</f>
        <v>AOAC:973.48</v>
      </c>
      <c r="BR4460">
        <v>973.48</v>
      </c>
      <c r="BS4460" t="s">
        <v>7536</v>
      </c>
      <c r="BT4460" t="s">
        <v>7537</v>
      </c>
      <c r="BW4460" t="s">
        <v>7476</v>
      </c>
      <c r="CE4460" t="s">
        <v>9324</v>
      </c>
      <c r="CF4460" t="s">
        <v>1618</v>
      </c>
    </row>
    <row r="4461" spans="1:84" hidden="1" x14ac:dyDescent="0.4">
      <c r="A4461" t="s">
        <v>7466</v>
      </c>
      <c r="B4461" t="s">
        <v>7467</v>
      </c>
      <c r="C4461" t="s">
        <v>9286</v>
      </c>
      <c r="D4461" t="s">
        <v>81</v>
      </c>
      <c r="E4461" t="s">
        <v>82</v>
      </c>
      <c r="G4461" s="4" t="str">
        <f>TEXT(H4461+I4461,"yyyy-mm-dd""T""hh:mm:ss")&amp;
IF(J4461="MST","-07:00",
IF(J4461="MDT","-06:00",
IF(J4461="PST","-08:00",
IF(J4461="PDT","-07:00",
IF(J4461="UTC","+00:00","+00:00")))))</f>
        <v>2019-03-21T09:21:00-07:00</v>
      </c>
      <c r="H4461" s="1">
        <v>43545</v>
      </c>
      <c r="I4461" s="5">
        <v>0.38958333333333334</v>
      </c>
      <c r="J4461" t="s">
        <v>84</v>
      </c>
      <c r="U4461" t="s">
        <v>7469</v>
      </c>
      <c r="V4461" t="s">
        <v>7470</v>
      </c>
      <c r="X4461" t="s">
        <v>7482</v>
      </c>
      <c r="Y4461" t="s">
        <v>7483</v>
      </c>
      <c r="AD4461">
        <v>32.386417000000002</v>
      </c>
      <c r="AE4461">
        <v>-111.119139</v>
      </c>
      <c r="AK4461" t="s">
        <v>5367</v>
      </c>
      <c r="AL4461" t="s">
        <v>9403</v>
      </c>
      <c r="AN4461" t="s">
        <v>1610</v>
      </c>
      <c r="AO4461" t="s">
        <v>5387</v>
      </c>
      <c r="AP4461" t="s">
        <v>422</v>
      </c>
      <c r="AQ4461">
        <v>12.8</v>
      </c>
      <c r="AR4461" t="s">
        <v>1616</v>
      </c>
      <c r="AT4461" t="s">
        <v>1612</v>
      </c>
      <c r="AV4461" t="s">
        <v>7535</v>
      </c>
      <c r="BQ4461" t="str">
        <f>BS4461 &amp; ":" &amp; BR4461</f>
        <v>AOAC:973.48</v>
      </c>
      <c r="BR4461">
        <v>973.48</v>
      </c>
      <c r="BS4461" t="s">
        <v>7536</v>
      </c>
      <c r="BT4461" t="s">
        <v>7537</v>
      </c>
      <c r="BW4461" t="s">
        <v>7476</v>
      </c>
      <c r="CE4461" t="s">
        <v>9321</v>
      </c>
      <c r="CF4461" t="s">
        <v>1618</v>
      </c>
    </row>
    <row r="4462" spans="1:84" hidden="1" x14ac:dyDescent="0.4">
      <c r="A4462" t="s">
        <v>7466</v>
      </c>
      <c r="B4462" t="s">
        <v>7467</v>
      </c>
      <c r="C4462" t="s">
        <v>9286</v>
      </c>
      <c r="D4462" t="s">
        <v>81</v>
      </c>
      <c r="E4462" t="s">
        <v>82</v>
      </c>
      <c r="G4462" s="4" t="str">
        <f>TEXT(H4462+I4462,"yyyy-mm-dd""T""hh:mm:ss")&amp;
IF(J4462="MST","-07:00",
IF(J4462="MDT","-06:00",
IF(J4462="PST","-08:00",
IF(J4462="PDT","-07:00",
IF(J4462="UTC","+00:00","+00:00")))))</f>
        <v>2019-03-21T09:21:00-07:00</v>
      </c>
      <c r="H4462" s="1">
        <v>43545</v>
      </c>
      <c r="I4462" s="5">
        <v>0.38958333333333334</v>
      </c>
      <c r="J4462" t="s">
        <v>84</v>
      </c>
      <c r="U4462" t="s">
        <v>7469</v>
      </c>
      <c r="V4462" t="s">
        <v>7470</v>
      </c>
      <c r="X4462" t="s">
        <v>7482</v>
      </c>
      <c r="Y4462" t="s">
        <v>7483</v>
      </c>
      <c r="AD4462">
        <v>32.386417000000002</v>
      </c>
      <c r="AE4462">
        <v>-111.119139</v>
      </c>
      <c r="AK4462" t="s">
        <v>5367</v>
      </c>
      <c r="AL4462" t="s">
        <v>9404</v>
      </c>
      <c r="AN4462" t="s">
        <v>1700</v>
      </c>
      <c r="AO4462" t="s">
        <v>457</v>
      </c>
      <c r="AP4462" t="s">
        <v>422</v>
      </c>
      <c r="AQ4462">
        <v>3.26</v>
      </c>
      <c r="AR4462" t="s">
        <v>1616</v>
      </c>
      <c r="AT4462" t="s">
        <v>1612</v>
      </c>
      <c r="AV4462" t="s">
        <v>96</v>
      </c>
      <c r="BQ4462" t="str">
        <f>BS4462 &amp; ":" &amp; BR4462</f>
        <v>USEPA:365.1</v>
      </c>
      <c r="BR4462">
        <v>365.1</v>
      </c>
      <c r="BS4462" t="s">
        <v>4867</v>
      </c>
      <c r="BT4462" t="s">
        <v>7474</v>
      </c>
      <c r="BV4462" t="s">
        <v>7475</v>
      </c>
      <c r="BW4462" t="s">
        <v>7476</v>
      </c>
      <c r="CE4462" t="s">
        <v>9321</v>
      </c>
      <c r="CF4462" t="s">
        <v>1618</v>
      </c>
    </row>
    <row r="4463" spans="1:84" hidden="1" x14ac:dyDescent="0.4">
      <c r="A4463" t="s">
        <v>7466</v>
      </c>
      <c r="B4463" t="s">
        <v>7467</v>
      </c>
      <c r="C4463" t="s">
        <v>9302</v>
      </c>
      <c r="D4463" t="s">
        <v>81</v>
      </c>
      <c r="E4463" t="s">
        <v>82</v>
      </c>
      <c r="G4463" s="4" t="str">
        <f>TEXT(H4463+I4463,"yyyy-mm-dd""T""hh:mm:ss")&amp;
IF(J4463="MST","-07:00",
IF(J4463="MDT","-06:00",
IF(J4463="PST","-08:00",
IF(J4463="PDT","-07:00",
IF(J4463="UTC","+00:00","+00:00")))))</f>
        <v>2019-09-19T09:50:00-07:00</v>
      </c>
      <c r="H4463" s="1">
        <v>43727</v>
      </c>
      <c r="I4463" s="5">
        <v>0.40972222222222221</v>
      </c>
      <c r="J4463" t="s">
        <v>84</v>
      </c>
      <c r="U4463" t="s">
        <v>7469</v>
      </c>
      <c r="V4463" t="s">
        <v>7470</v>
      </c>
      <c r="X4463" t="s">
        <v>7482</v>
      </c>
      <c r="Y4463" t="s">
        <v>7483</v>
      </c>
      <c r="AD4463">
        <v>32.386417000000002</v>
      </c>
      <c r="AE4463">
        <v>-111.119139</v>
      </c>
      <c r="AK4463" t="s">
        <v>5367</v>
      </c>
      <c r="AL4463" t="s">
        <v>9405</v>
      </c>
      <c r="AM4463" t="s">
        <v>7485</v>
      </c>
      <c r="AN4463" t="s">
        <v>7486</v>
      </c>
      <c r="AO4463" t="s">
        <v>5369</v>
      </c>
      <c r="AP4463" t="s">
        <v>422</v>
      </c>
      <c r="AS4463" t="s">
        <v>7487</v>
      </c>
      <c r="AT4463" t="s">
        <v>1612</v>
      </c>
      <c r="AV4463" t="s">
        <v>96</v>
      </c>
      <c r="BQ4463" t="str">
        <f>BS4463 &amp; ":" &amp; BR4463</f>
        <v>USEPA:350.1</v>
      </c>
      <c r="BR4463">
        <v>350.1</v>
      </c>
      <c r="BS4463" t="s">
        <v>4867</v>
      </c>
      <c r="BT4463" t="s">
        <v>7488</v>
      </c>
      <c r="BV4463" t="s">
        <v>7489</v>
      </c>
      <c r="BW4463" t="s">
        <v>7476</v>
      </c>
      <c r="BZ4463" t="s">
        <v>9406</v>
      </c>
      <c r="CA4463" t="s">
        <v>1272</v>
      </c>
      <c r="CB4463">
        <v>0.5</v>
      </c>
      <c r="CC4463" t="s">
        <v>1616</v>
      </c>
      <c r="CE4463" t="s">
        <v>9304</v>
      </c>
      <c r="CF4463" t="s">
        <v>1618</v>
      </c>
    </row>
    <row r="4464" spans="1:84" hidden="1" x14ac:dyDescent="0.4">
      <c r="A4464" t="s">
        <v>7466</v>
      </c>
      <c r="B4464" t="s">
        <v>7467</v>
      </c>
      <c r="C4464" t="s">
        <v>9269</v>
      </c>
      <c r="D4464" t="s">
        <v>7515</v>
      </c>
      <c r="E4464" t="s">
        <v>82</v>
      </c>
      <c r="G4464" s="4" t="str">
        <f>TEXT(H4464+I4464,"yyyy-mm-dd""T""hh:mm:ss")&amp;
IF(J4464="MST","-07:00",
IF(J4464="MDT","-06:00",
IF(J4464="PST","-08:00",
IF(J4464="PDT","-07:00",
IF(J4464="UTC","+00:00","+00:00")))))</f>
        <v>2019-03-28T10:10:00-07:00</v>
      </c>
      <c r="H4464" s="1">
        <v>43552</v>
      </c>
      <c r="I4464" s="5">
        <v>0.4236111111111111</v>
      </c>
      <c r="J4464" t="s">
        <v>84</v>
      </c>
      <c r="U4464" t="s">
        <v>7469</v>
      </c>
      <c r="V4464" t="s">
        <v>7470</v>
      </c>
      <c r="X4464" t="s">
        <v>7510</v>
      </c>
      <c r="Y4464" t="s">
        <v>7511</v>
      </c>
      <c r="AD4464">
        <v>32.434333000000002</v>
      </c>
      <c r="AE4464">
        <v>-111.232472</v>
      </c>
      <c r="AK4464" t="s">
        <v>5367</v>
      </c>
      <c r="AL4464" t="s">
        <v>9407</v>
      </c>
      <c r="AM4464" t="s">
        <v>92</v>
      </c>
      <c r="AN4464" t="s">
        <v>7486</v>
      </c>
      <c r="AO4464" t="s">
        <v>5369</v>
      </c>
      <c r="AP4464" t="s">
        <v>422</v>
      </c>
      <c r="AT4464" t="s">
        <v>1612</v>
      </c>
      <c r="AV4464" t="s">
        <v>96</v>
      </c>
      <c r="BQ4464" t="str">
        <f>BS4464 &amp; ":" &amp; BR4464</f>
        <v>USEPA:350.1</v>
      </c>
      <c r="BR4464">
        <v>350.1</v>
      </c>
      <c r="BS4464" t="s">
        <v>4867</v>
      </c>
      <c r="BT4464" t="s">
        <v>7488</v>
      </c>
      <c r="BV4464" t="s">
        <v>7489</v>
      </c>
      <c r="BW4464" t="s">
        <v>7476</v>
      </c>
      <c r="BZ4464" t="s">
        <v>9408</v>
      </c>
      <c r="CA4464" t="s">
        <v>7546</v>
      </c>
      <c r="CB4464">
        <v>0.5</v>
      </c>
      <c r="CC4464" t="s">
        <v>1616</v>
      </c>
      <c r="CE4464" t="s">
        <v>9271</v>
      </c>
      <c r="CF4464" t="s">
        <v>1618</v>
      </c>
    </row>
    <row r="4465" spans="1:84" hidden="1" x14ac:dyDescent="0.4">
      <c r="A4465" t="s">
        <v>7466</v>
      </c>
      <c r="B4465" t="s">
        <v>7467</v>
      </c>
      <c r="C4465" t="s">
        <v>9289</v>
      </c>
      <c r="D4465" t="s">
        <v>81</v>
      </c>
      <c r="E4465" t="s">
        <v>82</v>
      </c>
      <c r="G4465" s="4" t="str">
        <f>TEXT(H4465+I4465,"yyyy-mm-dd""T""hh:mm:ss")&amp;
IF(J4465="MST","-07:00",
IF(J4465="MDT","-06:00",
IF(J4465="PST","-08:00",
IF(J4465="PDT","-07:00",
IF(J4465="UTC","+00:00","+00:00")))))</f>
        <v>2019-08-21T07:45:00-07:00</v>
      </c>
      <c r="H4465" s="1">
        <v>43698</v>
      </c>
      <c r="I4465" s="5">
        <v>0.32291666666666669</v>
      </c>
      <c r="J4465" t="s">
        <v>84</v>
      </c>
      <c r="U4465" t="s">
        <v>7469</v>
      </c>
      <c r="V4465" t="s">
        <v>7470</v>
      </c>
      <c r="X4465" t="s">
        <v>7532</v>
      </c>
      <c r="Y4465" t="s">
        <v>7533</v>
      </c>
      <c r="AD4465">
        <v>32.289444000000003</v>
      </c>
      <c r="AE4465">
        <v>-111.03486100000001</v>
      </c>
      <c r="AK4465" t="s">
        <v>5367</v>
      </c>
      <c r="AL4465" t="s">
        <v>9409</v>
      </c>
      <c r="AN4465" t="s">
        <v>7486</v>
      </c>
      <c r="AO4465" t="s">
        <v>5369</v>
      </c>
      <c r="AP4465" t="s">
        <v>422</v>
      </c>
      <c r="AQ4465">
        <v>0.54</v>
      </c>
      <c r="AR4465" t="s">
        <v>1616</v>
      </c>
      <c r="AT4465" t="s">
        <v>1612</v>
      </c>
      <c r="AV4465" t="s">
        <v>96</v>
      </c>
      <c r="BQ4465" t="str">
        <f>BS4465 &amp; ":" &amp; BR4465</f>
        <v>USEPA:350.1</v>
      </c>
      <c r="BR4465">
        <v>350.1</v>
      </c>
      <c r="BS4465" t="s">
        <v>4867</v>
      </c>
      <c r="BT4465" t="s">
        <v>7488</v>
      </c>
      <c r="BV4465" t="s">
        <v>7489</v>
      </c>
      <c r="BW4465" t="s">
        <v>7476</v>
      </c>
      <c r="CE4465" t="s">
        <v>9291</v>
      </c>
      <c r="CF4465" t="s">
        <v>1618</v>
      </c>
    </row>
    <row r="4466" spans="1:84" hidden="1" x14ac:dyDescent="0.4">
      <c r="A4466" t="s">
        <v>7466</v>
      </c>
      <c r="B4466" t="s">
        <v>7467</v>
      </c>
      <c r="C4466" t="s">
        <v>9238</v>
      </c>
      <c r="D4466" t="s">
        <v>81</v>
      </c>
      <c r="E4466" t="s">
        <v>82</v>
      </c>
      <c r="G4466" s="4" t="str">
        <f>TEXT(H4466+I4466,"yyyy-mm-dd""T""hh:mm:ss")&amp;
IF(J4466="MST","-07:00",
IF(J4466="MDT","-06:00",
IF(J4466="PST","-08:00",
IF(J4466="PDT","-07:00",
IF(J4466="UTC","+00:00","+00:00")))))</f>
        <v>2019-10-24T09:53:00-07:00</v>
      </c>
      <c r="H4466" s="1">
        <v>43762</v>
      </c>
      <c r="I4466" s="5">
        <v>0.41180555555555554</v>
      </c>
      <c r="J4466" t="s">
        <v>84</v>
      </c>
      <c r="U4466" t="s">
        <v>7469</v>
      </c>
      <c r="V4466" t="s">
        <v>7470</v>
      </c>
      <c r="X4466" t="s">
        <v>7532</v>
      </c>
      <c r="Y4466" t="s">
        <v>7533</v>
      </c>
      <c r="AD4466">
        <v>32.289444000000003</v>
      </c>
      <c r="AE4466">
        <v>-111.03486100000001</v>
      </c>
      <c r="AK4466" t="s">
        <v>5367</v>
      </c>
      <c r="AL4466" t="s">
        <v>9410</v>
      </c>
      <c r="AN4466" t="s">
        <v>7486</v>
      </c>
      <c r="AO4466" t="s">
        <v>5369</v>
      </c>
      <c r="AP4466" t="s">
        <v>422</v>
      </c>
      <c r="AQ4466">
        <v>0.8</v>
      </c>
      <c r="AR4466" t="s">
        <v>1616</v>
      </c>
      <c r="AS4466" t="s">
        <v>7517</v>
      </c>
      <c r="AT4466" t="s">
        <v>1612</v>
      </c>
      <c r="AV4466" t="s">
        <v>96</v>
      </c>
      <c r="BQ4466" t="str">
        <f>BS4466 &amp; ":" &amp; BR4466</f>
        <v>USEPA:350.1</v>
      </c>
      <c r="BR4466">
        <v>350.1</v>
      </c>
      <c r="BS4466" t="s">
        <v>4867</v>
      </c>
      <c r="BT4466" t="s">
        <v>7488</v>
      </c>
      <c r="BV4466" t="s">
        <v>7489</v>
      </c>
      <c r="BW4466" t="s">
        <v>7476</v>
      </c>
      <c r="CE4466" t="s">
        <v>9273</v>
      </c>
      <c r="CF4466" t="s">
        <v>1618</v>
      </c>
    </row>
    <row r="4467" spans="1:84" hidden="1" x14ac:dyDescent="0.4">
      <c r="A4467" t="s">
        <v>7466</v>
      </c>
      <c r="B4467" t="s">
        <v>7467</v>
      </c>
      <c r="C4467" t="s">
        <v>9280</v>
      </c>
      <c r="D4467" t="s">
        <v>81</v>
      </c>
      <c r="E4467" t="s">
        <v>82</v>
      </c>
      <c r="G4467" s="4" t="str">
        <f>TEXT(H4467+I4467,"yyyy-mm-dd""T""hh:mm:ss")&amp;
IF(J4467="MST","-07:00",
IF(J4467="MDT","-06:00",
IF(J4467="PST","-08:00",
IF(J4467="PDT","-07:00",
IF(J4467="UTC","+00:00","+00:00")))))</f>
        <v>2019-12-19T10:30:00-07:00</v>
      </c>
      <c r="H4467" s="1">
        <v>43818</v>
      </c>
      <c r="I4467" s="5">
        <v>0.4375</v>
      </c>
      <c r="J4467" t="s">
        <v>84</v>
      </c>
      <c r="U4467" t="s">
        <v>7469</v>
      </c>
      <c r="V4467" t="s">
        <v>7470</v>
      </c>
      <c r="X4467" t="s">
        <v>7471</v>
      </c>
      <c r="Y4467" t="s">
        <v>7472</v>
      </c>
      <c r="AD4467">
        <v>32.338639000000001</v>
      </c>
      <c r="AE4467">
        <v>-111.08147200000001</v>
      </c>
      <c r="AK4467" t="s">
        <v>5367</v>
      </c>
      <c r="AL4467" t="s">
        <v>9411</v>
      </c>
      <c r="AN4467" t="s">
        <v>7604</v>
      </c>
      <c r="AO4467" t="s">
        <v>442</v>
      </c>
      <c r="AP4467" t="s">
        <v>422</v>
      </c>
      <c r="AQ4467">
        <v>5.47</v>
      </c>
      <c r="AR4467" t="s">
        <v>1616</v>
      </c>
      <c r="AT4467" t="s">
        <v>1612</v>
      </c>
      <c r="AV4467" t="s">
        <v>96</v>
      </c>
      <c r="BQ4467" t="str">
        <f>BS4467 &amp; ":" &amp; BR4467</f>
        <v>USEPA:351.2</v>
      </c>
      <c r="BR4467">
        <v>351.2</v>
      </c>
      <c r="BS4467" t="s">
        <v>4867</v>
      </c>
      <c r="BT4467" t="s">
        <v>7605</v>
      </c>
      <c r="BV4467" t="s">
        <v>7606</v>
      </c>
      <c r="BW4467" t="s">
        <v>7476</v>
      </c>
      <c r="CE4467" t="s">
        <v>9319</v>
      </c>
      <c r="CF4467" t="s">
        <v>1618</v>
      </c>
    </row>
    <row r="4468" spans="1:84" hidden="1" x14ac:dyDescent="0.4">
      <c r="A4468" t="s">
        <v>7466</v>
      </c>
      <c r="B4468" t="s">
        <v>7467</v>
      </c>
      <c r="C4468" t="s">
        <v>9295</v>
      </c>
      <c r="D4468" t="s">
        <v>81</v>
      </c>
      <c r="E4468" t="s">
        <v>82</v>
      </c>
      <c r="G4468" s="4" t="str">
        <f>TEXT(H4468+I4468,"yyyy-mm-dd""T""hh:mm:ss")&amp;
IF(J4468="MST","-07:00",
IF(J4468="MDT","-06:00",
IF(J4468="PST","-08:00",
IF(J4468="PDT","-07:00",
IF(J4468="UTC","+00:00","+00:00")))))</f>
        <v>2019-03-07T10:10:00-07:00</v>
      </c>
      <c r="H4468" s="1">
        <v>43531</v>
      </c>
      <c r="I4468" s="5">
        <v>0.4236111111111111</v>
      </c>
      <c r="J4468" t="s">
        <v>84</v>
      </c>
      <c r="U4468" t="s">
        <v>7469</v>
      </c>
      <c r="V4468" t="s">
        <v>7470</v>
      </c>
      <c r="X4468" t="s">
        <v>7532</v>
      </c>
      <c r="Y4468" t="s">
        <v>7533</v>
      </c>
      <c r="AD4468">
        <v>32.289444000000003</v>
      </c>
      <c r="AE4468">
        <v>-111.03486100000001</v>
      </c>
      <c r="AK4468" t="s">
        <v>5367</v>
      </c>
      <c r="AL4468" t="s">
        <v>9412</v>
      </c>
      <c r="AN4468" t="s">
        <v>5425</v>
      </c>
      <c r="AO4468" t="s">
        <v>7494</v>
      </c>
      <c r="AP4468" t="s">
        <v>422</v>
      </c>
      <c r="AQ4468">
        <v>2.34</v>
      </c>
      <c r="AR4468" t="s">
        <v>1616</v>
      </c>
      <c r="AS4468" t="s">
        <v>7517</v>
      </c>
      <c r="AT4468" t="s">
        <v>1612</v>
      </c>
      <c r="AV4468" t="s">
        <v>96</v>
      </c>
      <c r="BQ4468" t="str">
        <f>BS4468 &amp; ":" &amp; BR4468</f>
        <v>USEPA:353.2</v>
      </c>
      <c r="BR4468">
        <v>353.2</v>
      </c>
      <c r="BS4468" t="s">
        <v>4867</v>
      </c>
      <c r="BT4468" t="s">
        <v>5390</v>
      </c>
      <c r="BV4468" t="s">
        <v>5391</v>
      </c>
      <c r="BW4468" t="s">
        <v>7476</v>
      </c>
      <c r="CE4468" t="s">
        <v>9297</v>
      </c>
      <c r="CF4468" t="s">
        <v>1618</v>
      </c>
    </row>
    <row r="4469" spans="1:84" hidden="1" x14ac:dyDescent="0.4">
      <c r="A4469" t="s">
        <v>1626</v>
      </c>
      <c r="B4469" t="s">
        <v>1626</v>
      </c>
      <c r="C4469" t="s">
        <v>9254</v>
      </c>
      <c r="D4469" t="s">
        <v>81</v>
      </c>
      <c r="E4469" t="s">
        <v>82</v>
      </c>
      <c r="F4469" t="s">
        <v>393</v>
      </c>
      <c r="G4469" s="4" t="str">
        <f>TEXT(H4469+I4469,"yyyy-mm-dd""T""hh:mm:ss")&amp;
IF(J4469="MST","-07:00",
IF(J4469="MDT","-06:00",
IF(J4469="PST","-08:00",
IF(J4469="PDT","-07:00",
IF(J4469="UTC","+00:00","+00:00")))))</f>
        <v>2019-03-31T04:00:00-07:00</v>
      </c>
      <c r="H4469" s="1">
        <v>43555</v>
      </c>
      <c r="I4469" s="5">
        <v>0.16666666666666666</v>
      </c>
      <c r="J4469" t="s">
        <v>84</v>
      </c>
      <c r="N4469">
        <v>0.5</v>
      </c>
      <c r="O4469" t="s">
        <v>1628</v>
      </c>
      <c r="U4469">
        <v>9778</v>
      </c>
      <c r="V4469" t="s">
        <v>8890</v>
      </c>
      <c r="W4469" t="s">
        <v>8200</v>
      </c>
      <c r="X4469" t="s">
        <v>8947</v>
      </c>
      <c r="Y4469">
        <v>101059</v>
      </c>
      <c r="Z4469" t="e">
        <f>--- SAMPLE TAKEN: Yes</f>
        <v>#NAME?</v>
      </c>
      <c r="AD4469">
        <v>32.187222200000001</v>
      </c>
      <c r="AE4469">
        <v>-110.81388889999999</v>
      </c>
      <c r="AG4469" t="s">
        <v>90</v>
      </c>
      <c r="AH4469" t="s">
        <v>1626</v>
      </c>
      <c r="AI4469" t="s">
        <v>90</v>
      </c>
      <c r="AK4469" t="s">
        <v>1608</v>
      </c>
      <c r="AL4469" t="s">
        <v>9413</v>
      </c>
      <c r="AN4469" t="s">
        <v>1700</v>
      </c>
      <c r="AO4469" t="s">
        <v>457</v>
      </c>
      <c r="AP4469" t="s">
        <v>422</v>
      </c>
      <c r="AQ4469">
        <v>1.4999999999999999E-2</v>
      </c>
      <c r="AR4469" t="s">
        <v>1616</v>
      </c>
      <c r="AT4469" t="s">
        <v>1612</v>
      </c>
      <c r="AV4469" t="s">
        <v>96</v>
      </c>
      <c r="BF4469" t="s">
        <v>5516</v>
      </c>
      <c r="BH4469" t="str">
        <f>BI4469 &amp; " " &amp; BJ4469</f>
        <v>0.5 ft</v>
      </c>
      <c r="BI4469">
        <v>0.5</v>
      </c>
      <c r="BJ4469" t="s">
        <v>5517</v>
      </c>
      <c r="BQ4469" t="str">
        <f>BS4469 &amp; ":" &amp; BR4469</f>
        <v>AZDEQ_SW:SM 4500 PE</v>
      </c>
      <c r="BR4469" t="s">
        <v>5518</v>
      </c>
      <c r="BS4469" t="s">
        <v>1626</v>
      </c>
      <c r="BT4469" t="s">
        <v>5518</v>
      </c>
      <c r="BW4469" t="s">
        <v>5519</v>
      </c>
      <c r="BZ4469" t="s">
        <v>9414</v>
      </c>
      <c r="CA4469" t="s">
        <v>397</v>
      </c>
      <c r="CB4469">
        <v>0.02</v>
      </c>
      <c r="CC4469" t="s">
        <v>1616</v>
      </c>
      <c r="CE4469" t="s">
        <v>8893</v>
      </c>
      <c r="CF4469" t="s">
        <v>1618</v>
      </c>
    </row>
    <row r="4470" spans="1:84" hidden="1" x14ac:dyDescent="0.4">
      <c r="A4470" t="s">
        <v>7466</v>
      </c>
      <c r="B4470" t="s">
        <v>7467</v>
      </c>
      <c r="C4470" t="s">
        <v>9261</v>
      </c>
      <c r="D4470" t="s">
        <v>81</v>
      </c>
      <c r="E4470" t="s">
        <v>82</v>
      </c>
      <c r="G4470" s="4" t="str">
        <f>TEXT(H4470+I4470,"yyyy-mm-dd""T""hh:mm:ss")&amp;
IF(J4470="MST","-07:00",
IF(J4470="MDT","-06:00",
IF(J4470="PST","-08:00",
IF(J4470="PDT","-07:00",
IF(J4470="UTC","+00:00","+00:00")))))</f>
        <v>2019-06-27T08:17:00-07:00</v>
      </c>
      <c r="H4470" s="1">
        <v>43643</v>
      </c>
      <c r="I4470" s="5">
        <v>0.34513888888888888</v>
      </c>
      <c r="J4470" t="s">
        <v>84</v>
      </c>
      <c r="U4470" t="s">
        <v>7469</v>
      </c>
      <c r="V4470" t="s">
        <v>7470</v>
      </c>
      <c r="X4470" t="s">
        <v>7471</v>
      </c>
      <c r="Y4470" t="s">
        <v>7472</v>
      </c>
      <c r="AD4470">
        <v>32.338639000000001</v>
      </c>
      <c r="AE4470">
        <v>-111.08147200000001</v>
      </c>
      <c r="AK4470" t="s">
        <v>5367</v>
      </c>
      <c r="AL4470" t="s">
        <v>9415</v>
      </c>
      <c r="AN4470" t="s">
        <v>5425</v>
      </c>
      <c r="AO4470" t="s">
        <v>7494</v>
      </c>
      <c r="AP4470" t="s">
        <v>422</v>
      </c>
      <c r="AQ4470">
        <v>4.18</v>
      </c>
      <c r="AR4470" t="s">
        <v>1616</v>
      </c>
      <c r="AT4470" t="s">
        <v>1612</v>
      </c>
      <c r="AV4470" t="s">
        <v>96</v>
      </c>
      <c r="BQ4470" t="str">
        <f>BS4470 &amp; ":" &amp; BR4470</f>
        <v>USEPA:353.2</v>
      </c>
      <c r="BR4470">
        <v>353.2</v>
      </c>
      <c r="BS4470" t="s">
        <v>4867</v>
      </c>
      <c r="BT4470" t="s">
        <v>5390</v>
      </c>
      <c r="BV4470" t="s">
        <v>5391</v>
      </c>
      <c r="BW4470" t="s">
        <v>7476</v>
      </c>
      <c r="CE4470" t="s">
        <v>9263</v>
      </c>
      <c r="CF4470" t="s">
        <v>1618</v>
      </c>
    </row>
    <row r="4471" spans="1:84" hidden="1" x14ac:dyDescent="0.4">
      <c r="A4471" t="s">
        <v>7466</v>
      </c>
      <c r="B4471" t="s">
        <v>7467</v>
      </c>
      <c r="C4471" t="s">
        <v>9280</v>
      </c>
      <c r="D4471" t="s">
        <v>81</v>
      </c>
      <c r="E4471" t="s">
        <v>82</v>
      </c>
      <c r="G4471" s="4" t="str">
        <f>TEXT(H4471+I4471,"yyyy-mm-dd""T""hh:mm:ss")&amp;
IF(J4471="MST","-07:00",
IF(J4471="MDT","-06:00",
IF(J4471="PST","-08:00",
IF(J4471="PDT","-07:00",
IF(J4471="UTC","+00:00","+00:00")))))</f>
        <v>2019-12-19T10:30:00-07:00</v>
      </c>
      <c r="H4471" s="1">
        <v>43818</v>
      </c>
      <c r="I4471" s="5">
        <v>0.4375</v>
      </c>
      <c r="J4471" t="s">
        <v>84</v>
      </c>
      <c r="U4471" t="s">
        <v>7469</v>
      </c>
      <c r="V4471" t="s">
        <v>7470</v>
      </c>
      <c r="X4471" t="s">
        <v>7471</v>
      </c>
      <c r="Y4471" t="s">
        <v>7472</v>
      </c>
      <c r="AD4471">
        <v>32.338639000000001</v>
      </c>
      <c r="AE4471">
        <v>-111.08147200000001</v>
      </c>
      <c r="AK4471" t="s">
        <v>5367</v>
      </c>
      <c r="AL4471" t="s">
        <v>9416</v>
      </c>
      <c r="AN4471" t="s">
        <v>7486</v>
      </c>
      <c r="AO4471" t="s">
        <v>5369</v>
      </c>
      <c r="AP4471" t="s">
        <v>422</v>
      </c>
      <c r="AQ4471">
        <v>3.98</v>
      </c>
      <c r="AR4471" t="s">
        <v>1616</v>
      </c>
      <c r="AT4471" t="s">
        <v>1612</v>
      </c>
      <c r="AV4471" t="s">
        <v>96</v>
      </c>
      <c r="BQ4471" t="str">
        <f>BS4471 &amp; ":" &amp; BR4471</f>
        <v>USEPA:350.1</v>
      </c>
      <c r="BR4471">
        <v>350.1</v>
      </c>
      <c r="BS4471" t="s">
        <v>4867</v>
      </c>
      <c r="BT4471" t="s">
        <v>7488</v>
      </c>
      <c r="BV4471" t="s">
        <v>7489</v>
      </c>
      <c r="BW4471" t="s">
        <v>7476</v>
      </c>
      <c r="CE4471" t="s">
        <v>9282</v>
      </c>
      <c r="CF4471" t="s">
        <v>1618</v>
      </c>
    </row>
    <row r="4472" spans="1:84" hidden="1" x14ac:dyDescent="0.4">
      <c r="A4472" t="s">
        <v>7466</v>
      </c>
      <c r="B4472" t="s">
        <v>7467</v>
      </c>
      <c r="C4472" t="s">
        <v>9250</v>
      </c>
      <c r="D4472" t="s">
        <v>81</v>
      </c>
      <c r="E4472" t="s">
        <v>82</v>
      </c>
      <c r="G4472" s="4" t="str">
        <f>TEXT(H4472+I4472,"yyyy-mm-dd""T""hh:mm:ss")&amp;
IF(J4472="MST","-07:00",
IF(J4472="MDT","-06:00",
IF(J4472="PST","-08:00",
IF(J4472="PDT","-07:00",
IF(J4472="UTC","+00:00","+00:00")))))</f>
        <v>2019-04-25T09:30:00-07:00</v>
      </c>
      <c r="H4472" s="1">
        <v>43580</v>
      </c>
      <c r="I4472" s="5">
        <v>0.39583333333333331</v>
      </c>
      <c r="J4472" t="s">
        <v>84</v>
      </c>
      <c r="U4472" t="s">
        <v>7469</v>
      </c>
      <c r="V4472" t="s">
        <v>7470</v>
      </c>
      <c r="X4472" t="s">
        <v>7482</v>
      </c>
      <c r="Y4472" t="s">
        <v>7483</v>
      </c>
      <c r="AD4472">
        <v>32.386417000000002</v>
      </c>
      <c r="AE4472">
        <v>-111.119139</v>
      </c>
      <c r="AK4472" t="s">
        <v>5367</v>
      </c>
      <c r="AL4472" t="s">
        <v>9417</v>
      </c>
      <c r="AN4472" t="s">
        <v>1700</v>
      </c>
      <c r="AO4472" t="s">
        <v>457</v>
      </c>
      <c r="AP4472" t="s">
        <v>422</v>
      </c>
      <c r="AQ4472">
        <v>2.57</v>
      </c>
      <c r="AR4472" t="s">
        <v>1616</v>
      </c>
      <c r="AT4472" t="s">
        <v>1612</v>
      </c>
      <c r="AV4472" t="s">
        <v>96</v>
      </c>
      <c r="BQ4472" t="str">
        <f>BS4472 &amp; ":" &amp; BR4472</f>
        <v>USEPA:365.1</v>
      </c>
      <c r="BR4472">
        <v>365.1</v>
      </c>
      <c r="BS4472" t="s">
        <v>4867</v>
      </c>
      <c r="BT4472" t="s">
        <v>7474</v>
      </c>
      <c r="BV4472" t="s">
        <v>7475</v>
      </c>
      <c r="BW4472" t="s">
        <v>7476</v>
      </c>
      <c r="CE4472" t="s">
        <v>9253</v>
      </c>
      <c r="CF4472" t="s">
        <v>1618</v>
      </c>
    </row>
    <row r="4473" spans="1:84" hidden="1" x14ac:dyDescent="0.4">
      <c r="A4473" t="s">
        <v>7466</v>
      </c>
      <c r="B4473" t="s">
        <v>7467</v>
      </c>
      <c r="C4473" t="s">
        <v>9247</v>
      </c>
      <c r="D4473" t="s">
        <v>81</v>
      </c>
      <c r="E4473" t="s">
        <v>82</v>
      </c>
      <c r="G4473" s="4" t="str">
        <f>TEXT(H4473+I4473,"yyyy-mm-dd""T""hh:mm:ss")&amp;
IF(J4473="MST","-07:00",
IF(J4473="MDT","-06:00",
IF(J4473="PST","-08:00",
IF(J4473="PDT","-07:00",
IF(J4473="UTC","+00:00","+00:00")))))</f>
        <v>2019-06-06T08:35:00-07:00</v>
      </c>
      <c r="H4473" s="1">
        <v>43622</v>
      </c>
      <c r="I4473" s="5">
        <v>0.3576388888888889</v>
      </c>
      <c r="J4473" t="s">
        <v>84</v>
      </c>
      <c r="U4473" t="s">
        <v>7469</v>
      </c>
      <c r="V4473" t="s">
        <v>7470</v>
      </c>
      <c r="X4473" t="s">
        <v>7532</v>
      </c>
      <c r="Y4473" t="s">
        <v>7533</v>
      </c>
      <c r="AD4473">
        <v>32.289444000000003</v>
      </c>
      <c r="AE4473">
        <v>-111.03486100000001</v>
      </c>
      <c r="AK4473" t="s">
        <v>5367</v>
      </c>
      <c r="AL4473" t="s">
        <v>9418</v>
      </c>
      <c r="AN4473" t="s">
        <v>1610</v>
      </c>
      <c r="AO4473" t="s">
        <v>5387</v>
      </c>
      <c r="AP4473" t="s">
        <v>422</v>
      </c>
      <c r="AQ4473">
        <v>7.81</v>
      </c>
      <c r="AR4473" t="s">
        <v>1616</v>
      </c>
      <c r="AS4473" t="s">
        <v>7517</v>
      </c>
      <c r="AT4473" t="s">
        <v>1612</v>
      </c>
      <c r="AV4473" t="s">
        <v>7535</v>
      </c>
      <c r="BQ4473" t="str">
        <f>BS4473 &amp; ":" &amp; BR4473</f>
        <v>AOAC:973.48</v>
      </c>
      <c r="BR4473">
        <v>973.48</v>
      </c>
      <c r="BS4473" t="s">
        <v>7536</v>
      </c>
      <c r="BT4473" t="s">
        <v>7537</v>
      </c>
      <c r="BW4473" t="s">
        <v>7476</v>
      </c>
      <c r="CE4473" t="s">
        <v>9249</v>
      </c>
      <c r="CF4473" t="s">
        <v>1618</v>
      </c>
    </row>
    <row r="4474" spans="1:84" hidden="1" x14ac:dyDescent="0.4">
      <c r="A4474" t="s">
        <v>7466</v>
      </c>
      <c r="B4474" t="s">
        <v>7467</v>
      </c>
      <c r="C4474" t="s">
        <v>9302</v>
      </c>
      <c r="D4474" t="s">
        <v>81</v>
      </c>
      <c r="E4474" t="s">
        <v>82</v>
      </c>
      <c r="G4474" s="4" t="str">
        <f>TEXT(H4474+I4474,"yyyy-mm-dd""T""hh:mm:ss")&amp;
IF(J4474="MST","-07:00",
IF(J4474="MDT","-06:00",
IF(J4474="PST","-08:00",
IF(J4474="PDT","-07:00",
IF(J4474="UTC","+00:00","+00:00")))))</f>
        <v>2019-09-19T09:50:00-07:00</v>
      </c>
      <c r="H4474" s="1">
        <v>43727</v>
      </c>
      <c r="I4474" s="5">
        <v>0.40972222222222221</v>
      </c>
      <c r="J4474" t="s">
        <v>84</v>
      </c>
      <c r="U4474" t="s">
        <v>7469</v>
      </c>
      <c r="V4474" t="s">
        <v>7470</v>
      </c>
      <c r="X4474" t="s">
        <v>7482</v>
      </c>
      <c r="Y4474" t="s">
        <v>7483</v>
      </c>
      <c r="AD4474">
        <v>32.386417000000002</v>
      </c>
      <c r="AE4474">
        <v>-111.119139</v>
      </c>
      <c r="AK4474" t="s">
        <v>5367</v>
      </c>
      <c r="AL4474" t="s">
        <v>9419</v>
      </c>
      <c r="AN4474" t="s">
        <v>1610</v>
      </c>
      <c r="AO4474" t="s">
        <v>5387</v>
      </c>
      <c r="AP4474" t="s">
        <v>422</v>
      </c>
      <c r="AQ4474">
        <v>7.72</v>
      </c>
      <c r="AR4474" t="s">
        <v>1616</v>
      </c>
      <c r="AT4474" t="s">
        <v>1612</v>
      </c>
      <c r="AV4474" t="s">
        <v>7535</v>
      </c>
      <c r="BQ4474" t="str">
        <f>BS4474 &amp; ":" &amp; BR4474</f>
        <v>AOAC:973.48</v>
      </c>
      <c r="BR4474">
        <v>973.48</v>
      </c>
      <c r="BS4474" t="s">
        <v>7536</v>
      </c>
      <c r="BT4474" t="s">
        <v>7537</v>
      </c>
      <c r="BW4474" t="s">
        <v>7476</v>
      </c>
      <c r="CE4474" t="s">
        <v>9420</v>
      </c>
      <c r="CF4474" t="s">
        <v>1618</v>
      </c>
    </row>
    <row r="4475" spans="1:84" hidden="1" x14ac:dyDescent="0.4">
      <c r="A4475" t="s">
        <v>7466</v>
      </c>
      <c r="B4475" t="s">
        <v>7467</v>
      </c>
      <c r="C4475" t="s">
        <v>9289</v>
      </c>
      <c r="D4475" t="s">
        <v>81</v>
      </c>
      <c r="E4475" t="s">
        <v>82</v>
      </c>
      <c r="G4475" s="4" t="str">
        <f>TEXT(H4475+I4475,"yyyy-mm-dd""T""hh:mm:ss")&amp;
IF(J4475="MST","-07:00",
IF(J4475="MDT","-06:00",
IF(J4475="PST","-08:00",
IF(J4475="PDT","-07:00",
IF(J4475="UTC","+00:00","+00:00")))))</f>
        <v>2019-08-21T07:45:00-07:00</v>
      </c>
      <c r="H4475" s="1">
        <v>43698</v>
      </c>
      <c r="I4475" s="5">
        <v>0.32291666666666669</v>
      </c>
      <c r="J4475" t="s">
        <v>84</v>
      </c>
      <c r="U4475" t="s">
        <v>7469</v>
      </c>
      <c r="V4475" t="s">
        <v>7470</v>
      </c>
      <c r="X4475" t="s">
        <v>7532</v>
      </c>
      <c r="Y4475" t="s">
        <v>7533</v>
      </c>
      <c r="AD4475">
        <v>32.289444000000003</v>
      </c>
      <c r="AE4475">
        <v>-111.03486100000001</v>
      </c>
      <c r="AK4475" t="s">
        <v>5367</v>
      </c>
      <c r="AL4475" t="s">
        <v>9421</v>
      </c>
      <c r="AN4475" t="s">
        <v>7604</v>
      </c>
      <c r="AO4475" t="s">
        <v>442</v>
      </c>
      <c r="AP4475" t="s">
        <v>422</v>
      </c>
      <c r="AQ4475">
        <v>1.6</v>
      </c>
      <c r="AR4475" t="s">
        <v>1616</v>
      </c>
      <c r="AT4475" t="s">
        <v>1612</v>
      </c>
      <c r="AV4475" t="s">
        <v>96</v>
      </c>
      <c r="BQ4475" t="str">
        <f>BS4475 &amp; ":" &amp; BR4475</f>
        <v>USEPA:351.2</v>
      </c>
      <c r="BR4475">
        <v>351.2</v>
      </c>
      <c r="BS4475" t="s">
        <v>4867</v>
      </c>
      <c r="BT4475" t="s">
        <v>7605</v>
      </c>
      <c r="BV4475" t="s">
        <v>7606</v>
      </c>
      <c r="BW4475" t="s">
        <v>7476</v>
      </c>
      <c r="CE4475" t="s">
        <v>9291</v>
      </c>
      <c r="CF4475" t="s">
        <v>1618</v>
      </c>
    </row>
    <row r="4476" spans="1:84" hidden="1" x14ac:dyDescent="0.4">
      <c r="A4476" t="s">
        <v>7466</v>
      </c>
      <c r="B4476" t="s">
        <v>7467</v>
      </c>
      <c r="C4476" t="s">
        <v>9345</v>
      </c>
      <c r="D4476" t="s">
        <v>7515</v>
      </c>
      <c r="E4476" t="s">
        <v>82</v>
      </c>
      <c r="G4476" s="4" t="str">
        <f>TEXT(H4476+I4476,"yyyy-mm-dd""T""hh:mm:ss")&amp;
IF(J4476="MST","-07:00",
IF(J4476="MDT","-06:00",
IF(J4476="PST","-08:00",
IF(J4476="PDT","-07:00",
IF(J4476="UTC","+00:00","+00:00")))))</f>
        <v>2019-10-24T09:53:00-07:00</v>
      </c>
      <c r="H4476" s="1">
        <v>43762</v>
      </c>
      <c r="I4476" s="5">
        <v>0.41180555555555554</v>
      </c>
      <c r="J4476" t="s">
        <v>84</v>
      </c>
      <c r="U4476" t="s">
        <v>7469</v>
      </c>
      <c r="V4476" t="s">
        <v>7470</v>
      </c>
      <c r="X4476" t="s">
        <v>7532</v>
      </c>
      <c r="Y4476" t="s">
        <v>7533</v>
      </c>
      <c r="AD4476">
        <v>32.289444000000003</v>
      </c>
      <c r="AE4476">
        <v>-111.03486100000001</v>
      </c>
      <c r="AK4476" t="s">
        <v>5367</v>
      </c>
      <c r="AL4476" t="s">
        <v>9422</v>
      </c>
      <c r="AN4476" t="s">
        <v>1610</v>
      </c>
      <c r="AO4476" t="s">
        <v>5387</v>
      </c>
      <c r="AP4476" t="s">
        <v>422</v>
      </c>
      <c r="AQ4476">
        <v>7.78</v>
      </c>
      <c r="AR4476" t="s">
        <v>1616</v>
      </c>
      <c r="AS4476" t="s">
        <v>7517</v>
      </c>
      <c r="AT4476" t="s">
        <v>1612</v>
      </c>
      <c r="AV4476" t="s">
        <v>7535</v>
      </c>
      <c r="BQ4476" t="str">
        <f>BS4476 &amp; ":" &amp; BR4476</f>
        <v>AOAC:973.48</v>
      </c>
      <c r="BR4476">
        <v>973.48</v>
      </c>
      <c r="BS4476" t="s">
        <v>7536</v>
      </c>
      <c r="BT4476" t="s">
        <v>7537</v>
      </c>
      <c r="BW4476" t="s">
        <v>7476</v>
      </c>
      <c r="CE4476" t="s">
        <v>9363</v>
      </c>
      <c r="CF4476" t="s">
        <v>1618</v>
      </c>
    </row>
    <row r="4477" spans="1:84" hidden="1" x14ac:dyDescent="0.4">
      <c r="A4477" t="s">
        <v>7466</v>
      </c>
      <c r="B4477" t="s">
        <v>7467</v>
      </c>
      <c r="C4477" t="s">
        <v>9423</v>
      </c>
      <c r="D4477" t="s">
        <v>81</v>
      </c>
      <c r="E4477" t="s">
        <v>82</v>
      </c>
      <c r="G4477" s="4" t="str">
        <f>TEXT(H4477+I4477,"yyyy-mm-dd""T""hh:mm:ss")&amp;
IF(J4477="MST","-07:00",
IF(J4477="MDT","-06:00",
IF(J4477="PST","-08:00",
IF(J4477="PDT","-07:00",
IF(J4477="UTC","+00:00","+00:00")))))</f>
        <v>2020-12-17T10:10:00-07:00</v>
      </c>
      <c r="H4477" s="1">
        <v>44182</v>
      </c>
      <c r="I4477" s="5">
        <v>0.4236111111111111</v>
      </c>
      <c r="J4477" t="s">
        <v>84</v>
      </c>
      <c r="U4477" t="s">
        <v>7469</v>
      </c>
      <c r="V4477" t="s">
        <v>7470</v>
      </c>
      <c r="X4477" t="s">
        <v>7471</v>
      </c>
      <c r="Y4477" t="s">
        <v>7472</v>
      </c>
      <c r="AD4477">
        <v>32.338639000000001</v>
      </c>
      <c r="AE4477">
        <v>-111.08147200000001</v>
      </c>
      <c r="AK4477" t="s">
        <v>5367</v>
      </c>
      <c r="AL4477" t="s">
        <v>9424</v>
      </c>
      <c r="AN4477" t="s">
        <v>7604</v>
      </c>
      <c r="AO4477" t="s">
        <v>442</v>
      </c>
      <c r="AP4477" t="s">
        <v>422</v>
      </c>
      <c r="AQ4477">
        <v>3.94</v>
      </c>
      <c r="AR4477" t="s">
        <v>1616</v>
      </c>
      <c r="AT4477" t="s">
        <v>1612</v>
      </c>
      <c r="AV4477" t="s">
        <v>96</v>
      </c>
      <c r="BQ4477" t="str">
        <f>BS4477 &amp; ":" &amp; BR4477</f>
        <v>USEPA:351.2</v>
      </c>
      <c r="BR4477">
        <v>351.2</v>
      </c>
      <c r="BS4477" t="s">
        <v>4867</v>
      </c>
      <c r="BT4477" t="s">
        <v>7605</v>
      </c>
      <c r="BV4477" t="s">
        <v>7606</v>
      </c>
      <c r="BW4477" t="s">
        <v>7476</v>
      </c>
      <c r="CE4477" t="s">
        <v>9425</v>
      </c>
      <c r="CF4477" t="s">
        <v>1618</v>
      </c>
    </row>
    <row r="4478" spans="1:84" hidden="1" x14ac:dyDescent="0.4">
      <c r="A4478" t="s">
        <v>7466</v>
      </c>
      <c r="B4478" t="s">
        <v>7467</v>
      </c>
      <c r="C4478" t="s">
        <v>9426</v>
      </c>
      <c r="D4478" t="s">
        <v>81</v>
      </c>
      <c r="E4478" t="s">
        <v>82</v>
      </c>
      <c r="G4478" s="4" t="str">
        <f>TEXT(H4478+I4478,"yyyy-mm-dd""T""hh:mm:ss")&amp;
IF(J4478="MST","-07:00",
IF(J4478="MDT","-06:00",
IF(J4478="PST","-08:00",
IF(J4478="PDT","-07:00",
IF(J4478="UTC","+00:00","+00:00")))))</f>
        <v>2020-05-05T09:30:00-07:00</v>
      </c>
      <c r="H4478" s="1">
        <v>43956</v>
      </c>
      <c r="I4478" s="5">
        <v>0.39583333333333331</v>
      </c>
      <c r="J4478" t="s">
        <v>84</v>
      </c>
      <c r="U4478" t="s">
        <v>7469</v>
      </c>
      <c r="V4478" t="s">
        <v>7470</v>
      </c>
      <c r="X4478" t="s">
        <v>7471</v>
      </c>
      <c r="Y4478" t="s">
        <v>7472</v>
      </c>
      <c r="AD4478">
        <v>32.338639000000001</v>
      </c>
      <c r="AE4478">
        <v>-111.08147200000001</v>
      </c>
      <c r="AK4478" t="s">
        <v>5367</v>
      </c>
      <c r="AL4478" t="s">
        <v>9427</v>
      </c>
      <c r="AN4478" t="s">
        <v>7604</v>
      </c>
      <c r="AO4478" t="s">
        <v>442</v>
      </c>
      <c r="AP4478" t="s">
        <v>422</v>
      </c>
      <c r="AQ4478">
        <v>1.44</v>
      </c>
      <c r="AR4478" t="s">
        <v>1616</v>
      </c>
      <c r="AT4478" t="s">
        <v>1612</v>
      </c>
      <c r="AV4478" t="s">
        <v>96</v>
      </c>
      <c r="BQ4478" t="str">
        <f>BS4478 &amp; ":" &amp; BR4478</f>
        <v>USEPA:351.2</v>
      </c>
      <c r="BR4478">
        <v>351.2</v>
      </c>
      <c r="BS4478" t="s">
        <v>4867</v>
      </c>
      <c r="BT4478" t="s">
        <v>7605</v>
      </c>
      <c r="BV4478" t="s">
        <v>7606</v>
      </c>
      <c r="BW4478" t="s">
        <v>7476</v>
      </c>
      <c r="CE4478" t="s">
        <v>9428</v>
      </c>
      <c r="CF4478" t="s">
        <v>1618</v>
      </c>
    </row>
    <row r="4479" spans="1:84" hidden="1" x14ac:dyDescent="0.4">
      <c r="A4479" t="s">
        <v>7466</v>
      </c>
      <c r="B4479" t="s">
        <v>7467</v>
      </c>
      <c r="C4479" t="s">
        <v>9429</v>
      </c>
      <c r="D4479" t="s">
        <v>81</v>
      </c>
      <c r="E4479" t="s">
        <v>82</v>
      </c>
      <c r="G4479" s="4" t="str">
        <f>TEXT(H4479+I4479,"yyyy-mm-dd""T""hh:mm:ss")&amp;
IF(J4479="MST","-07:00",
IF(J4479="MDT","-06:00",
IF(J4479="PST","-08:00",
IF(J4479="PDT","-07:00",
IF(J4479="UTC","+00:00","+00:00")))))</f>
        <v>2020-12-16T09:50:00-07:00</v>
      </c>
      <c r="H4479" s="1">
        <v>44181</v>
      </c>
      <c r="I4479" s="5">
        <v>0.40972222222222221</v>
      </c>
      <c r="J4479" t="s">
        <v>84</v>
      </c>
      <c r="U4479" t="s">
        <v>7469</v>
      </c>
      <c r="V4479" t="s">
        <v>7470</v>
      </c>
      <c r="X4479" t="s">
        <v>7532</v>
      </c>
      <c r="Y4479" t="s">
        <v>7533</v>
      </c>
      <c r="AD4479">
        <v>32.289444000000003</v>
      </c>
      <c r="AE4479">
        <v>-111.03486100000001</v>
      </c>
      <c r="AK4479" t="s">
        <v>5367</v>
      </c>
      <c r="AL4479" t="s">
        <v>9430</v>
      </c>
      <c r="AN4479" t="s">
        <v>7604</v>
      </c>
      <c r="AO4479" t="s">
        <v>442</v>
      </c>
      <c r="AP4479" t="s">
        <v>422</v>
      </c>
      <c r="AQ4479">
        <v>1.67</v>
      </c>
      <c r="AR4479" t="s">
        <v>1616</v>
      </c>
      <c r="AT4479" t="s">
        <v>1612</v>
      </c>
      <c r="AV4479" t="s">
        <v>96</v>
      </c>
      <c r="BQ4479" t="str">
        <f>BS4479 &amp; ":" &amp; BR4479</f>
        <v>USEPA:351.2</v>
      </c>
      <c r="BR4479">
        <v>351.2</v>
      </c>
      <c r="BS4479" t="s">
        <v>4867</v>
      </c>
      <c r="BT4479" t="s">
        <v>7605</v>
      </c>
      <c r="BV4479" t="s">
        <v>7606</v>
      </c>
      <c r="BW4479" t="s">
        <v>7476</v>
      </c>
      <c r="CE4479" t="s">
        <v>9431</v>
      </c>
      <c r="CF4479" t="s">
        <v>1618</v>
      </c>
    </row>
    <row r="4480" spans="1:84" hidden="1" x14ac:dyDescent="0.4">
      <c r="A4480" t="s">
        <v>7466</v>
      </c>
      <c r="B4480" t="s">
        <v>7467</v>
      </c>
      <c r="C4480" t="s">
        <v>9432</v>
      </c>
      <c r="D4480" t="s">
        <v>81</v>
      </c>
      <c r="E4480" t="s">
        <v>82</v>
      </c>
      <c r="G4480" s="4" t="str">
        <f>TEXT(H4480+I4480,"yyyy-mm-dd""T""hh:mm:ss")&amp;
IF(J4480="MST","-07:00",
IF(J4480="MDT","-06:00",
IF(J4480="PST","-08:00",
IF(J4480="PDT","-07:00",
IF(J4480="UTC","+00:00","+00:00")))))</f>
        <v>2020-09-03T08:50:00-07:00</v>
      </c>
      <c r="H4480" s="1">
        <v>44077</v>
      </c>
      <c r="I4480" s="5">
        <v>0.36805555555555558</v>
      </c>
      <c r="J4480" t="s">
        <v>84</v>
      </c>
      <c r="U4480" t="s">
        <v>7469</v>
      </c>
      <c r="V4480" t="s">
        <v>7470</v>
      </c>
      <c r="X4480" t="s">
        <v>7482</v>
      </c>
      <c r="Y4480" t="s">
        <v>7483</v>
      </c>
      <c r="AD4480">
        <v>32.386417000000002</v>
      </c>
      <c r="AE4480">
        <v>-111.119139</v>
      </c>
      <c r="AK4480" t="s">
        <v>5367</v>
      </c>
      <c r="AL4480" t="s">
        <v>9433</v>
      </c>
      <c r="AN4480" t="s">
        <v>1610</v>
      </c>
      <c r="AO4480" t="s">
        <v>5387</v>
      </c>
      <c r="AP4480" t="s">
        <v>422</v>
      </c>
      <c r="AQ4480">
        <v>9.7200000000000006</v>
      </c>
      <c r="AR4480" t="s">
        <v>1616</v>
      </c>
      <c r="AS4480" t="s">
        <v>7517</v>
      </c>
      <c r="AT4480" t="s">
        <v>1612</v>
      </c>
      <c r="AV4480" t="s">
        <v>7535</v>
      </c>
      <c r="BQ4480" t="str">
        <f>BS4480 &amp; ":" &amp; BR4480</f>
        <v>AOAC:973.48</v>
      </c>
      <c r="BR4480">
        <v>973.48</v>
      </c>
      <c r="BS4480" t="s">
        <v>7536</v>
      </c>
      <c r="BT4480" t="s">
        <v>7537</v>
      </c>
      <c r="BW4480" t="s">
        <v>7476</v>
      </c>
      <c r="CE4480" t="s">
        <v>9434</v>
      </c>
      <c r="CF4480" t="s">
        <v>1618</v>
      </c>
    </row>
    <row r="4481" spans="1:84" hidden="1" x14ac:dyDescent="0.4">
      <c r="A4481" t="s">
        <v>7466</v>
      </c>
      <c r="B4481" t="s">
        <v>7467</v>
      </c>
      <c r="C4481" t="s">
        <v>9435</v>
      </c>
      <c r="D4481" t="s">
        <v>7515</v>
      </c>
      <c r="E4481" t="s">
        <v>82</v>
      </c>
      <c r="G4481" s="4" t="str">
        <f>TEXT(H4481+I4481,"yyyy-mm-dd""T""hh:mm:ss")&amp;
IF(J4481="MST","-07:00",
IF(J4481="MDT","-06:00",
IF(J4481="PST","-08:00",
IF(J4481="PDT","-07:00",
IF(J4481="UTC","+00:00","+00:00")))))</f>
        <v>2020-12-17T10:10:00-07:00</v>
      </c>
      <c r="H4481" s="1">
        <v>44182</v>
      </c>
      <c r="I4481" s="5">
        <v>0.4236111111111111</v>
      </c>
      <c r="J4481" t="s">
        <v>84</v>
      </c>
      <c r="U4481" t="s">
        <v>7469</v>
      </c>
      <c r="V4481" t="s">
        <v>7470</v>
      </c>
      <c r="X4481" t="s">
        <v>7471</v>
      </c>
      <c r="Y4481" t="s">
        <v>7472</v>
      </c>
      <c r="AD4481">
        <v>32.338639000000001</v>
      </c>
      <c r="AE4481">
        <v>-111.08147200000001</v>
      </c>
      <c r="AK4481" t="s">
        <v>5367</v>
      </c>
      <c r="AL4481" t="s">
        <v>9436</v>
      </c>
      <c r="AN4481" t="s">
        <v>1700</v>
      </c>
      <c r="AO4481" t="s">
        <v>457</v>
      </c>
      <c r="AP4481" t="s">
        <v>422</v>
      </c>
      <c r="AQ4481">
        <v>2.95</v>
      </c>
      <c r="AR4481" t="s">
        <v>1616</v>
      </c>
      <c r="AT4481" t="s">
        <v>1612</v>
      </c>
      <c r="AV4481" t="s">
        <v>96</v>
      </c>
      <c r="BQ4481" t="str">
        <f>BS4481 &amp; ":" &amp; BR4481</f>
        <v>USEPA:365.1</v>
      </c>
      <c r="BR4481">
        <v>365.1</v>
      </c>
      <c r="BS4481" t="s">
        <v>4867</v>
      </c>
      <c r="BT4481" t="s">
        <v>7474</v>
      </c>
      <c r="BV4481" t="s">
        <v>7475</v>
      </c>
      <c r="BW4481" t="s">
        <v>7476</v>
      </c>
      <c r="CE4481" t="s">
        <v>9437</v>
      </c>
      <c r="CF4481" t="s">
        <v>1618</v>
      </c>
    </row>
    <row r="4482" spans="1:84" hidden="1" x14ac:dyDescent="0.4">
      <c r="A4482" t="s">
        <v>7466</v>
      </c>
      <c r="B4482" t="s">
        <v>7467</v>
      </c>
      <c r="C4482" t="s">
        <v>9438</v>
      </c>
      <c r="D4482" t="s">
        <v>81</v>
      </c>
      <c r="E4482" t="s">
        <v>82</v>
      </c>
      <c r="G4482" s="4" t="str">
        <f>TEXT(H4482+I4482,"yyyy-mm-dd""T""hh:mm:ss")&amp;
IF(J4482="MST","-07:00",
IF(J4482="MDT","-06:00",
IF(J4482="PST","-08:00",
IF(J4482="PDT","-07:00",
IF(J4482="UTC","+00:00","+00:00")))))</f>
        <v>2020-05-27T08:30:00-07:00</v>
      </c>
      <c r="H4482" s="1">
        <v>43978</v>
      </c>
      <c r="I4482" s="5">
        <v>0.35416666666666669</v>
      </c>
      <c r="J4482" t="s">
        <v>84</v>
      </c>
      <c r="U4482" t="s">
        <v>7469</v>
      </c>
      <c r="V4482" t="s">
        <v>7470</v>
      </c>
      <c r="X4482" t="s">
        <v>7532</v>
      </c>
      <c r="Y4482" t="s">
        <v>7533</v>
      </c>
      <c r="AD4482">
        <v>32.289444000000003</v>
      </c>
      <c r="AE4482">
        <v>-111.03486100000001</v>
      </c>
      <c r="AK4482" t="s">
        <v>5367</v>
      </c>
      <c r="AL4482" t="s">
        <v>9439</v>
      </c>
      <c r="AN4482" t="s">
        <v>7604</v>
      </c>
      <c r="AO4482" t="s">
        <v>442</v>
      </c>
      <c r="AP4482" t="s">
        <v>422</v>
      </c>
      <c r="AQ4482">
        <v>1.95</v>
      </c>
      <c r="AR4482" t="s">
        <v>1616</v>
      </c>
      <c r="AT4482" t="s">
        <v>1612</v>
      </c>
      <c r="AV4482" t="s">
        <v>96</v>
      </c>
      <c r="BQ4482" t="str">
        <f>BS4482 &amp; ":" &amp; BR4482</f>
        <v>USEPA:351.2</v>
      </c>
      <c r="BR4482">
        <v>351.2</v>
      </c>
      <c r="BS4482" t="s">
        <v>4867</v>
      </c>
      <c r="BT4482" t="s">
        <v>7605</v>
      </c>
      <c r="BV4482" t="s">
        <v>7606</v>
      </c>
      <c r="BW4482" t="s">
        <v>7476</v>
      </c>
      <c r="CE4482" t="s">
        <v>9440</v>
      </c>
      <c r="CF4482" t="s">
        <v>1618</v>
      </c>
    </row>
    <row r="4483" spans="1:84" hidden="1" x14ac:dyDescent="0.4">
      <c r="A4483" t="s">
        <v>7466</v>
      </c>
      <c r="B4483" t="s">
        <v>7467</v>
      </c>
      <c r="C4483" t="s">
        <v>9441</v>
      </c>
      <c r="D4483" t="s">
        <v>81</v>
      </c>
      <c r="E4483" t="s">
        <v>82</v>
      </c>
      <c r="G4483" s="4" t="str">
        <f>TEXT(H4483+I4483,"yyyy-mm-dd""T""hh:mm:ss")&amp;
IF(J4483="MST","-07:00",
IF(J4483="MDT","-06:00",
IF(J4483="PST","-08:00",
IF(J4483="PDT","-07:00",
IF(J4483="UTC","+00:00","+00:00")))))</f>
        <v>2020-08-27T09:00:00-07:00</v>
      </c>
      <c r="H4483" s="1">
        <v>44070</v>
      </c>
      <c r="I4483" s="5">
        <v>0.375</v>
      </c>
      <c r="J4483" t="s">
        <v>84</v>
      </c>
      <c r="U4483" t="s">
        <v>7469</v>
      </c>
      <c r="V4483" t="s">
        <v>7470</v>
      </c>
      <c r="X4483" t="s">
        <v>7510</v>
      </c>
      <c r="Y4483" t="s">
        <v>7511</v>
      </c>
      <c r="AD4483">
        <v>32.434333000000002</v>
      </c>
      <c r="AE4483">
        <v>-111.232472</v>
      </c>
      <c r="AK4483" t="s">
        <v>5367</v>
      </c>
      <c r="AL4483" t="s">
        <v>9442</v>
      </c>
      <c r="AN4483" t="s">
        <v>1610</v>
      </c>
      <c r="AO4483" t="s">
        <v>5387</v>
      </c>
      <c r="AP4483" t="s">
        <v>422</v>
      </c>
      <c r="AQ4483">
        <v>6.8</v>
      </c>
      <c r="AR4483" t="s">
        <v>1616</v>
      </c>
      <c r="AT4483" t="s">
        <v>1612</v>
      </c>
      <c r="AV4483" t="s">
        <v>7535</v>
      </c>
      <c r="BQ4483" t="str">
        <f>BS4483 &amp; ":" &amp; BR4483</f>
        <v>AOAC:973.48</v>
      </c>
      <c r="BR4483">
        <v>973.48</v>
      </c>
      <c r="BS4483" t="s">
        <v>7536</v>
      </c>
      <c r="BT4483" t="s">
        <v>7537</v>
      </c>
      <c r="BW4483" t="s">
        <v>7476</v>
      </c>
      <c r="CE4483" t="s">
        <v>9443</v>
      </c>
      <c r="CF4483" t="s">
        <v>1618</v>
      </c>
    </row>
    <row r="4484" spans="1:84" hidden="1" x14ac:dyDescent="0.4">
      <c r="A4484" t="s">
        <v>7466</v>
      </c>
      <c r="B4484" t="s">
        <v>7467</v>
      </c>
      <c r="C4484" t="s">
        <v>9426</v>
      </c>
      <c r="D4484" t="s">
        <v>81</v>
      </c>
      <c r="E4484" t="s">
        <v>82</v>
      </c>
      <c r="G4484" s="4" t="str">
        <f>TEXT(H4484+I4484,"yyyy-mm-dd""T""hh:mm:ss")&amp;
IF(J4484="MST","-07:00",
IF(J4484="MDT","-06:00",
IF(J4484="PST","-08:00",
IF(J4484="PDT","-07:00",
IF(J4484="UTC","+00:00","+00:00")))))</f>
        <v>2020-05-05T09:30:00-07:00</v>
      </c>
      <c r="H4484" s="1">
        <v>43956</v>
      </c>
      <c r="I4484" s="5">
        <v>0.39583333333333331</v>
      </c>
      <c r="J4484" t="s">
        <v>84</v>
      </c>
      <c r="U4484" t="s">
        <v>7469</v>
      </c>
      <c r="V4484" t="s">
        <v>7470</v>
      </c>
      <c r="X4484" t="s">
        <v>7471</v>
      </c>
      <c r="Y4484" t="s">
        <v>7472</v>
      </c>
      <c r="AD4484">
        <v>32.338639000000001</v>
      </c>
      <c r="AE4484">
        <v>-111.08147200000001</v>
      </c>
      <c r="AK4484" t="s">
        <v>5367</v>
      </c>
      <c r="AL4484" t="s">
        <v>9444</v>
      </c>
      <c r="AN4484" t="s">
        <v>1700</v>
      </c>
      <c r="AO4484" t="s">
        <v>123</v>
      </c>
      <c r="AP4484" t="s">
        <v>422</v>
      </c>
      <c r="AQ4484">
        <v>2.2200000000000002</v>
      </c>
      <c r="AR4484" t="s">
        <v>1616</v>
      </c>
      <c r="AS4484" t="s">
        <v>9252</v>
      </c>
      <c r="AT4484" t="s">
        <v>1612</v>
      </c>
      <c r="AV4484" t="s">
        <v>96</v>
      </c>
      <c r="BQ4484" t="str">
        <f>BS4484 &amp; ":" &amp; BR4484</f>
        <v>USEPA:365.1</v>
      </c>
      <c r="BR4484">
        <v>365.1</v>
      </c>
      <c r="BS4484" t="s">
        <v>4867</v>
      </c>
      <c r="BT4484" t="s">
        <v>7474</v>
      </c>
      <c r="BV4484" t="s">
        <v>7475</v>
      </c>
      <c r="BW4484" t="s">
        <v>7476</v>
      </c>
      <c r="CE4484" t="s">
        <v>9428</v>
      </c>
      <c r="CF4484" t="s">
        <v>1618</v>
      </c>
    </row>
    <row r="4485" spans="1:84" hidden="1" x14ac:dyDescent="0.4">
      <c r="A4485" t="s">
        <v>7466</v>
      </c>
      <c r="B4485" t="s">
        <v>7467</v>
      </c>
      <c r="C4485" t="s">
        <v>9445</v>
      </c>
      <c r="D4485" t="s">
        <v>81</v>
      </c>
      <c r="E4485" t="s">
        <v>82</v>
      </c>
      <c r="G4485" s="4" t="str">
        <f>TEXT(H4485+I4485,"yyyy-mm-dd""T""hh:mm:ss")&amp;
IF(J4485="MST","-07:00",
IF(J4485="MDT","-06:00",
IF(J4485="PST","-08:00",
IF(J4485="PDT","-07:00",
IF(J4485="UTC","+00:00","+00:00")))))</f>
        <v>2020-06-18T09:25:00-07:00</v>
      </c>
      <c r="H4485" s="1">
        <v>44000</v>
      </c>
      <c r="I4485" s="5">
        <v>0.3923611111111111</v>
      </c>
      <c r="J4485" t="s">
        <v>84</v>
      </c>
      <c r="U4485" t="s">
        <v>7469</v>
      </c>
      <c r="V4485" t="s">
        <v>7470</v>
      </c>
      <c r="X4485" t="s">
        <v>7482</v>
      </c>
      <c r="Y4485" t="s">
        <v>7483</v>
      </c>
      <c r="AD4485">
        <v>32.386417000000002</v>
      </c>
      <c r="AE4485">
        <v>-111.119139</v>
      </c>
      <c r="AK4485" t="s">
        <v>5367</v>
      </c>
      <c r="AL4485" t="s">
        <v>9446</v>
      </c>
      <c r="AN4485" t="s">
        <v>7604</v>
      </c>
      <c r="AO4485" t="s">
        <v>442</v>
      </c>
      <c r="AP4485" t="s">
        <v>422</v>
      </c>
      <c r="AQ4485">
        <v>1.3</v>
      </c>
      <c r="AR4485" t="s">
        <v>1616</v>
      </c>
      <c r="AT4485" t="s">
        <v>1612</v>
      </c>
      <c r="AV4485" t="s">
        <v>96</v>
      </c>
      <c r="BQ4485" t="str">
        <f>BS4485 &amp; ":" &amp; BR4485</f>
        <v>USEPA:351.2</v>
      </c>
      <c r="BR4485">
        <v>351.2</v>
      </c>
      <c r="BS4485" t="s">
        <v>4867</v>
      </c>
      <c r="BT4485" t="s">
        <v>7605</v>
      </c>
      <c r="BV4485" t="s">
        <v>7606</v>
      </c>
      <c r="BW4485" t="s">
        <v>7476</v>
      </c>
      <c r="CE4485" t="s">
        <v>9447</v>
      </c>
      <c r="CF4485" t="s">
        <v>1618</v>
      </c>
    </row>
    <row r="4486" spans="1:84" hidden="1" x14ac:dyDescent="0.4">
      <c r="A4486" t="s">
        <v>7466</v>
      </c>
      <c r="B4486" t="s">
        <v>7467</v>
      </c>
      <c r="C4486" t="s">
        <v>9448</v>
      </c>
      <c r="D4486" t="s">
        <v>81</v>
      </c>
      <c r="E4486" t="s">
        <v>82</v>
      </c>
      <c r="G4486" s="4" t="str">
        <f>TEXT(H4486+I4486,"yyyy-mm-dd""T""hh:mm:ss")&amp;
IF(J4486="MST","-07:00",
IF(J4486="MDT","-06:00",
IF(J4486="PST","-08:00",
IF(J4486="PDT","-07:00",
IF(J4486="UTC","+00:00","+00:00")))))</f>
        <v>2020-03-26T09:55:00-07:00</v>
      </c>
      <c r="H4486" s="1">
        <v>43916</v>
      </c>
      <c r="I4486" s="5">
        <v>0.41319444444444442</v>
      </c>
      <c r="J4486" t="s">
        <v>84</v>
      </c>
      <c r="U4486" t="s">
        <v>7469</v>
      </c>
      <c r="V4486" t="s">
        <v>7470</v>
      </c>
      <c r="X4486" t="s">
        <v>7482</v>
      </c>
      <c r="Y4486" t="s">
        <v>7483</v>
      </c>
      <c r="AD4486">
        <v>32.386417000000002</v>
      </c>
      <c r="AE4486">
        <v>-111.119139</v>
      </c>
      <c r="AK4486" t="s">
        <v>5367</v>
      </c>
      <c r="AL4486" t="s">
        <v>9449</v>
      </c>
      <c r="AN4486" t="s">
        <v>7486</v>
      </c>
      <c r="AO4486" t="s">
        <v>5369</v>
      </c>
      <c r="AP4486" t="s">
        <v>422</v>
      </c>
      <c r="AQ4486">
        <v>0.72</v>
      </c>
      <c r="AR4486" t="s">
        <v>1616</v>
      </c>
      <c r="AT4486" t="s">
        <v>1612</v>
      </c>
      <c r="AV4486" t="s">
        <v>96</v>
      </c>
      <c r="BQ4486" t="str">
        <f>BS4486 &amp; ":" &amp; BR4486</f>
        <v>USEPA:350.1</v>
      </c>
      <c r="BR4486">
        <v>350.1</v>
      </c>
      <c r="BS4486" t="s">
        <v>4867</v>
      </c>
      <c r="BT4486" t="s">
        <v>7488</v>
      </c>
      <c r="BV4486" t="s">
        <v>7489</v>
      </c>
      <c r="BW4486" t="s">
        <v>7476</v>
      </c>
      <c r="CE4486" t="s">
        <v>9450</v>
      </c>
      <c r="CF4486" t="s">
        <v>1618</v>
      </c>
    </row>
    <row r="4487" spans="1:84" hidden="1" x14ac:dyDescent="0.4">
      <c r="A4487" t="s">
        <v>7466</v>
      </c>
      <c r="B4487" t="s">
        <v>7467</v>
      </c>
      <c r="C4487" t="s">
        <v>9435</v>
      </c>
      <c r="D4487" t="s">
        <v>7515</v>
      </c>
      <c r="E4487" t="s">
        <v>82</v>
      </c>
      <c r="G4487" s="4" t="str">
        <f>TEXT(H4487+I4487,"yyyy-mm-dd""T""hh:mm:ss")&amp;
IF(J4487="MST","-07:00",
IF(J4487="MDT","-06:00",
IF(J4487="PST","-08:00",
IF(J4487="PDT","-07:00",
IF(J4487="UTC","+00:00","+00:00")))))</f>
        <v>2020-12-17T10:10:00-07:00</v>
      </c>
      <c r="H4487" s="1">
        <v>44182</v>
      </c>
      <c r="I4487" s="5">
        <v>0.4236111111111111</v>
      </c>
      <c r="J4487" t="s">
        <v>84</v>
      </c>
      <c r="U4487" t="s">
        <v>7469</v>
      </c>
      <c r="V4487" t="s">
        <v>7470</v>
      </c>
      <c r="X4487" t="s">
        <v>7471</v>
      </c>
      <c r="Y4487" t="s">
        <v>7472</v>
      </c>
      <c r="AD4487">
        <v>32.338639000000001</v>
      </c>
      <c r="AE4487">
        <v>-111.08147200000001</v>
      </c>
      <c r="AK4487" t="s">
        <v>5367</v>
      </c>
      <c r="AL4487" t="s">
        <v>9451</v>
      </c>
      <c r="AN4487" t="s">
        <v>1610</v>
      </c>
      <c r="AO4487" t="s">
        <v>5387</v>
      </c>
      <c r="AP4487" t="s">
        <v>422</v>
      </c>
      <c r="AQ4487">
        <v>8.93</v>
      </c>
      <c r="AR4487" t="s">
        <v>1616</v>
      </c>
      <c r="AT4487" t="s">
        <v>1612</v>
      </c>
      <c r="AV4487" t="s">
        <v>7535</v>
      </c>
      <c r="BQ4487" t="str">
        <f>BS4487 &amp; ":" &amp; BR4487</f>
        <v>AOAC:973.48</v>
      </c>
      <c r="BR4487">
        <v>973.48</v>
      </c>
      <c r="BS4487" t="s">
        <v>7536</v>
      </c>
      <c r="BT4487" t="s">
        <v>7537</v>
      </c>
      <c r="BW4487" t="s">
        <v>7476</v>
      </c>
      <c r="CE4487" t="s">
        <v>9437</v>
      </c>
      <c r="CF4487" t="s">
        <v>1618</v>
      </c>
    </row>
    <row r="4488" spans="1:84" hidden="1" x14ac:dyDescent="0.4">
      <c r="A4488" t="s">
        <v>7466</v>
      </c>
      <c r="B4488" t="s">
        <v>7467</v>
      </c>
      <c r="C4488" t="s">
        <v>9452</v>
      </c>
      <c r="D4488" t="s">
        <v>81</v>
      </c>
      <c r="E4488" t="s">
        <v>82</v>
      </c>
      <c r="G4488" s="4" t="str">
        <f>TEXT(H4488+I4488,"yyyy-mm-dd""T""hh:mm:ss")&amp;
IF(J4488="MST","-07:00",
IF(J4488="MDT","-06:00",
IF(J4488="PST","-08:00",
IF(J4488="PDT","-07:00",
IF(J4488="UTC","+00:00","+00:00")))))</f>
        <v>2020-11-19T09:20:00-07:00</v>
      </c>
      <c r="H4488" s="1">
        <v>44154</v>
      </c>
      <c r="I4488" s="5">
        <v>0.3888888888888889</v>
      </c>
      <c r="J4488" t="s">
        <v>84</v>
      </c>
      <c r="U4488" t="s">
        <v>7469</v>
      </c>
      <c r="V4488" t="s">
        <v>7470</v>
      </c>
      <c r="X4488" t="s">
        <v>7510</v>
      </c>
      <c r="Y4488" t="s">
        <v>7511</v>
      </c>
      <c r="AD4488">
        <v>32.434333000000002</v>
      </c>
      <c r="AE4488">
        <v>-111.232472</v>
      </c>
      <c r="AK4488" t="s">
        <v>5367</v>
      </c>
      <c r="AL4488" t="s">
        <v>9453</v>
      </c>
      <c r="AN4488" t="s">
        <v>1700</v>
      </c>
      <c r="AO4488" t="s">
        <v>457</v>
      </c>
      <c r="AP4488" t="s">
        <v>422</v>
      </c>
      <c r="AQ4488">
        <v>3.43</v>
      </c>
      <c r="AR4488" t="s">
        <v>1616</v>
      </c>
      <c r="AT4488" t="s">
        <v>1612</v>
      </c>
      <c r="AV4488" t="s">
        <v>96</v>
      </c>
      <c r="BQ4488" t="str">
        <f>BS4488 &amp; ":" &amp; BR4488</f>
        <v>USEPA:365.1</v>
      </c>
      <c r="BR4488">
        <v>365.1</v>
      </c>
      <c r="BS4488" t="s">
        <v>4867</v>
      </c>
      <c r="BT4488" t="s">
        <v>7474</v>
      </c>
      <c r="BV4488" t="s">
        <v>7475</v>
      </c>
      <c r="BW4488" t="s">
        <v>7476</v>
      </c>
      <c r="CE4488" t="s">
        <v>9454</v>
      </c>
      <c r="CF4488" t="s">
        <v>1618</v>
      </c>
    </row>
    <row r="4489" spans="1:84" hidden="1" x14ac:dyDescent="0.4">
      <c r="A4489" t="s">
        <v>7466</v>
      </c>
      <c r="B4489" t="s">
        <v>7467</v>
      </c>
      <c r="C4489" t="s">
        <v>9455</v>
      </c>
      <c r="D4489" t="s">
        <v>81</v>
      </c>
      <c r="E4489" t="s">
        <v>82</v>
      </c>
      <c r="G4489" s="4" t="str">
        <f>TEXT(H4489+I4489,"yyyy-mm-dd""T""hh:mm:ss")&amp;
IF(J4489="MST","-07:00",
IF(J4489="MDT","-06:00",
IF(J4489="PST","-08:00",
IF(J4489="PDT","-07:00",
IF(J4489="UTC","+00:00","+00:00")))))</f>
        <v>2020-09-17T08:45:00-07:00</v>
      </c>
      <c r="H4489" s="1">
        <v>44091</v>
      </c>
      <c r="I4489" s="5">
        <v>0.36458333333333331</v>
      </c>
      <c r="J4489" t="s">
        <v>84</v>
      </c>
      <c r="U4489" t="s">
        <v>7469</v>
      </c>
      <c r="V4489" t="s">
        <v>7470</v>
      </c>
      <c r="X4489" t="s">
        <v>7471</v>
      </c>
      <c r="Y4489" t="s">
        <v>7472</v>
      </c>
      <c r="AD4489">
        <v>32.338639000000001</v>
      </c>
      <c r="AE4489">
        <v>-111.08147200000001</v>
      </c>
      <c r="AK4489" t="s">
        <v>5367</v>
      </c>
      <c r="AL4489" t="s">
        <v>9456</v>
      </c>
      <c r="AN4489" t="s">
        <v>1700</v>
      </c>
      <c r="AO4489" t="s">
        <v>123</v>
      </c>
      <c r="AP4489" t="s">
        <v>422</v>
      </c>
      <c r="AQ4489">
        <v>2.09</v>
      </c>
      <c r="AR4489" t="s">
        <v>1616</v>
      </c>
      <c r="AS4489" t="s">
        <v>9252</v>
      </c>
      <c r="AT4489" t="s">
        <v>1612</v>
      </c>
      <c r="AV4489" t="s">
        <v>96</v>
      </c>
      <c r="BQ4489" t="str">
        <f>BS4489 &amp; ":" &amp; BR4489</f>
        <v>USEPA:365.1</v>
      </c>
      <c r="BR4489">
        <v>365.1</v>
      </c>
      <c r="BS4489" t="s">
        <v>4867</v>
      </c>
      <c r="BT4489" t="s">
        <v>7474</v>
      </c>
      <c r="BV4489" t="s">
        <v>7475</v>
      </c>
      <c r="BW4489" t="s">
        <v>7476</v>
      </c>
      <c r="CE4489" t="s">
        <v>9457</v>
      </c>
      <c r="CF4489" t="s">
        <v>1618</v>
      </c>
    </row>
    <row r="4490" spans="1:84" hidden="1" x14ac:dyDescent="0.4">
      <c r="A4490" t="s">
        <v>7466</v>
      </c>
      <c r="B4490" t="s">
        <v>7467</v>
      </c>
      <c r="C4490" t="s">
        <v>9426</v>
      </c>
      <c r="D4490" t="s">
        <v>81</v>
      </c>
      <c r="E4490" t="s">
        <v>82</v>
      </c>
      <c r="G4490" s="4" t="str">
        <f>TEXT(H4490+I4490,"yyyy-mm-dd""T""hh:mm:ss")&amp;
IF(J4490="MST","-07:00",
IF(J4490="MDT","-06:00",
IF(J4490="PST","-08:00",
IF(J4490="PDT","-07:00",
IF(J4490="UTC","+00:00","+00:00")))))</f>
        <v>2020-05-05T09:30:00-07:00</v>
      </c>
      <c r="H4490" s="1">
        <v>43956</v>
      </c>
      <c r="I4490" s="5">
        <v>0.39583333333333331</v>
      </c>
      <c r="J4490" t="s">
        <v>84</v>
      </c>
      <c r="U4490" t="s">
        <v>7469</v>
      </c>
      <c r="V4490" t="s">
        <v>7470</v>
      </c>
      <c r="X4490" t="s">
        <v>7471</v>
      </c>
      <c r="Y4490" t="s">
        <v>7472</v>
      </c>
      <c r="AD4490">
        <v>32.338639000000001</v>
      </c>
      <c r="AE4490">
        <v>-111.08147200000001</v>
      </c>
      <c r="AK4490" t="s">
        <v>5367</v>
      </c>
      <c r="AL4490" t="s">
        <v>9458</v>
      </c>
      <c r="AN4490" t="s">
        <v>1700</v>
      </c>
      <c r="AO4490" t="s">
        <v>457</v>
      </c>
      <c r="AP4490" t="s">
        <v>422</v>
      </c>
      <c r="AQ4490">
        <v>2.41</v>
      </c>
      <c r="AR4490" t="s">
        <v>1616</v>
      </c>
      <c r="AT4490" t="s">
        <v>1612</v>
      </c>
      <c r="AV4490" t="s">
        <v>96</v>
      </c>
      <c r="BQ4490" t="str">
        <f>BS4490 &amp; ":" &amp; BR4490</f>
        <v>USEPA:365.1</v>
      </c>
      <c r="BR4490">
        <v>365.1</v>
      </c>
      <c r="BS4490" t="s">
        <v>4867</v>
      </c>
      <c r="BT4490" t="s">
        <v>7474</v>
      </c>
      <c r="BV4490" t="s">
        <v>7475</v>
      </c>
      <c r="BW4490" t="s">
        <v>7476</v>
      </c>
      <c r="CE4490" t="s">
        <v>9428</v>
      </c>
      <c r="CF4490" t="s">
        <v>1618</v>
      </c>
    </row>
    <row r="4491" spans="1:84" hidden="1" x14ac:dyDescent="0.4">
      <c r="A4491" t="s">
        <v>7466</v>
      </c>
      <c r="B4491" t="s">
        <v>7467</v>
      </c>
      <c r="C4491" t="s">
        <v>9459</v>
      </c>
      <c r="D4491" t="s">
        <v>7515</v>
      </c>
      <c r="E4491" t="s">
        <v>82</v>
      </c>
      <c r="G4491" s="4" t="str">
        <f>TEXT(H4491+I4491,"yyyy-mm-dd""T""hh:mm:ss")&amp;
IF(J4491="MST","-07:00",
IF(J4491="MDT","-06:00",
IF(J4491="PST","-08:00",
IF(J4491="PDT","-07:00",
IF(J4491="UTC","+00:00","+00:00")))))</f>
        <v>2020-08-27T09:00:00-07:00</v>
      </c>
      <c r="H4491" s="1">
        <v>44070</v>
      </c>
      <c r="I4491" s="5">
        <v>0.375</v>
      </c>
      <c r="J4491" t="s">
        <v>84</v>
      </c>
      <c r="U4491" t="s">
        <v>7469</v>
      </c>
      <c r="V4491" t="s">
        <v>7470</v>
      </c>
      <c r="X4491" t="s">
        <v>7510</v>
      </c>
      <c r="Y4491" t="s">
        <v>7511</v>
      </c>
      <c r="AD4491">
        <v>32.434333000000002</v>
      </c>
      <c r="AE4491">
        <v>-111.232472</v>
      </c>
      <c r="AK4491" t="s">
        <v>5367</v>
      </c>
      <c r="AL4491" t="s">
        <v>9460</v>
      </c>
      <c r="AN4491" t="s">
        <v>5425</v>
      </c>
      <c r="AO4491" t="s">
        <v>7494</v>
      </c>
      <c r="AP4491" t="s">
        <v>422</v>
      </c>
      <c r="AQ4491">
        <v>5.31</v>
      </c>
      <c r="AR4491" t="s">
        <v>1616</v>
      </c>
      <c r="AT4491" t="s">
        <v>1612</v>
      </c>
      <c r="AV4491" t="s">
        <v>96</v>
      </c>
      <c r="BQ4491" t="str">
        <f>BS4491 &amp; ":" &amp; BR4491</f>
        <v>USEPA:353.2</v>
      </c>
      <c r="BR4491">
        <v>353.2</v>
      </c>
      <c r="BS4491" t="s">
        <v>4867</v>
      </c>
      <c r="BT4491" t="s">
        <v>5390</v>
      </c>
      <c r="BV4491" t="s">
        <v>5391</v>
      </c>
      <c r="BW4491" t="s">
        <v>7476</v>
      </c>
      <c r="CE4491" t="s">
        <v>9461</v>
      </c>
      <c r="CF4491" t="s">
        <v>1618</v>
      </c>
    </row>
    <row r="4492" spans="1:84" hidden="1" x14ac:dyDescent="0.4">
      <c r="A4492" t="s">
        <v>7466</v>
      </c>
      <c r="B4492" t="s">
        <v>7467</v>
      </c>
      <c r="C4492" t="s">
        <v>9462</v>
      </c>
      <c r="D4492" t="s">
        <v>81</v>
      </c>
      <c r="E4492" t="s">
        <v>82</v>
      </c>
      <c r="G4492" s="4" t="str">
        <f>TEXT(H4492+I4492,"yyyy-mm-dd""T""hh:mm:ss")&amp;
IF(J4492="MST","-07:00",
IF(J4492="MDT","-06:00",
IF(J4492="PST","-08:00",
IF(J4492="PDT","-07:00",
IF(J4492="UTC","+00:00","+00:00")))))</f>
        <v>2020-06-25T08:50:00-07:00</v>
      </c>
      <c r="H4492" s="1">
        <v>44007</v>
      </c>
      <c r="I4492" s="5">
        <v>0.36805555555555558</v>
      </c>
      <c r="J4492" t="s">
        <v>84</v>
      </c>
      <c r="U4492" t="s">
        <v>7469</v>
      </c>
      <c r="V4492" t="s">
        <v>7470</v>
      </c>
      <c r="X4492" t="s">
        <v>7510</v>
      </c>
      <c r="Y4492" t="s">
        <v>7511</v>
      </c>
      <c r="AD4492">
        <v>32.434333000000002</v>
      </c>
      <c r="AE4492">
        <v>-111.232472</v>
      </c>
      <c r="AK4492" t="s">
        <v>5367</v>
      </c>
      <c r="AL4492" t="s">
        <v>9463</v>
      </c>
      <c r="AN4492" t="s">
        <v>1700</v>
      </c>
      <c r="AO4492" t="s">
        <v>123</v>
      </c>
      <c r="AP4492" t="s">
        <v>422</v>
      </c>
      <c r="AQ4492">
        <v>2.0099999999999998</v>
      </c>
      <c r="AR4492" t="s">
        <v>1616</v>
      </c>
      <c r="AS4492" t="s">
        <v>9334</v>
      </c>
      <c r="AT4492" t="s">
        <v>1612</v>
      </c>
      <c r="AV4492" t="s">
        <v>96</v>
      </c>
      <c r="BQ4492" t="str">
        <f>BS4492 &amp; ":" &amp; BR4492</f>
        <v>USEPA:365.1</v>
      </c>
      <c r="BR4492">
        <v>365.1</v>
      </c>
      <c r="BS4492" t="s">
        <v>4867</v>
      </c>
      <c r="BT4492" t="s">
        <v>7474</v>
      </c>
      <c r="BV4492" t="s">
        <v>7475</v>
      </c>
      <c r="BW4492" t="s">
        <v>7476</v>
      </c>
      <c r="CE4492" t="s">
        <v>9464</v>
      </c>
      <c r="CF4492" t="s">
        <v>1618</v>
      </c>
    </row>
    <row r="4493" spans="1:84" hidden="1" x14ac:dyDescent="0.4">
      <c r="A4493" t="s">
        <v>7466</v>
      </c>
      <c r="B4493" t="s">
        <v>7467</v>
      </c>
      <c r="C4493" t="s">
        <v>9465</v>
      </c>
      <c r="D4493" t="s">
        <v>81</v>
      </c>
      <c r="E4493" t="s">
        <v>82</v>
      </c>
      <c r="G4493" s="4" t="str">
        <f>TEXT(H4493+I4493,"yyyy-mm-dd""T""hh:mm:ss")&amp;
IF(J4493="MST","-07:00",
IF(J4493="MDT","-06:00",
IF(J4493="PST","-08:00",
IF(J4493="PDT","-07:00",
IF(J4493="UTC","+00:00","+00:00")))))</f>
        <v>2020-03-05T10:00:00-07:00</v>
      </c>
      <c r="H4493" s="1">
        <v>43895</v>
      </c>
      <c r="I4493" s="5">
        <v>0.41666666666666669</v>
      </c>
      <c r="J4493" t="s">
        <v>84</v>
      </c>
      <c r="U4493" t="s">
        <v>7469</v>
      </c>
      <c r="V4493" t="s">
        <v>7470</v>
      </c>
      <c r="X4493" t="s">
        <v>7532</v>
      </c>
      <c r="Y4493" t="s">
        <v>7533</v>
      </c>
      <c r="AD4493">
        <v>32.289444000000003</v>
      </c>
      <c r="AE4493">
        <v>-111.03486100000001</v>
      </c>
      <c r="AK4493" t="s">
        <v>5367</v>
      </c>
      <c r="AL4493" t="s">
        <v>9466</v>
      </c>
      <c r="AN4493" t="s">
        <v>5425</v>
      </c>
      <c r="AO4493" t="s">
        <v>7494</v>
      </c>
      <c r="AP4493" t="s">
        <v>422</v>
      </c>
      <c r="AQ4493">
        <v>4.76</v>
      </c>
      <c r="AR4493" t="s">
        <v>1616</v>
      </c>
      <c r="AS4493" t="s">
        <v>7517</v>
      </c>
      <c r="AT4493" t="s">
        <v>1612</v>
      </c>
      <c r="AV4493" t="s">
        <v>96</v>
      </c>
      <c r="BQ4493" t="str">
        <f>BS4493 &amp; ":" &amp; BR4493</f>
        <v>USEPA:353.2</v>
      </c>
      <c r="BR4493">
        <v>353.2</v>
      </c>
      <c r="BS4493" t="s">
        <v>4867</v>
      </c>
      <c r="BT4493" t="s">
        <v>5390</v>
      </c>
      <c r="BV4493" t="s">
        <v>5391</v>
      </c>
      <c r="BW4493" t="s">
        <v>7476</v>
      </c>
      <c r="CE4493" t="s">
        <v>9467</v>
      </c>
      <c r="CF4493" t="s">
        <v>1618</v>
      </c>
    </row>
    <row r="4494" spans="1:84" hidden="1" x14ac:dyDescent="0.4">
      <c r="A4494" t="s">
        <v>7466</v>
      </c>
      <c r="B4494" t="s">
        <v>7467</v>
      </c>
      <c r="C4494" t="s">
        <v>9465</v>
      </c>
      <c r="D4494" t="s">
        <v>81</v>
      </c>
      <c r="E4494" t="s">
        <v>82</v>
      </c>
      <c r="G4494" s="4" t="str">
        <f>TEXT(H4494+I4494,"yyyy-mm-dd""T""hh:mm:ss")&amp;
IF(J4494="MST","-07:00",
IF(J4494="MDT","-06:00",
IF(J4494="PST","-08:00",
IF(J4494="PDT","-07:00",
IF(J4494="UTC","+00:00","+00:00")))))</f>
        <v>2020-03-05T10:00:00-07:00</v>
      </c>
      <c r="H4494" s="1">
        <v>43895</v>
      </c>
      <c r="I4494" s="5">
        <v>0.41666666666666669</v>
      </c>
      <c r="J4494" t="s">
        <v>84</v>
      </c>
      <c r="U4494" t="s">
        <v>7469</v>
      </c>
      <c r="V4494" t="s">
        <v>7470</v>
      </c>
      <c r="X4494" t="s">
        <v>7532</v>
      </c>
      <c r="Y4494" t="s">
        <v>7533</v>
      </c>
      <c r="AD4494">
        <v>32.289444000000003</v>
      </c>
      <c r="AE4494">
        <v>-111.03486100000001</v>
      </c>
      <c r="AK4494" t="s">
        <v>5367</v>
      </c>
      <c r="AL4494" t="s">
        <v>9468</v>
      </c>
      <c r="AN4494" t="s">
        <v>1700</v>
      </c>
      <c r="AO4494" t="s">
        <v>457</v>
      </c>
      <c r="AP4494" t="s">
        <v>422</v>
      </c>
      <c r="AQ4494">
        <v>1.25</v>
      </c>
      <c r="AR4494" t="s">
        <v>1616</v>
      </c>
      <c r="AS4494" t="s">
        <v>7517</v>
      </c>
      <c r="AT4494" t="s">
        <v>1612</v>
      </c>
      <c r="AV4494" t="s">
        <v>96</v>
      </c>
      <c r="BQ4494" t="str">
        <f>BS4494 &amp; ":" &amp; BR4494</f>
        <v>USEPA:365.1</v>
      </c>
      <c r="BR4494">
        <v>365.1</v>
      </c>
      <c r="BS4494" t="s">
        <v>4867</v>
      </c>
      <c r="BT4494" t="s">
        <v>7474</v>
      </c>
      <c r="BV4494" t="s">
        <v>7475</v>
      </c>
      <c r="BW4494" t="s">
        <v>7476</v>
      </c>
      <c r="CE4494" t="s">
        <v>9467</v>
      </c>
      <c r="CF4494" t="s">
        <v>1618</v>
      </c>
    </row>
    <row r="4495" spans="1:84" hidden="1" x14ac:dyDescent="0.4">
      <c r="A4495" t="s">
        <v>7466</v>
      </c>
      <c r="B4495" t="s">
        <v>7467</v>
      </c>
      <c r="C4495" t="s">
        <v>9469</v>
      </c>
      <c r="D4495" t="s">
        <v>7515</v>
      </c>
      <c r="E4495" t="s">
        <v>82</v>
      </c>
      <c r="G4495" s="4" t="str">
        <f>TEXT(H4495+I4495,"yyyy-mm-dd""T""hh:mm:ss")&amp;
IF(J4495="MST","-07:00",
IF(J4495="MDT","-06:00",
IF(J4495="PST","-08:00",
IF(J4495="PDT","-07:00",
IF(J4495="UTC","+00:00","+00:00")))))</f>
        <v>2020-06-18T09:25:00-07:00</v>
      </c>
      <c r="H4495" s="1">
        <v>44000</v>
      </c>
      <c r="I4495" s="5">
        <v>0.3923611111111111</v>
      </c>
      <c r="J4495" t="s">
        <v>84</v>
      </c>
      <c r="U4495" t="s">
        <v>7469</v>
      </c>
      <c r="V4495" t="s">
        <v>7470</v>
      </c>
      <c r="X4495" t="s">
        <v>7482</v>
      </c>
      <c r="Y4495" t="s">
        <v>7483</v>
      </c>
      <c r="AD4495">
        <v>32.386417000000002</v>
      </c>
      <c r="AE4495">
        <v>-111.119139</v>
      </c>
      <c r="AK4495" t="s">
        <v>5367</v>
      </c>
      <c r="AL4495" t="s">
        <v>9470</v>
      </c>
      <c r="AN4495" t="s">
        <v>5425</v>
      </c>
      <c r="AO4495" t="s">
        <v>7494</v>
      </c>
      <c r="AP4495" t="s">
        <v>422</v>
      </c>
      <c r="AQ4495">
        <v>6.04</v>
      </c>
      <c r="AR4495" t="s">
        <v>1616</v>
      </c>
      <c r="AT4495" t="s">
        <v>1612</v>
      </c>
      <c r="AV4495" t="s">
        <v>96</v>
      </c>
      <c r="BQ4495" t="str">
        <f>BS4495 &amp; ":" &amp; BR4495</f>
        <v>USEPA:353.2</v>
      </c>
      <c r="BR4495">
        <v>353.2</v>
      </c>
      <c r="BS4495" t="s">
        <v>4867</v>
      </c>
      <c r="BT4495" t="s">
        <v>5390</v>
      </c>
      <c r="BV4495" t="s">
        <v>5391</v>
      </c>
      <c r="BW4495" t="s">
        <v>7476</v>
      </c>
      <c r="CE4495" t="s">
        <v>9471</v>
      </c>
      <c r="CF4495" t="s">
        <v>1618</v>
      </c>
    </row>
    <row r="4496" spans="1:84" hidden="1" x14ac:dyDescent="0.4">
      <c r="A4496" t="s">
        <v>7466</v>
      </c>
      <c r="B4496" t="s">
        <v>7467</v>
      </c>
      <c r="C4496" t="s">
        <v>9462</v>
      </c>
      <c r="D4496" t="s">
        <v>81</v>
      </c>
      <c r="E4496" t="s">
        <v>82</v>
      </c>
      <c r="G4496" s="4" t="str">
        <f>TEXT(H4496+I4496,"yyyy-mm-dd""T""hh:mm:ss")&amp;
IF(J4496="MST","-07:00",
IF(J4496="MDT","-06:00",
IF(J4496="PST","-08:00",
IF(J4496="PDT","-07:00",
IF(J4496="UTC","+00:00","+00:00")))))</f>
        <v>2020-06-25T08:50:00-07:00</v>
      </c>
      <c r="H4496" s="1">
        <v>44007</v>
      </c>
      <c r="I4496" s="5">
        <v>0.36805555555555558</v>
      </c>
      <c r="J4496" t="s">
        <v>84</v>
      </c>
      <c r="U4496" t="s">
        <v>7469</v>
      </c>
      <c r="V4496" t="s">
        <v>7470</v>
      </c>
      <c r="X4496" t="s">
        <v>7510</v>
      </c>
      <c r="Y4496" t="s">
        <v>7511</v>
      </c>
      <c r="AD4496">
        <v>32.434333000000002</v>
      </c>
      <c r="AE4496">
        <v>-111.232472</v>
      </c>
      <c r="AK4496" t="s">
        <v>5367</v>
      </c>
      <c r="AL4496" t="s">
        <v>9472</v>
      </c>
      <c r="AN4496" t="s">
        <v>7604</v>
      </c>
      <c r="AO4496" t="s">
        <v>442</v>
      </c>
      <c r="AP4496" t="s">
        <v>422</v>
      </c>
      <c r="AQ4496">
        <v>1.1399999999999999</v>
      </c>
      <c r="AR4496" t="s">
        <v>1616</v>
      </c>
      <c r="AS4496" t="s">
        <v>7517</v>
      </c>
      <c r="AT4496" t="s">
        <v>1612</v>
      </c>
      <c r="AV4496" t="s">
        <v>96</v>
      </c>
      <c r="BQ4496" t="str">
        <f>BS4496 &amp; ":" &amp; BR4496</f>
        <v>USEPA:351.2</v>
      </c>
      <c r="BR4496">
        <v>351.2</v>
      </c>
      <c r="BS4496" t="s">
        <v>4867</v>
      </c>
      <c r="BT4496" t="s">
        <v>7605</v>
      </c>
      <c r="BV4496" t="s">
        <v>7606</v>
      </c>
      <c r="BW4496" t="s">
        <v>7476</v>
      </c>
      <c r="CE4496" t="s">
        <v>9473</v>
      </c>
      <c r="CF4496" t="s">
        <v>1618</v>
      </c>
    </row>
    <row r="4497" spans="1:84" hidden="1" x14ac:dyDescent="0.4">
      <c r="A4497" t="s">
        <v>7466</v>
      </c>
      <c r="B4497" t="s">
        <v>7467</v>
      </c>
      <c r="C4497" t="s">
        <v>9441</v>
      </c>
      <c r="D4497" t="s">
        <v>81</v>
      </c>
      <c r="E4497" t="s">
        <v>82</v>
      </c>
      <c r="G4497" s="4" t="str">
        <f>TEXT(H4497+I4497,"yyyy-mm-dd""T""hh:mm:ss")&amp;
IF(J4497="MST","-07:00",
IF(J4497="MDT","-06:00",
IF(J4497="PST","-08:00",
IF(J4497="PDT","-07:00",
IF(J4497="UTC","+00:00","+00:00")))))</f>
        <v>2020-08-27T09:00:00-07:00</v>
      </c>
      <c r="H4497" s="1">
        <v>44070</v>
      </c>
      <c r="I4497" s="5">
        <v>0.375</v>
      </c>
      <c r="J4497" t="s">
        <v>84</v>
      </c>
      <c r="U4497" t="s">
        <v>7469</v>
      </c>
      <c r="V4497" t="s">
        <v>7470</v>
      </c>
      <c r="X4497" t="s">
        <v>7510</v>
      </c>
      <c r="Y4497" t="s">
        <v>7511</v>
      </c>
      <c r="AD4497">
        <v>32.434333000000002</v>
      </c>
      <c r="AE4497">
        <v>-111.232472</v>
      </c>
      <c r="AK4497" t="s">
        <v>5367</v>
      </c>
      <c r="AL4497" t="s">
        <v>9474</v>
      </c>
      <c r="AN4497" t="s">
        <v>1700</v>
      </c>
      <c r="AO4497" t="s">
        <v>457</v>
      </c>
      <c r="AP4497" t="s">
        <v>422</v>
      </c>
      <c r="AQ4497">
        <v>2.09</v>
      </c>
      <c r="AR4497" t="s">
        <v>1616</v>
      </c>
      <c r="AT4497" t="s">
        <v>1612</v>
      </c>
      <c r="AV4497" t="s">
        <v>96</v>
      </c>
      <c r="BQ4497" t="str">
        <f>BS4497 &amp; ":" &amp; BR4497</f>
        <v>USEPA:365.1</v>
      </c>
      <c r="BR4497">
        <v>365.1</v>
      </c>
      <c r="BS4497" t="s">
        <v>4867</v>
      </c>
      <c r="BT4497" t="s">
        <v>7474</v>
      </c>
      <c r="BV4497" t="s">
        <v>7475</v>
      </c>
      <c r="BW4497" t="s">
        <v>7476</v>
      </c>
      <c r="CE4497" t="s">
        <v>9443</v>
      </c>
      <c r="CF4497" t="s">
        <v>1618</v>
      </c>
    </row>
    <row r="4498" spans="1:84" hidden="1" x14ac:dyDescent="0.4">
      <c r="A4498" t="s">
        <v>7466</v>
      </c>
      <c r="B4498" t="s">
        <v>7467</v>
      </c>
      <c r="C4498" t="s">
        <v>9438</v>
      </c>
      <c r="D4498" t="s">
        <v>81</v>
      </c>
      <c r="E4498" t="s">
        <v>82</v>
      </c>
      <c r="G4498" s="4" t="str">
        <f>TEXT(H4498+I4498,"yyyy-mm-dd""T""hh:mm:ss")&amp;
IF(J4498="MST","-07:00",
IF(J4498="MDT","-06:00",
IF(J4498="PST","-08:00",
IF(J4498="PDT","-07:00",
IF(J4498="UTC","+00:00","+00:00")))))</f>
        <v>2020-05-27T08:30:00-07:00</v>
      </c>
      <c r="H4498" s="1">
        <v>43978</v>
      </c>
      <c r="I4498" s="5">
        <v>0.35416666666666669</v>
      </c>
      <c r="J4498" t="s">
        <v>84</v>
      </c>
      <c r="U4498" t="s">
        <v>7469</v>
      </c>
      <c r="V4498" t="s">
        <v>7470</v>
      </c>
      <c r="X4498" t="s">
        <v>7532</v>
      </c>
      <c r="Y4498" t="s">
        <v>7533</v>
      </c>
      <c r="AD4498">
        <v>32.289444000000003</v>
      </c>
      <c r="AE4498">
        <v>-111.03486100000001</v>
      </c>
      <c r="AK4498" t="s">
        <v>5367</v>
      </c>
      <c r="AL4498" t="s">
        <v>9475</v>
      </c>
      <c r="AN4498" t="s">
        <v>7486</v>
      </c>
      <c r="AO4498" t="s">
        <v>5369</v>
      </c>
      <c r="AP4498" t="s">
        <v>422</v>
      </c>
      <c r="AQ4498">
        <v>0.56000000000000005</v>
      </c>
      <c r="AR4498" t="s">
        <v>1616</v>
      </c>
      <c r="AT4498" t="s">
        <v>1612</v>
      </c>
      <c r="AV4498" t="s">
        <v>96</v>
      </c>
      <c r="BQ4498" t="str">
        <f>BS4498 &amp; ":" &amp; BR4498</f>
        <v>USEPA:350.1</v>
      </c>
      <c r="BR4498">
        <v>350.1</v>
      </c>
      <c r="BS4498" t="s">
        <v>4867</v>
      </c>
      <c r="BT4498" t="s">
        <v>7488</v>
      </c>
      <c r="BV4498" t="s">
        <v>7489</v>
      </c>
      <c r="BW4498" t="s">
        <v>7476</v>
      </c>
      <c r="CE4498" t="s">
        <v>9440</v>
      </c>
      <c r="CF4498" t="s">
        <v>1618</v>
      </c>
    </row>
    <row r="4499" spans="1:84" hidden="1" x14ac:dyDescent="0.4">
      <c r="A4499" t="s">
        <v>7466</v>
      </c>
      <c r="B4499" t="s">
        <v>7467</v>
      </c>
      <c r="C4499" t="s">
        <v>9432</v>
      </c>
      <c r="D4499" t="s">
        <v>81</v>
      </c>
      <c r="E4499" t="s">
        <v>82</v>
      </c>
      <c r="G4499" s="4" t="str">
        <f>TEXT(H4499+I4499,"yyyy-mm-dd""T""hh:mm:ss")&amp;
IF(J4499="MST","-07:00",
IF(J4499="MDT","-06:00",
IF(J4499="PST","-08:00",
IF(J4499="PDT","-07:00",
IF(J4499="UTC","+00:00","+00:00")))))</f>
        <v>2020-09-03T08:50:00-07:00</v>
      </c>
      <c r="H4499" s="1">
        <v>44077</v>
      </c>
      <c r="I4499" s="5">
        <v>0.36805555555555558</v>
      </c>
      <c r="J4499" t="s">
        <v>84</v>
      </c>
      <c r="U4499" t="s">
        <v>7469</v>
      </c>
      <c r="V4499" t="s">
        <v>7470</v>
      </c>
      <c r="X4499" t="s">
        <v>7482</v>
      </c>
      <c r="Y4499" t="s">
        <v>7483</v>
      </c>
      <c r="AD4499">
        <v>32.386417000000002</v>
      </c>
      <c r="AE4499">
        <v>-111.119139</v>
      </c>
      <c r="AK4499" t="s">
        <v>5367</v>
      </c>
      <c r="AL4499" t="s">
        <v>9476</v>
      </c>
      <c r="AN4499" t="s">
        <v>1700</v>
      </c>
      <c r="AO4499" t="s">
        <v>457</v>
      </c>
      <c r="AP4499" t="s">
        <v>422</v>
      </c>
      <c r="AQ4499">
        <v>2.5299999999999998</v>
      </c>
      <c r="AR4499" t="s">
        <v>1616</v>
      </c>
      <c r="AS4499" t="s">
        <v>7517</v>
      </c>
      <c r="AT4499" t="s">
        <v>1612</v>
      </c>
      <c r="AV4499" t="s">
        <v>96</v>
      </c>
      <c r="BQ4499" t="str">
        <f>BS4499 &amp; ":" &amp; BR4499</f>
        <v>USEPA:365.1</v>
      </c>
      <c r="BR4499">
        <v>365.1</v>
      </c>
      <c r="BS4499" t="s">
        <v>4867</v>
      </c>
      <c r="BT4499" t="s">
        <v>7474</v>
      </c>
      <c r="BV4499" t="s">
        <v>7475</v>
      </c>
      <c r="BW4499" t="s">
        <v>7476</v>
      </c>
      <c r="CE4499" t="s">
        <v>9434</v>
      </c>
      <c r="CF4499" t="s">
        <v>1618</v>
      </c>
    </row>
    <row r="4500" spans="1:84" hidden="1" x14ac:dyDescent="0.4">
      <c r="A4500" t="s">
        <v>7466</v>
      </c>
      <c r="B4500" t="s">
        <v>7467</v>
      </c>
      <c r="C4500" t="s">
        <v>9455</v>
      </c>
      <c r="D4500" t="s">
        <v>81</v>
      </c>
      <c r="E4500" t="s">
        <v>82</v>
      </c>
      <c r="G4500" s="4" t="str">
        <f>TEXT(H4500+I4500,"yyyy-mm-dd""T""hh:mm:ss")&amp;
IF(J4500="MST","-07:00",
IF(J4500="MDT","-06:00",
IF(J4500="PST","-08:00",
IF(J4500="PDT","-07:00",
IF(J4500="UTC","+00:00","+00:00")))))</f>
        <v>2020-09-17T08:45:00-07:00</v>
      </c>
      <c r="H4500" s="1">
        <v>44091</v>
      </c>
      <c r="I4500" s="5">
        <v>0.36458333333333331</v>
      </c>
      <c r="J4500" t="s">
        <v>84</v>
      </c>
      <c r="U4500" t="s">
        <v>7469</v>
      </c>
      <c r="V4500" t="s">
        <v>7470</v>
      </c>
      <c r="X4500" t="s">
        <v>7471</v>
      </c>
      <c r="Y4500" t="s">
        <v>7472</v>
      </c>
      <c r="AD4500">
        <v>32.338639000000001</v>
      </c>
      <c r="AE4500">
        <v>-111.08147200000001</v>
      </c>
      <c r="AK4500" t="s">
        <v>5367</v>
      </c>
      <c r="AL4500" t="s">
        <v>9477</v>
      </c>
      <c r="AN4500" t="s">
        <v>7604</v>
      </c>
      <c r="AO4500" t="s">
        <v>442</v>
      </c>
      <c r="AP4500" t="s">
        <v>422</v>
      </c>
      <c r="AQ4500">
        <v>6.34</v>
      </c>
      <c r="AR4500" t="s">
        <v>1616</v>
      </c>
      <c r="AT4500" t="s">
        <v>1612</v>
      </c>
      <c r="AV4500" t="s">
        <v>96</v>
      </c>
      <c r="BQ4500" t="str">
        <f>BS4500 &amp; ":" &amp; BR4500</f>
        <v>USEPA:351.2</v>
      </c>
      <c r="BR4500">
        <v>351.2</v>
      </c>
      <c r="BS4500" t="s">
        <v>4867</v>
      </c>
      <c r="BT4500" t="s">
        <v>7605</v>
      </c>
      <c r="BV4500" t="s">
        <v>7606</v>
      </c>
      <c r="BW4500" t="s">
        <v>7476</v>
      </c>
      <c r="CE4500" t="s">
        <v>9478</v>
      </c>
      <c r="CF4500" t="s">
        <v>1618</v>
      </c>
    </row>
    <row r="4501" spans="1:84" hidden="1" x14ac:dyDescent="0.4">
      <c r="A4501" t="s">
        <v>7466</v>
      </c>
      <c r="B4501" t="s">
        <v>7467</v>
      </c>
      <c r="C4501" t="s">
        <v>9479</v>
      </c>
      <c r="D4501" t="s">
        <v>81</v>
      </c>
      <c r="E4501" t="s">
        <v>82</v>
      </c>
      <c r="G4501" s="4" t="str">
        <f>TEXT(H4501+I4501,"yyyy-mm-dd""T""hh:mm:ss")&amp;
IF(J4501="MST","-07:00",
IF(J4501="MDT","-06:00",
IF(J4501="PST","-08:00",
IF(J4501="PDT","-07:00",
IF(J4501="UTC","+00:00","+00:00")))))</f>
        <v>2020-09-10T08:30:00-07:00</v>
      </c>
      <c r="H4501" s="1">
        <v>44084</v>
      </c>
      <c r="I4501" s="5">
        <v>0.35416666666666669</v>
      </c>
      <c r="J4501" t="s">
        <v>84</v>
      </c>
      <c r="U4501" t="s">
        <v>7469</v>
      </c>
      <c r="V4501" t="s">
        <v>7470</v>
      </c>
      <c r="X4501" t="s">
        <v>7532</v>
      </c>
      <c r="Y4501" t="s">
        <v>7533</v>
      </c>
      <c r="AD4501">
        <v>32.289444000000003</v>
      </c>
      <c r="AE4501">
        <v>-111.03486100000001</v>
      </c>
      <c r="AK4501" t="s">
        <v>5367</v>
      </c>
      <c r="AL4501" t="s">
        <v>9480</v>
      </c>
      <c r="AN4501" t="s">
        <v>1610</v>
      </c>
      <c r="AO4501" t="s">
        <v>5387</v>
      </c>
      <c r="AP4501" t="s">
        <v>422</v>
      </c>
      <c r="AQ4501">
        <v>4.68</v>
      </c>
      <c r="AR4501" t="s">
        <v>1616</v>
      </c>
      <c r="AS4501" t="s">
        <v>7517</v>
      </c>
      <c r="AT4501" t="s">
        <v>1612</v>
      </c>
      <c r="AV4501" t="s">
        <v>7535</v>
      </c>
      <c r="BQ4501" t="str">
        <f>BS4501 &amp; ":" &amp; BR4501</f>
        <v>AOAC:973.48</v>
      </c>
      <c r="BR4501">
        <v>973.48</v>
      </c>
      <c r="BS4501" t="s">
        <v>7536</v>
      </c>
      <c r="BT4501" t="s">
        <v>7537</v>
      </c>
      <c r="BW4501" t="s">
        <v>7476</v>
      </c>
      <c r="CE4501" t="s">
        <v>9481</v>
      </c>
      <c r="CF4501" t="s">
        <v>1618</v>
      </c>
    </row>
    <row r="4502" spans="1:84" hidden="1" x14ac:dyDescent="0.4">
      <c r="A4502" t="s">
        <v>7466</v>
      </c>
      <c r="B4502" t="s">
        <v>7467</v>
      </c>
      <c r="C4502" t="s">
        <v>9441</v>
      </c>
      <c r="D4502" t="s">
        <v>81</v>
      </c>
      <c r="E4502" t="s">
        <v>82</v>
      </c>
      <c r="G4502" s="4" t="str">
        <f>TEXT(H4502+I4502,"yyyy-mm-dd""T""hh:mm:ss")&amp;
IF(J4502="MST","-07:00",
IF(J4502="MDT","-06:00",
IF(J4502="PST","-08:00",
IF(J4502="PDT","-07:00",
IF(J4502="UTC","+00:00","+00:00")))))</f>
        <v>2020-08-27T09:00:00-07:00</v>
      </c>
      <c r="H4502" s="1">
        <v>44070</v>
      </c>
      <c r="I4502" s="5">
        <v>0.375</v>
      </c>
      <c r="J4502" t="s">
        <v>84</v>
      </c>
      <c r="U4502" t="s">
        <v>7469</v>
      </c>
      <c r="V4502" t="s">
        <v>7470</v>
      </c>
      <c r="X4502" t="s">
        <v>7510</v>
      </c>
      <c r="Y4502" t="s">
        <v>7511</v>
      </c>
      <c r="AD4502">
        <v>32.434333000000002</v>
      </c>
      <c r="AE4502">
        <v>-111.232472</v>
      </c>
      <c r="AK4502" t="s">
        <v>5367</v>
      </c>
      <c r="AL4502" t="s">
        <v>9482</v>
      </c>
      <c r="AM4502" t="s">
        <v>92</v>
      </c>
      <c r="AN4502" t="s">
        <v>7486</v>
      </c>
      <c r="AO4502" t="s">
        <v>5369</v>
      </c>
      <c r="AP4502" t="s">
        <v>422</v>
      </c>
      <c r="AT4502" t="s">
        <v>1612</v>
      </c>
      <c r="AV4502" t="s">
        <v>96</v>
      </c>
      <c r="BQ4502" t="str">
        <f>BS4502 &amp; ":" &amp; BR4502</f>
        <v>USEPA:350.1</v>
      </c>
      <c r="BR4502">
        <v>350.1</v>
      </c>
      <c r="BS4502" t="s">
        <v>4867</v>
      </c>
      <c r="BT4502" t="s">
        <v>7488</v>
      </c>
      <c r="BV4502" t="s">
        <v>7489</v>
      </c>
      <c r="BW4502" t="s">
        <v>7476</v>
      </c>
      <c r="BZ4502" t="s">
        <v>9483</v>
      </c>
      <c r="CA4502" t="s">
        <v>7546</v>
      </c>
      <c r="CB4502">
        <v>0.5</v>
      </c>
      <c r="CC4502" t="s">
        <v>1616</v>
      </c>
      <c r="CE4502" t="s">
        <v>9443</v>
      </c>
      <c r="CF4502" t="s">
        <v>1618</v>
      </c>
    </row>
    <row r="4503" spans="1:84" hidden="1" x14ac:dyDescent="0.4">
      <c r="A4503" t="s">
        <v>7466</v>
      </c>
      <c r="B4503" t="s">
        <v>7467</v>
      </c>
      <c r="C4503" t="s">
        <v>9484</v>
      </c>
      <c r="D4503" t="s">
        <v>81</v>
      </c>
      <c r="E4503" t="s">
        <v>82</v>
      </c>
      <c r="G4503" s="4" t="str">
        <f>TEXT(H4503+I4503,"yyyy-mm-dd""T""hh:mm:ss")&amp;
IF(J4503="MST","-07:00",
IF(J4503="MDT","-06:00",
IF(J4503="PST","-08:00",
IF(J4503="PDT","-07:00",
IF(J4503="UTC","+00:00","+00:00")))))</f>
        <v>2020-03-12T09:50:00-07:00</v>
      </c>
      <c r="H4503" s="1">
        <v>43902</v>
      </c>
      <c r="I4503" s="5">
        <v>0.40972222222222221</v>
      </c>
      <c r="J4503" t="s">
        <v>84</v>
      </c>
      <c r="U4503" t="s">
        <v>7469</v>
      </c>
      <c r="V4503" t="s">
        <v>7470</v>
      </c>
      <c r="X4503" t="s">
        <v>7510</v>
      </c>
      <c r="Y4503" t="s">
        <v>7511</v>
      </c>
      <c r="AD4503">
        <v>32.434333000000002</v>
      </c>
      <c r="AE4503">
        <v>-111.232472</v>
      </c>
      <c r="AK4503" t="s">
        <v>5367</v>
      </c>
      <c r="AL4503" t="s">
        <v>9485</v>
      </c>
      <c r="AN4503" t="s">
        <v>5425</v>
      </c>
      <c r="AO4503" t="s">
        <v>7494</v>
      </c>
      <c r="AP4503" t="s">
        <v>422</v>
      </c>
      <c r="AQ4503">
        <v>6.59</v>
      </c>
      <c r="AR4503" t="s">
        <v>1616</v>
      </c>
      <c r="AT4503" t="s">
        <v>1612</v>
      </c>
      <c r="AV4503" t="s">
        <v>96</v>
      </c>
      <c r="BQ4503" t="str">
        <f>BS4503 &amp; ":" &amp; BR4503</f>
        <v>USEPA:353.2</v>
      </c>
      <c r="BR4503">
        <v>353.2</v>
      </c>
      <c r="BS4503" t="s">
        <v>4867</v>
      </c>
      <c r="BT4503" t="s">
        <v>5390</v>
      </c>
      <c r="BV4503" t="s">
        <v>5391</v>
      </c>
      <c r="BW4503" t="s">
        <v>7476</v>
      </c>
      <c r="CE4503" t="s">
        <v>9486</v>
      </c>
      <c r="CF4503" t="s">
        <v>1618</v>
      </c>
    </row>
    <row r="4504" spans="1:84" hidden="1" x14ac:dyDescent="0.4">
      <c r="A4504" t="s">
        <v>7466</v>
      </c>
      <c r="B4504" t="s">
        <v>7467</v>
      </c>
      <c r="C4504" t="s">
        <v>9465</v>
      </c>
      <c r="D4504" t="s">
        <v>81</v>
      </c>
      <c r="E4504" t="s">
        <v>82</v>
      </c>
      <c r="G4504" s="4" t="str">
        <f>TEXT(H4504+I4504,"yyyy-mm-dd""T""hh:mm:ss")&amp;
IF(J4504="MST","-07:00",
IF(J4504="MDT","-06:00",
IF(J4504="PST","-08:00",
IF(J4504="PDT","-07:00",
IF(J4504="UTC","+00:00","+00:00")))))</f>
        <v>2020-03-05T10:00:00-07:00</v>
      </c>
      <c r="H4504" s="1">
        <v>43895</v>
      </c>
      <c r="I4504" s="5">
        <v>0.41666666666666669</v>
      </c>
      <c r="J4504" t="s">
        <v>84</v>
      </c>
      <c r="U4504" t="s">
        <v>7469</v>
      </c>
      <c r="V4504" t="s">
        <v>7470</v>
      </c>
      <c r="X4504" t="s">
        <v>7532</v>
      </c>
      <c r="Y4504" t="s">
        <v>7533</v>
      </c>
      <c r="AD4504">
        <v>32.289444000000003</v>
      </c>
      <c r="AE4504">
        <v>-111.03486100000001</v>
      </c>
      <c r="AK4504" t="s">
        <v>5367</v>
      </c>
      <c r="AL4504" t="s">
        <v>9487</v>
      </c>
      <c r="AN4504" t="s">
        <v>7486</v>
      </c>
      <c r="AO4504" t="s">
        <v>5369</v>
      </c>
      <c r="AP4504" t="s">
        <v>422</v>
      </c>
      <c r="AQ4504">
        <v>0.93</v>
      </c>
      <c r="AR4504" t="s">
        <v>1616</v>
      </c>
      <c r="AS4504" t="s">
        <v>7517</v>
      </c>
      <c r="AT4504" t="s">
        <v>1612</v>
      </c>
      <c r="AV4504" t="s">
        <v>96</v>
      </c>
      <c r="BQ4504" t="str">
        <f>BS4504 &amp; ":" &amp; BR4504</f>
        <v>USEPA:350.1</v>
      </c>
      <c r="BR4504">
        <v>350.1</v>
      </c>
      <c r="BS4504" t="s">
        <v>4867</v>
      </c>
      <c r="BT4504" t="s">
        <v>7488</v>
      </c>
      <c r="BV4504" t="s">
        <v>7489</v>
      </c>
      <c r="BW4504" t="s">
        <v>7476</v>
      </c>
      <c r="CE4504" t="s">
        <v>9467</v>
      </c>
      <c r="CF4504" t="s">
        <v>1618</v>
      </c>
    </row>
    <row r="4505" spans="1:84" hidden="1" x14ac:dyDescent="0.4">
      <c r="A4505" t="s">
        <v>7466</v>
      </c>
      <c r="B4505" t="s">
        <v>7467</v>
      </c>
      <c r="C4505" t="s">
        <v>9452</v>
      </c>
      <c r="D4505" t="s">
        <v>81</v>
      </c>
      <c r="E4505" t="s">
        <v>82</v>
      </c>
      <c r="G4505" s="4" t="str">
        <f>TEXT(H4505+I4505,"yyyy-mm-dd""T""hh:mm:ss")&amp;
IF(J4505="MST","-07:00",
IF(J4505="MDT","-06:00",
IF(J4505="PST","-08:00",
IF(J4505="PDT","-07:00",
IF(J4505="UTC","+00:00","+00:00")))))</f>
        <v>2020-11-19T09:20:00-07:00</v>
      </c>
      <c r="H4505" s="1">
        <v>44154</v>
      </c>
      <c r="I4505" s="5">
        <v>0.3888888888888889</v>
      </c>
      <c r="J4505" t="s">
        <v>84</v>
      </c>
      <c r="U4505" t="s">
        <v>7469</v>
      </c>
      <c r="V4505" t="s">
        <v>7470</v>
      </c>
      <c r="X4505" t="s">
        <v>7510</v>
      </c>
      <c r="Y4505" t="s">
        <v>7511</v>
      </c>
      <c r="AD4505">
        <v>32.434333000000002</v>
      </c>
      <c r="AE4505">
        <v>-111.232472</v>
      </c>
      <c r="AK4505" t="s">
        <v>5367</v>
      </c>
      <c r="AL4505" t="s">
        <v>9488</v>
      </c>
      <c r="AN4505" t="s">
        <v>5425</v>
      </c>
      <c r="AO4505" t="s">
        <v>7494</v>
      </c>
      <c r="AP4505" t="s">
        <v>422</v>
      </c>
      <c r="AQ4505">
        <v>6.23</v>
      </c>
      <c r="AR4505" t="s">
        <v>1616</v>
      </c>
      <c r="AT4505" t="s">
        <v>1612</v>
      </c>
      <c r="AV4505" t="s">
        <v>96</v>
      </c>
      <c r="BQ4505" t="str">
        <f>BS4505 &amp; ":" &amp; BR4505</f>
        <v>USEPA:353.2</v>
      </c>
      <c r="BR4505">
        <v>353.2</v>
      </c>
      <c r="BS4505" t="s">
        <v>4867</v>
      </c>
      <c r="BT4505" t="s">
        <v>5390</v>
      </c>
      <c r="BV4505" t="s">
        <v>5391</v>
      </c>
      <c r="BW4505" t="s">
        <v>7476</v>
      </c>
      <c r="CE4505" t="s">
        <v>9454</v>
      </c>
      <c r="CF4505" t="s">
        <v>1618</v>
      </c>
    </row>
    <row r="4506" spans="1:84" hidden="1" x14ac:dyDescent="0.4">
      <c r="A4506" t="s">
        <v>7466</v>
      </c>
      <c r="B4506" t="s">
        <v>7467</v>
      </c>
      <c r="C4506" t="s">
        <v>9445</v>
      </c>
      <c r="D4506" t="s">
        <v>81</v>
      </c>
      <c r="E4506" t="s">
        <v>82</v>
      </c>
      <c r="G4506" s="4" t="str">
        <f>TEXT(H4506+I4506,"yyyy-mm-dd""T""hh:mm:ss")&amp;
IF(J4506="MST","-07:00",
IF(J4506="MDT","-06:00",
IF(J4506="PST","-08:00",
IF(J4506="PDT","-07:00",
IF(J4506="UTC","+00:00","+00:00")))))</f>
        <v>2020-06-18T09:25:00-07:00</v>
      </c>
      <c r="H4506" s="1">
        <v>44000</v>
      </c>
      <c r="I4506" s="5">
        <v>0.3923611111111111</v>
      </c>
      <c r="J4506" t="s">
        <v>84</v>
      </c>
      <c r="U4506" t="s">
        <v>7469</v>
      </c>
      <c r="V4506" t="s">
        <v>7470</v>
      </c>
      <c r="X4506" t="s">
        <v>7482</v>
      </c>
      <c r="Y4506" t="s">
        <v>7483</v>
      </c>
      <c r="AD4506">
        <v>32.386417000000002</v>
      </c>
      <c r="AE4506">
        <v>-111.119139</v>
      </c>
      <c r="AK4506" t="s">
        <v>5367</v>
      </c>
      <c r="AL4506" t="s">
        <v>9489</v>
      </c>
      <c r="AM4506" t="s">
        <v>7485</v>
      </c>
      <c r="AN4506" t="s">
        <v>7486</v>
      </c>
      <c r="AO4506" t="s">
        <v>5369</v>
      </c>
      <c r="AP4506" t="s">
        <v>422</v>
      </c>
      <c r="AS4506" t="s">
        <v>7487</v>
      </c>
      <c r="AT4506" t="s">
        <v>1612</v>
      </c>
      <c r="AV4506" t="s">
        <v>96</v>
      </c>
      <c r="BQ4506" t="str">
        <f>BS4506 &amp; ":" &amp; BR4506</f>
        <v>USEPA:350.1</v>
      </c>
      <c r="BR4506">
        <v>350.1</v>
      </c>
      <c r="BS4506" t="s">
        <v>4867</v>
      </c>
      <c r="BT4506" t="s">
        <v>7488</v>
      </c>
      <c r="BV4506" t="s">
        <v>7489</v>
      </c>
      <c r="BW4506" t="s">
        <v>7476</v>
      </c>
      <c r="BZ4506" t="s">
        <v>9490</v>
      </c>
      <c r="CA4506" t="s">
        <v>1272</v>
      </c>
      <c r="CB4506">
        <v>0.5</v>
      </c>
      <c r="CC4506" t="s">
        <v>1616</v>
      </c>
      <c r="CE4506" t="s">
        <v>9447</v>
      </c>
      <c r="CF4506" t="s">
        <v>1618</v>
      </c>
    </row>
    <row r="4507" spans="1:84" hidden="1" x14ac:dyDescent="0.4">
      <c r="A4507" t="s">
        <v>7466</v>
      </c>
      <c r="B4507" t="s">
        <v>7467</v>
      </c>
      <c r="C4507" t="s">
        <v>9459</v>
      </c>
      <c r="D4507" t="s">
        <v>7515</v>
      </c>
      <c r="E4507" t="s">
        <v>82</v>
      </c>
      <c r="G4507" s="4" t="str">
        <f>TEXT(H4507+I4507,"yyyy-mm-dd""T""hh:mm:ss")&amp;
IF(J4507="MST","-07:00",
IF(J4507="MDT","-06:00",
IF(J4507="PST","-08:00",
IF(J4507="PDT","-07:00",
IF(J4507="UTC","+00:00","+00:00")))))</f>
        <v>2020-08-27T09:00:00-07:00</v>
      </c>
      <c r="H4507" s="1">
        <v>44070</v>
      </c>
      <c r="I4507" s="5">
        <v>0.375</v>
      </c>
      <c r="J4507" t="s">
        <v>84</v>
      </c>
      <c r="U4507" t="s">
        <v>7469</v>
      </c>
      <c r="V4507" t="s">
        <v>7470</v>
      </c>
      <c r="X4507" t="s">
        <v>7510</v>
      </c>
      <c r="Y4507" t="s">
        <v>7511</v>
      </c>
      <c r="AD4507">
        <v>32.434333000000002</v>
      </c>
      <c r="AE4507">
        <v>-111.232472</v>
      </c>
      <c r="AK4507" t="s">
        <v>5367</v>
      </c>
      <c r="AL4507" t="s">
        <v>9491</v>
      </c>
      <c r="AN4507" t="s">
        <v>1700</v>
      </c>
      <c r="AO4507" t="s">
        <v>457</v>
      </c>
      <c r="AP4507" t="s">
        <v>422</v>
      </c>
      <c r="AQ4507">
        <v>2.0699999999999998</v>
      </c>
      <c r="AR4507" t="s">
        <v>1616</v>
      </c>
      <c r="AT4507" t="s">
        <v>1612</v>
      </c>
      <c r="AV4507" t="s">
        <v>96</v>
      </c>
      <c r="BQ4507" t="str">
        <f>BS4507 &amp; ":" &amp; BR4507</f>
        <v>USEPA:365.1</v>
      </c>
      <c r="BR4507">
        <v>365.1</v>
      </c>
      <c r="BS4507" t="s">
        <v>4867</v>
      </c>
      <c r="BT4507" t="s">
        <v>7474</v>
      </c>
      <c r="BV4507" t="s">
        <v>7475</v>
      </c>
      <c r="BW4507" t="s">
        <v>7476</v>
      </c>
      <c r="CE4507" t="s">
        <v>9461</v>
      </c>
      <c r="CF4507" t="s">
        <v>1618</v>
      </c>
    </row>
    <row r="4508" spans="1:84" hidden="1" x14ac:dyDescent="0.4">
      <c r="A4508" t="s">
        <v>7466</v>
      </c>
      <c r="B4508" t="s">
        <v>7467</v>
      </c>
      <c r="C4508" t="s">
        <v>9445</v>
      </c>
      <c r="D4508" t="s">
        <v>81</v>
      </c>
      <c r="E4508" t="s">
        <v>82</v>
      </c>
      <c r="G4508" s="4" t="str">
        <f>TEXT(H4508+I4508,"yyyy-mm-dd""T""hh:mm:ss")&amp;
IF(J4508="MST","-07:00",
IF(J4508="MDT","-06:00",
IF(J4508="PST","-08:00",
IF(J4508="PDT","-07:00",
IF(J4508="UTC","+00:00","+00:00")))))</f>
        <v>2020-06-18T09:25:00-07:00</v>
      </c>
      <c r="H4508" s="1">
        <v>44000</v>
      </c>
      <c r="I4508" s="5">
        <v>0.3923611111111111</v>
      </c>
      <c r="J4508" t="s">
        <v>84</v>
      </c>
      <c r="U4508" t="s">
        <v>7469</v>
      </c>
      <c r="V4508" t="s">
        <v>7470</v>
      </c>
      <c r="X4508" t="s">
        <v>7482</v>
      </c>
      <c r="Y4508" t="s">
        <v>7483</v>
      </c>
      <c r="AD4508">
        <v>32.386417000000002</v>
      </c>
      <c r="AE4508">
        <v>-111.119139</v>
      </c>
      <c r="AK4508" t="s">
        <v>5367</v>
      </c>
      <c r="AL4508" t="s">
        <v>9492</v>
      </c>
      <c r="AN4508" t="s">
        <v>5425</v>
      </c>
      <c r="AO4508" t="s">
        <v>7494</v>
      </c>
      <c r="AP4508" t="s">
        <v>422</v>
      </c>
      <c r="AQ4508">
        <v>6.05</v>
      </c>
      <c r="AR4508" t="s">
        <v>1616</v>
      </c>
      <c r="AT4508" t="s">
        <v>1612</v>
      </c>
      <c r="AV4508" t="s">
        <v>96</v>
      </c>
      <c r="BQ4508" t="str">
        <f>BS4508 &amp; ":" &amp; BR4508</f>
        <v>USEPA:353.2</v>
      </c>
      <c r="BR4508">
        <v>353.2</v>
      </c>
      <c r="BS4508" t="s">
        <v>4867</v>
      </c>
      <c r="BT4508" t="s">
        <v>5390</v>
      </c>
      <c r="BV4508" t="s">
        <v>5391</v>
      </c>
      <c r="BW4508" t="s">
        <v>7476</v>
      </c>
      <c r="CE4508" t="s">
        <v>9447</v>
      </c>
      <c r="CF4508" t="s">
        <v>1618</v>
      </c>
    </row>
    <row r="4509" spans="1:84" hidden="1" x14ac:dyDescent="0.4">
      <c r="A4509" t="s">
        <v>7466</v>
      </c>
      <c r="B4509" t="s">
        <v>7467</v>
      </c>
      <c r="C4509" t="s">
        <v>9435</v>
      </c>
      <c r="D4509" t="s">
        <v>7515</v>
      </c>
      <c r="E4509" t="s">
        <v>82</v>
      </c>
      <c r="G4509" s="4" t="str">
        <f>TEXT(H4509+I4509,"yyyy-mm-dd""T""hh:mm:ss")&amp;
IF(J4509="MST","-07:00",
IF(J4509="MDT","-06:00",
IF(J4509="PST","-08:00",
IF(J4509="PDT","-07:00",
IF(J4509="UTC","+00:00","+00:00")))))</f>
        <v>2020-12-17T10:10:00-07:00</v>
      </c>
      <c r="H4509" s="1">
        <v>44182</v>
      </c>
      <c r="I4509" s="5">
        <v>0.4236111111111111</v>
      </c>
      <c r="J4509" t="s">
        <v>84</v>
      </c>
      <c r="U4509" t="s">
        <v>7469</v>
      </c>
      <c r="V4509" t="s">
        <v>7470</v>
      </c>
      <c r="X4509" t="s">
        <v>7471</v>
      </c>
      <c r="Y4509" t="s">
        <v>7472</v>
      </c>
      <c r="AD4509">
        <v>32.338639000000001</v>
      </c>
      <c r="AE4509">
        <v>-111.08147200000001</v>
      </c>
      <c r="AK4509" t="s">
        <v>5367</v>
      </c>
      <c r="AL4509" t="s">
        <v>9493</v>
      </c>
      <c r="AN4509" t="s">
        <v>7604</v>
      </c>
      <c r="AO4509" t="s">
        <v>442</v>
      </c>
      <c r="AP4509" t="s">
        <v>422</v>
      </c>
      <c r="AQ4509">
        <v>3.9</v>
      </c>
      <c r="AR4509" t="s">
        <v>1616</v>
      </c>
      <c r="AT4509" t="s">
        <v>1612</v>
      </c>
      <c r="AV4509" t="s">
        <v>96</v>
      </c>
      <c r="BQ4509" t="str">
        <f>BS4509 &amp; ":" &amp; BR4509</f>
        <v>USEPA:351.2</v>
      </c>
      <c r="BR4509">
        <v>351.2</v>
      </c>
      <c r="BS4509" t="s">
        <v>4867</v>
      </c>
      <c r="BT4509" t="s">
        <v>7605</v>
      </c>
      <c r="BV4509" t="s">
        <v>7606</v>
      </c>
      <c r="BW4509" t="s">
        <v>7476</v>
      </c>
      <c r="CE4509" t="s">
        <v>9437</v>
      </c>
      <c r="CF4509" t="s">
        <v>1618</v>
      </c>
    </row>
    <row r="4510" spans="1:84" hidden="1" x14ac:dyDescent="0.4">
      <c r="A4510" t="s">
        <v>7466</v>
      </c>
      <c r="B4510" t="s">
        <v>7467</v>
      </c>
      <c r="C4510" t="s">
        <v>9494</v>
      </c>
      <c r="D4510" t="s">
        <v>7515</v>
      </c>
      <c r="E4510" t="s">
        <v>82</v>
      </c>
      <c r="G4510" s="4" t="str">
        <f>TEXT(H4510+I4510,"yyyy-mm-dd""T""hh:mm:ss")&amp;
IF(J4510="MST","-07:00",
IF(J4510="MDT","-06:00",
IF(J4510="PST","-08:00",
IF(J4510="PDT","-07:00",
IF(J4510="UTC","+00:00","+00:00")))))</f>
        <v>2020-03-05T10:00:00-07:00</v>
      </c>
      <c r="H4510" s="1">
        <v>43895</v>
      </c>
      <c r="I4510" s="5">
        <v>0.41666666666666669</v>
      </c>
      <c r="J4510" t="s">
        <v>84</v>
      </c>
      <c r="U4510" t="s">
        <v>7469</v>
      </c>
      <c r="V4510" t="s">
        <v>7470</v>
      </c>
      <c r="X4510" t="s">
        <v>7532</v>
      </c>
      <c r="Y4510" t="s">
        <v>7533</v>
      </c>
      <c r="AD4510">
        <v>32.289444000000003</v>
      </c>
      <c r="AE4510">
        <v>-111.03486100000001</v>
      </c>
      <c r="AK4510" t="s">
        <v>5367</v>
      </c>
      <c r="AL4510" t="s">
        <v>9495</v>
      </c>
      <c r="AN4510" t="s">
        <v>7604</v>
      </c>
      <c r="AO4510" t="s">
        <v>442</v>
      </c>
      <c r="AP4510" t="s">
        <v>422</v>
      </c>
      <c r="AQ4510">
        <v>2.57</v>
      </c>
      <c r="AR4510" t="s">
        <v>1616</v>
      </c>
      <c r="AS4510" t="s">
        <v>7517</v>
      </c>
      <c r="AT4510" t="s">
        <v>1612</v>
      </c>
      <c r="AV4510" t="s">
        <v>96</v>
      </c>
      <c r="BQ4510" t="str">
        <f>BS4510 &amp; ":" &amp; BR4510</f>
        <v>USEPA:351.2</v>
      </c>
      <c r="BR4510">
        <v>351.2</v>
      </c>
      <c r="BS4510" t="s">
        <v>4867</v>
      </c>
      <c r="BT4510" t="s">
        <v>7605</v>
      </c>
      <c r="BV4510" t="s">
        <v>7606</v>
      </c>
      <c r="BW4510" t="s">
        <v>7476</v>
      </c>
      <c r="CE4510" t="s">
        <v>9496</v>
      </c>
      <c r="CF4510" t="s">
        <v>1618</v>
      </c>
    </row>
    <row r="4511" spans="1:84" hidden="1" x14ac:dyDescent="0.4">
      <c r="A4511" t="s">
        <v>7466</v>
      </c>
      <c r="B4511" t="s">
        <v>7467</v>
      </c>
      <c r="C4511" t="s">
        <v>9469</v>
      </c>
      <c r="D4511" t="s">
        <v>7515</v>
      </c>
      <c r="E4511" t="s">
        <v>82</v>
      </c>
      <c r="G4511" s="4" t="str">
        <f>TEXT(H4511+I4511,"yyyy-mm-dd""T""hh:mm:ss")&amp;
IF(J4511="MST","-07:00",
IF(J4511="MDT","-06:00",
IF(J4511="PST","-08:00",
IF(J4511="PDT","-07:00",
IF(J4511="UTC","+00:00","+00:00")))))</f>
        <v>2020-06-18T09:25:00-07:00</v>
      </c>
      <c r="H4511" s="1">
        <v>44000</v>
      </c>
      <c r="I4511" s="5">
        <v>0.3923611111111111</v>
      </c>
      <c r="J4511" t="s">
        <v>84</v>
      </c>
      <c r="U4511" t="s">
        <v>7469</v>
      </c>
      <c r="V4511" t="s">
        <v>7470</v>
      </c>
      <c r="X4511" t="s">
        <v>7482</v>
      </c>
      <c r="Y4511" t="s">
        <v>7483</v>
      </c>
      <c r="AD4511">
        <v>32.386417000000002</v>
      </c>
      <c r="AE4511">
        <v>-111.119139</v>
      </c>
      <c r="AK4511" t="s">
        <v>5367</v>
      </c>
      <c r="AL4511" t="s">
        <v>9497</v>
      </c>
      <c r="AM4511" t="s">
        <v>7485</v>
      </c>
      <c r="AN4511" t="s">
        <v>7486</v>
      </c>
      <c r="AO4511" t="s">
        <v>5369</v>
      </c>
      <c r="AP4511" t="s">
        <v>422</v>
      </c>
      <c r="AS4511" t="s">
        <v>7487</v>
      </c>
      <c r="AT4511" t="s">
        <v>1612</v>
      </c>
      <c r="AV4511" t="s">
        <v>96</v>
      </c>
      <c r="BQ4511" t="str">
        <f>BS4511 &amp; ":" &amp; BR4511</f>
        <v>USEPA:350.1</v>
      </c>
      <c r="BR4511">
        <v>350.1</v>
      </c>
      <c r="BS4511" t="s">
        <v>4867</v>
      </c>
      <c r="BT4511" t="s">
        <v>7488</v>
      </c>
      <c r="BV4511" t="s">
        <v>7489</v>
      </c>
      <c r="BW4511" t="s">
        <v>7476</v>
      </c>
      <c r="BZ4511" t="s">
        <v>9498</v>
      </c>
      <c r="CA4511" t="s">
        <v>1272</v>
      </c>
      <c r="CB4511">
        <v>0.5</v>
      </c>
      <c r="CC4511" t="s">
        <v>1616</v>
      </c>
      <c r="CE4511" t="s">
        <v>9499</v>
      </c>
      <c r="CF4511" t="s">
        <v>1618</v>
      </c>
    </row>
    <row r="4512" spans="1:84" hidden="1" x14ac:dyDescent="0.4">
      <c r="A4512" t="s">
        <v>7466</v>
      </c>
      <c r="B4512" t="s">
        <v>7467</v>
      </c>
      <c r="C4512" t="s">
        <v>9500</v>
      </c>
      <c r="D4512" t="s">
        <v>81</v>
      </c>
      <c r="E4512" t="s">
        <v>82</v>
      </c>
      <c r="G4512" s="4" t="str">
        <f>TEXT(H4512+I4512,"yyyy-mm-dd""T""hh:mm:ss")&amp;
IF(J4512="MST","-07:00",
IF(J4512="MDT","-06:00",
IF(J4512="PST","-08:00",
IF(J4512="PDT","-07:00",
IF(J4512="UTC","+00:00","+00:00")))))</f>
        <v>2020-03-17T11:22:00-07:00</v>
      </c>
      <c r="H4512" s="1">
        <v>43907</v>
      </c>
      <c r="I4512" s="5">
        <v>0.47361111111111109</v>
      </c>
      <c r="J4512" t="s">
        <v>84</v>
      </c>
      <c r="U4512" t="s">
        <v>7469</v>
      </c>
      <c r="V4512" t="s">
        <v>7470</v>
      </c>
      <c r="X4512" t="s">
        <v>7482</v>
      </c>
      <c r="Y4512" t="s">
        <v>7483</v>
      </c>
      <c r="AD4512">
        <v>32.386417000000002</v>
      </c>
      <c r="AE4512">
        <v>-111.119139</v>
      </c>
      <c r="AK4512" t="s">
        <v>5367</v>
      </c>
      <c r="AL4512" t="s">
        <v>9501</v>
      </c>
      <c r="AN4512" t="s">
        <v>1610</v>
      </c>
      <c r="AO4512" t="s">
        <v>5387</v>
      </c>
      <c r="AP4512" t="s">
        <v>422</v>
      </c>
      <c r="AQ4512">
        <v>7.27</v>
      </c>
      <c r="AR4512" t="s">
        <v>1616</v>
      </c>
      <c r="AT4512" t="s">
        <v>1612</v>
      </c>
      <c r="AV4512" t="s">
        <v>7535</v>
      </c>
      <c r="BQ4512" t="str">
        <f>BS4512 &amp; ":" &amp; BR4512</f>
        <v>AOAC:973.48</v>
      </c>
      <c r="BR4512">
        <v>973.48</v>
      </c>
      <c r="BS4512" t="s">
        <v>7536</v>
      </c>
      <c r="BT4512" t="s">
        <v>7537</v>
      </c>
      <c r="BW4512" t="s">
        <v>7476</v>
      </c>
      <c r="CE4512" t="s">
        <v>9502</v>
      </c>
      <c r="CF4512" t="s">
        <v>1618</v>
      </c>
    </row>
    <row r="4513" spans="1:84" hidden="1" x14ac:dyDescent="0.4">
      <c r="A4513" t="s">
        <v>7466</v>
      </c>
      <c r="B4513" t="s">
        <v>7467</v>
      </c>
      <c r="C4513" t="s">
        <v>9432</v>
      </c>
      <c r="D4513" t="s">
        <v>81</v>
      </c>
      <c r="E4513" t="s">
        <v>82</v>
      </c>
      <c r="G4513" s="4" t="str">
        <f>TEXT(H4513+I4513,"yyyy-mm-dd""T""hh:mm:ss")&amp;
IF(J4513="MST","-07:00",
IF(J4513="MDT","-06:00",
IF(J4513="PST","-08:00",
IF(J4513="PDT","-07:00",
IF(J4513="UTC","+00:00","+00:00")))))</f>
        <v>2020-09-03T08:50:00-07:00</v>
      </c>
      <c r="H4513" s="1">
        <v>44077</v>
      </c>
      <c r="I4513" s="5">
        <v>0.36805555555555558</v>
      </c>
      <c r="J4513" t="s">
        <v>84</v>
      </c>
      <c r="U4513" t="s">
        <v>7469</v>
      </c>
      <c r="V4513" t="s">
        <v>7470</v>
      </c>
      <c r="X4513" t="s">
        <v>7482</v>
      </c>
      <c r="Y4513" t="s">
        <v>7483</v>
      </c>
      <c r="AD4513">
        <v>32.386417000000002</v>
      </c>
      <c r="AE4513">
        <v>-111.119139</v>
      </c>
      <c r="AK4513" t="s">
        <v>5367</v>
      </c>
      <c r="AL4513" t="s">
        <v>9503</v>
      </c>
      <c r="AN4513" t="s">
        <v>7604</v>
      </c>
      <c r="AO4513" t="s">
        <v>442</v>
      </c>
      <c r="AP4513" t="s">
        <v>422</v>
      </c>
      <c r="AQ4513">
        <v>2.33</v>
      </c>
      <c r="AR4513" t="s">
        <v>1616</v>
      </c>
      <c r="AS4513" t="s">
        <v>7517</v>
      </c>
      <c r="AT4513" t="s">
        <v>1612</v>
      </c>
      <c r="AV4513" t="s">
        <v>96</v>
      </c>
      <c r="BQ4513" t="str">
        <f>BS4513 &amp; ":" &amp; BR4513</f>
        <v>USEPA:351.2</v>
      </c>
      <c r="BR4513">
        <v>351.2</v>
      </c>
      <c r="BS4513" t="s">
        <v>4867</v>
      </c>
      <c r="BT4513" t="s">
        <v>7605</v>
      </c>
      <c r="BV4513" t="s">
        <v>7606</v>
      </c>
      <c r="BW4513" t="s">
        <v>7476</v>
      </c>
      <c r="CE4513" t="s">
        <v>9434</v>
      </c>
      <c r="CF4513" t="s">
        <v>1618</v>
      </c>
    </row>
    <row r="4514" spans="1:84" hidden="1" x14ac:dyDescent="0.4">
      <c r="A4514" t="s">
        <v>7466</v>
      </c>
      <c r="B4514" t="s">
        <v>7467</v>
      </c>
      <c r="C4514" t="s">
        <v>9462</v>
      </c>
      <c r="D4514" t="s">
        <v>81</v>
      </c>
      <c r="E4514" t="s">
        <v>82</v>
      </c>
      <c r="G4514" s="4" t="str">
        <f>TEXT(H4514+I4514,"yyyy-mm-dd""T""hh:mm:ss")&amp;
IF(J4514="MST","-07:00",
IF(J4514="MDT","-06:00",
IF(J4514="PST","-08:00",
IF(J4514="PDT","-07:00",
IF(J4514="UTC","+00:00","+00:00")))))</f>
        <v>2020-06-25T08:50:00-07:00</v>
      </c>
      <c r="H4514" s="1">
        <v>44007</v>
      </c>
      <c r="I4514" s="5">
        <v>0.36805555555555558</v>
      </c>
      <c r="J4514" t="s">
        <v>84</v>
      </c>
      <c r="U4514" t="s">
        <v>7469</v>
      </c>
      <c r="V4514" t="s">
        <v>7470</v>
      </c>
      <c r="X4514" t="s">
        <v>7510</v>
      </c>
      <c r="Y4514" t="s">
        <v>7511</v>
      </c>
      <c r="AD4514">
        <v>32.434333000000002</v>
      </c>
      <c r="AE4514">
        <v>-111.232472</v>
      </c>
      <c r="AK4514" t="s">
        <v>5367</v>
      </c>
      <c r="AL4514" t="s">
        <v>9504</v>
      </c>
      <c r="AM4514" t="s">
        <v>92</v>
      </c>
      <c r="AN4514" t="s">
        <v>7486</v>
      </c>
      <c r="AO4514" t="s">
        <v>5369</v>
      </c>
      <c r="AP4514" t="s">
        <v>422</v>
      </c>
      <c r="AS4514" t="s">
        <v>7517</v>
      </c>
      <c r="AT4514" t="s">
        <v>1612</v>
      </c>
      <c r="AV4514" t="s">
        <v>96</v>
      </c>
      <c r="BQ4514" t="str">
        <f>BS4514 &amp; ":" &amp; BR4514</f>
        <v>USEPA:350.1</v>
      </c>
      <c r="BR4514">
        <v>350.1</v>
      </c>
      <c r="BS4514" t="s">
        <v>4867</v>
      </c>
      <c r="BT4514" t="s">
        <v>7488</v>
      </c>
      <c r="BV4514" t="s">
        <v>7489</v>
      </c>
      <c r="BW4514" t="s">
        <v>7476</v>
      </c>
      <c r="BZ4514" t="s">
        <v>9505</v>
      </c>
      <c r="CA4514" t="s">
        <v>7546</v>
      </c>
      <c r="CB4514">
        <v>0.5</v>
      </c>
      <c r="CC4514" t="s">
        <v>1616</v>
      </c>
      <c r="CE4514" t="s">
        <v>9464</v>
      </c>
      <c r="CF4514" t="s">
        <v>1618</v>
      </c>
    </row>
    <row r="4515" spans="1:84" hidden="1" x14ac:dyDescent="0.4">
      <c r="A4515" t="s">
        <v>7466</v>
      </c>
      <c r="B4515" t="s">
        <v>7467</v>
      </c>
      <c r="C4515" t="s">
        <v>9469</v>
      </c>
      <c r="D4515" t="s">
        <v>7515</v>
      </c>
      <c r="E4515" t="s">
        <v>82</v>
      </c>
      <c r="G4515" s="4" t="str">
        <f>TEXT(H4515+I4515,"yyyy-mm-dd""T""hh:mm:ss")&amp;
IF(J4515="MST","-07:00",
IF(J4515="MDT","-06:00",
IF(J4515="PST","-08:00",
IF(J4515="PDT","-07:00",
IF(J4515="UTC","+00:00","+00:00")))))</f>
        <v>2020-06-18T09:25:00-07:00</v>
      </c>
      <c r="H4515" s="1">
        <v>44000</v>
      </c>
      <c r="I4515" s="5">
        <v>0.3923611111111111</v>
      </c>
      <c r="J4515" t="s">
        <v>84</v>
      </c>
      <c r="U4515" t="s">
        <v>7469</v>
      </c>
      <c r="V4515" t="s">
        <v>7470</v>
      </c>
      <c r="X4515" t="s">
        <v>7482</v>
      </c>
      <c r="Y4515" t="s">
        <v>7483</v>
      </c>
      <c r="AD4515">
        <v>32.386417000000002</v>
      </c>
      <c r="AE4515">
        <v>-111.119139</v>
      </c>
      <c r="AK4515" t="s">
        <v>5367</v>
      </c>
      <c r="AL4515" t="s">
        <v>9506</v>
      </c>
      <c r="AN4515" t="s">
        <v>1700</v>
      </c>
      <c r="AO4515" t="s">
        <v>457</v>
      </c>
      <c r="AP4515" t="s">
        <v>422</v>
      </c>
      <c r="AQ4515">
        <v>3.37</v>
      </c>
      <c r="AR4515" t="s">
        <v>1616</v>
      </c>
      <c r="AT4515" t="s">
        <v>1612</v>
      </c>
      <c r="AV4515" t="s">
        <v>96</v>
      </c>
      <c r="BQ4515" t="str">
        <f>BS4515 &amp; ":" &amp; BR4515</f>
        <v>USEPA:365.1</v>
      </c>
      <c r="BR4515">
        <v>365.1</v>
      </c>
      <c r="BS4515" t="s">
        <v>4867</v>
      </c>
      <c r="BT4515" t="s">
        <v>7474</v>
      </c>
      <c r="BV4515" t="s">
        <v>7475</v>
      </c>
      <c r="BW4515" t="s">
        <v>7476</v>
      </c>
      <c r="CE4515" t="s">
        <v>9499</v>
      </c>
      <c r="CF4515" t="s">
        <v>1618</v>
      </c>
    </row>
    <row r="4516" spans="1:84" hidden="1" x14ac:dyDescent="0.4">
      <c r="A4516" t="s">
        <v>7466</v>
      </c>
      <c r="B4516" t="s">
        <v>7467</v>
      </c>
      <c r="C4516" t="s">
        <v>9438</v>
      </c>
      <c r="D4516" t="s">
        <v>81</v>
      </c>
      <c r="E4516" t="s">
        <v>82</v>
      </c>
      <c r="G4516" s="4" t="str">
        <f>TEXT(H4516+I4516,"yyyy-mm-dd""T""hh:mm:ss")&amp;
IF(J4516="MST","-07:00",
IF(J4516="MDT","-06:00",
IF(J4516="PST","-08:00",
IF(J4516="PDT","-07:00",
IF(J4516="UTC","+00:00","+00:00")))))</f>
        <v>2020-05-27T08:30:00-07:00</v>
      </c>
      <c r="H4516" s="1">
        <v>43978</v>
      </c>
      <c r="I4516" s="5">
        <v>0.35416666666666669</v>
      </c>
      <c r="J4516" t="s">
        <v>84</v>
      </c>
      <c r="U4516" t="s">
        <v>7469</v>
      </c>
      <c r="V4516" t="s">
        <v>7470</v>
      </c>
      <c r="X4516" t="s">
        <v>7532</v>
      </c>
      <c r="Y4516" t="s">
        <v>7533</v>
      </c>
      <c r="AD4516">
        <v>32.289444000000003</v>
      </c>
      <c r="AE4516">
        <v>-111.03486100000001</v>
      </c>
      <c r="AK4516" t="s">
        <v>5367</v>
      </c>
      <c r="AL4516" t="s">
        <v>9507</v>
      </c>
      <c r="AN4516" t="s">
        <v>1700</v>
      </c>
      <c r="AO4516" t="s">
        <v>123</v>
      </c>
      <c r="AP4516" t="s">
        <v>422</v>
      </c>
      <c r="AQ4516">
        <v>2.02</v>
      </c>
      <c r="AR4516" t="s">
        <v>1616</v>
      </c>
      <c r="AS4516" t="s">
        <v>9252</v>
      </c>
      <c r="AT4516" t="s">
        <v>1612</v>
      </c>
      <c r="AV4516" t="s">
        <v>96</v>
      </c>
      <c r="BQ4516" t="str">
        <f>BS4516 &amp; ":" &amp; BR4516</f>
        <v>USEPA:365.1</v>
      </c>
      <c r="BR4516">
        <v>365.1</v>
      </c>
      <c r="BS4516" t="s">
        <v>4867</v>
      </c>
      <c r="BT4516" t="s">
        <v>7474</v>
      </c>
      <c r="BV4516" t="s">
        <v>7475</v>
      </c>
      <c r="BW4516" t="s">
        <v>7476</v>
      </c>
      <c r="CE4516" t="s">
        <v>9440</v>
      </c>
      <c r="CF4516" t="s">
        <v>1618</v>
      </c>
    </row>
    <row r="4517" spans="1:84" hidden="1" x14ac:dyDescent="0.4">
      <c r="A4517" t="s">
        <v>7466</v>
      </c>
      <c r="B4517" t="s">
        <v>7467</v>
      </c>
      <c r="C4517" t="s">
        <v>9435</v>
      </c>
      <c r="D4517" t="s">
        <v>7515</v>
      </c>
      <c r="E4517" t="s">
        <v>82</v>
      </c>
      <c r="G4517" s="4" t="str">
        <f>TEXT(H4517+I4517,"yyyy-mm-dd""T""hh:mm:ss")&amp;
IF(J4517="MST","-07:00",
IF(J4517="MDT","-06:00",
IF(J4517="PST","-08:00",
IF(J4517="PDT","-07:00",
IF(J4517="UTC","+00:00","+00:00")))))</f>
        <v>2020-12-17T10:10:00-07:00</v>
      </c>
      <c r="H4517" s="1">
        <v>44182</v>
      </c>
      <c r="I4517" s="5">
        <v>0.4236111111111111</v>
      </c>
      <c r="J4517" t="s">
        <v>84</v>
      </c>
      <c r="U4517" t="s">
        <v>7469</v>
      </c>
      <c r="V4517" t="s">
        <v>7470</v>
      </c>
      <c r="X4517" t="s">
        <v>7471</v>
      </c>
      <c r="Y4517" t="s">
        <v>7472</v>
      </c>
      <c r="AD4517">
        <v>32.338639000000001</v>
      </c>
      <c r="AE4517">
        <v>-111.08147200000001</v>
      </c>
      <c r="AK4517" t="s">
        <v>5367</v>
      </c>
      <c r="AL4517" t="s">
        <v>9508</v>
      </c>
      <c r="AN4517" t="s">
        <v>7486</v>
      </c>
      <c r="AO4517" t="s">
        <v>5369</v>
      </c>
      <c r="AP4517" t="s">
        <v>422</v>
      </c>
      <c r="AQ4517">
        <v>2.7</v>
      </c>
      <c r="AR4517" t="s">
        <v>1616</v>
      </c>
      <c r="AT4517" t="s">
        <v>1612</v>
      </c>
      <c r="AV4517" t="s">
        <v>96</v>
      </c>
      <c r="BQ4517" t="str">
        <f>BS4517 &amp; ":" &amp; BR4517</f>
        <v>USEPA:350.1</v>
      </c>
      <c r="BR4517">
        <v>350.1</v>
      </c>
      <c r="BS4517" t="s">
        <v>4867</v>
      </c>
      <c r="BT4517" t="s">
        <v>7488</v>
      </c>
      <c r="BV4517" t="s">
        <v>7489</v>
      </c>
      <c r="BW4517" t="s">
        <v>7476</v>
      </c>
      <c r="CE4517" t="s">
        <v>9437</v>
      </c>
      <c r="CF4517" t="s">
        <v>1618</v>
      </c>
    </row>
    <row r="4518" spans="1:84" hidden="1" x14ac:dyDescent="0.4">
      <c r="A4518" t="s">
        <v>7466</v>
      </c>
      <c r="B4518" t="s">
        <v>7467</v>
      </c>
      <c r="C4518" t="s">
        <v>9459</v>
      </c>
      <c r="D4518" t="s">
        <v>7515</v>
      </c>
      <c r="E4518" t="s">
        <v>82</v>
      </c>
      <c r="G4518" s="4" t="str">
        <f>TEXT(H4518+I4518,"yyyy-mm-dd""T""hh:mm:ss")&amp;
IF(J4518="MST","-07:00",
IF(J4518="MDT","-06:00",
IF(J4518="PST","-08:00",
IF(J4518="PDT","-07:00",
IF(J4518="UTC","+00:00","+00:00")))))</f>
        <v>2020-08-27T09:00:00-07:00</v>
      </c>
      <c r="H4518" s="1">
        <v>44070</v>
      </c>
      <c r="I4518" s="5">
        <v>0.375</v>
      </c>
      <c r="J4518" t="s">
        <v>84</v>
      </c>
      <c r="U4518" t="s">
        <v>7469</v>
      </c>
      <c r="V4518" t="s">
        <v>7470</v>
      </c>
      <c r="X4518" t="s">
        <v>7510</v>
      </c>
      <c r="Y4518" t="s">
        <v>7511</v>
      </c>
      <c r="AD4518">
        <v>32.434333000000002</v>
      </c>
      <c r="AE4518">
        <v>-111.232472</v>
      </c>
      <c r="AK4518" t="s">
        <v>5367</v>
      </c>
      <c r="AL4518" t="s">
        <v>9509</v>
      </c>
      <c r="AN4518" t="s">
        <v>1700</v>
      </c>
      <c r="AO4518" t="s">
        <v>123</v>
      </c>
      <c r="AP4518" t="s">
        <v>422</v>
      </c>
      <c r="AQ4518">
        <v>1.93</v>
      </c>
      <c r="AR4518" t="s">
        <v>1616</v>
      </c>
      <c r="AS4518" t="s">
        <v>9252</v>
      </c>
      <c r="AT4518" t="s">
        <v>1612</v>
      </c>
      <c r="AV4518" t="s">
        <v>96</v>
      </c>
      <c r="BQ4518" t="str">
        <f>BS4518 &amp; ":" &amp; BR4518</f>
        <v>USEPA:365.1</v>
      </c>
      <c r="BR4518">
        <v>365.1</v>
      </c>
      <c r="BS4518" t="s">
        <v>4867</v>
      </c>
      <c r="BT4518" t="s">
        <v>7474</v>
      </c>
      <c r="BV4518" t="s">
        <v>7475</v>
      </c>
      <c r="BW4518" t="s">
        <v>7476</v>
      </c>
      <c r="CE4518" t="s">
        <v>9510</v>
      </c>
      <c r="CF4518" t="s">
        <v>1618</v>
      </c>
    </row>
    <row r="4519" spans="1:84" hidden="1" x14ac:dyDescent="0.4">
      <c r="A4519" t="s">
        <v>7466</v>
      </c>
      <c r="B4519" t="s">
        <v>7467</v>
      </c>
      <c r="C4519" t="s">
        <v>9445</v>
      </c>
      <c r="D4519" t="s">
        <v>81</v>
      </c>
      <c r="E4519" t="s">
        <v>82</v>
      </c>
      <c r="G4519" s="4" t="str">
        <f>TEXT(H4519+I4519,"yyyy-mm-dd""T""hh:mm:ss")&amp;
IF(J4519="MST","-07:00",
IF(J4519="MDT","-06:00",
IF(J4519="PST","-08:00",
IF(J4519="PDT","-07:00",
IF(J4519="UTC","+00:00","+00:00")))))</f>
        <v>2020-06-18T09:25:00-07:00</v>
      </c>
      <c r="H4519" s="1">
        <v>44000</v>
      </c>
      <c r="I4519" s="5">
        <v>0.3923611111111111</v>
      </c>
      <c r="J4519" t="s">
        <v>84</v>
      </c>
      <c r="U4519" t="s">
        <v>7469</v>
      </c>
      <c r="V4519" t="s">
        <v>7470</v>
      </c>
      <c r="X4519" t="s">
        <v>7482</v>
      </c>
      <c r="Y4519" t="s">
        <v>7483</v>
      </c>
      <c r="AD4519">
        <v>32.386417000000002</v>
      </c>
      <c r="AE4519">
        <v>-111.119139</v>
      </c>
      <c r="AK4519" t="s">
        <v>5367</v>
      </c>
      <c r="AL4519" t="s">
        <v>9511</v>
      </c>
      <c r="AN4519" t="s">
        <v>1700</v>
      </c>
      <c r="AO4519" t="s">
        <v>123</v>
      </c>
      <c r="AP4519" t="s">
        <v>422</v>
      </c>
      <c r="AQ4519">
        <v>3.27</v>
      </c>
      <c r="AR4519" t="s">
        <v>1616</v>
      </c>
      <c r="AS4519" t="s">
        <v>9252</v>
      </c>
      <c r="AT4519" t="s">
        <v>1612</v>
      </c>
      <c r="AV4519" t="s">
        <v>96</v>
      </c>
      <c r="BQ4519" t="str">
        <f>BS4519 &amp; ":" &amp; BR4519</f>
        <v>USEPA:365.1</v>
      </c>
      <c r="BR4519">
        <v>365.1</v>
      </c>
      <c r="BS4519" t="s">
        <v>4867</v>
      </c>
      <c r="BT4519" t="s">
        <v>7474</v>
      </c>
      <c r="BV4519" t="s">
        <v>7475</v>
      </c>
      <c r="BW4519" t="s">
        <v>7476</v>
      </c>
      <c r="CE4519" t="s">
        <v>9447</v>
      </c>
      <c r="CF4519" t="s">
        <v>1618</v>
      </c>
    </row>
    <row r="4520" spans="1:84" hidden="1" x14ac:dyDescent="0.4">
      <c r="A4520" t="s">
        <v>7466</v>
      </c>
      <c r="B4520" t="s">
        <v>7467</v>
      </c>
      <c r="C4520" t="s">
        <v>9484</v>
      </c>
      <c r="D4520" t="s">
        <v>81</v>
      </c>
      <c r="E4520" t="s">
        <v>82</v>
      </c>
      <c r="G4520" s="4" t="str">
        <f>TEXT(H4520+I4520,"yyyy-mm-dd""T""hh:mm:ss")&amp;
IF(J4520="MST","-07:00",
IF(J4520="MDT","-06:00",
IF(J4520="PST","-08:00",
IF(J4520="PDT","-07:00",
IF(J4520="UTC","+00:00","+00:00")))))</f>
        <v>2020-03-12T09:50:00-07:00</v>
      </c>
      <c r="H4520" s="1">
        <v>43902</v>
      </c>
      <c r="I4520" s="5">
        <v>0.40972222222222221</v>
      </c>
      <c r="J4520" t="s">
        <v>84</v>
      </c>
      <c r="U4520" t="s">
        <v>7469</v>
      </c>
      <c r="V4520" t="s">
        <v>7470</v>
      </c>
      <c r="X4520" t="s">
        <v>7510</v>
      </c>
      <c r="Y4520" t="s">
        <v>7511</v>
      </c>
      <c r="AD4520">
        <v>32.434333000000002</v>
      </c>
      <c r="AE4520">
        <v>-111.232472</v>
      </c>
      <c r="AK4520" t="s">
        <v>5367</v>
      </c>
      <c r="AL4520" t="s">
        <v>9512</v>
      </c>
      <c r="AM4520" t="s">
        <v>92</v>
      </c>
      <c r="AN4520" t="s">
        <v>7486</v>
      </c>
      <c r="AO4520" t="s">
        <v>5369</v>
      </c>
      <c r="AP4520" t="s">
        <v>422</v>
      </c>
      <c r="AT4520" t="s">
        <v>1612</v>
      </c>
      <c r="AV4520" t="s">
        <v>96</v>
      </c>
      <c r="BQ4520" t="str">
        <f>BS4520 &amp; ":" &amp; BR4520</f>
        <v>USEPA:350.1</v>
      </c>
      <c r="BR4520">
        <v>350.1</v>
      </c>
      <c r="BS4520" t="s">
        <v>4867</v>
      </c>
      <c r="BT4520" t="s">
        <v>7488</v>
      </c>
      <c r="BV4520" t="s">
        <v>7489</v>
      </c>
      <c r="BW4520" t="s">
        <v>7476</v>
      </c>
      <c r="BZ4520" t="s">
        <v>9513</v>
      </c>
      <c r="CA4520" t="s">
        <v>7546</v>
      </c>
      <c r="CB4520">
        <v>0.5</v>
      </c>
      <c r="CC4520" t="s">
        <v>1616</v>
      </c>
      <c r="CE4520" t="s">
        <v>9486</v>
      </c>
      <c r="CF4520" t="s">
        <v>1618</v>
      </c>
    </row>
    <row r="4521" spans="1:84" hidden="1" x14ac:dyDescent="0.4">
      <c r="A4521" t="s">
        <v>7466</v>
      </c>
      <c r="B4521" t="s">
        <v>7467</v>
      </c>
      <c r="C4521" t="s">
        <v>9448</v>
      </c>
      <c r="D4521" t="s">
        <v>81</v>
      </c>
      <c r="E4521" t="s">
        <v>82</v>
      </c>
      <c r="G4521" s="4" t="str">
        <f>TEXT(H4521+I4521,"yyyy-mm-dd""T""hh:mm:ss")&amp;
IF(J4521="MST","-07:00",
IF(J4521="MDT","-06:00",
IF(J4521="PST","-08:00",
IF(J4521="PDT","-07:00",
IF(J4521="UTC","+00:00","+00:00")))))</f>
        <v>2020-03-26T09:55:00-07:00</v>
      </c>
      <c r="H4521" s="1">
        <v>43916</v>
      </c>
      <c r="I4521" s="5">
        <v>0.41319444444444442</v>
      </c>
      <c r="J4521" t="s">
        <v>84</v>
      </c>
      <c r="U4521" t="s">
        <v>7469</v>
      </c>
      <c r="V4521" t="s">
        <v>7470</v>
      </c>
      <c r="X4521" t="s">
        <v>7482</v>
      </c>
      <c r="Y4521" t="s">
        <v>7483</v>
      </c>
      <c r="AD4521">
        <v>32.386417000000002</v>
      </c>
      <c r="AE4521">
        <v>-111.119139</v>
      </c>
      <c r="AK4521" t="s">
        <v>5367</v>
      </c>
      <c r="AL4521" t="s">
        <v>9514</v>
      </c>
      <c r="AN4521" t="s">
        <v>1700</v>
      </c>
      <c r="AO4521" t="s">
        <v>457</v>
      </c>
      <c r="AP4521" t="s">
        <v>422</v>
      </c>
      <c r="AQ4521">
        <v>2.89</v>
      </c>
      <c r="AR4521" t="s">
        <v>1616</v>
      </c>
      <c r="AT4521" t="s">
        <v>1612</v>
      </c>
      <c r="AV4521" t="s">
        <v>96</v>
      </c>
      <c r="BQ4521" t="str">
        <f>BS4521 &amp; ":" &amp; BR4521</f>
        <v>USEPA:365.1</v>
      </c>
      <c r="BR4521">
        <v>365.1</v>
      </c>
      <c r="BS4521" t="s">
        <v>4867</v>
      </c>
      <c r="BT4521" t="s">
        <v>7474</v>
      </c>
      <c r="BV4521" t="s">
        <v>7475</v>
      </c>
      <c r="BW4521" t="s">
        <v>7476</v>
      </c>
      <c r="CE4521" t="s">
        <v>9450</v>
      </c>
      <c r="CF4521" t="s">
        <v>1618</v>
      </c>
    </row>
    <row r="4522" spans="1:84" hidden="1" x14ac:dyDescent="0.4">
      <c r="A4522" t="s">
        <v>7466</v>
      </c>
      <c r="B4522" t="s">
        <v>7467</v>
      </c>
      <c r="C4522" t="s">
        <v>9448</v>
      </c>
      <c r="D4522" t="s">
        <v>81</v>
      </c>
      <c r="E4522" t="s">
        <v>82</v>
      </c>
      <c r="G4522" s="4" t="str">
        <f>TEXT(H4522+I4522,"yyyy-mm-dd""T""hh:mm:ss")&amp;
IF(J4522="MST","-07:00",
IF(J4522="MDT","-06:00",
IF(J4522="PST","-08:00",
IF(J4522="PDT","-07:00",
IF(J4522="UTC","+00:00","+00:00")))))</f>
        <v>2020-03-26T09:55:00-07:00</v>
      </c>
      <c r="H4522" s="1">
        <v>43916</v>
      </c>
      <c r="I4522" s="5">
        <v>0.41319444444444442</v>
      </c>
      <c r="J4522" t="s">
        <v>84</v>
      </c>
      <c r="U4522" t="s">
        <v>7469</v>
      </c>
      <c r="V4522" t="s">
        <v>7470</v>
      </c>
      <c r="X4522" t="s">
        <v>7482</v>
      </c>
      <c r="Y4522" t="s">
        <v>7483</v>
      </c>
      <c r="AD4522">
        <v>32.386417000000002</v>
      </c>
      <c r="AE4522">
        <v>-111.119139</v>
      </c>
      <c r="AK4522" t="s">
        <v>5367</v>
      </c>
      <c r="AL4522" t="s">
        <v>9515</v>
      </c>
      <c r="AN4522" t="s">
        <v>7604</v>
      </c>
      <c r="AO4522" t="s">
        <v>442</v>
      </c>
      <c r="AP4522" t="s">
        <v>422</v>
      </c>
      <c r="AQ4522">
        <v>1.95</v>
      </c>
      <c r="AR4522" t="s">
        <v>1616</v>
      </c>
      <c r="AT4522" t="s">
        <v>1612</v>
      </c>
      <c r="AV4522" t="s">
        <v>96</v>
      </c>
      <c r="BQ4522" t="str">
        <f>BS4522 &amp; ":" &amp; BR4522</f>
        <v>USEPA:351.2</v>
      </c>
      <c r="BR4522">
        <v>351.2</v>
      </c>
      <c r="BS4522" t="s">
        <v>4867</v>
      </c>
      <c r="BT4522" t="s">
        <v>7605</v>
      </c>
      <c r="BV4522" t="s">
        <v>7606</v>
      </c>
      <c r="BW4522" t="s">
        <v>7476</v>
      </c>
      <c r="CE4522" t="s">
        <v>9450</v>
      </c>
      <c r="CF4522" t="s">
        <v>1618</v>
      </c>
    </row>
    <row r="4523" spans="1:84" hidden="1" x14ac:dyDescent="0.4">
      <c r="A4523" t="s">
        <v>7466</v>
      </c>
      <c r="B4523" t="s">
        <v>7467</v>
      </c>
      <c r="C4523" t="s">
        <v>9484</v>
      </c>
      <c r="D4523" t="s">
        <v>81</v>
      </c>
      <c r="E4523" t="s">
        <v>82</v>
      </c>
      <c r="G4523" s="4" t="str">
        <f>TEXT(H4523+I4523,"yyyy-mm-dd""T""hh:mm:ss")&amp;
IF(J4523="MST","-07:00",
IF(J4523="MDT","-06:00",
IF(J4523="PST","-08:00",
IF(J4523="PDT","-07:00",
IF(J4523="UTC","+00:00","+00:00")))))</f>
        <v>2020-03-12T09:50:00-07:00</v>
      </c>
      <c r="H4523" s="1">
        <v>43902</v>
      </c>
      <c r="I4523" s="5">
        <v>0.40972222222222221</v>
      </c>
      <c r="J4523" t="s">
        <v>84</v>
      </c>
      <c r="U4523" t="s">
        <v>7469</v>
      </c>
      <c r="V4523" t="s">
        <v>7470</v>
      </c>
      <c r="X4523" t="s">
        <v>7510</v>
      </c>
      <c r="Y4523" t="s">
        <v>7511</v>
      </c>
      <c r="AD4523">
        <v>32.434333000000002</v>
      </c>
      <c r="AE4523">
        <v>-111.232472</v>
      </c>
      <c r="AK4523" t="s">
        <v>5367</v>
      </c>
      <c r="AL4523" t="s">
        <v>9516</v>
      </c>
      <c r="AN4523" t="s">
        <v>1700</v>
      </c>
      <c r="AO4523" t="s">
        <v>457</v>
      </c>
      <c r="AP4523" t="s">
        <v>422</v>
      </c>
      <c r="AQ4523">
        <v>1.59</v>
      </c>
      <c r="AR4523" t="s">
        <v>1616</v>
      </c>
      <c r="AT4523" t="s">
        <v>1612</v>
      </c>
      <c r="AV4523" t="s">
        <v>96</v>
      </c>
      <c r="BQ4523" t="str">
        <f>BS4523 &amp; ":" &amp; BR4523</f>
        <v>USEPA:365.1</v>
      </c>
      <c r="BR4523">
        <v>365.1</v>
      </c>
      <c r="BS4523" t="s">
        <v>4867</v>
      </c>
      <c r="BT4523" t="s">
        <v>7474</v>
      </c>
      <c r="BV4523" t="s">
        <v>7475</v>
      </c>
      <c r="BW4523" t="s">
        <v>7476</v>
      </c>
      <c r="CE4523" t="s">
        <v>9517</v>
      </c>
      <c r="CF4523" t="s">
        <v>1618</v>
      </c>
    </row>
    <row r="4524" spans="1:84" hidden="1" x14ac:dyDescent="0.4">
      <c r="A4524" t="s">
        <v>7466</v>
      </c>
      <c r="B4524" t="s">
        <v>7467</v>
      </c>
      <c r="C4524" t="s">
        <v>9479</v>
      </c>
      <c r="D4524" t="s">
        <v>81</v>
      </c>
      <c r="E4524" t="s">
        <v>82</v>
      </c>
      <c r="G4524" s="4" t="str">
        <f>TEXT(H4524+I4524,"yyyy-mm-dd""T""hh:mm:ss")&amp;
IF(J4524="MST","-07:00",
IF(J4524="MDT","-06:00",
IF(J4524="PST","-08:00",
IF(J4524="PDT","-07:00",
IF(J4524="UTC","+00:00","+00:00")))))</f>
        <v>2020-09-10T08:30:00-07:00</v>
      </c>
      <c r="H4524" s="1">
        <v>44084</v>
      </c>
      <c r="I4524" s="5">
        <v>0.35416666666666669</v>
      </c>
      <c r="J4524" t="s">
        <v>84</v>
      </c>
      <c r="U4524" t="s">
        <v>7469</v>
      </c>
      <c r="V4524" t="s">
        <v>7470</v>
      </c>
      <c r="X4524" t="s">
        <v>7532</v>
      </c>
      <c r="Y4524" t="s">
        <v>7533</v>
      </c>
      <c r="AD4524">
        <v>32.289444000000003</v>
      </c>
      <c r="AE4524">
        <v>-111.03486100000001</v>
      </c>
      <c r="AK4524" t="s">
        <v>5367</v>
      </c>
      <c r="AL4524" t="s">
        <v>9518</v>
      </c>
      <c r="AN4524" t="s">
        <v>7604</v>
      </c>
      <c r="AO4524" t="s">
        <v>442</v>
      </c>
      <c r="AP4524" t="s">
        <v>422</v>
      </c>
      <c r="AQ4524">
        <v>1.66</v>
      </c>
      <c r="AR4524" t="s">
        <v>1616</v>
      </c>
      <c r="AS4524" t="s">
        <v>7517</v>
      </c>
      <c r="AT4524" t="s">
        <v>1612</v>
      </c>
      <c r="AV4524" t="s">
        <v>96</v>
      </c>
      <c r="BQ4524" t="str">
        <f>BS4524 &amp; ":" &amp; BR4524</f>
        <v>USEPA:351.2</v>
      </c>
      <c r="BR4524">
        <v>351.2</v>
      </c>
      <c r="BS4524" t="s">
        <v>4867</v>
      </c>
      <c r="BT4524" t="s">
        <v>7605</v>
      </c>
      <c r="BV4524" t="s">
        <v>7606</v>
      </c>
      <c r="BW4524" t="s">
        <v>7476</v>
      </c>
      <c r="CE4524" t="s">
        <v>9481</v>
      </c>
      <c r="CF4524" t="s">
        <v>1618</v>
      </c>
    </row>
    <row r="4525" spans="1:84" hidden="1" x14ac:dyDescent="0.4">
      <c r="A4525" t="s">
        <v>7466</v>
      </c>
      <c r="B4525" t="s">
        <v>7467</v>
      </c>
      <c r="C4525" t="s">
        <v>9432</v>
      </c>
      <c r="D4525" t="s">
        <v>81</v>
      </c>
      <c r="E4525" t="s">
        <v>82</v>
      </c>
      <c r="G4525" s="4" t="str">
        <f>TEXT(H4525+I4525,"yyyy-mm-dd""T""hh:mm:ss")&amp;
IF(J4525="MST","-07:00",
IF(J4525="MDT","-06:00",
IF(J4525="PST","-08:00",
IF(J4525="PDT","-07:00",
IF(J4525="UTC","+00:00","+00:00")))))</f>
        <v>2020-09-03T08:50:00-07:00</v>
      </c>
      <c r="H4525" s="1">
        <v>44077</v>
      </c>
      <c r="I4525" s="5">
        <v>0.36805555555555558</v>
      </c>
      <c r="J4525" t="s">
        <v>84</v>
      </c>
      <c r="U4525" t="s">
        <v>7469</v>
      </c>
      <c r="V4525" t="s">
        <v>7470</v>
      </c>
      <c r="X4525" t="s">
        <v>7482</v>
      </c>
      <c r="Y4525" t="s">
        <v>7483</v>
      </c>
      <c r="AD4525">
        <v>32.386417000000002</v>
      </c>
      <c r="AE4525">
        <v>-111.119139</v>
      </c>
      <c r="AK4525" t="s">
        <v>5367</v>
      </c>
      <c r="AL4525" t="s">
        <v>9519</v>
      </c>
      <c r="AN4525" t="s">
        <v>1700</v>
      </c>
      <c r="AO4525" t="s">
        <v>123</v>
      </c>
      <c r="AP4525" t="s">
        <v>422</v>
      </c>
      <c r="AQ4525">
        <v>2.37</v>
      </c>
      <c r="AR4525" t="s">
        <v>1616</v>
      </c>
      <c r="AS4525" t="s">
        <v>9334</v>
      </c>
      <c r="AT4525" t="s">
        <v>1612</v>
      </c>
      <c r="AV4525" t="s">
        <v>96</v>
      </c>
      <c r="BQ4525" t="str">
        <f>BS4525 &amp; ":" &amp; BR4525</f>
        <v>USEPA:365.1</v>
      </c>
      <c r="BR4525">
        <v>365.1</v>
      </c>
      <c r="BS4525" t="s">
        <v>4867</v>
      </c>
      <c r="BT4525" t="s">
        <v>7474</v>
      </c>
      <c r="BV4525" t="s">
        <v>7475</v>
      </c>
      <c r="BW4525" t="s">
        <v>7476</v>
      </c>
      <c r="CE4525" t="s">
        <v>9434</v>
      </c>
      <c r="CF4525" t="s">
        <v>1618</v>
      </c>
    </row>
    <row r="4526" spans="1:84" hidden="1" x14ac:dyDescent="0.4">
      <c r="A4526" t="s">
        <v>7466</v>
      </c>
      <c r="B4526" t="s">
        <v>7467</v>
      </c>
      <c r="C4526" t="s">
        <v>9426</v>
      </c>
      <c r="D4526" t="s">
        <v>81</v>
      </c>
      <c r="E4526" t="s">
        <v>82</v>
      </c>
      <c r="G4526" s="4" t="str">
        <f>TEXT(H4526+I4526,"yyyy-mm-dd""T""hh:mm:ss")&amp;
IF(J4526="MST","-07:00",
IF(J4526="MDT","-06:00",
IF(J4526="PST","-08:00",
IF(J4526="PDT","-07:00",
IF(J4526="UTC","+00:00","+00:00")))))</f>
        <v>2020-05-05T09:30:00-07:00</v>
      </c>
      <c r="H4526" s="1">
        <v>43956</v>
      </c>
      <c r="I4526" s="5">
        <v>0.39583333333333331</v>
      </c>
      <c r="J4526" t="s">
        <v>84</v>
      </c>
      <c r="U4526" t="s">
        <v>7469</v>
      </c>
      <c r="V4526" t="s">
        <v>7470</v>
      </c>
      <c r="X4526" t="s">
        <v>7471</v>
      </c>
      <c r="Y4526" t="s">
        <v>7472</v>
      </c>
      <c r="AD4526">
        <v>32.338639000000001</v>
      </c>
      <c r="AE4526">
        <v>-111.08147200000001</v>
      </c>
      <c r="AK4526" t="s">
        <v>5367</v>
      </c>
      <c r="AL4526" t="s">
        <v>9520</v>
      </c>
      <c r="AN4526" t="s">
        <v>5425</v>
      </c>
      <c r="AO4526" t="s">
        <v>7494</v>
      </c>
      <c r="AP4526" t="s">
        <v>422</v>
      </c>
      <c r="AQ4526">
        <v>4.21</v>
      </c>
      <c r="AR4526" t="s">
        <v>1616</v>
      </c>
      <c r="AT4526" t="s">
        <v>1612</v>
      </c>
      <c r="AV4526" t="s">
        <v>96</v>
      </c>
      <c r="BQ4526" t="str">
        <f>BS4526 &amp; ":" &amp; BR4526</f>
        <v>USEPA:353.2</v>
      </c>
      <c r="BR4526">
        <v>353.2</v>
      </c>
      <c r="BS4526" t="s">
        <v>4867</v>
      </c>
      <c r="BT4526" t="s">
        <v>5390</v>
      </c>
      <c r="BV4526" t="s">
        <v>5391</v>
      </c>
      <c r="BW4526" t="s">
        <v>7476</v>
      </c>
      <c r="CE4526" t="s">
        <v>9428</v>
      </c>
      <c r="CF4526" t="s">
        <v>1618</v>
      </c>
    </row>
    <row r="4527" spans="1:84" hidden="1" x14ac:dyDescent="0.4">
      <c r="A4527" t="s">
        <v>7466</v>
      </c>
      <c r="B4527" t="s">
        <v>7467</v>
      </c>
      <c r="C4527" t="s">
        <v>9484</v>
      </c>
      <c r="D4527" t="s">
        <v>81</v>
      </c>
      <c r="E4527" t="s">
        <v>82</v>
      </c>
      <c r="G4527" s="4" t="str">
        <f>TEXT(H4527+I4527,"yyyy-mm-dd""T""hh:mm:ss")&amp;
IF(J4527="MST","-07:00",
IF(J4527="MDT","-06:00",
IF(J4527="PST","-08:00",
IF(J4527="PDT","-07:00",
IF(J4527="UTC","+00:00","+00:00")))))</f>
        <v>2020-03-12T09:50:00-07:00</v>
      </c>
      <c r="H4527" s="1">
        <v>43902</v>
      </c>
      <c r="I4527" s="5">
        <v>0.40972222222222221</v>
      </c>
      <c r="J4527" t="s">
        <v>84</v>
      </c>
      <c r="U4527" t="s">
        <v>7469</v>
      </c>
      <c r="V4527" t="s">
        <v>7470</v>
      </c>
      <c r="X4527" t="s">
        <v>7510</v>
      </c>
      <c r="Y4527" t="s">
        <v>7511</v>
      </c>
      <c r="AD4527">
        <v>32.434333000000002</v>
      </c>
      <c r="AE4527">
        <v>-111.232472</v>
      </c>
      <c r="AK4527" t="s">
        <v>5367</v>
      </c>
      <c r="AL4527" t="s">
        <v>9521</v>
      </c>
      <c r="AN4527" t="s">
        <v>1610</v>
      </c>
      <c r="AO4527" t="s">
        <v>5387</v>
      </c>
      <c r="AP4527" t="s">
        <v>422</v>
      </c>
      <c r="AQ4527">
        <v>8.15</v>
      </c>
      <c r="AR4527" t="s">
        <v>1616</v>
      </c>
      <c r="AT4527" t="s">
        <v>1612</v>
      </c>
      <c r="AV4527" t="s">
        <v>7535</v>
      </c>
      <c r="BQ4527" t="str">
        <f>BS4527 &amp; ":" &amp; BR4527</f>
        <v>AOAC:973.48</v>
      </c>
      <c r="BR4527">
        <v>973.48</v>
      </c>
      <c r="BS4527" t="s">
        <v>7536</v>
      </c>
      <c r="BT4527" t="s">
        <v>7537</v>
      </c>
      <c r="BW4527" t="s">
        <v>7476</v>
      </c>
      <c r="CE4527" t="s">
        <v>9486</v>
      </c>
      <c r="CF4527" t="s">
        <v>1618</v>
      </c>
    </row>
    <row r="4528" spans="1:84" hidden="1" x14ac:dyDescent="0.4">
      <c r="A4528" t="s">
        <v>7466</v>
      </c>
      <c r="B4528" t="s">
        <v>7467</v>
      </c>
      <c r="C4528" t="s">
        <v>9479</v>
      </c>
      <c r="D4528" t="s">
        <v>81</v>
      </c>
      <c r="E4528" t="s">
        <v>82</v>
      </c>
      <c r="G4528" s="4" t="str">
        <f>TEXT(H4528+I4528,"yyyy-mm-dd""T""hh:mm:ss")&amp;
IF(J4528="MST","-07:00",
IF(J4528="MDT","-06:00",
IF(J4528="PST","-08:00",
IF(J4528="PDT","-07:00",
IF(J4528="UTC","+00:00","+00:00")))))</f>
        <v>2020-09-10T08:30:00-07:00</v>
      </c>
      <c r="H4528" s="1">
        <v>44084</v>
      </c>
      <c r="I4528" s="5">
        <v>0.35416666666666669</v>
      </c>
      <c r="J4528" t="s">
        <v>84</v>
      </c>
      <c r="U4528" t="s">
        <v>7469</v>
      </c>
      <c r="V4528" t="s">
        <v>7470</v>
      </c>
      <c r="X4528" t="s">
        <v>7532</v>
      </c>
      <c r="Y4528" t="s">
        <v>7533</v>
      </c>
      <c r="AD4528">
        <v>32.289444000000003</v>
      </c>
      <c r="AE4528">
        <v>-111.03486100000001</v>
      </c>
      <c r="AK4528" t="s">
        <v>5367</v>
      </c>
      <c r="AL4528" t="s">
        <v>9522</v>
      </c>
      <c r="AN4528" t="s">
        <v>1700</v>
      </c>
      <c r="AO4528" t="s">
        <v>123</v>
      </c>
      <c r="AP4528" t="s">
        <v>422</v>
      </c>
      <c r="AQ4528">
        <v>2.65</v>
      </c>
      <c r="AR4528" t="s">
        <v>1616</v>
      </c>
      <c r="AS4528" t="s">
        <v>9334</v>
      </c>
      <c r="AT4528" t="s">
        <v>1612</v>
      </c>
      <c r="AV4528" t="s">
        <v>96</v>
      </c>
      <c r="BQ4528" t="str">
        <f>BS4528 &amp; ":" &amp; BR4528</f>
        <v>USEPA:365.1</v>
      </c>
      <c r="BR4528">
        <v>365.1</v>
      </c>
      <c r="BS4528" t="s">
        <v>4867</v>
      </c>
      <c r="BT4528" t="s">
        <v>7474</v>
      </c>
      <c r="BV4528" t="s">
        <v>7475</v>
      </c>
      <c r="BW4528" t="s">
        <v>7476</v>
      </c>
      <c r="CE4528" t="s">
        <v>9481</v>
      </c>
      <c r="CF4528" t="s">
        <v>1618</v>
      </c>
    </row>
    <row r="4529" spans="1:84" hidden="1" x14ac:dyDescent="0.4">
      <c r="A4529" t="s">
        <v>7466</v>
      </c>
      <c r="B4529" t="s">
        <v>7467</v>
      </c>
      <c r="C4529" t="s">
        <v>9423</v>
      </c>
      <c r="D4529" t="s">
        <v>81</v>
      </c>
      <c r="E4529" t="s">
        <v>82</v>
      </c>
      <c r="G4529" s="4" t="str">
        <f>TEXT(H4529+I4529,"yyyy-mm-dd""T""hh:mm:ss")&amp;
IF(J4529="MST","-07:00",
IF(J4529="MDT","-06:00",
IF(J4529="PST","-08:00",
IF(J4529="PDT","-07:00",
IF(J4529="UTC","+00:00","+00:00")))))</f>
        <v>2020-12-17T10:10:00-07:00</v>
      </c>
      <c r="H4529" s="1">
        <v>44182</v>
      </c>
      <c r="I4529" s="5">
        <v>0.4236111111111111</v>
      </c>
      <c r="J4529" t="s">
        <v>84</v>
      </c>
      <c r="U4529" t="s">
        <v>7469</v>
      </c>
      <c r="V4529" t="s">
        <v>7470</v>
      </c>
      <c r="X4529" t="s">
        <v>7471</v>
      </c>
      <c r="Y4529" t="s">
        <v>7472</v>
      </c>
      <c r="AD4529">
        <v>32.338639000000001</v>
      </c>
      <c r="AE4529">
        <v>-111.08147200000001</v>
      </c>
      <c r="AK4529" t="s">
        <v>5367</v>
      </c>
      <c r="AL4529" t="s">
        <v>9523</v>
      </c>
      <c r="AN4529" t="s">
        <v>1700</v>
      </c>
      <c r="AO4529" t="s">
        <v>123</v>
      </c>
      <c r="AP4529" t="s">
        <v>422</v>
      </c>
      <c r="AQ4529">
        <v>2.66</v>
      </c>
      <c r="AR4529" t="s">
        <v>1616</v>
      </c>
      <c r="AS4529" t="s">
        <v>9252</v>
      </c>
      <c r="AT4529" t="s">
        <v>1612</v>
      </c>
      <c r="AV4529" t="s">
        <v>96</v>
      </c>
      <c r="BQ4529" t="str">
        <f>BS4529 &amp; ":" &amp; BR4529</f>
        <v>USEPA:365.1</v>
      </c>
      <c r="BR4529">
        <v>365.1</v>
      </c>
      <c r="BS4529" t="s">
        <v>4867</v>
      </c>
      <c r="BT4529" t="s">
        <v>7474</v>
      </c>
      <c r="BV4529" t="s">
        <v>7475</v>
      </c>
      <c r="BW4529" t="s">
        <v>7476</v>
      </c>
      <c r="CE4529" t="s">
        <v>9425</v>
      </c>
      <c r="CF4529" t="s">
        <v>1618</v>
      </c>
    </row>
    <row r="4530" spans="1:84" hidden="1" x14ac:dyDescent="0.4">
      <c r="A4530" t="s">
        <v>7466</v>
      </c>
      <c r="B4530" t="s">
        <v>7467</v>
      </c>
      <c r="C4530" t="s">
        <v>9438</v>
      </c>
      <c r="D4530" t="s">
        <v>81</v>
      </c>
      <c r="E4530" t="s">
        <v>82</v>
      </c>
      <c r="G4530" s="4" t="str">
        <f>TEXT(H4530+I4530,"yyyy-mm-dd""T""hh:mm:ss")&amp;
IF(J4530="MST","-07:00",
IF(J4530="MDT","-06:00",
IF(J4530="PST","-08:00",
IF(J4530="PDT","-07:00",
IF(J4530="UTC","+00:00","+00:00")))))</f>
        <v>2020-05-27T08:30:00-07:00</v>
      </c>
      <c r="H4530" s="1">
        <v>43978</v>
      </c>
      <c r="I4530" s="5">
        <v>0.35416666666666669</v>
      </c>
      <c r="J4530" t="s">
        <v>84</v>
      </c>
      <c r="U4530" t="s">
        <v>7469</v>
      </c>
      <c r="V4530" t="s">
        <v>7470</v>
      </c>
      <c r="X4530" t="s">
        <v>7532</v>
      </c>
      <c r="Y4530" t="s">
        <v>7533</v>
      </c>
      <c r="AD4530">
        <v>32.289444000000003</v>
      </c>
      <c r="AE4530">
        <v>-111.03486100000001</v>
      </c>
      <c r="AK4530" t="s">
        <v>5367</v>
      </c>
      <c r="AL4530" t="s">
        <v>9524</v>
      </c>
      <c r="AN4530" t="s">
        <v>1610</v>
      </c>
      <c r="AO4530" t="s">
        <v>5387</v>
      </c>
      <c r="AP4530" t="s">
        <v>422</v>
      </c>
      <c r="AQ4530">
        <v>5.65</v>
      </c>
      <c r="AR4530" t="s">
        <v>1616</v>
      </c>
      <c r="AT4530" t="s">
        <v>1612</v>
      </c>
      <c r="AV4530" t="s">
        <v>7535</v>
      </c>
      <c r="BQ4530" t="str">
        <f>BS4530 &amp; ":" &amp; BR4530</f>
        <v>AOAC:973.48</v>
      </c>
      <c r="BR4530">
        <v>973.48</v>
      </c>
      <c r="BS4530" t="s">
        <v>7536</v>
      </c>
      <c r="BT4530" t="s">
        <v>7537</v>
      </c>
      <c r="BW4530" t="s">
        <v>7476</v>
      </c>
      <c r="CE4530" t="s">
        <v>9440</v>
      </c>
      <c r="CF4530" t="s">
        <v>1618</v>
      </c>
    </row>
    <row r="4531" spans="1:84" hidden="1" x14ac:dyDescent="0.4">
      <c r="A4531" t="s">
        <v>7466</v>
      </c>
      <c r="B4531" t="s">
        <v>7467</v>
      </c>
      <c r="C4531" t="s">
        <v>9469</v>
      </c>
      <c r="D4531" t="s">
        <v>7515</v>
      </c>
      <c r="E4531" t="s">
        <v>82</v>
      </c>
      <c r="G4531" s="4" t="str">
        <f>TEXT(H4531+I4531,"yyyy-mm-dd""T""hh:mm:ss")&amp;
IF(J4531="MST","-07:00",
IF(J4531="MDT","-06:00",
IF(J4531="PST","-08:00",
IF(J4531="PDT","-07:00",
IF(J4531="UTC","+00:00","+00:00")))))</f>
        <v>2020-06-18T09:25:00-07:00</v>
      </c>
      <c r="H4531" s="1">
        <v>44000</v>
      </c>
      <c r="I4531" s="5">
        <v>0.3923611111111111</v>
      </c>
      <c r="J4531" t="s">
        <v>84</v>
      </c>
      <c r="U4531" t="s">
        <v>7469</v>
      </c>
      <c r="V4531" t="s">
        <v>7470</v>
      </c>
      <c r="X4531" t="s">
        <v>7482</v>
      </c>
      <c r="Y4531" t="s">
        <v>7483</v>
      </c>
      <c r="AD4531">
        <v>32.386417000000002</v>
      </c>
      <c r="AE4531">
        <v>-111.119139</v>
      </c>
      <c r="AK4531" t="s">
        <v>5367</v>
      </c>
      <c r="AL4531" t="s">
        <v>9525</v>
      </c>
      <c r="AN4531" t="s">
        <v>1700</v>
      </c>
      <c r="AO4531" t="s">
        <v>123</v>
      </c>
      <c r="AP4531" t="s">
        <v>422</v>
      </c>
      <c r="AQ4531">
        <v>3.28</v>
      </c>
      <c r="AR4531" t="s">
        <v>1616</v>
      </c>
      <c r="AS4531" t="s">
        <v>9252</v>
      </c>
      <c r="AT4531" t="s">
        <v>1612</v>
      </c>
      <c r="AV4531" t="s">
        <v>96</v>
      </c>
      <c r="BQ4531" t="str">
        <f>BS4531 &amp; ":" &amp; BR4531</f>
        <v>USEPA:365.1</v>
      </c>
      <c r="BR4531">
        <v>365.1</v>
      </c>
      <c r="BS4531" t="s">
        <v>4867</v>
      </c>
      <c r="BT4531" t="s">
        <v>7474</v>
      </c>
      <c r="BV4531" t="s">
        <v>7475</v>
      </c>
      <c r="BW4531" t="s">
        <v>7476</v>
      </c>
      <c r="CE4531" t="s">
        <v>9499</v>
      </c>
      <c r="CF4531" t="s">
        <v>1618</v>
      </c>
    </row>
    <row r="4532" spans="1:84" hidden="1" x14ac:dyDescent="0.4">
      <c r="A4532" t="s">
        <v>7466</v>
      </c>
      <c r="B4532" t="s">
        <v>7467</v>
      </c>
      <c r="C4532" t="s">
        <v>9500</v>
      </c>
      <c r="D4532" t="s">
        <v>81</v>
      </c>
      <c r="E4532" t="s">
        <v>82</v>
      </c>
      <c r="G4532" s="4" t="str">
        <f>TEXT(H4532+I4532,"yyyy-mm-dd""T""hh:mm:ss")&amp;
IF(J4532="MST","-07:00",
IF(J4532="MDT","-06:00",
IF(J4532="PST","-08:00",
IF(J4532="PDT","-07:00",
IF(J4532="UTC","+00:00","+00:00")))))</f>
        <v>2020-03-17T11:22:00-07:00</v>
      </c>
      <c r="H4532" s="1">
        <v>43907</v>
      </c>
      <c r="I4532" s="5">
        <v>0.47361111111111109</v>
      </c>
      <c r="J4532" t="s">
        <v>84</v>
      </c>
      <c r="U4532" t="s">
        <v>7469</v>
      </c>
      <c r="V4532" t="s">
        <v>7470</v>
      </c>
      <c r="X4532" t="s">
        <v>7482</v>
      </c>
      <c r="Y4532" t="s">
        <v>7483</v>
      </c>
      <c r="AD4532">
        <v>32.386417000000002</v>
      </c>
      <c r="AE4532">
        <v>-111.119139</v>
      </c>
      <c r="AK4532" t="s">
        <v>5367</v>
      </c>
      <c r="AL4532" t="s">
        <v>9526</v>
      </c>
      <c r="AN4532" t="s">
        <v>7604</v>
      </c>
      <c r="AO4532" t="s">
        <v>442</v>
      </c>
      <c r="AP4532" t="s">
        <v>422</v>
      </c>
      <c r="AQ4532">
        <v>3.69</v>
      </c>
      <c r="AR4532" t="s">
        <v>1616</v>
      </c>
      <c r="AT4532" t="s">
        <v>1612</v>
      </c>
      <c r="AV4532" t="s">
        <v>96</v>
      </c>
      <c r="BQ4532" t="str">
        <f>BS4532 &amp; ":" &amp; BR4532</f>
        <v>USEPA:351.2</v>
      </c>
      <c r="BR4532">
        <v>351.2</v>
      </c>
      <c r="BS4532" t="s">
        <v>4867</v>
      </c>
      <c r="BT4532" t="s">
        <v>7605</v>
      </c>
      <c r="BV4532" t="s">
        <v>7606</v>
      </c>
      <c r="BW4532" t="s">
        <v>7476</v>
      </c>
      <c r="CE4532" t="s">
        <v>9502</v>
      </c>
      <c r="CF4532" t="s">
        <v>1618</v>
      </c>
    </row>
    <row r="4533" spans="1:84" hidden="1" x14ac:dyDescent="0.4">
      <c r="A4533" t="s">
        <v>7466</v>
      </c>
      <c r="B4533" t="s">
        <v>7467</v>
      </c>
      <c r="C4533" t="s">
        <v>9452</v>
      </c>
      <c r="D4533" t="s">
        <v>81</v>
      </c>
      <c r="E4533" t="s">
        <v>82</v>
      </c>
      <c r="G4533" s="4" t="str">
        <f>TEXT(H4533+I4533,"yyyy-mm-dd""T""hh:mm:ss")&amp;
IF(J4533="MST","-07:00",
IF(J4533="MDT","-06:00",
IF(J4533="PST","-08:00",
IF(J4533="PDT","-07:00",
IF(J4533="UTC","+00:00","+00:00")))))</f>
        <v>2020-11-19T09:20:00-07:00</v>
      </c>
      <c r="H4533" s="1">
        <v>44154</v>
      </c>
      <c r="I4533" s="5">
        <v>0.3888888888888889</v>
      </c>
      <c r="J4533" t="s">
        <v>84</v>
      </c>
      <c r="U4533" t="s">
        <v>7469</v>
      </c>
      <c r="V4533" t="s">
        <v>7470</v>
      </c>
      <c r="X4533" t="s">
        <v>7510</v>
      </c>
      <c r="Y4533" t="s">
        <v>7511</v>
      </c>
      <c r="AD4533">
        <v>32.434333000000002</v>
      </c>
      <c r="AE4533">
        <v>-111.232472</v>
      </c>
      <c r="AK4533" t="s">
        <v>5367</v>
      </c>
      <c r="AL4533" t="s">
        <v>9527</v>
      </c>
      <c r="AN4533" t="s">
        <v>1610</v>
      </c>
      <c r="AO4533" t="s">
        <v>5387</v>
      </c>
      <c r="AP4533" t="s">
        <v>422</v>
      </c>
      <c r="AQ4533">
        <v>8.1999999999999993</v>
      </c>
      <c r="AR4533" t="s">
        <v>1616</v>
      </c>
      <c r="AT4533" t="s">
        <v>1612</v>
      </c>
      <c r="AV4533" t="s">
        <v>7535</v>
      </c>
      <c r="BQ4533" t="str">
        <f>BS4533 &amp; ":" &amp; BR4533</f>
        <v>AOAC:973.48</v>
      </c>
      <c r="BR4533">
        <v>973.48</v>
      </c>
      <c r="BS4533" t="s">
        <v>7536</v>
      </c>
      <c r="BT4533" t="s">
        <v>7537</v>
      </c>
      <c r="BW4533" t="s">
        <v>7476</v>
      </c>
      <c r="CE4533" t="s">
        <v>9454</v>
      </c>
      <c r="CF4533" t="s">
        <v>1618</v>
      </c>
    </row>
    <row r="4534" spans="1:84" hidden="1" x14ac:dyDescent="0.4">
      <c r="A4534" t="s">
        <v>7466</v>
      </c>
      <c r="B4534" t="s">
        <v>7467</v>
      </c>
      <c r="C4534" t="s">
        <v>9452</v>
      </c>
      <c r="D4534" t="s">
        <v>81</v>
      </c>
      <c r="E4534" t="s">
        <v>82</v>
      </c>
      <c r="G4534" s="4" t="str">
        <f>TEXT(H4534+I4534,"yyyy-mm-dd""T""hh:mm:ss")&amp;
IF(J4534="MST","-07:00",
IF(J4534="MDT","-06:00",
IF(J4534="PST","-08:00",
IF(J4534="PDT","-07:00",
IF(J4534="UTC","+00:00","+00:00")))))</f>
        <v>2020-11-19T09:20:00-07:00</v>
      </c>
      <c r="H4534" s="1">
        <v>44154</v>
      </c>
      <c r="I4534" s="5">
        <v>0.3888888888888889</v>
      </c>
      <c r="J4534" t="s">
        <v>84</v>
      </c>
      <c r="U4534" t="s">
        <v>7469</v>
      </c>
      <c r="V4534" t="s">
        <v>7470</v>
      </c>
      <c r="X4534" t="s">
        <v>7510</v>
      </c>
      <c r="Y4534" t="s">
        <v>7511</v>
      </c>
      <c r="AD4534">
        <v>32.434333000000002</v>
      </c>
      <c r="AE4534">
        <v>-111.232472</v>
      </c>
      <c r="AK4534" t="s">
        <v>5367</v>
      </c>
      <c r="AL4534" t="s">
        <v>9528</v>
      </c>
      <c r="AN4534" t="s">
        <v>7604</v>
      </c>
      <c r="AO4534" t="s">
        <v>442</v>
      </c>
      <c r="AP4534" t="s">
        <v>422</v>
      </c>
      <c r="AQ4534">
        <v>1.97</v>
      </c>
      <c r="AR4534" t="s">
        <v>1616</v>
      </c>
      <c r="AT4534" t="s">
        <v>1612</v>
      </c>
      <c r="AV4534" t="s">
        <v>96</v>
      </c>
      <c r="BQ4534" t="str">
        <f>BS4534 &amp; ":" &amp; BR4534</f>
        <v>USEPA:351.2</v>
      </c>
      <c r="BR4534">
        <v>351.2</v>
      </c>
      <c r="BS4534" t="s">
        <v>4867</v>
      </c>
      <c r="BT4534" t="s">
        <v>7605</v>
      </c>
      <c r="BV4534" t="s">
        <v>7606</v>
      </c>
      <c r="BW4534" t="s">
        <v>7476</v>
      </c>
      <c r="CE4534" t="s">
        <v>9454</v>
      </c>
      <c r="CF4534" t="s">
        <v>1618</v>
      </c>
    </row>
    <row r="4535" spans="1:84" hidden="1" x14ac:dyDescent="0.4">
      <c r="A4535" t="s">
        <v>7466</v>
      </c>
      <c r="B4535" t="s">
        <v>7467</v>
      </c>
      <c r="C4535" t="s">
        <v>9445</v>
      </c>
      <c r="D4535" t="s">
        <v>81</v>
      </c>
      <c r="E4535" t="s">
        <v>82</v>
      </c>
      <c r="G4535" s="4" t="str">
        <f>TEXT(H4535+I4535,"yyyy-mm-dd""T""hh:mm:ss")&amp;
IF(J4535="MST","-07:00",
IF(J4535="MDT","-06:00",
IF(J4535="PST","-08:00",
IF(J4535="PDT","-07:00",
IF(J4535="UTC","+00:00","+00:00")))))</f>
        <v>2020-06-18T09:25:00-07:00</v>
      </c>
      <c r="H4535" s="1">
        <v>44000</v>
      </c>
      <c r="I4535" s="5">
        <v>0.3923611111111111</v>
      </c>
      <c r="J4535" t="s">
        <v>84</v>
      </c>
      <c r="U4535" t="s">
        <v>7469</v>
      </c>
      <c r="V4535" t="s">
        <v>7470</v>
      </c>
      <c r="X4535" t="s">
        <v>7482</v>
      </c>
      <c r="Y4535" t="s">
        <v>7483</v>
      </c>
      <c r="AD4535">
        <v>32.386417000000002</v>
      </c>
      <c r="AE4535">
        <v>-111.119139</v>
      </c>
      <c r="AK4535" t="s">
        <v>5367</v>
      </c>
      <c r="AL4535" t="s">
        <v>9529</v>
      </c>
      <c r="AN4535" t="s">
        <v>1610</v>
      </c>
      <c r="AO4535" t="s">
        <v>5387</v>
      </c>
      <c r="AP4535" t="s">
        <v>422</v>
      </c>
      <c r="AQ4535">
        <v>7.35</v>
      </c>
      <c r="AR4535" t="s">
        <v>1616</v>
      </c>
      <c r="AT4535" t="s">
        <v>1612</v>
      </c>
      <c r="AV4535" t="s">
        <v>7535</v>
      </c>
      <c r="BQ4535" t="str">
        <f>BS4535 &amp; ":" &amp; BR4535</f>
        <v>AOAC:973.48</v>
      </c>
      <c r="BR4535">
        <v>973.48</v>
      </c>
      <c r="BS4535" t="s">
        <v>7536</v>
      </c>
      <c r="BT4535" t="s">
        <v>7537</v>
      </c>
      <c r="BW4535" t="s">
        <v>7476</v>
      </c>
      <c r="CE4535" t="s">
        <v>9447</v>
      </c>
      <c r="CF4535" t="s">
        <v>1618</v>
      </c>
    </row>
    <row r="4536" spans="1:84" hidden="1" x14ac:dyDescent="0.4">
      <c r="A4536" t="s">
        <v>7466</v>
      </c>
      <c r="B4536" t="s">
        <v>7467</v>
      </c>
      <c r="C4536" t="s">
        <v>9423</v>
      </c>
      <c r="D4536" t="s">
        <v>81</v>
      </c>
      <c r="E4536" t="s">
        <v>82</v>
      </c>
      <c r="G4536" s="4" t="str">
        <f>TEXT(H4536+I4536,"yyyy-mm-dd""T""hh:mm:ss")&amp;
IF(J4536="MST","-07:00",
IF(J4536="MDT","-06:00",
IF(J4536="PST","-08:00",
IF(J4536="PDT","-07:00",
IF(J4536="UTC","+00:00","+00:00")))))</f>
        <v>2020-12-17T10:10:00-07:00</v>
      </c>
      <c r="H4536" s="1">
        <v>44182</v>
      </c>
      <c r="I4536" s="5">
        <v>0.4236111111111111</v>
      </c>
      <c r="J4536" t="s">
        <v>84</v>
      </c>
      <c r="U4536" t="s">
        <v>7469</v>
      </c>
      <c r="V4536" t="s">
        <v>7470</v>
      </c>
      <c r="X4536" t="s">
        <v>7471</v>
      </c>
      <c r="Y4536" t="s">
        <v>7472</v>
      </c>
      <c r="AD4536">
        <v>32.338639000000001</v>
      </c>
      <c r="AE4536">
        <v>-111.08147200000001</v>
      </c>
      <c r="AK4536" t="s">
        <v>5367</v>
      </c>
      <c r="AL4536" t="s">
        <v>9530</v>
      </c>
      <c r="AN4536" t="s">
        <v>1610</v>
      </c>
      <c r="AO4536" t="s">
        <v>5387</v>
      </c>
      <c r="AP4536" t="s">
        <v>422</v>
      </c>
      <c r="AQ4536">
        <v>8.9600000000000009</v>
      </c>
      <c r="AR4536" t="s">
        <v>1616</v>
      </c>
      <c r="AT4536" t="s">
        <v>1612</v>
      </c>
      <c r="AV4536" t="s">
        <v>7535</v>
      </c>
      <c r="BQ4536" t="str">
        <f>BS4536 &amp; ":" &amp; BR4536</f>
        <v>AOAC:973.48</v>
      </c>
      <c r="BR4536">
        <v>973.48</v>
      </c>
      <c r="BS4536" t="s">
        <v>7536</v>
      </c>
      <c r="BT4536" t="s">
        <v>7537</v>
      </c>
      <c r="BW4536" t="s">
        <v>7476</v>
      </c>
      <c r="CE4536" t="s">
        <v>9531</v>
      </c>
      <c r="CF4536" t="s">
        <v>1618</v>
      </c>
    </row>
    <row r="4537" spans="1:84" hidden="1" x14ac:dyDescent="0.4">
      <c r="A4537" t="s">
        <v>7466</v>
      </c>
      <c r="B4537" t="s">
        <v>7467</v>
      </c>
      <c r="C4537" t="s">
        <v>9429</v>
      </c>
      <c r="D4537" t="s">
        <v>81</v>
      </c>
      <c r="E4537" t="s">
        <v>82</v>
      </c>
      <c r="G4537" s="4" t="str">
        <f>TEXT(H4537+I4537,"yyyy-mm-dd""T""hh:mm:ss")&amp;
IF(J4537="MST","-07:00",
IF(J4537="MDT","-06:00",
IF(J4537="PST","-08:00",
IF(J4537="PDT","-07:00",
IF(J4537="UTC","+00:00","+00:00")))))</f>
        <v>2020-12-16T09:50:00-07:00</v>
      </c>
      <c r="H4537" s="1">
        <v>44181</v>
      </c>
      <c r="I4537" s="5">
        <v>0.40972222222222221</v>
      </c>
      <c r="J4537" t="s">
        <v>84</v>
      </c>
      <c r="U4537" t="s">
        <v>7469</v>
      </c>
      <c r="V4537" t="s">
        <v>7470</v>
      </c>
      <c r="X4537" t="s">
        <v>7532</v>
      </c>
      <c r="Y4537" t="s">
        <v>7533</v>
      </c>
      <c r="AD4537">
        <v>32.289444000000003</v>
      </c>
      <c r="AE4537">
        <v>-111.03486100000001</v>
      </c>
      <c r="AK4537" t="s">
        <v>5367</v>
      </c>
      <c r="AL4537" t="s">
        <v>9532</v>
      </c>
      <c r="AM4537" t="s">
        <v>7485</v>
      </c>
      <c r="AN4537" t="s">
        <v>1700</v>
      </c>
      <c r="AO4537" t="s">
        <v>123</v>
      </c>
      <c r="AP4537" t="s">
        <v>422</v>
      </c>
      <c r="AS4537" t="s">
        <v>9533</v>
      </c>
      <c r="AT4537" t="s">
        <v>1612</v>
      </c>
      <c r="AV4537" t="s">
        <v>96</v>
      </c>
      <c r="BQ4537" t="str">
        <f>BS4537 &amp; ":" &amp; BR4537</f>
        <v>USEPA:365.1</v>
      </c>
      <c r="BR4537">
        <v>365.1</v>
      </c>
      <c r="BS4537" t="s">
        <v>4867</v>
      </c>
      <c r="BT4537" t="s">
        <v>7474</v>
      </c>
      <c r="BV4537" t="s">
        <v>7475</v>
      </c>
      <c r="BW4537" t="s">
        <v>7476</v>
      </c>
      <c r="BZ4537" t="s">
        <v>9534</v>
      </c>
      <c r="CA4537" t="s">
        <v>1272</v>
      </c>
      <c r="CB4537">
        <v>0.5</v>
      </c>
      <c r="CC4537" t="s">
        <v>1616</v>
      </c>
      <c r="CE4537" t="s">
        <v>9431</v>
      </c>
      <c r="CF4537" t="s">
        <v>1618</v>
      </c>
    </row>
    <row r="4538" spans="1:84" hidden="1" x14ac:dyDescent="0.4">
      <c r="A4538" t="s">
        <v>7466</v>
      </c>
      <c r="B4538" t="s">
        <v>7467</v>
      </c>
      <c r="C4538" t="s">
        <v>9429</v>
      </c>
      <c r="D4538" t="s">
        <v>81</v>
      </c>
      <c r="E4538" t="s">
        <v>82</v>
      </c>
      <c r="G4538" s="4" t="str">
        <f>TEXT(H4538+I4538,"yyyy-mm-dd""T""hh:mm:ss")&amp;
IF(J4538="MST","-07:00",
IF(J4538="MDT","-06:00",
IF(J4538="PST","-08:00",
IF(J4538="PDT","-07:00",
IF(J4538="UTC","+00:00","+00:00")))))</f>
        <v>2020-12-16T09:50:00-07:00</v>
      </c>
      <c r="H4538" s="1">
        <v>44181</v>
      </c>
      <c r="I4538" s="5">
        <v>0.40972222222222221</v>
      </c>
      <c r="J4538" t="s">
        <v>84</v>
      </c>
      <c r="U4538" t="s">
        <v>7469</v>
      </c>
      <c r="V4538" t="s">
        <v>7470</v>
      </c>
      <c r="X4538" t="s">
        <v>7532</v>
      </c>
      <c r="Y4538" t="s">
        <v>7533</v>
      </c>
      <c r="AD4538">
        <v>32.289444000000003</v>
      </c>
      <c r="AE4538">
        <v>-111.03486100000001</v>
      </c>
      <c r="AK4538" t="s">
        <v>5367</v>
      </c>
      <c r="AL4538" t="s">
        <v>9535</v>
      </c>
      <c r="AN4538" t="s">
        <v>1700</v>
      </c>
      <c r="AO4538" t="s">
        <v>457</v>
      </c>
      <c r="AP4538" t="s">
        <v>422</v>
      </c>
      <c r="AQ4538">
        <v>0.56000000000000005</v>
      </c>
      <c r="AR4538" t="s">
        <v>1616</v>
      </c>
      <c r="AT4538" t="s">
        <v>1612</v>
      </c>
      <c r="AV4538" t="s">
        <v>96</v>
      </c>
      <c r="BQ4538" t="str">
        <f>BS4538 &amp; ":" &amp; BR4538</f>
        <v>USEPA:365.1</v>
      </c>
      <c r="BR4538">
        <v>365.1</v>
      </c>
      <c r="BS4538" t="s">
        <v>4867</v>
      </c>
      <c r="BT4538" t="s">
        <v>7474</v>
      </c>
      <c r="BV4538" t="s">
        <v>7475</v>
      </c>
      <c r="BW4538" t="s">
        <v>7476</v>
      </c>
      <c r="CE4538" t="s">
        <v>9431</v>
      </c>
      <c r="CF4538" t="s">
        <v>1618</v>
      </c>
    </row>
    <row r="4539" spans="1:84" hidden="1" x14ac:dyDescent="0.4">
      <c r="A4539" t="s">
        <v>7466</v>
      </c>
      <c r="B4539" t="s">
        <v>7467</v>
      </c>
      <c r="C4539" t="s">
        <v>9441</v>
      </c>
      <c r="D4539" t="s">
        <v>81</v>
      </c>
      <c r="E4539" t="s">
        <v>82</v>
      </c>
      <c r="G4539" s="4" t="str">
        <f>TEXT(H4539+I4539,"yyyy-mm-dd""T""hh:mm:ss")&amp;
IF(J4539="MST","-07:00",
IF(J4539="MDT","-06:00",
IF(J4539="PST","-08:00",
IF(J4539="PDT","-07:00",
IF(J4539="UTC","+00:00","+00:00")))))</f>
        <v>2020-08-27T09:00:00-07:00</v>
      </c>
      <c r="H4539" s="1">
        <v>44070</v>
      </c>
      <c r="I4539" s="5">
        <v>0.375</v>
      </c>
      <c r="J4539" t="s">
        <v>84</v>
      </c>
      <c r="U4539" t="s">
        <v>7469</v>
      </c>
      <c r="V4539" t="s">
        <v>7470</v>
      </c>
      <c r="X4539" t="s">
        <v>7510</v>
      </c>
      <c r="Y4539" t="s">
        <v>7511</v>
      </c>
      <c r="AD4539">
        <v>32.434333000000002</v>
      </c>
      <c r="AE4539">
        <v>-111.232472</v>
      </c>
      <c r="AK4539" t="s">
        <v>5367</v>
      </c>
      <c r="AL4539" t="s">
        <v>9536</v>
      </c>
      <c r="AN4539" t="s">
        <v>1700</v>
      </c>
      <c r="AO4539" t="s">
        <v>123</v>
      </c>
      <c r="AP4539" t="s">
        <v>422</v>
      </c>
      <c r="AQ4539">
        <v>1.91</v>
      </c>
      <c r="AR4539" t="s">
        <v>1616</v>
      </c>
      <c r="AS4539" t="s">
        <v>9252</v>
      </c>
      <c r="AT4539" t="s">
        <v>1612</v>
      </c>
      <c r="AV4539" t="s">
        <v>96</v>
      </c>
      <c r="BQ4539" t="str">
        <f>BS4539 &amp; ":" &amp; BR4539</f>
        <v>USEPA:365.1</v>
      </c>
      <c r="BR4539">
        <v>365.1</v>
      </c>
      <c r="BS4539" t="s">
        <v>4867</v>
      </c>
      <c r="BT4539" t="s">
        <v>7474</v>
      </c>
      <c r="BV4539" t="s">
        <v>7475</v>
      </c>
      <c r="BW4539" t="s">
        <v>7476</v>
      </c>
      <c r="CE4539" t="s">
        <v>9443</v>
      </c>
      <c r="CF4539" t="s">
        <v>1618</v>
      </c>
    </row>
    <row r="4540" spans="1:84" hidden="1" x14ac:dyDescent="0.4">
      <c r="A4540" t="s">
        <v>7466</v>
      </c>
      <c r="B4540" t="s">
        <v>7467</v>
      </c>
      <c r="C4540" t="s">
        <v>9455</v>
      </c>
      <c r="D4540" t="s">
        <v>81</v>
      </c>
      <c r="E4540" t="s">
        <v>82</v>
      </c>
      <c r="G4540" s="4" t="str">
        <f>TEXT(H4540+I4540,"yyyy-mm-dd""T""hh:mm:ss")&amp;
IF(J4540="MST","-07:00",
IF(J4540="MDT","-06:00",
IF(J4540="PST","-08:00",
IF(J4540="PDT","-07:00",
IF(J4540="UTC","+00:00","+00:00")))))</f>
        <v>2020-09-17T08:45:00-07:00</v>
      </c>
      <c r="H4540" s="1">
        <v>44091</v>
      </c>
      <c r="I4540" s="5">
        <v>0.36458333333333331</v>
      </c>
      <c r="J4540" t="s">
        <v>84</v>
      </c>
      <c r="U4540" t="s">
        <v>7469</v>
      </c>
      <c r="V4540" t="s">
        <v>7470</v>
      </c>
      <c r="X4540" t="s">
        <v>7471</v>
      </c>
      <c r="Y4540" t="s">
        <v>7472</v>
      </c>
      <c r="AD4540">
        <v>32.338639000000001</v>
      </c>
      <c r="AE4540">
        <v>-111.08147200000001</v>
      </c>
      <c r="AK4540" t="s">
        <v>5367</v>
      </c>
      <c r="AL4540" t="s">
        <v>9537</v>
      </c>
      <c r="AN4540" t="s">
        <v>7486</v>
      </c>
      <c r="AO4540" t="s">
        <v>5369</v>
      </c>
      <c r="AP4540" t="s">
        <v>422</v>
      </c>
      <c r="AQ4540">
        <v>4.9400000000000004</v>
      </c>
      <c r="AR4540" t="s">
        <v>1616</v>
      </c>
      <c r="AT4540" t="s">
        <v>1612</v>
      </c>
      <c r="AV4540" t="s">
        <v>96</v>
      </c>
      <c r="BQ4540" t="str">
        <f>BS4540 &amp; ":" &amp; BR4540</f>
        <v>USEPA:350.1</v>
      </c>
      <c r="BR4540">
        <v>350.1</v>
      </c>
      <c r="BS4540" t="s">
        <v>4867</v>
      </c>
      <c r="BT4540" t="s">
        <v>7488</v>
      </c>
      <c r="BV4540" t="s">
        <v>7489</v>
      </c>
      <c r="BW4540" t="s">
        <v>7476</v>
      </c>
      <c r="CE4540" t="s">
        <v>9478</v>
      </c>
      <c r="CF4540" t="s">
        <v>1618</v>
      </c>
    </row>
    <row r="4541" spans="1:84" hidden="1" x14ac:dyDescent="0.4">
      <c r="A4541" t="s">
        <v>7466</v>
      </c>
      <c r="B4541" t="s">
        <v>7467</v>
      </c>
      <c r="C4541" t="s">
        <v>9435</v>
      </c>
      <c r="D4541" t="s">
        <v>7515</v>
      </c>
      <c r="E4541" t="s">
        <v>82</v>
      </c>
      <c r="G4541" s="4" t="str">
        <f>TEXT(H4541+I4541,"yyyy-mm-dd""T""hh:mm:ss")&amp;
IF(J4541="MST","-07:00",
IF(J4541="MDT","-06:00",
IF(J4541="PST","-08:00",
IF(J4541="PDT","-07:00",
IF(J4541="UTC","+00:00","+00:00")))))</f>
        <v>2020-12-17T10:10:00-07:00</v>
      </c>
      <c r="H4541" s="1">
        <v>44182</v>
      </c>
      <c r="I4541" s="5">
        <v>0.4236111111111111</v>
      </c>
      <c r="J4541" t="s">
        <v>84</v>
      </c>
      <c r="U4541" t="s">
        <v>7469</v>
      </c>
      <c r="V4541" t="s">
        <v>7470</v>
      </c>
      <c r="X4541" t="s">
        <v>7471</v>
      </c>
      <c r="Y4541" t="s">
        <v>7472</v>
      </c>
      <c r="AD4541">
        <v>32.338639000000001</v>
      </c>
      <c r="AE4541">
        <v>-111.08147200000001</v>
      </c>
      <c r="AK4541" t="s">
        <v>5367</v>
      </c>
      <c r="AL4541" t="s">
        <v>9538</v>
      </c>
      <c r="AN4541" t="s">
        <v>1700</v>
      </c>
      <c r="AO4541" t="s">
        <v>123</v>
      </c>
      <c r="AP4541" t="s">
        <v>422</v>
      </c>
      <c r="AQ4541">
        <v>2.66</v>
      </c>
      <c r="AR4541" t="s">
        <v>1616</v>
      </c>
      <c r="AS4541" t="s">
        <v>9252</v>
      </c>
      <c r="AT4541" t="s">
        <v>1612</v>
      </c>
      <c r="AV4541" t="s">
        <v>96</v>
      </c>
      <c r="BQ4541" t="str">
        <f>BS4541 &amp; ":" &amp; BR4541</f>
        <v>USEPA:365.1</v>
      </c>
      <c r="BR4541">
        <v>365.1</v>
      </c>
      <c r="BS4541" t="s">
        <v>4867</v>
      </c>
      <c r="BT4541" t="s">
        <v>7474</v>
      </c>
      <c r="BV4541" t="s">
        <v>7475</v>
      </c>
      <c r="BW4541" t="s">
        <v>7476</v>
      </c>
      <c r="CE4541" t="s">
        <v>9437</v>
      </c>
      <c r="CF4541" t="s">
        <v>1618</v>
      </c>
    </row>
    <row r="4542" spans="1:84" hidden="1" x14ac:dyDescent="0.4">
      <c r="A4542" t="s">
        <v>7466</v>
      </c>
      <c r="B4542" t="s">
        <v>7467</v>
      </c>
      <c r="C4542" t="s">
        <v>9429</v>
      </c>
      <c r="D4542" t="s">
        <v>81</v>
      </c>
      <c r="E4542" t="s">
        <v>82</v>
      </c>
      <c r="G4542" s="4" t="str">
        <f>TEXT(H4542+I4542,"yyyy-mm-dd""T""hh:mm:ss")&amp;
IF(J4542="MST","-07:00",
IF(J4542="MDT","-06:00",
IF(J4542="PST","-08:00",
IF(J4542="PDT","-07:00",
IF(J4542="UTC","+00:00","+00:00")))))</f>
        <v>2020-12-16T09:50:00-07:00</v>
      </c>
      <c r="H4542" s="1">
        <v>44181</v>
      </c>
      <c r="I4542" s="5">
        <v>0.40972222222222221</v>
      </c>
      <c r="J4542" t="s">
        <v>84</v>
      </c>
      <c r="U4542" t="s">
        <v>7469</v>
      </c>
      <c r="V4542" t="s">
        <v>7470</v>
      </c>
      <c r="X4542" t="s">
        <v>7532</v>
      </c>
      <c r="Y4542" t="s">
        <v>7533</v>
      </c>
      <c r="AD4542">
        <v>32.289444000000003</v>
      </c>
      <c r="AE4542">
        <v>-111.03486100000001</v>
      </c>
      <c r="AK4542" t="s">
        <v>5367</v>
      </c>
      <c r="AL4542" t="s">
        <v>9539</v>
      </c>
      <c r="AN4542" t="s">
        <v>1610</v>
      </c>
      <c r="AO4542" t="s">
        <v>5387</v>
      </c>
      <c r="AP4542" t="s">
        <v>422</v>
      </c>
      <c r="AQ4542">
        <v>4.58</v>
      </c>
      <c r="AR4542" t="s">
        <v>1616</v>
      </c>
      <c r="AT4542" t="s">
        <v>1612</v>
      </c>
      <c r="AV4542" t="s">
        <v>7535</v>
      </c>
      <c r="BQ4542" t="str">
        <f>BS4542 &amp; ":" &amp; BR4542</f>
        <v>AOAC:973.48</v>
      </c>
      <c r="BR4542">
        <v>973.48</v>
      </c>
      <c r="BS4542" t="s">
        <v>7536</v>
      </c>
      <c r="BT4542" t="s">
        <v>7537</v>
      </c>
      <c r="BW4542" t="s">
        <v>7476</v>
      </c>
      <c r="CE4542" t="s">
        <v>9431</v>
      </c>
      <c r="CF4542" t="s">
        <v>1618</v>
      </c>
    </row>
    <row r="4543" spans="1:84" hidden="1" x14ac:dyDescent="0.4">
      <c r="A4543" t="s">
        <v>7466</v>
      </c>
      <c r="B4543" t="s">
        <v>7467</v>
      </c>
      <c r="C4543" t="s">
        <v>9445</v>
      </c>
      <c r="D4543" t="s">
        <v>81</v>
      </c>
      <c r="E4543" t="s">
        <v>82</v>
      </c>
      <c r="G4543" s="4" t="str">
        <f>TEXT(H4543+I4543,"yyyy-mm-dd""T""hh:mm:ss")&amp;
IF(J4543="MST","-07:00",
IF(J4543="MDT","-06:00",
IF(J4543="PST","-08:00",
IF(J4543="PDT","-07:00",
IF(J4543="UTC","+00:00","+00:00")))))</f>
        <v>2020-06-18T09:25:00-07:00</v>
      </c>
      <c r="H4543" s="1">
        <v>44000</v>
      </c>
      <c r="I4543" s="5">
        <v>0.3923611111111111</v>
      </c>
      <c r="J4543" t="s">
        <v>84</v>
      </c>
      <c r="U4543" t="s">
        <v>7469</v>
      </c>
      <c r="V4543" t="s">
        <v>7470</v>
      </c>
      <c r="X4543" t="s">
        <v>7482</v>
      </c>
      <c r="Y4543" t="s">
        <v>7483</v>
      </c>
      <c r="AD4543">
        <v>32.386417000000002</v>
      </c>
      <c r="AE4543">
        <v>-111.119139</v>
      </c>
      <c r="AK4543" t="s">
        <v>5367</v>
      </c>
      <c r="AL4543" t="s">
        <v>9540</v>
      </c>
      <c r="AN4543" t="s">
        <v>1700</v>
      </c>
      <c r="AO4543" t="s">
        <v>457</v>
      </c>
      <c r="AP4543" t="s">
        <v>422</v>
      </c>
      <c r="AQ4543">
        <v>3.35</v>
      </c>
      <c r="AR4543" t="s">
        <v>1616</v>
      </c>
      <c r="AT4543" t="s">
        <v>1612</v>
      </c>
      <c r="AV4543" t="s">
        <v>96</v>
      </c>
      <c r="BQ4543" t="str">
        <f>BS4543 &amp; ":" &amp; BR4543</f>
        <v>USEPA:365.1</v>
      </c>
      <c r="BR4543">
        <v>365.1</v>
      </c>
      <c r="BS4543" t="s">
        <v>4867</v>
      </c>
      <c r="BT4543" t="s">
        <v>7474</v>
      </c>
      <c r="BV4543" t="s">
        <v>7475</v>
      </c>
      <c r="BW4543" t="s">
        <v>7476</v>
      </c>
      <c r="CE4543" t="s">
        <v>9447</v>
      </c>
      <c r="CF4543" t="s">
        <v>1618</v>
      </c>
    </row>
    <row r="4544" spans="1:84" hidden="1" x14ac:dyDescent="0.4">
      <c r="A4544" t="s">
        <v>7466</v>
      </c>
      <c r="B4544" t="s">
        <v>7467</v>
      </c>
      <c r="C4544" t="s">
        <v>9500</v>
      </c>
      <c r="D4544" t="s">
        <v>81</v>
      </c>
      <c r="E4544" t="s">
        <v>82</v>
      </c>
      <c r="G4544" s="4" t="str">
        <f>TEXT(H4544+I4544,"yyyy-mm-dd""T""hh:mm:ss")&amp;
IF(J4544="MST","-07:00",
IF(J4544="MDT","-06:00",
IF(J4544="PST","-08:00",
IF(J4544="PDT","-07:00",
IF(J4544="UTC","+00:00","+00:00")))))</f>
        <v>2020-03-17T11:22:00-07:00</v>
      </c>
      <c r="H4544" s="1">
        <v>43907</v>
      </c>
      <c r="I4544" s="5">
        <v>0.47361111111111109</v>
      </c>
      <c r="J4544" t="s">
        <v>84</v>
      </c>
      <c r="U4544" t="s">
        <v>7469</v>
      </c>
      <c r="V4544" t="s">
        <v>7470</v>
      </c>
      <c r="X4544" t="s">
        <v>7482</v>
      </c>
      <c r="Y4544" t="s">
        <v>7483</v>
      </c>
      <c r="AD4544">
        <v>32.386417000000002</v>
      </c>
      <c r="AE4544">
        <v>-111.119139</v>
      </c>
      <c r="AK4544" t="s">
        <v>5367</v>
      </c>
      <c r="AL4544" t="s">
        <v>9541</v>
      </c>
      <c r="AN4544" t="s">
        <v>5425</v>
      </c>
      <c r="AO4544" t="s">
        <v>7494</v>
      </c>
      <c r="AP4544" t="s">
        <v>422</v>
      </c>
      <c r="AQ4544">
        <v>3.58</v>
      </c>
      <c r="AR4544" t="s">
        <v>1616</v>
      </c>
      <c r="AT4544" t="s">
        <v>1612</v>
      </c>
      <c r="AV4544" t="s">
        <v>96</v>
      </c>
      <c r="BQ4544" t="str">
        <f>BS4544 &amp; ":" &amp; BR4544</f>
        <v>USEPA:353.2</v>
      </c>
      <c r="BR4544">
        <v>353.2</v>
      </c>
      <c r="BS4544" t="s">
        <v>4867</v>
      </c>
      <c r="BT4544" t="s">
        <v>5390</v>
      </c>
      <c r="BV4544" t="s">
        <v>5391</v>
      </c>
      <c r="BW4544" t="s">
        <v>7476</v>
      </c>
      <c r="CE4544" t="s">
        <v>9502</v>
      </c>
      <c r="CF4544" t="s">
        <v>1618</v>
      </c>
    </row>
    <row r="4545" spans="1:84" hidden="1" x14ac:dyDescent="0.4">
      <c r="A4545" t="s">
        <v>7466</v>
      </c>
      <c r="B4545" t="s">
        <v>7467</v>
      </c>
      <c r="C4545" t="s">
        <v>9459</v>
      </c>
      <c r="D4545" t="s">
        <v>7515</v>
      </c>
      <c r="E4545" t="s">
        <v>82</v>
      </c>
      <c r="G4545" s="4" t="str">
        <f>TEXT(H4545+I4545,"yyyy-mm-dd""T""hh:mm:ss")&amp;
IF(J4545="MST","-07:00",
IF(J4545="MDT","-06:00",
IF(J4545="PST","-08:00",
IF(J4545="PDT","-07:00",
IF(J4545="UTC","+00:00","+00:00")))))</f>
        <v>2020-08-27T09:00:00-07:00</v>
      </c>
      <c r="H4545" s="1">
        <v>44070</v>
      </c>
      <c r="I4545" s="5">
        <v>0.375</v>
      </c>
      <c r="J4545" t="s">
        <v>84</v>
      </c>
      <c r="U4545" t="s">
        <v>7469</v>
      </c>
      <c r="V4545" t="s">
        <v>7470</v>
      </c>
      <c r="X4545" t="s">
        <v>7510</v>
      </c>
      <c r="Y4545" t="s">
        <v>7511</v>
      </c>
      <c r="AD4545">
        <v>32.434333000000002</v>
      </c>
      <c r="AE4545">
        <v>-111.232472</v>
      </c>
      <c r="AK4545" t="s">
        <v>5367</v>
      </c>
      <c r="AL4545" t="s">
        <v>9542</v>
      </c>
      <c r="AN4545" t="s">
        <v>7604</v>
      </c>
      <c r="AO4545" t="s">
        <v>442</v>
      </c>
      <c r="AP4545" t="s">
        <v>422</v>
      </c>
      <c r="AQ4545">
        <v>1.59</v>
      </c>
      <c r="AR4545" t="s">
        <v>1616</v>
      </c>
      <c r="AT4545" t="s">
        <v>1612</v>
      </c>
      <c r="AV4545" t="s">
        <v>96</v>
      </c>
      <c r="BQ4545" t="str">
        <f>BS4545 &amp; ":" &amp; BR4545</f>
        <v>USEPA:351.2</v>
      </c>
      <c r="BR4545">
        <v>351.2</v>
      </c>
      <c r="BS4545" t="s">
        <v>4867</v>
      </c>
      <c r="BT4545" t="s">
        <v>7605</v>
      </c>
      <c r="BV4545" t="s">
        <v>7606</v>
      </c>
      <c r="BW4545" t="s">
        <v>7476</v>
      </c>
      <c r="CE4545" t="s">
        <v>9510</v>
      </c>
      <c r="CF4545" t="s">
        <v>1618</v>
      </c>
    </row>
    <row r="4546" spans="1:84" hidden="1" x14ac:dyDescent="0.4">
      <c r="A4546" t="s">
        <v>7466</v>
      </c>
      <c r="B4546" t="s">
        <v>7467</v>
      </c>
      <c r="C4546" t="s">
        <v>9494</v>
      </c>
      <c r="D4546" t="s">
        <v>7515</v>
      </c>
      <c r="E4546" t="s">
        <v>82</v>
      </c>
      <c r="G4546" s="4" t="str">
        <f>TEXT(H4546+I4546,"yyyy-mm-dd""T""hh:mm:ss")&amp;
IF(J4546="MST","-07:00",
IF(J4546="MDT","-06:00",
IF(J4546="PST","-08:00",
IF(J4546="PDT","-07:00",
IF(J4546="UTC","+00:00","+00:00")))))</f>
        <v>2020-03-05T10:00:00-07:00</v>
      </c>
      <c r="H4546" s="1">
        <v>43895</v>
      </c>
      <c r="I4546" s="5">
        <v>0.41666666666666669</v>
      </c>
      <c r="J4546" t="s">
        <v>84</v>
      </c>
      <c r="U4546" t="s">
        <v>7469</v>
      </c>
      <c r="V4546" t="s">
        <v>7470</v>
      </c>
      <c r="X4546" t="s">
        <v>7532</v>
      </c>
      <c r="Y4546" t="s">
        <v>7533</v>
      </c>
      <c r="AD4546">
        <v>32.289444000000003</v>
      </c>
      <c r="AE4546">
        <v>-111.03486100000001</v>
      </c>
      <c r="AK4546" t="s">
        <v>5367</v>
      </c>
      <c r="AL4546" t="s">
        <v>9543</v>
      </c>
      <c r="AN4546" t="s">
        <v>1610</v>
      </c>
      <c r="AO4546" t="s">
        <v>5387</v>
      </c>
      <c r="AP4546" t="s">
        <v>422</v>
      </c>
      <c r="AQ4546">
        <v>7.34</v>
      </c>
      <c r="AR4546" t="s">
        <v>1616</v>
      </c>
      <c r="AS4546" t="s">
        <v>7517</v>
      </c>
      <c r="AT4546" t="s">
        <v>1612</v>
      </c>
      <c r="AV4546" t="s">
        <v>7535</v>
      </c>
      <c r="BQ4546" t="str">
        <f>BS4546 &amp; ":" &amp; BR4546</f>
        <v>AOAC:973.48</v>
      </c>
      <c r="BR4546">
        <v>973.48</v>
      </c>
      <c r="BS4546" t="s">
        <v>7536</v>
      </c>
      <c r="BT4546" t="s">
        <v>7537</v>
      </c>
      <c r="BW4546" t="s">
        <v>7476</v>
      </c>
      <c r="CE4546" t="s">
        <v>9496</v>
      </c>
      <c r="CF4546" t="s">
        <v>1618</v>
      </c>
    </row>
    <row r="4547" spans="1:84" hidden="1" x14ac:dyDescent="0.4">
      <c r="A4547" t="s">
        <v>7466</v>
      </c>
      <c r="B4547" t="s">
        <v>7467</v>
      </c>
      <c r="C4547" t="s">
        <v>9448</v>
      </c>
      <c r="D4547" t="s">
        <v>81</v>
      </c>
      <c r="E4547" t="s">
        <v>82</v>
      </c>
      <c r="G4547" s="4" t="str">
        <f>TEXT(H4547+I4547,"yyyy-mm-dd""T""hh:mm:ss")&amp;
IF(J4547="MST","-07:00",
IF(J4547="MDT","-06:00",
IF(J4547="PST","-08:00",
IF(J4547="PDT","-07:00",
IF(J4547="UTC","+00:00","+00:00")))))</f>
        <v>2020-03-26T09:55:00-07:00</v>
      </c>
      <c r="H4547" s="1">
        <v>43916</v>
      </c>
      <c r="I4547" s="5">
        <v>0.41319444444444442</v>
      </c>
      <c r="J4547" t="s">
        <v>84</v>
      </c>
      <c r="U4547" t="s">
        <v>7469</v>
      </c>
      <c r="V4547" t="s">
        <v>7470</v>
      </c>
      <c r="X4547" t="s">
        <v>7482</v>
      </c>
      <c r="Y4547" t="s">
        <v>7483</v>
      </c>
      <c r="AD4547">
        <v>32.386417000000002</v>
      </c>
      <c r="AE4547">
        <v>-111.119139</v>
      </c>
      <c r="AK4547" t="s">
        <v>5367</v>
      </c>
      <c r="AL4547" t="s">
        <v>9544</v>
      </c>
      <c r="AN4547" t="s">
        <v>1610</v>
      </c>
      <c r="AO4547" t="s">
        <v>5387</v>
      </c>
      <c r="AP4547" t="s">
        <v>422</v>
      </c>
      <c r="AQ4547">
        <v>9.2100000000000009</v>
      </c>
      <c r="AR4547" t="s">
        <v>1616</v>
      </c>
      <c r="AT4547" t="s">
        <v>1612</v>
      </c>
      <c r="AV4547" t="s">
        <v>7535</v>
      </c>
      <c r="BQ4547" t="str">
        <f>BS4547 &amp; ":" &amp; BR4547</f>
        <v>AOAC:973.48</v>
      </c>
      <c r="BR4547">
        <v>973.48</v>
      </c>
      <c r="BS4547" t="s">
        <v>7536</v>
      </c>
      <c r="BT4547" t="s">
        <v>7537</v>
      </c>
      <c r="BW4547" t="s">
        <v>7476</v>
      </c>
      <c r="CE4547" t="s">
        <v>9450</v>
      </c>
      <c r="CF4547" t="s">
        <v>1618</v>
      </c>
    </row>
    <row r="4548" spans="1:84" hidden="1" x14ac:dyDescent="0.4">
      <c r="A4548" t="s">
        <v>7466</v>
      </c>
      <c r="B4548" t="s">
        <v>7467</v>
      </c>
      <c r="C4548" t="s">
        <v>9494</v>
      </c>
      <c r="D4548" t="s">
        <v>7515</v>
      </c>
      <c r="E4548" t="s">
        <v>82</v>
      </c>
      <c r="G4548" s="4" t="str">
        <f>TEXT(H4548+I4548,"yyyy-mm-dd""T""hh:mm:ss")&amp;
IF(J4548="MST","-07:00",
IF(J4548="MDT","-06:00",
IF(J4548="PST","-08:00",
IF(J4548="PDT","-07:00",
IF(J4548="UTC","+00:00","+00:00")))))</f>
        <v>2020-03-05T10:00:00-07:00</v>
      </c>
      <c r="H4548" s="1">
        <v>43895</v>
      </c>
      <c r="I4548" s="5">
        <v>0.41666666666666669</v>
      </c>
      <c r="J4548" t="s">
        <v>84</v>
      </c>
      <c r="U4548" t="s">
        <v>7469</v>
      </c>
      <c r="V4548" t="s">
        <v>7470</v>
      </c>
      <c r="X4548" t="s">
        <v>7532</v>
      </c>
      <c r="Y4548" t="s">
        <v>7533</v>
      </c>
      <c r="AD4548">
        <v>32.289444000000003</v>
      </c>
      <c r="AE4548">
        <v>-111.03486100000001</v>
      </c>
      <c r="AK4548" t="s">
        <v>5367</v>
      </c>
      <c r="AL4548" t="s">
        <v>9545</v>
      </c>
      <c r="AN4548" t="s">
        <v>1700</v>
      </c>
      <c r="AO4548" t="s">
        <v>123</v>
      </c>
      <c r="AP4548" t="s">
        <v>422</v>
      </c>
      <c r="AQ4548">
        <v>1.1299999999999999</v>
      </c>
      <c r="AR4548" t="s">
        <v>1616</v>
      </c>
      <c r="AS4548" t="s">
        <v>9334</v>
      </c>
      <c r="AT4548" t="s">
        <v>1612</v>
      </c>
      <c r="AV4548" t="s">
        <v>96</v>
      </c>
      <c r="BQ4548" t="str">
        <f>BS4548 &amp; ":" &amp; BR4548</f>
        <v>USEPA:365.1</v>
      </c>
      <c r="BR4548">
        <v>365.1</v>
      </c>
      <c r="BS4548" t="s">
        <v>4867</v>
      </c>
      <c r="BT4548" t="s">
        <v>7474</v>
      </c>
      <c r="BV4548" t="s">
        <v>7475</v>
      </c>
      <c r="BW4548" t="s">
        <v>7476</v>
      </c>
      <c r="CE4548" t="s">
        <v>9496</v>
      </c>
      <c r="CF4548" t="s">
        <v>1618</v>
      </c>
    </row>
    <row r="4549" spans="1:84" hidden="1" x14ac:dyDescent="0.4">
      <c r="A4549" t="s">
        <v>7466</v>
      </c>
      <c r="B4549" t="s">
        <v>7467</v>
      </c>
      <c r="C4549" t="s">
        <v>9484</v>
      </c>
      <c r="D4549" t="s">
        <v>81</v>
      </c>
      <c r="E4549" t="s">
        <v>82</v>
      </c>
      <c r="G4549" s="4" t="str">
        <f>TEXT(H4549+I4549,"yyyy-mm-dd""T""hh:mm:ss")&amp;
IF(J4549="MST","-07:00",
IF(J4549="MDT","-06:00",
IF(J4549="PST","-08:00",
IF(J4549="PDT","-07:00",
IF(J4549="UTC","+00:00","+00:00")))))</f>
        <v>2020-03-12T09:50:00-07:00</v>
      </c>
      <c r="H4549" s="1">
        <v>43902</v>
      </c>
      <c r="I4549" s="5">
        <v>0.40972222222222221</v>
      </c>
      <c r="J4549" t="s">
        <v>84</v>
      </c>
      <c r="U4549" t="s">
        <v>7469</v>
      </c>
      <c r="V4549" t="s">
        <v>7470</v>
      </c>
      <c r="X4549" t="s">
        <v>7510</v>
      </c>
      <c r="Y4549" t="s">
        <v>7511</v>
      </c>
      <c r="AD4549">
        <v>32.434333000000002</v>
      </c>
      <c r="AE4549">
        <v>-111.232472</v>
      </c>
      <c r="AK4549" t="s">
        <v>5367</v>
      </c>
      <c r="AL4549" t="s">
        <v>9546</v>
      </c>
      <c r="AN4549" t="s">
        <v>7604</v>
      </c>
      <c r="AO4549" t="s">
        <v>442</v>
      </c>
      <c r="AP4549" t="s">
        <v>422</v>
      </c>
      <c r="AQ4549">
        <v>1.56</v>
      </c>
      <c r="AR4549" t="s">
        <v>1616</v>
      </c>
      <c r="AT4549" t="s">
        <v>1612</v>
      </c>
      <c r="AV4549" t="s">
        <v>96</v>
      </c>
      <c r="BQ4549" t="str">
        <f>BS4549 &amp; ":" &amp; BR4549</f>
        <v>USEPA:351.2</v>
      </c>
      <c r="BR4549">
        <v>351.2</v>
      </c>
      <c r="BS4549" t="s">
        <v>4867</v>
      </c>
      <c r="BT4549" t="s">
        <v>7605</v>
      </c>
      <c r="BV4549" t="s">
        <v>7606</v>
      </c>
      <c r="BW4549" t="s">
        <v>7476</v>
      </c>
      <c r="CE4549" t="s">
        <v>9517</v>
      </c>
      <c r="CF4549" t="s">
        <v>1618</v>
      </c>
    </row>
    <row r="4550" spans="1:84" hidden="1" x14ac:dyDescent="0.4">
      <c r="A4550" t="s">
        <v>7466</v>
      </c>
      <c r="B4550" t="s">
        <v>7467</v>
      </c>
      <c r="C4550" t="s">
        <v>9426</v>
      </c>
      <c r="D4550" t="s">
        <v>81</v>
      </c>
      <c r="E4550" t="s">
        <v>82</v>
      </c>
      <c r="G4550" s="4" t="str">
        <f>TEXT(H4550+I4550,"yyyy-mm-dd""T""hh:mm:ss")&amp;
IF(J4550="MST","-07:00",
IF(J4550="MDT","-06:00",
IF(J4550="PST","-08:00",
IF(J4550="PDT","-07:00",
IF(J4550="UTC","+00:00","+00:00")))))</f>
        <v>2020-05-05T09:30:00-07:00</v>
      </c>
      <c r="H4550" s="1">
        <v>43956</v>
      </c>
      <c r="I4550" s="5">
        <v>0.39583333333333331</v>
      </c>
      <c r="J4550" t="s">
        <v>84</v>
      </c>
      <c r="U4550" t="s">
        <v>7469</v>
      </c>
      <c r="V4550" t="s">
        <v>7470</v>
      </c>
      <c r="X4550" t="s">
        <v>7471</v>
      </c>
      <c r="Y4550" t="s">
        <v>7472</v>
      </c>
      <c r="AD4550">
        <v>32.338639000000001</v>
      </c>
      <c r="AE4550">
        <v>-111.08147200000001</v>
      </c>
      <c r="AK4550" t="s">
        <v>5367</v>
      </c>
      <c r="AL4550" t="s">
        <v>9547</v>
      </c>
      <c r="AM4550" t="s">
        <v>92</v>
      </c>
      <c r="AN4550" t="s">
        <v>7486</v>
      </c>
      <c r="AO4550" t="s">
        <v>5369</v>
      </c>
      <c r="AP4550" t="s">
        <v>422</v>
      </c>
      <c r="AT4550" t="s">
        <v>1612</v>
      </c>
      <c r="AV4550" t="s">
        <v>96</v>
      </c>
      <c r="BQ4550" t="str">
        <f>BS4550 &amp; ":" &amp; BR4550</f>
        <v>USEPA:350.1</v>
      </c>
      <c r="BR4550">
        <v>350.1</v>
      </c>
      <c r="BS4550" t="s">
        <v>4867</v>
      </c>
      <c r="BT4550" t="s">
        <v>7488</v>
      </c>
      <c r="BV4550" t="s">
        <v>7489</v>
      </c>
      <c r="BW4550" t="s">
        <v>7476</v>
      </c>
      <c r="BZ4550" t="s">
        <v>9548</v>
      </c>
      <c r="CA4550" t="s">
        <v>7546</v>
      </c>
      <c r="CB4550">
        <v>0.5</v>
      </c>
      <c r="CC4550" t="s">
        <v>1616</v>
      </c>
      <c r="CE4550" t="s">
        <v>9428</v>
      </c>
      <c r="CF4550" t="s">
        <v>1618</v>
      </c>
    </row>
    <row r="4551" spans="1:84" hidden="1" x14ac:dyDescent="0.4">
      <c r="A4551" t="s">
        <v>7466</v>
      </c>
      <c r="B4551" t="s">
        <v>7467</v>
      </c>
      <c r="C4551" t="s">
        <v>9438</v>
      </c>
      <c r="D4551" t="s">
        <v>81</v>
      </c>
      <c r="E4551" t="s">
        <v>82</v>
      </c>
      <c r="G4551" s="4" t="str">
        <f>TEXT(H4551+I4551,"yyyy-mm-dd""T""hh:mm:ss")&amp;
IF(J4551="MST","-07:00",
IF(J4551="MDT","-06:00",
IF(J4551="PST","-08:00",
IF(J4551="PDT","-07:00",
IF(J4551="UTC","+00:00","+00:00")))))</f>
        <v>2020-05-27T08:30:00-07:00</v>
      </c>
      <c r="H4551" s="1">
        <v>43978</v>
      </c>
      <c r="I4551" s="5">
        <v>0.35416666666666669</v>
      </c>
      <c r="J4551" t="s">
        <v>84</v>
      </c>
      <c r="U4551" t="s">
        <v>7469</v>
      </c>
      <c r="V4551" t="s">
        <v>7470</v>
      </c>
      <c r="X4551" t="s">
        <v>7532</v>
      </c>
      <c r="Y4551" t="s">
        <v>7533</v>
      </c>
      <c r="AD4551">
        <v>32.289444000000003</v>
      </c>
      <c r="AE4551">
        <v>-111.03486100000001</v>
      </c>
      <c r="AK4551" t="s">
        <v>5367</v>
      </c>
      <c r="AL4551" t="s">
        <v>9549</v>
      </c>
      <c r="AN4551" t="s">
        <v>1700</v>
      </c>
      <c r="AO4551" t="s">
        <v>457</v>
      </c>
      <c r="AP4551" t="s">
        <v>422</v>
      </c>
      <c r="AQ4551">
        <v>2.12</v>
      </c>
      <c r="AR4551" t="s">
        <v>1616</v>
      </c>
      <c r="AT4551" t="s">
        <v>1612</v>
      </c>
      <c r="AV4551" t="s">
        <v>96</v>
      </c>
      <c r="BQ4551" t="str">
        <f>BS4551 &amp; ":" &amp; BR4551</f>
        <v>USEPA:365.1</v>
      </c>
      <c r="BR4551">
        <v>365.1</v>
      </c>
      <c r="BS4551" t="s">
        <v>4867</v>
      </c>
      <c r="BT4551" t="s">
        <v>7474</v>
      </c>
      <c r="BV4551" t="s">
        <v>7475</v>
      </c>
      <c r="BW4551" t="s">
        <v>7476</v>
      </c>
      <c r="CE4551" t="s">
        <v>9440</v>
      </c>
      <c r="CF4551" t="s">
        <v>1618</v>
      </c>
    </row>
    <row r="4552" spans="1:84" hidden="1" x14ac:dyDescent="0.4">
      <c r="A4552" t="s">
        <v>7466</v>
      </c>
      <c r="B4552" t="s">
        <v>7467</v>
      </c>
      <c r="C4552" t="s">
        <v>9479</v>
      </c>
      <c r="D4552" t="s">
        <v>81</v>
      </c>
      <c r="E4552" t="s">
        <v>82</v>
      </c>
      <c r="G4552" s="4" t="str">
        <f>TEXT(H4552+I4552,"yyyy-mm-dd""T""hh:mm:ss")&amp;
IF(J4552="MST","-07:00",
IF(J4552="MDT","-06:00",
IF(J4552="PST","-08:00",
IF(J4552="PDT","-07:00",
IF(J4552="UTC","+00:00","+00:00")))))</f>
        <v>2020-09-10T08:30:00-07:00</v>
      </c>
      <c r="H4552" s="1">
        <v>44084</v>
      </c>
      <c r="I4552" s="5">
        <v>0.35416666666666669</v>
      </c>
      <c r="J4552" t="s">
        <v>84</v>
      </c>
      <c r="U4552" t="s">
        <v>7469</v>
      </c>
      <c r="V4552" t="s">
        <v>7470</v>
      </c>
      <c r="X4552" t="s">
        <v>7532</v>
      </c>
      <c r="Y4552" t="s">
        <v>7533</v>
      </c>
      <c r="AD4552">
        <v>32.289444000000003</v>
      </c>
      <c r="AE4552">
        <v>-111.03486100000001</v>
      </c>
      <c r="AK4552" t="s">
        <v>5367</v>
      </c>
      <c r="AL4552" t="s">
        <v>9550</v>
      </c>
      <c r="AN4552" t="s">
        <v>5425</v>
      </c>
      <c r="AO4552" t="s">
        <v>7494</v>
      </c>
      <c r="AP4552" t="s">
        <v>422</v>
      </c>
      <c r="AQ4552">
        <v>3.02</v>
      </c>
      <c r="AR4552" t="s">
        <v>1616</v>
      </c>
      <c r="AS4552" t="s">
        <v>7517</v>
      </c>
      <c r="AT4552" t="s">
        <v>1612</v>
      </c>
      <c r="AV4552" t="s">
        <v>96</v>
      </c>
      <c r="BQ4552" t="str">
        <f>BS4552 &amp; ":" &amp; BR4552</f>
        <v>USEPA:353.2</v>
      </c>
      <c r="BR4552">
        <v>353.2</v>
      </c>
      <c r="BS4552" t="s">
        <v>4867</v>
      </c>
      <c r="BT4552" t="s">
        <v>5390</v>
      </c>
      <c r="BV4552" t="s">
        <v>5391</v>
      </c>
      <c r="BW4552" t="s">
        <v>7476</v>
      </c>
      <c r="CE4552" t="s">
        <v>9481</v>
      </c>
      <c r="CF4552" t="s">
        <v>1618</v>
      </c>
    </row>
    <row r="4553" spans="1:84" hidden="1" x14ac:dyDescent="0.4">
      <c r="A4553" t="s">
        <v>7466</v>
      </c>
      <c r="B4553" t="s">
        <v>7467</v>
      </c>
      <c r="C4553" t="s">
        <v>9432</v>
      </c>
      <c r="D4553" t="s">
        <v>81</v>
      </c>
      <c r="E4553" t="s">
        <v>82</v>
      </c>
      <c r="G4553" s="4" t="str">
        <f>TEXT(H4553+I4553,"yyyy-mm-dd""T""hh:mm:ss")&amp;
IF(J4553="MST","-07:00",
IF(J4553="MDT","-06:00",
IF(J4553="PST","-08:00",
IF(J4553="PDT","-07:00",
IF(J4553="UTC","+00:00","+00:00")))))</f>
        <v>2020-09-03T08:50:00-07:00</v>
      </c>
      <c r="H4553" s="1">
        <v>44077</v>
      </c>
      <c r="I4553" s="5">
        <v>0.36805555555555558</v>
      </c>
      <c r="J4553" t="s">
        <v>84</v>
      </c>
      <c r="U4553" t="s">
        <v>7469</v>
      </c>
      <c r="V4553" t="s">
        <v>7470</v>
      </c>
      <c r="X4553" t="s">
        <v>7482</v>
      </c>
      <c r="Y4553" t="s">
        <v>7483</v>
      </c>
      <c r="AD4553">
        <v>32.386417000000002</v>
      </c>
      <c r="AE4553">
        <v>-111.119139</v>
      </c>
      <c r="AK4553" t="s">
        <v>5367</v>
      </c>
      <c r="AL4553" t="s">
        <v>9551</v>
      </c>
      <c r="AM4553" t="s">
        <v>7485</v>
      </c>
      <c r="AN4553" t="s">
        <v>7486</v>
      </c>
      <c r="AO4553" t="s">
        <v>5369</v>
      </c>
      <c r="AP4553" t="s">
        <v>422</v>
      </c>
      <c r="AS4553" t="s">
        <v>7734</v>
      </c>
      <c r="AT4553" t="s">
        <v>1612</v>
      </c>
      <c r="AV4553" t="s">
        <v>96</v>
      </c>
      <c r="BQ4553" t="str">
        <f>BS4553 &amp; ":" &amp; BR4553</f>
        <v>USEPA:350.1</v>
      </c>
      <c r="BR4553">
        <v>350.1</v>
      </c>
      <c r="BS4553" t="s">
        <v>4867</v>
      </c>
      <c r="BT4553" t="s">
        <v>7488</v>
      </c>
      <c r="BV4553" t="s">
        <v>7489</v>
      </c>
      <c r="BW4553" t="s">
        <v>7476</v>
      </c>
      <c r="BZ4553" t="s">
        <v>9552</v>
      </c>
      <c r="CA4553" t="s">
        <v>1272</v>
      </c>
      <c r="CB4553">
        <v>0.5</v>
      </c>
      <c r="CC4553" t="s">
        <v>1616</v>
      </c>
      <c r="CE4553" t="s">
        <v>9434</v>
      </c>
      <c r="CF4553" t="s">
        <v>1618</v>
      </c>
    </row>
    <row r="4554" spans="1:84" hidden="1" x14ac:dyDescent="0.4">
      <c r="A4554" t="s">
        <v>7466</v>
      </c>
      <c r="B4554" t="s">
        <v>7467</v>
      </c>
      <c r="C4554" t="s">
        <v>9465</v>
      </c>
      <c r="D4554" t="s">
        <v>81</v>
      </c>
      <c r="E4554" t="s">
        <v>82</v>
      </c>
      <c r="G4554" s="4" t="str">
        <f>TEXT(H4554+I4554,"yyyy-mm-dd""T""hh:mm:ss")&amp;
IF(J4554="MST","-07:00",
IF(J4554="MDT","-06:00",
IF(J4554="PST","-08:00",
IF(J4554="PDT","-07:00",
IF(J4554="UTC","+00:00","+00:00")))))</f>
        <v>2020-03-05T10:00:00-07:00</v>
      </c>
      <c r="H4554" s="1">
        <v>43895</v>
      </c>
      <c r="I4554" s="5">
        <v>0.41666666666666669</v>
      </c>
      <c r="J4554" t="s">
        <v>84</v>
      </c>
      <c r="U4554" t="s">
        <v>7469</v>
      </c>
      <c r="V4554" t="s">
        <v>7470</v>
      </c>
      <c r="X4554" t="s">
        <v>7532</v>
      </c>
      <c r="Y4554" t="s">
        <v>7533</v>
      </c>
      <c r="AD4554">
        <v>32.289444000000003</v>
      </c>
      <c r="AE4554">
        <v>-111.03486100000001</v>
      </c>
      <c r="AK4554" t="s">
        <v>5367</v>
      </c>
      <c r="AL4554" t="s">
        <v>9553</v>
      </c>
      <c r="AN4554" t="s">
        <v>7604</v>
      </c>
      <c r="AO4554" t="s">
        <v>442</v>
      </c>
      <c r="AP4554" t="s">
        <v>422</v>
      </c>
      <c r="AQ4554">
        <v>2.56</v>
      </c>
      <c r="AR4554" t="s">
        <v>1616</v>
      </c>
      <c r="AS4554" t="s">
        <v>7517</v>
      </c>
      <c r="AT4554" t="s">
        <v>1612</v>
      </c>
      <c r="AV4554" t="s">
        <v>96</v>
      </c>
      <c r="BQ4554" t="str">
        <f>BS4554 &amp; ":" &amp; BR4554</f>
        <v>USEPA:351.2</v>
      </c>
      <c r="BR4554">
        <v>351.2</v>
      </c>
      <c r="BS4554" t="s">
        <v>4867</v>
      </c>
      <c r="BT4554" t="s">
        <v>7605</v>
      </c>
      <c r="BV4554" t="s">
        <v>7606</v>
      </c>
      <c r="BW4554" t="s">
        <v>7476</v>
      </c>
      <c r="CE4554" t="s">
        <v>9467</v>
      </c>
      <c r="CF4554" t="s">
        <v>1618</v>
      </c>
    </row>
    <row r="4555" spans="1:84" hidden="1" x14ac:dyDescent="0.4">
      <c r="A4555" t="s">
        <v>7466</v>
      </c>
      <c r="B4555" t="s">
        <v>7467</v>
      </c>
      <c r="C4555" t="s">
        <v>9448</v>
      </c>
      <c r="D4555" t="s">
        <v>81</v>
      </c>
      <c r="E4555" t="s">
        <v>82</v>
      </c>
      <c r="G4555" s="4" t="str">
        <f>TEXT(H4555+I4555,"yyyy-mm-dd""T""hh:mm:ss")&amp;
IF(J4555="MST","-07:00",
IF(J4555="MDT","-06:00",
IF(J4555="PST","-08:00",
IF(J4555="PDT","-07:00",
IF(J4555="UTC","+00:00","+00:00")))))</f>
        <v>2020-03-26T09:55:00-07:00</v>
      </c>
      <c r="H4555" s="1">
        <v>43916</v>
      </c>
      <c r="I4555" s="5">
        <v>0.41319444444444442</v>
      </c>
      <c r="J4555" t="s">
        <v>84</v>
      </c>
      <c r="U4555" t="s">
        <v>7469</v>
      </c>
      <c r="V4555" t="s">
        <v>7470</v>
      </c>
      <c r="X4555" t="s">
        <v>7482</v>
      </c>
      <c r="Y4555" t="s">
        <v>7483</v>
      </c>
      <c r="AD4555">
        <v>32.386417000000002</v>
      </c>
      <c r="AE4555">
        <v>-111.119139</v>
      </c>
      <c r="AK4555" t="s">
        <v>5367</v>
      </c>
      <c r="AL4555" t="s">
        <v>9554</v>
      </c>
      <c r="AN4555" t="s">
        <v>5425</v>
      </c>
      <c r="AO4555" t="s">
        <v>7494</v>
      </c>
      <c r="AP4555" t="s">
        <v>422</v>
      </c>
      <c r="AQ4555">
        <v>7.26</v>
      </c>
      <c r="AR4555" t="s">
        <v>1616</v>
      </c>
      <c r="AT4555" t="s">
        <v>1612</v>
      </c>
      <c r="AV4555" t="s">
        <v>96</v>
      </c>
      <c r="BQ4555" t="str">
        <f>BS4555 &amp; ":" &amp; BR4555</f>
        <v>USEPA:353.2</v>
      </c>
      <c r="BR4555">
        <v>353.2</v>
      </c>
      <c r="BS4555" t="s">
        <v>4867</v>
      </c>
      <c r="BT4555" t="s">
        <v>5390</v>
      </c>
      <c r="BV4555" t="s">
        <v>5391</v>
      </c>
      <c r="BW4555" t="s">
        <v>7476</v>
      </c>
      <c r="CE4555" t="s">
        <v>9450</v>
      </c>
      <c r="CF4555" t="s">
        <v>1618</v>
      </c>
    </row>
    <row r="4556" spans="1:84" hidden="1" x14ac:dyDescent="0.4">
      <c r="A4556" t="s">
        <v>7466</v>
      </c>
      <c r="B4556" t="s">
        <v>7467</v>
      </c>
      <c r="C4556" t="s">
        <v>9423</v>
      </c>
      <c r="D4556" t="s">
        <v>81</v>
      </c>
      <c r="E4556" t="s">
        <v>82</v>
      </c>
      <c r="G4556" s="4" t="str">
        <f>TEXT(H4556+I4556,"yyyy-mm-dd""T""hh:mm:ss")&amp;
IF(J4556="MST","-07:00",
IF(J4556="MDT","-06:00",
IF(J4556="PST","-08:00",
IF(J4556="PDT","-07:00",
IF(J4556="UTC","+00:00","+00:00")))))</f>
        <v>2020-12-17T10:10:00-07:00</v>
      </c>
      <c r="H4556" s="1">
        <v>44182</v>
      </c>
      <c r="I4556" s="5">
        <v>0.4236111111111111</v>
      </c>
      <c r="J4556" t="s">
        <v>84</v>
      </c>
      <c r="U4556" t="s">
        <v>7469</v>
      </c>
      <c r="V4556" t="s">
        <v>7470</v>
      </c>
      <c r="X4556" t="s">
        <v>7471</v>
      </c>
      <c r="Y4556" t="s">
        <v>7472</v>
      </c>
      <c r="AD4556">
        <v>32.338639000000001</v>
      </c>
      <c r="AE4556">
        <v>-111.08147200000001</v>
      </c>
      <c r="AK4556" t="s">
        <v>5367</v>
      </c>
      <c r="AL4556" t="s">
        <v>9555</v>
      </c>
      <c r="AN4556" t="s">
        <v>7486</v>
      </c>
      <c r="AO4556" t="s">
        <v>5369</v>
      </c>
      <c r="AP4556" t="s">
        <v>422</v>
      </c>
      <c r="AQ4556">
        <v>2.73</v>
      </c>
      <c r="AR4556" t="s">
        <v>1616</v>
      </c>
      <c r="AT4556" t="s">
        <v>1612</v>
      </c>
      <c r="AV4556" t="s">
        <v>96</v>
      </c>
      <c r="BQ4556" t="str">
        <f>BS4556 &amp; ":" &amp; BR4556</f>
        <v>USEPA:350.1</v>
      </c>
      <c r="BR4556">
        <v>350.1</v>
      </c>
      <c r="BS4556" t="s">
        <v>4867</v>
      </c>
      <c r="BT4556" t="s">
        <v>7488</v>
      </c>
      <c r="BV4556" t="s">
        <v>7489</v>
      </c>
      <c r="BW4556" t="s">
        <v>7476</v>
      </c>
      <c r="CE4556" t="s">
        <v>9425</v>
      </c>
      <c r="CF4556" t="s">
        <v>1618</v>
      </c>
    </row>
    <row r="4557" spans="1:84" hidden="1" x14ac:dyDescent="0.4">
      <c r="A4557" t="s">
        <v>7466</v>
      </c>
      <c r="B4557" t="s">
        <v>7467</v>
      </c>
      <c r="C4557" t="s">
        <v>9479</v>
      </c>
      <c r="D4557" t="s">
        <v>81</v>
      </c>
      <c r="E4557" t="s">
        <v>82</v>
      </c>
      <c r="G4557" s="4" t="str">
        <f>TEXT(H4557+I4557,"yyyy-mm-dd""T""hh:mm:ss")&amp;
IF(J4557="MST","-07:00",
IF(J4557="MDT","-06:00",
IF(J4557="PST","-08:00",
IF(J4557="PDT","-07:00",
IF(J4557="UTC","+00:00","+00:00")))))</f>
        <v>2020-09-10T08:30:00-07:00</v>
      </c>
      <c r="H4557" s="1">
        <v>44084</v>
      </c>
      <c r="I4557" s="5">
        <v>0.35416666666666669</v>
      </c>
      <c r="J4557" t="s">
        <v>84</v>
      </c>
      <c r="U4557" t="s">
        <v>7469</v>
      </c>
      <c r="V4557" t="s">
        <v>7470</v>
      </c>
      <c r="X4557" t="s">
        <v>7532</v>
      </c>
      <c r="Y4557" t="s">
        <v>7533</v>
      </c>
      <c r="AD4557">
        <v>32.289444000000003</v>
      </c>
      <c r="AE4557">
        <v>-111.03486100000001</v>
      </c>
      <c r="AK4557" t="s">
        <v>5367</v>
      </c>
      <c r="AL4557" t="s">
        <v>9556</v>
      </c>
      <c r="AM4557" t="s">
        <v>7485</v>
      </c>
      <c r="AN4557" t="s">
        <v>7486</v>
      </c>
      <c r="AO4557" t="s">
        <v>5369</v>
      </c>
      <c r="AP4557" t="s">
        <v>422</v>
      </c>
      <c r="AS4557" t="s">
        <v>7734</v>
      </c>
      <c r="AT4557" t="s">
        <v>1612</v>
      </c>
      <c r="AV4557" t="s">
        <v>96</v>
      </c>
      <c r="BQ4557" t="str">
        <f>BS4557 &amp; ":" &amp; BR4557</f>
        <v>USEPA:350.1</v>
      </c>
      <c r="BR4557">
        <v>350.1</v>
      </c>
      <c r="BS4557" t="s">
        <v>4867</v>
      </c>
      <c r="BT4557" t="s">
        <v>7488</v>
      </c>
      <c r="BV4557" t="s">
        <v>7489</v>
      </c>
      <c r="BW4557" t="s">
        <v>7476</v>
      </c>
      <c r="BZ4557" t="s">
        <v>9557</v>
      </c>
      <c r="CA4557" t="s">
        <v>1272</v>
      </c>
      <c r="CB4557">
        <v>0.5</v>
      </c>
      <c r="CC4557" t="s">
        <v>1616</v>
      </c>
      <c r="CE4557" t="s">
        <v>9558</v>
      </c>
      <c r="CF4557" t="s">
        <v>1618</v>
      </c>
    </row>
    <row r="4558" spans="1:84" hidden="1" x14ac:dyDescent="0.4">
      <c r="A4558" t="s">
        <v>7466</v>
      </c>
      <c r="B4558" t="s">
        <v>7467</v>
      </c>
      <c r="C4558" t="s">
        <v>9462</v>
      </c>
      <c r="D4558" t="s">
        <v>81</v>
      </c>
      <c r="E4558" t="s">
        <v>82</v>
      </c>
      <c r="G4558" s="4" t="str">
        <f>TEXT(H4558+I4558,"yyyy-mm-dd""T""hh:mm:ss")&amp;
IF(J4558="MST","-07:00",
IF(J4558="MDT","-06:00",
IF(J4558="PST","-08:00",
IF(J4558="PDT","-07:00",
IF(J4558="UTC","+00:00","+00:00")))))</f>
        <v>2020-06-25T08:50:00-07:00</v>
      </c>
      <c r="H4558" s="1">
        <v>44007</v>
      </c>
      <c r="I4558" s="5">
        <v>0.36805555555555558</v>
      </c>
      <c r="J4558" t="s">
        <v>84</v>
      </c>
      <c r="U4558" t="s">
        <v>7469</v>
      </c>
      <c r="V4558" t="s">
        <v>7470</v>
      </c>
      <c r="X4558" t="s">
        <v>7510</v>
      </c>
      <c r="Y4558" t="s">
        <v>7511</v>
      </c>
      <c r="AD4558">
        <v>32.434333000000002</v>
      </c>
      <c r="AE4558">
        <v>-111.232472</v>
      </c>
      <c r="AK4558" t="s">
        <v>5367</v>
      </c>
      <c r="AL4558" t="s">
        <v>9559</v>
      </c>
      <c r="AN4558" t="s">
        <v>5425</v>
      </c>
      <c r="AO4558" t="s">
        <v>7494</v>
      </c>
      <c r="AP4558" t="s">
        <v>422</v>
      </c>
      <c r="AQ4558">
        <v>5.8</v>
      </c>
      <c r="AR4558" t="s">
        <v>1616</v>
      </c>
      <c r="AS4558" t="s">
        <v>7517</v>
      </c>
      <c r="AT4558" t="s">
        <v>1612</v>
      </c>
      <c r="AV4558" t="s">
        <v>96</v>
      </c>
      <c r="BQ4558" t="str">
        <f>BS4558 &amp; ":" &amp; BR4558</f>
        <v>USEPA:353.2</v>
      </c>
      <c r="BR4558">
        <v>353.2</v>
      </c>
      <c r="BS4558" t="s">
        <v>4867</v>
      </c>
      <c r="BT4558" t="s">
        <v>5390</v>
      </c>
      <c r="BV4558" t="s">
        <v>5391</v>
      </c>
      <c r="BW4558" t="s">
        <v>7476</v>
      </c>
      <c r="CE4558" t="s">
        <v>9464</v>
      </c>
      <c r="CF4558" t="s">
        <v>1618</v>
      </c>
    </row>
    <row r="4559" spans="1:84" hidden="1" x14ac:dyDescent="0.4">
      <c r="A4559" t="s">
        <v>7466</v>
      </c>
      <c r="B4559" t="s">
        <v>7467</v>
      </c>
      <c r="C4559" t="s">
        <v>9459</v>
      </c>
      <c r="D4559" t="s">
        <v>7515</v>
      </c>
      <c r="E4559" t="s">
        <v>82</v>
      </c>
      <c r="G4559" s="4" t="str">
        <f>TEXT(H4559+I4559,"yyyy-mm-dd""T""hh:mm:ss")&amp;
IF(J4559="MST","-07:00",
IF(J4559="MDT","-06:00",
IF(J4559="PST","-08:00",
IF(J4559="PDT","-07:00",
IF(J4559="UTC","+00:00","+00:00")))))</f>
        <v>2020-08-27T09:00:00-07:00</v>
      </c>
      <c r="H4559" s="1">
        <v>44070</v>
      </c>
      <c r="I4559" s="5">
        <v>0.375</v>
      </c>
      <c r="J4559" t="s">
        <v>84</v>
      </c>
      <c r="U4559" t="s">
        <v>7469</v>
      </c>
      <c r="V4559" t="s">
        <v>7470</v>
      </c>
      <c r="X4559" t="s">
        <v>7510</v>
      </c>
      <c r="Y4559" t="s">
        <v>7511</v>
      </c>
      <c r="AD4559">
        <v>32.434333000000002</v>
      </c>
      <c r="AE4559">
        <v>-111.232472</v>
      </c>
      <c r="AK4559" t="s">
        <v>5367</v>
      </c>
      <c r="AL4559" t="s">
        <v>9560</v>
      </c>
      <c r="AM4559" t="s">
        <v>92</v>
      </c>
      <c r="AN4559" t="s">
        <v>7486</v>
      </c>
      <c r="AO4559" t="s">
        <v>5369</v>
      </c>
      <c r="AP4559" t="s">
        <v>422</v>
      </c>
      <c r="AT4559" t="s">
        <v>1612</v>
      </c>
      <c r="AV4559" t="s">
        <v>96</v>
      </c>
      <c r="BQ4559" t="str">
        <f>BS4559 &amp; ":" &amp; BR4559</f>
        <v>USEPA:350.1</v>
      </c>
      <c r="BR4559">
        <v>350.1</v>
      </c>
      <c r="BS4559" t="s">
        <v>4867</v>
      </c>
      <c r="BT4559" t="s">
        <v>7488</v>
      </c>
      <c r="BV4559" t="s">
        <v>7489</v>
      </c>
      <c r="BW4559" t="s">
        <v>7476</v>
      </c>
      <c r="BZ4559" t="s">
        <v>9561</v>
      </c>
      <c r="CA4559" t="s">
        <v>7546</v>
      </c>
      <c r="CB4559">
        <v>0.5</v>
      </c>
      <c r="CC4559" t="s">
        <v>1616</v>
      </c>
      <c r="CE4559" t="s">
        <v>9461</v>
      </c>
      <c r="CF4559" t="s">
        <v>1618</v>
      </c>
    </row>
    <row r="4560" spans="1:84" hidden="1" x14ac:dyDescent="0.4">
      <c r="A4560" t="s">
        <v>7466</v>
      </c>
      <c r="B4560" t="s">
        <v>7467</v>
      </c>
      <c r="C4560" t="s">
        <v>9455</v>
      </c>
      <c r="D4560" t="s">
        <v>81</v>
      </c>
      <c r="E4560" t="s">
        <v>82</v>
      </c>
      <c r="G4560" s="4" t="str">
        <f>TEXT(H4560+I4560,"yyyy-mm-dd""T""hh:mm:ss")&amp;
IF(J4560="MST","-07:00",
IF(J4560="MDT","-06:00",
IF(J4560="PST","-08:00",
IF(J4560="PDT","-07:00",
IF(J4560="UTC","+00:00","+00:00")))))</f>
        <v>2020-09-17T08:45:00-07:00</v>
      </c>
      <c r="H4560" s="1">
        <v>44091</v>
      </c>
      <c r="I4560" s="5">
        <v>0.36458333333333331</v>
      </c>
      <c r="J4560" t="s">
        <v>84</v>
      </c>
      <c r="U4560" t="s">
        <v>7469</v>
      </c>
      <c r="V4560" t="s">
        <v>7470</v>
      </c>
      <c r="X4560" t="s">
        <v>7471</v>
      </c>
      <c r="Y4560" t="s">
        <v>7472</v>
      </c>
      <c r="AD4560">
        <v>32.338639000000001</v>
      </c>
      <c r="AE4560">
        <v>-111.08147200000001</v>
      </c>
      <c r="AK4560" t="s">
        <v>5367</v>
      </c>
      <c r="AL4560" t="s">
        <v>9562</v>
      </c>
      <c r="AN4560" t="s">
        <v>1610</v>
      </c>
      <c r="AO4560" t="s">
        <v>5387</v>
      </c>
      <c r="AP4560" t="s">
        <v>422</v>
      </c>
      <c r="AQ4560">
        <v>9.32</v>
      </c>
      <c r="AR4560" t="s">
        <v>1616</v>
      </c>
      <c r="AT4560" t="s">
        <v>1612</v>
      </c>
      <c r="AV4560" t="s">
        <v>7535</v>
      </c>
      <c r="BQ4560" t="str">
        <f>BS4560 &amp; ":" &amp; BR4560</f>
        <v>AOAC:973.48</v>
      </c>
      <c r="BR4560">
        <v>973.48</v>
      </c>
      <c r="BS4560" t="s">
        <v>7536</v>
      </c>
      <c r="BT4560" t="s">
        <v>7537</v>
      </c>
      <c r="BW4560" t="s">
        <v>7476</v>
      </c>
      <c r="CE4560" t="s">
        <v>9478</v>
      </c>
      <c r="CF4560" t="s">
        <v>1618</v>
      </c>
    </row>
    <row r="4561" spans="1:84" hidden="1" x14ac:dyDescent="0.4">
      <c r="A4561" t="s">
        <v>7466</v>
      </c>
      <c r="B4561" t="s">
        <v>7467</v>
      </c>
      <c r="C4561" t="s">
        <v>9432</v>
      </c>
      <c r="D4561" t="s">
        <v>81</v>
      </c>
      <c r="E4561" t="s">
        <v>82</v>
      </c>
      <c r="G4561" s="4" t="str">
        <f>TEXT(H4561+I4561,"yyyy-mm-dd""T""hh:mm:ss")&amp;
IF(J4561="MST","-07:00",
IF(J4561="MDT","-06:00",
IF(J4561="PST","-08:00",
IF(J4561="PDT","-07:00",
IF(J4561="UTC","+00:00","+00:00")))))</f>
        <v>2020-09-03T08:50:00-07:00</v>
      </c>
      <c r="H4561" s="1">
        <v>44077</v>
      </c>
      <c r="I4561" s="5">
        <v>0.36805555555555558</v>
      </c>
      <c r="J4561" t="s">
        <v>84</v>
      </c>
      <c r="U4561" t="s">
        <v>7469</v>
      </c>
      <c r="V4561" t="s">
        <v>7470</v>
      </c>
      <c r="X4561" t="s">
        <v>7482</v>
      </c>
      <c r="Y4561" t="s">
        <v>7483</v>
      </c>
      <c r="AD4561">
        <v>32.386417000000002</v>
      </c>
      <c r="AE4561">
        <v>-111.119139</v>
      </c>
      <c r="AK4561" t="s">
        <v>5367</v>
      </c>
      <c r="AL4561" t="s">
        <v>9563</v>
      </c>
      <c r="AN4561" t="s">
        <v>5425</v>
      </c>
      <c r="AO4561" t="s">
        <v>7494</v>
      </c>
      <c r="AP4561" t="s">
        <v>422</v>
      </c>
      <c r="AQ4561">
        <v>7.39</v>
      </c>
      <c r="AR4561" t="s">
        <v>1616</v>
      </c>
      <c r="AS4561" t="s">
        <v>7517</v>
      </c>
      <c r="AT4561" t="s">
        <v>1612</v>
      </c>
      <c r="AV4561" t="s">
        <v>96</v>
      </c>
      <c r="BQ4561" t="str">
        <f>BS4561 &amp; ":" &amp; BR4561</f>
        <v>USEPA:353.2</v>
      </c>
      <c r="BR4561">
        <v>353.2</v>
      </c>
      <c r="BS4561" t="s">
        <v>4867</v>
      </c>
      <c r="BT4561" t="s">
        <v>5390</v>
      </c>
      <c r="BV4561" t="s">
        <v>5391</v>
      </c>
      <c r="BW4561" t="s">
        <v>7476</v>
      </c>
      <c r="CE4561" t="s">
        <v>9434</v>
      </c>
      <c r="CF4561" t="s">
        <v>1618</v>
      </c>
    </row>
    <row r="4562" spans="1:84" hidden="1" x14ac:dyDescent="0.4">
      <c r="A4562" t="s">
        <v>7466</v>
      </c>
      <c r="B4562" t="s">
        <v>7467</v>
      </c>
      <c r="C4562" t="s">
        <v>9441</v>
      </c>
      <c r="D4562" t="s">
        <v>81</v>
      </c>
      <c r="E4562" t="s">
        <v>82</v>
      </c>
      <c r="G4562" s="4" t="str">
        <f>TEXT(H4562+I4562,"yyyy-mm-dd""T""hh:mm:ss")&amp;
IF(J4562="MST","-07:00",
IF(J4562="MDT","-06:00",
IF(J4562="PST","-08:00",
IF(J4562="PDT","-07:00",
IF(J4562="UTC","+00:00","+00:00")))))</f>
        <v>2020-08-27T09:00:00-07:00</v>
      </c>
      <c r="H4562" s="1">
        <v>44070</v>
      </c>
      <c r="I4562" s="5">
        <v>0.375</v>
      </c>
      <c r="J4562" t="s">
        <v>84</v>
      </c>
      <c r="U4562" t="s">
        <v>7469</v>
      </c>
      <c r="V4562" t="s">
        <v>7470</v>
      </c>
      <c r="X4562" t="s">
        <v>7510</v>
      </c>
      <c r="Y4562" t="s">
        <v>7511</v>
      </c>
      <c r="AD4562">
        <v>32.434333000000002</v>
      </c>
      <c r="AE4562">
        <v>-111.232472</v>
      </c>
      <c r="AK4562" t="s">
        <v>5367</v>
      </c>
      <c r="AL4562" t="s">
        <v>9564</v>
      </c>
      <c r="AN4562" t="s">
        <v>7604</v>
      </c>
      <c r="AO4562" t="s">
        <v>442</v>
      </c>
      <c r="AP4562" t="s">
        <v>422</v>
      </c>
      <c r="AQ4562">
        <v>1.52</v>
      </c>
      <c r="AR4562" t="s">
        <v>1616</v>
      </c>
      <c r="AT4562" t="s">
        <v>1612</v>
      </c>
      <c r="AV4562" t="s">
        <v>96</v>
      </c>
      <c r="BQ4562" t="str">
        <f>BS4562 &amp; ":" &amp; BR4562</f>
        <v>USEPA:351.2</v>
      </c>
      <c r="BR4562">
        <v>351.2</v>
      </c>
      <c r="BS4562" t="s">
        <v>4867</v>
      </c>
      <c r="BT4562" t="s">
        <v>7605</v>
      </c>
      <c r="BV4562" t="s">
        <v>7606</v>
      </c>
      <c r="BW4562" t="s">
        <v>7476</v>
      </c>
      <c r="CE4562" t="s">
        <v>9443</v>
      </c>
      <c r="CF4562" t="s">
        <v>1618</v>
      </c>
    </row>
    <row r="4563" spans="1:84" hidden="1" x14ac:dyDescent="0.4">
      <c r="A4563" t="s">
        <v>7466</v>
      </c>
      <c r="B4563" t="s">
        <v>7467</v>
      </c>
      <c r="C4563" t="s">
        <v>9455</v>
      </c>
      <c r="D4563" t="s">
        <v>81</v>
      </c>
      <c r="E4563" t="s">
        <v>82</v>
      </c>
      <c r="G4563" s="4" t="str">
        <f>TEXT(H4563+I4563,"yyyy-mm-dd""T""hh:mm:ss")&amp;
IF(J4563="MST","-07:00",
IF(J4563="MDT","-06:00",
IF(J4563="PST","-08:00",
IF(J4563="PDT","-07:00",
IF(J4563="UTC","+00:00","+00:00")))))</f>
        <v>2020-09-17T08:45:00-07:00</v>
      </c>
      <c r="H4563" s="1">
        <v>44091</v>
      </c>
      <c r="I4563" s="5">
        <v>0.36458333333333331</v>
      </c>
      <c r="J4563" t="s">
        <v>84</v>
      </c>
      <c r="U4563" t="s">
        <v>7469</v>
      </c>
      <c r="V4563" t="s">
        <v>7470</v>
      </c>
      <c r="X4563" t="s">
        <v>7471</v>
      </c>
      <c r="Y4563" t="s">
        <v>7472</v>
      </c>
      <c r="AD4563">
        <v>32.338639000000001</v>
      </c>
      <c r="AE4563">
        <v>-111.08147200000001</v>
      </c>
      <c r="AK4563" t="s">
        <v>5367</v>
      </c>
      <c r="AL4563" t="s">
        <v>9565</v>
      </c>
      <c r="AN4563" t="s">
        <v>5425</v>
      </c>
      <c r="AO4563" t="s">
        <v>7494</v>
      </c>
      <c r="AP4563" t="s">
        <v>422</v>
      </c>
      <c r="AQ4563">
        <v>2.98</v>
      </c>
      <c r="AR4563" t="s">
        <v>1616</v>
      </c>
      <c r="AT4563" t="s">
        <v>1612</v>
      </c>
      <c r="AV4563" t="s">
        <v>96</v>
      </c>
      <c r="BQ4563" t="str">
        <f>BS4563 &amp; ":" &amp; BR4563</f>
        <v>USEPA:353.2</v>
      </c>
      <c r="BR4563">
        <v>353.2</v>
      </c>
      <c r="BS4563" t="s">
        <v>4867</v>
      </c>
      <c r="BT4563" t="s">
        <v>5390</v>
      </c>
      <c r="BV4563" t="s">
        <v>5391</v>
      </c>
      <c r="BW4563" t="s">
        <v>7476</v>
      </c>
      <c r="CE4563" t="s">
        <v>9457</v>
      </c>
      <c r="CF4563" t="s">
        <v>1618</v>
      </c>
    </row>
    <row r="4564" spans="1:84" hidden="1" x14ac:dyDescent="0.4">
      <c r="A4564" t="s">
        <v>7466</v>
      </c>
      <c r="B4564" t="s">
        <v>7467</v>
      </c>
      <c r="C4564" t="s">
        <v>9494</v>
      </c>
      <c r="D4564" t="s">
        <v>7515</v>
      </c>
      <c r="E4564" t="s">
        <v>82</v>
      </c>
      <c r="G4564" s="4" t="str">
        <f>TEXT(H4564+I4564,"yyyy-mm-dd""T""hh:mm:ss")&amp;
IF(J4564="MST","-07:00",
IF(J4564="MDT","-06:00",
IF(J4564="PST","-08:00",
IF(J4564="PDT","-07:00",
IF(J4564="UTC","+00:00","+00:00")))))</f>
        <v>2020-03-05T10:00:00-07:00</v>
      </c>
      <c r="H4564" s="1">
        <v>43895</v>
      </c>
      <c r="I4564" s="5">
        <v>0.41666666666666669</v>
      </c>
      <c r="J4564" t="s">
        <v>84</v>
      </c>
      <c r="U4564" t="s">
        <v>7469</v>
      </c>
      <c r="V4564" t="s">
        <v>7470</v>
      </c>
      <c r="X4564" t="s">
        <v>7532</v>
      </c>
      <c r="Y4564" t="s">
        <v>7533</v>
      </c>
      <c r="AD4564">
        <v>32.289444000000003</v>
      </c>
      <c r="AE4564">
        <v>-111.03486100000001</v>
      </c>
      <c r="AK4564" t="s">
        <v>5367</v>
      </c>
      <c r="AL4564" t="s">
        <v>9566</v>
      </c>
      <c r="AN4564" t="s">
        <v>1700</v>
      </c>
      <c r="AO4564" t="s">
        <v>457</v>
      </c>
      <c r="AP4564" t="s">
        <v>422</v>
      </c>
      <c r="AQ4564">
        <v>1.24</v>
      </c>
      <c r="AR4564" t="s">
        <v>1616</v>
      </c>
      <c r="AS4564" t="s">
        <v>7517</v>
      </c>
      <c r="AT4564" t="s">
        <v>1612</v>
      </c>
      <c r="AV4564" t="s">
        <v>96</v>
      </c>
      <c r="BQ4564" t="str">
        <f>BS4564 &amp; ":" &amp; BR4564</f>
        <v>USEPA:365.1</v>
      </c>
      <c r="BR4564">
        <v>365.1</v>
      </c>
      <c r="BS4564" t="s">
        <v>4867</v>
      </c>
      <c r="BT4564" t="s">
        <v>7474</v>
      </c>
      <c r="BV4564" t="s">
        <v>7475</v>
      </c>
      <c r="BW4564" t="s">
        <v>7476</v>
      </c>
      <c r="CE4564" t="s">
        <v>9496</v>
      </c>
      <c r="CF4564" t="s">
        <v>1618</v>
      </c>
    </row>
    <row r="4565" spans="1:84" hidden="1" x14ac:dyDescent="0.4">
      <c r="A4565" t="s">
        <v>7466</v>
      </c>
      <c r="B4565" t="s">
        <v>7467</v>
      </c>
      <c r="C4565" t="s">
        <v>9423</v>
      </c>
      <c r="D4565" t="s">
        <v>81</v>
      </c>
      <c r="E4565" t="s">
        <v>82</v>
      </c>
      <c r="G4565" s="4" t="str">
        <f>TEXT(H4565+I4565,"yyyy-mm-dd""T""hh:mm:ss")&amp;
IF(J4565="MST","-07:00",
IF(J4565="MDT","-06:00",
IF(J4565="PST","-08:00",
IF(J4565="PDT","-07:00",
IF(J4565="UTC","+00:00","+00:00")))))</f>
        <v>2020-12-17T10:10:00-07:00</v>
      </c>
      <c r="H4565" s="1">
        <v>44182</v>
      </c>
      <c r="I4565" s="5">
        <v>0.4236111111111111</v>
      </c>
      <c r="J4565" t="s">
        <v>84</v>
      </c>
      <c r="U4565" t="s">
        <v>7469</v>
      </c>
      <c r="V4565" t="s">
        <v>7470</v>
      </c>
      <c r="X4565" t="s">
        <v>7471</v>
      </c>
      <c r="Y4565" t="s">
        <v>7472</v>
      </c>
      <c r="AD4565">
        <v>32.338639000000001</v>
      </c>
      <c r="AE4565">
        <v>-111.08147200000001</v>
      </c>
      <c r="AK4565" t="s">
        <v>5367</v>
      </c>
      <c r="AL4565" t="s">
        <v>9567</v>
      </c>
      <c r="AN4565" t="s">
        <v>1700</v>
      </c>
      <c r="AO4565" t="s">
        <v>457</v>
      </c>
      <c r="AP4565" t="s">
        <v>422</v>
      </c>
      <c r="AQ4565">
        <v>2.98</v>
      </c>
      <c r="AR4565" t="s">
        <v>1616</v>
      </c>
      <c r="AT4565" t="s">
        <v>1612</v>
      </c>
      <c r="AV4565" t="s">
        <v>96</v>
      </c>
      <c r="BQ4565" t="str">
        <f>BS4565 &amp; ":" &amp; BR4565</f>
        <v>USEPA:365.1</v>
      </c>
      <c r="BR4565">
        <v>365.1</v>
      </c>
      <c r="BS4565" t="s">
        <v>4867</v>
      </c>
      <c r="BT4565" t="s">
        <v>7474</v>
      </c>
      <c r="BV4565" t="s">
        <v>7475</v>
      </c>
      <c r="BW4565" t="s">
        <v>7476</v>
      </c>
      <c r="CE4565" t="s">
        <v>9425</v>
      </c>
      <c r="CF4565" t="s">
        <v>1618</v>
      </c>
    </row>
    <row r="4566" spans="1:84" hidden="1" x14ac:dyDescent="0.4">
      <c r="A4566" t="s">
        <v>7466</v>
      </c>
      <c r="B4566" t="s">
        <v>7467</v>
      </c>
      <c r="C4566" t="s">
        <v>9429</v>
      </c>
      <c r="D4566" t="s">
        <v>81</v>
      </c>
      <c r="E4566" t="s">
        <v>82</v>
      </c>
      <c r="G4566" s="4" t="str">
        <f>TEXT(H4566+I4566,"yyyy-mm-dd""T""hh:mm:ss")&amp;
IF(J4566="MST","-07:00",
IF(J4566="MDT","-06:00",
IF(J4566="PST","-08:00",
IF(J4566="PDT","-07:00",
IF(J4566="UTC","+00:00","+00:00")))))</f>
        <v>2020-12-16T09:50:00-07:00</v>
      </c>
      <c r="H4566" s="1">
        <v>44181</v>
      </c>
      <c r="I4566" s="5">
        <v>0.40972222222222221</v>
      </c>
      <c r="J4566" t="s">
        <v>84</v>
      </c>
      <c r="U4566" t="s">
        <v>7469</v>
      </c>
      <c r="V4566" t="s">
        <v>7470</v>
      </c>
      <c r="X4566" t="s">
        <v>7532</v>
      </c>
      <c r="Y4566" t="s">
        <v>7533</v>
      </c>
      <c r="AD4566">
        <v>32.289444000000003</v>
      </c>
      <c r="AE4566">
        <v>-111.03486100000001</v>
      </c>
      <c r="AK4566" t="s">
        <v>5367</v>
      </c>
      <c r="AL4566" t="s">
        <v>9568</v>
      </c>
      <c r="AN4566" t="s">
        <v>5425</v>
      </c>
      <c r="AO4566" t="s">
        <v>7494</v>
      </c>
      <c r="AP4566" t="s">
        <v>422</v>
      </c>
      <c r="AQ4566">
        <v>2.91</v>
      </c>
      <c r="AR4566" t="s">
        <v>1616</v>
      </c>
      <c r="AT4566" t="s">
        <v>1612</v>
      </c>
      <c r="AV4566" t="s">
        <v>96</v>
      </c>
      <c r="BQ4566" t="str">
        <f>BS4566 &amp; ":" &amp; BR4566</f>
        <v>USEPA:353.2</v>
      </c>
      <c r="BR4566">
        <v>353.2</v>
      </c>
      <c r="BS4566" t="s">
        <v>4867</v>
      </c>
      <c r="BT4566" t="s">
        <v>5390</v>
      </c>
      <c r="BV4566" t="s">
        <v>5391</v>
      </c>
      <c r="BW4566" t="s">
        <v>7476</v>
      </c>
      <c r="CE4566" t="s">
        <v>9431</v>
      </c>
      <c r="CF4566" t="s">
        <v>1618</v>
      </c>
    </row>
    <row r="4567" spans="1:84" hidden="1" x14ac:dyDescent="0.4">
      <c r="A4567" t="s">
        <v>7466</v>
      </c>
      <c r="B4567" t="s">
        <v>7467</v>
      </c>
      <c r="C4567" t="s">
        <v>9469</v>
      </c>
      <c r="D4567" t="s">
        <v>7515</v>
      </c>
      <c r="E4567" t="s">
        <v>82</v>
      </c>
      <c r="G4567" s="4" t="str">
        <f>TEXT(H4567+I4567,"yyyy-mm-dd""T""hh:mm:ss")&amp;
IF(J4567="MST","-07:00",
IF(J4567="MDT","-06:00",
IF(J4567="PST","-08:00",
IF(J4567="PDT","-07:00",
IF(J4567="UTC","+00:00","+00:00")))))</f>
        <v>2020-06-18T09:25:00-07:00</v>
      </c>
      <c r="H4567" s="1">
        <v>44000</v>
      </c>
      <c r="I4567" s="5">
        <v>0.3923611111111111</v>
      </c>
      <c r="J4567" t="s">
        <v>84</v>
      </c>
      <c r="U4567" t="s">
        <v>7469</v>
      </c>
      <c r="V4567" t="s">
        <v>7470</v>
      </c>
      <c r="X4567" t="s">
        <v>7482</v>
      </c>
      <c r="Y4567" t="s">
        <v>7483</v>
      </c>
      <c r="AD4567">
        <v>32.386417000000002</v>
      </c>
      <c r="AE4567">
        <v>-111.119139</v>
      </c>
      <c r="AK4567" t="s">
        <v>5367</v>
      </c>
      <c r="AL4567" t="s">
        <v>9569</v>
      </c>
      <c r="AN4567" t="s">
        <v>1610</v>
      </c>
      <c r="AO4567" t="s">
        <v>5387</v>
      </c>
      <c r="AP4567" t="s">
        <v>422</v>
      </c>
      <c r="AQ4567">
        <v>7.34</v>
      </c>
      <c r="AR4567" t="s">
        <v>1616</v>
      </c>
      <c r="AT4567" t="s">
        <v>1612</v>
      </c>
      <c r="AV4567" t="s">
        <v>7535</v>
      </c>
      <c r="BQ4567" t="str">
        <f>BS4567 &amp; ":" &amp; BR4567</f>
        <v>AOAC:973.48</v>
      </c>
      <c r="BR4567">
        <v>973.48</v>
      </c>
      <c r="BS4567" t="s">
        <v>7536</v>
      </c>
      <c r="BT4567" t="s">
        <v>7537</v>
      </c>
      <c r="BW4567" t="s">
        <v>7476</v>
      </c>
      <c r="CE4567" t="s">
        <v>9471</v>
      </c>
      <c r="CF4567" t="s">
        <v>1618</v>
      </c>
    </row>
    <row r="4568" spans="1:84" hidden="1" x14ac:dyDescent="0.4">
      <c r="A4568" t="s">
        <v>7466</v>
      </c>
      <c r="B4568" t="s">
        <v>7467</v>
      </c>
      <c r="C4568" t="s">
        <v>9455</v>
      </c>
      <c r="D4568" t="s">
        <v>81</v>
      </c>
      <c r="E4568" t="s">
        <v>82</v>
      </c>
      <c r="G4568" s="4" t="str">
        <f>TEXT(H4568+I4568,"yyyy-mm-dd""T""hh:mm:ss")&amp;
IF(J4568="MST","-07:00",
IF(J4568="MDT","-06:00",
IF(J4568="PST","-08:00",
IF(J4568="PDT","-07:00",
IF(J4568="UTC","+00:00","+00:00")))))</f>
        <v>2020-09-17T08:45:00-07:00</v>
      </c>
      <c r="H4568" s="1">
        <v>44091</v>
      </c>
      <c r="I4568" s="5">
        <v>0.36458333333333331</v>
      </c>
      <c r="J4568" t="s">
        <v>84</v>
      </c>
      <c r="U4568" t="s">
        <v>7469</v>
      </c>
      <c r="V4568" t="s">
        <v>7470</v>
      </c>
      <c r="X4568" t="s">
        <v>7471</v>
      </c>
      <c r="Y4568" t="s">
        <v>7472</v>
      </c>
      <c r="AD4568">
        <v>32.338639000000001</v>
      </c>
      <c r="AE4568">
        <v>-111.08147200000001</v>
      </c>
      <c r="AK4568" t="s">
        <v>5367</v>
      </c>
      <c r="AL4568" t="s">
        <v>9570</v>
      </c>
      <c r="AN4568" t="s">
        <v>1700</v>
      </c>
      <c r="AO4568" t="s">
        <v>457</v>
      </c>
      <c r="AP4568" t="s">
        <v>422</v>
      </c>
      <c r="AQ4568">
        <v>2.29</v>
      </c>
      <c r="AR4568" t="s">
        <v>1616</v>
      </c>
      <c r="AT4568" t="s">
        <v>1612</v>
      </c>
      <c r="AV4568" t="s">
        <v>96</v>
      </c>
      <c r="BQ4568" t="str">
        <f>BS4568 &amp; ":" &amp; BR4568</f>
        <v>USEPA:365.1</v>
      </c>
      <c r="BR4568">
        <v>365.1</v>
      </c>
      <c r="BS4568" t="s">
        <v>4867</v>
      </c>
      <c r="BT4568" t="s">
        <v>7474</v>
      </c>
      <c r="BV4568" t="s">
        <v>7475</v>
      </c>
      <c r="BW4568" t="s">
        <v>7476</v>
      </c>
      <c r="CE4568" t="s">
        <v>9457</v>
      </c>
      <c r="CF4568" t="s">
        <v>1618</v>
      </c>
    </row>
    <row r="4569" spans="1:84" hidden="1" x14ac:dyDescent="0.4">
      <c r="A4569" t="s">
        <v>7466</v>
      </c>
      <c r="B4569" t="s">
        <v>7467</v>
      </c>
      <c r="C4569" t="s">
        <v>9465</v>
      </c>
      <c r="D4569" t="s">
        <v>81</v>
      </c>
      <c r="E4569" t="s">
        <v>82</v>
      </c>
      <c r="G4569" s="4" t="str">
        <f>TEXT(H4569+I4569,"yyyy-mm-dd""T""hh:mm:ss")&amp;
IF(J4569="MST","-07:00",
IF(J4569="MDT","-06:00",
IF(J4569="PST","-08:00",
IF(J4569="PDT","-07:00",
IF(J4569="UTC","+00:00","+00:00")))))</f>
        <v>2020-03-05T10:00:00-07:00</v>
      </c>
      <c r="H4569" s="1">
        <v>43895</v>
      </c>
      <c r="I4569" s="5">
        <v>0.41666666666666669</v>
      </c>
      <c r="J4569" t="s">
        <v>84</v>
      </c>
      <c r="U4569" t="s">
        <v>7469</v>
      </c>
      <c r="V4569" t="s">
        <v>7470</v>
      </c>
      <c r="X4569" t="s">
        <v>7532</v>
      </c>
      <c r="Y4569" t="s">
        <v>7533</v>
      </c>
      <c r="AD4569">
        <v>32.289444000000003</v>
      </c>
      <c r="AE4569">
        <v>-111.03486100000001</v>
      </c>
      <c r="AK4569" t="s">
        <v>5367</v>
      </c>
      <c r="AL4569" t="s">
        <v>9571</v>
      </c>
      <c r="AN4569" t="s">
        <v>1700</v>
      </c>
      <c r="AO4569" t="s">
        <v>123</v>
      </c>
      <c r="AP4569" t="s">
        <v>422</v>
      </c>
      <c r="AQ4569">
        <v>1.1299999999999999</v>
      </c>
      <c r="AR4569" t="s">
        <v>1616</v>
      </c>
      <c r="AS4569" t="s">
        <v>9334</v>
      </c>
      <c r="AT4569" t="s">
        <v>1612</v>
      </c>
      <c r="AV4569" t="s">
        <v>96</v>
      </c>
      <c r="BQ4569" t="str">
        <f>BS4569 &amp; ":" &amp; BR4569</f>
        <v>USEPA:365.1</v>
      </c>
      <c r="BR4569">
        <v>365.1</v>
      </c>
      <c r="BS4569" t="s">
        <v>4867</v>
      </c>
      <c r="BT4569" t="s">
        <v>7474</v>
      </c>
      <c r="BV4569" t="s">
        <v>7475</v>
      </c>
      <c r="BW4569" t="s">
        <v>7476</v>
      </c>
      <c r="CE4569" t="s">
        <v>9467</v>
      </c>
      <c r="CF4569" t="s">
        <v>1618</v>
      </c>
    </row>
    <row r="4570" spans="1:84" hidden="1" x14ac:dyDescent="0.4">
      <c r="A4570" t="s">
        <v>7466</v>
      </c>
      <c r="B4570" t="s">
        <v>7467</v>
      </c>
      <c r="C4570" t="s">
        <v>9462</v>
      </c>
      <c r="D4570" t="s">
        <v>81</v>
      </c>
      <c r="E4570" t="s">
        <v>82</v>
      </c>
      <c r="G4570" s="4" t="str">
        <f>TEXT(H4570+I4570,"yyyy-mm-dd""T""hh:mm:ss")&amp;
IF(J4570="MST","-07:00",
IF(J4570="MDT","-06:00",
IF(J4570="PST","-08:00",
IF(J4570="PDT","-07:00",
IF(J4570="UTC","+00:00","+00:00")))))</f>
        <v>2020-06-25T08:50:00-07:00</v>
      </c>
      <c r="H4570" s="1">
        <v>44007</v>
      </c>
      <c r="I4570" s="5">
        <v>0.36805555555555558</v>
      </c>
      <c r="J4570" t="s">
        <v>84</v>
      </c>
      <c r="U4570" t="s">
        <v>7469</v>
      </c>
      <c r="V4570" t="s">
        <v>7470</v>
      </c>
      <c r="X4570" t="s">
        <v>7510</v>
      </c>
      <c r="Y4570" t="s">
        <v>7511</v>
      </c>
      <c r="AD4570">
        <v>32.434333000000002</v>
      </c>
      <c r="AE4570">
        <v>-111.232472</v>
      </c>
      <c r="AK4570" t="s">
        <v>5367</v>
      </c>
      <c r="AL4570" t="s">
        <v>9572</v>
      </c>
      <c r="AN4570" t="s">
        <v>1700</v>
      </c>
      <c r="AO4570" t="s">
        <v>457</v>
      </c>
      <c r="AP4570" t="s">
        <v>422</v>
      </c>
      <c r="AQ4570">
        <v>2.14</v>
      </c>
      <c r="AR4570" t="s">
        <v>1616</v>
      </c>
      <c r="AS4570" t="s">
        <v>7517</v>
      </c>
      <c r="AT4570" t="s">
        <v>1612</v>
      </c>
      <c r="AV4570" t="s">
        <v>96</v>
      </c>
      <c r="BQ4570" t="str">
        <f>BS4570 &amp; ":" &amp; BR4570</f>
        <v>USEPA:365.1</v>
      </c>
      <c r="BR4570">
        <v>365.1</v>
      </c>
      <c r="BS4570" t="s">
        <v>4867</v>
      </c>
      <c r="BT4570" t="s">
        <v>7474</v>
      </c>
      <c r="BV4570" t="s">
        <v>7475</v>
      </c>
      <c r="BW4570" t="s">
        <v>7476</v>
      </c>
      <c r="CE4570" t="s">
        <v>9464</v>
      </c>
      <c r="CF4570" t="s">
        <v>1618</v>
      </c>
    </row>
    <row r="4571" spans="1:84" hidden="1" x14ac:dyDescent="0.4">
      <c r="A4571" t="s">
        <v>7466</v>
      </c>
      <c r="B4571" t="s">
        <v>7467</v>
      </c>
      <c r="C4571" t="s">
        <v>9500</v>
      </c>
      <c r="D4571" t="s">
        <v>81</v>
      </c>
      <c r="E4571" t="s">
        <v>82</v>
      </c>
      <c r="G4571" s="4" t="str">
        <f>TEXT(H4571+I4571,"yyyy-mm-dd""T""hh:mm:ss")&amp;
IF(J4571="MST","-07:00",
IF(J4571="MDT","-06:00",
IF(J4571="PST","-08:00",
IF(J4571="PDT","-07:00",
IF(J4571="UTC","+00:00","+00:00")))))</f>
        <v>2020-03-17T11:22:00-07:00</v>
      </c>
      <c r="H4571" s="1">
        <v>43907</v>
      </c>
      <c r="I4571" s="5">
        <v>0.47361111111111109</v>
      </c>
      <c r="J4571" t="s">
        <v>84</v>
      </c>
      <c r="U4571" t="s">
        <v>7469</v>
      </c>
      <c r="V4571" t="s">
        <v>7470</v>
      </c>
      <c r="X4571" t="s">
        <v>7482</v>
      </c>
      <c r="Y4571" t="s">
        <v>7483</v>
      </c>
      <c r="AD4571">
        <v>32.386417000000002</v>
      </c>
      <c r="AE4571">
        <v>-111.119139</v>
      </c>
      <c r="AK4571" t="s">
        <v>5367</v>
      </c>
      <c r="AL4571" t="s">
        <v>9573</v>
      </c>
      <c r="AN4571" t="s">
        <v>1700</v>
      </c>
      <c r="AO4571" t="s">
        <v>123</v>
      </c>
      <c r="AP4571" t="s">
        <v>422</v>
      </c>
      <c r="AQ4571">
        <v>1.21</v>
      </c>
      <c r="AR4571" t="s">
        <v>1616</v>
      </c>
      <c r="AS4571" t="s">
        <v>9252</v>
      </c>
      <c r="AT4571" t="s">
        <v>1612</v>
      </c>
      <c r="AV4571" t="s">
        <v>96</v>
      </c>
      <c r="BQ4571" t="str">
        <f>BS4571 &amp; ":" &amp; BR4571</f>
        <v>USEPA:365.1</v>
      </c>
      <c r="BR4571">
        <v>365.1</v>
      </c>
      <c r="BS4571" t="s">
        <v>4867</v>
      </c>
      <c r="BT4571" t="s">
        <v>7474</v>
      </c>
      <c r="BV4571" t="s">
        <v>7475</v>
      </c>
      <c r="BW4571" t="s">
        <v>7476</v>
      </c>
      <c r="CE4571" t="s">
        <v>9502</v>
      </c>
      <c r="CF4571" t="s">
        <v>1618</v>
      </c>
    </row>
    <row r="4572" spans="1:84" hidden="1" x14ac:dyDescent="0.4">
      <c r="A4572" t="s">
        <v>7466</v>
      </c>
      <c r="B4572" t="s">
        <v>7467</v>
      </c>
      <c r="C4572" t="s">
        <v>9484</v>
      </c>
      <c r="D4572" t="s">
        <v>81</v>
      </c>
      <c r="E4572" t="s">
        <v>82</v>
      </c>
      <c r="G4572" s="4" t="str">
        <f>TEXT(H4572+I4572,"yyyy-mm-dd""T""hh:mm:ss")&amp;
IF(J4572="MST","-07:00",
IF(J4572="MDT","-06:00",
IF(J4572="PST","-08:00",
IF(J4572="PDT","-07:00",
IF(J4572="UTC","+00:00","+00:00")))))</f>
        <v>2020-03-12T09:50:00-07:00</v>
      </c>
      <c r="H4572" s="1">
        <v>43902</v>
      </c>
      <c r="I4572" s="5">
        <v>0.40972222222222221</v>
      </c>
      <c r="J4572" t="s">
        <v>84</v>
      </c>
      <c r="U4572" t="s">
        <v>7469</v>
      </c>
      <c r="V4572" t="s">
        <v>7470</v>
      </c>
      <c r="X4572" t="s">
        <v>7510</v>
      </c>
      <c r="Y4572" t="s">
        <v>7511</v>
      </c>
      <c r="AD4572">
        <v>32.434333000000002</v>
      </c>
      <c r="AE4572">
        <v>-111.232472</v>
      </c>
      <c r="AK4572" t="s">
        <v>5367</v>
      </c>
      <c r="AL4572" t="s">
        <v>9574</v>
      </c>
      <c r="AN4572" t="s">
        <v>1700</v>
      </c>
      <c r="AO4572" t="s">
        <v>123</v>
      </c>
      <c r="AP4572" t="s">
        <v>422</v>
      </c>
      <c r="AQ4572">
        <v>1.37</v>
      </c>
      <c r="AR4572" t="s">
        <v>1616</v>
      </c>
      <c r="AS4572" t="s">
        <v>9252</v>
      </c>
      <c r="AT4572" t="s">
        <v>1612</v>
      </c>
      <c r="AV4572" t="s">
        <v>96</v>
      </c>
      <c r="BQ4572" t="str">
        <f>BS4572 &amp; ":" &amp; BR4572</f>
        <v>USEPA:365.1</v>
      </c>
      <c r="BR4572">
        <v>365.1</v>
      </c>
      <c r="BS4572" t="s">
        <v>4867</v>
      </c>
      <c r="BT4572" t="s">
        <v>7474</v>
      </c>
      <c r="BV4572" t="s">
        <v>7475</v>
      </c>
      <c r="BW4572" t="s">
        <v>7476</v>
      </c>
      <c r="CE4572" t="s">
        <v>9517</v>
      </c>
      <c r="CF4572" t="s">
        <v>1618</v>
      </c>
    </row>
    <row r="4573" spans="1:84" hidden="1" x14ac:dyDescent="0.4">
      <c r="A4573" t="s">
        <v>7466</v>
      </c>
      <c r="B4573" t="s">
        <v>7467</v>
      </c>
      <c r="C4573" t="s">
        <v>9426</v>
      </c>
      <c r="D4573" t="s">
        <v>81</v>
      </c>
      <c r="E4573" t="s">
        <v>82</v>
      </c>
      <c r="G4573" s="4" t="str">
        <f>TEXT(H4573+I4573,"yyyy-mm-dd""T""hh:mm:ss")&amp;
IF(J4573="MST","-07:00",
IF(J4573="MDT","-06:00",
IF(J4573="PST","-08:00",
IF(J4573="PDT","-07:00",
IF(J4573="UTC","+00:00","+00:00")))))</f>
        <v>2020-05-05T09:30:00-07:00</v>
      </c>
      <c r="H4573" s="1">
        <v>43956</v>
      </c>
      <c r="I4573" s="5">
        <v>0.39583333333333331</v>
      </c>
      <c r="J4573" t="s">
        <v>84</v>
      </c>
      <c r="U4573" t="s">
        <v>7469</v>
      </c>
      <c r="V4573" t="s">
        <v>7470</v>
      </c>
      <c r="X4573" t="s">
        <v>7471</v>
      </c>
      <c r="Y4573" t="s">
        <v>7472</v>
      </c>
      <c r="AD4573">
        <v>32.338639000000001</v>
      </c>
      <c r="AE4573">
        <v>-111.08147200000001</v>
      </c>
      <c r="AK4573" t="s">
        <v>5367</v>
      </c>
      <c r="AL4573" t="s">
        <v>9575</v>
      </c>
      <c r="AN4573" t="s">
        <v>1610</v>
      </c>
      <c r="AO4573" t="s">
        <v>5387</v>
      </c>
      <c r="AP4573" t="s">
        <v>422</v>
      </c>
      <c r="AQ4573">
        <v>5.65</v>
      </c>
      <c r="AR4573" t="s">
        <v>1616</v>
      </c>
      <c r="AT4573" t="s">
        <v>1612</v>
      </c>
      <c r="AV4573" t="s">
        <v>7535</v>
      </c>
      <c r="BQ4573" t="str">
        <f>BS4573 &amp; ":" &amp; BR4573</f>
        <v>AOAC:973.48</v>
      </c>
      <c r="BR4573">
        <v>973.48</v>
      </c>
      <c r="BS4573" t="s">
        <v>7536</v>
      </c>
      <c r="BT4573" t="s">
        <v>7537</v>
      </c>
      <c r="BW4573" t="s">
        <v>7476</v>
      </c>
      <c r="CE4573" t="s">
        <v>9428</v>
      </c>
      <c r="CF4573" t="s">
        <v>1618</v>
      </c>
    </row>
    <row r="4574" spans="1:84" hidden="1" x14ac:dyDescent="0.4">
      <c r="A4574" t="s">
        <v>7466</v>
      </c>
      <c r="B4574" t="s">
        <v>7467</v>
      </c>
      <c r="C4574" t="s">
        <v>9435</v>
      </c>
      <c r="D4574" t="s">
        <v>7515</v>
      </c>
      <c r="E4574" t="s">
        <v>82</v>
      </c>
      <c r="G4574" s="4" t="str">
        <f>TEXT(H4574+I4574,"yyyy-mm-dd""T""hh:mm:ss")&amp;
IF(J4574="MST","-07:00",
IF(J4574="MDT","-06:00",
IF(J4574="PST","-08:00",
IF(J4574="PDT","-07:00",
IF(J4574="UTC","+00:00","+00:00")))))</f>
        <v>2020-12-17T10:10:00-07:00</v>
      </c>
      <c r="H4574" s="1">
        <v>44182</v>
      </c>
      <c r="I4574" s="5">
        <v>0.4236111111111111</v>
      </c>
      <c r="J4574" t="s">
        <v>84</v>
      </c>
      <c r="U4574" t="s">
        <v>7469</v>
      </c>
      <c r="V4574" t="s">
        <v>7470</v>
      </c>
      <c r="X4574" t="s">
        <v>7471</v>
      </c>
      <c r="Y4574" t="s">
        <v>7472</v>
      </c>
      <c r="AD4574">
        <v>32.338639000000001</v>
      </c>
      <c r="AE4574">
        <v>-111.08147200000001</v>
      </c>
      <c r="AK4574" t="s">
        <v>5367</v>
      </c>
      <c r="AL4574" t="s">
        <v>9576</v>
      </c>
      <c r="AN4574" t="s">
        <v>5425</v>
      </c>
      <c r="AO4574" t="s">
        <v>7494</v>
      </c>
      <c r="AP4574" t="s">
        <v>422</v>
      </c>
      <c r="AQ4574">
        <v>5.03</v>
      </c>
      <c r="AR4574" t="s">
        <v>1616</v>
      </c>
      <c r="AT4574" t="s">
        <v>1612</v>
      </c>
      <c r="AV4574" t="s">
        <v>96</v>
      </c>
      <c r="BQ4574" t="str">
        <f>BS4574 &amp; ":" &amp; BR4574</f>
        <v>USEPA:353.2</v>
      </c>
      <c r="BR4574">
        <v>353.2</v>
      </c>
      <c r="BS4574" t="s">
        <v>4867</v>
      </c>
      <c r="BT4574" t="s">
        <v>5390</v>
      </c>
      <c r="BV4574" t="s">
        <v>5391</v>
      </c>
      <c r="BW4574" t="s">
        <v>7476</v>
      </c>
      <c r="CE4574" t="s">
        <v>9437</v>
      </c>
      <c r="CF4574" t="s">
        <v>1618</v>
      </c>
    </row>
    <row r="4575" spans="1:84" hidden="1" x14ac:dyDescent="0.4">
      <c r="A4575" t="s">
        <v>7466</v>
      </c>
      <c r="B4575" t="s">
        <v>7467</v>
      </c>
      <c r="C4575" t="s">
        <v>9469</v>
      </c>
      <c r="D4575" t="s">
        <v>7515</v>
      </c>
      <c r="E4575" t="s">
        <v>82</v>
      </c>
      <c r="G4575" s="4" t="str">
        <f>TEXT(H4575+I4575,"yyyy-mm-dd""T""hh:mm:ss")&amp;
IF(J4575="MST","-07:00",
IF(J4575="MDT","-06:00",
IF(J4575="PST","-08:00",
IF(J4575="PDT","-07:00",
IF(J4575="UTC","+00:00","+00:00")))))</f>
        <v>2020-06-18T09:25:00-07:00</v>
      </c>
      <c r="H4575" s="1">
        <v>44000</v>
      </c>
      <c r="I4575" s="5">
        <v>0.3923611111111111</v>
      </c>
      <c r="J4575" t="s">
        <v>84</v>
      </c>
      <c r="U4575" t="s">
        <v>7469</v>
      </c>
      <c r="V4575" t="s">
        <v>7470</v>
      </c>
      <c r="X4575" t="s">
        <v>7482</v>
      </c>
      <c r="Y4575" t="s">
        <v>7483</v>
      </c>
      <c r="AD4575">
        <v>32.386417000000002</v>
      </c>
      <c r="AE4575">
        <v>-111.119139</v>
      </c>
      <c r="AK4575" t="s">
        <v>5367</v>
      </c>
      <c r="AL4575" t="s">
        <v>9577</v>
      </c>
      <c r="AN4575" t="s">
        <v>7604</v>
      </c>
      <c r="AO4575" t="s">
        <v>442</v>
      </c>
      <c r="AP4575" t="s">
        <v>422</v>
      </c>
      <c r="AQ4575">
        <v>1.3</v>
      </c>
      <c r="AR4575" t="s">
        <v>1616</v>
      </c>
      <c r="AT4575" t="s">
        <v>1612</v>
      </c>
      <c r="AV4575" t="s">
        <v>96</v>
      </c>
      <c r="BQ4575" t="str">
        <f>BS4575 &amp; ":" &amp; BR4575</f>
        <v>USEPA:351.2</v>
      </c>
      <c r="BR4575">
        <v>351.2</v>
      </c>
      <c r="BS4575" t="s">
        <v>4867</v>
      </c>
      <c r="BT4575" t="s">
        <v>7605</v>
      </c>
      <c r="BV4575" t="s">
        <v>7606</v>
      </c>
      <c r="BW4575" t="s">
        <v>7476</v>
      </c>
      <c r="CE4575" t="s">
        <v>9499</v>
      </c>
      <c r="CF4575" t="s">
        <v>1618</v>
      </c>
    </row>
    <row r="4576" spans="1:84" hidden="1" x14ac:dyDescent="0.4">
      <c r="A4576" t="s">
        <v>7466</v>
      </c>
      <c r="B4576" t="s">
        <v>7467</v>
      </c>
      <c r="C4576" t="s">
        <v>9429</v>
      </c>
      <c r="D4576" t="s">
        <v>81</v>
      </c>
      <c r="E4576" t="s">
        <v>82</v>
      </c>
      <c r="G4576" s="4" t="str">
        <f>TEXT(H4576+I4576,"yyyy-mm-dd""T""hh:mm:ss")&amp;
IF(J4576="MST","-07:00",
IF(J4576="MDT","-06:00",
IF(J4576="PST","-08:00",
IF(J4576="PDT","-07:00",
IF(J4576="UTC","+00:00","+00:00")))))</f>
        <v>2020-12-16T09:50:00-07:00</v>
      </c>
      <c r="H4576" s="1">
        <v>44181</v>
      </c>
      <c r="I4576" s="5">
        <v>0.40972222222222221</v>
      </c>
      <c r="J4576" t="s">
        <v>84</v>
      </c>
      <c r="U4576" t="s">
        <v>7469</v>
      </c>
      <c r="V4576" t="s">
        <v>7470</v>
      </c>
      <c r="X4576" t="s">
        <v>7532</v>
      </c>
      <c r="Y4576" t="s">
        <v>7533</v>
      </c>
      <c r="AD4576">
        <v>32.289444000000003</v>
      </c>
      <c r="AE4576">
        <v>-111.03486100000001</v>
      </c>
      <c r="AK4576" t="s">
        <v>5367</v>
      </c>
      <c r="AL4576" t="s">
        <v>9578</v>
      </c>
      <c r="AN4576" t="s">
        <v>7486</v>
      </c>
      <c r="AO4576" t="s">
        <v>5369</v>
      </c>
      <c r="AP4576" t="s">
        <v>422</v>
      </c>
      <c r="AQ4576">
        <v>0.7</v>
      </c>
      <c r="AR4576" t="s">
        <v>1616</v>
      </c>
      <c r="AT4576" t="s">
        <v>1612</v>
      </c>
      <c r="AV4576" t="s">
        <v>96</v>
      </c>
      <c r="BQ4576" t="str">
        <f>BS4576 &amp; ":" &amp; BR4576</f>
        <v>USEPA:350.1</v>
      </c>
      <c r="BR4576">
        <v>350.1</v>
      </c>
      <c r="BS4576" t="s">
        <v>4867</v>
      </c>
      <c r="BT4576" t="s">
        <v>7488</v>
      </c>
      <c r="BV4576" t="s">
        <v>7489</v>
      </c>
      <c r="BW4576" t="s">
        <v>7476</v>
      </c>
      <c r="CE4576" t="s">
        <v>9431</v>
      </c>
      <c r="CF4576" t="s">
        <v>1618</v>
      </c>
    </row>
    <row r="4577" spans="1:84" hidden="1" x14ac:dyDescent="0.4">
      <c r="A4577" t="s">
        <v>7466</v>
      </c>
      <c r="B4577" t="s">
        <v>7467</v>
      </c>
      <c r="C4577" t="s">
        <v>9452</v>
      </c>
      <c r="D4577" t="s">
        <v>81</v>
      </c>
      <c r="E4577" t="s">
        <v>82</v>
      </c>
      <c r="G4577" s="4" t="str">
        <f>TEXT(H4577+I4577,"yyyy-mm-dd""T""hh:mm:ss")&amp;
IF(J4577="MST","-07:00",
IF(J4577="MDT","-06:00",
IF(J4577="PST","-08:00",
IF(J4577="PDT","-07:00",
IF(J4577="UTC","+00:00","+00:00")))))</f>
        <v>2020-11-19T09:20:00-07:00</v>
      </c>
      <c r="H4577" s="1">
        <v>44154</v>
      </c>
      <c r="I4577" s="5">
        <v>0.3888888888888889</v>
      </c>
      <c r="J4577" t="s">
        <v>84</v>
      </c>
      <c r="U4577" t="s">
        <v>7469</v>
      </c>
      <c r="V4577" t="s">
        <v>7470</v>
      </c>
      <c r="X4577" t="s">
        <v>7510</v>
      </c>
      <c r="Y4577" t="s">
        <v>7511</v>
      </c>
      <c r="AD4577">
        <v>32.434333000000002</v>
      </c>
      <c r="AE4577">
        <v>-111.232472</v>
      </c>
      <c r="AK4577" t="s">
        <v>5367</v>
      </c>
      <c r="AL4577" t="s">
        <v>9579</v>
      </c>
      <c r="AN4577" t="s">
        <v>7486</v>
      </c>
      <c r="AO4577" t="s">
        <v>5369</v>
      </c>
      <c r="AP4577" t="s">
        <v>422</v>
      </c>
      <c r="AQ4577">
        <v>0.52</v>
      </c>
      <c r="AR4577" t="s">
        <v>1616</v>
      </c>
      <c r="AT4577" t="s">
        <v>1612</v>
      </c>
      <c r="AV4577" t="s">
        <v>96</v>
      </c>
      <c r="BQ4577" t="str">
        <f>BS4577 &amp; ":" &amp; BR4577</f>
        <v>USEPA:350.1</v>
      </c>
      <c r="BR4577">
        <v>350.1</v>
      </c>
      <c r="BS4577" t="s">
        <v>4867</v>
      </c>
      <c r="BT4577" t="s">
        <v>7488</v>
      </c>
      <c r="BV4577" t="s">
        <v>7489</v>
      </c>
      <c r="BW4577" t="s">
        <v>7476</v>
      </c>
      <c r="CE4577" t="s">
        <v>9454</v>
      </c>
      <c r="CF4577" t="s">
        <v>1618</v>
      </c>
    </row>
    <row r="4578" spans="1:84" hidden="1" x14ac:dyDescent="0.4">
      <c r="A4578" t="s">
        <v>7466</v>
      </c>
      <c r="B4578" t="s">
        <v>7467</v>
      </c>
      <c r="C4578" t="s">
        <v>9441</v>
      </c>
      <c r="D4578" t="s">
        <v>81</v>
      </c>
      <c r="E4578" t="s">
        <v>82</v>
      </c>
      <c r="G4578" s="4" t="str">
        <f>TEXT(H4578+I4578,"yyyy-mm-dd""T""hh:mm:ss")&amp;
IF(J4578="MST","-07:00",
IF(J4578="MDT","-06:00",
IF(J4578="PST","-08:00",
IF(J4578="PDT","-07:00",
IF(J4578="UTC","+00:00","+00:00")))))</f>
        <v>2020-08-27T09:00:00-07:00</v>
      </c>
      <c r="H4578" s="1">
        <v>44070</v>
      </c>
      <c r="I4578" s="5">
        <v>0.375</v>
      </c>
      <c r="J4578" t="s">
        <v>84</v>
      </c>
      <c r="U4578" t="s">
        <v>7469</v>
      </c>
      <c r="V4578" t="s">
        <v>7470</v>
      </c>
      <c r="X4578" t="s">
        <v>7510</v>
      </c>
      <c r="Y4578" t="s">
        <v>7511</v>
      </c>
      <c r="AD4578">
        <v>32.434333000000002</v>
      </c>
      <c r="AE4578">
        <v>-111.232472</v>
      </c>
      <c r="AK4578" t="s">
        <v>5367</v>
      </c>
      <c r="AL4578" t="s">
        <v>9580</v>
      </c>
      <c r="AN4578" t="s">
        <v>5425</v>
      </c>
      <c r="AO4578" t="s">
        <v>7494</v>
      </c>
      <c r="AP4578" t="s">
        <v>422</v>
      </c>
      <c r="AQ4578">
        <v>5.28</v>
      </c>
      <c r="AR4578" t="s">
        <v>1616</v>
      </c>
      <c r="AT4578" t="s">
        <v>1612</v>
      </c>
      <c r="AV4578" t="s">
        <v>96</v>
      </c>
      <c r="BQ4578" t="str">
        <f>BS4578 &amp; ":" &amp; BR4578</f>
        <v>USEPA:353.2</v>
      </c>
      <c r="BR4578">
        <v>353.2</v>
      </c>
      <c r="BS4578" t="s">
        <v>4867</v>
      </c>
      <c r="BT4578" t="s">
        <v>5390</v>
      </c>
      <c r="BV4578" t="s">
        <v>5391</v>
      </c>
      <c r="BW4578" t="s">
        <v>7476</v>
      </c>
      <c r="CE4578" t="s">
        <v>9443</v>
      </c>
      <c r="CF4578" t="s">
        <v>1618</v>
      </c>
    </row>
    <row r="4579" spans="1:84" hidden="1" x14ac:dyDescent="0.4">
      <c r="A4579" t="s">
        <v>7466</v>
      </c>
      <c r="B4579" t="s">
        <v>7467</v>
      </c>
      <c r="C4579" t="s">
        <v>9479</v>
      </c>
      <c r="D4579" t="s">
        <v>81</v>
      </c>
      <c r="E4579" t="s">
        <v>82</v>
      </c>
      <c r="G4579" s="4" t="str">
        <f>TEXT(H4579+I4579,"yyyy-mm-dd""T""hh:mm:ss")&amp;
IF(J4579="MST","-07:00",
IF(J4579="MDT","-06:00",
IF(J4579="PST","-08:00",
IF(J4579="PDT","-07:00",
IF(J4579="UTC","+00:00","+00:00")))))</f>
        <v>2020-09-10T08:30:00-07:00</v>
      </c>
      <c r="H4579" s="1">
        <v>44084</v>
      </c>
      <c r="I4579" s="5">
        <v>0.35416666666666669</v>
      </c>
      <c r="J4579" t="s">
        <v>84</v>
      </c>
      <c r="U4579" t="s">
        <v>7469</v>
      </c>
      <c r="V4579" t="s">
        <v>7470</v>
      </c>
      <c r="X4579" t="s">
        <v>7532</v>
      </c>
      <c r="Y4579" t="s">
        <v>7533</v>
      </c>
      <c r="AD4579">
        <v>32.289444000000003</v>
      </c>
      <c r="AE4579">
        <v>-111.03486100000001</v>
      </c>
      <c r="AK4579" t="s">
        <v>5367</v>
      </c>
      <c r="AL4579" t="s">
        <v>9581</v>
      </c>
      <c r="AN4579" t="s">
        <v>1700</v>
      </c>
      <c r="AO4579" t="s">
        <v>457</v>
      </c>
      <c r="AP4579" t="s">
        <v>422</v>
      </c>
      <c r="AQ4579">
        <v>2.83</v>
      </c>
      <c r="AR4579" t="s">
        <v>1616</v>
      </c>
      <c r="AS4579" t="s">
        <v>7517</v>
      </c>
      <c r="AT4579" t="s">
        <v>1612</v>
      </c>
      <c r="AV4579" t="s">
        <v>96</v>
      </c>
      <c r="BQ4579" t="str">
        <f>BS4579 &amp; ":" &amp; BR4579</f>
        <v>USEPA:365.1</v>
      </c>
      <c r="BR4579">
        <v>365.1</v>
      </c>
      <c r="BS4579" t="s">
        <v>4867</v>
      </c>
      <c r="BT4579" t="s">
        <v>7474</v>
      </c>
      <c r="BV4579" t="s">
        <v>7475</v>
      </c>
      <c r="BW4579" t="s">
        <v>7476</v>
      </c>
      <c r="CE4579" t="s">
        <v>9481</v>
      </c>
      <c r="CF4579" t="s">
        <v>1618</v>
      </c>
    </row>
    <row r="4580" spans="1:84" hidden="1" x14ac:dyDescent="0.4">
      <c r="A4580" t="s">
        <v>7466</v>
      </c>
      <c r="B4580" t="s">
        <v>7467</v>
      </c>
      <c r="C4580" t="s">
        <v>9452</v>
      </c>
      <c r="D4580" t="s">
        <v>81</v>
      </c>
      <c r="E4580" t="s">
        <v>82</v>
      </c>
      <c r="G4580" s="4" t="str">
        <f>TEXT(H4580+I4580,"yyyy-mm-dd""T""hh:mm:ss")&amp;
IF(J4580="MST","-07:00",
IF(J4580="MDT","-06:00",
IF(J4580="PST","-08:00",
IF(J4580="PDT","-07:00",
IF(J4580="UTC","+00:00","+00:00")))))</f>
        <v>2020-11-19T09:20:00-07:00</v>
      </c>
      <c r="H4580" s="1">
        <v>44154</v>
      </c>
      <c r="I4580" s="5">
        <v>0.3888888888888889</v>
      </c>
      <c r="J4580" t="s">
        <v>84</v>
      </c>
      <c r="U4580" t="s">
        <v>7469</v>
      </c>
      <c r="V4580" t="s">
        <v>7470</v>
      </c>
      <c r="X4580" t="s">
        <v>7510</v>
      </c>
      <c r="Y4580" t="s">
        <v>7511</v>
      </c>
      <c r="AD4580">
        <v>32.434333000000002</v>
      </c>
      <c r="AE4580">
        <v>-111.232472</v>
      </c>
      <c r="AK4580" t="s">
        <v>5367</v>
      </c>
      <c r="AL4580" t="s">
        <v>9582</v>
      </c>
      <c r="AN4580" t="s">
        <v>1700</v>
      </c>
      <c r="AO4580" t="s">
        <v>123</v>
      </c>
      <c r="AP4580" t="s">
        <v>422</v>
      </c>
      <c r="AQ4580">
        <v>3.16</v>
      </c>
      <c r="AR4580" t="s">
        <v>1616</v>
      </c>
      <c r="AS4580" t="s">
        <v>9252</v>
      </c>
      <c r="AT4580" t="s">
        <v>1612</v>
      </c>
      <c r="AV4580" t="s">
        <v>96</v>
      </c>
      <c r="BQ4580" t="str">
        <f>BS4580 &amp; ":" &amp; BR4580</f>
        <v>USEPA:365.1</v>
      </c>
      <c r="BR4580">
        <v>365.1</v>
      </c>
      <c r="BS4580" t="s">
        <v>4867</v>
      </c>
      <c r="BT4580" t="s">
        <v>7474</v>
      </c>
      <c r="BV4580" t="s">
        <v>7475</v>
      </c>
      <c r="BW4580" t="s">
        <v>7476</v>
      </c>
      <c r="CE4580" t="s">
        <v>9454</v>
      </c>
      <c r="CF4580" t="s">
        <v>1618</v>
      </c>
    </row>
    <row r="4581" spans="1:84" hidden="1" x14ac:dyDescent="0.4">
      <c r="A4581" t="s">
        <v>7466</v>
      </c>
      <c r="B4581" t="s">
        <v>7467</v>
      </c>
      <c r="C4581" t="s">
        <v>9459</v>
      </c>
      <c r="D4581" t="s">
        <v>7515</v>
      </c>
      <c r="E4581" t="s">
        <v>82</v>
      </c>
      <c r="G4581" s="4" t="str">
        <f>TEXT(H4581+I4581,"yyyy-mm-dd""T""hh:mm:ss")&amp;
IF(J4581="MST","-07:00",
IF(J4581="MDT","-06:00",
IF(J4581="PST","-08:00",
IF(J4581="PDT","-07:00",
IF(J4581="UTC","+00:00","+00:00")))))</f>
        <v>2020-08-27T09:00:00-07:00</v>
      </c>
      <c r="H4581" s="1">
        <v>44070</v>
      </c>
      <c r="I4581" s="5">
        <v>0.375</v>
      </c>
      <c r="J4581" t="s">
        <v>84</v>
      </c>
      <c r="U4581" t="s">
        <v>7469</v>
      </c>
      <c r="V4581" t="s">
        <v>7470</v>
      </c>
      <c r="X4581" t="s">
        <v>7510</v>
      </c>
      <c r="Y4581" t="s">
        <v>7511</v>
      </c>
      <c r="AD4581">
        <v>32.434333000000002</v>
      </c>
      <c r="AE4581">
        <v>-111.232472</v>
      </c>
      <c r="AK4581" t="s">
        <v>5367</v>
      </c>
      <c r="AL4581" t="s">
        <v>9583</v>
      </c>
      <c r="AN4581" t="s">
        <v>1610</v>
      </c>
      <c r="AO4581" t="s">
        <v>5387</v>
      </c>
      <c r="AP4581" t="s">
        <v>422</v>
      </c>
      <c r="AQ4581">
        <v>6.9</v>
      </c>
      <c r="AR4581" t="s">
        <v>1616</v>
      </c>
      <c r="AT4581" t="s">
        <v>1612</v>
      </c>
      <c r="AV4581" t="s">
        <v>7535</v>
      </c>
      <c r="BQ4581" t="str">
        <f>BS4581 &amp; ":" &amp; BR4581</f>
        <v>AOAC:973.48</v>
      </c>
      <c r="BR4581">
        <v>973.48</v>
      </c>
      <c r="BS4581" t="s">
        <v>7536</v>
      </c>
      <c r="BT4581" t="s">
        <v>7537</v>
      </c>
      <c r="BW4581" t="s">
        <v>7476</v>
      </c>
      <c r="CE4581" t="s">
        <v>9461</v>
      </c>
      <c r="CF4581" t="s">
        <v>1618</v>
      </c>
    </row>
    <row r="4582" spans="1:84" hidden="1" x14ac:dyDescent="0.4">
      <c r="A4582" t="s">
        <v>7466</v>
      </c>
      <c r="B4582" t="s">
        <v>7467</v>
      </c>
      <c r="C4582" t="s">
        <v>9438</v>
      </c>
      <c r="D4582" t="s">
        <v>81</v>
      </c>
      <c r="E4582" t="s">
        <v>82</v>
      </c>
      <c r="G4582" s="4" t="str">
        <f>TEXT(H4582+I4582,"yyyy-mm-dd""T""hh:mm:ss")&amp;
IF(J4582="MST","-07:00",
IF(J4582="MDT","-06:00",
IF(J4582="PST","-08:00",
IF(J4582="PDT","-07:00",
IF(J4582="UTC","+00:00","+00:00")))))</f>
        <v>2020-05-27T08:30:00-07:00</v>
      </c>
      <c r="H4582" s="1">
        <v>43978</v>
      </c>
      <c r="I4582" s="5">
        <v>0.35416666666666669</v>
      </c>
      <c r="J4582" t="s">
        <v>84</v>
      </c>
      <c r="U4582" t="s">
        <v>7469</v>
      </c>
      <c r="V4582" t="s">
        <v>7470</v>
      </c>
      <c r="X4582" t="s">
        <v>7532</v>
      </c>
      <c r="Y4582" t="s">
        <v>7533</v>
      </c>
      <c r="AD4582">
        <v>32.289444000000003</v>
      </c>
      <c r="AE4582">
        <v>-111.03486100000001</v>
      </c>
      <c r="AK4582" t="s">
        <v>5367</v>
      </c>
      <c r="AL4582" t="s">
        <v>9584</v>
      </c>
      <c r="AN4582" t="s">
        <v>5425</v>
      </c>
      <c r="AO4582" t="s">
        <v>7494</v>
      </c>
      <c r="AP4582" t="s">
        <v>422</v>
      </c>
      <c r="AQ4582">
        <v>3.7</v>
      </c>
      <c r="AR4582" t="s">
        <v>1616</v>
      </c>
      <c r="AT4582" t="s">
        <v>1612</v>
      </c>
      <c r="AV4582" t="s">
        <v>96</v>
      </c>
      <c r="BQ4582" t="str">
        <f>BS4582 &amp; ":" &amp; BR4582</f>
        <v>USEPA:353.2</v>
      </c>
      <c r="BR4582">
        <v>353.2</v>
      </c>
      <c r="BS4582" t="s">
        <v>4867</v>
      </c>
      <c r="BT4582" t="s">
        <v>5390</v>
      </c>
      <c r="BV4582" t="s">
        <v>5391</v>
      </c>
      <c r="BW4582" t="s">
        <v>7476</v>
      </c>
      <c r="CE4582" t="s">
        <v>9440</v>
      </c>
      <c r="CF4582" t="s">
        <v>1618</v>
      </c>
    </row>
    <row r="4583" spans="1:84" hidden="1" x14ac:dyDescent="0.4">
      <c r="A4583" t="s">
        <v>7466</v>
      </c>
      <c r="B4583" t="s">
        <v>7467</v>
      </c>
      <c r="C4583" t="s">
        <v>9500</v>
      </c>
      <c r="D4583" t="s">
        <v>81</v>
      </c>
      <c r="E4583" t="s">
        <v>82</v>
      </c>
      <c r="G4583" s="4" t="str">
        <f>TEXT(H4583+I4583,"yyyy-mm-dd""T""hh:mm:ss")&amp;
IF(J4583="MST","-07:00",
IF(J4583="MDT","-06:00",
IF(J4583="PST","-08:00",
IF(J4583="PDT","-07:00",
IF(J4583="UTC","+00:00","+00:00")))))</f>
        <v>2020-03-17T11:22:00-07:00</v>
      </c>
      <c r="H4583" s="1">
        <v>43907</v>
      </c>
      <c r="I4583" s="5">
        <v>0.47361111111111109</v>
      </c>
      <c r="J4583" t="s">
        <v>84</v>
      </c>
      <c r="U4583" t="s">
        <v>7469</v>
      </c>
      <c r="V4583" t="s">
        <v>7470</v>
      </c>
      <c r="X4583" t="s">
        <v>7482</v>
      </c>
      <c r="Y4583" t="s">
        <v>7483</v>
      </c>
      <c r="AD4583">
        <v>32.386417000000002</v>
      </c>
      <c r="AE4583">
        <v>-111.119139</v>
      </c>
      <c r="AK4583" t="s">
        <v>5367</v>
      </c>
      <c r="AL4583" t="s">
        <v>9585</v>
      </c>
      <c r="AN4583" t="s">
        <v>7486</v>
      </c>
      <c r="AO4583" t="s">
        <v>5369</v>
      </c>
      <c r="AP4583" t="s">
        <v>422</v>
      </c>
      <c r="AQ4583">
        <v>2.06</v>
      </c>
      <c r="AR4583" t="s">
        <v>1616</v>
      </c>
      <c r="AT4583" t="s">
        <v>1612</v>
      </c>
      <c r="AV4583" t="s">
        <v>96</v>
      </c>
      <c r="BQ4583" t="str">
        <f>BS4583 &amp; ":" &amp; BR4583</f>
        <v>USEPA:350.1</v>
      </c>
      <c r="BR4583">
        <v>350.1</v>
      </c>
      <c r="BS4583" t="s">
        <v>4867</v>
      </c>
      <c r="BT4583" t="s">
        <v>7488</v>
      </c>
      <c r="BV4583" t="s">
        <v>7489</v>
      </c>
      <c r="BW4583" t="s">
        <v>7476</v>
      </c>
      <c r="CE4583" t="s">
        <v>9502</v>
      </c>
      <c r="CF4583" t="s">
        <v>1618</v>
      </c>
    </row>
    <row r="4584" spans="1:84" hidden="1" x14ac:dyDescent="0.4">
      <c r="A4584" t="s">
        <v>7466</v>
      </c>
      <c r="B4584" t="s">
        <v>7467</v>
      </c>
      <c r="C4584" t="s">
        <v>9494</v>
      </c>
      <c r="D4584" t="s">
        <v>7515</v>
      </c>
      <c r="E4584" t="s">
        <v>82</v>
      </c>
      <c r="G4584" s="4" t="str">
        <f>TEXT(H4584+I4584,"yyyy-mm-dd""T""hh:mm:ss")&amp;
IF(J4584="MST","-07:00",
IF(J4584="MDT","-06:00",
IF(J4584="PST","-08:00",
IF(J4584="PDT","-07:00",
IF(J4584="UTC","+00:00","+00:00")))))</f>
        <v>2020-03-05T10:00:00-07:00</v>
      </c>
      <c r="H4584" s="1">
        <v>43895</v>
      </c>
      <c r="I4584" s="5">
        <v>0.41666666666666669</v>
      </c>
      <c r="J4584" t="s">
        <v>84</v>
      </c>
      <c r="U4584" t="s">
        <v>7469</v>
      </c>
      <c r="V4584" t="s">
        <v>7470</v>
      </c>
      <c r="X4584" t="s">
        <v>7532</v>
      </c>
      <c r="Y4584" t="s">
        <v>7533</v>
      </c>
      <c r="AD4584">
        <v>32.289444000000003</v>
      </c>
      <c r="AE4584">
        <v>-111.03486100000001</v>
      </c>
      <c r="AK4584" t="s">
        <v>5367</v>
      </c>
      <c r="AL4584" t="s">
        <v>9586</v>
      </c>
      <c r="AN4584" t="s">
        <v>5425</v>
      </c>
      <c r="AO4584" t="s">
        <v>7494</v>
      </c>
      <c r="AP4584" t="s">
        <v>422</v>
      </c>
      <c r="AQ4584">
        <v>4.7699999999999996</v>
      </c>
      <c r="AR4584" t="s">
        <v>1616</v>
      </c>
      <c r="AS4584" t="s">
        <v>7517</v>
      </c>
      <c r="AT4584" t="s">
        <v>1612</v>
      </c>
      <c r="AV4584" t="s">
        <v>96</v>
      </c>
      <c r="BQ4584" t="str">
        <f>BS4584 &amp; ":" &amp; BR4584</f>
        <v>USEPA:353.2</v>
      </c>
      <c r="BR4584">
        <v>353.2</v>
      </c>
      <c r="BS4584" t="s">
        <v>4867</v>
      </c>
      <c r="BT4584" t="s">
        <v>5390</v>
      </c>
      <c r="BV4584" t="s">
        <v>5391</v>
      </c>
      <c r="BW4584" t="s">
        <v>7476</v>
      </c>
      <c r="CE4584" t="s">
        <v>9496</v>
      </c>
      <c r="CF4584" t="s">
        <v>1618</v>
      </c>
    </row>
    <row r="4585" spans="1:84" hidden="1" x14ac:dyDescent="0.4">
      <c r="A4585" t="s">
        <v>7466</v>
      </c>
      <c r="B4585" t="s">
        <v>7467</v>
      </c>
      <c r="C4585" t="s">
        <v>9423</v>
      </c>
      <c r="D4585" t="s">
        <v>81</v>
      </c>
      <c r="E4585" t="s">
        <v>82</v>
      </c>
      <c r="G4585" s="4" t="str">
        <f>TEXT(H4585+I4585,"yyyy-mm-dd""T""hh:mm:ss")&amp;
IF(J4585="MST","-07:00",
IF(J4585="MDT","-06:00",
IF(J4585="PST","-08:00",
IF(J4585="PDT","-07:00",
IF(J4585="UTC","+00:00","+00:00")))))</f>
        <v>2020-12-17T10:10:00-07:00</v>
      </c>
      <c r="H4585" s="1">
        <v>44182</v>
      </c>
      <c r="I4585" s="5">
        <v>0.4236111111111111</v>
      </c>
      <c r="J4585" t="s">
        <v>84</v>
      </c>
      <c r="U4585" t="s">
        <v>7469</v>
      </c>
      <c r="V4585" t="s">
        <v>7470</v>
      </c>
      <c r="X4585" t="s">
        <v>7471</v>
      </c>
      <c r="Y4585" t="s">
        <v>7472</v>
      </c>
      <c r="AD4585">
        <v>32.338639000000001</v>
      </c>
      <c r="AE4585">
        <v>-111.08147200000001</v>
      </c>
      <c r="AK4585" t="s">
        <v>5367</v>
      </c>
      <c r="AL4585" t="s">
        <v>9587</v>
      </c>
      <c r="AN4585" t="s">
        <v>5425</v>
      </c>
      <c r="AO4585" t="s">
        <v>7494</v>
      </c>
      <c r="AP4585" t="s">
        <v>422</v>
      </c>
      <c r="AQ4585">
        <v>5.0199999999999996</v>
      </c>
      <c r="AR4585" t="s">
        <v>1616</v>
      </c>
      <c r="AT4585" t="s">
        <v>1612</v>
      </c>
      <c r="AV4585" t="s">
        <v>96</v>
      </c>
      <c r="BQ4585" t="str">
        <f>BS4585 &amp; ":" &amp; BR4585</f>
        <v>USEPA:353.2</v>
      </c>
      <c r="BR4585">
        <v>353.2</v>
      </c>
      <c r="BS4585" t="s">
        <v>4867</v>
      </c>
      <c r="BT4585" t="s">
        <v>5390</v>
      </c>
      <c r="BV4585" t="s">
        <v>5391</v>
      </c>
      <c r="BW4585" t="s">
        <v>7476</v>
      </c>
      <c r="CE4585" t="s">
        <v>9531</v>
      </c>
      <c r="CF4585" t="s">
        <v>1618</v>
      </c>
    </row>
    <row r="4586" spans="1:84" hidden="1" x14ac:dyDescent="0.4">
      <c r="A4586" t="s">
        <v>7466</v>
      </c>
      <c r="B4586" t="s">
        <v>7467</v>
      </c>
      <c r="C4586" t="s">
        <v>9465</v>
      </c>
      <c r="D4586" t="s">
        <v>81</v>
      </c>
      <c r="E4586" t="s">
        <v>82</v>
      </c>
      <c r="G4586" s="4" t="str">
        <f>TEXT(H4586+I4586,"yyyy-mm-dd""T""hh:mm:ss")&amp;
IF(J4586="MST","-07:00",
IF(J4586="MDT","-06:00",
IF(J4586="PST","-08:00",
IF(J4586="PDT","-07:00",
IF(J4586="UTC","+00:00","+00:00")))))</f>
        <v>2020-03-05T10:00:00-07:00</v>
      </c>
      <c r="H4586" s="1">
        <v>43895</v>
      </c>
      <c r="I4586" s="5">
        <v>0.41666666666666669</v>
      </c>
      <c r="J4586" t="s">
        <v>84</v>
      </c>
      <c r="U4586" t="s">
        <v>7469</v>
      </c>
      <c r="V4586" t="s">
        <v>7470</v>
      </c>
      <c r="X4586" t="s">
        <v>7532</v>
      </c>
      <c r="Y4586" t="s">
        <v>7533</v>
      </c>
      <c r="AD4586">
        <v>32.289444000000003</v>
      </c>
      <c r="AE4586">
        <v>-111.03486100000001</v>
      </c>
      <c r="AK4586" t="s">
        <v>5367</v>
      </c>
      <c r="AL4586" t="s">
        <v>9588</v>
      </c>
      <c r="AN4586" t="s">
        <v>1610</v>
      </c>
      <c r="AO4586" t="s">
        <v>5387</v>
      </c>
      <c r="AP4586" t="s">
        <v>422</v>
      </c>
      <c r="AQ4586">
        <v>7.32</v>
      </c>
      <c r="AR4586" t="s">
        <v>1616</v>
      </c>
      <c r="AS4586" t="s">
        <v>7517</v>
      </c>
      <c r="AT4586" t="s">
        <v>1612</v>
      </c>
      <c r="AV4586" t="s">
        <v>7535</v>
      </c>
      <c r="BQ4586" t="str">
        <f>BS4586 &amp; ":" &amp; BR4586</f>
        <v>AOAC:973.48</v>
      </c>
      <c r="BR4586">
        <v>973.48</v>
      </c>
      <c r="BS4586" t="s">
        <v>7536</v>
      </c>
      <c r="BT4586" t="s">
        <v>7537</v>
      </c>
      <c r="BW4586" t="s">
        <v>7476</v>
      </c>
      <c r="CE4586" t="s">
        <v>9467</v>
      </c>
      <c r="CF4586" t="s">
        <v>1618</v>
      </c>
    </row>
    <row r="4587" spans="1:84" hidden="1" x14ac:dyDescent="0.4">
      <c r="A4587" t="s">
        <v>7466</v>
      </c>
      <c r="B4587" t="s">
        <v>7467</v>
      </c>
      <c r="C4587" t="s">
        <v>9494</v>
      </c>
      <c r="D4587" t="s">
        <v>7515</v>
      </c>
      <c r="E4587" t="s">
        <v>82</v>
      </c>
      <c r="G4587" s="4" t="str">
        <f>TEXT(H4587+I4587,"yyyy-mm-dd""T""hh:mm:ss")&amp;
IF(J4587="MST","-07:00",
IF(J4587="MDT","-06:00",
IF(J4587="PST","-08:00",
IF(J4587="PDT","-07:00",
IF(J4587="UTC","+00:00","+00:00")))))</f>
        <v>2020-03-05T10:00:00-07:00</v>
      </c>
      <c r="H4587" s="1">
        <v>43895</v>
      </c>
      <c r="I4587" s="5">
        <v>0.41666666666666669</v>
      </c>
      <c r="J4587" t="s">
        <v>84</v>
      </c>
      <c r="U4587" t="s">
        <v>7469</v>
      </c>
      <c r="V4587" t="s">
        <v>7470</v>
      </c>
      <c r="X4587" t="s">
        <v>7532</v>
      </c>
      <c r="Y4587" t="s">
        <v>7533</v>
      </c>
      <c r="AD4587">
        <v>32.289444000000003</v>
      </c>
      <c r="AE4587">
        <v>-111.03486100000001</v>
      </c>
      <c r="AK4587" t="s">
        <v>5367</v>
      </c>
      <c r="AL4587" t="s">
        <v>9589</v>
      </c>
      <c r="AN4587" t="s">
        <v>7486</v>
      </c>
      <c r="AO4587" t="s">
        <v>5369</v>
      </c>
      <c r="AP4587" t="s">
        <v>422</v>
      </c>
      <c r="AQ4587">
        <v>0.94</v>
      </c>
      <c r="AR4587" t="s">
        <v>1616</v>
      </c>
      <c r="AS4587" t="s">
        <v>7517</v>
      </c>
      <c r="AT4587" t="s">
        <v>1612</v>
      </c>
      <c r="AV4587" t="s">
        <v>96</v>
      </c>
      <c r="BQ4587" t="str">
        <f>BS4587 &amp; ":" &amp; BR4587</f>
        <v>USEPA:350.1</v>
      </c>
      <c r="BR4587">
        <v>350.1</v>
      </c>
      <c r="BS4587" t="s">
        <v>4867</v>
      </c>
      <c r="BT4587" t="s">
        <v>7488</v>
      </c>
      <c r="BV4587" t="s">
        <v>7489</v>
      </c>
      <c r="BW4587" t="s">
        <v>7476</v>
      </c>
      <c r="CE4587" t="s">
        <v>9496</v>
      </c>
      <c r="CF4587" t="s">
        <v>1618</v>
      </c>
    </row>
    <row r="4588" spans="1:84" hidden="1" x14ac:dyDescent="0.4">
      <c r="A4588" t="s">
        <v>7466</v>
      </c>
      <c r="B4588" t="s">
        <v>7467</v>
      </c>
      <c r="C4588" t="s">
        <v>9448</v>
      </c>
      <c r="D4588" t="s">
        <v>81</v>
      </c>
      <c r="E4588" t="s">
        <v>82</v>
      </c>
      <c r="G4588" s="4" t="str">
        <f>TEXT(H4588+I4588,"yyyy-mm-dd""T""hh:mm:ss")&amp;
IF(J4588="MST","-07:00",
IF(J4588="MDT","-06:00",
IF(J4588="PST","-08:00",
IF(J4588="PDT","-07:00",
IF(J4588="UTC","+00:00","+00:00")))))</f>
        <v>2020-03-26T09:55:00-07:00</v>
      </c>
      <c r="H4588" s="1">
        <v>43916</v>
      </c>
      <c r="I4588" s="5">
        <v>0.41319444444444442</v>
      </c>
      <c r="J4588" t="s">
        <v>84</v>
      </c>
      <c r="U4588" t="s">
        <v>7469</v>
      </c>
      <c r="V4588" t="s">
        <v>7470</v>
      </c>
      <c r="X4588" t="s">
        <v>7482</v>
      </c>
      <c r="Y4588" t="s">
        <v>7483</v>
      </c>
      <c r="AD4588">
        <v>32.386417000000002</v>
      </c>
      <c r="AE4588">
        <v>-111.119139</v>
      </c>
      <c r="AK4588" t="s">
        <v>5367</v>
      </c>
      <c r="AL4588" t="s">
        <v>9590</v>
      </c>
      <c r="AN4588" t="s">
        <v>1700</v>
      </c>
      <c r="AO4588" t="s">
        <v>123</v>
      </c>
      <c r="AP4588" t="s">
        <v>422</v>
      </c>
      <c r="AQ4588">
        <v>2.67</v>
      </c>
      <c r="AR4588" t="s">
        <v>1616</v>
      </c>
      <c r="AS4588" t="s">
        <v>9252</v>
      </c>
      <c r="AT4588" t="s">
        <v>1612</v>
      </c>
      <c r="AV4588" t="s">
        <v>96</v>
      </c>
      <c r="BQ4588" t="str">
        <f>BS4588 &amp; ":" &amp; BR4588</f>
        <v>USEPA:365.1</v>
      </c>
      <c r="BR4588">
        <v>365.1</v>
      </c>
      <c r="BS4588" t="s">
        <v>4867</v>
      </c>
      <c r="BT4588" t="s">
        <v>7474</v>
      </c>
      <c r="BV4588" t="s">
        <v>7475</v>
      </c>
      <c r="BW4588" t="s">
        <v>7476</v>
      </c>
      <c r="CE4588" t="s">
        <v>9450</v>
      </c>
      <c r="CF4588" t="s">
        <v>1618</v>
      </c>
    </row>
    <row r="4589" spans="1:84" hidden="1" x14ac:dyDescent="0.4">
      <c r="A4589" t="s">
        <v>7466</v>
      </c>
      <c r="B4589" t="s">
        <v>7467</v>
      </c>
      <c r="C4589" t="s">
        <v>9500</v>
      </c>
      <c r="D4589" t="s">
        <v>81</v>
      </c>
      <c r="E4589" t="s">
        <v>82</v>
      </c>
      <c r="G4589" s="4" t="str">
        <f>TEXT(H4589+I4589,"yyyy-mm-dd""T""hh:mm:ss")&amp;
IF(J4589="MST","-07:00",
IF(J4589="MDT","-06:00",
IF(J4589="PST","-08:00",
IF(J4589="PDT","-07:00",
IF(J4589="UTC","+00:00","+00:00")))))</f>
        <v>2020-03-17T11:22:00-07:00</v>
      </c>
      <c r="H4589" s="1">
        <v>43907</v>
      </c>
      <c r="I4589" s="5">
        <v>0.47361111111111109</v>
      </c>
      <c r="J4589" t="s">
        <v>84</v>
      </c>
      <c r="U4589" t="s">
        <v>7469</v>
      </c>
      <c r="V4589" t="s">
        <v>7470</v>
      </c>
      <c r="X4589" t="s">
        <v>7482</v>
      </c>
      <c r="Y4589" t="s">
        <v>7483</v>
      </c>
      <c r="AD4589">
        <v>32.386417000000002</v>
      </c>
      <c r="AE4589">
        <v>-111.119139</v>
      </c>
      <c r="AK4589" t="s">
        <v>5367</v>
      </c>
      <c r="AL4589" t="s">
        <v>9591</v>
      </c>
      <c r="AN4589" t="s">
        <v>1700</v>
      </c>
      <c r="AO4589" t="s">
        <v>457</v>
      </c>
      <c r="AP4589" t="s">
        <v>422</v>
      </c>
      <c r="AQ4589">
        <v>1.45</v>
      </c>
      <c r="AR4589" t="s">
        <v>1616</v>
      </c>
      <c r="AT4589" t="s">
        <v>1612</v>
      </c>
      <c r="AV4589" t="s">
        <v>96</v>
      </c>
      <c r="BQ4589" t="str">
        <f>BS4589 &amp; ":" &amp; BR4589</f>
        <v>USEPA:365.1</v>
      </c>
      <c r="BR4589">
        <v>365.1</v>
      </c>
      <c r="BS4589" t="s">
        <v>4867</v>
      </c>
      <c r="BT4589" t="s">
        <v>7474</v>
      </c>
      <c r="BV4589" t="s">
        <v>7475</v>
      </c>
      <c r="BW4589" t="s">
        <v>7476</v>
      </c>
      <c r="CE4589" t="s">
        <v>9502</v>
      </c>
      <c r="CF4589" t="s">
        <v>1618</v>
      </c>
    </row>
    <row r="4590" spans="1:84" hidden="1" x14ac:dyDescent="0.4">
      <c r="A4590" t="s">
        <v>7466</v>
      </c>
      <c r="B4590" t="s">
        <v>7467</v>
      </c>
      <c r="C4590" t="s">
        <v>9462</v>
      </c>
      <c r="D4590" t="s">
        <v>81</v>
      </c>
      <c r="E4590" t="s">
        <v>82</v>
      </c>
      <c r="G4590" s="4" t="str">
        <f>TEXT(H4590+I4590,"yyyy-mm-dd""T""hh:mm:ss")&amp;
IF(J4590="MST","-07:00",
IF(J4590="MDT","-06:00",
IF(J4590="PST","-08:00",
IF(J4590="PDT","-07:00",
IF(J4590="UTC","+00:00","+00:00")))))</f>
        <v>2020-06-25T08:50:00-07:00</v>
      </c>
      <c r="H4590" s="1">
        <v>44007</v>
      </c>
      <c r="I4590" s="5">
        <v>0.36805555555555558</v>
      </c>
      <c r="J4590" t="s">
        <v>84</v>
      </c>
      <c r="U4590" t="s">
        <v>7469</v>
      </c>
      <c r="V4590" t="s">
        <v>7470</v>
      </c>
      <c r="X4590" t="s">
        <v>7510</v>
      </c>
      <c r="Y4590" t="s">
        <v>7511</v>
      </c>
      <c r="AD4590">
        <v>32.434333000000002</v>
      </c>
      <c r="AE4590">
        <v>-111.232472</v>
      </c>
      <c r="AK4590" t="s">
        <v>5367</v>
      </c>
      <c r="AL4590" t="s">
        <v>9592</v>
      </c>
      <c r="AN4590" t="s">
        <v>1610</v>
      </c>
      <c r="AO4590" t="s">
        <v>5387</v>
      </c>
      <c r="AP4590" t="s">
        <v>422</v>
      </c>
      <c r="AQ4590">
        <v>6.94</v>
      </c>
      <c r="AR4590" t="s">
        <v>1616</v>
      </c>
      <c r="AS4590" t="s">
        <v>7517</v>
      </c>
      <c r="AT4590" t="s">
        <v>1612</v>
      </c>
      <c r="AV4590" t="s">
        <v>7535</v>
      </c>
      <c r="BQ4590" t="str">
        <f>BS4590 &amp; ":" &amp; BR4590</f>
        <v>AOAC:973.48</v>
      </c>
      <c r="BR4590">
        <v>973.48</v>
      </c>
      <c r="BS4590" t="s">
        <v>7536</v>
      </c>
      <c r="BT4590" t="s">
        <v>7537</v>
      </c>
      <c r="BW4590" t="s">
        <v>7476</v>
      </c>
      <c r="CE4590" t="s">
        <v>9464</v>
      </c>
      <c r="CF4590" t="s">
        <v>1618</v>
      </c>
    </row>
    <row r="4591" spans="1:84" hidden="1" x14ac:dyDescent="0.4">
      <c r="A4591" t="s">
        <v>9593</v>
      </c>
      <c r="B4591" t="s">
        <v>9594</v>
      </c>
      <c r="C4591" t="s">
        <v>9595</v>
      </c>
      <c r="D4591" t="s">
        <v>81</v>
      </c>
      <c r="E4591" t="s">
        <v>82</v>
      </c>
      <c r="G4591" s="4" t="str">
        <f>TEXT(H4591+I4591,"yyyy-mm-dd""T""hh:mm:ss")&amp;
IF(J4591="MST","-07:00",
IF(J4591="MDT","-06:00",
IF(J4591="PST","-08:00",
IF(J4591="PDT","-07:00",
IF(J4591="UTC","+00:00","+00:00")))))</f>
        <v>2021-01-26T12:22:00-07:00</v>
      </c>
      <c r="H4591" s="1">
        <v>44222</v>
      </c>
      <c r="I4591" s="5">
        <v>0.51527777777777772</v>
      </c>
      <c r="J4591" t="s">
        <v>84</v>
      </c>
      <c r="N4591">
        <v>0</v>
      </c>
      <c r="O4591" t="s">
        <v>5517</v>
      </c>
      <c r="U4591" t="s">
        <v>9596</v>
      </c>
      <c r="V4591" t="s">
        <v>9597</v>
      </c>
      <c r="X4591" t="s">
        <v>9598</v>
      </c>
      <c r="Y4591" t="s">
        <v>9599</v>
      </c>
      <c r="AD4591">
        <v>31.916073999999998</v>
      </c>
      <c r="AE4591">
        <v>-111.889109</v>
      </c>
      <c r="AG4591" t="s">
        <v>9600</v>
      </c>
      <c r="AH4591" t="s">
        <v>9593</v>
      </c>
      <c r="AI4591" t="s">
        <v>9601</v>
      </c>
      <c r="AK4591" t="s">
        <v>5367</v>
      </c>
      <c r="AL4591" t="s">
        <v>9602</v>
      </c>
      <c r="AM4591" t="s">
        <v>92</v>
      </c>
      <c r="AN4591" t="s">
        <v>1610</v>
      </c>
      <c r="AO4591" t="s">
        <v>105</v>
      </c>
      <c r="AP4591" t="s">
        <v>422</v>
      </c>
      <c r="AQ4591" t="s">
        <v>4440</v>
      </c>
      <c r="AR4591" t="s">
        <v>1616</v>
      </c>
      <c r="AT4591" t="s">
        <v>1612</v>
      </c>
      <c r="AV4591" t="s">
        <v>96</v>
      </c>
      <c r="BQ4591" t="str">
        <f>BS4591 &amp; ":" &amp; BR4591</f>
        <v>USEPA:300</v>
      </c>
      <c r="BR4591">
        <v>300</v>
      </c>
      <c r="BS4591" t="s">
        <v>4867</v>
      </c>
      <c r="BT4591" t="s">
        <v>9315</v>
      </c>
      <c r="BV4591" t="s">
        <v>9316</v>
      </c>
      <c r="BX4591" s="1">
        <v>44222</v>
      </c>
      <c r="BZ4591" t="s">
        <v>9603</v>
      </c>
      <c r="CA4591" t="s">
        <v>9604</v>
      </c>
      <c r="CB4591">
        <v>0.1</v>
      </c>
      <c r="CC4591" t="s">
        <v>1616</v>
      </c>
      <c r="CE4591" t="s">
        <v>9605</v>
      </c>
      <c r="CF4591" t="s">
        <v>1618</v>
      </c>
    </row>
    <row r="4592" spans="1:84" hidden="1" x14ac:dyDescent="0.4">
      <c r="A4592" t="s">
        <v>9593</v>
      </c>
      <c r="B4592" t="s">
        <v>9594</v>
      </c>
      <c r="C4592" t="s">
        <v>9606</v>
      </c>
      <c r="D4592" t="s">
        <v>81</v>
      </c>
      <c r="E4592" t="s">
        <v>82</v>
      </c>
      <c r="G4592" s="4" t="str">
        <f>TEXT(H4592+I4592,"yyyy-mm-dd""T""hh:mm:ss")&amp;
IF(J4592="MST","-07:00",
IF(J4592="MDT","-06:00",
IF(J4592="PST","-08:00",
IF(J4592="PDT","-07:00",
IF(J4592="UTC","+00:00","+00:00")))))</f>
        <v>2021-03-24T13:03:00-07:00</v>
      </c>
      <c r="H4592" s="1">
        <v>44279</v>
      </c>
      <c r="I4592" s="5">
        <v>0.54374999999999996</v>
      </c>
      <c r="J4592" t="s">
        <v>84</v>
      </c>
      <c r="N4592">
        <v>0</v>
      </c>
      <c r="O4592" t="s">
        <v>5517</v>
      </c>
      <c r="U4592" t="s">
        <v>9596</v>
      </c>
      <c r="V4592" t="s">
        <v>9597</v>
      </c>
      <c r="X4592" t="s">
        <v>9607</v>
      </c>
      <c r="Y4592" t="s">
        <v>9608</v>
      </c>
      <c r="AD4592">
        <v>32.275832999999999</v>
      </c>
      <c r="AE4592">
        <v>-112.672222</v>
      </c>
      <c r="AG4592" t="s">
        <v>9600</v>
      </c>
      <c r="AH4592" t="s">
        <v>9593</v>
      </c>
      <c r="AI4592" t="s">
        <v>9601</v>
      </c>
      <c r="AK4592" t="s">
        <v>5367</v>
      </c>
      <c r="AL4592" t="s">
        <v>9609</v>
      </c>
      <c r="AM4592" t="s">
        <v>92</v>
      </c>
      <c r="AN4592" t="s">
        <v>1610</v>
      </c>
      <c r="AO4592" t="s">
        <v>1611</v>
      </c>
      <c r="AP4592" t="s">
        <v>422</v>
      </c>
      <c r="AQ4592" t="s">
        <v>4440</v>
      </c>
      <c r="AR4592" t="s">
        <v>1616</v>
      </c>
      <c r="AT4592" t="s">
        <v>1612</v>
      </c>
      <c r="AV4592" t="s">
        <v>96</v>
      </c>
      <c r="BQ4592" t="str">
        <f>BS4592 &amp; ":" &amp; BR4592</f>
        <v>APHA:4500-NH3 C</v>
      </c>
      <c r="BR4592" t="s">
        <v>9610</v>
      </c>
      <c r="BS4592" t="s">
        <v>5380</v>
      </c>
      <c r="BT4592" t="s">
        <v>9611</v>
      </c>
      <c r="BV4592" t="s">
        <v>9612</v>
      </c>
      <c r="BX4592" s="1">
        <v>44281</v>
      </c>
      <c r="BZ4592" t="s">
        <v>9613</v>
      </c>
      <c r="CA4592" t="s">
        <v>9604</v>
      </c>
      <c r="CB4592">
        <v>0.5</v>
      </c>
      <c r="CC4592" t="s">
        <v>1616</v>
      </c>
      <c r="CE4592" t="s">
        <v>9614</v>
      </c>
      <c r="CF4592" t="s">
        <v>1618</v>
      </c>
    </row>
    <row r="4593" spans="1:84" hidden="1" x14ac:dyDescent="0.4">
      <c r="A4593" t="s">
        <v>7466</v>
      </c>
      <c r="B4593" t="s">
        <v>7467</v>
      </c>
      <c r="C4593" t="s">
        <v>9615</v>
      </c>
      <c r="D4593" t="s">
        <v>81</v>
      </c>
      <c r="E4593" t="s">
        <v>82</v>
      </c>
      <c r="G4593" s="4" t="str">
        <f>TEXT(H4593+I4593,"yyyy-mm-dd""T""hh:mm:ss")&amp;
IF(J4593="MST","-07:00",
IF(J4593="MDT","-06:00",
IF(J4593="PST","-08:00",
IF(J4593="PDT","-07:00",
IF(J4593="UTC","+00:00","+00:00")))))</f>
        <v>2021-03-18T09:33:00-07:00</v>
      </c>
      <c r="H4593" s="1">
        <v>44273</v>
      </c>
      <c r="I4593" s="5">
        <v>0.39791666666666664</v>
      </c>
      <c r="J4593" t="s">
        <v>84</v>
      </c>
      <c r="U4593" t="s">
        <v>7469</v>
      </c>
      <c r="V4593" t="s">
        <v>7470</v>
      </c>
      <c r="X4593" t="s">
        <v>7482</v>
      </c>
      <c r="Y4593" t="s">
        <v>7483</v>
      </c>
      <c r="AD4593">
        <v>32.386417000000002</v>
      </c>
      <c r="AE4593">
        <v>-111.119139</v>
      </c>
      <c r="AK4593" t="s">
        <v>5367</v>
      </c>
      <c r="AL4593" t="s">
        <v>9616</v>
      </c>
      <c r="AN4593" t="s">
        <v>5425</v>
      </c>
      <c r="AO4593" t="s">
        <v>7494</v>
      </c>
      <c r="AP4593" t="s">
        <v>422</v>
      </c>
      <c r="AQ4593">
        <v>6.33</v>
      </c>
      <c r="AR4593" t="s">
        <v>1616</v>
      </c>
      <c r="AT4593" t="s">
        <v>1612</v>
      </c>
      <c r="AV4593" t="s">
        <v>96</v>
      </c>
      <c r="BQ4593" t="str">
        <f>BS4593 &amp; ":" &amp; BR4593</f>
        <v>USEPA:353.2</v>
      </c>
      <c r="BR4593">
        <v>353.2</v>
      </c>
      <c r="BS4593" t="s">
        <v>4867</v>
      </c>
      <c r="BT4593" t="s">
        <v>5390</v>
      </c>
      <c r="BV4593" t="s">
        <v>5391</v>
      </c>
      <c r="BW4593" t="s">
        <v>7476</v>
      </c>
      <c r="CE4593" t="s">
        <v>9617</v>
      </c>
      <c r="CF4593" t="s">
        <v>1618</v>
      </c>
    </row>
    <row r="4594" spans="1:84" hidden="1" x14ac:dyDescent="0.4">
      <c r="A4594" t="s">
        <v>9593</v>
      </c>
      <c r="B4594" t="s">
        <v>9594</v>
      </c>
      <c r="C4594" t="s">
        <v>9618</v>
      </c>
      <c r="D4594" t="s">
        <v>81</v>
      </c>
      <c r="E4594" t="s">
        <v>82</v>
      </c>
      <c r="G4594" s="4" t="str">
        <f>TEXT(H4594+I4594,"yyyy-mm-dd""T""hh:mm:ss")&amp;
IF(J4594="MST","-07:00",
IF(J4594="MDT","-06:00",
IF(J4594="PST","-08:00",
IF(J4594="PDT","-07:00",
IF(J4594="UTC","+00:00","+00:00")))))</f>
        <v>2021-07-28T14:00:00-07:00</v>
      </c>
      <c r="H4594" s="1">
        <v>44405</v>
      </c>
      <c r="I4594" s="5">
        <v>0.58333333333333337</v>
      </c>
      <c r="J4594" t="s">
        <v>84</v>
      </c>
      <c r="N4594">
        <v>0</v>
      </c>
      <c r="O4594" t="s">
        <v>5517</v>
      </c>
      <c r="U4594" t="s">
        <v>9596</v>
      </c>
      <c r="V4594" t="s">
        <v>9597</v>
      </c>
      <c r="X4594" t="s">
        <v>9619</v>
      </c>
      <c r="Y4594" t="s">
        <v>9620</v>
      </c>
      <c r="AD4594">
        <v>31.827556000000001</v>
      </c>
      <c r="AE4594">
        <v>-111.628694</v>
      </c>
      <c r="AG4594" t="s">
        <v>9600</v>
      </c>
      <c r="AH4594" t="s">
        <v>9593</v>
      </c>
      <c r="AI4594" t="s">
        <v>9601</v>
      </c>
      <c r="AK4594" t="s">
        <v>5367</v>
      </c>
      <c r="AL4594" t="s">
        <v>9621</v>
      </c>
      <c r="AM4594" t="s">
        <v>92</v>
      </c>
      <c r="AN4594" t="s">
        <v>1610</v>
      </c>
      <c r="AO4594" t="s">
        <v>105</v>
      </c>
      <c r="AP4594" t="s">
        <v>422</v>
      </c>
      <c r="AQ4594" t="s">
        <v>4440</v>
      </c>
      <c r="AR4594" t="s">
        <v>1616</v>
      </c>
      <c r="AT4594" t="s">
        <v>1612</v>
      </c>
      <c r="AV4594" t="s">
        <v>96</v>
      </c>
      <c r="BQ4594" t="str">
        <f>BS4594 &amp; ":" &amp; BR4594</f>
        <v>USEPA:300</v>
      </c>
      <c r="BR4594">
        <v>300</v>
      </c>
      <c r="BS4594" t="s">
        <v>4867</v>
      </c>
      <c r="BT4594" t="s">
        <v>9315</v>
      </c>
      <c r="BV4594" t="s">
        <v>9316</v>
      </c>
      <c r="BX4594" s="1">
        <v>44421</v>
      </c>
      <c r="BZ4594" t="s">
        <v>9622</v>
      </c>
      <c r="CA4594" t="s">
        <v>9604</v>
      </c>
      <c r="CB4594">
        <v>0.1</v>
      </c>
      <c r="CC4594" t="s">
        <v>1616</v>
      </c>
      <c r="CE4594" t="s">
        <v>9623</v>
      </c>
      <c r="CF4594" t="s">
        <v>1618</v>
      </c>
    </row>
    <row r="4595" spans="1:84" hidden="1" x14ac:dyDescent="0.4">
      <c r="A4595" t="s">
        <v>7466</v>
      </c>
      <c r="B4595" t="s">
        <v>7467</v>
      </c>
      <c r="C4595" t="s">
        <v>9624</v>
      </c>
      <c r="D4595" t="s">
        <v>81</v>
      </c>
      <c r="E4595" t="s">
        <v>82</v>
      </c>
      <c r="G4595" s="4" t="str">
        <f>TEXT(H4595+I4595,"yyyy-mm-dd""T""hh:mm:ss")&amp;
IF(J4595="MST","-07:00",
IF(J4595="MDT","-06:00",
IF(J4595="PST","-08:00",
IF(J4595="PDT","-07:00",
IF(J4595="UTC","+00:00","+00:00")))))</f>
        <v>2021-03-30T10:00:00-07:00</v>
      </c>
      <c r="H4595" s="1">
        <v>44285</v>
      </c>
      <c r="I4595" s="5">
        <v>0.41666666666666669</v>
      </c>
      <c r="J4595" t="s">
        <v>84</v>
      </c>
      <c r="U4595" t="s">
        <v>7469</v>
      </c>
      <c r="V4595" t="s">
        <v>7470</v>
      </c>
      <c r="X4595" t="s">
        <v>7532</v>
      </c>
      <c r="Y4595" t="s">
        <v>7533</v>
      </c>
      <c r="AD4595">
        <v>32.289444000000003</v>
      </c>
      <c r="AE4595">
        <v>-111.03486100000001</v>
      </c>
      <c r="AK4595" t="s">
        <v>5367</v>
      </c>
      <c r="AL4595" t="s">
        <v>9625</v>
      </c>
      <c r="AN4595" t="s">
        <v>5425</v>
      </c>
      <c r="AO4595" t="s">
        <v>7494</v>
      </c>
      <c r="AP4595" t="s">
        <v>422</v>
      </c>
      <c r="AQ4595">
        <v>3.26</v>
      </c>
      <c r="AR4595" t="s">
        <v>1616</v>
      </c>
      <c r="AT4595" t="s">
        <v>1612</v>
      </c>
      <c r="AV4595" t="s">
        <v>96</v>
      </c>
      <c r="BQ4595" t="str">
        <f>BS4595 &amp; ":" &amp; BR4595</f>
        <v>USEPA:353.2</v>
      </c>
      <c r="BR4595">
        <v>353.2</v>
      </c>
      <c r="BS4595" t="s">
        <v>4867</v>
      </c>
      <c r="BT4595" t="s">
        <v>5390</v>
      </c>
      <c r="BV4595" t="s">
        <v>5391</v>
      </c>
      <c r="BW4595" t="s">
        <v>7476</v>
      </c>
      <c r="CE4595" t="s">
        <v>9626</v>
      </c>
      <c r="CF4595" t="s">
        <v>1618</v>
      </c>
    </row>
    <row r="4596" spans="1:84" hidden="1" x14ac:dyDescent="0.4">
      <c r="A4596" t="s">
        <v>9593</v>
      </c>
      <c r="B4596" t="s">
        <v>9594</v>
      </c>
      <c r="C4596" t="s">
        <v>9627</v>
      </c>
      <c r="D4596" t="s">
        <v>81</v>
      </c>
      <c r="E4596" t="s">
        <v>82</v>
      </c>
      <c r="G4596" s="4" t="str">
        <f>TEXT(H4596+I4596,"yyyy-mm-dd""T""hh:mm:ss")&amp;
IF(J4596="MST","-07:00",
IF(J4596="MDT","-06:00",
IF(J4596="PST","-08:00",
IF(J4596="PDT","-07:00",
IF(J4596="UTC","+00:00","+00:00")))))</f>
        <v>2021-01-21T12:25:00-07:00</v>
      </c>
      <c r="H4596" s="1">
        <v>44217</v>
      </c>
      <c r="I4596" s="5">
        <v>0.51736111111111116</v>
      </c>
      <c r="J4596" t="s">
        <v>84</v>
      </c>
      <c r="N4596">
        <v>0</v>
      </c>
      <c r="O4596" t="s">
        <v>5517</v>
      </c>
      <c r="U4596" t="s">
        <v>9596</v>
      </c>
      <c r="V4596" t="s">
        <v>9597</v>
      </c>
      <c r="X4596" t="s">
        <v>9628</v>
      </c>
      <c r="Y4596" t="s">
        <v>9629</v>
      </c>
      <c r="AD4596">
        <v>32.191263999999997</v>
      </c>
      <c r="AE4596">
        <v>-111.269114</v>
      </c>
      <c r="AG4596" t="s">
        <v>9600</v>
      </c>
      <c r="AH4596" t="s">
        <v>9593</v>
      </c>
      <c r="AI4596" t="s">
        <v>9601</v>
      </c>
      <c r="AK4596" t="s">
        <v>5367</v>
      </c>
      <c r="AL4596" t="s">
        <v>9630</v>
      </c>
      <c r="AM4596" t="s">
        <v>92</v>
      </c>
      <c r="AN4596" t="s">
        <v>1700</v>
      </c>
      <c r="AO4596" t="s">
        <v>9631</v>
      </c>
      <c r="AP4596" t="s">
        <v>422</v>
      </c>
      <c r="AQ4596" t="s">
        <v>4440</v>
      </c>
      <c r="AR4596" t="s">
        <v>1616</v>
      </c>
      <c r="AT4596" t="s">
        <v>1612</v>
      </c>
      <c r="AV4596" t="s">
        <v>96</v>
      </c>
      <c r="BQ4596" t="str">
        <f>BS4596 &amp; ":" &amp; BR4596</f>
        <v>HACH:8190</v>
      </c>
      <c r="BR4596">
        <v>8190</v>
      </c>
      <c r="BS4596" t="s">
        <v>9632</v>
      </c>
      <c r="BT4596" t="s">
        <v>9633</v>
      </c>
      <c r="BX4596" s="1">
        <v>44218</v>
      </c>
      <c r="BZ4596" t="s">
        <v>9634</v>
      </c>
      <c r="CA4596" t="s">
        <v>9604</v>
      </c>
      <c r="CB4596">
        <v>0.1</v>
      </c>
      <c r="CC4596" t="s">
        <v>1616</v>
      </c>
      <c r="CE4596" t="s">
        <v>9635</v>
      </c>
      <c r="CF4596" t="s">
        <v>1618</v>
      </c>
    </row>
    <row r="4597" spans="1:84" hidden="1" x14ac:dyDescent="0.4">
      <c r="A4597" t="s">
        <v>9593</v>
      </c>
      <c r="B4597" t="s">
        <v>9594</v>
      </c>
      <c r="C4597" t="s">
        <v>9636</v>
      </c>
      <c r="D4597" t="s">
        <v>81</v>
      </c>
      <c r="E4597" t="s">
        <v>82</v>
      </c>
      <c r="G4597" s="4" t="str">
        <f>TEXT(H4597+I4597,"yyyy-mm-dd""T""hh:mm:ss")&amp;
IF(J4597="MST","-07:00",
IF(J4597="MDT","-06:00",
IF(J4597="PST","-08:00",
IF(J4597="PDT","-07:00",
IF(J4597="UTC","+00:00","+00:00")))))</f>
        <v>2021-03-08T12:05:00-07:00</v>
      </c>
      <c r="H4597" s="1">
        <v>44263</v>
      </c>
      <c r="I4597" s="5">
        <v>0.50347222222222221</v>
      </c>
      <c r="J4597" t="s">
        <v>84</v>
      </c>
      <c r="N4597">
        <v>0</v>
      </c>
      <c r="O4597" t="s">
        <v>5517</v>
      </c>
      <c r="U4597" t="s">
        <v>9596</v>
      </c>
      <c r="V4597" t="s">
        <v>9597</v>
      </c>
      <c r="X4597" t="s">
        <v>9637</v>
      </c>
      <c r="Y4597" t="s">
        <v>9638</v>
      </c>
      <c r="AD4597">
        <v>31.821574999999999</v>
      </c>
      <c r="AE4597">
        <v>-112.546233</v>
      </c>
      <c r="AG4597" t="s">
        <v>9600</v>
      </c>
      <c r="AH4597" t="s">
        <v>9593</v>
      </c>
      <c r="AI4597" t="s">
        <v>9601</v>
      </c>
      <c r="AK4597" t="s">
        <v>5367</v>
      </c>
      <c r="AL4597" t="s">
        <v>9639</v>
      </c>
      <c r="AM4597" t="s">
        <v>92</v>
      </c>
      <c r="AN4597" t="s">
        <v>1610</v>
      </c>
      <c r="AO4597" t="s">
        <v>1611</v>
      </c>
      <c r="AP4597" t="s">
        <v>422</v>
      </c>
      <c r="AQ4597" t="s">
        <v>4440</v>
      </c>
      <c r="AR4597" t="s">
        <v>1616</v>
      </c>
      <c r="AT4597" t="s">
        <v>1612</v>
      </c>
      <c r="AV4597" t="s">
        <v>96</v>
      </c>
      <c r="BQ4597" t="str">
        <f>BS4597 &amp; ":" &amp; BR4597</f>
        <v>APHA:4500-NH3 C</v>
      </c>
      <c r="BR4597" t="s">
        <v>9610</v>
      </c>
      <c r="BS4597" t="s">
        <v>5380</v>
      </c>
      <c r="BT4597" t="s">
        <v>9611</v>
      </c>
      <c r="BV4597" t="s">
        <v>9612</v>
      </c>
      <c r="BX4597" s="1">
        <v>44272</v>
      </c>
      <c r="BZ4597" t="s">
        <v>9640</v>
      </c>
      <c r="CA4597" t="s">
        <v>9604</v>
      </c>
      <c r="CB4597">
        <v>0.5</v>
      </c>
      <c r="CC4597" t="s">
        <v>1616</v>
      </c>
      <c r="CE4597" t="s">
        <v>9641</v>
      </c>
      <c r="CF4597" t="s">
        <v>1618</v>
      </c>
    </row>
    <row r="4598" spans="1:84" hidden="1" x14ac:dyDescent="0.4">
      <c r="A4598" t="s">
        <v>7466</v>
      </c>
      <c r="B4598" t="s">
        <v>7467</v>
      </c>
      <c r="C4598" t="s">
        <v>9642</v>
      </c>
      <c r="D4598" t="s">
        <v>81</v>
      </c>
      <c r="E4598" t="s">
        <v>82</v>
      </c>
      <c r="G4598" s="4" t="str">
        <f>TEXT(H4598+I4598,"yyyy-mm-dd""T""hh:mm:ss")&amp;
IF(J4598="MST","-07:00",
IF(J4598="MDT","-06:00",
IF(J4598="PST","-08:00",
IF(J4598="PDT","-07:00",
IF(J4598="UTC","+00:00","+00:00")))))</f>
        <v>2021-12-02T09:45:00-07:00</v>
      </c>
      <c r="H4598" s="1">
        <v>44532</v>
      </c>
      <c r="I4598" s="5">
        <v>0.40625</v>
      </c>
      <c r="J4598" t="s">
        <v>84</v>
      </c>
      <c r="U4598" t="s">
        <v>7469</v>
      </c>
      <c r="V4598" t="s">
        <v>7470</v>
      </c>
      <c r="X4598" t="s">
        <v>7510</v>
      </c>
      <c r="Y4598" t="s">
        <v>7511</v>
      </c>
      <c r="AD4598">
        <v>32.434333000000002</v>
      </c>
      <c r="AE4598">
        <v>-111.232472</v>
      </c>
      <c r="AK4598" t="s">
        <v>5367</v>
      </c>
      <c r="AL4598" t="s">
        <v>9643</v>
      </c>
      <c r="AN4598" t="s">
        <v>5425</v>
      </c>
      <c r="AO4598" t="s">
        <v>7494</v>
      </c>
      <c r="AP4598" t="s">
        <v>422</v>
      </c>
      <c r="AQ4598">
        <v>5.87</v>
      </c>
      <c r="AR4598" t="s">
        <v>1616</v>
      </c>
      <c r="AT4598" t="s">
        <v>1612</v>
      </c>
      <c r="AV4598" t="s">
        <v>96</v>
      </c>
      <c r="BQ4598" t="str">
        <f>BS4598 &amp; ":" &amp; BR4598</f>
        <v>USEPA:353.2</v>
      </c>
      <c r="BR4598">
        <v>353.2</v>
      </c>
      <c r="BS4598" t="s">
        <v>4867</v>
      </c>
      <c r="BT4598" t="s">
        <v>5390</v>
      </c>
      <c r="BV4598" t="s">
        <v>5391</v>
      </c>
      <c r="BW4598" t="s">
        <v>7476</v>
      </c>
      <c r="CE4598" t="s">
        <v>9644</v>
      </c>
      <c r="CF4598" t="s">
        <v>1618</v>
      </c>
    </row>
    <row r="4599" spans="1:84" hidden="1" x14ac:dyDescent="0.4">
      <c r="A4599" t="s">
        <v>7466</v>
      </c>
      <c r="B4599" t="s">
        <v>7467</v>
      </c>
      <c r="C4599" t="s">
        <v>9645</v>
      </c>
      <c r="D4599" t="s">
        <v>81</v>
      </c>
      <c r="E4599" t="s">
        <v>82</v>
      </c>
      <c r="G4599" s="4" t="str">
        <f>TEXT(H4599+I4599,"yyyy-mm-dd""T""hh:mm:ss")&amp;
IF(J4599="MST","-07:00",
IF(J4599="MDT","-06:00",
IF(J4599="PST","-08:00",
IF(J4599="PDT","-07:00",
IF(J4599="UTC","+00:00","+00:00")))))</f>
        <v>2021-06-17T07:58:00-07:00</v>
      </c>
      <c r="H4599" s="1">
        <v>44364</v>
      </c>
      <c r="I4599" s="5">
        <v>0.33194444444444443</v>
      </c>
      <c r="J4599" t="s">
        <v>84</v>
      </c>
      <c r="U4599" t="s">
        <v>7469</v>
      </c>
      <c r="V4599" t="s">
        <v>7470</v>
      </c>
      <c r="X4599" t="s">
        <v>7471</v>
      </c>
      <c r="Y4599" t="s">
        <v>7472</v>
      </c>
      <c r="AD4599">
        <v>32.338639000000001</v>
      </c>
      <c r="AE4599">
        <v>-111.08147200000001</v>
      </c>
      <c r="AK4599" t="s">
        <v>5367</v>
      </c>
      <c r="AL4599" t="s">
        <v>9646</v>
      </c>
      <c r="AN4599" t="s">
        <v>7486</v>
      </c>
      <c r="AO4599" t="s">
        <v>5369</v>
      </c>
      <c r="AP4599" t="s">
        <v>422</v>
      </c>
      <c r="AQ4599">
        <v>0.66</v>
      </c>
      <c r="AR4599" t="s">
        <v>1616</v>
      </c>
      <c r="AT4599" t="s">
        <v>1612</v>
      </c>
      <c r="AV4599" t="s">
        <v>96</v>
      </c>
      <c r="BQ4599" t="str">
        <f>BS4599 &amp; ":" &amp; BR4599</f>
        <v>USEPA:350.1</v>
      </c>
      <c r="BR4599">
        <v>350.1</v>
      </c>
      <c r="BS4599" t="s">
        <v>4867</v>
      </c>
      <c r="BT4599" t="s">
        <v>7488</v>
      </c>
      <c r="BV4599" t="s">
        <v>7489</v>
      </c>
      <c r="BW4599" t="s">
        <v>7476</v>
      </c>
      <c r="CE4599" t="s">
        <v>9647</v>
      </c>
      <c r="CF4599" t="s">
        <v>1618</v>
      </c>
    </row>
    <row r="4600" spans="1:84" hidden="1" x14ac:dyDescent="0.4">
      <c r="A4600" t="s">
        <v>7466</v>
      </c>
      <c r="B4600" t="s">
        <v>7467</v>
      </c>
      <c r="C4600" t="s">
        <v>9648</v>
      </c>
      <c r="D4600" t="s">
        <v>7515</v>
      </c>
      <c r="E4600" t="s">
        <v>82</v>
      </c>
      <c r="G4600" s="4" t="str">
        <f>TEXT(H4600+I4600,"yyyy-mm-dd""T""hh:mm:ss")&amp;
IF(J4600="MST","-07:00",
IF(J4600="MDT","-06:00",
IF(J4600="PST","-08:00",
IF(J4600="PDT","-07:00",
IF(J4600="UTC","+00:00","+00:00")))))</f>
        <v>2021-12-16T10:45:00-07:00</v>
      </c>
      <c r="H4600" s="1">
        <v>44546</v>
      </c>
      <c r="I4600" s="5">
        <v>0.44791666666666669</v>
      </c>
      <c r="J4600" t="s">
        <v>84</v>
      </c>
      <c r="U4600" t="s">
        <v>7469</v>
      </c>
      <c r="V4600" t="s">
        <v>7470</v>
      </c>
      <c r="X4600" t="s">
        <v>7532</v>
      </c>
      <c r="Y4600" t="s">
        <v>7533</v>
      </c>
      <c r="AD4600">
        <v>32.289444000000003</v>
      </c>
      <c r="AE4600">
        <v>-111.03486100000001</v>
      </c>
      <c r="AK4600" t="s">
        <v>5367</v>
      </c>
      <c r="AL4600" t="s">
        <v>9649</v>
      </c>
      <c r="AN4600" t="s">
        <v>1700</v>
      </c>
      <c r="AO4600" t="s">
        <v>457</v>
      </c>
      <c r="AP4600" t="s">
        <v>422</v>
      </c>
      <c r="AQ4600">
        <v>0.83</v>
      </c>
      <c r="AR4600" t="s">
        <v>1616</v>
      </c>
      <c r="AT4600" t="s">
        <v>1612</v>
      </c>
      <c r="AV4600" t="s">
        <v>96</v>
      </c>
      <c r="BQ4600" t="str">
        <f>BS4600 &amp; ":" &amp; BR4600</f>
        <v>USEPA:365.1</v>
      </c>
      <c r="BR4600">
        <v>365.1</v>
      </c>
      <c r="BS4600" t="s">
        <v>4867</v>
      </c>
      <c r="BT4600" t="s">
        <v>7474</v>
      </c>
      <c r="BV4600" t="s">
        <v>7475</v>
      </c>
      <c r="BW4600" t="s">
        <v>7476</v>
      </c>
      <c r="CE4600" t="s">
        <v>9650</v>
      </c>
      <c r="CF4600" t="s">
        <v>1618</v>
      </c>
    </row>
    <row r="4601" spans="1:84" hidden="1" x14ac:dyDescent="0.4">
      <c r="A4601" t="s">
        <v>7466</v>
      </c>
      <c r="B4601" t="s">
        <v>7467</v>
      </c>
      <c r="C4601" t="s">
        <v>9651</v>
      </c>
      <c r="D4601" t="s">
        <v>7515</v>
      </c>
      <c r="E4601" t="s">
        <v>82</v>
      </c>
      <c r="G4601" s="4" t="str">
        <f>TEXT(H4601+I4601,"yyyy-mm-dd""T""hh:mm:ss")&amp;
IF(J4601="MST","-07:00",
IF(J4601="MDT","-06:00",
IF(J4601="PST","-08:00",
IF(J4601="PDT","-07:00",
IF(J4601="UTC","+00:00","+00:00")))))</f>
        <v>2021-09-22T08:25:00-07:00</v>
      </c>
      <c r="H4601" s="1">
        <v>44461</v>
      </c>
      <c r="I4601" s="5">
        <v>0.35069444444444442</v>
      </c>
      <c r="J4601" t="s">
        <v>84</v>
      </c>
      <c r="U4601" t="s">
        <v>7469</v>
      </c>
      <c r="V4601" t="s">
        <v>7470</v>
      </c>
      <c r="X4601" t="s">
        <v>7471</v>
      </c>
      <c r="Y4601" t="s">
        <v>7472</v>
      </c>
      <c r="AD4601">
        <v>32.338639000000001</v>
      </c>
      <c r="AE4601">
        <v>-111.08147200000001</v>
      </c>
      <c r="AK4601" t="s">
        <v>5367</v>
      </c>
      <c r="AL4601" t="s">
        <v>9652</v>
      </c>
      <c r="AN4601" t="s">
        <v>1700</v>
      </c>
      <c r="AO4601" t="s">
        <v>457</v>
      </c>
      <c r="AP4601" t="s">
        <v>422</v>
      </c>
      <c r="AQ4601">
        <v>2.83</v>
      </c>
      <c r="AR4601" t="s">
        <v>1616</v>
      </c>
      <c r="AT4601" t="s">
        <v>1612</v>
      </c>
      <c r="AV4601" t="s">
        <v>96</v>
      </c>
      <c r="BQ4601" t="str">
        <f>BS4601 &amp; ":" &amp; BR4601</f>
        <v>USEPA:365.1</v>
      </c>
      <c r="BR4601">
        <v>365.1</v>
      </c>
      <c r="BS4601" t="s">
        <v>4867</v>
      </c>
      <c r="BT4601" t="s">
        <v>7474</v>
      </c>
      <c r="BV4601" t="s">
        <v>7475</v>
      </c>
      <c r="BW4601" t="s">
        <v>7476</v>
      </c>
      <c r="CE4601" t="s">
        <v>9653</v>
      </c>
      <c r="CF4601" t="s">
        <v>1618</v>
      </c>
    </row>
    <row r="4602" spans="1:84" hidden="1" x14ac:dyDescent="0.4">
      <c r="A4602" t="s">
        <v>7466</v>
      </c>
      <c r="B4602" t="s">
        <v>7467</v>
      </c>
      <c r="C4602" t="s">
        <v>9654</v>
      </c>
      <c r="D4602" t="s">
        <v>81</v>
      </c>
      <c r="E4602" t="s">
        <v>82</v>
      </c>
      <c r="G4602" s="4" t="str">
        <f>TEXT(H4602+I4602,"yyyy-mm-dd""T""hh:mm:ss")&amp;
IF(J4602="MST","-07:00",
IF(J4602="MDT","-06:00",
IF(J4602="PST","-08:00",
IF(J4602="PDT","-07:00",
IF(J4602="UTC","+00:00","+00:00")))))</f>
        <v>2021-09-23T08:40:00-07:00</v>
      </c>
      <c r="H4602" s="1">
        <v>44462</v>
      </c>
      <c r="I4602" s="5">
        <v>0.3611111111111111</v>
      </c>
      <c r="J4602" t="s">
        <v>84</v>
      </c>
      <c r="U4602" t="s">
        <v>7469</v>
      </c>
      <c r="V4602" t="s">
        <v>7470</v>
      </c>
      <c r="X4602" t="s">
        <v>7532</v>
      </c>
      <c r="Y4602" t="s">
        <v>7533</v>
      </c>
      <c r="AD4602">
        <v>32.289444000000003</v>
      </c>
      <c r="AE4602">
        <v>-111.03486100000001</v>
      </c>
      <c r="AK4602" t="s">
        <v>5367</v>
      </c>
      <c r="AL4602" t="s">
        <v>9655</v>
      </c>
      <c r="AN4602" t="s">
        <v>1610</v>
      </c>
      <c r="AO4602" t="s">
        <v>5387</v>
      </c>
      <c r="AP4602" t="s">
        <v>422</v>
      </c>
      <c r="AQ4602">
        <v>17</v>
      </c>
      <c r="AR4602" t="s">
        <v>1616</v>
      </c>
      <c r="AT4602" t="s">
        <v>1612</v>
      </c>
      <c r="AV4602" t="s">
        <v>7535</v>
      </c>
      <c r="BQ4602" t="str">
        <f>BS4602 &amp; ":" &amp; BR4602</f>
        <v>AOAC:973.48</v>
      </c>
      <c r="BR4602">
        <v>973.48</v>
      </c>
      <c r="BS4602" t="s">
        <v>7536</v>
      </c>
      <c r="BT4602" t="s">
        <v>7537</v>
      </c>
      <c r="BW4602" t="s">
        <v>7476</v>
      </c>
      <c r="CE4602" t="s">
        <v>9656</v>
      </c>
      <c r="CF4602" t="s">
        <v>1618</v>
      </c>
    </row>
    <row r="4603" spans="1:84" hidden="1" x14ac:dyDescent="0.4">
      <c r="A4603" t="s">
        <v>7466</v>
      </c>
      <c r="B4603" t="s">
        <v>7467</v>
      </c>
      <c r="C4603" t="s">
        <v>9657</v>
      </c>
      <c r="D4603" t="s">
        <v>81</v>
      </c>
      <c r="E4603" t="s">
        <v>82</v>
      </c>
      <c r="G4603" s="4" t="str">
        <f>TEXT(H4603+I4603,"yyyy-mm-dd""T""hh:mm:ss")&amp;
IF(J4603="MST","-07:00",
IF(J4603="MDT","-06:00",
IF(J4603="PST","-08:00",
IF(J4603="PDT","-07:00",
IF(J4603="UTC","+00:00","+00:00")))))</f>
        <v>2021-12-16T10:45:00-07:00</v>
      </c>
      <c r="H4603" s="1">
        <v>44546</v>
      </c>
      <c r="I4603" s="5">
        <v>0.44791666666666669</v>
      </c>
      <c r="J4603" t="s">
        <v>84</v>
      </c>
      <c r="U4603" t="s">
        <v>7469</v>
      </c>
      <c r="V4603" t="s">
        <v>7470</v>
      </c>
      <c r="X4603" t="s">
        <v>7532</v>
      </c>
      <c r="Y4603" t="s">
        <v>7533</v>
      </c>
      <c r="AD4603">
        <v>32.289444000000003</v>
      </c>
      <c r="AE4603">
        <v>-111.03486100000001</v>
      </c>
      <c r="AK4603" t="s">
        <v>5367</v>
      </c>
      <c r="AL4603" t="s">
        <v>9658</v>
      </c>
      <c r="AN4603" t="s">
        <v>1610</v>
      </c>
      <c r="AO4603" t="s">
        <v>5387</v>
      </c>
      <c r="AP4603" t="s">
        <v>422</v>
      </c>
      <c r="AQ4603">
        <v>7.77</v>
      </c>
      <c r="AR4603" t="s">
        <v>1616</v>
      </c>
      <c r="AT4603" t="s">
        <v>1612</v>
      </c>
      <c r="AV4603" t="s">
        <v>7535</v>
      </c>
      <c r="BQ4603" t="str">
        <f>BS4603 &amp; ":" &amp; BR4603</f>
        <v>AOAC:973.48</v>
      </c>
      <c r="BR4603">
        <v>973.48</v>
      </c>
      <c r="BS4603" t="s">
        <v>7536</v>
      </c>
      <c r="BT4603" t="s">
        <v>7537</v>
      </c>
      <c r="BW4603" t="s">
        <v>7476</v>
      </c>
      <c r="CE4603" t="s">
        <v>9659</v>
      </c>
      <c r="CF4603" t="s">
        <v>1618</v>
      </c>
    </row>
    <row r="4604" spans="1:84" hidden="1" x14ac:dyDescent="0.4">
      <c r="A4604" t="s">
        <v>7466</v>
      </c>
      <c r="B4604" t="s">
        <v>7467</v>
      </c>
      <c r="C4604" t="s">
        <v>9651</v>
      </c>
      <c r="D4604" t="s">
        <v>7515</v>
      </c>
      <c r="E4604" t="s">
        <v>82</v>
      </c>
      <c r="G4604" s="4" t="str">
        <f>TEXT(H4604+I4604,"yyyy-mm-dd""T""hh:mm:ss")&amp;
IF(J4604="MST","-07:00",
IF(J4604="MDT","-06:00",
IF(J4604="PST","-08:00",
IF(J4604="PDT","-07:00",
IF(J4604="UTC","+00:00","+00:00")))))</f>
        <v>2021-09-22T08:25:00-07:00</v>
      </c>
      <c r="H4604" s="1">
        <v>44461</v>
      </c>
      <c r="I4604" s="5">
        <v>0.35069444444444442</v>
      </c>
      <c r="J4604" t="s">
        <v>84</v>
      </c>
      <c r="U4604" t="s">
        <v>7469</v>
      </c>
      <c r="V4604" t="s">
        <v>7470</v>
      </c>
      <c r="X4604" t="s">
        <v>7471</v>
      </c>
      <c r="Y4604" t="s">
        <v>7472</v>
      </c>
      <c r="AD4604">
        <v>32.338639000000001</v>
      </c>
      <c r="AE4604">
        <v>-111.08147200000001</v>
      </c>
      <c r="AK4604" t="s">
        <v>5367</v>
      </c>
      <c r="AL4604" t="s">
        <v>9660</v>
      </c>
      <c r="AN4604" t="s">
        <v>7604</v>
      </c>
      <c r="AO4604" t="s">
        <v>442</v>
      </c>
      <c r="AP4604" t="s">
        <v>422</v>
      </c>
      <c r="AQ4604">
        <v>5.65</v>
      </c>
      <c r="AR4604" t="s">
        <v>1616</v>
      </c>
      <c r="AT4604" t="s">
        <v>1612</v>
      </c>
      <c r="AV4604" t="s">
        <v>96</v>
      </c>
      <c r="BQ4604" t="str">
        <f>BS4604 &amp; ":" &amp; BR4604</f>
        <v>USEPA:351.2</v>
      </c>
      <c r="BR4604">
        <v>351.2</v>
      </c>
      <c r="BS4604" t="s">
        <v>4867</v>
      </c>
      <c r="BT4604" t="s">
        <v>7605</v>
      </c>
      <c r="BV4604" t="s">
        <v>7606</v>
      </c>
      <c r="BW4604" t="s">
        <v>7476</v>
      </c>
      <c r="CE4604" t="s">
        <v>9653</v>
      </c>
      <c r="CF4604" t="s">
        <v>1618</v>
      </c>
    </row>
    <row r="4605" spans="1:84" hidden="1" x14ac:dyDescent="0.4">
      <c r="A4605" t="s">
        <v>9593</v>
      </c>
      <c r="B4605" t="s">
        <v>9594</v>
      </c>
      <c r="C4605" t="s">
        <v>9661</v>
      </c>
      <c r="D4605" t="s">
        <v>81</v>
      </c>
      <c r="E4605" t="s">
        <v>82</v>
      </c>
      <c r="G4605" s="4" t="str">
        <f>TEXT(H4605+I4605,"yyyy-mm-dd""T""hh:mm:ss")&amp;
IF(J4605="MST","-07:00",
IF(J4605="MDT","-06:00",
IF(J4605="PST","-08:00",
IF(J4605="PDT","-07:00",
IF(J4605="UTC","+00:00","+00:00")))))</f>
        <v>2021-07-20T10:26:00-07:00</v>
      </c>
      <c r="H4605" s="1">
        <v>44397</v>
      </c>
      <c r="I4605" s="5">
        <v>0.43472222222222223</v>
      </c>
      <c r="J4605" t="s">
        <v>84</v>
      </c>
      <c r="N4605">
        <v>0</v>
      </c>
      <c r="O4605" t="s">
        <v>5517</v>
      </c>
      <c r="U4605" t="s">
        <v>9596</v>
      </c>
      <c r="V4605" t="s">
        <v>9597</v>
      </c>
      <c r="X4605" t="s">
        <v>9662</v>
      </c>
      <c r="Y4605" t="s">
        <v>9663</v>
      </c>
      <c r="AD4605">
        <v>32.320098000000002</v>
      </c>
      <c r="AE4605">
        <v>-112.233171</v>
      </c>
      <c r="AG4605" t="s">
        <v>9600</v>
      </c>
      <c r="AH4605" t="s">
        <v>9593</v>
      </c>
      <c r="AI4605" t="s">
        <v>9601</v>
      </c>
      <c r="AK4605" t="s">
        <v>5367</v>
      </c>
      <c r="AL4605" t="s">
        <v>9664</v>
      </c>
      <c r="AN4605" t="s">
        <v>1610</v>
      </c>
      <c r="AO4605" t="s">
        <v>111</v>
      </c>
      <c r="AP4605" t="s">
        <v>422</v>
      </c>
      <c r="AQ4605">
        <v>0.97</v>
      </c>
      <c r="AR4605" t="s">
        <v>1616</v>
      </c>
      <c r="AT4605" t="s">
        <v>1612</v>
      </c>
      <c r="AV4605" t="s">
        <v>96</v>
      </c>
      <c r="BQ4605" t="str">
        <f>BS4605 &amp; ":" &amp; BR4605</f>
        <v>USEPA:300</v>
      </c>
      <c r="BR4605">
        <v>300</v>
      </c>
      <c r="BS4605" t="s">
        <v>4867</v>
      </c>
      <c r="BT4605" t="s">
        <v>9315</v>
      </c>
      <c r="BV4605" t="s">
        <v>9316</v>
      </c>
      <c r="BX4605" s="1">
        <v>44397</v>
      </c>
      <c r="BZ4605" t="s">
        <v>9665</v>
      </c>
      <c r="CA4605" t="s">
        <v>9604</v>
      </c>
      <c r="CB4605">
        <v>0.5</v>
      </c>
      <c r="CC4605" t="s">
        <v>1616</v>
      </c>
      <c r="CE4605" t="s">
        <v>9666</v>
      </c>
      <c r="CF4605" t="s">
        <v>1618</v>
      </c>
    </row>
    <row r="4606" spans="1:84" hidden="1" x14ac:dyDescent="0.4">
      <c r="A4606" t="s">
        <v>9593</v>
      </c>
      <c r="B4606" t="s">
        <v>9594</v>
      </c>
      <c r="C4606" t="s">
        <v>9667</v>
      </c>
      <c r="D4606" t="s">
        <v>81</v>
      </c>
      <c r="E4606" t="s">
        <v>82</v>
      </c>
      <c r="G4606" s="4" t="str">
        <f>TEXT(H4606+I4606,"yyyy-mm-dd""T""hh:mm:ss")&amp;
IF(J4606="MST","-07:00",
IF(J4606="MDT","-06:00",
IF(J4606="PST","-08:00",
IF(J4606="PDT","-07:00",
IF(J4606="UTC","+00:00","+00:00")))))</f>
        <v>2021-01-26T11:21:00-07:00</v>
      </c>
      <c r="H4606" s="1">
        <v>44222</v>
      </c>
      <c r="I4606" s="5">
        <v>0.47291666666666665</v>
      </c>
      <c r="J4606" t="s">
        <v>84</v>
      </c>
      <c r="N4606">
        <v>0</v>
      </c>
      <c r="O4606" t="s">
        <v>5517</v>
      </c>
      <c r="U4606" t="s">
        <v>9596</v>
      </c>
      <c r="V4606" t="s">
        <v>9597</v>
      </c>
      <c r="X4606" t="s">
        <v>9668</v>
      </c>
      <c r="Y4606" t="s">
        <v>9669</v>
      </c>
      <c r="AD4606">
        <v>31.724063999999998</v>
      </c>
      <c r="AE4606">
        <v>-111.89640300000001</v>
      </c>
      <c r="AG4606" t="s">
        <v>9600</v>
      </c>
      <c r="AH4606" t="s">
        <v>9593</v>
      </c>
      <c r="AI4606" t="s">
        <v>9601</v>
      </c>
      <c r="AK4606" t="s">
        <v>5367</v>
      </c>
      <c r="AL4606" t="s">
        <v>9670</v>
      </c>
      <c r="AN4606" t="s">
        <v>1700</v>
      </c>
      <c r="AO4606" t="s">
        <v>9631</v>
      </c>
      <c r="AP4606" t="s">
        <v>422</v>
      </c>
      <c r="AQ4606">
        <v>0.84</v>
      </c>
      <c r="AR4606" t="s">
        <v>1616</v>
      </c>
      <c r="AT4606" t="s">
        <v>1612</v>
      </c>
      <c r="AV4606" t="s">
        <v>96</v>
      </c>
      <c r="BQ4606" t="str">
        <f>BS4606 &amp; ":" &amp; BR4606</f>
        <v>HACH:8190</v>
      </c>
      <c r="BR4606">
        <v>8190</v>
      </c>
      <c r="BS4606" t="s">
        <v>9632</v>
      </c>
      <c r="BT4606" t="s">
        <v>9633</v>
      </c>
      <c r="BX4606" s="1">
        <v>44236</v>
      </c>
      <c r="BZ4606" t="s">
        <v>9671</v>
      </c>
      <c r="CA4606" t="s">
        <v>9604</v>
      </c>
      <c r="CB4606">
        <v>0.1</v>
      </c>
      <c r="CC4606" t="s">
        <v>1616</v>
      </c>
      <c r="CE4606" t="s">
        <v>9605</v>
      </c>
      <c r="CF4606" t="s">
        <v>1618</v>
      </c>
    </row>
    <row r="4607" spans="1:84" hidden="1" x14ac:dyDescent="0.4">
      <c r="A4607" t="s">
        <v>7466</v>
      </c>
      <c r="B4607" t="s">
        <v>7467</v>
      </c>
      <c r="C4607" t="s">
        <v>9615</v>
      </c>
      <c r="D4607" t="s">
        <v>81</v>
      </c>
      <c r="E4607" t="s">
        <v>82</v>
      </c>
      <c r="G4607" s="4" t="str">
        <f>TEXT(H4607+I4607,"yyyy-mm-dd""T""hh:mm:ss")&amp;
IF(J4607="MST","-07:00",
IF(J4607="MDT","-06:00",
IF(J4607="PST","-08:00",
IF(J4607="PDT","-07:00",
IF(J4607="UTC","+00:00","+00:00")))))</f>
        <v>2021-03-18T09:33:00-07:00</v>
      </c>
      <c r="H4607" s="1">
        <v>44273</v>
      </c>
      <c r="I4607" s="5">
        <v>0.39791666666666664</v>
      </c>
      <c r="J4607" t="s">
        <v>84</v>
      </c>
      <c r="U4607" t="s">
        <v>7469</v>
      </c>
      <c r="V4607" t="s">
        <v>7470</v>
      </c>
      <c r="X4607" t="s">
        <v>7482</v>
      </c>
      <c r="Y4607" t="s">
        <v>7483</v>
      </c>
      <c r="AD4607">
        <v>32.386417000000002</v>
      </c>
      <c r="AE4607">
        <v>-111.119139</v>
      </c>
      <c r="AK4607" t="s">
        <v>5367</v>
      </c>
      <c r="AL4607" t="s">
        <v>9672</v>
      </c>
      <c r="AN4607" t="s">
        <v>7604</v>
      </c>
      <c r="AO4607" t="s">
        <v>442</v>
      </c>
      <c r="AP4607" t="s">
        <v>422</v>
      </c>
      <c r="AQ4607">
        <v>2.41</v>
      </c>
      <c r="AR4607" t="s">
        <v>1616</v>
      </c>
      <c r="AT4607" t="s">
        <v>1612</v>
      </c>
      <c r="AV4607" t="s">
        <v>96</v>
      </c>
      <c r="BQ4607" t="str">
        <f>BS4607 &amp; ":" &amp; BR4607</f>
        <v>USEPA:351.2</v>
      </c>
      <c r="BR4607">
        <v>351.2</v>
      </c>
      <c r="BS4607" t="s">
        <v>4867</v>
      </c>
      <c r="BT4607" t="s">
        <v>7605</v>
      </c>
      <c r="BV4607" t="s">
        <v>7606</v>
      </c>
      <c r="BW4607" t="s">
        <v>7476</v>
      </c>
      <c r="CE4607" t="s">
        <v>9673</v>
      </c>
      <c r="CF4607" t="s">
        <v>1618</v>
      </c>
    </row>
    <row r="4608" spans="1:84" hidden="1" x14ac:dyDescent="0.4">
      <c r="A4608" t="s">
        <v>7466</v>
      </c>
      <c r="B4608" t="s">
        <v>7467</v>
      </c>
      <c r="C4608" t="s">
        <v>9624</v>
      </c>
      <c r="D4608" t="s">
        <v>81</v>
      </c>
      <c r="E4608" t="s">
        <v>82</v>
      </c>
      <c r="G4608" s="4" t="str">
        <f>TEXT(H4608+I4608,"yyyy-mm-dd""T""hh:mm:ss")&amp;
IF(J4608="MST","-07:00",
IF(J4608="MDT","-06:00",
IF(J4608="PST","-08:00",
IF(J4608="PDT","-07:00",
IF(J4608="UTC","+00:00","+00:00")))))</f>
        <v>2021-03-30T10:00:00-07:00</v>
      </c>
      <c r="H4608" s="1">
        <v>44285</v>
      </c>
      <c r="I4608" s="5">
        <v>0.41666666666666669</v>
      </c>
      <c r="J4608" t="s">
        <v>84</v>
      </c>
      <c r="U4608" t="s">
        <v>7469</v>
      </c>
      <c r="V4608" t="s">
        <v>7470</v>
      </c>
      <c r="X4608" t="s">
        <v>7532</v>
      </c>
      <c r="Y4608" t="s">
        <v>7533</v>
      </c>
      <c r="AD4608">
        <v>32.289444000000003</v>
      </c>
      <c r="AE4608">
        <v>-111.03486100000001</v>
      </c>
      <c r="AK4608" t="s">
        <v>5367</v>
      </c>
      <c r="AL4608" t="s">
        <v>9674</v>
      </c>
      <c r="AN4608" t="s">
        <v>7604</v>
      </c>
      <c r="AO4608" t="s">
        <v>442</v>
      </c>
      <c r="AP4608" t="s">
        <v>422</v>
      </c>
      <c r="AQ4608">
        <v>2.0699999999999998</v>
      </c>
      <c r="AR4608" t="s">
        <v>1616</v>
      </c>
      <c r="AT4608" t="s">
        <v>1612</v>
      </c>
      <c r="AV4608" t="s">
        <v>96</v>
      </c>
      <c r="BQ4608" t="str">
        <f>BS4608 &amp; ":" &amp; BR4608</f>
        <v>USEPA:351.2</v>
      </c>
      <c r="BR4608">
        <v>351.2</v>
      </c>
      <c r="BS4608" t="s">
        <v>4867</v>
      </c>
      <c r="BT4608" t="s">
        <v>7605</v>
      </c>
      <c r="BV4608" t="s">
        <v>7606</v>
      </c>
      <c r="BW4608" t="s">
        <v>7476</v>
      </c>
      <c r="CE4608" t="s">
        <v>9626</v>
      </c>
      <c r="CF4608" t="s">
        <v>1618</v>
      </c>
    </row>
    <row r="4609" spans="1:84" hidden="1" x14ac:dyDescent="0.4">
      <c r="A4609" t="s">
        <v>9593</v>
      </c>
      <c r="B4609" t="s">
        <v>9594</v>
      </c>
      <c r="C4609" t="s">
        <v>9675</v>
      </c>
      <c r="D4609" t="s">
        <v>81</v>
      </c>
      <c r="E4609" t="s">
        <v>82</v>
      </c>
      <c r="G4609" s="4" t="str">
        <f>TEXT(H4609+I4609,"yyyy-mm-dd""T""hh:mm:ss")&amp;
IF(J4609="MST","-07:00",
IF(J4609="MDT","-06:00",
IF(J4609="PST","-08:00",
IF(J4609="PDT","-07:00",
IF(J4609="UTC","+00:00","+00:00")))))</f>
        <v>2021-07-15T10:51:00-07:00</v>
      </c>
      <c r="H4609" s="1">
        <v>44392</v>
      </c>
      <c r="I4609" s="5">
        <v>0.45208333333333334</v>
      </c>
      <c r="J4609" t="s">
        <v>84</v>
      </c>
      <c r="N4609">
        <v>0</v>
      </c>
      <c r="O4609" t="s">
        <v>5517</v>
      </c>
      <c r="U4609" t="s">
        <v>9596</v>
      </c>
      <c r="V4609" t="s">
        <v>9597</v>
      </c>
      <c r="X4609" t="s">
        <v>9676</v>
      </c>
      <c r="Y4609" t="s">
        <v>9677</v>
      </c>
      <c r="AD4609">
        <v>31.908080999999999</v>
      </c>
      <c r="AE4609">
        <v>-111.84456400000001</v>
      </c>
      <c r="AG4609" t="s">
        <v>9600</v>
      </c>
      <c r="AH4609" t="s">
        <v>9593</v>
      </c>
      <c r="AI4609" t="s">
        <v>9601</v>
      </c>
      <c r="AK4609" t="s">
        <v>5367</v>
      </c>
      <c r="AL4609" t="s">
        <v>9678</v>
      </c>
      <c r="AM4609" t="s">
        <v>92</v>
      </c>
      <c r="AN4609" t="s">
        <v>1610</v>
      </c>
      <c r="AO4609" t="s">
        <v>105</v>
      </c>
      <c r="AP4609" t="s">
        <v>422</v>
      </c>
      <c r="AQ4609" t="s">
        <v>4440</v>
      </c>
      <c r="AR4609" t="s">
        <v>1616</v>
      </c>
      <c r="AT4609" t="s">
        <v>1612</v>
      </c>
      <c r="AV4609" t="s">
        <v>96</v>
      </c>
      <c r="BQ4609" t="str">
        <f>BS4609 &amp; ":" &amp; BR4609</f>
        <v>USEPA:300</v>
      </c>
      <c r="BR4609">
        <v>300</v>
      </c>
      <c r="BS4609" t="s">
        <v>4867</v>
      </c>
      <c r="BT4609" t="s">
        <v>9315</v>
      </c>
      <c r="BV4609" t="s">
        <v>9316</v>
      </c>
      <c r="BX4609" s="1">
        <v>44392</v>
      </c>
      <c r="BZ4609" t="s">
        <v>9679</v>
      </c>
      <c r="CA4609" t="s">
        <v>9604</v>
      </c>
      <c r="CB4609">
        <v>0.1</v>
      </c>
      <c r="CC4609" t="s">
        <v>1616</v>
      </c>
      <c r="CE4609" t="s">
        <v>9666</v>
      </c>
      <c r="CF4609" t="s">
        <v>1618</v>
      </c>
    </row>
    <row r="4610" spans="1:84" hidden="1" x14ac:dyDescent="0.4">
      <c r="A4610" t="s">
        <v>9593</v>
      </c>
      <c r="B4610" t="s">
        <v>9594</v>
      </c>
      <c r="C4610" t="s">
        <v>9661</v>
      </c>
      <c r="D4610" t="s">
        <v>81</v>
      </c>
      <c r="E4610" t="s">
        <v>82</v>
      </c>
      <c r="G4610" s="4" t="str">
        <f>TEXT(H4610+I4610,"yyyy-mm-dd""T""hh:mm:ss")&amp;
IF(J4610="MST","-07:00",
IF(J4610="MDT","-06:00",
IF(J4610="PST","-08:00",
IF(J4610="PDT","-07:00",
IF(J4610="UTC","+00:00","+00:00")))))</f>
        <v>2021-07-20T10:26:00-07:00</v>
      </c>
      <c r="H4610" s="1">
        <v>44397</v>
      </c>
      <c r="I4610" s="5">
        <v>0.43472222222222223</v>
      </c>
      <c r="J4610" t="s">
        <v>84</v>
      </c>
      <c r="N4610">
        <v>0</v>
      </c>
      <c r="O4610" t="s">
        <v>5517</v>
      </c>
      <c r="U4610" t="s">
        <v>9596</v>
      </c>
      <c r="V4610" t="s">
        <v>9597</v>
      </c>
      <c r="X4610" t="s">
        <v>9662</v>
      </c>
      <c r="Y4610" t="s">
        <v>9663</v>
      </c>
      <c r="AD4610">
        <v>32.320098000000002</v>
      </c>
      <c r="AE4610">
        <v>-112.233171</v>
      </c>
      <c r="AG4610" t="s">
        <v>9600</v>
      </c>
      <c r="AH4610" t="s">
        <v>9593</v>
      </c>
      <c r="AI4610" t="s">
        <v>9601</v>
      </c>
      <c r="AK4610" t="s">
        <v>5367</v>
      </c>
      <c r="AL4610" t="s">
        <v>9680</v>
      </c>
      <c r="AN4610" t="s">
        <v>1700</v>
      </c>
      <c r="AO4610" t="s">
        <v>9631</v>
      </c>
      <c r="AP4610" t="s">
        <v>422</v>
      </c>
      <c r="AQ4610">
        <v>0.28000000000000003</v>
      </c>
      <c r="AR4610" t="s">
        <v>1616</v>
      </c>
      <c r="AT4610" t="s">
        <v>1612</v>
      </c>
      <c r="AV4610" t="s">
        <v>96</v>
      </c>
      <c r="BQ4610" t="str">
        <f>BS4610 &amp; ":" &amp; BR4610</f>
        <v>HACH:8190</v>
      </c>
      <c r="BR4610">
        <v>8190</v>
      </c>
      <c r="BS4610" t="s">
        <v>9632</v>
      </c>
      <c r="BT4610" t="s">
        <v>9633</v>
      </c>
      <c r="BX4610" s="1">
        <v>44414</v>
      </c>
      <c r="BZ4610" t="s">
        <v>9681</v>
      </c>
      <c r="CA4610" t="s">
        <v>9604</v>
      </c>
      <c r="CB4610">
        <v>0.1</v>
      </c>
      <c r="CC4610" t="s">
        <v>1616</v>
      </c>
      <c r="CE4610" t="s">
        <v>9666</v>
      </c>
      <c r="CF4610" t="s">
        <v>1618</v>
      </c>
    </row>
    <row r="4611" spans="1:84" hidden="1" x14ac:dyDescent="0.4">
      <c r="A4611" t="s">
        <v>9593</v>
      </c>
      <c r="B4611" t="s">
        <v>9594</v>
      </c>
      <c r="C4611" t="s">
        <v>9682</v>
      </c>
      <c r="D4611" t="s">
        <v>81</v>
      </c>
      <c r="E4611" t="s">
        <v>82</v>
      </c>
      <c r="G4611" s="4" t="str">
        <f>TEXT(H4611+I4611,"yyyy-mm-dd""T""hh:mm:ss")&amp;
IF(J4611="MST","-07:00",
IF(J4611="MDT","-06:00",
IF(J4611="PST","-08:00",
IF(J4611="PDT","-07:00",
IF(J4611="UTC","+00:00","+00:00")))))</f>
        <v>2021-02-24T11:26:00-07:00</v>
      </c>
      <c r="H4611" s="1">
        <v>44251</v>
      </c>
      <c r="I4611" s="5">
        <v>0.47638888888888886</v>
      </c>
      <c r="J4611" t="s">
        <v>84</v>
      </c>
      <c r="N4611">
        <v>0</v>
      </c>
      <c r="O4611" t="s">
        <v>5517</v>
      </c>
      <c r="U4611" t="s">
        <v>9596</v>
      </c>
      <c r="V4611" t="s">
        <v>9597</v>
      </c>
      <c r="X4611" t="s">
        <v>9619</v>
      </c>
      <c r="Y4611" t="s">
        <v>9620</v>
      </c>
      <c r="AD4611">
        <v>31.827556000000001</v>
      </c>
      <c r="AE4611">
        <v>-111.628694</v>
      </c>
      <c r="AG4611" t="s">
        <v>9600</v>
      </c>
      <c r="AH4611" t="s">
        <v>9593</v>
      </c>
      <c r="AI4611" t="s">
        <v>9601</v>
      </c>
      <c r="AK4611" t="s">
        <v>5367</v>
      </c>
      <c r="AL4611" t="s">
        <v>9683</v>
      </c>
      <c r="AM4611" t="s">
        <v>92</v>
      </c>
      <c r="AN4611" t="s">
        <v>1610</v>
      </c>
      <c r="AO4611" t="s">
        <v>111</v>
      </c>
      <c r="AP4611" t="s">
        <v>422</v>
      </c>
      <c r="AQ4611" t="s">
        <v>4440</v>
      </c>
      <c r="AR4611" t="s">
        <v>1616</v>
      </c>
      <c r="AT4611" t="s">
        <v>1612</v>
      </c>
      <c r="AV4611" t="s">
        <v>96</v>
      </c>
      <c r="BQ4611" t="str">
        <f>BS4611 &amp; ":" &amp; BR4611</f>
        <v>USEPA:300</v>
      </c>
      <c r="BR4611">
        <v>300</v>
      </c>
      <c r="BS4611" t="s">
        <v>4867</v>
      </c>
      <c r="BT4611" t="s">
        <v>9315</v>
      </c>
      <c r="BV4611" t="s">
        <v>9316</v>
      </c>
      <c r="BX4611" s="1">
        <v>44279</v>
      </c>
      <c r="BZ4611" t="s">
        <v>9684</v>
      </c>
      <c r="CA4611" t="s">
        <v>9604</v>
      </c>
      <c r="CB4611">
        <v>0.5</v>
      </c>
      <c r="CC4611" t="s">
        <v>1616</v>
      </c>
      <c r="CE4611" t="s">
        <v>9623</v>
      </c>
      <c r="CF4611" t="s">
        <v>1618</v>
      </c>
    </row>
    <row r="4612" spans="1:84" hidden="1" x14ac:dyDescent="0.4">
      <c r="A4612" t="s">
        <v>9593</v>
      </c>
      <c r="B4612" t="s">
        <v>9594</v>
      </c>
      <c r="C4612" t="s">
        <v>9595</v>
      </c>
      <c r="D4612" t="s">
        <v>81</v>
      </c>
      <c r="E4612" t="s">
        <v>82</v>
      </c>
      <c r="G4612" s="4" t="str">
        <f>TEXT(H4612+I4612,"yyyy-mm-dd""T""hh:mm:ss")&amp;
IF(J4612="MST","-07:00",
IF(J4612="MDT","-06:00",
IF(J4612="PST","-08:00",
IF(J4612="PDT","-07:00",
IF(J4612="UTC","+00:00","+00:00")))))</f>
        <v>2021-01-26T12:22:00-07:00</v>
      </c>
      <c r="H4612" s="1">
        <v>44222</v>
      </c>
      <c r="I4612" s="5">
        <v>0.51527777777777772</v>
      </c>
      <c r="J4612" t="s">
        <v>84</v>
      </c>
      <c r="N4612">
        <v>0</v>
      </c>
      <c r="O4612" t="s">
        <v>5517</v>
      </c>
      <c r="U4612" t="s">
        <v>9596</v>
      </c>
      <c r="V4612" t="s">
        <v>9597</v>
      </c>
      <c r="X4612" t="s">
        <v>9598</v>
      </c>
      <c r="Y4612" t="s">
        <v>9599</v>
      </c>
      <c r="AD4612">
        <v>31.916073999999998</v>
      </c>
      <c r="AE4612">
        <v>-111.889109</v>
      </c>
      <c r="AG4612" t="s">
        <v>9600</v>
      </c>
      <c r="AH4612" t="s">
        <v>9593</v>
      </c>
      <c r="AI4612" t="s">
        <v>9601</v>
      </c>
      <c r="AK4612" t="s">
        <v>5367</v>
      </c>
      <c r="AL4612" t="s">
        <v>9685</v>
      </c>
      <c r="AN4612" t="s">
        <v>1610</v>
      </c>
      <c r="AO4612" t="s">
        <v>1611</v>
      </c>
      <c r="AP4612" t="s">
        <v>422</v>
      </c>
      <c r="AQ4612">
        <v>0.78</v>
      </c>
      <c r="AR4612" t="s">
        <v>1616</v>
      </c>
      <c r="AT4612" t="s">
        <v>1612</v>
      </c>
      <c r="AV4612" t="s">
        <v>96</v>
      </c>
      <c r="BQ4612" t="str">
        <f>BS4612 &amp; ":" &amp; BR4612</f>
        <v>APHA:4500-NH3 C</v>
      </c>
      <c r="BR4612" t="s">
        <v>9610</v>
      </c>
      <c r="BS4612" t="s">
        <v>5380</v>
      </c>
      <c r="BT4612" t="s">
        <v>9611</v>
      </c>
      <c r="BV4612" t="s">
        <v>9612</v>
      </c>
      <c r="BX4612" s="1">
        <v>44232</v>
      </c>
      <c r="BZ4612" t="s">
        <v>9686</v>
      </c>
      <c r="CA4612" t="s">
        <v>9604</v>
      </c>
      <c r="CB4612">
        <v>0.5</v>
      </c>
      <c r="CC4612" t="s">
        <v>1616</v>
      </c>
      <c r="CE4612" t="s">
        <v>9605</v>
      </c>
      <c r="CF4612" t="s">
        <v>1618</v>
      </c>
    </row>
    <row r="4613" spans="1:84" hidden="1" x14ac:dyDescent="0.4">
      <c r="A4613" t="s">
        <v>9593</v>
      </c>
      <c r="B4613" t="s">
        <v>9594</v>
      </c>
      <c r="C4613" t="s">
        <v>9661</v>
      </c>
      <c r="D4613" t="s">
        <v>81</v>
      </c>
      <c r="E4613" t="s">
        <v>82</v>
      </c>
      <c r="G4613" s="4" t="str">
        <f>TEXT(H4613+I4613,"yyyy-mm-dd""T""hh:mm:ss")&amp;
IF(J4613="MST","-07:00",
IF(J4613="MDT","-06:00",
IF(J4613="PST","-08:00",
IF(J4613="PDT","-07:00",
IF(J4613="UTC","+00:00","+00:00")))))</f>
        <v>2021-07-20T10:26:00-07:00</v>
      </c>
      <c r="H4613" s="1">
        <v>44397</v>
      </c>
      <c r="I4613" s="5">
        <v>0.43472222222222223</v>
      </c>
      <c r="J4613" t="s">
        <v>84</v>
      </c>
      <c r="N4613">
        <v>0</v>
      </c>
      <c r="O4613" t="s">
        <v>5517</v>
      </c>
      <c r="U4613" t="s">
        <v>9596</v>
      </c>
      <c r="V4613" t="s">
        <v>9597</v>
      </c>
      <c r="X4613" t="s">
        <v>9662</v>
      </c>
      <c r="Y4613" t="s">
        <v>9663</v>
      </c>
      <c r="AD4613">
        <v>32.320098000000002</v>
      </c>
      <c r="AE4613">
        <v>-112.233171</v>
      </c>
      <c r="AG4613" t="s">
        <v>9600</v>
      </c>
      <c r="AH4613" t="s">
        <v>9593</v>
      </c>
      <c r="AI4613" t="s">
        <v>9601</v>
      </c>
      <c r="AK4613" t="s">
        <v>5367</v>
      </c>
      <c r="AL4613" t="s">
        <v>9687</v>
      </c>
      <c r="AM4613" t="s">
        <v>92</v>
      </c>
      <c r="AN4613" t="s">
        <v>1610</v>
      </c>
      <c r="AO4613" t="s">
        <v>1611</v>
      </c>
      <c r="AP4613" t="s">
        <v>422</v>
      </c>
      <c r="AQ4613" t="s">
        <v>4440</v>
      </c>
      <c r="AR4613" t="s">
        <v>1616</v>
      </c>
      <c r="AT4613" t="s">
        <v>1612</v>
      </c>
      <c r="AV4613" t="s">
        <v>96</v>
      </c>
      <c r="BQ4613" t="str">
        <f>BS4613 &amp; ":" &amp; BR4613</f>
        <v>APHA:4500-NH3 C</v>
      </c>
      <c r="BR4613" t="s">
        <v>9610</v>
      </c>
      <c r="BS4613" t="s">
        <v>5380</v>
      </c>
      <c r="BT4613" t="s">
        <v>9611</v>
      </c>
      <c r="BV4613" t="s">
        <v>9612</v>
      </c>
      <c r="BX4613" s="1">
        <v>44405</v>
      </c>
      <c r="BZ4613" t="s">
        <v>9688</v>
      </c>
      <c r="CA4613" t="s">
        <v>9604</v>
      </c>
      <c r="CB4613">
        <v>0.5</v>
      </c>
      <c r="CC4613" t="s">
        <v>1616</v>
      </c>
      <c r="CE4613" t="s">
        <v>9666</v>
      </c>
      <c r="CF4613" t="s">
        <v>1618</v>
      </c>
    </row>
    <row r="4614" spans="1:84" hidden="1" x14ac:dyDescent="0.4">
      <c r="A4614" t="s">
        <v>7466</v>
      </c>
      <c r="B4614" t="s">
        <v>7467</v>
      </c>
      <c r="C4614" t="s">
        <v>9689</v>
      </c>
      <c r="D4614" t="s">
        <v>81</v>
      </c>
      <c r="E4614" t="s">
        <v>82</v>
      </c>
      <c r="G4614" s="4" t="str">
        <f>TEXT(H4614+I4614,"yyyy-mm-dd""T""hh:mm:ss")&amp;
IF(J4614="MST","-07:00",
IF(J4614="MDT","-06:00",
IF(J4614="PST","-08:00",
IF(J4614="PDT","-07:00",
IF(J4614="UTC","+00:00","+00:00")))))</f>
        <v>2021-05-27T09:25:00-07:00</v>
      </c>
      <c r="H4614" s="1">
        <v>44343</v>
      </c>
      <c r="I4614" s="5">
        <v>0.3923611111111111</v>
      </c>
      <c r="J4614" t="s">
        <v>84</v>
      </c>
      <c r="U4614" t="s">
        <v>7469</v>
      </c>
      <c r="V4614" t="s">
        <v>7470</v>
      </c>
      <c r="X4614" t="s">
        <v>7482</v>
      </c>
      <c r="Y4614" t="s">
        <v>7483</v>
      </c>
      <c r="AD4614">
        <v>32.386417000000002</v>
      </c>
      <c r="AE4614">
        <v>-111.119139</v>
      </c>
      <c r="AK4614" t="s">
        <v>5367</v>
      </c>
      <c r="AL4614" t="s">
        <v>9690</v>
      </c>
      <c r="AN4614" t="s">
        <v>1610</v>
      </c>
      <c r="AO4614" t="s">
        <v>5387</v>
      </c>
      <c r="AP4614" t="s">
        <v>422</v>
      </c>
      <c r="AQ4614">
        <v>6.75</v>
      </c>
      <c r="AR4614" t="s">
        <v>1616</v>
      </c>
      <c r="AT4614" t="s">
        <v>1612</v>
      </c>
      <c r="AV4614" t="s">
        <v>7535</v>
      </c>
      <c r="BQ4614" t="str">
        <f>BS4614 &amp; ":" &amp; BR4614</f>
        <v>AOAC:973.48</v>
      </c>
      <c r="BR4614">
        <v>973.48</v>
      </c>
      <c r="BS4614" t="s">
        <v>7536</v>
      </c>
      <c r="BT4614" t="s">
        <v>7537</v>
      </c>
      <c r="BW4614" t="s">
        <v>7476</v>
      </c>
      <c r="CE4614" t="s">
        <v>9691</v>
      </c>
      <c r="CF4614" t="s">
        <v>1618</v>
      </c>
    </row>
    <row r="4615" spans="1:84" hidden="1" x14ac:dyDescent="0.4">
      <c r="A4615" t="s">
        <v>7466</v>
      </c>
      <c r="B4615" t="s">
        <v>7467</v>
      </c>
      <c r="C4615" t="s">
        <v>9692</v>
      </c>
      <c r="D4615" t="s">
        <v>81</v>
      </c>
      <c r="E4615" t="s">
        <v>82</v>
      </c>
      <c r="G4615" s="4" t="str">
        <f>TEXT(H4615+I4615,"yyyy-mm-dd""T""hh:mm:ss")&amp;
IF(J4615="MST","-07:00",
IF(J4615="MDT","-06:00",
IF(J4615="PST","-08:00",
IF(J4615="PDT","-07:00",
IF(J4615="UTC","+00:00","+00:00")))))</f>
        <v>2021-03-11T09:15:00-07:00</v>
      </c>
      <c r="H4615" s="1">
        <v>44266</v>
      </c>
      <c r="I4615" s="5">
        <v>0.38541666666666669</v>
      </c>
      <c r="J4615" t="s">
        <v>84</v>
      </c>
      <c r="U4615" t="s">
        <v>7469</v>
      </c>
      <c r="V4615" t="s">
        <v>7470</v>
      </c>
      <c r="X4615" t="s">
        <v>7471</v>
      </c>
      <c r="Y4615" t="s">
        <v>7472</v>
      </c>
      <c r="AD4615">
        <v>32.338639000000001</v>
      </c>
      <c r="AE4615">
        <v>-111.08147200000001</v>
      </c>
      <c r="AK4615" t="s">
        <v>5367</v>
      </c>
      <c r="AL4615" t="s">
        <v>9693</v>
      </c>
      <c r="AN4615" t="s">
        <v>7486</v>
      </c>
      <c r="AO4615" t="s">
        <v>5369</v>
      </c>
      <c r="AP4615" t="s">
        <v>422</v>
      </c>
      <c r="AQ4615">
        <v>3.52</v>
      </c>
      <c r="AR4615" t="s">
        <v>1616</v>
      </c>
      <c r="AT4615" t="s">
        <v>1612</v>
      </c>
      <c r="AV4615" t="s">
        <v>96</v>
      </c>
      <c r="BQ4615" t="str">
        <f>BS4615 &amp; ":" &amp; BR4615</f>
        <v>USEPA:350.1</v>
      </c>
      <c r="BR4615">
        <v>350.1</v>
      </c>
      <c r="BS4615" t="s">
        <v>4867</v>
      </c>
      <c r="BT4615" t="s">
        <v>7488</v>
      </c>
      <c r="BV4615" t="s">
        <v>7489</v>
      </c>
      <c r="BW4615" t="s">
        <v>7476</v>
      </c>
      <c r="CE4615" t="s">
        <v>9694</v>
      </c>
      <c r="CF4615" t="s">
        <v>1618</v>
      </c>
    </row>
    <row r="4616" spans="1:84" hidden="1" x14ac:dyDescent="0.4">
      <c r="A4616" t="s">
        <v>7466</v>
      </c>
      <c r="B4616" t="s">
        <v>7467</v>
      </c>
      <c r="C4616" t="s">
        <v>9695</v>
      </c>
      <c r="D4616" t="s">
        <v>81</v>
      </c>
      <c r="E4616" t="s">
        <v>82</v>
      </c>
      <c r="G4616" s="4" t="str">
        <f>TEXT(H4616+I4616,"yyyy-mm-dd""T""hh:mm:ss")&amp;
IF(J4616="MST","-07:00",
IF(J4616="MDT","-06:00",
IF(J4616="PST","-08:00",
IF(J4616="PDT","-07:00",
IF(J4616="UTC","+00:00","+00:00")))))</f>
        <v>2021-08-26T08:45:00-07:00</v>
      </c>
      <c r="H4616" s="1">
        <v>44434</v>
      </c>
      <c r="I4616" s="5">
        <v>0.36458333333333331</v>
      </c>
      <c r="J4616" t="s">
        <v>84</v>
      </c>
      <c r="U4616" t="s">
        <v>7469</v>
      </c>
      <c r="V4616" t="s">
        <v>7470</v>
      </c>
      <c r="X4616" t="s">
        <v>7510</v>
      </c>
      <c r="Y4616" t="s">
        <v>7511</v>
      </c>
      <c r="AD4616">
        <v>32.434333000000002</v>
      </c>
      <c r="AE4616">
        <v>-111.232472</v>
      </c>
      <c r="AK4616" t="s">
        <v>5367</v>
      </c>
      <c r="AL4616" t="s">
        <v>9696</v>
      </c>
      <c r="AN4616" t="s">
        <v>5425</v>
      </c>
      <c r="AO4616" t="s">
        <v>7494</v>
      </c>
      <c r="AP4616" t="s">
        <v>422</v>
      </c>
      <c r="AQ4616">
        <v>4.3899999999999997</v>
      </c>
      <c r="AR4616" t="s">
        <v>1616</v>
      </c>
      <c r="AT4616" t="s">
        <v>1612</v>
      </c>
      <c r="AV4616" t="s">
        <v>96</v>
      </c>
      <c r="BQ4616" t="str">
        <f>BS4616 &amp; ":" &amp; BR4616</f>
        <v>USEPA:353.2</v>
      </c>
      <c r="BR4616">
        <v>353.2</v>
      </c>
      <c r="BS4616" t="s">
        <v>4867</v>
      </c>
      <c r="BT4616" t="s">
        <v>5390</v>
      </c>
      <c r="BV4616" t="s">
        <v>5391</v>
      </c>
      <c r="BW4616" t="s">
        <v>7476</v>
      </c>
      <c r="CE4616" t="s">
        <v>9697</v>
      </c>
      <c r="CF4616" t="s">
        <v>1618</v>
      </c>
    </row>
    <row r="4617" spans="1:84" hidden="1" x14ac:dyDescent="0.4">
      <c r="A4617" t="s">
        <v>9593</v>
      </c>
      <c r="B4617" t="s">
        <v>9594</v>
      </c>
      <c r="C4617" t="s">
        <v>9606</v>
      </c>
      <c r="D4617" t="s">
        <v>81</v>
      </c>
      <c r="E4617" t="s">
        <v>82</v>
      </c>
      <c r="G4617" s="4" t="str">
        <f>TEXT(H4617+I4617,"yyyy-mm-dd""T""hh:mm:ss")&amp;
IF(J4617="MST","-07:00",
IF(J4617="MDT","-06:00",
IF(J4617="PST","-08:00",
IF(J4617="PDT","-07:00",
IF(J4617="UTC","+00:00","+00:00")))))</f>
        <v>2021-03-24T13:03:00-07:00</v>
      </c>
      <c r="H4617" s="1">
        <v>44279</v>
      </c>
      <c r="I4617" s="5">
        <v>0.54374999999999996</v>
      </c>
      <c r="J4617" t="s">
        <v>84</v>
      </c>
      <c r="N4617">
        <v>0</v>
      </c>
      <c r="O4617" t="s">
        <v>5517</v>
      </c>
      <c r="U4617" t="s">
        <v>9596</v>
      </c>
      <c r="V4617" t="s">
        <v>9597</v>
      </c>
      <c r="X4617" t="s">
        <v>9607</v>
      </c>
      <c r="Y4617" t="s">
        <v>9608</v>
      </c>
      <c r="AD4617">
        <v>32.275832999999999</v>
      </c>
      <c r="AE4617">
        <v>-112.672222</v>
      </c>
      <c r="AG4617" t="s">
        <v>9600</v>
      </c>
      <c r="AH4617" t="s">
        <v>9593</v>
      </c>
      <c r="AI4617" t="s">
        <v>9601</v>
      </c>
      <c r="AK4617" t="s">
        <v>5367</v>
      </c>
      <c r="AL4617" t="s">
        <v>9698</v>
      </c>
      <c r="AN4617" t="s">
        <v>1700</v>
      </c>
      <c r="AO4617" t="s">
        <v>9631</v>
      </c>
      <c r="AP4617" t="s">
        <v>422</v>
      </c>
      <c r="AQ4617">
        <v>0.68</v>
      </c>
      <c r="AR4617" t="s">
        <v>1616</v>
      </c>
      <c r="AT4617" t="s">
        <v>1612</v>
      </c>
      <c r="AV4617" t="s">
        <v>96</v>
      </c>
      <c r="BQ4617" t="str">
        <f>BS4617 &amp; ":" &amp; BR4617</f>
        <v>HACH:8190</v>
      </c>
      <c r="BR4617">
        <v>8190</v>
      </c>
      <c r="BS4617" t="s">
        <v>9632</v>
      </c>
      <c r="BT4617" t="s">
        <v>9633</v>
      </c>
      <c r="BX4617" s="1">
        <v>44293</v>
      </c>
      <c r="BZ4617" t="s">
        <v>9699</v>
      </c>
      <c r="CA4617" t="s">
        <v>9604</v>
      </c>
      <c r="CB4617">
        <v>0.1</v>
      </c>
      <c r="CC4617" t="s">
        <v>1616</v>
      </c>
      <c r="CE4617" t="s">
        <v>9614</v>
      </c>
      <c r="CF4617" t="s">
        <v>1618</v>
      </c>
    </row>
    <row r="4618" spans="1:84" hidden="1" x14ac:dyDescent="0.4">
      <c r="A4618" t="s">
        <v>7466</v>
      </c>
      <c r="B4618" t="s">
        <v>7467</v>
      </c>
      <c r="C4618" t="s">
        <v>9700</v>
      </c>
      <c r="D4618" t="s">
        <v>7515</v>
      </c>
      <c r="E4618" t="s">
        <v>82</v>
      </c>
      <c r="G4618" s="4" t="str">
        <f>TEXT(H4618+I4618,"yyyy-mm-dd""T""hh:mm:ss")&amp;
IF(J4618="MST","-07:00",
IF(J4618="MDT","-06:00",
IF(J4618="PST","-08:00",
IF(J4618="PDT","-07:00",
IF(J4618="UTC","+00:00","+00:00")))))</f>
        <v>2021-05-27T09:25:00-07:00</v>
      </c>
      <c r="H4618" s="1">
        <v>44343</v>
      </c>
      <c r="I4618" s="5">
        <v>0.3923611111111111</v>
      </c>
      <c r="J4618" t="s">
        <v>84</v>
      </c>
      <c r="U4618" t="s">
        <v>7469</v>
      </c>
      <c r="V4618" t="s">
        <v>7470</v>
      </c>
      <c r="X4618" t="s">
        <v>7482</v>
      </c>
      <c r="Y4618" t="s">
        <v>7483</v>
      </c>
      <c r="AD4618">
        <v>32.386417000000002</v>
      </c>
      <c r="AE4618">
        <v>-111.119139</v>
      </c>
      <c r="AK4618" t="s">
        <v>5367</v>
      </c>
      <c r="AL4618" t="s">
        <v>9701</v>
      </c>
      <c r="AN4618" t="s">
        <v>7604</v>
      </c>
      <c r="AO4618" t="s">
        <v>442</v>
      </c>
      <c r="AP4618" t="s">
        <v>422</v>
      </c>
      <c r="AQ4618">
        <v>1.72</v>
      </c>
      <c r="AR4618" t="s">
        <v>1616</v>
      </c>
      <c r="AT4618" t="s">
        <v>1612</v>
      </c>
      <c r="AV4618" t="s">
        <v>96</v>
      </c>
      <c r="BQ4618" t="str">
        <f>BS4618 &amp; ":" &amp; BR4618</f>
        <v>USEPA:351.2</v>
      </c>
      <c r="BR4618">
        <v>351.2</v>
      </c>
      <c r="BS4618" t="s">
        <v>4867</v>
      </c>
      <c r="BT4618" t="s">
        <v>7605</v>
      </c>
      <c r="BV4618" t="s">
        <v>7606</v>
      </c>
      <c r="BW4618" t="s">
        <v>7476</v>
      </c>
      <c r="CE4618" t="s">
        <v>9702</v>
      </c>
      <c r="CF4618" t="s">
        <v>1618</v>
      </c>
    </row>
    <row r="4619" spans="1:84" hidden="1" x14ac:dyDescent="0.4">
      <c r="A4619" t="s">
        <v>9593</v>
      </c>
      <c r="B4619" t="s">
        <v>9594</v>
      </c>
      <c r="C4619" t="s">
        <v>9703</v>
      </c>
      <c r="D4619" t="s">
        <v>81</v>
      </c>
      <c r="E4619" t="s">
        <v>82</v>
      </c>
      <c r="G4619" s="4" t="str">
        <f>TEXT(H4619+I4619,"yyyy-mm-dd""T""hh:mm:ss")&amp;
IF(J4619="MST","-07:00",
IF(J4619="MDT","-06:00",
IF(J4619="PST","-08:00",
IF(J4619="PDT","-07:00",
IF(J4619="UTC","+00:00","+00:00")))))</f>
        <v>2021-08-04T11:19:00-07:00</v>
      </c>
      <c r="H4619" s="1">
        <v>44412</v>
      </c>
      <c r="I4619" s="5">
        <v>0.47152777777777777</v>
      </c>
      <c r="J4619" t="s">
        <v>84</v>
      </c>
      <c r="N4619">
        <v>0</v>
      </c>
      <c r="O4619" t="s">
        <v>5517</v>
      </c>
      <c r="U4619" t="s">
        <v>9596</v>
      </c>
      <c r="V4619" t="s">
        <v>9597</v>
      </c>
      <c r="X4619" t="s">
        <v>9628</v>
      </c>
      <c r="Y4619" t="s">
        <v>9629</v>
      </c>
      <c r="AD4619">
        <v>32.191263999999997</v>
      </c>
      <c r="AE4619">
        <v>-111.269114</v>
      </c>
      <c r="AG4619" t="s">
        <v>9600</v>
      </c>
      <c r="AH4619" t="s">
        <v>9593</v>
      </c>
      <c r="AI4619" t="s">
        <v>9601</v>
      </c>
      <c r="AK4619" t="s">
        <v>5367</v>
      </c>
      <c r="AL4619" t="s">
        <v>9704</v>
      </c>
      <c r="AM4619" t="s">
        <v>92</v>
      </c>
      <c r="AN4619" t="s">
        <v>1610</v>
      </c>
      <c r="AO4619" t="s">
        <v>111</v>
      </c>
      <c r="AP4619" t="s">
        <v>422</v>
      </c>
      <c r="AQ4619" t="s">
        <v>4440</v>
      </c>
      <c r="AR4619" t="s">
        <v>1616</v>
      </c>
      <c r="AT4619" t="s">
        <v>1612</v>
      </c>
      <c r="AV4619" t="s">
        <v>96</v>
      </c>
      <c r="BQ4619" t="str">
        <f>BS4619 &amp; ":" &amp; BR4619</f>
        <v>USEPA:300</v>
      </c>
      <c r="BR4619">
        <v>300</v>
      </c>
      <c r="BS4619" t="s">
        <v>4867</v>
      </c>
      <c r="BT4619" t="s">
        <v>9315</v>
      </c>
      <c r="BV4619" t="s">
        <v>9316</v>
      </c>
      <c r="BX4619" s="1">
        <v>44412</v>
      </c>
      <c r="BZ4619" t="s">
        <v>9705</v>
      </c>
      <c r="CA4619" t="s">
        <v>9604</v>
      </c>
      <c r="CB4619">
        <v>0.5</v>
      </c>
      <c r="CC4619" t="s">
        <v>1616</v>
      </c>
      <c r="CE4619" t="s">
        <v>9635</v>
      </c>
      <c r="CF4619" t="s">
        <v>1618</v>
      </c>
    </row>
    <row r="4620" spans="1:84" hidden="1" x14ac:dyDescent="0.4">
      <c r="A4620" t="s">
        <v>7466</v>
      </c>
      <c r="B4620" t="s">
        <v>7467</v>
      </c>
      <c r="C4620" t="s">
        <v>9706</v>
      </c>
      <c r="D4620" t="s">
        <v>81</v>
      </c>
      <c r="E4620" t="s">
        <v>82</v>
      </c>
      <c r="G4620" s="4" t="str">
        <f>TEXT(H4620+I4620,"yyyy-mm-dd""T""hh:mm:ss")&amp;
IF(J4620="MST","-07:00",
IF(J4620="MDT","-06:00",
IF(J4620="PST","-08:00",
IF(J4620="PDT","-07:00",
IF(J4620="UTC","+00:00","+00:00")))))</f>
        <v>2021-09-22T08:25:00-07:00</v>
      </c>
      <c r="H4620" s="1">
        <v>44461</v>
      </c>
      <c r="I4620" s="5">
        <v>0.35069444444444442</v>
      </c>
      <c r="J4620" t="s">
        <v>84</v>
      </c>
      <c r="U4620" t="s">
        <v>7469</v>
      </c>
      <c r="V4620" t="s">
        <v>7470</v>
      </c>
      <c r="X4620" t="s">
        <v>7471</v>
      </c>
      <c r="Y4620" t="s">
        <v>7472</v>
      </c>
      <c r="AD4620">
        <v>32.338639000000001</v>
      </c>
      <c r="AE4620">
        <v>-111.08147200000001</v>
      </c>
      <c r="AK4620" t="s">
        <v>5367</v>
      </c>
      <c r="AL4620" t="s">
        <v>9707</v>
      </c>
      <c r="AN4620" t="s">
        <v>7604</v>
      </c>
      <c r="AO4620" t="s">
        <v>442</v>
      </c>
      <c r="AP4620" t="s">
        <v>422</v>
      </c>
      <c r="AQ4620">
        <v>5.75</v>
      </c>
      <c r="AR4620" t="s">
        <v>1616</v>
      </c>
      <c r="AT4620" t="s">
        <v>1612</v>
      </c>
      <c r="AV4620" t="s">
        <v>96</v>
      </c>
      <c r="BQ4620" t="str">
        <f>BS4620 &amp; ":" &amp; BR4620</f>
        <v>USEPA:351.2</v>
      </c>
      <c r="BR4620">
        <v>351.2</v>
      </c>
      <c r="BS4620" t="s">
        <v>4867</v>
      </c>
      <c r="BT4620" t="s">
        <v>7605</v>
      </c>
      <c r="BV4620" t="s">
        <v>7606</v>
      </c>
      <c r="BW4620" t="s">
        <v>7476</v>
      </c>
      <c r="CE4620" t="s">
        <v>9708</v>
      </c>
      <c r="CF4620" t="s">
        <v>1618</v>
      </c>
    </row>
    <row r="4621" spans="1:84" hidden="1" x14ac:dyDescent="0.4">
      <c r="A4621" t="s">
        <v>7466</v>
      </c>
      <c r="B4621" t="s">
        <v>7467</v>
      </c>
      <c r="C4621" t="s">
        <v>9642</v>
      </c>
      <c r="D4621" t="s">
        <v>81</v>
      </c>
      <c r="E4621" t="s">
        <v>82</v>
      </c>
      <c r="G4621" s="4" t="str">
        <f>TEXT(H4621+I4621,"yyyy-mm-dd""T""hh:mm:ss")&amp;
IF(J4621="MST","-07:00",
IF(J4621="MDT","-06:00",
IF(J4621="PST","-08:00",
IF(J4621="PDT","-07:00",
IF(J4621="UTC","+00:00","+00:00")))))</f>
        <v>2021-12-02T09:45:00-07:00</v>
      </c>
      <c r="H4621" s="1">
        <v>44532</v>
      </c>
      <c r="I4621" s="5">
        <v>0.40625</v>
      </c>
      <c r="J4621" t="s">
        <v>84</v>
      </c>
      <c r="U4621" t="s">
        <v>7469</v>
      </c>
      <c r="V4621" t="s">
        <v>7470</v>
      </c>
      <c r="X4621" t="s">
        <v>7510</v>
      </c>
      <c r="Y4621" t="s">
        <v>7511</v>
      </c>
      <c r="AD4621">
        <v>32.434333000000002</v>
      </c>
      <c r="AE4621">
        <v>-111.232472</v>
      </c>
      <c r="AK4621" t="s">
        <v>5367</v>
      </c>
      <c r="AL4621" t="s">
        <v>9709</v>
      </c>
      <c r="AN4621" t="s">
        <v>1700</v>
      </c>
      <c r="AO4621" t="s">
        <v>457</v>
      </c>
      <c r="AP4621" t="s">
        <v>422</v>
      </c>
      <c r="AQ4621">
        <v>1.84</v>
      </c>
      <c r="AR4621" t="s">
        <v>1616</v>
      </c>
      <c r="AT4621" t="s">
        <v>1612</v>
      </c>
      <c r="AV4621" t="s">
        <v>96</v>
      </c>
      <c r="BQ4621" t="str">
        <f>BS4621 &amp; ":" &amp; BR4621</f>
        <v>USEPA:365.1</v>
      </c>
      <c r="BR4621">
        <v>365.1</v>
      </c>
      <c r="BS4621" t="s">
        <v>4867</v>
      </c>
      <c r="BT4621" t="s">
        <v>7474</v>
      </c>
      <c r="BV4621" t="s">
        <v>7475</v>
      </c>
      <c r="BW4621" t="s">
        <v>7476</v>
      </c>
      <c r="CE4621" t="s">
        <v>9644</v>
      </c>
      <c r="CF4621" t="s">
        <v>1618</v>
      </c>
    </row>
    <row r="4622" spans="1:84" hidden="1" x14ac:dyDescent="0.4">
      <c r="A4622" t="s">
        <v>9593</v>
      </c>
      <c r="B4622" t="s">
        <v>9594</v>
      </c>
      <c r="C4622" t="s">
        <v>9618</v>
      </c>
      <c r="D4622" t="s">
        <v>81</v>
      </c>
      <c r="E4622" t="s">
        <v>82</v>
      </c>
      <c r="G4622" s="4" t="str">
        <f>TEXT(H4622+I4622,"yyyy-mm-dd""T""hh:mm:ss")&amp;
IF(J4622="MST","-07:00",
IF(J4622="MDT","-06:00",
IF(J4622="PST","-08:00",
IF(J4622="PDT","-07:00",
IF(J4622="UTC","+00:00","+00:00")))))</f>
        <v>2021-07-28T14:00:00-07:00</v>
      </c>
      <c r="H4622" s="1">
        <v>44405</v>
      </c>
      <c r="I4622" s="5">
        <v>0.58333333333333337</v>
      </c>
      <c r="J4622" t="s">
        <v>84</v>
      </c>
      <c r="N4622">
        <v>0</v>
      </c>
      <c r="O4622" t="s">
        <v>5517</v>
      </c>
      <c r="U4622" t="s">
        <v>9596</v>
      </c>
      <c r="V4622" t="s">
        <v>9597</v>
      </c>
      <c r="X4622" t="s">
        <v>9619</v>
      </c>
      <c r="Y4622" t="s">
        <v>9620</v>
      </c>
      <c r="AD4622">
        <v>31.827556000000001</v>
      </c>
      <c r="AE4622">
        <v>-111.628694</v>
      </c>
      <c r="AG4622" t="s">
        <v>9600</v>
      </c>
      <c r="AH4622" t="s">
        <v>9593</v>
      </c>
      <c r="AI4622" t="s">
        <v>9601</v>
      </c>
      <c r="AK4622" t="s">
        <v>5367</v>
      </c>
      <c r="AL4622" t="s">
        <v>9710</v>
      </c>
      <c r="AM4622" t="s">
        <v>92</v>
      </c>
      <c r="AN4622" t="s">
        <v>1610</v>
      </c>
      <c r="AO4622" t="s">
        <v>111</v>
      </c>
      <c r="AP4622" t="s">
        <v>422</v>
      </c>
      <c r="AQ4622" t="s">
        <v>4440</v>
      </c>
      <c r="AR4622" t="s">
        <v>1616</v>
      </c>
      <c r="AT4622" t="s">
        <v>1612</v>
      </c>
      <c r="AV4622" t="s">
        <v>96</v>
      </c>
      <c r="BQ4622" t="str">
        <f>BS4622 &amp; ":" &amp; BR4622</f>
        <v>USEPA:300</v>
      </c>
      <c r="BR4622">
        <v>300</v>
      </c>
      <c r="BS4622" t="s">
        <v>4867</v>
      </c>
      <c r="BT4622" t="s">
        <v>9315</v>
      </c>
      <c r="BV4622" t="s">
        <v>9316</v>
      </c>
      <c r="BX4622" s="1">
        <v>44420</v>
      </c>
      <c r="BZ4622" t="s">
        <v>9711</v>
      </c>
      <c r="CA4622" t="s">
        <v>9604</v>
      </c>
      <c r="CB4622">
        <v>0.5</v>
      </c>
      <c r="CC4622" t="s">
        <v>1616</v>
      </c>
      <c r="CE4622" t="s">
        <v>9623</v>
      </c>
      <c r="CF4622" t="s">
        <v>1618</v>
      </c>
    </row>
    <row r="4623" spans="1:84" hidden="1" x14ac:dyDescent="0.4">
      <c r="A4623" t="s">
        <v>7466</v>
      </c>
      <c r="B4623" t="s">
        <v>7467</v>
      </c>
      <c r="C4623" t="s">
        <v>9712</v>
      </c>
      <c r="D4623" t="s">
        <v>81</v>
      </c>
      <c r="E4623" t="s">
        <v>82</v>
      </c>
      <c r="G4623" s="4" t="str">
        <f>TEXT(H4623+I4623,"yyyy-mm-dd""T""hh:mm:ss")&amp;
IF(J4623="MST","-07:00",
IF(J4623="MDT","-06:00",
IF(J4623="PST","-08:00",
IF(J4623="PDT","-07:00",
IF(J4623="UTC","+00:00","+00:00")))))</f>
        <v>2021-05-20T09:40:00-07:00</v>
      </c>
      <c r="H4623" s="1">
        <v>44336</v>
      </c>
      <c r="I4623" s="5">
        <v>0.40277777777777779</v>
      </c>
      <c r="J4623" t="s">
        <v>84</v>
      </c>
      <c r="U4623" t="s">
        <v>7469</v>
      </c>
      <c r="V4623" t="s">
        <v>7470</v>
      </c>
      <c r="X4623" t="s">
        <v>7532</v>
      </c>
      <c r="Y4623" t="s">
        <v>7533</v>
      </c>
      <c r="AD4623">
        <v>32.289444000000003</v>
      </c>
      <c r="AE4623">
        <v>-111.03486100000001</v>
      </c>
      <c r="AK4623" t="s">
        <v>5367</v>
      </c>
      <c r="AL4623" t="s">
        <v>9713</v>
      </c>
      <c r="AM4623" t="s">
        <v>7485</v>
      </c>
      <c r="AN4623" t="s">
        <v>7486</v>
      </c>
      <c r="AO4623" t="s">
        <v>5369</v>
      </c>
      <c r="AP4623" t="s">
        <v>422</v>
      </c>
      <c r="AS4623" t="s">
        <v>7487</v>
      </c>
      <c r="AT4623" t="s">
        <v>1612</v>
      </c>
      <c r="AV4623" t="s">
        <v>96</v>
      </c>
      <c r="BQ4623" t="str">
        <f>BS4623 &amp; ":" &amp; BR4623</f>
        <v>USEPA:350.1</v>
      </c>
      <c r="BR4623">
        <v>350.1</v>
      </c>
      <c r="BS4623" t="s">
        <v>4867</v>
      </c>
      <c r="BT4623" t="s">
        <v>7488</v>
      </c>
      <c r="BV4623" t="s">
        <v>7489</v>
      </c>
      <c r="BW4623" t="s">
        <v>7476</v>
      </c>
      <c r="BZ4623" t="s">
        <v>9714</v>
      </c>
      <c r="CA4623" t="s">
        <v>1272</v>
      </c>
      <c r="CB4623">
        <v>0.5</v>
      </c>
      <c r="CC4623" t="s">
        <v>1616</v>
      </c>
      <c r="CE4623" t="s">
        <v>9715</v>
      </c>
      <c r="CF4623" t="s">
        <v>1618</v>
      </c>
    </row>
    <row r="4624" spans="1:84" hidden="1" x14ac:dyDescent="0.4">
      <c r="A4624" t="s">
        <v>9593</v>
      </c>
      <c r="B4624" t="s">
        <v>9594</v>
      </c>
      <c r="C4624" t="s">
        <v>9716</v>
      </c>
      <c r="D4624" t="s">
        <v>81</v>
      </c>
      <c r="E4624" t="s">
        <v>82</v>
      </c>
      <c r="G4624" s="4" t="str">
        <f>TEXT(H4624+I4624,"yyyy-mm-dd""T""hh:mm:ss")&amp;
IF(J4624="MST","-07:00",
IF(J4624="MDT","-06:00",
IF(J4624="PST","-08:00",
IF(J4624="PDT","-07:00",
IF(J4624="UTC","+00:00","+00:00")))))</f>
        <v>2021-08-12T11:22:00-07:00</v>
      </c>
      <c r="H4624" s="1">
        <v>44420</v>
      </c>
      <c r="I4624" s="5">
        <v>0.47361111111111109</v>
      </c>
      <c r="J4624" t="s">
        <v>84</v>
      </c>
      <c r="N4624">
        <v>0</v>
      </c>
      <c r="O4624" t="s">
        <v>5517</v>
      </c>
      <c r="U4624" t="s">
        <v>9596</v>
      </c>
      <c r="V4624" t="s">
        <v>9597</v>
      </c>
      <c r="X4624" t="s">
        <v>9607</v>
      </c>
      <c r="Y4624" t="s">
        <v>9608</v>
      </c>
      <c r="AD4624">
        <v>32.275832999999999</v>
      </c>
      <c r="AE4624">
        <v>-112.672222</v>
      </c>
      <c r="AG4624" t="s">
        <v>9600</v>
      </c>
      <c r="AH4624" t="s">
        <v>9593</v>
      </c>
      <c r="AI4624" t="s">
        <v>9601</v>
      </c>
      <c r="AK4624" t="s">
        <v>5367</v>
      </c>
      <c r="AL4624" t="s">
        <v>9717</v>
      </c>
      <c r="AM4624" t="s">
        <v>92</v>
      </c>
      <c r="AN4624" t="s">
        <v>1610</v>
      </c>
      <c r="AO4624" t="s">
        <v>1611</v>
      </c>
      <c r="AP4624" t="s">
        <v>422</v>
      </c>
      <c r="AQ4624" t="s">
        <v>4440</v>
      </c>
      <c r="AR4624" t="s">
        <v>1616</v>
      </c>
      <c r="AT4624" t="s">
        <v>1612</v>
      </c>
      <c r="AV4624" t="s">
        <v>96</v>
      </c>
      <c r="BQ4624" t="str">
        <f>BS4624 &amp; ":" &amp; BR4624</f>
        <v>APHA:4500-NH3 C</v>
      </c>
      <c r="BR4624" t="s">
        <v>9610</v>
      </c>
      <c r="BS4624" t="s">
        <v>5380</v>
      </c>
      <c r="BT4624" t="s">
        <v>9611</v>
      </c>
      <c r="BV4624" t="s">
        <v>9612</v>
      </c>
      <c r="BX4624" s="1">
        <v>44420</v>
      </c>
      <c r="BZ4624" t="s">
        <v>9718</v>
      </c>
      <c r="CA4624" t="s">
        <v>9604</v>
      </c>
      <c r="CB4624">
        <v>0.5</v>
      </c>
      <c r="CC4624" t="s">
        <v>1616</v>
      </c>
      <c r="CE4624" t="s">
        <v>9614</v>
      </c>
      <c r="CF4624" t="s">
        <v>1618</v>
      </c>
    </row>
    <row r="4625" spans="1:84" hidden="1" x14ac:dyDescent="0.4">
      <c r="A4625" t="s">
        <v>7466</v>
      </c>
      <c r="B4625" t="s">
        <v>7467</v>
      </c>
      <c r="C4625" t="s">
        <v>9719</v>
      </c>
      <c r="D4625" t="s">
        <v>7515</v>
      </c>
      <c r="E4625" t="s">
        <v>82</v>
      </c>
      <c r="G4625" s="4" t="str">
        <f>TEXT(H4625+I4625,"yyyy-mm-dd""T""hh:mm:ss")&amp;
IF(J4625="MST","-07:00",
IF(J4625="MDT","-06:00",
IF(J4625="PST","-08:00",
IF(J4625="PDT","-07:00",
IF(J4625="UTC","+00:00","+00:00")))))</f>
        <v>2021-03-25T10:10:00-07:00</v>
      </c>
      <c r="H4625" s="1">
        <v>44280</v>
      </c>
      <c r="I4625" s="5">
        <v>0.4236111111111111</v>
      </c>
      <c r="J4625" t="s">
        <v>84</v>
      </c>
      <c r="U4625" t="s">
        <v>7469</v>
      </c>
      <c r="V4625" t="s">
        <v>7470</v>
      </c>
      <c r="X4625" t="s">
        <v>7510</v>
      </c>
      <c r="Y4625" t="s">
        <v>7511</v>
      </c>
      <c r="AD4625">
        <v>32.434333000000002</v>
      </c>
      <c r="AE4625">
        <v>-111.232472</v>
      </c>
      <c r="AK4625" t="s">
        <v>5367</v>
      </c>
      <c r="AL4625" t="s">
        <v>9720</v>
      </c>
      <c r="AN4625" t="s">
        <v>1700</v>
      </c>
      <c r="AO4625" t="s">
        <v>123</v>
      </c>
      <c r="AP4625" t="s">
        <v>422</v>
      </c>
      <c r="AQ4625">
        <v>1.1200000000000001</v>
      </c>
      <c r="AR4625" t="s">
        <v>1616</v>
      </c>
      <c r="AS4625" t="s">
        <v>9252</v>
      </c>
      <c r="AT4625" t="s">
        <v>1612</v>
      </c>
      <c r="AV4625" t="s">
        <v>96</v>
      </c>
      <c r="BQ4625" t="str">
        <f>BS4625 &amp; ":" &amp; BR4625</f>
        <v>USEPA:365.1</v>
      </c>
      <c r="BR4625">
        <v>365.1</v>
      </c>
      <c r="BS4625" t="s">
        <v>4867</v>
      </c>
      <c r="BT4625" t="s">
        <v>7474</v>
      </c>
      <c r="BV4625" t="s">
        <v>7475</v>
      </c>
      <c r="BW4625" t="s">
        <v>7476</v>
      </c>
      <c r="CE4625" t="s">
        <v>9721</v>
      </c>
      <c r="CF4625" t="s">
        <v>1618</v>
      </c>
    </row>
    <row r="4626" spans="1:84" hidden="1" x14ac:dyDescent="0.4">
      <c r="A4626" t="s">
        <v>7466</v>
      </c>
      <c r="B4626" t="s">
        <v>7467</v>
      </c>
      <c r="C4626" t="s">
        <v>9654</v>
      </c>
      <c r="D4626" t="s">
        <v>81</v>
      </c>
      <c r="E4626" t="s">
        <v>82</v>
      </c>
      <c r="G4626" s="4" t="str">
        <f>TEXT(H4626+I4626,"yyyy-mm-dd""T""hh:mm:ss")&amp;
IF(J4626="MST","-07:00",
IF(J4626="MDT","-06:00",
IF(J4626="PST","-08:00",
IF(J4626="PDT","-07:00",
IF(J4626="UTC","+00:00","+00:00")))))</f>
        <v>2021-09-23T08:40:00-07:00</v>
      </c>
      <c r="H4626" s="1">
        <v>44462</v>
      </c>
      <c r="I4626" s="5">
        <v>0.3611111111111111</v>
      </c>
      <c r="J4626" t="s">
        <v>84</v>
      </c>
      <c r="U4626" t="s">
        <v>7469</v>
      </c>
      <c r="V4626" t="s">
        <v>7470</v>
      </c>
      <c r="X4626" t="s">
        <v>7532</v>
      </c>
      <c r="Y4626" t="s">
        <v>7533</v>
      </c>
      <c r="AD4626">
        <v>32.289444000000003</v>
      </c>
      <c r="AE4626">
        <v>-111.03486100000001</v>
      </c>
      <c r="AK4626" t="s">
        <v>5367</v>
      </c>
      <c r="AL4626" t="s">
        <v>9722</v>
      </c>
      <c r="AN4626" t="s">
        <v>1700</v>
      </c>
      <c r="AO4626" t="s">
        <v>123</v>
      </c>
      <c r="AP4626" t="s">
        <v>422</v>
      </c>
      <c r="AQ4626">
        <v>0.72</v>
      </c>
      <c r="AR4626" t="s">
        <v>1616</v>
      </c>
      <c r="AS4626" t="s">
        <v>9252</v>
      </c>
      <c r="AT4626" t="s">
        <v>1612</v>
      </c>
      <c r="AV4626" t="s">
        <v>96</v>
      </c>
      <c r="BQ4626" t="str">
        <f>BS4626 &amp; ":" &amp; BR4626</f>
        <v>USEPA:365.1</v>
      </c>
      <c r="BR4626">
        <v>365.1</v>
      </c>
      <c r="BS4626" t="s">
        <v>4867</v>
      </c>
      <c r="BT4626" t="s">
        <v>7474</v>
      </c>
      <c r="BV4626" t="s">
        <v>7475</v>
      </c>
      <c r="BW4626" t="s">
        <v>7476</v>
      </c>
      <c r="CE4626" t="s">
        <v>9656</v>
      </c>
      <c r="CF4626" t="s">
        <v>1618</v>
      </c>
    </row>
    <row r="4627" spans="1:84" hidden="1" x14ac:dyDescent="0.4">
      <c r="A4627" t="s">
        <v>7466</v>
      </c>
      <c r="B4627" t="s">
        <v>7467</v>
      </c>
      <c r="C4627" t="s">
        <v>9651</v>
      </c>
      <c r="D4627" t="s">
        <v>7515</v>
      </c>
      <c r="E4627" t="s">
        <v>82</v>
      </c>
      <c r="G4627" s="4" t="str">
        <f>TEXT(H4627+I4627,"yyyy-mm-dd""T""hh:mm:ss")&amp;
IF(J4627="MST","-07:00",
IF(J4627="MDT","-06:00",
IF(J4627="PST","-08:00",
IF(J4627="PDT","-07:00",
IF(J4627="UTC","+00:00","+00:00")))))</f>
        <v>2021-09-22T08:25:00-07:00</v>
      </c>
      <c r="H4627" s="1">
        <v>44461</v>
      </c>
      <c r="I4627" s="5">
        <v>0.35069444444444442</v>
      </c>
      <c r="J4627" t="s">
        <v>84</v>
      </c>
      <c r="U4627" t="s">
        <v>7469</v>
      </c>
      <c r="V4627" t="s">
        <v>7470</v>
      </c>
      <c r="X4627" t="s">
        <v>7471</v>
      </c>
      <c r="Y4627" t="s">
        <v>7472</v>
      </c>
      <c r="AD4627">
        <v>32.338639000000001</v>
      </c>
      <c r="AE4627">
        <v>-111.08147200000001</v>
      </c>
      <c r="AK4627" t="s">
        <v>5367</v>
      </c>
      <c r="AL4627" t="s">
        <v>9723</v>
      </c>
      <c r="AN4627" t="s">
        <v>1700</v>
      </c>
      <c r="AO4627" t="s">
        <v>123</v>
      </c>
      <c r="AP4627" t="s">
        <v>422</v>
      </c>
      <c r="AQ4627">
        <v>2.69</v>
      </c>
      <c r="AR4627" t="s">
        <v>1616</v>
      </c>
      <c r="AS4627" t="s">
        <v>9252</v>
      </c>
      <c r="AT4627" t="s">
        <v>1612</v>
      </c>
      <c r="AV4627" t="s">
        <v>96</v>
      </c>
      <c r="BQ4627" t="str">
        <f>BS4627 &amp; ":" &amp; BR4627</f>
        <v>USEPA:365.1</v>
      </c>
      <c r="BR4627">
        <v>365.1</v>
      </c>
      <c r="BS4627" t="s">
        <v>4867</v>
      </c>
      <c r="BT4627" t="s">
        <v>7474</v>
      </c>
      <c r="BV4627" t="s">
        <v>7475</v>
      </c>
      <c r="BW4627" t="s">
        <v>7476</v>
      </c>
      <c r="CE4627" t="s">
        <v>9653</v>
      </c>
      <c r="CF4627" t="s">
        <v>1618</v>
      </c>
    </row>
    <row r="4628" spans="1:84" hidden="1" x14ac:dyDescent="0.4">
      <c r="A4628" t="s">
        <v>7466</v>
      </c>
      <c r="B4628" t="s">
        <v>7467</v>
      </c>
      <c r="C4628" t="s">
        <v>9724</v>
      </c>
      <c r="D4628" t="s">
        <v>81</v>
      </c>
      <c r="E4628" t="s">
        <v>82</v>
      </c>
      <c r="G4628" s="4" t="str">
        <f>TEXT(H4628+I4628,"yyyy-mm-dd""T""hh:mm:ss")&amp;
IF(J4628="MST","-07:00",
IF(J4628="MDT","-06:00",
IF(J4628="PST","-08:00",
IF(J4628="PDT","-07:00",
IF(J4628="UTC","+00:00","+00:00")))))</f>
        <v>2021-03-25T10:10:00-07:00</v>
      </c>
      <c r="H4628" s="1">
        <v>44280</v>
      </c>
      <c r="I4628" s="5">
        <v>0.4236111111111111</v>
      </c>
      <c r="J4628" t="s">
        <v>84</v>
      </c>
      <c r="U4628" t="s">
        <v>7469</v>
      </c>
      <c r="V4628" t="s">
        <v>7470</v>
      </c>
      <c r="X4628" t="s">
        <v>7510</v>
      </c>
      <c r="Y4628" t="s">
        <v>7511</v>
      </c>
      <c r="AD4628">
        <v>32.434333000000002</v>
      </c>
      <c r="AE4628">
        <v>-111.232472</v>
      </c>
      <c r="AK4628" t="s">
        <v>5367</v>
      </c>
      <c r="AL4628" t="s">
        <v>9725</v>
      </c>
      <c r="AN4628" t="s">
        <v>5425</v>
      </c>
      <c r="AO4628" t="s">
        <v>7494</v>
      </c>
      <c r="AP4628" t="s">
        <v>422</v>
      </c>
      <c r="AQ4628">
        <v>5.42</v>
      </c>
      <c r="AR4628" t="s">
        <v>1616</v>
      </c>
      <c r="AT4628" t="s">
        <v>1612</v>
      </c>
      <c r="AV4628" t="s">
        <v>96</v>
      </c>
      <c r="BQ4628" t="str">
        <f>BS4628 &amp; ":" &amp; BR4628</f>
        <v>USEPA:353.2</v>
      </c>
      <c r="BR4628">
        <v>353.2</v>
      </c>
      <c r="BS4628" t="s">
        <v>4867</v>
      </c>
      <c r="BT4628" t="s">
        <v>5390</v>
      </c>
      <c r="BV4628" t="s">
        <v>5391</v>
      </c>
      <c r="BW4628" t="s">
        <v>7476</v>
      </c>
      <c r="CE4628" t="s">
        <v>9726</v>
      </c>
      <c r="CF4628" t="s">
        <v>1618</v>
      </c>
    </row>
    <row r="4629" spans="1:84" hidden="1" x14ac:dyDescent="0.4">
      <c r="A4629" t="s">
        <v>9593</v>
      </c>
      <c r="B4629" t="s">
        <v>9594</v>
      </c>
      <c r="C4629" t="s">
        <v>9727</v>
      </c>
      <c r="D4629" t="s">
        <v>81</v>
      </c>
      <c r="E4629" t="s">
        <v>82</v>
      </c>
      <c r="G4629" s="4" t="str">
        <f>TEXT(H4629+I4629,"yyyy-mm-dd""T""hh:mm:ss")&amp;
IF(J4629="MST","-07:00",
IF(J4629="MDT","-06:00",
IF(J4629="PST","-08:00",
IF(J4629="PDT","-07:00",
IF(J4629="UTC","+00:00","+00:00")))))</f>
        <v>2021-07-13T11:54:00-07:00</v>
      </c>
      <c r="H4629" s="1">
        <v>44390</v>
      </c>
      <c r="I4629" s="5">
        <v>0.49583333333333335</v>
      </c>
      <c r="J4629" t="s">
        <v>84</v>
      </c>
      <c r="N4629">
        <v>0</v>
      </c>
      <c r="O4629" t="s">
        <v>5517</v>
      </c>
      <c r="U4629" t="s">
        <v>9596</v>
      </c>
      <c r="V4629" t="s">
        <v>9597</v>
      </c>
      <c r="X4629" t="s">
        <v>9598</v>
      </c>
      <c r="Y4629" t="s">
        <v>9599</v>
      </c>
      <c r="AD4629">
        <v>31.916073999999998</v>
      </c>
      <c r="AE4629">
        <v>-111.889109</v>
      </c>
      <c r="AG4629" t="s">
        <v>9600</v>
      </c>
      <c r="AH4629" t="s">
        <v>9593</v>
      </c>
      <c r="AI4629" t="s">
        <v>9601</v>
      </c>
      <c r="AK4629" t="s">
        <v>5367</v>
      </c>
      <c r="AL4629" t="s">
        <v>9728</v>
      </c>
      <c r="AN4629" t="s">
        <v>1610</v>
      </c>
      <c r="AO4629" t="s">
        <v>1611</v>
      </c>
      <c r="AP4629" t="s">
        <v>422</v>
      </c>
      <c r="AQ4629">
        <v>0.69</v>
      </c>
      <c r="AR4629" t="s">
        <v>1616</v>
      </c>
      <c r="AT4629" t="s">
        <v>1612</v>
      </c>
      <c r="AV4629" t="s">
        <v>96</v>
      </c>
      <c r="BQ4629" t="str">
        <f>BS4629 &amp; ":" &amp; BR4629</f>
        <v>APHA:4500-NH3 C</v>
      </c>
      <c r="BR4629" t="s">
        <v>9610</v>
      </c>
      <c r="BS4629" t="s">
        <v>5380</v>
      </c>
      <c r="BT4629" t="s">
        <v>9611</v>
      </c>
      <c r="BV4629" t="s">
        <v>9612</v>
      </c>
      <c r="BX4629" s="1">
        <v>44398</v>
      </c>
      <c r="BZ4629" t="s">
        <v>9729</v>
      </c>
      <c r="CA4629" t="s">
        <v>9604</v>
      </c>
      <c r="CB4629">
        <v>0.5</v>
      </c>
      <c r="CC4629" t="s">
        <v>1616</v>
      </c>
      <c r="CE4629" t="s">
        <v>9605</v>
      </c>
      <c r="CF4629" t="s">
        <v>1618</v>
      </c>
    </row>
    <row r="4630" spans="1:84" hidden="1" x14ac:dyDescent="0.4">
      <c r="A4630" t="s">
        <v>9593</v>
      </c>
      <c r="B4630" t="s">
        <v>9594</v>
      </c>
      <c r="C4630" t="s">
        <v>9606</v>
      </c>
      <c r="D4630" t="s">
        <v>81</v>
      </c>
      <c r="E4630" t="s">
        <v>82</v>
      </c>
      <c r="G4630" s="4" t="str">
        <f>TEXT(H4630+I4630,"yyyy-mm-dd""T""hh:mm:ss")&amp;
IF(J4630="MST","-07:00",
IF(J4630="MDT","-06:00",
IF(J4630="PST","-08:00",
IF(J4630="PDT","-07:00",
IF(J4630="UTC","+00:00","+00:00")))))</f>
        <v>2021-03-24T13:03:00-07:00</v>
      </c>
      <c r="H4630" s="1">
        <v>44279</v>
      </c>
      <c r="I4630" s="5">
        <v>0.54374999999999996</v>
      </c>
      <c r="J4630" t="s">
        <v>84</v>
      </c>
      <c r="N4630">
        <v>0</v>
      </c>
      <c r="O4630" t="s">
        <v>5517</v>
      </c>
      <c r="U4630" t="s">
        <v>9596</v>
      </c>
      <c r="V4630" t="s">
        <v>9597</v>
      </c>
      <c r="X4630" t="s">
        <v>9607</v>
      </c>
      <c r="Y4630" t="s">
        <v>9608</v>
      </c>
      <c r="AD4630">
        <v>32.275832999999999</v>
      </c>
      <c r="AE4630">
        <v>-112.672222</v>
      </c>
      <c r="AG4630" t="s">
        <v>9600</v>
      </c>
      <c r="AH4630" t="s">
        <v>9593</v>
      </c>
      <c r="AI4630" t="s">
        <v>9601</v>
      </c>
      <c r="AK4630" t="s">
        <v>5367</v>
      </c>
      <c r="AL4630" t="s">
        <v>9730</v>
      </c>
      <c r="AM4630" t="s">
        <v>92</v>
      </c>
      <c r="AN4630" t="s">
        <v>1610</v>
      </c>
      <c r="AO4630" t="s">
        <v>111</v>
      </c>
      <c r="AP4630" t="s">
        <v>422</v>
      </c>
      <c r="AQ4630" t="s">
        <v>4440</v>
      </c>
      <c r="AR4630" t="s">
        <v>1616</v>
      </c>
      <c r="AT4630" t="s">
        <v>1612</v>
      </c>
      <c r="AV4630" t="s">
        <v>96</v>
      </c>
      <c r="BQ4630" t="str">
        <f>BS4630 &amp; ":" &amp; BR4630</f>
        <v>USEPA:300</v>
      </c>
      <c r="BR4630">
        <v>300</v>
      </c>
      <c r="BS4630" t="s">
        <v>4867</v>
      </c>
      <c r="BT4630" t="s">
        <v>9315</v>
      </c>
      <c r="BV4630" t="s">
        <v>9316</v>
      </c>
      <c r="BX4630" s="1">
        <v>44280</v>
      </c>
      <c r="BZ4630" t="s">
        <v>9731</v>
      </c>
      <c r="CA4630" t="s">
        <v>9604</v>
      </c>
      <c r="CB4630">
        <v>0.5</v>
      </c>
      <c r="CC4630" t="s">
        <v>1616</v>
      </c>
      <c r="CE4630" t="s">
        <v>9614</v>
      </c>
      <c r="CF4630" t="s">
        <v>1618</v>
      </c>
    </row>
    <row r="4631" spans="1:84" hidden="1" x14ac:dyDescent="0.4">
      <c r="A4631" t="s">
        <v>9593</v>
      </c>
      <c r="B4631" t="s">
        <v>9594</v>
      </c>
      <c r="C4631" t="s">
        <v>9732</v>
      </c>
      <c r="D4631" t="s">
        <v>81</v>
      </c>
      <c r="E4631" t="s">
        <v>82</v>
      </c>
      <c r="G4631" s="4" t="str">
        <f>TEXT(H4631+I4631,"yyyy-mm-dd""T""hh:mm:ss")&amp;
IF(J4631="MST","-07:00",
IF(J4631="MDT","-06:00",
IF(J4631="PST","-08:00",
IF(J4631="PDT","-07:00",
IF(J4631="UTC","+00:00","+00:00")))))</f>
        <v>2021-07-14T10:35:00-07:00</v>
      </c>
      <c r="H4631" s="1">
        <v>44391</v>
      </c>
      <c r="I4631" s="5">
        <v>0.44097222222222221</v>
      </c>
      <c r="J4631" t="s">
        <v>84</v>
      </c>
      <c r="N4631">
        <v>0</v>
      </c>
      <c r="O4631" t="s">
        <v>5517</v>
      </c>
      <c r="U4631" t="s">
        <v>9596</v>
      </c>
      <c r="V4631" t="s">
        <v>9597</v>
      </c>
      <c r="X4631" t="s">
        <v>9733</v>
      </c>
      <c r="Y4631" t="s">
        <v>9734</v>
      </c>
      <c r="AD4631">
        <v>32.098081000000001</v>
      </c>
      <c r="AE4631">
        <v>-111.889111</v>
      </c>
      <c r="AG4631" t="s">
        <v>9600</v>
      </c>
      <c r="AH4631" t="s">
        <v>9593</v>
      </c>
      <c r="AI4631" t="s">
        <v>9601</v>
      </c>
      <c r="AK4631" t="s">
        <v>5367</v>
      </c>
      <c r="AL4631" t="s">
        <v>9735</v>
      </c>
      <c r="AN4631" t="s">
        <v>1610</v>
      </c>
      <c r="AO4631" t="s">
        <v>1611</v>
      </c>
      <c r="AP4631" t="s">
        <v>422</v>
      </c>
      <c r="AQ4631">
        <v>0.67</v>
      </c>
      <c r="AR4631" t="s">
        <v>1616</v>
      </c>
      <c r="AT4631" t="s">
        <v>1612</v>
      </c>
      <c r="AV4631" t="s">
        <v>96</v>
      </c>
      <c r="BQ4631" t="str">
        <f>BS4631 &amp; ":" &amp; BR4631</f>
        <v>APHA:4500-NH3 C</v>
      </c>
      <c r="BR4631" t="s">
        <v>9610</v>
      </c>
      <c r="BS4631" t="s">
        <v>5380</v>
      </c>
      <c r="BT4631" t="s">
        <v>9611</v>
      </c>
      <c r="BV4631" t="s">
        <v>9612</v>
      </c>
      <c r="BX4631" s="1">
        <v>44398</v>
      </c>
      <c r="BZ4631" t="s">
        <v>9736</v>
      </c>
      <c r="CA4631" t="s">
        <v>9604</v>
      </c>
      <c r="CB4631">
        <v>0.5</v>
      </c>
      <c r="CC4631" t="s">
        <v>1616</v>
      </c>
      <c r="CE4631" t="s">
        <v>9605</v>
      </c>
      <c r="CF4631" t="s">
        <v>1618</v>
      </c>
    </row>
    <row r="4632" spans="1:84" hidden="1" x14ac:dyDescent="0.4">
      <c r="A4632" t="s">
        <v>7466</v>
      </c>
      <c r="B4632" t="s">
        <v>7467</v>
      </c>
      <c r="C4632" t="s">
        <v>9657</v>
      </c>
      <c r="D4632" t="s">
        <v>81</v>
      </c>
      <c r="E4632" t="s">
        <v>82</v>
      </c>
      <c r="G4632" s="4" t="str">
        <f>TEXT(H4632+I4632,"yyyy-mm-dd""T""hh:mm:ss")&amp;
IF(J4632="MST","-07:00",
IF(J4632="MDT","-06:00",
IF(J4632="PST","-08:00",
IF(J4632="PDT","-07:00",
IF(J4632="UTC","+00:00","+00:00")))))</f>
        <v>2021-12-16T10:45:00-07:00</v>
      </c>
      <c r="H4632" s="1">
        <v>44546</v>
      </c>
      <c r="I4632" s="5">
        <v>0.44791666666666669</v>
      </c>
      <c r="J4632" t="s">
        <v>84</v>
      </c>
      <c r="U4632" t="s">
        <v>7469</v>
      </c>
      <c r="V4632" t="s">
        <v>7470</v>
      </c>
      <c r="X4632" t="s">
        <v>7532</v>
      </c>
      <c r="Y4632" t="s">
        <v>7533</v>
      </c>
      <c r="AD4632">
        <v>32.289444000000003</v>
      </c>
      <c r="AE4632">
        <v>-111.03486100000001</v>
      </c>
      <c r="AK4632" t="s">
        <v>5367</v>
      </c>
      <c r="AL4632" t="s">
        <v>9737</v>
      </c>
      <c r="AN4632" t="s">
        <v>1700</v>
      </c>
      <c r="AO4632" t="s">
        <v>123</v>
      </c>
      <c r="AP4632" t="s">
        <v>422</v>
      </c>
      <c r="AQ4632">
        <v>0.75</v>
      </c>
      <c r="AR4632" t="s">
        <v>1616</v>
      </c>
      <c r="AS4632" t="s">
        <v>9252</v>
      </c>
      <c r="AT4632" t="s">
        <v>1612</v>
      </c>
      <c r="AV4632" t="s">
        <v>96</v>
      </c>
      <c r="BQ4632" t="str">
        <f>BS4632 &amp; ":" &amp; BR4632</f>
        <v>USEPA:365.1</v>
      </c>
      <c r="BR4632">
        <v>365.1</v>
      </c>
      <c r="BS4632" t="s">
        <v>4867</v>
      </c>
      <c r="BT4632" t="s">
        <v>7474</v>
      </c>
      <c r="BV4632" t="s">
        <v>7475</v>
      </c>
      <c r="BW4632" t="s">
        <v>7476</v>
      </c>
      <c r="CE4632" t="s">
        <v>9738</v>
      </c>
      <c r="CF4632" t="s">
        <v>1618</v>
      </c>
    </row>
    <row r="4633" spans="1:84" hidden="1" x14ac:dyDescent="0.4">
      <c r="A4633" t="s">
        <v>7466</v>
      </c>
      <c r="B4633" t="s">
        <v>7467</v>
      </c>
      <c r="C4633" t="s">
        <v>9724</v>
      </c>
      <c r="D4633" t="s">
        <v>81</v>
      </c>
      <c r="E4633" t="s">
        <v>82</v>
      </c>
      <c r="G4633" s="4" t="str">
        <f>TEXT(H4633+I4633,"yyyy-mm-dd""T""hh:mm:ss")&amp;
IF(J4633="MST","-07:00",
IF(J4633="MDT","-06:00",
IF(J4633="PST","-08:00",
IF(J4633="PDT","-07:00",
IF(J4633="UTC","+00:00","+00:00")))))</f>
        <v>2021-03-25T10:10:00-07:00</v>
      </c>
      <c r="H4633" s="1">
        <v>44280</v>
      </c>
      <c r="I4633" s="5">
        <v>0.4236111111111111</v>
      </c>
      <c r="J4633" t="s">
        <v>84</v>
      </c>
      <c r="U4633" t="s">
        <v>7469</v>
      </c>
      <c r="V4633" t="s">
        <v>7470</v>
      </c>
      <c r="X4633" t="s">
        <v>7510</v>
      </c>
      <c r="Y4633" t="s">
        <v>7511</v>
      </c>
      <c r="AD4633">
        <v>32.434333000000002</v>
      </c>
      <c r="AE4633">
        <v>-111.232472</v>
      </c>
      <c r="AK4633" t="s">
        <v>5367</v>
      </c>
      <c r="AL4633" t="s">
        <v>9739</v>
      </c>
      <c r="AM4633" t="s">
        <v>92</v>
      </c>
      <c r="AN4633" t="s">
        <v>7486</v>
      </c>
      <c r="AO4633" t="s">
        <v>5369</v>
      </c>
      <c r="AP4633" t="s">
        <v>422</v>
      </c>
      <c r="AT4633" t="s">
        <v>1612</v>
      </c>
      <c r="AV4633" t="s">
        <v>96</v>
      </c>
      <c r="BQ4633" t="str">
        <f>BS4633 &amp; ":" &amp; BR4633</f>
        <v>USEPA:350.1</v>
      </c>
      <c r="BR4633">
        <v>350.1</v>
      </c>
      <c r="BS4633" t="s">
        <v>4867</v>
      </c>
      <c r="BT4633" t="s">
        <v>7488</v>
      </c>
      <c r="BV4633" t="s">
        <v>7489</v>
      </c>
      <c r="BW4633" t="s">
        <v>7476</v>
      </c>
      <c r="BZ4633" t="s">
        <v>9740</v>
      </c>
      <c r="CA4633" t="s">
        <v>7546</v>
      </c>
      <c r="CB4633">
        <v>0.5</v>
      </c>
      <c r="CC4633" t="s">
        <v>1616</v>
      </c>
      <c r="CE4633" t="s">
        <v>9726</v>
      </c>
      <c r="CF4633" t="s">
        <v>1618</v>
      </c>
    </row>
    <row r="4634" spans="1:84" hidden="1" x14ac:dyDescent="0.4">
      <c r="A4634" t="s">
        <v>9593</v>
      </c>
      <c r="B4634" t="s">
        <v>9594</v>
      </c>
      <c r="C4634" t="s">
        <v>9741</v>
      </c>
      <c r="D4634" t="s">
        <v>81</v>
      </c>
      <c r="E4634" t="s">
        <v>82</v>
      </c>
      <c r="G4634" s="4" t="str">
        <f>TEXT(H4634+I4634,"yyyy-mm-dd""T""hh:mm:ss")&amp;
IF(J4634="MST","-07:00",
IF(J4634="MDT","-06:00",
IF(J4634="PST","-08:00",
IF(J4634="PDT","-07:00",
IF(J4634="UTC","+00:00","+00:00")))))</f>
        <v>2021-08-10T11:46:00-07:00</v>
      </c>
      <c r="H4634" s="1">
        <v>44418</v>
      </c>
      <c r="I4634" s="5">
        <v>0.49027777777777776</v>
      </c>
      <c r="J4634" t="s">
        <v>84</v>
      </c>
      <c r="N4634">
        <v>0</v>
      </c>
      <c r="O4634" t="s">
        <v>5517</v>
      </c>
      <c r="U4634" t="s">
        <v>9596</v>
      </c>
      <c r="V4634" t="s">
        <v>9597</v>
      </c>
      <c r="X4634" t="s">
        <v>9742</v>
      </c>
      <c r="Y4634" t="s">
        <v>9743</v>
      </c>
      <c r="AD4634">
        <v>31.949278</v>
      </c>
      <c r="AE4634">
        <v>-112.519583</v>
      </c>
      <c r="AG4634" t="s">
        <v>9600</v>
      </c>
      <c r="AH4634" t="s">
        <v>9593</v>
      </c>
      <c r="AI4634" t="s">
        <v>9601</v>
      </c>
      <c r="AK4634" t="s">
        <v>5367</v>
      </c>
      <c r="AL4634" t="s">
        <v>9744</v>
      </c>
      <c r="AM4634" t="s">
        <v>92</v>
      </c>
      <c r="AN4634" t="s">
        <v>1610</v>
      </c>
      <c r="AO4634" t="s">
        <v>111</v>
      </c>
      <c r="AP4634" t="s">
        <v>422</v>
      </c>
      <c r="AQ4634" t="s">
        <v>4440</v>
      </c>
      <c r="AR4634" t="s">
        <v>1616</v>
      </c>
      <c r="AT4634" t="s">
        <v>1612</v>
      </c>
      <c r="AV4634" t="s">
        <v>96</v>
      </c>
      <c r="BQ4634" t="str">
        <f>BS4634 &amp; ":" &amp; BR4634</f>
        <v>USEPA:300</v>
      </c>
      <c r="BR4634">
        <v>300</v>
      </c>
      <c r="BS4634" t="s">
        <v>4867</v>
      </c>
      <c r="BT4634" t="s">
        <v>9315</v>
      </c>
      <c r="BV4634" t="s">
        <v>9316</v>
      </c>
      <c r="BX4634" s="1">
        <v>44419</v>
      </c>
      <c r="BZ4634" t="s">
        <v>9745</v>
      </c>
      <c r="CA4634" t="s">
        <v>9604</v>
      </c>
      <c r="CB4634">
        <v>0.5</v>
      </c>
      <c r="CC4634" t="s">
        <v>1616</v>
      </c>
      <c r="CE4634" t="s">
        <v>9614</v>
      </c>
      <c r="CF4634" t="s">
        <v>1618</v>
      </c>
    </row>
    <row r="4635" spans="1:84" hidden="1" x14ac:dyDescent="0.4">
      <c r="A4635" t="s">
        <v>7466</v>
      </c>
      <c r="B4635" t="s">
        <v>7467</v>
      </c>
      <c r="C4635" t="s">
        <v>9746</v>
      </c>
      <c r="D4635" t="s">
        <v>81</v>
      </c>
      <c r="E4635" t="s">
        <v>82</v>
      </c>
      <c r="G4635" s="4" t="str">
        <f>TEXT(H4635+I4635,"yyyy-mm-dd""T""hh:mm:ss")&amp;
IF(J4635="MST","-07:00",
IF(J4635="MDT","-06:00",
IF(J4635="PST","-08:00",
IF(J4635="PDT","-07:00",
IF(J4635="UTC","+00:00","+00:00")))))</f>
        <v>2021-09-28T09:05:00-07:00</v>
      </c>
      <c r="H4635" s="1">
        <v>44467</v>
      </c>
      <c r="I4635" s="5">
        <v>0.37847222222222221</v>
      </c>
      <c r="J4635" t="s">
        <v>84</v>
      </c>
      <c r="U4635" t="s">
        <v>7469</v>
      </c>
      <c r="V4635" t="s">
        <v>7470</v>
      </c>
      <c r="X4635" t="s">
        <v>7482</v>
      </c>
      <c r="Y4635" t="s">
        <v>7483</v>
      </c>
      <c r="AD4635">
        <v>32.386417000000002</v>
      </c>
      <c r="AE4635">
        <v>-111.119139</v>
      </c>
      <c r="AK4635" t="s">
        <v>5367</v>
      </c>
      <c r="AL4635" t="s">
        <v>9747</v>
      </c>
      <c r="AN4635" t="s">
        <v>1700</v>
      </c>
      <c r="AO4635" t="s">
        <v>123</v>
      </c>
      <c r="AP4635" t="s">
        <v>422</v>
      </c>
      <c r="AQ4635">
        <v>1.51</v>
      </c>
      <c r="AR4635" t="s">
        <v>1616</v>
      </c>
      <c r="AS4635" t="s">
        <v>9252</v>
      </c>
      <c r="AT4635" t="s">
        <v>1612</v>
      </c>
      <c r="AV4635" t="s">
        <v>96</v>
      </c>
      <c r="BQ4635" t="str">
        <f>BS4635 &amp; ":" &amp; BR4635</f>
        <v>USEPA:365.1</v>
      </c>
      <c r="BR4635">
        <v>365.1</v>
      </c>
      <c r="BS4635" t="s">
        <v>4867</v>
      </c>
      <c r="BT4635" t="s">
        <v>7474</v>
      </c>
      <c r="BV4635" t="s">
        <v>7475</v>
      </c>
      <c r="BW4635" t="s">
        <v>7476</v>
      </c>
      <c r="CE4635" t="s">
        <v>9748</v>
      </c>
      <c r="CF4635" t="s">
        <v>1618</v>
      </c>
    </row>
    <row r="4636" spans="1:84" hidden="1" x14ac:dyDescent="0.4">
      <c r="A4636" t="s">
        <v>7466</v>
      </c>
      <c r="B4636" t="s">
        <v>7467</v>
      </c>
      <c r="C4636" t="s">
        <v>9624</v>
      </c>
      <c r="D4636" t="s">
        <v>81</v>
      </c>
      <c r="E4636" t="s">
        <v>82</v>
      </c>
      <c r="G4636" s="4" t="str">
        <f>TEXT(H4636+I4636,"yyyy-mm-dd""T""hh:mm:ss")&amp;
IF(J4636="MST","-07:00",
IF(J4636="MDT","-06:00",
IF(J4636="PST","-08:00",
IF(J4636="PDT","-07:00",
IF(J4636="UTC","+00:00","+00:00")))))</f>
        <v>2021-03-30T10:00:00-07:00</v>
      </c>
      <c r="H4636" s="1">
        <v>44285</v>
      </c>
      <c r="I4636" s="5">
        <v>0.41666666666666669</v>
      </c>
      <c r="J4636" t="s">
        <v>84</v>
      </c>
      <c r="U4636" t="s">
        <v>7469</v>
      </c>
      <c r="V4636" t="s">
        <v>7470</v>
      </c>
      <c r="X4636" t="s">
        <v>7532</v>
      </c>
      <c r="Y4636" t="s">
        <v>7533</v>
      </c>
      <c r="AD4636">
        <v>32.289444000000003</v>
      </c>
      <c r="AE4636">
        <v>-111.03486100000001</v>
      </c>
      <c r="AK4636" t="s">
        <v>5367</v>
      </c>
      <c r="AL4636" t="s">
        <v>9749</v>
      </c>
      <c r="AN4636" t="s">
        <v>7486</v>
      </c>
      <c r="AO4636" t="s">
        <v>5369</v>
      </c>
      <c r="AP4636" t="s">
        <v>422</v>
      </c>
      <c r="AQ4636">
        <v>0.62</v>
      </c>
      <c r="AR4636" t="s">
        <v>1616</v>
      </c>
      <c r="AT4636" t="s">
        <v>1612</v>
      </c>
      <c r="AV4636" t="s">
        <v>96</v>
      </c>
      <c r="BQ4636" t="str">
        <f>BS4636 &amp; ":" &amp; BR4636</f>
        <v>USEPA:350.1</v>
      </c>
      <c r="BR4636">
        <v>350.1</v>
      </c>
      <c r="BS4636" t="s">
        <v>4867</v>
      </c>
      <c r="BT4636" t="s">
        <v>7488</v>
      </c>
      <c r="BV4636" t="s">
        <v>7489</v>
      </c>
      <c r="BW4636" t="s">
        <v>7476</v>
      </c>
      <c r="CE4636" t="s">
        <v>9626</v>
      </c>
      <c r="CF4636" t="s">
        <v>1618</v>
      </c>
    </row>
    <row r="4637" spans="1:84" hidden="1" x14ac:dyDescent="0.4">
      <c r="A4637" t="s">
        <v>7466</v>
      </c>
      <c r="B4637" t="s">
        <v>7467</v>
      </c>
      <c r="C4637" t="s">
        <v>9706</v>
      </c>
      <c r="D4637" t="s">
        <v>81</v>
      </c>
      <c r="E4637" t="s">
        <v>82</v>
      </c>
      <c r="G4637" s="4" t="str">
        <f>TEXT(H4637+I4637,"yyyy-mm-dd""T""hh:mm:ss")&amp;
IF(J4637="MST","-07:00",
IF(J4637="MDT","-06:00",
IF(J4637="PST","-08:00",
IF(J4637="PDT","-07:00",
IF(J4637="UTC","+00:00","+00:00")))))</f>
        <v>2021-09-22T08:25:00-07:00</v>
      </c>
      <c r="H4637" s="1">
        <v>44461</v>
      </c>
      <c r="I4637" s="5">
        <v>0.35069444444444442</v>
      </c>
      <c r="J4637" t="s">
        <v>84</v>
      </c>
      <c r="U4637" t="s">
        <v>7469</v>
      </c>
      <c r="V4637" t="s">
        <v>7470</v>
      </c>
      <c r="X4637" t="s">
        <v>7471</v>
      </c>
      <c r="Y4637" t="s">
        <v>7472</v>
      </c>
      <c r="AD4637">
        <v>32.338639000000001</v>
      </c>
      <c r="AE4637">
        <v>-111.08147200000001</v>
      </c>
      <c r="AK4637" t="s">
        <v>5367</v>
      </c>
      <c r="AL4637" t="s">
        <v>9750</v>
      </c>
      <c r="AN4637" t="s">
        <v>5425</v>
      </c>
      <c r="AO4637" t="s">
        <v>7494</v>
      </c>
      <c r="AP4637" t="s">
        <v>422</v>
      </c>
      <c r="AQ4637">
        <v>4.22</v>
      </c>
      <c r="AR4637" t="s">
        <v>1616</v>
      </c>
      <c r="AT4637" t="s">
        <v>1612</v>
      </c>
      <c r="AV4637" t="s">
        <v>96</v>
      </c>
      <c r="BQ4637" t="str">
        <f>BS4637 &amp; ":" &amp; BR4637</f>
        <v>USEPA:353.2</v>
      </c>
      <c r="BR4637">
        <v>353.2</v>
      </c>
      <c r="BS4637" t="s">
        <v>4867</v>
      </c>
      <c r="BT4637" t="s">
        <v>5390</v>
      </c>
      <c r="BV4637" t="s">
        <v>5391</v>
      </c>
      <c r="BW4637" t="s">
        <v>7476</v>
      </c>
      <c r="CE4637" t="s">
        <v>9708</v>
      </c>
      <c r="CF4637" t="s">
        <v>1618</v>
      </c>
    </row>
    <row r="4638" spans="1:84" hidden="1" x14ac:dyDescent="0.4">
      <c r="A4638" t="s">
        <v>9593</v>
      </c>
      <c r="B4638" t="s">
        <v>9594</v>
      </c>
      <c r="C4638" t="s">
        <v>9661</v>
      </c>
      <c r="D4638" t="s">
        <v>81</v>
      </c>
      <c r="E4638" t="s">
        <v>82</v>
      </c>
      <c r="G4638" s="4" t="str">
        <f>TEXT(H4638+I4638,"yyyy-mm-dd""T""hh:mm:ss")&amp;
IF(J4638="MST","-07:00",
IF(J4638="MDT","-06:00",
IF(J4638="PST","-08:00",
IF(J4638="PDT","-07:00",
IF(J4638="UTC","+00:00","+00:00")))))</f>
        <v>2021-07-20T10:26:00-07:00</v>
      </c>
      <c r="H4638" s="1">
        <v>44397</v>
      </c>
      <c r="I4638" s="5">
        <v>0.43472222222222223</v>
      </c>
      <c r="J4638" t="s">
        <v>84</v>
      </c>
      <c r="N4638">
        <v>0</v>
      </c>
      <c r="O4638" t="s">
        <v>5517</v>
      </c>
      <c r="U4638" t="s">
        <v>9596</v>
      </c>
      <c r="V4638" t="s">
        <v>9597</v>
      </c>
      <c r="X4638" t="s">
        <v>9662</v>
      </c>
      <c r="Y4638" t="s">
        <v>9663</v>
      </c>
      <c r="AD4638">
        <v>32.320098000000002</v>
      </c>
      <c r="AE4638">
        <v>-112.233171</v>
      </c>
      <c r="AG4638" t="s">
        <v>9600</v>
      </c>
      <c r="AH4638" t="s">
        <v>9593</v>
      </c>
      <c r="AI4638" t="s">
        <v>9601</v>
      </c>
      <c r="AK4638" t="s">
        <v>5367</v>
      </c>
      <c r="AL4638" t="s">
        <v>9751</v>
      </c>
      <c r="AM4638" t="s">
        <v>92</v>
      </c>
      <c r="AN4638" t="s">
        <v>1610</v>
      </c>
      <c r="AO4638" t="s">
        <v>105</v>
      </c>
      <c r="AP4638" t="s">
        <v>422</v>
      </c>
      <c r="AQ4638" t="s">
        <v>4440</v>
      </c>
      <c r="AR4638" t="s">
        <v>1616</v>
      </c>
      <c r="AT4638" t="s">
        <v>1612</v>
      </c>
      <c r="AV4638" t="s">
        <v>96</v>
      </c>
      <c r="BQ4638" t="str">
        <f>BS4638 &amp; ":" &amp; BR4638</f>
        <v>USEPA:300</v>
      </c>
      <c r="BR4638">
        <v>300</v>
      </c>
      <c r="BS4638" t="s">
        <v>4867</v>
      </c>
      <c r="BT4638" t="s">
        <v>9315</v>
      </c>
      <c r="BV4638" t="s">
        <v>9316</v>
      </c>
      <c r="BX4638" s="1">
        <v>44397</v>
      </c>
      <c r="BZ4638" t="s">
        <v>9752</v>
      </c>
      <c r="CA4638" t="s">
        <v>9604</v>
      </c>
      <c r="CB4638">
        <v>0.1</v>
      </c>
      <c r="CC4638" t="s">
        <v>1616</v>
      </c>
      <c r="CE4638" t="s">
        <v>9666</v>
      </c>
      <c r="CF4638" t="s">
        <v>1618</v>
      </c>
    </row>
    <row r="4639" spans="1:84" hidden="1" x14ac:dyDescent="0.4">
      <c r="A4639" t="s">
        <v>9593</v>
      </c>
      <c r="B4639" t="s">
        <v>9594</v>
      </c>
      <c r="C4639" t="s">
        <v>9753</v>
      </c>
      <c r="D4639" t="s">
        <v>81</v>
      </c>
      <c r="E4639" t="s">
        <v>82</v>
      </c>
      <c r="G4639" s="4" t="str">
        <f>TEXT(H4639+I4639,"yyyy-mm-dd""T""hh:mm:ss")&amp;
IF(J4639="MST","-07:00",
IF(J4639="MDT","-06:00",
IF(J4639="PST","-08:00",
IF(J4639="PDT","-07:00",
IF(J4639="UTC","+00:00","+00:00")))))</f>
        <v>2021-08-10T12:47:00-07:00</v>
      </c>
      <c r="H4639" s="1">
        <v>44418</v>
      </c>
      <c r="I4639" s="5">
        <v>0.53263888888888888</v>
      </c>
      <c r="J4639" t="s">
        <v>84</v>
      </c>
      <c r="N4639">
        <v>0</v>
      </c>
      <c r="O4639" t="s">
        <v>5517</v>
      </c>
      <c r="U4639" t="s">
        <v>9596</v>
      </c>
      <c r="V4639" t="s">
        <v>9597</v>
      </c>
      <c r="X4639" t="s">
        <v>9637</v>
      </c>
      <c r="Y4639" t="s">
        <v>9638</v>
      </c>
      <c r="AD4639">
        <v>31.821574999999999</v>
      </c>
      <c r="AE4639">
        <v>-112.546233</v>
      </c>
      <c r="AG4639" t="s">
        <v>9600</v>
      </c>
      <c r="AH4639" t="s">
        <v>9593</v>
      </c>
      <c r="AI4639" t="s">
        <v>9601</v>
      </c>
      <c r="AK4639" t="s">
        <v>5367</v>
      </c>
      <c r="AL4639" t="s">
        <v>9754</v>
      </c>
      <c r="AM4639" t="s">
        <v>92</v>
      </c>
      <c r="AN4639" t="s">
        <v>1700</v>
      </c>
      <c r="AO4639" t="s">
        <v>9631</v>
      </c>
      <c r="AP4639" t="s">
        <v>422</v>
      </c>
      <c r="AQ4639" t="s">
        <v>4440</v>
      </c>
      <c r="AR4639" t="s">
        <v>1616</v>
      </c>
      <c r="AT4639" t="s">
        <v>1612</v>
      </c>
      <c r="AV4639" t="s">
        <v>96</v>
      </c>
      <c r="BQ4639" t="str">
        <f>BS4639 &amp; ":" &amp; BR4639</f>
        <v>HACH:8190</v>
      </c>
      <c r="BR4639">
        <v>8190</v>
      </c>
      <c r="BS4639" t="s">
        <v>9632</v>
      </c>
      <c r="BT4639" t="s">
        <v>9633</v>
      </c>
      <c r="BX4639" s="1">
        <v>44436</v>
      </c>
      <c r="BZ4639" t="s">
        <v>9755</v>
      </c>
      <c r="CA4639" t="s">
        <v>9604</v>
      </c>
      <c r="CB4639">
        <v>0.1</v>
      </c>
      <c r="CC4639" t="s">
        <v>1616</v>
      </c>
      <c r="CE4639" t="s">
        <v>9756</v>
      </c>
      <c r="CF4639" t="s">
        <v>1618</v>
      </c>
    </row>
    <row r="4640" spans="1:84" hidden="1" x14ac:dyDescent="0.4">
      <c r="A4640" t="s">
        <v>7466</v>
      </c>
      <c r="B4640" t="s">
        <v>7467</v>
      </c>
      <c r="C4640" t="s">
        <v>9695</v>
      </c>
      <c r="D4640" t="s">
        <v>81</v>
      </c>
      <c r="E4640" t="s">
        <v>82</v>
      </c>
      <c r="G4640" s="4" t="str">
        <f>TEXT(H4640+I4640,"yyyy-mm-dd""T""hh:mm:ss")&amp;
IF(J4640="MST","-07:00",
IF(J4640="MDT","-06:00",
IF(J4640="PST","-08:00",
IF(J4640="PDT","-07:00",
IF(J4640="UTC","+00:00","+00:00")))))</f>
        <v>2021-08-26T08:45:00-07:00</v>
      </c>
      <c r="H4640" s="1">
        <v>44434</v>
      </c>
      <c r="I4640" s="5">
        <v>0.36458333333333331</v>
      </c>
      <c r="J4640" t="s">
        <v>84</v>
      </c>
      <c r="U4640" t="s">
        <v>7469</v>
      </c>
      <c r="V4640" t="s">
        <v>7470</v>
      </c>
      <c r="X4640" t="s">
        <v>7510</v>
      </c>
      <c r="Y4640" t="s">
        <v>7511</v>
      </c>
      <c r="AD4640">
        <v>32.434333000000002</v>
      </c>
      <c r="AE4640">
        <v>-111.232472</v>
      </c>
      <c r="AK4640" t="s">
        <v>5367</v>
      </c>
      <c r="AL4640" t="s">
        <v>9757</v>
      </c>
      <c r="AM4640" t="s">
        <v>92</v>
      </c>
      <c r="AN4640" t="s">
        <v>7486</v>
      </c>
      <c r="AO4640" t="s">
        <v>5369</v>
      </c>
      <c r="AP4640" t="s">
        <v>422</v>
      </c>
      <c r="AT4640" t="s">
        <v>1612</v>
      </c>
      <c r="AV4640" t="s">
        <v>96</v>
      </c>
      <c r="BQ4640" t="str">
        <f>BS4640 &amp; ":" &amp; BR4640</f>
        <v>USEPA:350.1</v>
      </c>
      <c r="BR4640">
        <v>350.1</v>
      </c>
      <c r="BS4640" t="s">
        <v>4867</v>
      </c>
      <c r="BT4640" t="s">
        <v>7488</v>
      </c>
      <c r="BV4640" t="s">
        <v>7489</v>
      </c>
      <c r="BW4640" t="s">
        <v>7476</v>
      </c>
      <c r="BZ4640" t="s">
        <v>9758</v>
      </c>
      <c r="CA4640" t="s">
        <v>7546</v>
      </c>
      <c r="CB4640">
        <v>0.5</v>
      </c>
      <c r="CC4640" t="s">
        <v>1616</v>
      </c>
      <c r="CE4640" t="s">
        <v>9697</v>
      </c>
      <c r="CF4640" t="s">
        <v>1618</v>
      </c>
    </row>
    <row r="4641" spans="1:84" hidden="1" x14ac:dyDescent="0.4">
      <c r="A4641" t="s">
        <v>9593</v>
      </c>
      <c r="B4641" t="s">
        <v>9594</v>
      </c>
      <c r="C4641" t="s">
        <v>9741</v>
      </c>
      <c r="D4641" t="s">
        <v>81</v>
      </c>
      <c r="E4641" t="s">
        <v>82</v>
      </c>
      <c r="G4641" s="4" t="str">
        <f>TEXT(H4641+I4641,"yyyy-mm-dd""T""hh:mm:ss")&amp;
IF(J4641="MST","-07:00",
IF(J4641="MDT","-06:00",
IF(J4641="PST","-08:00",
IF(J4641="PDT","-07:00",
IF(J4641="UTC","+00:00","+00:00")))))</f>
        <v>2021-08-10T11:46:00-07:00</v>
      </c>
      <c r="H4641" s="1">
        <v>44418</v>
      </c>
      <c r="I4641" s="5">
        <v>0.49027777777777776</v>
      </c>
      <c r="J4641" t="s">
        <v>84</v>
      </c>
      <c r="N4641">
        <v>0</v>
      </c>
      <c r="O4641" t="s">
        <v>5517</v>
      </c>
      <c r="U4641" t="s">
        <v>9596</v>
      </c>
      <c r="V4641" t="s">
        <v>9597</v>
      </c>
      <c r="X4641" t="s">
        <v>9742</v>
      </c>
      <c r="Y4641" t="s">
        <v>9743</v>
      </c>
      <c r="AD4641">
        <v>31.949278</v>
      </c>
      <c r="AE4641">
        <v>-112.519583</v>
      </c>
      <c r="AG4641" t="s">
        <v>9600</v>
      </c>
      <c r="AH4641" t="s">
        <v>9593</v>
      </c>
      <c r="AI4641" t="s">
        <v>9601</v>
      </c>
      <c r="AK4641" t="s">
        <v>5367</v>
      </c>
      <c r="AL4641" t="s">
        <v>9759</v>
      </c>
      <c r="AM4641" t="s">
        <v>92</v>
      </c>
      <c r="AN4641" t="s">
        <v>1610</v>
      </c>
      <c r="AO4641" t="s">
        <v>1611</v>
      </c>
      <c r="AP4641" t="s">
        <v>422</v>
      </c>
      <c r="AQ4641" t="s">
        <v>4440</v>
      </c>
      <c r="AR4641" t="s">
        <v>1616</v>
      </c>
      <c r="AT4641" t="s">
        <v>1612</v>
      </c>
      <c r="AV4641" t="s">
        <v>96</v>
      </c>
      <c r="BQ4641" t="str">
        <f>BS4641 &amp; ":" &amp; BR4641</f>
        <v>APHA:4500-NH3 C</v>
      </c>
      <c r="BR4641" t="s">
        <v>9610</v>
      </c>
      <c r="BS4641" t="s">
        <v>5380</v>
      </c>
      <c r="BT4641" t="s">
        <v>9611</v>
      </c>
      <c r="BV4641" t="s">
        <v>9612</v>
      </c>
      <c r="BX4641" s="1">
        <v>44418</v>
      </c>
      <c r="BZ4641" t="s">
        <v>9760</v>
      </c>
      <c r="CA4641" t="s">
        <v>9604</v>
      </c>
      <c r="CB4641">
        <v>0.5</v>
      </c>
      <c r="CC4641" t="s">
        <v>1616</v>
      </c>
      <c r="CE4641" t="s">
        <v>9614</v>
      </c>
      <c r="CF4641" t="s">
        <v>1618</v>
      </c>
    </row>
    <row r="4642" spans="1:84" hidden="1" x14ac:dyDescent="0.4">
      <c r="A4642" t="s">
        <v>7466</v>
      </c>
      <c r="B4642" t="s">
        <v>7467</v>
      </c>
      <c r="C4642" t="s">
        <v>9700</v>
      </c>
      <c r="D4642" t="s">
        <v>7515</v>
      </c>
      <c r="E4642" t="s">
        <v>82</v>
      </c>
      <c r="G4642" s="4" t="str">
        <f>TEXT(H4642+I4642,"yyyy-mm-dd""T""hh:mm:ss")&amp;
IF(J4642="MST","-07:00",
IF(J4642="MDT","-06:00",
IF(J4642="PST","-08:00",
IF(J4642="PDT","-07:00",
IF(J4642="UTC","+00:00","+00:00")))))</f>
        <v>2021-05-27T09:25:00-07:00</v>
      </c>
      <c r="H4642" s="1">
        <v>44343</v>
      </c>
      <c r="I4642" s="5">
        <v>0.3923611111111111</v>
      </c>
      <c r="J4642" t="s">
        <v>84</v>
      </c>
      <c r="U4642" t="s">
        <v>7469</v>
      </c>
      <c r="V4642" t="s">
        <v>7470</v>
      </c>
      <c r="X4642" t="s">
        <v>7482</v>
      </c>
      <c r="Y4642" t="s">
        <v>7483</v>
      </c>
      <c r="AD4642">
        <v>32.386417000000002</v>
      </c>
      <c r="AE4642">
        <v>-111.119139</v>
      </c>
      <c r="AK4642" t="s">
        <v>5367</v>
      </c>
      <c r="AL4642" t="s">
        <v>9761</v>
      </c>
      <c r="AN4642" t="s">
        <v>1700</v>
      </c>
      <c r="AO4642" t="s">
        <v>457</v>
      </c>
      <c r="AP4642" t="s">
        <v>422</v>
      </c>
      <c r="AQ4642">
        <v>3.43</v>
      </c>
      <c r="AR4642" t="s">
        <v>1616</v>
      </c>
      <c r="AT4642" t="s">
        <v>1612</v>
      </c>
      <c r="AV4642" t="s">
        <v>96</v>
      </c>
      <c r="BQ4642" t="str">
        <f>BS4642 &amp; ":" &amp; BR4642</f>
        <v>USEPA:365.1</v>
      </c>
      <c r="BR4642">
        <v>365.1</v>
      </c>
      <c r="BS4642" t="s">
        <v>4867</v>
      </c>
      <c r="BT4642" t="s">
        <v>7474</v>
      </c>
      <c r="BV4642" t="s">
        <v>7475</v>
      </c>
      <c r="BW4642" t="s">
        <v>7476</v>
      </c>
      <c r="CE4642" t="s">
        <v>9702</v>
      </c>
      <c r="CF4642" t="s">
        <v>1618</v>
      </c>
    </row>
    <row r="4643" spans="1:84" hidden="1" x14ac:dyDescent="0.4">
      <c r="A4643" t="s">
        <v>7466</v>
      </c>
      <c r="B4643" t="s">
        <v>7467</v>
      </c>
      <c r="C4643" t="s">
        <v>9700</v>
      </c>
      <c r="D4643" t="s">
        <v>7515</v>
      </c>
      <c r="E4643" t="s">
        <v>82</v>
      </c>
      <c r="G4643" s="4" t="str">
        <f>TEXT(H4643+I4643,"yyyy-mm-dd""T""hh:mm:ss")&amp;
IF(J4643="MST","-07:00",
IF(J4643="MDT","-06:00",
IF(J4643="PST","-08:00",
IF(J4643="PDT","-07:00",
IF(J4643="UTC","+00:00","+00:00")))))</f>
        <v>2021-05-27T09:25:00-07:00</v>
      </c>
      <c r="H4643" s="1">
        <v>44343</v>
      </c>
      <c r="I4643" s="5">
        <v>0.3923611111111111</v>
      </c>
      <c r="J4643" t="s">
        <v>84</v>
      </c>
      <c r="U4643" t="s">
        <v>7469</v>
      </c>
      <c r="V4643" t="s">
        <v>7470</v>
      </c>
      <c r="X4643" t="s">
        <v>7482</v>
      </c>
      <c r="Y4643" t="s">
        <v>7483</v>
      </c>
      <c r="AD4643">
        <v>32.386417000000002</v>
      </c>
      <c r="AE4643">
        <v>-111.119139</v>
      </c>
      <c r="AK4643" t="s">
        <v>5367</v>
      </c>
      <c r="AL4643" t="s">
        <v>9762</v>
      </c>
      <c r="AN4643" t="s">
        <v>5425</v>
      </c>
      <c r="AO4643" t="s">
        <v>7494</v>
      </c>
      <c r="AP4643" t="s">
        <v>422</v>
      </c>
      <c r="AQ4643">
        <v>4.97</v>
      </c>
      <c r="AR4643" t="s">
        <v>1616</v>
      </c>
      <c r="AT4643" t="s">
        <v>1612</v>
      </c>
      <c r="AV4643" t="s">
        <v>96</v>
      </c>
      <c r="BQ4643" t="str">
        <f>BS4643 &amp; ":" &amp; BR4643</f>
        <v>USEPA:353.2</v>
      </c>
      <c r="BR4643">
        <v>353.2</v>
      </c>
      <c r="BS4643" t="s">
        <v>4867</v>
      </c>
      <c r="BT4643" t="s">
        <v>5390</v>
      </c>
      <c r="BV4643" t="s">
        <v>5391</v>
      </c>
      <c r="BW4643" t="s">
        <v>7476</v>
      </c>
      <c r="CE4643" t="s">
        <v>9763</v>
      </c>
      <c r="CF4643" t="s">
        <v>1618</v>
      </c>
    </row>
    <row r="4644" spans="1:84" hidden="1" x14ac:dyDescent="0.4">
      <c r="A4644" t="s">
        <v>7466</v>
      </c>
      <c r="B4644" t="s">
        <v>7467</v>
      </c>
      <c r="C4644" t="s">
        <v>9624</v>
      </c>
      <c r="D4644" t="s">
        <v>81</v>
      </c>
      <c r="E4644" t="s">
        <v>82</v>
      </c>
      <c r="G4644" s="4" t="str">
        <f>TEXT(H4644+I4644,"yyyy-mm-dd""T""hh:mm:ss")&amp;
IF(J4644="MST","-07:00",
IF(J4644="MDT","-06:00",
IF(J4644="PST","-08:00",
IF(J4644="PDT","-07:00",
IF(J4644="UTC","+00:00","+00:00")))))</f>
        <v>2021-03-30T10:00:00-07:00</v>
      </c>
      <c r="H4644" s="1">
        <v>44285</v>
      </c>
      <c r="I4644" s="5">
        <v>0.41666666666666669</v>
      </c>
      <c r="J4644" t="s">
        <v>84</v>
      </c>
      <c r="U4644" t="s">
        <v>7469</v>
      </c>
      <c r="V4644" t="s">
        <v>7470</v>
      </c>
      <c r="X4644" t="s">
        <v>7532</v>
      </c>
      <c r="Y4644" t="s">
        <v>7533</v>
      </c>
      <c r="AD4644">
        <v>32.289444000000003</v>
      </c>
      <c r="AE4644">
        <v>-111.03486100000001</v>
      </c>
      <c r="AK4644" t="s">
        <v>5367</v>
      </c>
      <c r="AL4644" t="s">
        <v>9764</v>
      </c>
      <c r="AN4644" t="s">
        <v>1700</v>
      </c>
      <c r="AO4644" t="s">
        <v>457</v>
      </c>
      <c r="AP4644" t="s">
        <v>422</v>
      </c>
      <c r="AQ4644">
        <v>1.05</v>
      </c>
      <c r="AR4644" t="s">
        <v>1616</v>
      </c>
      <c r="AT4644" t="s">
        <v>1612</v>
      </c>
      <c r="AV4644" t="s">
        <v>96</v>
      </c>
      <c r="BQ4644" t="str">
        <f>BS4644 &amp; ":" &amp; BR4644</f>
        <v>USEPA:365.1</v>
      </c>
      <c r="BR4644">
        <v>365.1</v>
      </c>
      <c r="BS4644" t="s">
        <v>4867</v>
      </c>
      <c r="BT4644" t="s">
        <v>7474</v>
      </c>
      <c r="BV4644" t="s">
        <v>7475</v>
      </c>
      <c r="BW4644" t="s">
        <v>7476</v>
      </c>
      <c r="CE4644" t="s">
        <v>9626</v>
      </c>
      <c r="CF4644" t="s">
        <v>1618</v>
      </c>
    </row>
    <row r="4645" spans="1:84" hidden="1" x14ac:dyDescent="0.4">
      <c r="A4645" t="s">
        <v>7466</v>
      </c>
      <c r="B4645" t="s">
        <v>7467</v>
      </c>
      <c r="C4645" t="s">
        <v>9765</v>
      </c>
      <c r="D4645" t="s">
        <v>81</v>
      </c>
      <c r="E4645" t="s">
        <v>82</v>
      </c>
      <c r="G4645" s="4" t="str">
        <f>TEXT(H4645+I4645,"yyyy-mm-dd""T""hh:mm:ss")&amp;
IF(J4645="MST","-07:00",
IF(J4645="MDT","-06:00",
IF(J4645="PST","-08:00",
IF(J4645="PDT","-07:00",
IF(J4645="UTC","+00:00","+00:00")))))</f>
        <v>2021-06-03T08:40:00-07:00</v>
      </c>
      <c r="H4645" s="1">
        <v>44350</v>
      </c>
      <c r="I4645" s="5">
        <v>0.3611111111111111</v>
      </c>
      <c r="J4645" t="s">
        <v>84</v>
      </c>
      <c r="U4645" t="s">
        <v>7469</v>
      </c>
      <c r="V4645" t="s">
        <v>7470</v>
      </c>
      <c r="X4645" t="s">
        <v>7510</v>
      </c>
      <c r="Y4645" t="s">
        <v>7511</v>
      </c>
      <c r="AD4645">
        <v>32.434333000000002</v>
      </c>
      <c r="AE4645">
        <v>-111.232472</v>
      </c>
      <c r="AK4645" t="s">
        <v>5367</v>
      </c>
      <c r="AL4645" t="s">
        <v>9766</v>
      </c>
      <c r="AN4645" t="s">
        <v>7604</v>
      </c>
      <c r="AO4645" t="s">
        <v>442</v>
      </c>
      <c r="AP4645" t="s">
        <v>422</v>
      </c>
      <c r="AQ4645">
        <v>1.66</v>
      </c>
      <c r="AR4645" t="s">
        <v>1616</v>
      </c>
      <c r="AT4645" t="s">
        <v>1612</v>
      </c>
      <c r="AV4645" t="s">
        <v>96</v>
      </c>
      <c r="BQ4645" t="str">
        <f>BS4645 &amp; ":" &amp; BR4645</f>
        <v>USEPA:351.2</v>
      </c>
      <c r="BR4645">
        <v>351.2</v>
      </c>
      <c r="BS4645" t="s">
        <v>4867</v>
      </c>
      <c r="BT4645" t="s">
        <v>7605</v>
      </c>
      <c r="BV4645" t="s">
        <v>7606</v>
      </c>
      <c r="BW4645" t="s">
        <v>7476</v>
      </c>
      <c r="CE4645" t="s">
        <v>9767</v>
      </c>
      <c r="CF4645" t="s">
        <v>1618</v>
      </c>
    </row>
    <row r="4646" spans="1:84" hidden="1" x14ac:dyDescent="0.4">
      <c r="A4646" t="s">
        <v>9593</v>
      </c>
      <c r="B4646" t="s">
        <v>9594</v>
      </c>
      <c r="C4646" t="s">
        <v>9703</v>
      </c>
      <c r="D4646" t="s">
        <v>81</v>
      </c>
      <c r="E4646" t="s">
        <v>82</v>
      </c>
      <c r="G4646" s="4" t="str">
        <f>TEXT(H4646+I4646,"yyyy-mm-dd""T""hh:mm:ss")&amp;
IF(J4646="MST","-07:00",
IF(J4646="MDT","-06:00",
IF(J4646="PST","-08:00",
IF(J4646="PDT","-07:00",
IF(J4646="UTC","+00:00","+00:00")))))</f>
        <v>2021-08-04T11:19:00-07:00</v>
      </c>
      <c r="H4646" s="1">
        <v>44412</v>
      </c>
      <c r="I4646" s="5">
        <v>0.47152777777777777</v>
      </c>
      <c r="J4646" t="s">
        <v>84</v>
      </c>
      <c r="N4646">
        <v>0</v>
      </c>
      <c r="O4646" t="s">
        <v>5517</v>
      </c>
      <c r="U4646" t="s">
        <v>9596</v>
      </c>
      <c r="V4646" t="s">
        <v>9597</v>
      </c>
      <c r="X4646" t="s">
        <v>9628</v>
      </c>
      <c r="Y4646" t="s">
        <v>9629</v>
      </c>
      <c r="AD4646">
        <v>32.191263999999997</v>
      </c>
      <c r="AE4646">
        <v>-111.269114</v>
      </c>
      <c r="AG4646" t="s">
        <v>9600</v>
      </c>
      <c r="AH4646" t="s">
        <v>9593</v>
      </c>
      <c r="AI4646" t="s">
        <v>9601</v>
      </c>
      <c r="AK4646" t="s">
        <v>5367</v>
      </c>
      <c r="AL4646" t="s">
        <v>9768</v>
      </c>
      <c r="AM4646" t="s">
        <v>92</v>
      </c>
      <c r="AN4646" t="s">
        <v>1610</v>
      </c>
      <c r="AO4646" t="s">
        <v>1611</v>
      </c>
      <c r="AP4646" t="s">
        <v>422</v>
      </c>
      <c r="AQ4646" t="s">
        <v>4440</v>
      </c>
      <c r="AR4646" t="s">
        <v>1616</v>
      </c>
      <c r="AT4646" t="s">
        <v>1612</v>
      </c>
      <c r="AV4646" t="s">
        <v>96</v>
      </c>
      <c r="BQ4646" t="str">
        <f>BS4646 &amp; ":" &amp; BR4646</f>
        <v>APHA:4500-NH3 C</v>
      </c>
      <c r="BR4646" t="s">
        <v>9610</v>
      </c>
      <c r="BS4646" t="s">
        <v>5380</v>
      </c>
      <c r="BT4646" t="s">
        <v>9611</v>
      </c>
      <c r="BV4646" t="s">
        <v>9612</v>
      </c>
      <c r="BX4646" s="1">
        <v>44418</v>
      </c>
      <c r="BZ4646" t="s">
        <v>9769</v>
      </c>
      <c r="CA4646" t="s">
        <v>9604</v>
      </c>
      <c r="CB4646">
        <v>0.5</v>
      </c>
      <c r="CC4646" t="s">
        <v>1616</v>
      </c>
      <c r="CE4646" t="s">
        <v>9635</v>
      </c>
      <c r="CF4646" t="s">
        <v>1618</v>
      </c>
    </row>
    <row r="4647" spans="1:84" hidden="1" x14ac:dyDescent="0.4">
      <c r="A4647" t="s">
        <v>7466</v>
      </c>
      <c r="B4647" t="s">
        <v>7467</v>
      </c>
      <c r="C4647" t="s">
        <v>9765</v>
      </c>
      <c r="D4647" t="s">
        <v>81</v>
      </c>
      <c r="E4647" t="s">
        <v>82</v>
      </c>
      <c r="G4647" s="4" t="str">
        <f>TEXT(H4647+I4647,"yyyy-mm-dd""T""hh:mm:ss")&amp;
IF(J4647="MST","-07:00",
IF(J4647="MDT","-06:00",
IF(J4647="PST","-08:00",
IF(J4647="PDT","-07:00",
IF(J4647="UTC","+00:00","+00:00")))))</f>
        <v>2021-06-03T08:40:00-07:00</v>
      </c>
      <c r="H4647" s="1">
        <v>44350</v>
      </c>
      <c r="I4647" s="5">
        <v>0.3611111111111111</v>
      </c>
      <c r="J4647" t="s">
        <v>84</v>
      </c>
      <c r="U4647" t="s">
        <v>7469</v>
      </c>
      <c r="V4647" t="s">
        <v>7470</v>
      </c>
      <c r="X4647" t="s">
        <v>7510</v>
      </c>
      <c r="Y4647" t="s">
        <v>7511</v>
      </c>
      <c r="AD4647">
        <v>32.434333000000002</v>
      </c>
      <c r="AE4647">
        <v>-111.232472</v>
      </c>
      <c r="AK4647" t="s">
        <v>5367</v>
      </c>
      <c r="AL4647" t="s">
        <v>9770</v>
      </c>
      <c r="AN4647" t="s">
        <v>1610</v>
      </c>
      <c r="AO4647" t="s">
        <v>5387</v>
      </c>
      <c r="AP4647" t="s">
        <v>422</v>
      </c>
      <c r="AQ4647">
        <v>6.14</v>
      </c>
      <c r="AR4647" t="s">
        <v>1616</v>
      </c>
      <c r="AT4647" t="s">
        <v>1612</v>
      </c>
      <c r="AV4647" t="s">
        <v>7535</v>
      </c>
      <c r="BQ4647" t="str">
        <f>BS4647 &amp; ":" &amp; BR4647</f>
        <v>AOAC:973.48</v>
      </c>
      <c r="BR4647">
        <v>973.48</v>
      </c>
      <c r="BS4647" t="s">
        <v>7536</v>
      </c>
      <c r="BT4647" t="s">
        <v>7537</v>
      </c>
      <c r="BW4647" t="s">
        <v>7476</v>
      </c>
      <c r="CE4647" t="s">
        <v>9767</v>
      </c>
      <c r="CF4647" t="s">
        <v>1618</v>
      </c>
    </row>
    <row r="4648" spans="1:84" hidden="1" x14ac:dyDescent="0.4">
      <c r="A4648" t="s">
        <v>9593</v>
      </c>
      <c r="B4648" t="s">
        <v>9594</v>
      </c>
      <c r="C4648" t="s">
        <v>9741</v>
      </c>
      <c r="D4648" t="s">
        <v>81</v>
      </c>
      <c r="E4648" t="s">
        <v>82</v>
      </c>
      <c r="G4648" s="4" t="str">
        <f>TEXT(H4648+I4648,"yyyy-mm-dd""T""hh:mm:ss")&amp;
IF(J4648="MST","-07:00",
IF(J4648="MDT","-06:00",
IF(J4648="PST","-08:00",
IF(J4648="PDT","-07:00",
IF(J4648="UTC","+00:00","+00:00")))))</f>
        <v>2021-08-10T11:46:00-07:00</v>
      </c>
      <c r="H4648" s="1">
        <v>44418</v>
      </c>
      <c r="I4648" s="5">
        <v>0.49027777777777776</v>
      </c>
      <c r="J4648" t="s">
        <v>84</v>
      </c>
      <c r="N4648">
        <v>0</v>
      </c>
      <c r="O4648" t="s">
        <v>5517</v>
      </c>
      <c r="U4648" t="s">
        <v>9596</v>
      </c>
      <c r="V4648" t="s">
        <v>9597</v>
      </c>
      <c r="X4648" t="s">
        <v>9742</v>
      </c>
      <c r="Y4648" t="s">
        <v>9743</v>
      </c>
      <c r="AD4648">
        <v>31.949278</v>
      </c>
      <c r="AE4648">
        <v>-112.519583</v>
      </c>
      <c r="AG4648" t="s">
        <v>9600</v>
      </c>
      <c r="AH4648" t="s">
        <v>9593</v>
      </c>
      <c r="AI4648" t="s">
        <v>9601</v>
      </c>
      <c r="AK4648" t="s">
        <v>5367</v>
      </c>
      <c r="AL4648" t="s">
        <v>9771</v>
      </c>
      <c r="AM4648" t="s">
        <v>92</v>
      </c>
      <c r="AN4648" t="s">
        <v>1700</v>
      </c>
      <c r="AO4648" t="s">
        <v>9631</v>
      </c>
      <c r="AP4648" t="s">
        <v>422</v>
      </c>
      <c r="AQ4648" t="s">
        <v>4440</v>
      </c>
      <c r="AR4648" t="s">
        <v>1616</v>
      </c>
      <c r="AT4648" t="s">
        <v>1612</v>
      </c>
      <c r="AV4648" t="s">
        <v>96</v>
      </c>
      <c r="BQ4648" t="str">
        <f>BS4648 &amp; ":" &amp; BR4648</f>
        <v>HACH:8190</v>
      </c>
      <c r="BR4648">
        <v>8190</v>
      </c>
      <c r="BS4648" t="s">
        <v>9632</v>
      </c>
      <c r="BT4648" t="s">
        <v>9633</v>
      </c>
      <c r="BX4648" s="1">
        <v>44418</v>
      </c>
      <c r="BZ4648" t="s">
        <v>9772</v>
      </c>
      <c r="CA4648" t="s">
        <v>9604</v>
      </c>
      <c r="CB4648">
        <v>0.1</v>
      </c>
      <c r="CC4648" t="s">
        <v>1616</v>
      </c>
      <c r="CE4648" t="s">
        <v>9635</v>
      </c>
      <c r="CF4648" t="s">
        <v>1618</v>
      </c>
    </row>
    <row r="4649" spans="1:84" hidden="1" x14ac:dyDescent="0.4">
      <c r="A4649" t="s">
        <v>7466</v>
      </c>
      <c r="B4649" t="s">
        <v>7467</v>
      </c>
      <c r="C4649" t="s">
        <v>9746</v>
      </c>
      <c r="D4649" t="s">
        <v>81</v>
      </c>
      <c r="E4649" t="s">
        <v>82</v>
      </c>
      <c r="G4649" s="4" t="str">
        <f>TEXT(H4649+I4649,"yyyy-mm-dd""T""hh:mm:ss")&amp;
IF(J4649="MST","-07:00",
IF(J4649="MDT","-06:00",
IF(J4649="PST","-08:00",
IF(J4649="PDT","-07:00",
IF(J4649="UTC","+00:00","+00:00")))))</f>
        <v>2021-09-28T09:05:00-07:00</v>
      </c>
      <c r="H4649" s="1">
        <v>44467</v>
      </c>
      <c r="I4649" s="5">
        <v>0.37847222222222221</v>
      </c>
      <c r="J4649" t="s">
        <v>84</v>
      </c>
      <c r="U4649" t="s">
        <v>7469</v>
      </c>
      <c r="V4649" t="s">
        <v>7470</v>
      </c>
      <c r="X4649" t="s">
        <v>7482</v>
      </c>
      <c r="Y4649" t="s">
        <v>7483</v>
      </c>
      <c r="AD4649">
        <v>32.386417000000002</v>
      </c>
      <c r="AE4649">
        <v>-111.119139</v>
      </c>
      <c r="AK4649" t="s">
        <v>5367</v>
      </c>
      <c r="AL4649" t="s">
        <v>9773</v>
      </c>
      <c r="AN4649" t="s">
        <v>5425</v>
      </c>
      <c r="AO4649" t="s">
        <v>7494</v>
      </c>
      <c r="AP4649" t="s">
        <v>422</v>
      </c>
      <c r="AQ4649">
        <v>4.68</v>
      </c>
      <c r="AR4649" t="s">
        <v>1616</v>
      </c>
      <c r="AT4649" t="s">
        <v>1612</v>
      </c>
      <c r="AV4649" t="s">
        <v>96</v>
      </c>
      <c r="BQ4649" t="str">
        <f>BS4649 &amp; ":" &amp; BR4649</f>
        <v>USEPA:353.2</v>
      </c>
      <c r="BR4649">
        <v>353.2</v>
      </c>
      <c r="BS4649" t="s">
        <v>4867</v>
      </c>
      <c r="BT4649" t="s">
        <v>5390</v>
      </c>
      <c r="BV4649" t="s">
        <v>5391</v>
      </c>
      <c r="BW4649" t="s">
        <v>7476</v>
      </c>
      <c r="CE4649" t="s">
        <v>9748</v>
      </c>
      <c r="CF4649" t="s">
        <v>1618</v>
      </c>
    </row>
    <row r="4650" spans="1:84" hidden="1" x14ac:dyDescent="0.4">
      <c r="A4650" t="s">
        <v>7466</v>
      </c>
      <c r="B4650" t="s">
        <v>7467</v>
      </c>
      <c r="C4650" t="s">
        <v>9642</v>
      </c>
      <c r="D4650" t="s">
        <v>81</v>
      </c>
      <c r="E4650" t="s">
        <v>82</v>
      </c>
      <c r="G4650" s="4" t="str">
        <f>TEXT(H4650+I4650,"yyyy-mm-dd""T""hh:mm:ss")&amp;
IF(J4650="MST","-07:00",
IF(J4650="MDT","-06:00",
IF(J4650="PST","-08:00",
IF(J4650="PDT","-07:00",
IF(J4650="UTC","+00:00","+00:00")))))</f>
        <v>2021-12-02T09:45:00-07:00</v>
      </c>
      <c r="H4650" s="1">
        <v>44532</v>
      </c>
      <c r="I4650" s="5">
        <v>0.40625</v>
      </c>
      <c r="J4650" t="s">
        <v>84</v>
      </c>
      <c r="U4650" t="s">
        <v>7469</v>
      </c>
      <c r="V4650" t="s">
        <v>7470</v>
      </c>
      <c r="X4650" t="s">
        <v>7510</v>
      </c>
      <c r="Y4650" t="s">
        <v>7511</v>
      </c>
      <c r="AD4650">
        <v>32.434333000000002</v>
      </c>
      <c r="AE4650">
        <v>-111.232472</v>
      </c>
      <c r="AK4650" t="s">
        <v>5367</v>
      </c>
      <c r="AL4650" t="s">
        <v>9774</v>
      </c>
      <c r="AN4650" t="s">
        <v>1610</v>
      </c>
      <c r="AO4650" t="s">
        <v>5387</v>
      </c>
      <c r="AP4650" t="s">
        <v>422</v>
      </c>
      <c r="AQ4650">
        <v>7.48</v>
      </c>
      <c r="AR4650" t="s">
        <v>1616</v>
      </c>
      <c r="AT4650" t="s">
        <v>1612</v>
      </c>
      <c r="AV4650" t="s">
        <v>7535</v>
      </c>
      <c r="BQ4650" t="str">
        <f>BS4650 &amp; ":" &amp; BR4650</f>
        <v>AOAC:973.48</v>
      </c>
      <c r="BR4650">
        <v>973.48</v>
      </c>
      <c r="BS4650" t="s">
        <v>7536</v>
      </c>
      <c r="BT4650" t="s">
        <v>7537</v>
      </c>
      <c r="BW4650" t="s">
        <v>7476</v>
      </c>
      <c r="CE4650" t="s">
        <v>9644</v>
      </c>
      <c r="CF4650" t="s">
        <v>1618</v>
      </c>
    </row>
    <row r="4651" spans="1:84" hidden="1" x14ac:dyDescent="0.4">
      <c r="A4651" t="s">
        <v>7466</v>
      </c>
      <c r="B4651" t="s">
        <v>7467</v>
      </c>
      <c r="C4651" t="s">
        <v>9746</v>
      </c>
      <c r="D4651" t="s">
        <v>81</v>
      </c>
      <c r="E4651" t="s">
        <v>82</v>
      </c>
      <c r="G4651" s="4" t="str">
        <f>TEXT(H4651+I4651,"yyyy-mm-dd""T""hh:mm:ss")&amp;
IF(J4651="MST","-07:00",
IF(J4651="MDT","-06:00",
IF(J4651="PST","-08:00",
IF(J4651="PDT","-07:00",
IF(J4651="UTC","+00:00","+00:00")))))</f>
        <v>2021-09-28T09:05:00-07:00</v>
      </c>
      <c r="H4651" s="1">
        <v>44467</v>
      </c>
      <c r="I4651" s="5">
        <v>0.37847222222222221</v>
      </c>
      <c r="J4651" t="s">
        <v>84</v>
      </c>
      <c r="U4651" t="s">
        <v>7469</v>
      </c>
      <c r="V4651" t="s">
        <v>7470</v>
      </c>
      <c r="X4651" t="s">
        <v>7482</v>
      </c>
      <c r="Y4651" t="s">
        <v>7483</v>
      </c>
      <c r="AD4651">
        <v>32.386417000000002</v>
      </c>
      <c r="AE4651">
        <v>-111.119139</v>
      </c>
      <c r="AK4651" t="s">
        <v>5367</v>
      </c>
      <c r="AL4651" t="s">
        <v>9775</v>
      </c>
      <c r="AN4651" t="s">
        <v>1700</v>
      </c>
      <c r="AO4651" t="s">
        <v>457</v>
      </c>
      <c r="AP4651" t="s">
        <v>422</v>
      </c>
      <c r="AQ4651">
        <v>1.62</v>
      </c>
      <c r="AR4651" t="s">
        <v>1616</v>
      </c>
      <c r="AT4651" t="s">
        <v>1612</v>
      </c>
      <c r="AV4651" t="s">
        <v>96</v>
      </c>
      <c r="BQ4651" t="str">
        <f>BS4651 &amp; ":" &amp; BR4651</f>
        <v>USEPA:365.1</v>
      </c>
      <c r="BR4651">
        <v>365.1</v>
      </c>
      <c r="BS4651" t="s">
        <v>4867</v>
      </c>
      <c r="BT4651" t="s">
        <v>7474</v>
      </c>
      <c r="BV4651" t="s">
        <v>7475</v>
      </c>
      <c r="BW4651" t="s">
        <v>7476</v>
      </c>
      <c r="CE4651" t="s">
        <v>9748</v>
      </c>
      <c r="CF4651" t="s">
        <v>1618</v>
      </c>
    </row>
    <row r="4652" spans="1:84" hidden="1" x14ac:dyDescent="0.4">
      <c r="A4652" t="s">
        <v>9593</v>
      </c>
      <c r="B4652" t="s">
        <v>9594</v>
      </c>
      <c r="C4652" t="s">
        <v>9667</v>
      </c>
      <c r="D4652" t="s">
        <v>81</v>
      </c>
      <c r="E4652" t="s">
        <v>82</v>
      </c>
      <c r="G4652" s="4" t="str">
        <f>TEXT(H4652+I4652,"yyyy-mm-dd""T""hh:mm:ss")&amp;
IF(J4652="MST","-07:00",
IF(J4652="MDT","-06:00",
IF(J4652="PST","-08:00",
IF(J4652="PDT","-07:00",
IF(J4652="UTC","+00:00","+00:00")))))</f>
        <v>2021-01-26T11:21:00-07:00</v>
      </c>
      <c r="H4652" s="1">
        <v>44222</v>
      </c>
      <c r="I4652" s="5">
        <v>0.47291666666666665</v>
      </c>
      <c r="J4652" t="s">
        <v>84</v>
      </c>
      <c r="N4652">
        <v>0</v>
      </c>
      <c r="O4652" t="s">
        <v>5517</v>
      </c>
      <c r="U4652" t="s">
        <v>9596</v>
      </c>
      <c r="V4652" t="s">
        <v>9597</v>
      </c>
      <c r="X4652" t="s">
        <v>9668</v>
      </c>
      <c r="Y4652" t="s">
        <v>9669</v>
      </c>
      <c r="AD4652">
        <v>31.724063999999998</v>
      </c>
      <c r="AE4652">
        <v>-111.89640300000001</v>
      </c>
      <c r="AG4652" t="s">
        <v>9600</v>
      </c>
      <c r="AH4652" t="s">
        <v>9593</v>
      </c>
      <c r="AI4652" t="s">
        <v>9601</v>
      </c>
      <c r="AK4652" t="s">
        <v>5367</v>
      </c>
      <c r="AL4652" t="s">
        <v>9776</v>
      </c>
      <c r="AN4652" t="s">
        <v>1610</v>
      </c>
      <c r="AO4652" t="s">
        <v>111</v>
      </c>
      <c r="AP4652" t="s">
        <v>422</v>
      </c>
      <c r="AQ4652">
        <v>0.56999999999999995</v>
      </c>
      <c r="AR4652" t="s">
        <v>1616</v>
      </c>
      <c r="AT4652" t="s">
        <v>1612</v>
      </c>
      <c r="AV4652" t="s">
        <v>96</v>
      </c>
      <c r="BQ4652" t="str">
        <f>BS4652 &amp; ":" &amp; BR4652</f>
        <v>USEPA:300</v>
      </c>
      <c r="BR4652">
        <v>300</v>
      </c>
      <c r="BS4652" t="s">
        <v>4867</v>
      </c>
      <c r="BT4652" t="s">
        <v>9315</v>
      </c>
      <c r="BV4652" t="s">
        <v>9316</v>
      </c>
      <c r="BX4652" s="1">
        <v>44222</v>
      </c>
      <c r="BZ4652" t="s">
        <v>9777</v>
      </c>
      <c r="CA4652" t="s">
        <v>9604</v>
      </c>
      <c r="CB4652">
        <v>0.5</v>
      </c>
      <c r="CC4652" t="s">
        <v>1616</v>
      </c>
      <c r="CE4652" t="s">
        <v>9605</v>
      </c>
      <c r="CF4652" t="s">
        <v>1618</v>
      </c>
    </row>
    <row r="4653" spans="1:84" hidden="1" x14ac:dyDescent="0.4">
      <c r="A4653" t="s">
        <v>7466</v>
      </c>
      <c r="B4653" t="s">
        <v>7467</v>
      </c>
      <c r="C4653" t="s">
        <v>9654</v>
      </c>
      <c r="D4653" t="s">
        <v>81</v>
      </c>
      <c r="E4653" t="s">
        <v>82</v>
      </c>
      <c r="G4653" s="4" t="str">
        <f>TEXT(H4653+I4653,"yyyy-mm-dd""T""hh:mm:ss")&amp;
IF(J4653="MST","-07:00",
IF(J4653="MDT","-06:00",
IF(J4653="PST","-08:00",
IF(J4653="PDT","-07:00",
IF(J4653="UTC","+00:00","+00:00")))))</f>
        <v>2021-09-23T08:40:00-07:00</v>
      </c>
      <c r="H4653" s="1">
        <v>44462</v>
      </c>
      <c r="I4653" s="5">
        <v>0.3611111111111111</v>
      </c>
      <c r="J4653" t="s">
        <v>84</v>
      </c>
      <c r="U4653" t="s">
        <v>7469</v>
      </c>
      <c r="V4653" t="s">
        <v>7470</v>
      </c>
      <c r="X4653" t="s">
        <v>7532</v>
      </c>
      <c r="Y4653" t="s">
        <v>7533</v>
      </c>
      <c r="AD4653">
        <v>32.289444000000003</v>
      </c>
      <c r="AE4653">
        <v>-111.03486100000001</v>
      </c>
      <c r="AK4653" t="s">
        <v>5367</v>
      </c>
      <c r="AL4653" t="s">
        <v>9778</v>
      </c>
      <c r="AN4653" t="s">
        <v>1700</v>
      </c>
      <c r="AO4653" t="s">
        <v>457</v>
      </c>
      <c r="AP4653" t="s">
        <v>422</v>
      </c>
      <c r="AQ4653">
        <v>0.85</v>
      </c>
      <c r="AR4653" t="s">
        <v>1616</v>
      </c>
      <c r="AT4653" t="s">
        <v>1612</v>
      </c>
      <c r="AV4653" t="s">
        <v>96</v>
      </c>
      <c r="BQ4653" t="str">
        <f>BS4653 &amp; ":" &amp; BR4653</f>
        <v>USEPA:365.1</v>
      </c>
      <c r="BR4653">
        <v>365.1</v>
      </c>
      <c r="BS4653" t="s">
        <v>4867</v>
      </c>
      <c r="BT4653" t="s">
        <v>7474</v>
      </c>
      <c r="BV4653" t="s">
        <v>7475</v>
      </c>
      <c r="BW4653" t="s">
        <v>7476</v>
      </c>
      <c r="CE4653" t="s">
        <v>9656</v>
      </c>
      <c r="CF4653" t="s">
        <v>1618</v>
      </c>
    </row>
    <row r="4654" spans="1:84" hidden="1" x14ac:dyDescent="0.4">
      <c r="A4654" t="s">
        <v>9593</v>
      </c>
      <c r="B4654" t="s">
        <v>9594</v>
      </c>
      <c r="C4654" t="s">
        <v>9618</v>
      </c>
      <c r="D4654" t="s">
        <v>81</v>
      </c>
      <c r="E4654" t="s">
        <v>82</v>
      </c>
      <c r="G4654" s="4" t="str">
        <f>TEXT(H4654+I4654,"yyyy-mm-dd""T""hh:mm:ss")&amp;
IF(J4654="MST","-07:00",
IF(J4654="MDT","-06:00",
IF(J4654="PST","-08:00",
IF(J4654="PDT","-07:00",
IF(J4654="UTC","+00:00","+00:00")))))</f>
        <v>2021-07-28T14:00:00-07:00</v>
      </c>
      <c r="H4654" s="1">
        <v>44405</v>
      </c>
      <c r="I4654" s="5">
        <v>0.58333333333333337</v>
      </c>
      <c r="J4654" t="s">
        <v>84</v>
      </c>
      <c r="N4654">
        <v>0</v>
      </c>
      <c r="O4654" t="s">
        <v>5517</v>
      </c>
      <c r="U4654" t="s">
        <v>9596</v>
      </c>
      <c r="V4654" t="s">
        <v>9597</v>
      </c>
      <c r="X4654" t="s">
        <v>9619</v>
      </c>
      <c r="Y4654" t="s">
        <v>9620</v>
      </c>
      <c r="AD4654">
        <v>31.827556000000001</v>
      </c>
      <c r="AE4654">
        <v>-111.628694</v>
      </c>
      <c r="AG4654" t="s">
        <v>9600</v>
      </c>
      <c r="AH4654" t="s">
        <v>9593</v>
      </c>
      <c r="AI4654" t="s">
        <v>9601</v>
      </c>
      <c r="AK4654" t="s">
        <v>5367</v>
      </c>
      <c r="AL4654" t="s">
        <v>9779</v>
      </c>
      <c r="AM4654" t="s">
        <v>92</v>
      </c>
      <c r="AN4654" t="s">
        <v>1610</v>
      </c>
      <c r="AO4654" t="s">
        <v>1611</v>
      </c>
      <c r="AP4654" t="s">
        <v>422</v>
      </c>
      <c r="AQ4654" t="s">
        <v>4440</v>
      </c>
      <c r="AR4654" t="s">
        <v>1616</v>
      </c>
      <c r="AT4654" t="s">
        <v>1612</v>
      </c>
      <c r="AV4654" t="s">
        <v>96</v>
      </c>
      <c r="BQ4654" t="str">
        <f>BS4654 &amp; ":" &amp; BR4654</f>
        <v>APHA:4500-NH3 C</v>
      </c>
      <c r="BR4654" t="s">
        <v>9610</v>
      </c>
      <c r="BS4654" t="s">
        <v>5380</v>
      </c>
      <c r="BT4654" t="s">
        <v>9611</v>
      </c>
      <c r="BV4654" t="s">
        <v>9612</v>
      </c>
      <c r="BX4654" s="1">
        <v>44419</v>
      </c>
      <c r="BZ4654" t="s">
        <v>9780</v>
      </c>
      <c r="CA4654" t="s">
        <v>9604</v>
      </c>
      <c r="CB4654">
        <v>0.5</v>
      </c>
      <c r="CC4654" t="s">
        <v>1616</v>
      </c>
      <c r="CE4654" t="s">
        <v>9623</v>
      </c>
      <c r="CF4654" t="s">
        <v>1618</v>
      </c>
    </row>
    <row r="4655" spans="1:84" hidden="1" x14ac:dyDescent="0.4">
      <c r="A4655" t="s">
        <v>7466</v>
      </c>
      <c r="B4655" t="s">
        <v>7467</v>
      </c>
      <c r="C4655" t="s">
        <v>9648</v>
      </c>
      <c r="D4655" t="s">
        <v>7515</v>
      </c>
      <c r="E4655" t="s">
        <v>82</v>
      </c>
      <c r="G4655" s="4" t="str">
        <f>TEXT(H4655+I4655,"yyyy-mm-dd""T""hh:mm:ss")&amp;
IF(J4655="MST","-07:00",
IF(J4655="MDT","-06:00",
IF(J4655="PST","-08:00",
IF(J4655="PDT","-07:00",
IF(J4655="UTC","+00:00","+00:00")))))</f>
        <v>2021-12-16T10:45:00-07:00</v>
      </c>
      <c r="H4655" s="1">
        <v>44546</v>
      </c>
      <c r="I4655" s="5">
        <v>0.44791666666666669</v>
      </c>
      <c r="J4655" t="s">
        <v>84</v>
      </c>
      <c r="U4655" t="s">
        <v>7469</v>
      </c>
      <c r="V4655" t="s">
        <v>7470</v>
      </c>
      <c r="X4655" t="s">
        <v>7532</v>
      </c>
      <c r="Y4655" t="s">
        <v>7533</v>
      </c>
      <c r="AD4655">
        <v>32.289444000000003</v>
      </c>
      <c r="AE4655">
        <v>-111.03486100000001</v>
      </c>
      <c r="AK4655" t="s">
        <v>5367</v>
      </c>
      <c r="AL4655" t="s">
        <v>9781</v>
      </c>
      <c r="AN4655" t="s">
        <v>5425</v>
      </c>
      <c r="AO4655" t="s">
        <v>7494</v>
      </c>
      <c r="AP4655" t="s">
        <v>422</v>
      </c>
      <c r="AQ4655">
        <v>2.56</v>
      </c>
      <c r="AR4655" t="s">
        <v>1616</v>
      </c>
      <c r="AT4655" t="s">
        <v>1612</v>
      </c>
      <c r="AV4655" t="s">
        <v>96</v>
      </c>
      <c r="BQ4655" t="str">
        <f>BS4655 &amp; ":" &amp; BR4655</f>
        <v>USEPA:353.2</v>
      </c>
      <c r="BR4655">
        <v>353.2</v>
      </c>
      <c r="BS4655" t="s">
        <v>4867</v>
      </c>
      <c r="BT4655" t="s">
        <v>5390</v>
      </c>
      <c r="BV4655" t="s">
        <v>5391</v>
      </c>
      <c r="BW4655" t="s">
        <v>7476</v>
      </c>
      <c r="CE4655" t="s">
        <v>9650</v>
      </c>
      <c r="CF4655" t="s">
        <v>1618</v>
      </c>
    </row>
    <row r="4656" spans="1:84" hidden="1" x14ac:dyDescent="0.4">
      <c r="A4656" t="s">
        <v>9593</v>
      </c>
      <c r="B4656" t="s">
        <v>9594</v>
      </c>
      <c r="C4656" t="s">
        <v>9782</v>
      </c>
      <c r="D4656" t="s">
        <v>81</v>
      </c>
      <c r="E4656" t="s">
        <v>82</v>
      </c>
      <c r="G4656" s="4" t="str">
        <f>TEXT(H4656+I4656,"yyyy-mm-dd""T""hh:mm:ss")&amp;
IF(J4656="MST","-07:00",
IF(J4656="MDT","-06:00",
IF(J4656="PST","-08:00",
IF(J4656="PDT","-07:00",
IF(J4656="UTC","+00:00","+00:00")))))</f>
        <v>2021-07-07T11:37:00-07:00</v>
      </c>
      <c r="H4656" s="1">
        <v>44384</v>
      </c>
      <c r="I4656" s="5">
        <v>0.48402777777777778</v>
      </c>
      <c r="J4656" t="s">
        <v>84</v>
      </c>
      <c r="N4656">
        <v>0</v>
      </c>
      <c r="O4656" t="s">
        <v>5517</v>
      </c>
      <c r="U4656" t="s">
        <v>9596</v>
      </c>
      <c r="V4656" t="s">
        <v>9597</v>
      </c>
      <c r="X4656" t="s">
        <v>9783</v>
      </c>
      <c r="Y4656" t="s">
        <v>9784</v>
      </c>
      <c r="AD4656">
        <v>31.952044000000001</v>
      </c>
      <c r="AE4656">
        <v>-112.34769900000001</v>
      </c>
      <c r="AG4656" t="s">
        <v>9600</v>
      </c>
      <c r="AH4656" t="s">
        <v>9593</v>
      </c>
      <c r="AI4656" t="s">
        <v>9601</v>
      </c>
      <c r="AK4656" t="s">
        <v>5367</v>
      </c>
      <c r="AL4656" t="s">
        <v>9785</v>
      </c>
      <c r="AM4656" t="s">
        <v>92</v>
      </c>
      <c r="AN4656" t="s">
        <v>1610</v>
      </c>
      <c r="AO4656" t="s">
        <v>111</v>
      </c>
      <c r="AP4656" t="s">
        <v>422</v>
      </c>
      <c r="AQ4656" t="s">
        <v>4440</v>
      </c>
      <c r="AR4656" t="s">
        <v>1616</v>
      </c>
      <c r="AT4656" t="s">
        <v>1612</v>
      </c>
      <c r="AV4656" t="s">
        <v>96</v>
      </c>
      <c r="BQ4656" t="str">
        <f>BS4656 &amp; ":" &amp; BR4656</f>
        <v>USEPA:300</v>
      </c>
      <c r="BR4656">
        <v>300</v>
      </c>
      <c r="BS4656" t="s">
        <v>4867</v>
      </c>
      <c r="BT4656" t="s">
        <v>9315</v>
      </c>
      <c r="BV4656" t="s">
        <v>9316</v>
      </c>
      <c r="BX4656" s="1">
        <v>44384</v>
      </c>
      <c r="BZ4656" t="s">
        <v>9786</v>
      </c>
      <c r="CA4656" t="s">
        <v>9604</v>
      </c>
      <c r="CB4656">
        <v>0.5</v>
      </c>
      <c r="CC4656" t="s">
        <v>1616</v>
      </c>
      <c r="CE4656" t="s">
        <v>9666</v>
      </c>
      <c r="CF4656" t="s">
        <v>1618</v>
      </c>
    </row>
    <row r="4657" spans="1:84" hidden="1" x14ac:dyDescent="0.4">
      <c r="A4657" t="s">
        <v>7466</v>
      </c>
      <c r="B4657" t="s">
        <v>7467</v>
      </c>
      <c r="C4657" t="s">
        <v>9724</v>
      </c>
      <c r="D4657" t="s">
        <v>81</v>
      </c>
      <c r="E4657" t="s">
        <v>82</v>
      </c>
      <c r="G4657" s="4" t="str">
        <f>TEXT(H4657+I4657,"yyyy-mm-dd""T""hh:mm:ss")&amp;
IF(J4657="MST","-07:00",
IF(J4657="MDT","-06:00",
IF(J4657="PST","-08:00",
IF(J4657="PDT","-07:00",
IF(J4657="UTC","+00:00","+00:00")))))</f>
        <v>2021-03-25T10:10:00-07:00</v>
      </c>
      <c r="H4657" s="1">
        <v>44280</v>
      </c>
      <c r="I4657" s="5">
        <v>0.4236111111111111</v>
      </c>
      <c r="J4657" t="s">
        <v>84</v>
      </c>
      <c r="U4657" t="s">
        <v>7469</v>
      </c>
      <c r="V4657" t="s">
        <v>7470</v>
      </c>
      <c r="X4657" t="s">
        <v>7510</v>
      </c>
      <c r="Y4657" t="s">
        <v>7511</v>
      </c>
      <c r="AD4657">
        <v>32.434333000000002</v>
      </c>
      <c r="AE4657">
        <v>-111.232472</v>
      </c>
      <c r="AK4657" t="s">
        <v>5367</v>
      </c>
      <c r="AL4657" t="s">
        <v>9787</v>
      </c>
      <c r="AN4657" t="s">
        <v>1700</v>
      </c>
      <c r="AO4657" t="s">
        <v>457</v>
      </c>
      <c r="AP4657" t="s">
        <v>422</v>
      </c>
      <c r="AQ4657">
        <v>1.33</v>
      </c>
      <c r="AR4657" t="s">
        <v>1616</v>
      </c>
      <c r="AT4657" t="s">
        <v>1612</v>
      </c>
      <c r="AV4657" t="s">
        <v>96</v>
      </c>
      <c r="BQ4657" t="str">
        <f>BS4657 &amp; ":" &amp; BR4657</f>
        <v>USEPA:365.1</v>
      </c>
      <c r="BR4657">
        <v>365.1</v>
      </c>
      <c r="BS4657" t="s">
        <v>4867</v>
      </c>
      <c r="BT4657" t="s">
        <v>7474</v>
      </c>
      <c r="BV4657" t="s">
        <v>7475</v>
      </c>
      <c r="BW4657" t="s">
        <v>7476</v>
      </c>
      <c r="CE4657" t="s">
        <v>9726</v>
      </c>
      <c r="CF4657" t="s">
        <v>1618</v>
      </c>
    </row>
    <row r="4658" spans="1:84" hidden="1" x14ac:dyDescent="0.4">
      <c r="A4658" t="s">
        <v>9593</v>
      </c>
      <c r="B4658" t="s">
        <v>9594</v>
      </c>
      <c r="C4658" t="s">
        <v>9682</v>
      </c>
      <c r="D4658" t="s">
        <v>81</v>
      </c>
      <c r="E4658" t="s">
        <v>82</v>
      </c>
      <c r="G4658" s="4" t="str">
        <f>TEXT(H4658+I4658,"yyyy-mm-dd""T""hh:mm:ss")&amp;
IF(J4658="MST","-07:00",
IF(J4658="MDT","-06:00",
IF(J4658="PST","-08:00",
IF(J4658="PDT","-07:00",
IF(J4658="UTC","+00:00","+00:00")))))</f>
        <v>2021-02-24T11:26:00-07:00</v>
      </c>
      <c r="H4658" s="1">
        <v>44251</v>
      </c>
      <c r="I4658" s="5">
        <v>0.47638888888888886</v>
      </c>
      <c r="J4658" t="s">
        <v>84</v>
      </c>
      <c r="N4658">
        <v>0</v>
      </c>
      <c r="O4658" t="s">
        <v>5517</v>
      </c>
      <c r="U4658" t="s">
        <v>9596</v>
      </c>
      <c r="V4658" t="s">
        <v>9597</v>
      </c>
      <c r="X4658" t="s">
        <v>9619</v>
      </c>
      <c r="Y4658" t="s">
        <v>9620</v>
      </c>
      <c r="AD4658">
        <v>31.827556000000001</v>
      </c>
      <c r="AE4658">
        <v>-111.628694</v>
      </c>
      <c r="AG4658" t="s">
        <v>9600</v>
      </c>
      <c r="AH4658" t="s">
        <v>9593</v>
      </c>
      <c r="AI4658" t="s">
        <v>9601</v>
      </c>
      <c r="AK4658" t="s">
        <v>5367</v>
      </c>
      <c r="AL4658" t="s">
        <v>9788</v>
      </c>
      <c r="AM4658" t="s">
        <v>92</v>
      </c>
      <c r="AN4658" t="s">
        <v>1610</v>
      </c>
      <c r="AO4658" t="s">
        <v>1611</v>
      </c>
      <c r="AP4658" t="s">
        <v>422</v>
      </c>
      <c r="AQ4658" t="s">
        <v>4440</v>
      </c>
      <c r="AR4658" t="s">
        <v>1616</v>
      </c>
      <c r="AT4658" t="s">
        <v>1612</v>
      </c>
      <c r="AV4658" t="s">
        <v>96</v>
      </c>
      <c r="BQ4658" t="str">
        <f>BS4658 &amp; ":" &amp; BR4658</f>
        <v>APHA:4500-NH3 C</v>
      </c>
      <c r="BR4658" t="s">
        <v>9610</v>
      </c>
      <c r="BS4658" t="s">
        <v>5380</v>
      </c>
      <c r="BT4658" t="s">
        <v>9611</v>
      </c>
      <c r="BV4658" t="s">
        <v>9612</v>
      </c>
      <c r="BX4658" s="1">
        <v>44258</v>
      </c>
      <c r="BZ4658" t="s">
        <v>9789</v>
      </c>
      <c r="CA4658" t="s">
        <v>9604</v>
      </c>
      <c r="CB4658">
        <v>0.5</v>
      </c>
      <c r="CC4658" t="s">
        <v>1616</v>
      </c>
      <c r="CE4658" t="s">
        <v>9623</v>
      </c>
      <c r="CF4658" t="s">
        <v>1618</v>
      </c>
    </row>
    <row r="4659" spans="1:84" hidden="1" x14ac:dyDescent="0.4">
      <c r="A4659" t="s">
        <v>7466</v>
      </c>
      <c r="B4659" t="s">
        <v>7467</v>
      </c>
      <c r="C4659" t="s">
        <v>9706</v>
      </c>
      <c r="D4659" t="s">
        <v>81</v>
      </c>
      <c r="E4659" t="s">
        <v>82</v>
      </c>
      <c r="G4659" s="4" t="str">
        <f>TEXT(H4659+I4659,"yyyy-mm-dd""T""hh:mm:ss")&amp;
IF(J4659="MST","-07:00",
IF(J4659="MDT","-06:00",
IF(J4659="PST","-08:00",
IF(J4659="PDT","-07:00",
IF(J4659="UTC","+00:00","+00:00")))))</f>
        <v>2021-09-22T08:25:00-07:00</v>
      </c>
      <c r="H4659" s="1">
        <v>44461</v>
      </c>
      <c r="I4659" s="5">
        <v>0.35069444444444442</v>
      </c>
      <c r="J4659" t="s">
        <v>84</v>
      </c>
      <c r="U4659" t="s">
        <v>7469</v>
      </c>
      <c r="V4659" t="s">
        <v>7470</v>
      </c>
      <c r="X4659" t="s">
        <v>7471</v>
      </c>
      <c r="Y4659" t="s">
        <v>7472</v>
      </c>
      <c r="AD4659">
        <v>32.338639000000001</v>
      </c>
      <c r="AE4659">
        <v>-111.08147200000001</v>
      </c>
      <c r="AK4659" t="s">
        <v>5367</v>
      </c>
      <c r="AL4659" t="s">
        <v>9790</v>
      </c>
      <c r="AN4659" t="s">
        <v>1610</v>
      </c>
      <c r="AO4659" t="s">
        <v>5387</v>
      </c>
      <c r="AP4659" t="s">
        <v>422</v>
      </c>
      <c r="AQ4659">
        <v>9.9700000000000006</v>
      </c>
      <c r="AR4659" t="s">
        <v>1616</v>
      </c>
      <c r="AT4659" t="s">
        <v>1612</v>
      </c>
      <c r="AV4659" t="s">
        <v>7535</v>
      </c>
      <c r="BQ4659" t="str">
        <f>BS4659 &amp; ":" &amp; BR4659</f>
        <v>AOAC:973.48</v>
      </c>
      <c r="BR4659">
        <v>973.48</v>
      </c>
      <c r="BS4659" t="s">
        <v>7536</v>
      </c>
      <c r="BT4659" t="s">
        <v>7537</v>
      </c>
      <c r="BW4659" t="s">
        <v>7476</v>
      </c>
      <c r="CE4659" t="s">
        <v>9708</v>
      </c>
      <c r="CF4659" t="s">
        <v>1618</v>
      </c>
    </row>
    <row r="4660" spans="1:84" hidden="1" x14ac:dyDescent="0.4">
      <c r="A4660" t="s">
        <v>9593</v>
      </c>
      <c r="B4660" t="s">
        <v>9594</v>
      </c>
      <c r="C4660" t="s">
        <v>9636</v>
      </c>
      <c r="D4660" t="s">
        <v>81</v>
      </c>
      <c r="E4660" t="s">
        <v>82</v>
      </c>
      <c r="G4660" s="4" t="str">
        <f>TEXT(H4660+I4660,"yyyy-mm-dd""T""hh:mm:ss")&amp;
IF(J4660="MST","-07:00",
IF(J4660="MDT","-06:00",
IF(J4660="PST","-08:00",
IF(J4660="PDT","-07:00",
IF(J4660="UTC","+00:00","+00:00")))))</f>
        <v>2021-03-08T12:05:00-07:00</v>
      </c>
      <c r="H4660" s="1">
        <v>44263</v>
      </c>
      <c r="I4660" s="5">
        <v>0.50347222222222221</v>
      </c>
      <c r="J4660" t="s">
        <v>84</v>
      </c>
      <c r="N4660">
        <v>0</v>
      </c>
      <c r="O4660" t="s">
        <v>5517</v>
      </c>
      <c r="U4660" t="s">
        <v>9596</v>
      </c>
      <c r="V4660" t="s">
        <v>9597</v>
      </c>
      <c r="X4660" t="s">
        <v>9637</v>
      </c>
      <c r="Y4660" t="s">
        <v>9638</v>
      </c>
      <c r="AD4660">
        <v>31.821574999999999</v>
      </c>
      <c r="AE4660">
        <v>-112.546233</v>
      </c>
      <c r="AG4660" t="s">
        <v>9600</v>
      </c>
      <c r="AH4660" t="s">
        <v>9593</v>
      </c>
      <c r="AI4660" t="s">
        <v>9601</v>
      </c>
      <c r="AK4660" t="s">
        <v>5367</v>
      </c>
      <c r="AL4660" t="s">
        <v>9791</v>
      </c>
      <c r="AM4660" t="s">
        <v>92</v>
      </c>
      <c r="AN4660" t="s">
        <v>1610</v>
      </c>
      <c r="AO4660" t="s">
        <v>111</v>
      </c>
      <c r="AP4660" t="s">
        <v>422</v>
      </c>
      <c r="AQ4660" t="s">
        <v>4440</v>
      </c>
      <c r="AR4660" t="s">
        <v>1616</v>
      </c>
      <c r="AT4660" t="s">
        <v>1612</v>
      </c>
      <c r="AV4660" t="s">
        <v>96</v>
      </c>
      <c r="BQ4660" t="str">
        <f>BS4660 &amp; ":" &amp; BR4660</f>
        <v>USEPA:300</v>
      </c>
      <c r="BR4660">
        <v>300</v>
      </c>
      <c r="BS4660" t="s">
        <v>4867</v>
      </c>
      <c r="BT4660" t="s">
        <v>9315</v>
      </c>
      <c r="BV4660" t="s">
        <v>9316</v>
      </c>
      <c r="BX4660" s="1">
        <v>44263</v>
      </c>
      <c r="BZ4660" t="s">
        <v>9792</v>
      </c>
      <c r="CA4660" t="s">
        <v>9604</v>
      </c>
      <c r="CB4660">
        <v>0.5</v>
      </c>
      <c r="CC4660" t="s">
        <v>1616</v>
      </c>
      <c r="CE4660" t="s">
        <v>9641</v>
      </c>
      <c r="CF4660" t="s">
        <v>1618</v>
      </c>
    </row>
    <row r="4661" spans="1:84" hidden="1" x14ac:dyDescent="0.4">
      <c r="A4661" t="s">
        <v>7466</v>
      </c>
      <c r="B4661" t="s">
        <v>7467</v>
      </c>
      <c r="C4661" t="s">
        <v>9700</v>
      </c>
      <c r="D4661" t="s">
        <v>7515</v>
      </c>
      <c r="E4661" t="s">
        <v>82</v>
      </c>
      <c r="G4661" s="4" t="str">
        <f>TEXT(H4661+I4661,"yyyy-mm-dd""T""hh:mm:ss")&amp;
IF(J4661="MST","-07:00",
IF(J4661="MDT","-06:00",
IF(J4661="PST","-08:00",
IF(J4661="PDT","-07:00",
IF(J4661="UTC","+00:00","+00:00")))))</f>
        <v>2021-05-27T09:25:00-07:00</v>
      </c>
      <c r="H4661" s="1">
        <v>44343</v>
      </c>
      <c r="I4661" s="5">
        <v>0.3923611111111111</v>
      </c>
      <c r="J4661" t="s">
        <v>84</v>
      </c>
      <c r="U4661" t="s">
        <v>7469</v>
      </c>
      <c r="V4661" t="s">
        <v>7470</v>
      </c>
      <c r="X4661" t="s">
        <v>7482</v>
      </c>
      <c r="Y4661" t="s">
        <v>7483</v>
      </c>
      <c r="AD4661">
        <v>32.386417000000002</v>
      </c>
      <c r="AE4661">
        <v>-111.119139</v>
      </c>
      <c r="AK4661" t="s">
        <v>5367</v>
      </c>
      <c r="AL4661" t="s">
        <v>9793</v>
      </c>
      <c r="AN4661" t="s">
        <v>1700</v>
      </c>
      <c r="AO4661" t="s">
        <v>123</v>
      </c>
      <c r="AP4661" t="s">
        <v>422</v>
      </c>
      <c r="AQ4661">
        <v>3.19</v>
      </c>
      <c r="AR4661" t="s">
        <v>1616</v>
      </c>
      <c r="AS4661" t="s">
        <v>9252</v>
      </c>
      <c r="AT4661" t="s">
        <v>1612</v>
      </c>
      <c r="AV4661" t="s">
        <v>96</v>
      </c>
      <c r="BQ4661" t="str">
        <f>BS4661 &amp; ":" &amp; BR4661</f>
        <v>USEPA:365.1</v>
      </c>
      <c r="BR4661">
        <v>365.1</v>
      </c>
      <c r="BS4661" t="s">
        <v>4867</v>
      </c>
      <c r="BT4661" t="s">
        <v>7474</v>
      </c>
      <c r="BV4661" t="s">
        <v>7475</v>
      </c>
      <c r="BW4661" t="s">
        <v>7476</v>
      </c>
      <c r="CE4661" t="s">
        <v>9702</v>
      </c>
      <c r="CF4661" t="s">
        <v>1618</v>
      </c>
    </row>
    <row r="4662" spans="1:84" hidden="1" x14ac:dyDescent="0.4">
      <c r="A4662" t="s">
        <v>7466</v>
      </c>
      <c r="B4662" t="s">
        <v>7467</v>
      </c>
      <c r="C4662" t="s">
        <v>9657</v>
      </c>
      <c r="D4662" t="s">
        <v>81</v>
      </c>
      <c r="E4662" t="s">
        <v>82</v>
      </c>
      <c r="G4662" s="4" t="str">
        <f>TEXT(H4662+I4662,"yyyy-mm-dd""T""hh:mm:ss")&amp;
IF(J4662="MST","-07:00",
IF(J4662="MDT","-06:00",
IF(J4662="PST","-08:00",
IF(J4662="PDT","-07:00",
IF(J4662="UTC","+00:00","+00:00")))))</f>
        <v>2021-12-16T10:45:00-07:00</v>
      </c>
      <c r="H4662" s="1">
        <v>44546</v>
      </c>
      <c r="I4662" s="5">
        <v>0.44791666666666669</v>
      </c>
      <c r="J4662" t="s">
        <v>84</v>
      </c>
      <c r="U4662" t="s">
        <v>7469</v>
      </c>
      <c r="V4662" t="s">
        <v>7470</v>
      </c>
      <c r="X4662" t="s">
        <v>7532</v>
      </c>
      <c r="Y4662" t="s">
        <v>7533</v>
      </c>
      <c r="AD4662">
        <v>32.289444000000003</v>
      </c>
      <c r="AE4662">
        <v>-111.03486100000001</v>
      </c>
      <c r="AK4662" t="s">
        <v>5367</v>
      </c>
      <c r="AL4662" t="s">
        <v>9794</v>
      </c>
      <c r="AN4662" t="s">
        <v>1700</v>
      </c>
      <c r="AO4662" t="s">
        <v>457</v>
      </c>
      <c r="AP4662" t="s">
        <v>422</v>
      </c>
      <c r="AQ4662">
        <v>0.84</v>
      </c>
      <c r="AR4662" t="s">
        <v>1616</v>
      </c>
      <c r="AT4662" t="s">
        <v>1612</v>
      </c>
      <c r="AV4662" t="s">
        <v>96</v>
      </c>
      <c r="BQ4662" t="str">
        <f>BS4662 &amp; ":" &amp; BR4662</f>
        <v>USEPA:365.1</v>
      </c>
      <c r="BR4662">
        <v>365.1</v>
      </c>
      <c r="BS4662" t="s">
        <v>4867</v>
      </c>
      <c r="BT4662" t="s">
        <v>7474</v>
      </c>
      <c r="BV4662" t="s">
        <v>7475</v>
      </c>
      <c r="BW4662" t="s">
        <v>7476</v>
      </c>
      <c r="CE4662" t="s">
        <v>9738</v>
      </c>
      <c r="CF4662" t="s">
        <v>1618</v>
      </c>
    </row>
    <row r="4663" spans="1:84" hidden="1" x14ac:dyDescent="0.4">
      <c r="A4663" t="s">
        <v>9593</v>
      </c>
      <c r="B4663" t="s">
        <v>9594</v>
      </c>
      <c r="C4663" t="s">
        <v>9782</v>
      </c>
      <c r="D4663" t="s">
        <v>81</v>
      </c>
      <c r="E4663" t="s">
        <v>82</v>
      </c>
      <c r="G4663" s="4" t="str">
        <f>TEXT(H4663+I4663,"yyyy-mm-dd""T""hh:mm:ss")&amp;
IF(J4663="MST","-07:00",
IF(J4663="MDT","-06:00",
IF(J4663="PST","-08:00",
IF(J4663="PDT","-07:00",
IF(J4663="UTC","+00:00","+00:00")))))</f>
        <v>2021-07-07T11:37:00-07:00</v>
      </c>
      <c r="H4663" s="1">
        <v>44384</v>
      </c>
      <c r="I4663" s="5">
        <v>0.48402777777777778</v>
      </c>
      <c r="J4663" t="s">
        <v>84</v>
      </c>
      <c r="N4663">
        <v>0</v>
      </c>
      <c r="O4663" t="s">
        <v>5517</v>
      </c>
      <c r="U4663" t="s">
        <v>9596</v>
      </c>
      <c r="V4663" t="s">
        <v>9597</v>
      </c>
      <c r="X4663" t="s">
        <v>9783</v>
      </c>
      <c r="Y4663" t="s">
        <v>9784</v>
      </c>
      <c r="AD4663">
        <v>31.952044000000001</v>
      </c>
      <c r="AE4663">
        <v>-112.34769900000001</v>
      </c>
      <c r="AG4663" t="s">
        <v>9600</v>
      </c>
      <c r="AH4663" t="s">
        <v>9593</v>
      </c>
      <c r="AI4663" t="s">
        <v>9601</v>
      </c>
      <c r="AK4663" t="s">
        <v>5367</v>
      </c>
      <c r="AL4663" t="s">
        <v>9795</v>
      </c>
      <c r="AM4663" t="s">
        <v>92</v>
      </c>
      <c r="AN4663" t="s">
        <v>1610</v>
      </c>
      <c r="AO4663" t="s">
        <v>1611</v>
      </c>
      <c r="AP4663" t="s">
        <v>422</v>
      </c>
      <c r="AQ4663" t="s">
        <v>4440</v>
      </c>
      <c r="AR4663" t="s">
        <v>1616</v>
      </c>
      <c r="AT4663" t="s">
        <v>1612</v>
      </c>
      <c r="AV4663" t="s">
        <v>96</v>
      </c>
      <c r="BQ4663" t="str">
        <f>BS4663 &amp; ":" &amp; BR4663</f>
        <v>APHA:4500-NH3 C</v>
      </c>
      <c r="BR4663" t="s">
        <v>9610</v>
      </c>
      <c r="BS4663" t="s">
        <v>5380</v>
      </c>
      <c r="BT4663" t="s">
        <v>9611</v>
      </c>
      <c r="BV4663" t="s">
        <v>9612</v>
      </c>
      <c r="BX4663" s="1">
        <v>44385</v>
      </c>
      <c r="BZ4663" t="s">
        <v>9796</v>
      </c>
      <c r="CA4663" t="s">
        <v>9604</v>
      </c>
      <c r="CB4663">
        <v>0.5</v>
      </c>
      <c r="CC4663" t="s">
        <v>1616</v>
      </c>
      <c r="CE4663" t="s">
        <v>9666</v>
      </c>
      <c r="CF4663" t="s">
        <v>1618</v>
      </c>
    </row>
    <row r="4664" spans="1:84" hidden="1" x14ac:dyDescent="0.4">
      <c r="A4664" t="s">
        <v>7466</v>
      </c>
      <c r="B4664" t="s">
        <v>7467</v>
      </c>
      <c r="C4664" t="s">
        <v>9746</v>
      </c>
      <c r="D4664" t="s">
        <v>81</v>
      </c>
      <c r="E4664" t="s">
        <v>82</v>
      </c>
      <c r="G4664" s="4" t="str">
        <f>TEXT(H4664+I4664,"yyyy-mm-dd""T""hh:mm:ss")&amp;
IF(J4664="MST","-07:00",
IF(J4664="MDT","-06:00",
IF(J4664="PST","-08:00",
IF(J4664="PDT","-07:00",
IF(J4664="UTC","+00:00","+00:00")))))</f>
        <v>2021-09-28T09:05:00-07:00</v>
      </c>
      <c r="H4664" s="1">
        <v>44467</v>
      </c>
      <c r="I4664" s="5">
        <v>0.37847222222222221</v>
      </c>
      <c r="J4664" t="s">
        <v>84</v>
      </c>
      <c r="U4664" t="s">
        <v>7469</v>
      </c>
      <c r="V4664" t="s">
        <v>7470</v>
      </c>
      <c r="X4664" t="s">
        <v>7482</v>
      </c>
      <c r="Y4664" t="s">
        <v>7483</v>
      </c>
      <c r="AD4664">
        <v>32.386417000000002</v>
      </c>
      <c r="AE4664">
        <v>-111.119139</v>
      </c>
      <c r="AK4664" t="s">
        <v>5367</v>
      </c>
      <c r="AL4664" t="s">
        <v>9797</v>
      </c>
      <c r="AN4664" t="s">
        <v>7604</v>
      </c>
      <c r="AO4664" t="s">
        <v>442</v>
      </c>
      <c r="AP4664" t="s">
        <v>422</v>
      </c>
      <c r="AQ4664">
        <v>4.66</v>
      </c>
      <c r="AR4664" t="s">
        <v>1616</v>
      </c>
      <c r="AT4664" t="s">
        <v>1612</v>
      </c>
      <c r="AV4664" t="s">
        <v>96</v>
      </c>
      <c r="BQ4664" t="str">
        <f>BS4664 &amp; ":" &amp; BR4664</f>
        <v>USEPA:351.2</v>
      </c>
      <c r="BR4664">
        <v>351.2</v>
      </c>
      <c r="BS4664" t="s">
        <v>4867</v>
      </c>
      <c r="BT4664" t="s">
        <v>7605</v>
      </c>
      <c r="BV4664" t="s">
        <v>7606</v>
      </c>
      <c r="BW4664" t="s">
        <v>7476</v>
      </c>
      <c r="CE4664" t="s">
        <v>9748</v>
      </c>
      <c r="CF4664" t="s">
        <v>1618</v>
      </c>
    </row>
    <row r="4665" spans="1:84" hidden="1" x14ac:dyDescent="0.4">
      <c r="A4665" t="s">
        <v>9593</v>
      </c>
      <c r="B4665" t="s">
        <v>9594</v>
      </c>
      <c r="C4665" t="s">
        <v>9732</v>
      </c>
      <c r="D4665" t="s">
        <v>81</v>
      </c>
      <c r="E4665" t="s">
        <v>82</v>
      </c>
      <c r="G4665" s="4" t="str">
        <f>TEXT(H4665+I4665,"yyyy-mm-dd""T""hh:mm:ss")&amp;
IF(J4665="MST","-07:00",
IF(J4665="MDT","-06:00",
IF(J4665="PST","-08:00",
IF(J4665="PDT","-07:00",
IF(J4665="UTC","+00:00","+00:00")))))</f>
        <v>2021-07-14T10:35:00-07:00</v>
      </c>
      <c r="H4665" s="1">
        <v>44391</v>
      </c>
      <c r="I4665" s="5">
        <v>0.44097222222222221</v>
      </c>
      <c r="J4665" t="s">
        <v>84</v>
      </c>
      <c r="N4665">
        <v>0</v>
      </c>
      <c r="O4665" t="s">
        <v>5517</v>
      </c>
      <c r="U4665" t="s">
        <v>9596</v>
      </c>
      <c r="V4665" t="s">
        <v>9597</v>
      </c>
      <c r="X4665" t="s">
        <v>9733</v>
      </c>
      <c r="Y4665" t="s">
        <v>9734</v>
      </c>
      <c r="AD4665">
        <v>32.098081000000001</v>
      </c>
      <c r="AE4665">
        <v>-111.889111</v>
      </c>
      <c r="AG4665" t="s">
        <v>9600</v>
      </c>
      <c r="AH4665" t="s">
        <v>9593</v>
      </c>
      <c r="AI4665" t="s">
        <v>9601</v>
      </c>
      <c r="AK4665" t="s">
        <v>5367</v>
      </c>
      <c r="AL4665" t="s">
        <v>9798</v>
      </c>
      <c r="AM4665" t="s">
        <v>92</v>
      </c>
      <c r="AN4665" t="s">
        <v>1610</v>
      </c>
      <c r="AO4665" t="s">
        <v>105</v>
      </c>
      <c r="AP4665" t="s">
        <v>422</v>
      </c>
      <c r="AQ4665" t="s">
        <v>4440</v>
      </c>
      <c r="AR4665" t="s">
        <v>1616</v>
      </c>
      <c r="AT4665" t="s">
        <v>1612</v>
      </c>
      <c r="AV4665" t="s">
        <v>96</v>
      </c>
      <c r="BQ4665" t="str">
        <f>BS4665 &amp; ":" &amp; BR4665</f>
        <v>USEPA:300</v>
      </c>
      <c r="BR4665">
        <v>300</v>
      </c>
      <c r="BS4665" t="s">
        <v>4867</v>
      </c>
      <c r="BT4665" t="s">
        <v>9315</v>
      </c>
      <c r="BV4665" t="s">
        <v>9316</v>
      </c>
      <c r="BX4665" s="1">
        <v>44392</v>
      </c>
      <c r="BZ4665" t="s">
        <v>9799</v>
      </c>
      <c r="CA4665" t="s">
        <v>9604</v>
      </c>
      <c r="CB4665">
        <v>0.1</v>
      </c>
      <c r="CC4665" t="s">
        <v>1616</v>
      </c>
      <c r="CE4665" t="s">
        <v>9605</v>
      </c>
      <c r="CF4665" t="s">
        <v>1618</v>
      </c>
    </row>
    <row r="4666" spans="1:84" hidden="1" x14ac:dyDescent="0.4">
      <c r="A4666" t="s">
        <v>9593</v>
      </c>
      <c r="B4666" t="s">
        <v>9594</v>
      </c>
      <c r="C4666" t="s">
        <v>9753</v>
      </c>
      <c r="D4666" t="s">
        <v>81</v>
      </c>
      <c r="E4666" t="s">
        <v>82</v>
      </c>
      <c r="G4666" s="4" t="str">
        <f>TEXT(H4666+I4666,"yyyy-mm-dd""T""hh:mm:ss")&amp;
IF(J4666="MST","-07:00",
IF(J4666="MDT","-06:00",
IF(J4666="PST","-08:00",
IF(J4666="PDT","-07:00",
IF(J4666="UTC","+00:00","+00:00")))))</f>
        <v>2021-08-10T12:47:00-07:00</v>
      </c>
      <c r="H4666" s="1">
        <v>44418</v>
      </c>
      <c r="I4666" s="5">
        <v>0.53263888888888888</v>
      </c>
      <c r="J4666" t="s">
        <v>84</v>
      </c>
      <c r="N4666">
        <v>0</v>
      </c>
      <c r="O4666" t="s">
        <v>5517</v>
      </c>
      <c r="U4666" t="s">
        <v>9596</v>
      </c>
      <c r="V4666" t="s">
        <v>9597</v>
      </c>
      <c r="X4666" t="s">
        <v>9637</v>
      </c>
      <c r="Y4666" t="s">
        <v>9638</v>
      </c>
      <c r="AD4666">
        <v>31.821574999999999</v>
      </c>
      <c r="AE4666">
        <v>-112.546233</v>
      </c>
      <c r="AG4666" t="s">
        <v>9600</v>
      </c>
      <c r="AH4666" t="s">
        <v>9593</v>
      </c>
      <c r="AI4666" t="s">
        <v>9601</v>
      </c>
      <c r="AK4666" t="s">
        <v>5367</v>
      </c>
      <c r="AL4666" t="s">
        <v>9800</v>
      </c>
      <c r="AM4666" t="s">
        <v>92</v>
      </c>
      <c r="AN4666" t="s">
        <v>1610</v>
      </c>
      <c r="AO4666" t="s">
        <v>105</v>
      </c>
      <c r="AP4666" t="s">
        <v>422</v>
      </c>
      <c r="AQ4666" t="s">
        <v>4440</v>
      </c>
      <c r="AR4666" t="s">
        <v>1616</v>
      </c>
      <c r="AT4666" t="s">
        <v>1612</v>
      </c>
      <c r="AV4666" t="s">
        <v>96</v>
      </c>
      <c r="BQ4666" t="str">
        <f>BS4666 &amp; ":" &amp; BR4666</f>
        <v>USEPA:300</v>
      </c>
      <c r="BR4666">
        <v>300</v>
      </c>
      <c r="BS4666" t="s">
        <v>4867</v>
      </c>
      <c r="BT4666" t="s">
        <v>9315</v>
      </c>
      <c r="BV4666" t="s">
        <v>9316</v>
      </c>
      <c r="BX4666" s="1">
        <v>44421</v>
      </c>
      <c r="BZ4666" t="s">
        <v>9801</v>
      </c>
      <c r="CA4666" t="s">
        <v>9604</v>
      </c>
      <c r="CB4666">
        <v>0.1</v>
      </c>
      <c r="CC4666" t="s">
        <v>1616</v>
      </c>
      <c r="CE4666" t="s">
        <v>9756</v>
      </c>
      <c r="CF4666" t="s">
        <v>1618</v>
      </c>
    </row>
    <row r="4667" spans="1:84" hidden="1" x14ac:dyDescent="0.4">
      <c r="A4667" t="s">
        <v>7466</v>
      </c>
      <c r="B4667" t="s">
        <v>7467</v>
      </c>
      <c r="C4667" t="s">
        <v>9802</v>
      </c>
      <c r="D4667" t="s">
        <v>81</v>
      </c>
      <c r="E4667" t="s">
        <v>82</v>
      </c>
      <c r="G4667" s="4" t="str">
        <f>TEXT(H4667+I4667,"yyyy-mm-dd""T""hh:mm:ss")&amp;
IF(J4667="MST","-07:00",
IF(J4667="MDT","-06:00",
IF(J4667="PST","-08:00",
IF(J4667="PDT","-07:00",
IF(J4667="UTC","+00:00","+00:00")))))</f>
        <v>2021-12-09T09:55:00-07:00</v>
      </c>
      <c r="H4667" s="1">
        <v>44539</v>
      </c>
      <c r="I4667" s="5">
        <v>0.41319444444444442</v>
      </c>
      <c r="J4667" t="s">
        <v>84</v>
      </c>
      <c r="U4667" t="s">
        <v>7469</v>
      </c>
      <c r="V4667" t="s">
        <v>7470</v>
      </c>
      <c r="X4667" t="s">
        <v>7482</v>
      </c>
      <c r="Y4667" t="s">
        <v>7483</v>
      </c>
      <c r="AD4667">
        <v>32.386417000000002</v>
      </c>
      <c r="AE4667">
        <v>-111.119139</v>
      </c>
      <c r="AK4667" t="s">
        <v>5367</v>
      </c>
      <c r="AL4667" t="s">
        <v>9803</v>
      </c>
      <c r="AN4667" t="s">
        <v>7486</v>
      </c>
      <c r="AO4667" t="s">
        <v>5369</v>
      </c>
      <c r="AP4667" t="s">
        <v>422</v>
      </c>
      <c r="AQ4667">
        <v>0.98</v>
      </c>
      <c r="AR4667" t="s">
        <v>1616</v>
      </c>
      <c r="AT4667" t="s">
        <v>1612</v>
      </c>
      <c r="AV4667" t="s">
        <v>96</v>
      </c>
      <c r="BQ4667" t="str">
        <f>BS4667 &amp; ":" &amp; BR4667</f>
        <v>USEPA:350.1</v>
      </c>
      <c r="BR4667">
        <v>350.1</v>
      </c>
      <c r="BS4667" t="s">
        <v>4867</v>
      </c>
      <c r="BT4667" t="s">
        <v>7488</v>
      </c>
      <c r="BV4667" t="s">
        <v>7489</v>
      </c>
      <c r="BW4667" t="s">
        <v>7476</v>
      </c>
      <c r="CE4667" t="s">
        <v>9804</v>
      </c>
      <c r="CF4667" t="s">
        <v>1618</v>
      </c>
    </row>
    <row r="4668" spans="1:84" hidden="1" x14ac:dyDescent="0.4">
      <c r="A4668" t="s">
        <v>7466</v>
      </c>
      <c r="B4668" t="s">
        <v>7467</v>
      </c>
      <c r="C4668" t="s">
        <v>9805</v>
      </c>
      <c r="D4668" t="s">
        <v>81</v>
      </c>
      <c r="E4668" t="s">
        <v>82</v>
      </c>
      <c r="G4668" s="4" t="str">
        <f>TEXT(H4668+I4668,"yyyy-mm-dd""T""hh:mm:ss")&amp;
IF(J4668="MST","-07:00",
IF(J4668="MDT","-06:00",
IF(J4668="PST","-08:00",
IF(J4668="PDT","-07:00",
IF(J4668="UTC","+00:00","+00:00")))))</f>
        <v>2021-12-22T09:30:00-07:00</v>
      </c>
      <c r="H4668" s="1">
        <v>44552</v>
      </c>
      <c r="I4668" s="5">
        <v>0.39583333333333331</v>
      </c>
      <c r="J4668" t="s">
        <v>84</v>
      </c>
      <c r="U4668" t="s">
        <v>7469</v>
      </c>
      <c r="V4668" t="s">
        <v>7470</v>
      </c>
      <c r="X4668" t="s">
        <v>7471</v>
      </c>
      <c r="Y4668" t="s">
        <v>7472</v>
      </c>
      <c r="AD4668">
        <v>32.338639000000001</v>
      </c>
      <c r="AE4668">
        <v>-111.08147200000001</v>
      </c>
      <c r="AK4668" t="s">
        <v>5367</v>
      </c>
      <c r="AL4668" t="s">
        <v>9806</v>
      </c>
      <c r="AN4668" t="s">
        <v>5425</v>
      </c>
      <c r="AO4668" t="s">
        <v>7494</v>
      </c>
      <c r="AP4668" t="s">
        <v>422</v>
      </c>
      <c r="AQ4668">
        <v>3.25</v>
      </c>
      <c r="AR4668" t="s">
        <v>1616</v>
      </c>
      <c r="AT4668" t="s">
        <v>1612</v>
      </c>
      <c r="AV4668" t="s">
        <v>96</v>
      </c>
      <c r="BQ4668" t="str">
        <f>BS4668 &amp; ":" &amp; BR4668</f>
        <v>USEPA:353.2</v>
      </c>
      <c r="BR4668">
        <v>353.2</v>
      </c>
      <c r="BS4668" t="s">
        <v>4867</v>
      </c>
      <c r="BT4668" t="s">
        <v>5390</v>
      </c>
      <c r="BV4668" t="s">
        <v>5391</v>
      </c>
      <c r="BW4668" t="s">
        <v>7476</v>
      </c>
      <c r="CE4668" t="s">
        <v>9807</v>
      </c>
      <c r="CF4668" t="s">
        <v>1618</v>
      </c>
    </row>
    <row r="4669" spans="1:84" hidden="1" x14ac:dyDescent="0.4">
      <c r="A4669" t="s">
        <v>7466</v>
      </c>
      <c r="B4669" t="s">
        <v>7467</v>
      </c>
      <c r="C4669" t="s">
        <v>9765</v>
      </c>
      <c r="D4669" t="s">
        <v>81</v>
      </c>
      <c r="E4669" t="s">
        <v>82</v>
      </c>
      <c r="G4669" s="4" t="str">
        <f>TEXT(H4669+I4669,"yyyy-mm-dd""T""hh:mm:ss")&amp;
IF(J4669="MST","-07:00",
IF(J4669="MDT","-06:00",
IF(J4669="PST","-08:00",
IF(J4669="PDT","-07:00",
IF(J4669="UTC","+00:00","+00:00")))))</f>
        <v>2021-06-03T08:40:00-07:00</v>
      </c>
      <c r="H4669" s="1">
        <v>44350</v>
      </c>
      <c r="I4669" s="5">
        <v>0.3611111111111111</v>
      </c>
      <c r="J4669" t="s">
        <v>84</v>
      </c>
      <c r="U4669" t="s">
        <v>7469</v>
      </c>
      <c r="V4669" t="s">
        <v>7470</v>
      </c>
      <c r="X4669" t="s">
        <v>7510</v>
      </c>
      <c r="Y4669" t="s">
        <v>7511</v>
      </c>
      <c r="AD4669">
        <v>32.434333000000002</v>
      </c>
      <c r="AE4669">
        <v>-111.232472</v>
      </c>
      <c r="AK4669" t="s">
        <v>5367</v>
      </c>
      <c r="AL4669" t="s">
        <v>9808</v>
      </c>
      <c r="AN4669" t="s">
        <v>1700</v>
      </c>
      <c r="AO4669" t="s">
        <v>457</v>
      </c>
      <c r="AP4669" t="s">
        <v>422</v>
      </c>
      <c r="AQ4669">
        <v>2.93</v>
      </c>
      <c r="AR4669" t="s">
        <v>1616</v>
      </c>
      <c r="AT4669" t="s">
        <v>1612</v>
      </c>
      <c r="AV4669" t="s">
        <v>96</v>
      </c>
      <c r="BQ4669" t="str">
        <f>BS4669 &amp; ":" &amp; BR4669</f>
        <v>USEPA:365.1</v>
      </c>
      <c r="BR4669">
        <v>365.1</v>
      </c>
      <c r="BS4669" t="s">
        <v>4867</v>
      </c>
      <c r="BT4669" t="s">
        <v>7474</v>
      </c>
      <c r="BV4669" t="s">
        <v>7475</v>
      </c>
      <c r="BW4669" t="s">
        <v>7476</v>
      </c>
      <c r="CE4669" t="s">
        <v>9767</v>
      </c>
      <c r="CF4669" t="s">
        <v>1618</v>
      </c>
    </row>
    <row r="4670" spans="1:84" hidden="1" x14ac:dyDescent="0.4">
      <c r="A4670" t="s">
        <v>7466</v>
      </c>
      <c r="B4670" t="s">
        <v>7467</v>
      </c>
      <c r="C4670" t="s">
        <v>9802</v>
      </c>
      <c r="D4670" t="s">
        <v>81</v>
      </c>
      <c r="E4670" t="s">
        <v>82</v>
      </c>
      <c r="G4670" s="4" t="str">
        <f>TEXT(H4670+I4670,"yyyy-mm-dd""T""hh:mm:ss")&amp;
IF(J4670="MST","-07:00",
IF(J4670="MDT","-06:00",
IF(J4670="PST","-08:00",
IF(J4670="PDT","-07:00",
IF(J4670="UTC","+00:00","+00:00")))))</f>
        <v>2021-12-09T09:55:00-07:00</v>
      </c>
      <c r="H4670" s="1">
        <v>44539</v>
      </c>
      <c r="I4670" s="5">
        <v>0.41319444444444442</v>
      </c>
      <c r="J4670" t="s">
        <v>84</v>
      </c>
      <c r="U4670" t="s">
        <v>7469</v>
      </c>
      <c r="V4670" t="s">
        <v>7470</v>
      </c>
      <c r="X4670" t="s">
        <v>7482</v>
      </c>
      <c r="Y4670" t="s">
        <v>7483</v>
      </c>
      <c r="AD4670">
        <v>32.386417000000002</v>
      </c>
      <c r="AE4670">
        <v>-111.119139</v>
      </c>
      <c r="AK4670" t="s">
        <v>5367</v>
      </c>
      <c r="AL4670" t="s">
        <v>9809</v>
      </c>
      <c r="AN4670" t="s">
        <v>1700</v>
      </c>
      <c r="AO4670" t="s">
        <v>123</v>
      </c>
      <c r="AP4670" t="s">
        <v>422</v>
      </c>
      <c r="AQ4670">
        <v>2.14</v>
      </c>
      <c r="AR4670" t="s">
        <v>1616</v>
      </c>
      <c r="AS4670" t="s">
        <v>9252</v>
      </c>
      <c r="AT4670" t="s">
        <v>1612</v>
      </c>
      <c r="AV4670" t="s">
        <v>96</v>
      </c>
      <c r="BQ4670" t="str">
        <f>BS4670 &amp; ":" &amp; BR4670</f>
        <v>USEPA:365.1</v>
      </c>
      <c r="BR4670">
        <v>365.1</v>
      </c>
      <c r="BS4670" t="s">
        <v>4867</v>
      </c>
      <c r="BT4670" t="s">
        <v>7474</v>
      </c>
      <c r="BV4670" t="s">
        <v>7475</v>
      </c>
      <c r="BW4670" t="s">
        <v>7476</v>
      </c>
      <c r="CE4670" t="s">
        <v>9804</v>
      </c>
      <c r="CF4670" t="s">
        <v>1618</v>
      </c>
    </row>
    <row r="4671" spans="1:84" hidden="1" x14ac:dyDescent="0.4">
      <c r="A4671" t="s">
        <v>9593</v>
      </c>
      <c r="B4671" t="s">
        <v>9594</v>
      </c>
      <c r="C4671" t="s">
        <v>9595</v>
      </c>
      <c r="D4671" t="s">
        <v>81</v>
      </c>
      <c r="E4671" t="s">
        <v>82</v>
      </c>
      <c r="G4671" s="4" t="str">
        <f>TEXT(H4671+I4671,"yyyy-mm-dd""T""hh:mm:ss")&amp;
IF(J4671="MST","-07:00",
IF(J4671="MDT","-06:00",
IF(J4671="PST","-08:00",
IF(J4671="PDT","-07:00",
IF(J4671="UTC","+00:00","+00:00")))))</f>
        <v>2021-01-26T12:22:00-07:00</v>
      </c>
      <c r="H4671" s="1">
        <v>44222</v>
      </c>
      <c r="I4671" s="5">
        <v>0.51527777777777772</v>
      </c>
      <c r="J4671" t="s">
        <v>84</v>
      </c>
      <c r="N4671">
        <v>0</v>
      </c>
      <c r="O4671" t="s">
        <v>5517</v>
      </c>
      <c r="U4671" t="s">
        <v>9596</v>
      </c>
      <c r="V4671" t="s">
        <v>9597</v>
      </c>
      <c r="X4671" t="s">
        <v>9598</v>
      </c>
      <c r="Y4671" t="s">
        <v>9599</v>
      </c>
      <c r="AD4671">
        <v>31.916073999999998</v>
      </c>
      <c r="AE4671">
        <v>-111.889109</v>
      </c>
      <c r="AG4671" t="s">
        <v>9600</v>
      </c>
      <c r="AH4671" t="s">
        <v>9593</v>
      </c>
      <c r="AI4671" t="s">
        <v>9601</v>
      </c>
      <c r="AK4671" t="s">
        <v>5367</v>
      </c>
      <c r="AL4671" t="s">
        <v>9810</v>
      </c>
      <c r="AM4671" t="s">
        <v>92</v>
      </c>
      <c r="AN4671" t="s">
        <v>1610</v>
      </c>
      <c r="AO4671" t="s">
        <v>111</v>
      </c>
      <c r="AP4671" t="s">
        <v>422</v>
      </c>
      <c r="AQ4671" t="s">
        <v>4440</v>
      </c>
      <c r="AR4671" t="s">
        <v>1616</v>
      </c>
      <c r="AT4671" t="s">
        <v>1612</v>
      </c>
      <c r="AV4671" t="s">
        <v>96</v>
      </c>
      <c r="BQ4671" t="str">
        <f>BS4671 &amp; ":" &amp; BR4671</f>
        <v>USEPA:300</v>
      </c>
      <c r="BR4671">
        <v>300</v>
      </c>
      <c r="BS4671" t="s">
        <v>4867</v>
      </c>
      <c r="BT4671" t="s">
        <v>9315</v>
      </c>
      <c r="BV4671" t="s">
        <v>9316</v>
      </c>
      <c r="BX4671" s="1">
        <v>44222</v>
      </c>
      <c r="BZ4671" t="s">
        <v>9811</v>
      </c>
      <c r="CA4671" t="s">
        <v>9604</v>
      </c>
      <c r="CB4671">
        <v>0.5</v>
      </c>
      <c r="CC4671" t="s">
        <v>1616</v>
      </c>
      <c r="CE4671" t="s">
        <v>9605</v>
      </c>
      <c r="CF4671" t="s">
        <v>1618</v>
      </c>
    </row>
    <row r="4672" spans="1:84" hidden="1" x14ac:dyDescent="0.4">
      <c r="A4672" t="s">
        <v>9593</v>
      </c>
      <c r="B4672" t="s">
        <v>9594</v>
      </c>
      <c r="C4672" t="s">
        <v>9782</v>
      </c>
      <c r="D4672" t="s">
        <v>81</v>
      </c>
      <c r="E4672" t="s">
        <v>82</v>
      </c>
      <c r="G4672" s="4" t="str">
        <f>TEXT(H4672+I4672,"yyyy-mm-dd""T""hh:mm:ss")&amp;
IF(J4672="MST","-07:00",
IF(J4672="MDT","-06:00",
IF(J4672="PST","-08:00",
IF(J4672="PDT","-07:00",
IF(J4672="UTC","+00:00","+00:00")))))</f>
        <v>2021-07-07T11:37:00-07:00</v>
      </c>
      <c r="H4672" s="1">
        <v>44384</v>
      </c>
      <c r="I4672" s="5">
        <v>0.48402777777777778</v>
      </c>
      <c r="J4672" t="s">
        <v>84</v>
      </c>
      <c r="N4672">
        <v>0</v>
      </c>
      <c r="O4672" t="s">
        <v>5517</v>
      </c>
      <c r="U4672" t="s">
        <v>9596</v>
      </c>
      <c r="V4672" t="s">
        <v>9597</v>
      </c>
      <c r="X4672" t="s">
        <v>9783</v>
      </c>
      <c r="Y4672" t="s">
        <v>9784</v>
      </c>
      <c r="AD4672">
        <v>31.952044000000001</v>
      </c>
      <c r="AE4672">
        <v>-112.34769900000001</v>
      </c>
      <c r="AG4672" t="s">
        <v>9600</v>
      </c>
      <c r="AH4672" t="s">
        <v>9593</v>
      </c>
      <c r="AI4672" t="s">
        <v>9601</v>
      </c>
      <c r="AK4672" t="s">
        <v>5367</v>
      </c>
      <c r="AL4672" t="s">
        <v>9812</v>
      </c>
      <c r="AN4672" t="s">
        <v>1700</v>
      </c>
      <c r="AO4672" t="s">
        <v>9631</v>
      </c>
      <c r="AP4672" t="s">
        <v>422</v>
      </c>
      <c r="AQ4672">
        <v>0.72</v>
      </c>
      <c r="AR4672" t="s">
        <v>1616</v>
      </c>
      <c r="AT4672" t="s">
        <v>1612</v>
      </c>
      <c r="AV4672" t="s">
        <v>96</v>
      </c>
      <c r="BQ4672" t="str">
        <f>BS4672 &amp; ":" &amp; BR4672</f>
        <v>HACH:8190</v>
      </c>
      <c r="BR4672">
        <v>8190</v>
      </c>
      <c r="BS4672" t="s">
        <v>9632</v>
      </c>
      <c r="BT4672" t="s">
        <v>9633</v>
      </c>
      <c r="BX4672" s="1">
        <v>44397</v>
      </c>
      <c r="BZ4672" t="s">
        <v>9813</v>
      </c>
      <c r="CA4672" t="s">
        <v>9604</v>
      </c>
      <c r="CB4672">
        <v>0.1</v>
      </c>
      <c r="CC4672" t="s">
        <v>1616</v>
      </c>
      <c r="CE4672" t="s">
        <v>9666</v>
      </c>
      <c r="CF4672" t="s">
        <v>1618</v>
      </c>
    </row>
    <row r="4673" spans="1:84" hidden="1" x14ac:dyDescent="0.4">
      <c r="A4673" t="s">
        <v>7466</v>
      </c>
      <c r="B4673" t="s">
        <v>7467</v>
      </c>
      <c r="C4673" t="s">
        <v>9648</v>
      </c>
      <c r="D4673" t="s">
        <v>7515</v>
      </c>
      <c r="E4673" t="s">
        <v>82</v>
      </c>
      <c r="G4673" s="4" t="str">
        <f>TEXT(H4673+I4673,"yyyy-mm-dd""T""hh:mm:ss")&amp;
IF(J4673="MST","-07:00",
IF(J4673="MDT","-06:00",
IF(J4673="PST","-08:00",
IF(J4673="PDT","-07:00",
IF(J4673="UTC","+00:00","+00:00")))))</f>
        <v>2021-12-16T10:45:00-07:00</v>
      </c>
      <c r="H4673" s="1">
        <v>44546</v>
      </c>
      <c r="I4673" s="5">
        <v>0.44791666666666669</v>
      </c>
      <c r="J4673" t="s">
        <v>84</v>
      </c>
      <c r="U4673" t="s">
        <v>7469</v>
      </c>
      <c r="V4673" t="s">
        <v>7470</v>
      </c>
      <c r="X4673" t="s">
        <v>7532</v>
      </c>
      <c r="Y4673" t="s">
        <v>7533</v>
      </c>
      <c r="AD4673">
        <v>32.289444000000003</v>
      </c>
      <c r="AE4673">
        <v>-111.03486100000001</v>
      </c>
      <c r="AK4673" t="s">
        <v>5367</v>
      </c>
      <c r="AL4673" t="s">
        <v>9814</v>
      </c>
      <c r="AN4673" t="s">
        <v>7604</v>
      </c>
      <c r="AO4673" t="s">
        <v>442</v>
      </c>
      <c r="AP4673" t="s">
        <v>422</v>
      </c>
      <c r="AQ4673">
        <v>5.24</v>
      </c>
      <c r="AR4673" t="s">
        <v>1616</v>
      </c>
      <c r="AT4673" t="s">
        <v>1612</v>
      </c>
      <c r="AV4673" t="s">
        <v>96</v>
      </c>
      <c r="BQ4673" t="str">
        <f>BS4673 &amp; ":" &amp; BR4673</f>
        <v>USEPA:351.2</v>
      </c>
      <c r="BR4673">
        <v>351.2</v>
      </c>
      <c r="BS4673" t="s">
        <v>4867</v>
      </c>
      <c r="BT4673" t="s">
        <v>7605</v>
      </c>
      <c r="BV4673" t="s">
        <v>7606</v>
      </c>
      <c r="BW4673" t="s">
        <v>7476</v>
      </c>
      <c r="CE4673" t="s">
        <v>9815</v>
      </c>
      <c r="CF4673" t="s">
        <v>1618</v>
      </c>
    </row>
    <row r="4674" spans="1:84" hidden="1" x14ac:dyDescent="0.4">
      <c r="A4674" t="s">
        <v>7466</v>
      </c>
      <c r="B4674" t="s">
        <v>7467</v>
      </c>
      <c r="C4674" t="s">
        <v>9645</v>
      </c>
      <c r="D4674" t="s">
        <v>81</v>
      </c>
      <c r="E4674" t="s">
        <v>82</v>
      </c>
      <c r="G4674" s="4" t="str">
        <f>TEXT(H4674+I4674,"yyyy-mm-dd""T""hh:mm:ss")&amp;
IF(J4674="MST","-07:00",
IF(J4674="MDT","-06:00",
IF(J4674="PST","-08:00",
IF(J4674="PDT","-07:00",
IF(J4674="UTC","+00:00","+00:00")))))</f>
        <v>2021-06-17T07:58:00-07:00</v>
      </c>
      <c r="H4674" s="1">
        <v>44364</v>
      </c>
      <c r="I4674" s="5">
        <v>0.33194444444444443</v>
      </c>
      <c r="J4674" t="s">
        <v>84</v>
      </c>
      <c r="U4674" t="s">
        <v>7469</v>
      </c>
      <c r="V4674" t="s">
        <v>7470</v>
      </c>
      <c r="X4674" t="s">
        <v>7471</v>
      </c>
      <c r="Y4674" t="s">
        <v>7472</v>
      </c>
      <c r="AD4674">
        <v>32.338639000000001</v>
      </c>
      <c r="AE4674">
        <v>-111.08147200000001</v>
      </c>
      <c r="AK4674" t="s">
        <v>5367</v>
      </c>
      <c r="AL4674" t="s">
        <v>9816</v>
      </c>
      <c r="AN4674" t="s">
        <v>7604</v>
      </c>
      <c r="AO4674" t="s">
        <v>442</v>
      </c>
      <c r="AP4674" t="s">
        <v>422</v>
      </c>
      <c r="AQ4674">
        <v>2.2599999999999998</v>
      </c>
      <c r="AR4674" t="s">
        <v>1616</v>
      </c>
      <c r="AT4674" t="s">
        <v>1612</v>
      </c>
      <c r="AV4674" t="s">
        <v>96</v>
      </c>
      <c r="BQ4674" t="str">
        <f>BS4674 &amp; ":" &amp; BR4674</f>
        <v>USEPA:351.2</v>
      </c>
      <c r="BR4674">
        <v>351.2</v>
      </c>
      <c r="BS4674" t="s">
        <v>4867</v>
      </c>
      <c r="BT4674" t="s">
        <v>7605</v>
      </c>
      <c r="BV4674" t="s">
        <v>7606</v>
      </c>
      <c r="BW4674" t="s">
        <v>7476</v>
      </c>
      <c r="CE4674" t="s">
        <v>9647</v>
      </c>
      <c r="CF4674" t="s">
        <v>1618</v>
      </c>
    </row>
    <row r="4675" spans="1:84" hidden="1" x14ac:dyDescent="0.4">
      <c r="A4675" t="s">
        <v>7466</v>
      </c>
      <c r="B4675" t="s">
        <v>7467</v>
      </c>
      <c r="C4675" t="s">
        <v>9695</v>
      </c>
      <c r="D4675" t="s">
        <v>81</v>
      </c>
      <c r="E4675" t="s">
        <v>82</v>
      </c>
      <c r="G4675" s="4" t="str">
        <f>TEXT(H4675+I4675,"yyyy-mm-dd""T""hh:mm:ss")&amp;
IF(J4675="MST","-07:00",
IF(J4675="MDT","-06:00",
IF(J4675="PST","-08:00",
IF(J4675="PDT","-07:00",
IF(J4675="UTC","+00:00","+00:00")))))</f>
        <v>2021-08-26T08:45:00-07:00</v>
      </c>
      <c r="H4675" s="1">
        <v>44434</v>
      </c>
      <c r="I4675" s="5">
        <v>0.36458333333333331</v>
      </c>
      <c r="J4675" t="s">
        <v>84</v>
      </c>
      <c r="U4675" t="s">
        <v>7469</v>
      </c>
      <c r="V4675" t="s">
        <v>7470</v>
      </c>
      <c r="X4675" t="s">
        <v>7510</v>
      </c>
      <c r="Y4675" t="s">
        <v>7511</v>
      </c>
      <c r="AD4675">
        <v>32.434333000000002</v>
      </c>
      <c r="AE4675">
        <v>-111.232472</v>
      </c>
      <c r="AK4675" t="s">
        <v>5367</v>
      </c>
      <c r="AL4675" t="s">
        <v>9817</v>
      </c>
      <c r="AN4675" t="s">
        <v>1700</v>
      </c>
      <c r="AO4675" t="s">
        <v>123</v>
      </c>
      <c r="AP4675" t="s">
        <v>422</v>
      </c>
      <c r="AQ4675">
        <v>2.52</v>
      </c>
      <c r="AR4675" t="s">
        <v>1616</v>
      </c>
      <c r="AS4675" t="s">
        <v>9252</v>
      </c>
      <c r="AT4675" t="s">
        <v>1612</v>
      </c>
      <c r="AV4675" t="s">
        <v>96</v>
      </c>
      <c r="BQ4675" t="str">
        <f>BS4675 &amp; ":" &amp; BR4675</f>
        <v>USEPA:365.1</v>
      </c>
      <c r="BR4675">
        <v>365.1</v>
      </c>
      <c r="BS4675" t="s">
        <v>4867</v>
      </c>
      <c r="BT4675" t="s">
        <v>7474</v>
      </c>
      <c r="BV4675" t="s">
        <v>7475</v>
      </c>
      <c r="BW4675" t="s">
        <v>7476</v>
      </c>
      <c r="CE4675" t="s">
        <v>9697</v>
      </c>
      <c r="CF4675" t="s">
        <v>1618</v>
      </c>
    </row>
    <row r="4676" spans="1:84" hidden="1" x14ac:dyDescent="0.4">
      <c r="A4676" t="s">
        <v>9818</v>
      </c>
      <c r="B4676" t="s">
        <v>9819</v>
      </c>
      <c r="C4676" t="s">
        <v>9820</v>
      </c>
      <c r="D4676" t="s">
        <v>81</v>
      </c>
      <c r="E4676" t="s">
        <v>82</v>
      </c>
      <c r="G4676" s="4" t="str">
        <f>TEXT(H4676+I4676,"yyyy-mm-dd""T""hh:mm:ss")&amp;
IF(J4676="MST","-07:00",
IF(J4676="MDT","-06:00",
IF(J4676="PST","-08:00",
IF(J4676="PDT","-07:00",
IF(J4676="UTC","+00:00","+00:00")))))</f>
        <v>2021-10-13T17:15:00-07:00</v>
      </c>
      <c r="H4676" s="1">
        <v>44482</v>
      </c>
      <c r="I4676" s="5">
        <v>0.71875</v>
      </c>
      <c r="J4676" t="s">
        <v>84</v>
      </c>
      <c r="U4676" t="s">
        <v>9821</v>
      </c>
      <c r="V4676" t="s">
        <v>9821</v>
      </c>
      <c r="X4676" t="s">
        <v>9822</v>
      </c>
      <c r="Y4676" t="s">
        <v>9823</v>
      </c>
      <c r="Z4676" t="s">
        <v>9824</v>
      </c>
      <c r="AD4676">
        <v>31.864722</v>
      </c>
      <c r="AE4676">
        <v>-110.571389</v>
      </c>
      <c r="AK4676" t="s">
        <v>5367</v>
      </c>
      <c r="AL4676" t="s">
        <v>9825</v>
      </c>
      <c r="AM4676" t="s">
        <v>92</v>
      </c>
      <c r="AN4676" t="s">
        <v>1610</v>
      </c>
      <c r="AO4676" t="s">
        <v>1670</v>
      </c>
      <c r="AP4676" t="s">
        <v>422</v>
      </c>
      <c r="AT4676" t="s">
        <v>1612</v>
      </c>
      <c r="AV4676" t="s">
        <v>7535</v>
      </c>
      <c r="BF4676" t="s">
        <v>9826</v>
      </c>
      <c r="BQ4676" t="str">
        <f>BS4676 &amp; ":" &amp; BR4676</f>
        <v>USEPA:300</v>
      </c>
      <c r="BR4676">
        <v>300</v>
      </c>
      <c r="BS4676" t="s">
        <v>4867</v>
      </c>
      <c r="BT4676" t="s">
        <v>9315</v>
      </c>
      <c r="BV4676" t="s">
        <v>9316</v>
      </c>
      <c r="BX4676" s="1">
        <v>44487</v>
      </c>
      <c r="BZ4676" t="s">
        <v>9827</v>
      </c>
      <c r="CA4676" t="s">
        <v>7546</v>
      </c>
      <c r="CB4676">
        <v>0.11</v>
      </c>
      <c r="CC4676" t="s">
        <v>1616</v>
      </c>
      <c r="CE4676" t="s">
        <v>9828</v>
      </c>
      <c r="CF4676" t="s">
        <v>1618</v>
      </c>
    </row>
    <row r="4677" spans="1:84" hidden="1" x14ac:dyDescent="0.4">
      <c r="A4677" t="s">
        <v>9593</v>
      </c>
      <c r="B4677" t="s">
        <v>9594</v>
      </c>
      <c r="C4677" t="s">
        <v>9716</v>
      </c>
      <c r="D4677" t="s">
        <v>81</v>
      </c>
      <c r="E4677" t="s">
        <v>82</v>
      </c>
      <c r="G4677" s="4" t="str">
        <f>TEXT(H4677+I4677,"yyyy-mm-dd""T""hh:mm:ss")&amp;
IF(J4677="MST","-07:00",
IF(J4677="MDT","-06:00",
IF(J4677="PST","-08:00",
IF(J4677="PDT","-07:00",
IF(J4677="UTC","+00:00","+00:00")))))</f>
        <v>2021-08-12T11:22:00-07:00</v>
      </c>
      <c r="H4677" s="1">
        <v>44420</v>
      </c>
      <c r="I4677" s="5">
        <v>0.47361111111111109</v>
      </c>
      <c r="J4677" t="s">
        <v>84</v>
      </c>
      <c r="N4677">
        <v>0</v>
      </c>
      <c r="O4677" t="s">
        <v>5517</v>
      </c>
      <c r="U4677" t="s">
        <v>9596</v>
      </c>
      <c r="V4677" t="s">
        <v>9597</v>
      </c>
      <c r="X4677" t="s">
        <v>9607</v>
      </c>
      <c r="Y4677" t="s">
        <v>9608</v>
      </c>
      <c r="AD4677">
        <v>32.275832999999999</v>
      </c>
      <c r="AE4677">
        <v>-112.672222</v>
      </c>
      <c r="AG4677" t="s">
        <v>9600</v>
      </c>
      <c r="AH4677" t="s">
        <v>9593</v>
      </c>
      <c r="AI4677" t="s">
        <v>9601</v>
      </c>
      <c r="AK4677" t="s">
        <v>5367</v>
      </c>
      <c r="AL4677" t="s">
        <v>9829</v>
      </c>
      <c r="AM4677" t="s">
        <v>92</v>
      </c>
      <c r="AN4677" t="s">
        <v>1610</v>
      </c>
      <c r="AO4677" t="s">
        <v>105</v>
      </c>
      <c r="AP4677" t="s">
        <v>422</v>
      </c>
      <c r="AQ4677" t="s">
        <v>4440</v>
      </c>
      <c r="AR4677" t="s">
        <v>1616</v>
      </c>
      <c r="AT4677" t="s">
        <v>1612</v>
      </c>
      <c r="AV4677" t="s">
        <v>96</v>
      </c>
      <c r="BQ4677" t="str">
        <f>BS4677 &amp; ":" &amp; BR4677</f>
        <v>USEPA:300</v>
      </c>
      <c r="BR4677">
        <v>300</v>
      </c>
      <c r="BS4677" t="s">
        <v>4867</v>
      </c>
      <c r="BT4677" t="s">
        <v>9315</v>
      </c>
      <c r="BV4677" t="s">
        <v>9316</v>
      </c>
      <c r="BX4677" s="1">
        <v>44420</v>
      </c>
      <c r="BZ4677" t="s">
        <v>9830</v>
      </c>
      <c r="CA4677" t="s">
        <v>9604</v>
      </c>
      <c r="CB4677">
        <v>0.1</v>
      </c>
      <c r="CC4677" t="s">
        <v>1616</v>
      </c>
      <c r="CE4677" t="s">
        <v>9614</v>
      </c>
      <c r="CF4677" t="s">
        <v>1618</v>
      </c>
    </row>
    <row r="4678" spans="1:84" hidden="1" x14ac:dyDescent="0.4">
      <c r="A4678" t="s">
        <v>7466</v>
      </c>
      <c r="B4678" t="s">
        <v>7467</v>
      </c>
      <c r="C4678" t="s">
        <v>9624</v>
      </c>
      <c r="D4678" t="s">
        <v>81</v>
      </c>
      <c r="E4678" t="s">
        <v>82</v>
      </c>
      <c r="G4678" s="4" t="str">
        <f>TEXT(H4678+I4678,"yyyy-mm-dd""T""hh:mm:ss")&amp;
IF(J4678="MST","-07:00",
IF(J4678="MDT","-06:00",
IF(J4678="PST","-08:00",
IF(J4678="PDT","-07:00",
IF(J4678="UTC","+00:00","+00:00")))))</f>
        <v>2021-03-30T10:00:00-07:00</v>
      </c>
      <c r="H4678" s="1">
        <v>44285</v>
      </c>
      <c r="I4678" s="5">
        <v>0.41666666666666669</v>
      </c>
      <c r="J4678" t="s">
        <v>84</v>
      </c>
      <c r="U4678" t="s">
        <v>7469</v>
      </c>
      <c r="V4678" t="s">
        <v>7470</v>
      </c>
      <c r="X4678" t="s">
        <v>7532</v>
      </c>
      <c r="Y4678" t="s">
        <v>7533</v>
      </c>
      <c r="AD4678">
        <v>32.289444000000003</v>
      </c>
      <c r="AE4678">
        <v>-111.03486100000001</v>
      </c>
      <c r="AK4678" t="s">
        <v>5367</v>
      </c>
      <c r="AL4678" t="s">
        <v>9831</v>
      </c>
      <c r="AN4678" t="s">
        <v>1700</v>
      </c>
      <c r="AO4678" t="s">
        <v>123</v>
      </c>
      <c r="AP4678" t="s">
        <v>422</v>
      </c>
      <c r="AQ4678">
        <v>0.88</v>
      </c>
      <c r="AR4678" t="s">
        <v>1616</v>
      </c>
      <c r="AS4678" t="s">
        <v>9252</v>
      </c>
      <c r="AT4678" t="s">
        <v>1612</v>
      </c>
      <c r="AV4678" t="s">
        <v>96</v>
      </c>
      <c r="BQ4678" t="str">
        <f>BS4678 &amp; ":" &amp; BR4678</f>
        <v>USEPA:365.1</v>
      </c>
      <c r="BR4678">
        <v>365.1</v>
      </c>
      <c r="BS4678" t="s">
        <v>4867</v>
      </c>
      <c r="BT4678" t="s">
        <v>7474</v>
      </c>
      <c r="BV4678" t="s">
        <v>7475</v>
      </c>
      <c r="BW4678" t="s">
        <v>7476</v>
      </c>
      <c r="CE4678" t="s">
        <v>9626</v>
      </c>
      <c r="CF4678" t="s">
        <v>1618</v>
      </c>
    </row>
    <row r="4679" spans="1:84" hidden="1" x14ac:dyDescent="0.4">
      <c r="A4679" t="s">
        <v>7466</v>
      </c>
      <c r="B4679" t="s">
        <v>7467</v>
      </c>
      <c r="C4679" t="s">
        <v>9765</v>
      </c>
      <c r="D4679" t="s">
        <v>81</v>
      </c>
      <c r="E4679" t="s">
        <v>82</v>
      </c>
      <c r="G4679" s="4" t="str">
        <f>TEXT(H4679+I4679,"yyyy-mm-dd""T""hh:mm:ss")&amp;
IF(J4679="MST","-07:00",
IF(J4679="MDT","-06:00",
IF(J4679="PST","-08:00",
IF(J4679="PDT","-07:00",
IF(J4679="UTC","+00:00","+00:00")))))</f>
        <v>2021-06-03T08:40:00-07:00</v>
      </c>
      <c r="H4679" s="1">
        <v>44350</v>
      </c>
      <c r="I4679" s="5">
        <v>0.3611111111111111</v>
      </c>
      <c r="J4679" t="s">
        <v>84</v>
      </c>
      <c r="U4679" t="s">
        <v>7469</v>
      </c>
      <c r="V4679" t="s">
        <v>7470</v>
      </c>
      <c r="X4679" t="s">
        <v>7510</v>
      </c>
      <c r="Y4679" t="s">
        <v>7511</v>
      </c>
      <c r="AD4679">
        <v>32.434333000000002</v>
      </c>
      <c r="AE4679">
        <v>-111.232472</v>
      </c>
      <c r="AK4679" t="s">
        <v>5367</v>
      </c>
      <c r="AL4679" t="s">
        <v>9832</v>
      </c>
      <c r="AM4679" t="s">
        <v>92</v>
      </c>
      <c r="AN4679" t="s">
        <v>7486</v>
      </c>
      <c r="AO4679" t="s">
        <v>5369</v>
      </c>
      <c r="AP4679" t="s">
        <v>422</v>
      </c>
      <c r="AT4679" t="s">
        <v>1612</v>
      </c>
      <c r="AV4679" t="s">
        <v>96</v>
      </c>
      <c r="BQ4679" t="str">
        <f>BS4679 &amp; ":" &amp; BR4679</f>
        <v>USEPA:350.1</v>
      </c>
      <c r="BR4679">
        <v>350.1</v>
      </c>
      <c r="BS4679" t="s">
        <v>4867</v>
      </c>
      <c r="BT4679" t="s">
        <v>7488</v>
      </c>
      <c r="BV4679" t="s">
        <v>7489</v>
      </c>
      <c r="BW4679" t="s">
        <v>7476</v>
      </c>
      <c r="BZ4679" t="s">
        <v>9833</v>
      </c>
      <c r="CA4679" t="s">
        <v>7546</v>
      </c>
      <c r="CB4679">
        <v>0.5</v>
      </c>
      <c r="CC4679" t="s">
        <v>1616</v>
      </c>
      <c r="CE4679" t="s">
        <v>9767</v>
      </c>
      <c r="CF4679" t="s">
        <v>1618</v>
      </c>
    </row>
    <row r="4680" spans="1:84" hidden="1" x14ac:dyDescent="0.4">
      <c r="A4680" t="s">
        <v>9593</v>
      </c>
      <c r="B4680" t="s">
        <v>9594</v>
      </c>
      <c r="C4680" t="s">
        <v>9834</v>
      </c>
      <c r="D4680" t="s">
        <v>81</v>
      </c>
      <c r="E4680" t="s">
        <v>82</v>
      </c>
      <c r="G4680" s="4" t="str">
        <f>TEXT(H4680+I4680,"yyyy-mm-dd""T""hh:mm:ss")&amp;
IF(J4680="MST","-07:00",
IF(J4680="MDT","-06:00",
IF(J4680="PST","-08:00",
IF(J4680="PDT","-07:00",
IF(J4680="UTC","+00:00","+00:00")))))</f>
        <v>2021-08-11T10:01:00-07:00</v>
      </c>
      <c r="H4680" s="1">
        <v>44419</v>
      </c>
      <c r="I4680" s="5">
        <v>0.41736111111111113</v>
      </c>
      <c r="J4680" t="s">
        <v>84</v>
      </c>
      <c r="N4680">
        <v>0</v>
      </c>
      <c r="O4680" t="s">
        <v>5517</v>
      </c>
      <c r="U4680" t="s">
        <v>9596</v>
      </c>
      <c r="V4680" t="s">
        <v>9597</v>
      </c>
      <c r="X4680" t="s">
        <v>9835</v>
      </c>
      <c r="Y4680" t="s">
        <v>9836</v>
      </c>
      <c r="AD4680">
        <v>32.110914999999999</v>
      </c>
      <c r="AE4680">
        <v>-112.041892</v>
      </c>
      <c r="AG4680" t="s">
        <v>9600</v>
      </c>
      <c r="AH4680" t="s">
        <v>9593</v>
      </c>
      <c r="AI4680" t="s">
        <v>9601</v>
      </c>
      <c r="AK4680" t="s">
        <v>5367</v>
      </c>
      <c r="AL4680" t="s">
        <v>9837</v>
      </c>
      <c r="AM4680" t="s">
        <v>92</v>
      </c>
      <c r="AN4680" t="s">
        <v>1610</v>
      </c>
      <c r="AO4680" t="s">
        <v>1611</v>
      </c>
      <c r="AP4680" t="s">
        <v>422</v>
      </c>
      <c r="AQ4680" t="s">
        <v>4440</v>
      </c>
      <c r="AR4680" t="s">
        <v>1616</v>
      </c>
      <c r="AT4680" t="s">
        <v>1612</v>
      </c>
      <c r="AV4680" t="s">
        <v>96</v>
      </c>
      <c r="BQ4680" t="str">
        <f>BS4680 &amp; ":" &amp; BR4680</f>
        <v>APHA:4500-NH3 C</v>
      </c>
      <c r="BR4680" t="s">
        <v>9610</v>
      </c>
      <c r="BS4680" t="s">
        <v>5380</v>
      </c>
      <c r="BT4680" t="s">
        <v>9611</v>
      </c>
      <c r="BV4680" t="s">
        <v>9612</v>
      </c>
      <c r="BX4680" s="1">
        <v>44419</v>
      </c>
      <c r="BZ4680" t="s">
        <v>9838</v>
      </c>
      <c r="CA4680" t="s">
        <v>9604</v>
      </c>
      <c r="CB4680">
        <v>0.5</v>
      </c>
      <c r="CC4680" t="s">
        <v>1616</v>
      </c>
      <c r="CE4680" t="s">
        <v>9623</v>
      </c>
      <c r="CF4680" t="s">
        <v>1618</v>
      </c>
    </row>
    <row r="4681" spans="1:84" hidden="1" x14ac:dyDescent="0.4">
      <c r="A4681" t="s">
        <v>9818</v>
      </c>
      <c r="B4681" t="s">
        <v>9819</v>
      </c>
      <c r="C4681" t="s">
        <v>9820</v>
      </c>
      <c r="D4681" t="s">
        <v>81</v>
      </c>
      <c r="E4681" t="s">
        <v>82</v>
      </c>
      <c r="G4681" s="4" t="str">
        <f>TEXT(H4681+I4681,"yyyy-mm-dd""T""hh:mm:ss")&amp;
IF(J4681="MST","-07:00",
IF(J4681="MDT","-06:00",
IF(J4681="PST","-08:00",
IF(J4681="PDT","-07:00",
IF(J4681="UTC","+00:00","+00:00")))))</f>
        <v>2021-10-13T17:15:00-07:00</v>
      </c>
      <c r="H4681" s="1">
        <v>44482</v>
      </c>
      <c r="I4681" s="5">
        <v>0.71875</v>
      </c>
      <c r="J4681" t="s">
        <v>84</v>
      </c>
      <c r="U4681" t="s">
        <v>9821</v>
      </c>
      <c r="V4681" t="s">
        <v>9821</v>
      </c>
      <c r="X4681" t="s">
        <v>9822</v>
      </c>
      <c r="Y4681" t="s">
        <v>9823</v>
      </c>
      <c r="Z4681" t="s">
        <v>9824</v>
      </c>
      <c r="AD4681">
        <v>31.864722</v>
      </c>
      <c r="AE4681">
        <v>-110.571389</v>
      </c>
      <c r="AK4681" t="s">
        <v>5367</v>
      </c>
      <c r="AL4681" t="s">
        <v>9839</v>
      </c>
      <c r="AN4681" t="s">
        <v>1700</v>
      </c>
      <c r="AO4681" t="s">
        <v>457</v>
      </c>
      <c r="AP4681" t="s">
        <v>422</v>
      </c>
      <c r="AQ4681">
        <v>5.3999999999999999E-2</v>
      </c>
      <c r="AR4681" t="s">
        <v>1616</v>
      </c>
      <c r="AT4681" t="s">
        <v>1612</v>
      </c>
      <c r="AV4681" t="s">
        <v>96</v>
      </c>
      <c r="BF4681" t="s">
        <v>9840</v>
      </c>
      <c r="BQ4681" t="str">
        <f>BS4681 &amp; ":" &amp; BR4681</f>
        <v>APHA:4500-P-E</v>
      </c>
      <c r="BR4681" t="s">
        <v>5379</v>
      </c>
      <c r="BS4681" t="s">
        <v>5380</v>
      </c>
      <c r="BT4681" t="s">
        <v>5381</v>
      </c>
      <c r="BV4681" t="s">
        <v>5382</v>
      </c>
      <c r="BX4681" s="1">
        <v>44485</v>
      </c>
      <c r="BZ4681" t="s">
        <v>9841</v>
      </c>
      <c r="CA4681" t="s">
        <v>7546</v>
      </c>
      <c r="CB4681">
        <v>8.9999999999999993E-3</v>
      </c>
      <c r="CC4681" t="s">
        <v>1616</v>
      </c>
      <c r="CE4681" t="s">
        <v>9828</v>
      </c>
      <c r="CF4681" t="s">
        <v>1618</v>
      </c>
    </row>
    <row r="4682" spans="1:84" hidden="1" x14ac:dyDescent="0.4">
      <c r="A4682" t="s">
        <v>7466</v>
      </c>
      <c r="B4682" t="s">
        <v>7467</v>
      </c>
      <c r="C4682" t="s">
        <v>9654</v>
      </c>
      <c r="D4682" t="s">
        <v>81</v>
      </c>
      <c r="E4682" t="s">
        <v>82</v>
      </c>
      <c r="G4682" s="4" t="str">
        <f>TEXT(H4682+I4682,"yyyy-mm-dd""T""hh:mm:ss")&amp;
IF(J4682="MST","-07:00",
IF(J4682="MDT","-06:00",
IF(J4682="PST","-08:00",
IF(J4682="PDT","-07:00",
IF(J4682="UTC","+00:00","+00:00")))))</f>
        <v>2021-09-23T08:40:00-07:00</v>
      </c>
      <c r="H4682" s="1">
        <v>44462</v>
      </c>
      <c r="I4682" s="5">
        <v>0.3611111111111111</v>
      </c>
      <c r="J4682" t="s">
        <v>84</v>
      </c>
      <c r="U4682" t="s">
        <v>7469</v>
      </c>
      <c r="V4682" t="s">
        <v>7470</v>
      </c>
      <c r="X4682" t="s">
        <v>7532</v>
      </c>
      <c r="Y4682" t="s">
        <v>7533</v>
      </c>
      <c r="AD4682">
        <v>32.289444000000003</v>
      </c>
      <c r="AE4682">
        <v>-111.03486100000001</v>
      </c>
      <c r="AK4682" t="s">
        <v>5367</v>
      </c>
      <c r="AL4682" t="s">
        <v>9842</v>
      </c>
      <c r="AN4682" t="s">
        <v>5425</v>
      </c>
      <c r="AO4682" t="s">
        <v>7494</v>
      </c>
      <c r="AP4682" t="s">
        <v>422</v>
      </c>
      <c r="AQ4682">
        <v>1.45</v>
      </c>
      <c r="AR4682" t="s">
        <v>1616</v>
      </c>
      <c r="AT4682" t="s">
        <v>1612</v>
      </c>
      <c r="AV4682" t="s">
        <v>96</v>
      </c>
      <c r="BQ4682" t="str">
        <f>BS4682 &amp; ":" &amp; BR4682</f>
        <v>USEPA:353.2</v>
      </c>
      <c r="BR4682">
        <v>353.2</v>
      </c>
      <c r="BS4682" t="s">
        <v>4867</v>
      </c>
      <c r="BT4682" t="s">
        <v>5390</v>
      </c>
      <c r="BV4682" t="s">
        <v>5391</v>
      </c>
      <c r="BW4682" t="s">
        <v>7476</v>
      </c>
      <c r="CE4682" t="s">
        <v>9656</v>
      </c>
      <c r="CF4682" t="s">
        <v>1618</v>
      </c>
    </row>
    <row r="4683" spans="1:84" hidden="1" x14ac:dyDescent="0.4">
      <c r="A4683" t="s">
        <v>7466</v>
      </c>
      <c r="B4683" t="s">
        <v>7467</v>
      </c>
      <c r="C4683" t="s">
        <v>9712</v>
      </c>
      <c r="D4683" t="s">
        <v>81</v>
      </c>
      <c r="E4683" t="s">
        <v>82</v>
      </c>
      <c r="G4683" s="4" t="str">
        <f>TEXT(H4683+I4683,"yyyy-mm-dd""T""hh:mm:ss")&amp;
IF(J4683="MST","-07:00",
IF(J4683="MDT","-06:00",
IF(J4683="PST","-08:00",
IF(J4683="PDT","-07:00",
IF(J4683="UTC","+00:00","+00:00")))))</f>
        <v>2021-05-20T09:40:00-07:00</v>
      </c>
      <c r="H4683" s="1">
        <v>44336</v>
      </c>
      <c r="I4683" s="5">
        <v>0.40277777777777779</v>
      </c>
      <c r="J4683" t="s">
        <v>84</v>
      </c>
      <c r="U4683" t="s">
        <v>7469</v>
      </c>
      <c r="V4683" t="s">
        <v>7470</v>
      </c>
      <c r="X4683" t="s">
        <v>7532</v>
      </c>
      <c r="Y4683" t="s">
        <v>7533</v>
      </c>
      <c r="AD4683">
        <v>32.289444000000003</v>
      </c>
      <c r="AE4683">
        <v>-111.03486100000001</v>
      </c>
      <c r="AK4683" t="s">
        <v>5367</v>
      </c>
      <c r="AL4683" t="s">
        <v>9843</v>
      </c>
      <c r="AN4683" t="s">
        <v>1700</v>
      </c>
      <c r="AO4683" t="s">
        <v>457</v>
      </c>
      <c r="AP4683" t="s">
        <v>422</v>
      </c>
      <c r="AQ4683">
        <v>11.2</v>
      </c>
      <c r="AR4683" t="s">
        <v>1616</v>
      </c>
      <c r="AS4683" t="s">
        <v>7900</v>
      </c>
      <c r="AT4683" t="s">
        <v>1612</v>
      </c>
      <c r="AV4683" t="s">
        <v>96</v>
      </c>
      <c r="BQ4683" t="str">
        <f>BS4683 &amp; ":" &amp; BR4683</f>
        <v>USEPA:365.1</v>
      </c>
      <c r="BR4683">
        <v>365.1</v>
      </c>
      <c r="BS4683" t="s">
        <v>4867</v>
      </c>
      <c r="BT4683" t="s">
        <v>7474</v>
      </c>
      <c r="BV4683" t="s">
        <v>7475</v>
      </c>
      <c r="BW4683" t="s">
        <v>7476</v>
      </c>
      <c r="CE4683" t="s">
        <v>9715</v>
      </c>
      <c r="CF4683" t="s">
        <v>1618</v>
      </c>
    </row>
    <row r="4684" spans="1:84" hidden="1" x14ac:dyDescent="0.4">
      <c r="A4684" t="s">
        <v>7466</v>
      </c>
      <c r="B4684" t="s">
        <v>7467</v>
      </c>
      <c r="C4684" t="s">
        <v>9765</v>
      </c>
      <c r="D4684" t="s">
        <v>81</v>
      </c>
      <c r="E4684" t="s">
        <v>82</v>
      </c>
      <c r="G4684" s="4" t="str">
        <f>TEXT(H4684+I4684,"yyyy-mm-dd""T""hh:mm:ss")&amp;
IF(J4684="MST","-07:00",
IF(J4684="MDT","-06:00",
IF(J4684="PST","-08:00",
IF(J4684="PDT","-07:00",
IF(J4684="UTC","+00:00","+00:00")))))</f>
        <v>2021-06-03T08:40:00-07:00</v>
      </c>
      <c r="H4684" s="1">
        <v>44350</v>
      </c>
      <c r="I4684" s="5">
        <v>0.3611111111111111</v>
      </c>
      <c r="J4684" t="s">
        <v>84</v>
      </c>
      <c r="U4684" t="s">
        <v>7469</v>
      </c>
      <c r="V4684" t="s">
        <v>7470</v>
      </c>
      <c r="X4684" t="s">
        <v>7510</v>
      </c>
      <c r="Y4684" t="s">
        <v>7511</v>
      </c>
      <c r="AD4684">
        <v>32.434333000000002</v>
      </c>
      <c r="AE4684">
        <v>-111.232472</v>
      </c>
      <c r="AK4684" t="s">
        <v>5367</v>
      </c>
      <c r="AL4684" t="s">
        <v>9844</v>
      </c>
      <c r="AN4684" t="s">
        <v>1700</v>
      </c>
      <c r="AO4684" t="s">
        <v>123</v>
      </c>
      <c r="AP4684" t="s">
        <v>422</v>
      </c>
      <c r="AQ4684">
        <v>2.67</v>
      </c>
      <c r="AR4684" t="s">
        <v>1616</v>
      </c>
      <c r="AS4684" t="s">
        <v>9252</v>
      </c>
      <c r="AT4684" t="s">
        <v>1612</v>
      </c>
      <c r="AV4684" t="s">
        <v>96</v>
      </c>
      <c r="BQ4684" t="str">
        <f>BS4684 &amp; ":" &amp; BR4684</f>
        <v>USEPA:365.1</v>
      </c>
      <c r="BR4684">
        <v>365.1</v>
      </c>
      <c r="BS4684" t="s">
        <v>4867</v>
      </c>
      <c r="BT4684" t="s">
        <v>7474</v>
      </c>
      <c r="BV4684" t="s">
        <v>7475</v>
      </c>
      <c r="BW4684" t="s">
        <v>7476</v>
      </c>
      <c r="CE4684" t="s">
        <v>9767</v>
      </c>
      <c r="CF4684" t="s">
        <v>1618</v>
      </c>
    </row>
    <row r="4685" spans="1:84" hidden="1" x14ac:dyDescent="0.4">
      <c r="A4685" t="s">
        <v>7466</v>
      </c>
      <c r="B4685" t="s">
        <v>7467</v>
      </c>
      <c r="C4685" t="s">
        <v>9689</v>
      </c>
      <c r="D4685" t="s">
        <v>81</v>
      </c>
      <c r="E4685" t="s">
        <v>82</v>
      </c>
      <c r="G4685" s="4" t="str">
        <f>TEXT(H4685+I4685,"yyyy-mm-dd""T""hh:mm:ss")&amp;
IF(J4685="MST","-07:00",
IF(J4685="MDT","-06:00",
IF(J4685="PST","-08:00",
IF(J4685="PDT","-07:00",
IF(J4685="UTC","+00:00","+00:00")))))</f>
        <v>2021-05-27T09:25:00-07:00</v>
      </c>
      <c r="H4685" s="1">
        <v>44343</v>
      </c>
      <c r="I4685" s="5">
        <v>0.3923611111111111</v>
      </c>
      <c r="J4685" t="s">
        <v>84</v>
      </c>
      <c r="U4685" t="s">
        <v>7469</v>
      </c>
      <c r="V4685" t="s">
        <v>7470</v>
      </c>
      <c r="X4685" t="s">
        <v>7482</v>
      </c>
      <c r="Y4685" t="s">
        <v>7483</v>
      </c>
      <c r="AD4685">
        <v>32.386417000000002</v>
      </c>
      <c r="AE4685">
        <v>-111.119139</v>
      </c>
      <c r="AK4685" t="s">
        <v>5367</v>
      </c>
      <c r="AL4685" t="s">
        <v>9845</v>
      </c>
      <c r="AN4685" t="s">
        <v>5425</v>
      </c>
      <c r="AO4685" t="s">
        <v>7494</v>
      </c>
      <c r="AP4685" t="s">
        <v>422</v>
      </c>
      <c r="AQ4685">
        <v>5</v>
      </c>
      <c r="AR4685" t="s">
        <v>1616</v>
      </c>
      <c r="AT4685" t="s">
        <v>1612</v>
      </c>
      <c r="AV4685" t="s">
        <v>96</v>
      </c>
      <c r="BQ4685" t="str">
        <f>BS4685 &amp; ":" &amp; BR4685</f>
        <v>USEPA:353.2</v>
      </c>
      <c r="BR4685">
        <v>353.2</v>
      </c>
      <c r="BS4685" t="s">
        <v>4867</v>
      </c>
      <c r="BT4685" t="s">
        <v>5390</v>
      </c>
      <c r="BV4685" t="s">
        <v>5391</v>
      </c>
      <c r="BW4685" t="s">
        <v>7476</v>
      </c>
      <c r="CE4685" t="s">
        <v>9691</v>
      </c>
      <c r="CF4685" t="s">
        <v>1618</v>
      </c>
    </row>
    <row r="4686" spans="1:84" hidden="1" x14ac:dyDescent="0.4">
      <c r="A4686" t="s">
        <v>7466</v>
      </c>
      <c r="B4686" t="s">
        <v>7467</v>
      </c>
      <c r="C4686" t="s">
        <v>9765</v>
      </c>
      <c r="D4686" t="s">
        <v>81</v>
      </c>
      <c r="E4686" t="s">
        <v>82</v>
      </c>
      <c r="G4686" s="4" t="str">
        <f>TEXT(H4686+I4686,"yyyy-mm-dd""T""hh:mm:ss")&amp;
IF(J4686="MST","-07:00",
IF(J4686="MDT","-06:00",
IF(J4686="PST","-08:00",
IF(J4686="PDT","-07:00",
IF(J4686="UTC","+00:00","+00:00")))))</f>
        <v>2021-06-03T08:40:00-07:00</v>
      </c>
      <c r="H4686" s="1">
        <v>44350</v>
      </c>
      <c r="I4686" s="5">
        <v>0.3611111111111111</v>
      </c>
      <c r="J4686" t="s">
        <v>84</v>
      </c>
      <c r="U4686" t="s">
        <v>7469</v>
      </c>
      <c r="V4686" t="s">
        <v>7470</v>
      </c>
      <c r="X4686" t="s">
        <v>7510</v>
      </c>
      <c r="Y4686" t="s">
        <v>7511</v>
      </c>
      <c r="AD4686">
        <v>32.434333000000002</v>
      </c>
      <c r="AE4686">
        <v>-111.232472</v>
      </c>
      <c r="AK4686" t="s">
        <v>5367</v>
      </c>
      <c r="AL4686" t="s">
        <v>9846</v>
      </c>
      <c r="AN4686" t="s">
        <v>5425</v>
      </c>
      <c r="AO4686" t="s">
        <v>7494</v>
      </c>
      <c r="AP4686" t="s">
        <v>422</v>
      </c>
      <c r="AQ4686">
        <v>4.4800000000000004</v>
      </c>
      <c r="AR4686" t="s">
        <v>1616</v>
      </c>
      <c r="AT4686" t="s">
        <v>1612</v>
      </c>
      <c r="AV4686" t="s">
        <v>96</v>
      </c>
      <c r="BQ4686" t="str">
        <f>BS4686 &amp; ":" &amp; BR4686</f>
        <v>USEPA:353.2</v>
      </c>
      <c r="BR4686">
        <v>353.2</v>
      </c>
      <c r="BS4686" t="s">
        <v>4867</v>
      </c>
      <c r="BT4686" t="s">
        <v>5390</v>
      </c>
      <c r="BV4686" t="s">
        <v>5391</v>
      </c>
      <c r="BW4686" t="s">
        <v>7476</v>
      </c>
      <c r="CE4686" t="s">
        <v>9767</v>
      </c>
      <c r="CF4686" t="s">
        <v>1618</v>
      </c>
    </row>
    <row r="4687" spans="1:84" hidden="1" x14ac:dyDescent="0.4">
      <c r="A4687" t="s">
        <v>7466</v>
      </c>
      <c r="B4687" t="s">
        <v>7467</v>
      </c>
      <c r="C4687" t="s">
        <v>9724</v>
      </c>
      <c r="D4687" t="s">
        <v>81</v>
      </c>
      <c r="E4687" t="s">
        <v>82</v>
      </c>
      <c r="G4687" s="4" t="str">
        <f>TEXT(H4687+I4687,"yyyy-mm-dd""T""hh:mm:ss")&amp;
IF(J4687="MST","-07:00",
IF(J4687="MDT","-06:00",
IF(J4687="PST","-08:00",
IF(J4687="PDT","-07:00",
IF(J4687="UTC","+00:00","+00:00")))))</f>
        <v>2021-03-25T10:10:00-07:00</v>
      </c>
      <c r="H4687" s="1">
        <v>44280</v>
      </c>
      <c r="I4687" s="5">
        <v>0.4236111111111111</v>
      </c>
      <c r="J4687" t="s">
        <v>84</v>
      </c>
      <c r="U4687" t="s">
        <v>7469</v>
      </c>
      <c r="V4687" t="s">
        <v>7470</v>
      </c>
      <c r="X4687" t="s">
        <v>7510</v>
      </c>
      <c r="Y4687" t="s">
        <v>7511</v>
      </c>
      <c r="AD4687">
        <v>32.434333000000002</v>
      </c>
      <c r="AE4687">
        <v>-111.232472</v>
      </c>
      <c r="AK4687" t="s">
        <v>5367</v>
      </c>
      <c r="AL4687" t="s">
        <v>9847</v>
      </c>
      <c r="AN4687" t="s">
        <v>7604</v>
      </c>
      <c r="AO4687" t="s">
        <v>442</v>
      </c>
      <c r="AP4687" t="s">
        <v>422</v>
      </c>
      <c r="AQ4687">
        <v>1.44</v>
      </c>
      <c r="AR4687" t="s">
        <v>1616</v>
      </c>
      <c r="AT4687" t="s">
        <v>1612</v>
      </c>
      <c r="AV4687" t="s">
        <v>96</v>
      </c>
      <c r="BQ4687" t="str">
        <f>BS4687 &amp; ":" &amp; BR4687</f>
        <v>USEPA:351.2</v>
      </c>
      <c r="BR4687">
        <v>351.2</v>
      </c>
      <c r="BS4687" t="s">
        <v>4867</v>
      </c>
      <c r="BT4687" t="s">
        <v>7605</v>
      </c>
      <c r="BV4687" t="s">
        <v>7606</v>
      </c>
      <c r="BW4687" t="s">
        <v>7476</v>
      </c>
      <c r="CE4687" t="s">
        <v>9726</v>
      </c>
      <c r="CF4687" t="s">
        <v>1618</v>
      </c>
    </row>
    <row r="4688" spans="1:84" hidden="1" x14ac:dyDescent="0.4">
      <c r="A4688" t="s">
        <v>9593</v>
      </c>
      <c r="B4688" t="s">
        <v>9594</v>
      </c>
      <c r="C4688" t="s">
        <v>9732</v>
      </c>
      <c r="D4688" t="s">
        <v>81</v>
      </c>
      <c r="E4688" t="s">
        <v>82</v>
      </c>
      <c r="G4688" s="4" t="str">
        <f>TEXT(H4688+I4688,"yyyy-mm-dd""T""hh:mm:ss")&amp;
IF(J4688="MST","-07:00",
IF(J4688="MDT","-06:00",
IF(J4688="PST","-08:00",
IF(J4688="PDT","-07:00",
IF(J4688="UTC","+00:00","+00:00")))))</f>
        <v>2021-07-14T10:35:00-07:00</v>
      </c>
      <c r="H4688" s="1">
        <v>44391</v>
      </c>
      <c r="I4688" s="5">
        <v>0.44097222222222221</v>
      </c>
      <c r="J4688" t="s">
        <v>84</v>
      </c>
      <c r="N4688">
        <v>0</v>
      </c>
      <c r="O4688" t="s">
        <v>5517</v>
      </c>
      <c r="U4688" t="s">
        <v>9596</v>
      </c>
      <c r="V4688" t="s">
        <v>9597</v>
      </c>
      <c r="X4688" t="s">
        <v>9733</v>
      </c>
      <c r="Y4688" t="s">
        <v>9734</v>
      </c>
      <c r="AD4688">
        <v>32.098081000000001</v>
      </c>
      <c r="AE4688">
        <v>-111.889111</v>
      </c>
      <c r="AG4688" t="s">
        <v>9600</v>
      </c>
      <c r="AH4688" t="s">
        <v>9593</v>
      </c>
      <c r="AI4688" t="s">
        <v>9601</v>
      </c>
      <c r="AK4688" t="s">
        <v>5367</v>
      </c>
      <c r="AL4688" t="s">
        <v>9848</v>
      </c>
      <c r="AN4688" t="s">
        <v>1610</v>
      </c>
      <c r="AO4688" t="s">
        <v>111</v>
      </c>
      <c r="AP4688" t="s">
        <v>422</v>
      </c>
      <c r="AQ4688">
        <v>0.83</v>
      </c>
      <c r="AR4688" t="s">
        <v>1616</v>
      </c>
      <c r="AT4688" t="s">
        <v>1612</v>
      </c>
      <c r="AV4688" t="s">
        <v>96</v>
      </c>
      <c r="BQ4688" t="str">
        <f>BS4688 &amp; ":" &amp; BR4688</f>
        <v>USEPA:300</v>
      </c>
      <c r="BR4688">
        <v>300</v>
      </c>
      <c r="BS4688" t="s">
        <v>4867</v>
      </c>
      <c r="BT4688" t="s">
        <v>9315</v>
      </c>
      <c r="BV4688" t="s">
        <v>9316</v>
      </c>
      <c r="BX4688" s="1">
        <v>44392</v>
      </c>
      <c r="BZ4688" t="s">
        <v>9849</v>
      </c>
      <c r="CA4688" t="s">
        <v>9604</v>
      </c>
      <c r="CB4688">
        <v>0.5</v>
      </c>
      <c r="CC4688" t="s">
        <v>1616</v>
      </c>
      <c r="CE4688" t="s">
        <v>9605</v>
      </c>
      <c r="CF4688" t="s">
        <v>1618</v>
      </c>
    </row>
    <row r="4689" spans="1:84" hidden="1" x14ac:dyDescent="0.4">
      <c r="A4689" t="s">
        <v>9593</v>
      </c>
      <c r="B4689" t="s">
        <v>9594</v>
      </c>
      <c r="C4689" t="s">
        <v>9636</v>
      </c>
      <c r="D4689" t="s">
        <v>81</v>
      </c>
      <c r="E4689" t="s">
        <v>82</v>
      </c>
      <c r="G4689" s="4" t="str">
        <f>TEXT(H4689+I4689,"yyyy-mm-dd""T""hh:mm:ss")&amp;
IF(J4689="MST","-07:00",
IF(J4689="MDT","-06:00",
IF(J4689="PST","-08:00",
IF(J4689="PDT","-07:00",
IF(J4689="UTC","+00:00","+00:00")))))</f>
        <v>2021-03-08T12:05:00-07:00</v>
      </c>
      <c r="H4689" s="1">
        <v>44263</v>
      </c>
      <c r="I4689" s="5">
        <v>0.50347222222222221</v>
      </c>
      <c r="J4689" t="s">
        <v>84</v>
      </c>
      <c r="N4689">
        <v>0</v>
      </c>
      <c r="O4689" t="s">
        <v>5517</v>
      </c>
      <c r="U4689" t="s">
        <v>9596</v>
      </c>
      <c r="V4689" t="s">
        <v>9597</v>
      </c>
      <c r="X4689" t="s">
        <v>9637</v>
      </c>
      <c r="Y4689" t="s">
        <v>9638</v>
      </c>
      <c r="AD4689">
        <v>31.821574999999999</v>
      </c>
      <c r="AE4689">
        <v>-112.546233</v>
      </c>
      <c r="AG4689" t="s">
        <v>9600</v>
      </c>
      <c r="AH4689" t="s">
        <v>9593</v>
      </c>
      <c r="AI4689" t="s">
        <v>9601</v>
      </c>
      <c r="AK4689" t="s">
        <v>5367</v>
      </c>
      <c r="AL4689" t="s">
        <v>9850</v>
      </c>
      <c r="AM4689" t="s">
        <v>92</v>
      </c>
      <c r="AN4689" t="s">
        <v>1610</v>
      </c>
      <c r="AO4689" t="s">
        <v>105</v>
      </c>
      <c r="AP4689" t="s">
        <v>422</v>
      </c>
      <c r="AQ4689" t="s">
        <v>4440</v>
      </c>
      <c r="AR4689" t="s">
        <v>1616</v>
      </c>
      <c r="AT4689" t="s">
        <v>1612</v>
      </c>
      <c r="AV4689" t="s">
        <v>96</v>
      </c>
      <c r="BQ4689" t="str">
        <f>BS4689 &amp; ":" &amp; BR4689</f>
        <v>USEPA:300</v>
      </c>
      <c r="BR4689">
        <v>300</v>
      </c>
      <c r="BS4689" t="s">
        <v>4867</v>
      </c>
      <c r="BT4689" t="s">
        <v>9315</v>
      </c>
      <c r="BV4689" t="s">
        <v>9316</v>
      </c>
      <c r="BX4689" s="1">
        <v>44263</v>
      </c>
      <c r="BZ4689" t="s">
        <v>9851</v>
      </c>
      <c r="CA4689" t="s">
        <v>9604</v>
      </c>
      <c r="CB4689">
        <v>0.1</v>
      </c>
      <c r="CC4689" t="s">
        <v>1616</v>
      </c>
      <c r="CE4689" t="s">
        <v>9641</v>
      </c>
      <c r="CF4689" t="s">
        <v>1618</v>
      </c>
    </row>
    <row r="4690" spans="1:84" hidden="1" x14ac:dyDescent="0.4">
      <c r="A4690" t="s">
        <v>7466</v>
      </c>
      <c r="B4690" t="s">
        <v>7467</v>
      </c>
      <c r="C4690" t="s">
        <v>9802</v>
      </c>
      <c r="D4690" t="s">
        <v>81</v>
      </c>
      <c r="E4690" t="s">
        <v>82</v>
      </c>
      <c r="G4690" s="4" t="str">
        <f>TEXT(H4690+I4690,"yyyy-mm-dd""T""hh:mm:ss")&amp;
IF(J4690="MST","-07:00",
IF(J4690="MDT","-06:00",
IF(J4690="PST","-08:00",
IF(J4690="PDT","-07:00",
IF(J4690="UTC","+00:00","+00:00")))))</f>
        <v>2021-12-09T09:55:00-07:00</v>
      </c>
      <c r="H4690" s="1">
        <v>44539</v>
      </c>
      <c r="I4690" s="5">
        <v>0.41319444444444442</v>
      </c>
      <c r="J4690" t="s">
        <v>84</v>
      </c>
      <c r="U4690" t="s">
        <v>7469</v>
      </c>
      <c r="V4690" t="s">
        <v>7470</v>
      </c>
      <c r="X4690" t="s">
        <v>7482</v>
      </c>
      <c r="Y4690" t="s">
        <v>7483</v>
      </c>
      <c r="AD4690">
        <v>32.386417000000002</v>
      </c>
      <c r="AE4690">
        <v>-111.119139</v>
      </c>
      <c r="AK4690" t="s">
        <v>5367</v>
      </c>
      <c r="AL4690" t="s">
        <v>9852</v>
      </c>
      <c r="AN4690" t="s">
        <v>7604</v>
      </c>
      <c r="AO4690" t="s">
        <v>442</v>
      </c>
      <c r="AP4690" t="s">
        <v>422</v>
      </c>
      <c r="AQ4690">
        <v>2.2799999999999998</v>
      </c>
      <c r="AR4690" t="s">
        <v>1616</v>
      </c>
      <c r="AT4690" t="s">
        <v>1612</v>
      </c>
      <c r="AV4690" t="s">
        <v>96</v>
      </c>
      <c r="BQ4690" t="str">
        <f>BS4690 &amp; ":" &amp; BR4690</f>
        <v>USEPA:351.2</v>
      </c>
      <c r="BR4690">
        <v>351.2</v>
      </c>
      <c r="BS4690" t="s">
        <v>4867</v>
      </c>
      <c r="BT4690" t="s">
        <v>7605</v>
      </c>
      <c r="BV4690" t="s">
        <v>7606</v>
      </c>
      <c r="BW4690" t="s">
        <v>7476</v>
      </c>
      <c r="CE4690" t="s">
        <v>9804</v>
      </c>
      <c r="CF4690" t="s">
        <v>1618</v>
      </c>
    </row>
    <row r="4691" spans="1:84" hidden="1" x14ac:dyDescent="0.4">
      <c r="A4691" t="s">
        <v>9818</v>
      </c>
      <c r="B4691" t="s">
        <v>9819</v>
      </c>
      <c r="C4691" t="s">
        <v>9820</v>
      </c>
      <c r="D4691" t="s">
        <v>81</v>
      </c>
      <c r="E4691" t="s">
        <v>82</v>
      </c>
      <c r="G4691" s="4" t="str">
        <f>TEXT(H4691+I4691,"yyyy-mm-dd""T""hh:mm:ss")&amp;
IF(J4691="MST","-07:00",
IF(J4691="MDT","-06:00",
IF(J4691="PST","-08:00",
IF(J4691="PDT","-07:00",
IF(J4691="UTC","+00:00","+00:00")))))</f>
        <v>2021-10-13T17:15:00-07:00</v>
      </c>
      <c r="H4691" s="1">
        <v>44482</v>
      </c>
      <c r="I4691" s="5">
        <v>0.71875</v>
      </c>
      <c r="J4691" t="s">
        <v>84</v>
      </c>
      <c r="U4691" t="s">
        <v>9821</v>
      </c>
      <c r="V4691" t="s">
        <v>9821</v>
      </c>
      <c r="X4691" t="s">
        <v>9822</v>
      </c>
      <c r="Y4691" t="s">
        <v>9823</v>
      </c>
      <c r="Z4691" t="s">
        <v>9824</v>
      </c>
      <c r="AD4691">
        <v>31.864722</v>
      </c>
      <c r="AE4691">
        <v>-110.571389</v>
      </c>
      <c r="AK4691" t="s">
        <v>5367</v>
      </c>
      <c r="AL4691" t="s">
        <v>9853</v>
      </c>
      <c r="AM4691" t="s">
        <v>92</v>
      </c>
      <c r="AN4691" t="s">
        <v>1610</v>
      </c>
      <c r="AO4691" t="s">
        <v>105</v>
      </c>
      <c r="AP4691" t="s">
        <v>422</v>
      </c>
      <c r="AT4691" t="s">
        <v>1612</v>
      </c>
      <c r="AV4691" t="s">
        <v>96</v>
      </c>
      <c r="BF4691" t="s">
        <v>9826</v>
      </c>
      <c r="BQ4691" t="str">
        <f>BS4691 &amp; ":" &amp; BR4691</f>
        <v>USEPA:300</v>
      </c>
      <c r="BR4691">
        <v>300</v>
      </c>
      <c r="BS4691" t="s">
        <v>4867</v>
      </c>
      <c r="BT4691" t="s">
        <v>9315</v>
      </c>
      <c r="BV4691" t="s">
        <v>9316</v>
      </c>
      <c r="BX4691" s="1">
        <v>44487</v>
      </c>
      <c r="BZ4691" t="s">
        <v>9854</v>
      </c>
      <c r="CA4691" t="s">
        <v>7546</v>
      </c>
      <c r="CB4691">
        <v>0.11</v>
      </c>
      <c r="CC4691" t="s">
        <v>1616</v>
      </c>
      <c r="CE4691" t="s">
        <v>9828</v>
      </c>
      <c r="CF4691" t="s">
        <v>1618</v>
      </c>
    </row>
    <row r="4692" spans="1:84" hidden="1" x14ac:dyDescent="0.4">
      <c r="A4692" t="s">
        <v>7466</v>
      </c>
      <c r="B4692" t="s">
        <v>7467</v>
      </c>
      <c r="C4692" t="s">
        <v>9805</v>
      </c>
      <c r="D4692" t="s">
        <v>81</v>
      </c>
      <c r="E4692" t="s">
        <v>82</v>
      </c>
      <c r="G4692" s="4" t="str">
        <f>TEXT(H4692+I4692,"yyyy-mm-dd""T""hh:mm:ss")&amp;
IF(J4692="MST","-07:00",
IF(J4692="MDT","-06:00",
IF(J4692="PST","-08:00",
IF(J4692="PDT","-07:00",
IF(J4692="UTC","+00:00","+00:00")))))</f>
        <v>2021-12-22T09:30:00-07:00</v>
      </c>
      <c r="H4692" s="1">
        <v>44552</v>
      </c>
      <c r="I4692" s="5">
        <v>0.39583333333333331</v>
      </c>
      <c r="J4692" t="s">
        <v>84</v>
      </c>
      <c r="U4692" t="s">
        <v>7469</v>
      </c>
      <c r="V4692" t="s">
        <v>7470</v>
      </c>
      <c r="X4692" t="s">
        <v>7471</v>
      </c>
      <c r="Y4692" t="s">
        <v>7472</v>
      </c>
      <c r="AD4692">
        <v>32.338639000000001</v>
      </c>
      <c r="AE4692">
        <v>-111.08147200000001</v>
      </c>
      <c r="AK4692" t="s">
        <v>5367</v>
      </c>
      <c r="AL4692" t="s">
        <v>9855</v>
      </c>
      <c r="AN4692" t="s">
        <v>1700</v>
      </c>
      <c r="AO4692" t="s">
        <v>457</v>
      </c>
      <c r="AP4692" t="s">
        <v>422</v>
      </c>
      <c r="AQ4692">
        <v>2.2200000000000002</v>
      </c>
      <c r="AR4692" t="s">
        <v>1616</v>
      </c>
      <c r="AT4692" t="s">
        <v>1612</v>
      </c>
      <c r="AV4692" t="s">
        <v>96</v>
      </c>
      <c r="BQ4692" t="str">
        <f>BS4692 &amp; ":" &amp; BR4692</f>
        <v>USEPA:365.1</v>
      </c>
      <c r="BR4692">
        <v>365.1</v>
      </c>
      <c r="BS4692" t="s">
        <v>4867</v>
      </c>
      <c r="BT4692" t="s">
        <v>7474</v>
      </c>
      <c r="BV4692" t="s">
        <v>7475</v>
      </c>
      <c r="BW4692" t="s">
        <v>7476</v>
      </c>
      <c r="CE4692" t="s">
        <v>9807</v>
      </c>
      <c r="CF4692" t="s">
        <v>1618</v>
      </c>
    </row>
    <row r="4693" spans="1:84" hidden="1" x14ac:dyDescent="0.4">
      <c r="A4693" t="s">
        <v>9593</v>
      </c>
      <c r="B4693" t="s">
        <v>9594</v>
      </c>
      <c r="C4693" t="s">
        <v>9856</v>
      </c>
      <c r="D4693" t="s">
        <v>81</v>
      </c>
      <c r="E4693" t="s">
        <v>82</v>
      </c>
      <c r="G4693" s="4" t="str">
        <f>TEXT(H4693+I4693,"yyyy-mm-dd""T""hh:mm:ss")&amp;
IF(J4693="MST","-07:00",
IF(J4693="MDT","-06:00",
IF(J4693="PST","-08:00",
IF(J4693="PDT","-07:00",
IF(J4693="UTC","+00:00","+00:00")))))</f>
        <v>2021-07-07T13:04:00-07:00</v>
      </c>
      <c r="H4693" s="1">
        <v>44384</v>
      </c>
      <c r="I4693" s="5">
        <v>0.5444444444444444</v>
      </c>
      <c r="J4693" t="s">
        <v>84</v>
      </c>
      <c r="N4693">
        <v>0</v>
      </c>
      <c r="O4693" t="s">
        <v>5517</v>
      </c>
      <c r="U4693" t="s">
        <v>9596</v>
      </c>
      <c r="V4693" t="s">
        <v>9597</v>
      </c>
      <c r="X4693" t="s">
        <v>9857</v>
      </c>
      <c r="Y4693" t="s">
        <v>9858</v>
      </c>
      <c r="AD4693">
        <v>32.335647000000002</v>
      </c>
      <c r="AE4693">
        <v>-112.47643600000001</v>
      </c>
      <c r="AG4693" t="s">
        <v>9600</v>
      </c>
      <c r="AH4693" t="s">
        <v>9593</v>
      </c>
      <c r="AI4693" t="s">
        <v>9601</v>
      </c>
      <c r="AK4693" t="s">
        <v>5367</v>
      </c>
      <c r="AL4693" t="s">
        <v>9859</v>
      </c>
      <c r="AN4693" t="s">
        <v>1610</v>
      </c>
      <c r="AO4693" t="s">
        <v>111</v>
      </c>
      <c r="AP4693" t="s">
        <v>422</v>
      </c>
      <c r="AQ4693">
        <v>0.73</v>
      </c>
      <c r="AR4693" t="s">
        <v>1616</v>
      </c>
      <c r="AT4693" t="s">
        <v>1612</v>
      </c>
      <c r="AV4693" t="s">
        <v>96</v>
      </c>
      <c r="BQ4693" t="str">
        <f>BS4693 &amp; ":" &amp; BR4693</f>
        <v>USEPA:300</v>
      </c>
      <c r="BR4693">
        <v>300</v>
      </c>
      <c r="BS4693" t="s">
        <v>4867</v>
      </c>
      <c r="BT4693" t="s">
        <v>9315</v>
      </c>
      <c r="BV4693" t="s">
        <v>9316</v>
      </c>
      <c r="BX4693" s="1">
        <v>44384</v>
      </c>
      <c r="BZ4693" t="s">
        <v>9860</v>
      </c>
      <c r="CA4693" t="s">
        <v>9604</v>
      </c>
      <c r="CB4693">
        <v>0.5</v>
      </c>
      <c r="CC4693" t="s">
        <v>1616</v>
      </c>
      <c r="CE4693" t="s">
        <v>9861</v>
      </c>
      <c r="CF4693" t="s">
        <v>1618</v>
      </c>
    </row>
    <row r="4694" spans="1:84" hidden="1" x14ac:dyDescent="0.4">
      <c r="A4694" t="s">
        <v>7466</v>
      </c>
      <c r="B4694" t="s">
        <v>7467</v>
      </c>
      <c r="C4694" t="s">
        <v>9615</v>
      </c>
      <c r="D4694" t="s">
        <v>81</v>
      </c>
      <c r="E4694" t="s">
        <v>82</v>
      </c>
      <c r="G4694" s="4" t="str">
        <f>TEXT(H4694+I4694,"yyyy-mm-dd""T""hh:mm:ss")&amp;
IF(J4694="MST","-07:00",
IF(J4694="MDT","-06:00",
IF(J4694="PST","-08:00",
IF(J4694="PDT","-07:00",
IF(J4694="UTC","+00:00","+00:00")))))</f>
        <v>2021-03-18T09:33:00-07:00</v>
      </c>
      <c r="H4694" s="1">
        <v>44273</v>
      </c>
      <c r="I4694" s="5">
        <v>0.39791666666666664</v>
      </c>
      <c r="J4694" t="s">
        <v>84</v>
      </c>
      <c r="U4694" t="s">
        <v>7469</v>
      </c>
      <c r="V4694" t="s">
        <v>7470</v>
      </c>
      <c r="X4694" t="s">
        <v>7482</v>
      </c>
      <c r="Y4694" t="s">
        <v>7483</v>
      </c>
      <c r="AD4694">
        <v>32.386417000000002</v>
      </c>
      <c r="AE4694">
        <v>-111.119139</v>
      </c>
      <c r="AK4694" t="s">
        <v>5367</v>
      </c>
      <c r="AL4694" t="s">
        <v>9862</v>
      </c>
      <c r="AN4694" t="s">
        <v>1610</v>
      </c>
      <c r="AO4694" t="s">
        <v>5387</v>
      </c>
      <c r="AP4694" t="s">
        <v>422</v>
      </c>
      <c r="AQ4694">
        <v>8.74</v>
      </c>
      <c r="AR4694" t="s">
        <v>1616</v>
      </c>
      <c r="AT4694" t="s">
        <v>1612</v>
      </c>
      <c r="AV4694" t="s">
        <v>7535</v>
      </c>
      <c r="BQ4694" t="str">
        <f>BS4694 &amp; ":" &amp; BR4694</f>
        <v>AOAC:973.48</v>
      </c>
      <c r="BR4694">
        <v>973.48</v>
      </c>
      <c r="BS4694" t="s">
        <v>7536</v>
      </c>
      <c r="BT4694" t="s">
        <v>7537</v>
      </c>
      <c r="BW4694" t="s">
        <v>7476</v>
      </c>
      <c r="CE4694" t="s">
        <v>9617</v>
      </c>
      <c r="CF4694" t="s">
        <v>1618</v>
      </c>
    </row>
    <row r="4695" spans="1:84" hidden="1" x14ac:dyDescent="0.4">
      <c r="A4695" t="s">
        <v>7466</v>
      </c>
      <c r="B4695" t="s">
        <v>7467</v>
      </c>
      <c r="C4695" t="s">
        <v>9712</v>
      </c>
      <c r="D4695" t="s">
        <v>81</v>
      </c>
      <c r="E4695" t="s">
        <v>82</v>
      </c>
      <c r="G4695" s="4" t="str">
        <f>TEXT(H4695+I4695,"yyyy-mm-dd""T""hh:mm:ss")&amp;
IF(J4695="MST","-07:00",
IF(J4695="MDT","-06:00",
IF(J4695="PST","-08:00",
IF(J4695="PDT","-07:00",
IF(J4695="UTC","+00:00","+00:00")))))</f>
        <v>2021-05-20T09:40:00-07:00</v>
      </c>
      <c r="H4695" s="1">
        <v>44336</v>
      </c>
      <c r="I4695" s="5">
        <v>0.40277777777777779</v>
      </c>
      <c r="J4695" t="s">
        <v>84</v>
      </c>
      <c r="U4695" t="s">
        <v>7469</v>
      </c>
      <c r="V4695" t="s">
        <v>7470</v>
      </c>
      <c r="X4695" t="s">
        <v>7532</v>
      </c>
      <c r="Y4695" t="s">
        <v>7533</v>
      </c>
      <c r="AD4695">
        <v>32.289444000000003</v>
      </c>
      <c r="AE4695">
        <v>-111.03486100000001</v>
      </c>
      <c r="AK4695" t="s">
        <v>5367</v>
      </c>
      <c r="AL4695" t="s">
        <v>9863</v>
      </c>
      <c r="AN4695" t="s">
        <v>5425</v>
      </c>
      <c r="AO4695" t="s">
        <v>7494</v>
      </c>
      <c r="AP4695" t="s">
        <v>422</v>
      </c>
      <c r="AQ4695">
        <v>1.46</v>
      </c>
      <c r="AR4695" t="s">
        <v>1616</v>
      </c>
      <c r="AT4695" t="s">
        <v>1612</v>
      </c>
      <c r="AV4695" t="s">
        <v>96</v>
      </c>
      <c r="BQ4695" t="str">
        <f>BS4695 &amp; ":" &amp; BR4695</f>
        <v>USEPA:353.2</v>
      </c>
      <c r="BR4695">
        <v>353.2</v>
      </c>
      <c r="BS4695" t="s">
        <v>4867</v>
      </c>
      <c r="BT4695" t="s">
        <v>5390</v>
      </c>
      <c r="BV4695" t="s">
        <v>5391</v>
      </c>
      <c r="BW4695" t="s">
        <v>7476</v>
      </c>
      <c r="CE4695" t="s">
        <v>9715</v>
      </c>
      <c r="CF4695" t="s">
        <v>1618</v>
      </c>
    </row>
    <row r="4696" spans="1:84" hidden="1" x14ac:dyDescent="0.4">
      <c r="A4696" t="s">
        <v>9818</v>
      </c>
      <c r="B4696" t="s">
        <v>9819</v>
      </c>
      <c r="C4696" t="s">
        <v>9820</v>
      </c>
      <c r="D4696" t="s">
        <v>81</v>
      </c>
      <c r="E4696" t="s">
        <v>82</v>
      </c>
      <c r="G4696" s="4" t="str">
        <f>TEXT(H4696+I4696,"yyyy-mm-dd""T""hh:mm:ss")&amp;
IF(J4696="MST","-07:00",
IF(J4696="MDT","-06:00",
IF(J4696="PST","-08:00",
IF(J4696="PDT","-07:00",
IF(J4696="UTC","+00:00","+00:00")))))</f>
        <v>2021-10-13T17:15:00-07:00</v>
      </c>
      <c r="H4696" s="1">
        <v>44482</v>
      </c>
      <c r="I4696" s="5">
        <v>0.71875</v>
      </c>
      <c r="J4696" t="s">
        <v>84</v>
      </c>
      <c r="U4696" t="s">
        <v>9821</v>
      </c>
      <c r="V4696" t="s">
        <v>9821</v>
      </c>
      <c r="X4696" t="s">
        <v>9822</v>
      </c>
      <c r="Y4696" t="s">
        <v>9823</v>
      </c>
      <c r="Z4696" t="s">
        <v>9824</v>
      </c>
      <c r="AD4696">
        <v>31.864722</v>
      </c>
      <c r="AE4696">
        <v>-110.571389</v>
      </c>
      <c r="AK4696" t="s">
        <v>5367</v>
      </c>
      <c r="AL4696" t="s">
        <v>9864</v>
      </c>
      <c r="AN4696" t="s">
        <v>1610</v>
      </c>
      <c r="AO4696" t="s">
        <v>442</v>
      </c>
      <c r="AP4696" t="s">
        <v>422</v>
      </c>
      <c r="AQ4696">
        <v>0.28999999999999998</v>
      </c>
      <c r="AR4696" t="s">
        <v>1616</v>
      </c>
      <c r="AT4696" t="s">
        <v>1612</v>
      </c>
      <c r="AV4696" t="s">
        <v>96</v>
      </c>
      <c r="BF4696" t="s">
        <v>9865</v>
      </c>
      <c r="BQ4696" t="str">
        <f>BS4696 &amp; ":" &amp; BR4696</f>
        <v>USEPA:351.2</v>
      </c>
      <c r="BR4696">
        <v>351.2</v>
      </c>
      <c r="BS4696" t="s">
        <v>4867</v>
      </c>
      <c r="BT4696" t="s">
        <v>7605</v>
      </c>
      <c r="BV4696" t="s">
        <v>7606</v>
      </c>
      <c r="BX4696" s="1">
        <v>44488</v>
      </c>
      <c r="BZ4696" t="s">
        <v>9866</v>
      </c>
      <c r="CA4696" t="s">
        <v>7546</v>
      </c>
      <c r="CB4696">
        <v>0.15</v>
      </c>
      <c r="CC4696" t="s">
        <v>1616</v>
      </c>
      <c r="CE4696" t="s">
        <v>9828</v>
      </c>
      <c r="CF4696" t="s">
        <v>1618</v>
      </c>
    </row>
    <row r="4697" spans="1:84" hidden="1" x14ac:dyDescent="0.4">
      <c r="A4697" t="s">
        <v>7466</v>
      </c>
      <c r="B4697" t="s">
        <v>7467</v>
      </c>
      <c r="C4697" t="s">
        <v>9615</v>
      </c>
      <c r="D4697" t="s">
        <v>81</v>
      </c>
      <c r="E4697" t="s">
        <v>82</v>
      </c>
      <c r="G4697" s="4" t="str">
        <f>TEXT(H4697+I4697,"yyyy-mm-dd""T""hh:mm:ss")&amp;
IF(J4697="MST","-07:00",
IF(J4697="MDT","-06:00",
IF(J4697="PST","-08:00",
IF(J4697="PDT","-07:00",
IF(J4697="UTC","+00:00","+00:00")))))</f>
        <v>2021-03-18T09:33:00-07:00</v>
      </c>
      <c r="H4697" s="1">
        <v>44273</v>
      </c>
      <c r="I4697" s="5">
        <v>0.39791666666666664</v>
      </c>
      <c r="J4697" t="s">
        <v>84</v>
      </c>
      <c r="U4697" t="s">
        <v>7469</v>
      </c>
      <c r="V4697" t="s">
        <v>7470</v>
      </c>
      <c r="X4697" t="s">
        <v>7482</v>
      </c>
      <c r="Y4697" t="s">
        <v>7483</v>
      </c>
      <c r="AD4697">
        <v>32.386417000000002</v>
      </c>
      <c r="AE4697">
        <v>-111.119139</v>
      </c>
      <c r="AK4697" t="s">
        <v>5367</v>
      </c>
      <c r="AL4697" t="s">
        <v>9867</v>
      </c>
      <c r="AN4697" t="s">
        <v>1700</v>
      </c>
      <c r="AO4697" t="s">
        <v>457</v>
      </c>
      <c r="AP4697" t="s">
        <v>422</v>
      </c>
      <c r="AQ4697">
        <v>2.93</v>
      </c>
      <c r="AR4697" t="s">
        <v>1616</v>
      </c>
      <c r="AT4697" t="s">
        <v>1612</v>
      </c>
      <c r="AV4697" t="s">
        <v>96</v>
      </c>
      <c r="BQ4697" t="str">
        <f>BS4697 &amp; ":" &amp; BR4697</f>
        <v>USEPA:365.1</v>
      </c>
      <c r="BR4697">
        <v>365.1</v>
      </c>
      <c r="BS4697" t="s">
        <v>4867</v>
      </c>
      <c r="BT4697" t="s">
        <v>7474</v>
      </c>
      <c r="BV4697" t="s">
        <v>7475</v>
      </c>
      <c r="BW4697" t="s">
        <v>7476</v>
      </c>
      <c r="CE4697" t="s">
        <v>9673</v>
      </c>
      <c r="CF4697" t="s">
        <v>1618</v>
      </c>
    </row>
    <row r="4698" spans="1:84" hidden="1" x14ac:dyDescent="0.4">
      <c r="A4698" t="s">
        <v>7466</v>
      </c>
      <c r="B4698" t="s">
        <v>7467</v>
      </c>
      <c r="C4698" t="s">
        <v>9700</v>
      </c>
      <c r="D4698" t="s">
        <v>7515</v>
      </c>
      <c r="E4698" t="s">
        <v>82</v>
      </c>
      <c r="G4698" s="4" t="str">
        <f>TEXT(H4698+I4698,"yyyy-mm-dd""T""hh:mm:ss")&amp;
IF(J4698="MST","-07:00",
IF(J4698="MDT","-06:00",
IF(J4698="PST","-08:00",
IF(J4698="PDT","-07:00",
IF(J4698="UTC","+00:00","+00:00")))))</f>
        <v>2021-05-27T09:25:00-07:00</v>
      </c>
      <c r="H4698" s="1">
        <v>44343</v>
      </c>
      <c r="I4698" s="5">
        <v>0.3923611111111111</v>
      </c>
      <c r="J4698" t="s">
        <v>84</v>
      </c>
      <c r="U4698" t="s">
        <v>7469</v>
      </c>
      <c r="V4698" t="s">
        <v>7470</v>
      </c>
      <c r="X4698" t="s">
        <v>7482</v>
      </c>
      <c r="Y4698" t="s">
        <v>7483</v>
      </c>
      <c r="AD4698">
        <v>32.386417000000002</v>
      </c>
      <c r="AE4698">
        <v>-111.119139</v>
      </c>
      <c r="AK4698" t="s">
        <v>5367</v>
      </c>
      <c r="AL4698" t="s">
        <v>9868</v>
      </c>
      <c r="AN4698" t="s">
        <v>1610</v>
      </c>
      <c r="AO4698" t="s">
        <v>5387</v>
      </c>
      <c r="AP4698" t="s">
        <v>422</v>
      </c>
      <c r="AQ4698">
        <v>6.69</v>
      </c>
      <c r="AR4698" t="s">
        <v>1616</v>
      </c>
      <c r="AT4698" t="s">
        <v>1612</v>
      </c>
      <c r="AV4698" t="s">
        <v>7535</v>
      </c>
      <c r="BQ4698" t="str">
        <f>BS4698 &amp; ":" &amp; BR4698</f>
        <v>AOAC:973.48</v>
      </c>
      <c r="BR4698">
        <v>973.48</v>
      </c>
      <c r="BS4698" t="s">
        <v>7536</v>
      </c>
      <c r="BT4698" t="s">
        <v>7537</v>
      </c>
      <c r="BW4698" t="s">
        <v>7476</v>
      </c>
      <c r="CE4698" t="s">
        <v>9763</v>
      </c>
      <c r="CF4698" t="s">
        <v>1618</v>
      </c>
    </row>
    <row r="4699" spans="1:84" hidden="1" x14ac:dyDescent="0.4">
      <c r="A4699" t="s">
        <v>9593</v>
      </c>
      <c r="B4699" t="s">
        <v>9594</v>
      </c>
      <c r="C4699" t="s">
        <v>9675</v>
      </c>
      <c r="D4699" t="s">
        <v>81</v>
      </c>
      <c r="E4699" t="s">
        <v>82</v>
      </c>
      <c r="G4699" s="4" t="str">
        <f>TEXT(H4699+I4699,"yyyy-mm-dd""T""hh:mm:ss")&amp;
IF(J4699="MST","-07:00",
IF(J4699="MDT","-06:00",
IF(J4699="PST","-08:00",
IF(J4699="PDT","-07:00",
IF(J4699="UTC","+00:00","+00:00")))))</f>
        <v>2021-07-15T10:51:00-07:00</v>
      </c>
      <c r="H4699" s="1">
        <v>44392</v>
      </c>
      <c r="I4699" s="5">
        <v>0.45208333333333334</v>
      </c>
      <c r="J4699" t="s">
        <v>84</v>
      </c>
      <c r="N4699">
        <v>0</v>
      </c>
      <c r="O4699" t="s">
        <v>5517</v>
      </c>
      <c r="U4699" t="s">
        <v>9596</v>
      </c>
      <c r="V4699" t="s">
        <v>9597</v>
      </c>
      <c r="X4699" t="s">
        <v>9676</v>
      </c>
      <c r="Y4699" t="s">
        <v>9677</v>
      </c>
      <c r="AD4699">
        <v>31.908080999999999</v>
      </c>
      <c r="AE4699">
        <v>-111.84456400000001</v>
      </c>
      <c r="AG4699" t="s">
        <v>9600</v>
      </c>
      <c r="AH4699" t="s">
        <v>9593</v>
      </c>
      <c r="AI4699" t="s">
        <v>9601</v>
      </c>
      <c r="AK4699" t="s">
        <v>5367</v>
      </c>
      <c r="AL4699" t="s">
        <v>9869</v>
      </c>
      <c r="AM4699" t="s">
        <v>92</v>
      </c>
      <c r="AN4699" t="s">
        <v>1610</v>
      </c>
      <c r="AO4699" t="s">
        <v>1611</v>
      </c>
      <c r="AP4699" t="s">
        <v>422</v>
      </c>
      <c r="AQ4699" t="s">
        <v>4440</v>
      </c>
      <c r="AR4699" t="s">
        <v>1616</v>
      </c>
      <c r="AT4699" t="s">
        <v>1612</v>
      </c>
      <c r="AV4699" t="s">
        <v>96</v>
      </c>
      <c r="BQ4699" t="str">
        <f>BS4699 &amp; ":" &amp; BR4699</f>
        <v>APHA:4500-NH3 C</v>
      </c>
      <c r="BR4699" t="s">
        <v>9610</v>
      </c>
      <c r="BS4699" t="s">
        <v>5380</v>
      </c>
      <c r="BT4699" t="s">
        <v>9611</v>
      </c>
      <c r="BV4699" t="s">
        <v>9612</v>
      </c>
      <c r="BX4699" s="1">
        <v>44399</v>
      </c>
      <c r="BZ4699" t="s">
        <v>9870</v>
      </c>
      <c r="CA4699" t="s">
        <v>9604</v>
      </c>
      <c r="CB4699">
        <v>0.5</v>
      </c>
      <c r="CC4699" t="s">
        <v>1616</v>
      </c>
      <c r="CE4699" t="s">
        <v>9605</v>
      </c>
      <c r="CF4699" t="s">
        <v>1618</v>
      </c>
    </row>
    <row r="4700" spans="1:84" hidden="1" x14ac:dyDescent="0.4">
      <c r="A4700" t="s">
        <v>9818</v>
      </c>
      <c r="B4700" t="s">
        <v>9819</v>
      </c>
      <c r="C4700" t="s">
        <v>9871</v>
      </c>
      <c r="D4700" t="s">
        <v>81</v>
      </c>
      <c r="E4700" t="s">
        <v>82</v>
      </c>
      <c r="G4700" s="4" t="str">
        <f>TEXT(H4700+I4700,"yyyy-mm-dd""T""hh:mm:ss")&amp;
IF(J4700="MST","-07:00",
IF(J4700="MDT","-06:00",
IF(J4700="PST","-08:00",
IF(J4700="PDT","-07:00",
IF(J4700="UTC","+00:00","+00:00")))))</f>
        <v>2021-10-14T12:30:00-07:00</v>
      </c>
      <c r="H4700" s="1">
        <v>44483</v>
      </c>
      <c r="I4700" s="5">
        <v>0.52083333333333337</v>
      </c>
      <c r="J4700" t="s">
        <v>84</v>
      </c>
      <c r="U4700" t="s">
        <v>9821</v>
      </c>
      <c r="V4700" t="s">
        <v>9821</v>
      </c>
      <c r="X4700" t="s">
        <v>9872</v>
      </c>
      <c r="Y4700" t="s">
        <v>9873</v>
      </c>
      <c r="Z4700" t="s">
        <v>9874</v>
      </c>
      <c r="AD4700">
        <v>31.983568999999999</v>
      </c>
      <c r="AE4700">
        <v>-110.64681899999999</v>
      </c>
      <c r="AK4700" t="s">
        <v>5367</v>
      </c>
      <c r="AL4700" t="s">
        <v>9875</v>
      </c>
      <c r="AN4700" t="s">
        <v>1610</v>
      </c>
      <c r="AO4700" t="s">
        <v>111</v>
      </c>
      <c r="AP4700" t="s">
        <v>422</v>
      </c>
      <c r="AQ4700">
        <v>0.79</v>
      </c>
      <c r="AR4700" t="s">
        <v>1616</v>
      </c>
      <c r="AT4700" t="s">
        <v>1612</v>
      </c>
      <c r="AV4700" t="s">
        <v>96</v>
      </c>
      <c r="BF4700" t="s">
        <v>9876</v>
      </c>
      <c r="BQ4700" t="str">
        <f>BS4700 &amp; ":" &amp; BR4700</f>
        <v>USEPA:300</v>
      </c>
      <c r="BR4700">
        <v>300</v>
      </c>
      <c r="BS4700" t="s">
        <v>4867</v>
      </c>
      <c r="BT4700" t="s">
        <v>9315</v>
      </c>
      <c r="BV4700" t="s">
        <v>9316</v>
      </c>
      <c r="BX4700" s="1">
        <v>44490</v>
      </c>
      <c r="CE4700" t="s">
        <v>9828</v>
      </c>
      <c r="CF4700" t="s">
        <v>1618</v>
      </c>
    </row>
    <row r="4701" spans="1:84" hidden="1" x14ac:dyDescent="0.4">
      <c r="A4701" t="s">
        <v>7466</v>
      </c>
      <c r="B4701" t="s">
        <v>7467</v>
      </c>
      <c r="C4701" t="s">
        <v>9645</v>
      </c>
      <c r="D4701" t="s">
        <v>81</v>
      </c>
      <c r="E4701" t="s">
        <v>82</v>
      </c>
      <c r="G4701" s="4" t="str">
        <f>TEXT(H4701+I4701,"yyyy-mm-dd""T""hh:mm:ss")&amp;
IF(J4701="MST","-07:00",
IF(J4701="MDT","-06:00",
IF(J4701="PST","-08:00",
IF(J4701="PDT","-07:00",
IF(J4701="UTC","+00:00","+00:00")))))</f>
        <v>2021-06-17T07:58:00-07:00</v>
      </c>
      <c r="H4701" s="1">
        <v>44364</v>
      </c>
      <c r="I4701" s="5">
        <v>0.33194444444444443</v>
      </c>
      <c r="J4701" t="s">
        <v>84</v>
      </c>
      <c r="U4701" t="s">
        <v>7469</v>
      </c>
      <c r="V4701" t="s">
        <v>7470</v>
      </c>
      <c r="X4701" t="s">
        <v>7471</v>
      </c>
      <c r="Y4701" t="s">
        <v>7472</v>
      </c>
      <c r="AD4701">
        <v>32.338639000000001</v>
      </c>
      <c r="AE4701">
        <v>-111.08147200000001</v>
      </c>
      <c r="AK4701" t="s">
        <v>5367</v>
      </c>
      <c r="AL4701" t="s">
        <v>9877</v>
      </c>
      <c r="AN4701" t="s">
        <v>1700</v>
      </c>
      <c r="AO4701" t="s">
        <v>123</v>
      </c>
      <c r="AP4701" t="s">
        <v>422</v>
      </c>
      <c r="AQ4701">
        <v>2.64</v>
      </c>
      <c r="AR4701" t="s">
        <v>1616</v>
      </c>
      <c r="AS4701" t="s">
        <v>9252</v>
      </c>
      <c r="AT4701" t="s">
        <v>1612</v>
      </c>
      <c r="AV4701" t="s">
        <v>96</v>
      </c>
      <c r="BQ4701" t="str">
        <f>BS4701 &amp; ":" &amp; BR4701</f>
        <v>USEPA:365.1</v>
      </c>
      <c r="BR4701">
        <v>365.1</v>
      </c>
      <c r="BS4701" t="s">
        <v>4867</v>
      </c>
      <c r="BT4701" t="s">
        <v>7474</v>
      </c>
      <c r="BV4701" t="s">
        <v>7475</v>
      </c>
      <c r="BW4701" t="s">
        <v>7476</v>
      </c>
      <c r="CE4701" t="s">
        <v>9647</v>
      </c>
      <c r="CF4701" t="s">
        <v>1618</v>
      </c>
    </row>
    <row r="4702" spans="1:84" hidden="1" x14ac:dyDescent="0.4">
      <c r="A4702" t="s">
        <v>9593</v>
      </c>
      <c r="B4702" t="s">
        <v>9594</v>
      </c>
      <c r="C4702" t="s">
        <v>9675</v>
      </c>
      <c r="D4702" t="s">
        <v>81</v>
      </c>
      <c r="E4702" t="s">
        <v>82</v>
      </c>
      <c r="G4702" s="4" t="str">
        <f>TEXT(H4702+I4702,"yyyy-mm-dd""T""hh:mm:ss")&amp;
IF(J4702="MST","-07:00",
IF(J4702="MDT","-06:00",
IF(J4702="PST","-08:00",
IF(J4702="PDT","-07:00",
IF(J4702="UTC","+00:00","+00:00")))))</f>
        <v>2021-07-15T10:51:00-07:00</v>
      </c>
      <c r="H4702" s="1">
        <v>44392</v>
      </c>
      <c r="I4702" s="5">
        <v>0.45208333333333334</v>
      </c>
      <c r="J4702" t="s">
        <v>84</v>
      </c>
      <c r="N4702">
        <v>0</v>
      </c>
      <c r="O4702" t="s">
        <v>5517</v>
      </c>
      <c r="U4702" t="s">
        <v>9596</v>
      </c>
      <c r="V4702" t="s">
        <v>9597</v>
      </c>
      <c r="X4702" t="s">
        <v>9676</v>
      </c>
      <c r="Y4702" t="s">
        <v>9677</v>
      </c>
      <c r="AD4702">
        <v>31.908080999999999</v>
      </c>
      <c r="AE4702">
        <v>-111.84456400000001</v>
      </c>
      <c r="AG4702" t="s">
        <v>9600</v>
      </c>
      <c r="AH4702" t="s">
        <v>9593</v>
      </c>
      <c r="AI4702" t="s">
        <v>9601</v>
      </c>
      <c r="AK4702" t="s">
        <v>5367</v>
      </c>
      <c r="AL4702" t="s">
        <v>9878</v>
      </c>
      <c r="AN4702" t="s">
        <v>1610</v>
      </c>
      <c r="AO4702" t="s">
        <v>111</v>
      </c>
      <c r="AP4702" t="s">
        <v>422</v>
      </c>
      <c r="AQ4702">
        <v>0.52</v>
      </c>
      <c r="AR4702" t="s">
        <v>1616</v>
      </c>
      <c r="AT4702" t="s">
        <v>1612</v>
      </c>
      <c r="AV4702" t="s">
        <v>96</v>
      </c>
      <c r="BQ4702" t="str">
        <f>BS4702 &amp; ":" &amp; BR4702</f>
        <v>USEPA:300</v>
      </c>
      <c r="BR4702">
        <v>300</v>
      </c>
      <c r="BS4702" t="s">
        <v>4867</v>
      </c>
      <c r="BT4702" t="s">
        <v>9315</v>
      </c>
      <c r="BV4702" t="s">
        <v>9316</v>
      </c>
      <c r="BX4702" s="1">
        <v>44392</v>
      </c>
      <c r="BZ4702" t="s">
        <v>9879</v>
      </c>
      <c r="CA4702" t="s">
        <v>9604</v>
      </c>
      <c r="CB4702">
        <v>0.5</v>
      </c>
      <c r="CC4702" t="s">
        <v>1616</v>
      </c>
      <c r="CE4702" t="s">
        <v>9666</v>
      </c>
      <c r="CF4702" t="s">
        <v>1618</v>
      </c>
    </row>
    <row r="4703" spans="1:84" hidden="1" x14ac:dyDescent="0.4">
      <c r="A4703" t="s">
        <v>9593</v>
      </c>
      <c r="B4703" t="s">
        <v>9594</v>
      </c>
      <c r="C4703" t="s">
        <v>9627</v>
      </c>
      <c r="D4703" t="s">
        <v>81</v>
      </c>
      <c r="E4703" t="s">
        <v>82</v>
      </c>
      <c r="G4703" s="4" t="str">
        <f>TEXT(H4703+I4703,"yyyy-mm-dd""T""hh:mm:ss")&amp;
IF(J4703="MST","-07:00",
IF(J4703="MDT","-06:00",
IF(J4703="PST","-08:00",
IF(J4703="PDT","-07:00",
IF(J4703="UTC","+00:00","+00:00")))))</f>
        <v>2021-01-21T12:25:00-07:00</v>
      </c>
      <c r="H4703" s="1">
        <v>44217</v>
      </c>
      <c r="I4703" s="5">
        <v>0.51736111111111116</v>
      </c>
      <c r="J4703" t="s">
        <v>84</v>
      </c>
      <c r="N4703">
        <v>0</v>
      </c>
      <c r="O4703" t="s">
        <v>5517</v>
      </c>
      <c r="U4703" t="s">
        <v>9596</v>
      </c>
      <c r="V4703" t="s">
        <v>9597</v>
      </c>
      <c r="X4703" t="s">
        <v>9628</v>
      </c>
      <c r="Y4703" t="s">
        <v>9629</v>
      </c>
      <c r="AD4703">
        <v>32.191263999999997</v>
      </c>
      <c r="AE4703">
        <v>-111.269114</v>
      </c>
      <c r="AG4703" t="s">
        <v>9600</v>
      </c>
      <c r="AH4703" t="s">
        <v>9593</v>
      </c>
      <c r="AI4703" t="s">
        <v>9601</v>
      </c>
      <c r="AK4703" t="s">
        <v>5367</v>
      </c>
      <c r="AL4703" t="s">
        <v>9880</v>
      </c>
      <c r="AM4703" t="s">
        <v>92</v>
      </c>
      <c r="AN4703" t="s">
        <v>1610</v>
      </c>
      <c r="AO4703" t="s">
        <v>105</v>
      </c>
      <c r="AP4703" t="s">
        <v>422</v>
      </c>
      <c r="AQ4703" t="s">
        <v>4440</v>
      </c>
      <c r="AR4703" t="s">
        <v>1616</v>
      </c>
      <c r="AT4703" t="s">
        <v>1612</v>
      </c>
      <c r="AV4703" t="s">
        <v>96</v>
      </c>
      <c r="BQ4703" t="str">
        <f>BS4703 &amp; ":" &amp; BR4703</f>
        <v>USEPA:300</v>
      </c>
      <c r="BR4703">
        <v>300</v>
      </c>
      <c r="BS4703" t="s">
        <v>4867</v>
      </c>
      <c r="BT4703" t="s">
        <v>9315</v>
      </c>
      <c r="BV4703" t="s">
        <v>9316</v>
      </c>
      <c r="BX4703" s="1">
        <v>44217</v>
      </c>
      <c r="BZ4703" t="s">
        <v>9881</v>
      </c>
      <c r="CA4703" t="s">
        <v>9604</v>
      </c>
      <c r="CB4703">
        <v>0.1</v>
      </c>
      <c r="CC4703" t="s">
        <v>1616</v>
      </c>
      <c r="CE4703" t="s">
        <v>9635</v>
      </c>
      <c r="CF4703" t="s">
        <v>1618</v>
      </c>
    </row>
    <row r="4704" spans="1:84" hidden="1" x14ac:dyDescent="0.4">
      <c r="A4704" t="s">
        <v>7466</v>
      </c>
      <c r="B4704" t="s">
        <v>7467</v>
      </c>
      <c r="C4704" t="s">
        <v>9805</v>
      </c>
      <c r="D4704" t="s">
        <v>81</v>
      </c>
      <c r="E4704" t="s">
        <v>82</v>
      </c>
      <c r="G4704" s="4" t="str">
        <f>TEXT(H4704+I4704,"yyyy-mm-dd""T""hh:mm:ss")&amp;
IF(J4704="MST","-07:00",
IF(J4704="MDT","-06:00",
IF(J4704="PST","-08:00",
IF(J4704="PDT","-07:00",
IF(J4704="UTC","+00:00","+00:00")))))</f>
        <v>2021-12-22T09:30:00-07:00</v>
      </c>
      <c r="H4704" s="1">
        <v>44552</v>
      </c>
      <c r="I4704" s="5">
        <v>0.39583333333333331</v>
      </c>
      <c r="J4704" t="s">
        <v>84</v>
      </c>
      <c r="U4704" t="s">
        <v>7469</v>
      </c>
      <c r="V4704" t="s">
        <v>7470</v>
      </c>
      <c r="X4704" t="s">
        <v>7471</v>
      </c>
      <c r="Y4704" t="s">
        <v>7472</v>
      </c>
      <c r="AD4704">
        <v>32.338639000000001</v>
      </c>
      <c r="AE4704">
        <v>-111.08147200000001</v>
      </c>
      <c r="AK4704" t="s">
        <v>5367</v>
      </c>
      <c r="AL4704" t="s">
        <v>9882</v>
      </c>
      <c r="AN4704" t="s">
        <v>1700</v>
      </c>
      <c r="AO4704" t="s">
        <v>123</v>
      </c>
      <c r="AP4704" t="s">
        <v>422</v>
      </c>
      <c r="AQ4704">
        <v>2.1</v>
      </c>
      <c r="AR4704" t="s">
        <v>1616</v>
      </c>
      <c r="AS4704" t="s">
        <v>9252</v>
      </c>
      <c r="AT4704" t="s">
        <v>1612</v>
      </c>
      <c r="AV4704" t="s">
        <v>96</v>
      </c>
      <c r="BQ4704" t="str">
        <f>BS4704 &amp; ":" &amp; BR4704</f>
        <v>USEPA:365.1</v>
      </c>
      <c r="BR4704">
        <v>365.1</v>
      </c>
      <c r="BS4704" t="s">
        <v>4867</v>
      </c>
      <c r="BT4704" t="s">
        <v>7474</v>
      </c>
      <c r="BV4704" t="s">
        <v>7475</v>
      </c>
      <c r="BW4704" t="s">
        <v>7476</v>
      </c>
      <c r="CE4704" t="s">
        <v>9807</v>
      </c>
      <c r="CF4704" t="s">
        <v>1618</v>
      </c>
    </row>
    <row r="4705" spans="1:84" hidden="1" x14ac:dyDescent="0.4">
      <c r="A4705" t="s">
        <v>7466</v>
      </c>
      <c r="B4705" t="s">
        <v>7467</v>
      </c>
      <c r="C4705" t="s">
        <v>9651</v>
      </c>
      <c r="D4705" t="s">
        <v>7515</v>
      </c>
      <c r="E4705" t="s">
        <v>82</v>
      </c>
      <c r="G4705" s="4" t="str">
        <f>TEXT(H4705+I4705,"yyyy-mm-dd""T""hh:mm:ss")&amp;
IF(J4705="MST","-07:00",
IF(J4705="MDT","-06:00",
IF(J4705="PST","-08:00",
IF(J4705="PDT","-07:00",
IF(J4705="UTC","+00:00","+00:00")))))</f>
        <v>2021-09-22T08:25:00-07:00</v>
      </c>
      <c r="H4705" s="1">
        <v>44461</v>
      </c>
      <c r="I4705" s="5">
        <v>0.35069444444444442</v>
      </c>
      <c r="J4705" t="s">
        <v>84</v>
      </c>
      <c r="U4705" t="s">
        <v>7469</v>
      </c>
      <c r="V4705" t="s">
        <v>7470</v>
      </c>
      <c r="X4705" t="s">
        <v>7471</v>
      </c>
      <c r="Y4705" t="s">
        <v>7472</v>
      </c>
      <c r="AD4705">
        <v>32.338639000000001</v>
      </c>
      <c r="AE4705">
        <v>-111.08147200000001</v>
      </c>
      <c r="AK4705" t="s">
        <v>5367</v>
      </c>
      <c r="AL4705" t="s">
        <v>9883</v>
      </c>
      <c r="AN4705" t="s">
        <v>1610</v>
      </c>
      <c r="AO4705" t="s">
        <v>5387</v>
      </c>
      <c r="AP4705" t="s">
        <v>422</v>
      </c>
      <c r="AQ4705">
        <v>9.8800000000000008</v>
      </c>
      <c r="AR4705" t="s">
        <v>1616</v>
      </c>
      <c r="AT4705" t="s">
        <v>1612</v>
      </c>
      <c r="AV4705" t="s">
        <v>7535</v>
      </c>
      <c r="BQ4705" t="str">
        <f>BS4705 &amp; ":" &amp; BR4705</f>
        <v>AOAC:973.48</v>
      </c>
      <c r="BR4705">
        <v>973.48</v>
      </c>
      <c r="BS4705" t="s">
        <v>7536</v>
      </c>
      <c r="BT4705" t="s">
        <v>7537</v>
      </c>
      <c r="BW4705" t="s">
        <v>7476</v>
      </c>
      <c r="CE4705" t="s">
        <v>9653</v>
      </c>
      <c r="CF4705" t="s">
        <v>1618</v>
      </c>
    </row>
    <row r="4706" spans="1:84" hidden="1" x14ac:dyDescent="0.4">
      <c r="A4706" t="s">
        <v>9593</v>
      </c>
      <c r="B4706" t="s">
        <v>9594</v>
      </c>
      <c r="C4706" t="s">
        <v>9636</v>
      </c>
      <c r="D4706" t="s">
        <v>81</v>
      </c>
      <c r="E4706" t="s">
        <v>82</v>
      </c>
      <c r="G4706" s="4" t="str">
        <f>TEXT(H4706+I4706,"yyyy-mm-dd""T""hh:mm:ss")&amp;
IF(J4706="MST","-07:00",
IF(J4706="MDT","-06:00",
IF(J4706="PST","-08:00",
IF(J4706="PDT","-07:00",
IF(J4706="UTC","+00:00","+00:00")))))</f>
        <v>2021-03-08T12:05:00-07:00</v>
      </c>
      <c r="H4706" s="1">
        <v>44263</v>
      </c>
      <c r="I4706" s="5">
        <v>0.50347222222222221</v>
      </c>
      <c r="J4706" t="s">
        <v>84</v>
      </c>
      <c r="N4706">
        <v>0</v>
      </c>
      <c r="O4706" t="s">
        <v>5517</v>
      </c>
      <c r="U4706" t="s">
        <v>9596</v>
      </c>
      <c r="V4706" t="s">
        <v>9597</v>
      </c>
      <c r="X4706" t="s">
        <v>9637</v>
      </c>
      <c r="Y4706" t="s">
        <v>9638</v>
      </c>
      <c r="AD4706">
        <v>31.821574999999999</v>
      </c>
      <c r="AE4706">
        <v>-112.546233</v>
      </c>
      <c r="AG4706" t="s">
        <v>9600</v>
      </c>
      <c r="AH4706" t="s">
        <v>9593</v>
      </c>
      <c r="AI4706" t="s">
        <v>9601</v>
      </c>
      <c r="AK4706" t="s">
        <v>5367</v>
      </c>
      <c r="AL4706" t="s">
        <v>9884</v>
      </c>
      <c r="AN4706" t="s">
        <v>1700</v>
      </c>
      <c r="AO4706" t="s">
        <v>9631</v>
      </c>
      <c r="AP4706" t="s">
        <v>422</v>
      </c>
      <c r="AQ4706">
        <v>0.68</v>
      </c>
      <c r="AR4706" t="s">
        <v>1616</v>
      </c>
      <c r="AT4706" t="s">
        <v>1612</v>
      </c>
      <c r="AV4706" t="s">
        <v>96</v>
      </c>
      <c r="BQ4706" t="str">
        <f>BS4706 &amp; ":" &amp; BR4706</f>
        <v>HACH:8190</v>
      </c>
      <c r="BR4706">
        <v>8190</v>
      </c>
      <c r="BS4706" t="s">
        <v>9632</v>
      </c>
      <c r="BT4706" t="s">
        <v>9633</v>
      </c>
      <c r="BX4706" s="1">
        <v>44265</v>
      </c>
      <c r="BZ4706" t="s">
        <v>9885</v>
      </c>
      <c r="CA4706" t="s">
        <v>9604</v>
      </c>
      <c r="CB4706">
        <v>0.1</v>
      </c>
      <c r="CC4706" t="s">
        <v>1616</v>
      </c>
      <c r="CE4706" t="s">
        <v>9641</v>
      </c>
      <c r="CF4706" t="s">
        <v>1618</v>
      </c>
    </row>
    <row r="4707" spans="1:84" hidden="1" x14ac:dyDescent="0.4">
      <c r="A4707" t="s">
        <v>7466</v>
      </c>
      <c r="B4707" t="s">
        <v>7467</v>
      </c>
      <c r="C4707" t="s">
        <v>9805</v>
      </c>
      <c r="D4707" t="s">
        <v>81</v>
      </c>
      <c r="E4707" t="s">
        <v>82</v>
      </c>
      <c r="G4707" s="4" t="str">
        <f>TEXT(H4707+I4707,"yyyy-mm-dd""T""hh:mm:ss")&amp;
IF(J4707="MST","-07:00",
IF(J4707="MDT","-06:00",
IF(J4707="PST","-08:00",
IF(J4707="PDT","-07:00",
IF(J4707="UTC","+00:00","+00:00")))))</f>
        <v>2021-12-22T09:30:00-07:00</v>
      </c>
      <c r="H4707" s="1">
        <v>44552</v>
      </c>
      <c r="I4707" s="5">
        <v>0.39583333333333331</v>
      </c>
      <c r="J4707" t="s">
        <v>84</v>
      </c>
      <c r="U4707" t="s">
        <v>7469</v>
      </c>
      <c r="V4707" t="s">
        <v>7470</v>
      </c>
      <c r="X4707" t="s">
        <v>7471</v>
      </c>
      <c r="Y4707" t="s">
        <v>7472</v>
      </c>
      <c r="AD4707">
        <v>32.338639000000001</v>
      </c>
      <c r="AE4707">
        <v>-111.08147200000001</v>
      </c>
      <c r="AK4707" t="s">
        <v>5367</v>
      </c>
      <c r="AL4707" t="s">
        <v>9886</v>
      </c>
      <c r="AN4707" t="s">
        <v>7604</v>
      </c>
      <c r="AO4707" t="s">
        <v>442</v>
      </c>
      <c r="AP4707" t="s">
        <v>422</v>
      </c>
      <c r="AQ4707">
        <v>5.04</v>
      </c>
      <c r="AR4707" t="s">
        <v>1616</v>
      </c>
      <c r="AT4707" t="s">
        <v>1612</v>
      </c>
      <c r="AV4707" t="s">
        <v>96</v>
      </c>
      <c r="BQ4707" t="str">
        <f>BS4707 &amp; ":" &amp; BR4707</f>
        <v>USEPA:351.2</v>
      </c>
      <c r="BR4707">
        <v>351.2</v>
      </c>
      <c r="BS4707" t="s">
        <v>4867</v>
      </c>
      <c r="BT4707" t="s">
        <v>7605</v>
      </c>
      <c r="BV4707" t="s">
        <v>7606</v>
      </c>
      <c r="BW4707" t="s">
        <v>7476</v>
      </c>
      <c r="CE4707" t="s">
        <v>9807</v>
      </c>
      <c r="CF4707" t="s">
        <v>1618</v>
      </c>
    </row>
    <row r="4708" spans="1:84" hidden="1" x14ac:dyDescent="0.4">
      <c r="A4708" t="s">
        <v>7466</v>
      </c>
      <c r="B4708" t="s">
        <v>7467</v>
      </c>
      <c r="C4708" t="s">
        <v>9648</v>
      </c>
      <c r="D4708" t="s">
        <v>7515</v>
      </c>
      <c r="E4708" t="s">
        <v>82</v>
      </c>
      <c r="G4708" s="4" t="str">
        <f>TEXT(H4708+I4708,"yyyy-mm-dd""T""hh:mm:ss")&amp;
IF(J4708="MST","-07:00",
IF(J4708="MDT","-06:00",
IF(J4708="PST","-08:00",
IF(J4708="PDT","-07:00",
IF(J4708="UTC","+00:00","+00:00")))))</f>
        <v>2021-12-16T10:45:00-07:00</v>
      </c>
      <c r="H4708" s="1">
        <v>44546</v>
      </c>
      <c r="I4708" s="5">
        <v>0.44791666666666669</v>
      </c>
      <c r="J4708" t="s">
        <v>84</v>
      </c>
      <c r="U4708" t="s">
        <v>7469</v>
      </c>
      <c r="V4708" t="s">
        <v>7470</v>
      </c>
      <c r="X4708" t="s">
        <v>7532</v>
      </c>
      <c r="Y4708" t="s">
        <v>7533</v>
      </c>
      <c r="AD4708">
        <v>32.289444000000003</v>
      </c>
      <c r="AE4708">
        <v>-111.03486100000001</v>
      </c>
      <c r="AK4708" t="s">
        <v>5367</v>
      </c>
      <c r="AL4708" t="s">
        <v>9887</v>
      </c>
      <c r="AN4708" t="s">
        <v>1610</v>
      </c>
      <c r="AO4708" t="s">
        <v>5387</v>
      </c>
      <c r="AP4708" t="s">
        <v>422</v>
      </c>
      <c r="AQ4708">
        <v>7.8</v>
      </c>
      <c r="AR4708" t="s">
        <v>1616</v>
      </c>
      <c r="AT4708" t="s">
        <v>1612</v>
      </c>
      <c r="AV4708" t="s">
        <v>7535</v>
      </c>
      <c r="BQ4708" t="str">
        <f>BS4708 &amp; ":" &amp; BR4708</f>
        <v>AOAC:973.48</v>
      </c>
      <c r="BR4708">
        <v>973.48</v>
      </c>
      <c r="BS4708" t="s">
        <v>7536</v>
      </c>
      <c r="BT4708" t="s">
        <v>7537</v>
      </c>
      <c r="BW4708" t="s">
        <v>7476</v>
      </c>
      <c r="CE4708" t="s">
        <v>9815</v>
      </c>
      <c r="CF4708" t="s">
        <v>1618</v>
      </c>
    </row>
    <row r="4709" spans="1:84" hidden="1" x14ac:dyDescent="0.4">
      <c r="A4709" t="s">
        <v>9593</v>
      </c>
      <c r="B4709" t="s">
        <v>9594</v>
      </c>
      <c r="C4709" t="s">
        <v>9727</v>
      </c>
      <c r="D4709" t="s">
        <v>81</v>
      </c>
      <c r="E4709" t="s">
        <v>82</v>
      </c>
      <c r="G4709" s="4" t="str">
        <f>TEXT(H4709+I4709,"yyyy-mm-dd""T""hh:mm:ss")&amp;
IF(J4709="MST","-07:00",
IF(J4709="MDT","-06:00",
IF(J4709="PST","-08:00",
IF(J4709="PDT","-07:00",
IF(J4709="UTC","+00:00","+00:00")))))</f>
        <v>2021-07-13T11:54:00-07:00</v>
      </c>
      <c r="H4709" s="1">
        <v>44390</v>
      </c>
      <c r="I4709" s="5">
        <v>0.49583333333333335</v>
      </c>
      <c r="J4709" t="s">
        <v>84</v>
      </c>
      <c r="N4709">
        <v>0</v>
      </c>
      <c r="O4709" t="s">
        <v>5517</v>
      </c>
      <c r="U4709" t="s">
        <v>9596</v>
      </c>
      <c r="V4709" t="s">
        <v>9597</v>
      </c>
      <c r="X4709" t="s">
        <v>9598</v>
      </c>
      <c r="Y4709" t="s">
        <v>9599</v>
      </c>
      <c r="AD4709">
        <v>31.916073999999998</v>
      </c>
      <c r="AE4709">
        <v>-111.889109</v>
      </c>
      <c r="AG4709" t="s">
        <v>9600</v>
      </c>
      <c r="AH4709" t="s">
        <v>9593</v>
      </c>
      <c r="AI4709" t="s">
        <v>9601</v>
      </c>
      <c r="AK4709" t="s">
        <v>5367</v>
      </c>
      <c r="AL4709" t="s">
        <v>9888</v>
      </c>
      <c r="AN4709" t="s">
        <v>1700</v>
      </c>
      <c r="AO4709" t="s">
        <v>9631</v>
      </c>
      <c r="AP4709" t="s">
        <v>422</v>
      </c>
      <c r="AQ4709">
        <v>0.72</v>
      </c>
      <c r="AR4709" t="s">
        <v>1616</v>
      </c>
      <c r="AT4709" t="s">
        <v>1612</v>
      </c>
      <c r="AV4709" t="s">
        <v>96</v>
      </c>
      <c r="BQ4709" t="str">
        <f>BS4709 &amp; ":" &amp; BR4709</f>
        <v>HACH:8190</v>
      </c>
      <c r="BR4709">
        <v>8190</v>
      </c>
      <c r="BS4709" t="s">
        <v>9632</v>
      </c>
      <c r="BT4709" t="s">
        <v>9633</v>
      </c>
      <c r="BX4709" s="1">
        <v>44397</v>
      </c>
      <c r="BZ4709" t="s">
        <v>9889</v>
      </c>
      <c r="CA4709" t="s">
        <v>9604</v>
      </c>
      <c r="CB4709">
        <v>0.1</v>
      </c>
      <c r="CC4709" t="s">
        <v>1616</v>
      </c>
      <c r="CE4709" t="s">
        <v>9605</v>
      </c>
      <c r="CF4709" t="s">
        <v>1618</v>
      </c>
    </row>
    <row r="4710" spans="1:84" hidden="1" x14ac:dyDescent="0.4">
      <c r="A4710" t="s">
        <v>7466</v>
      </c>
      <c r="B4710" t="s">
        <v>7467</v>
      </c>
      <c r="C4710" t="s">
        <v>9746</v>
      </c>
      <c r="D4710" t="s">
        <v>81</v>
      </c>
      <c r="E4710" t="s">
        <v>82</v>
      </c>
      <c r="G4710" s="4" t="str">
        <f>TEXT(H4710+I4710,"yyyy-mm-dd""T""hh:mm:ss")&amp;
IF(J4710="MST","-07:00",
IF(J4710="MDT","-06:00",
IF(J4710="PST","-08:00",
IF(J4710="PDT","-07:00",
IF(J4710="UTC","+00:00","+00:00")))))</f>
        <v>2021-09-28T09:05:00-07:00</v>
      </c>
      <c r="H4710" s="1">
        <v>44467</v>
      </c>
      <c r="I4710" s="5">
        <v>0.37847222222222221</v>
      </c>
      <c r="J4710" t="s">
        <v>84</v>
      </c>
      <c r="U4710" t="s">
        <v>7469</v>
      </c>
      <c r="V4710" t="s">
        <v>7470</v>
      </c>
      <c r="X4710" t="s">
        <v>7482</v>
      </c>
      <c r="Y4710" t="s">
        <v>7483</v>
      </c>
      <c r="AD4710">
        <v>32.386417000000002</v>
      </c>
      <c r="AE4710">
        <v>-111.119139</v>
      </c>
      <c r="AK4710" t="s">
        <v>5367</v>
      </c>
      <c r="AL4710" t="s">
        <v>9890</v>
      </c>
      <c r="AN4710" t="s">
        <v>1610</v>
      </c>
      <c r="AO4710" t="s">
        <v>5387</v>
      </c>
      <c r="AP4710" t="s">
        <v>422</v>
      </c>
      <c r="AQ4710">
        <v>9.34</v>
      </c>
      <c r="AR4710" t="s">
        <v>1616</v>
      </c>
      <c r="AT4710" t="s">
        <v>1612</v>
      </c>
      <c r="AV4710" t="s">
        <v>7535</v>
      </c>
      <c r="BQ4710" t="str">
        <f>BS4710 &amp; ":" &amp; BR4710</f>
        <v>AOAC:973.48</v>
      </c>
      <c r="BR4710">
        <v>973.48</v>
      </c>
      <c r="BS4710" t="s">
        <v>7536</v>
      </c>
      <c r="BT4710" t="s">
        <v>7537</v>
      </c>
      <c r="BW4710" t="s">
        <v>7476</v>
      </c>
      <c r="CE4710" t="s">
        <v>9748</v>
      </c>
      <c r="CF4710" t="s">
        <v>1618</v>
      </c>
    </row>
    <row r="4711" spans="1:84" hidden="1" x14ac:dyDescent="0.4">
      <c r="A4711" t="s">
        <v>7466</v>
      </c>
      <c r="B4711" t="s">
        <v>7467</v>
      </c>
      <c r="C4711" t="s">
        <v>9615</v>
      </c>
      <c r="D4711" t="s">
        <v>81</v>
      </c>
      <c r="E4711" t="s">
        <v>82</v>
      </c>
      <c r="G4711" s="4" t="str">
        <f>TEXT(H4711+I4711,"yyyy-mm-dd""T""hh:mm:ss")&amp;
IF(J4711="MST","-07:00",
IF(J4711="MDT","-06:00",
IF(J4711="PST","-08:00",
IF(J4711="PDT","-07:00",
IF(J4711="UTC","+00:00","+00:00")))))</f>
        <v>2021-03-18T09:33:00-07:00</v>
      </c>
      <c r="H4711" s="1">
        <v>44273</v>
      </c>
      <c r="I4711" s="5">
        <v>0.39791666666666664</v>
      </c>
      <c r="J4711" t="s">
        <v>84</v>
      </c>
      <c r="U4711" t="s">
        <v>7469</v>
      </c>
      <c r="V4711" t="s">
        <v>7470</v>
      </c>
      <c r="X4711" t="s">
        <v>7482</v>
      </c>
      <c r="Y4711" t="s">
        <v>7483</v>
      </c>
      <c r="AD4711">
        <v>32.386417000000002</v>
      </c>
      <c r="AE4711">
        <v>-111.119139</v>
      </c>
      <c r="AK4711" t="s">
        <v>5367</v>
      </c>
      <c r="AL4711" t="s">
        <v>9891</v>
      </c>
      <c r="AN4711" t="s">
        <v>7486</v>
      </c>
      <c r="AO4711" t="s">
        <v>5369</v>
      </c>
      <c r="AP4711" t="s">
        <v>422</v>
      </c>
      <c r="AQ4711">
        <v>0.98</v>
      </c>
      <c r="AR4711" t="s">
        <v>1616</v>
      </c>
      <c r="AT4711" t="s">
        <v>1612</v>
      </c>
      <c r="AV4711" t="s">
        <v>96</v>
      </c>
      <c r="BQ4711" t="str">
        <f>BS4711 &amp; ":" &amp; BR4711</f>
        <v>USEPA:350.1</v>
      </c>
      <c r="BR4711">
        <v>350.1</v>
      </c>
      <c r="BS4711" t="s">
        <v>4867</v>
      </c>
      <c r="BT4711" t="s">
        <v>7488</v>
      </c>
      <c r="BV4711" t="s">
        <v>7489</v>
      </c>
      <c r="BW4711" t="s">
        <v>7476</v>
      </c>
      <c r="CE4711" t="s">
        <v>9673</v>
      </c>
      <c r="CF4711" t="s">
        <v>1618</v>
      </c>
    </row>
    <row r="4712" spans="1:84" hidden="1" x14ac:dyDescent="0.4">
      <c r="A4712" t="s">
        <v>7466</v>
      </c>
      <c r="B4712" t="s">
        <v>7467</v>
      </c>
      <c r="C4712" t="s">
        <v>9642</v>
      </c>
      <c r="D4712" t="s">
        <v>81</v>
      </c>
      <c r="E4712" t="s">
        <v>82</v>
      </c>
      <c r="G4712" s="4" t="str">
        <f>TEXT(H4712+I4712,"yyyy-mm-dd""T""hh:mm:ss")&amp;
IF(J4712="MST","-07:00",
IF(J4712="MDT","-06:00",
IF(J4712="PST","-08:00",
IF(J4712="PDT","-07:00",
IF(J4712="UTC","+00:00","+00:00")))))</f>
        <v>2021-12-02T09:45:00-07:00</v>
      </c>
      <c r="H4712" s="1">
        <v>44532</v>
      </c>
      <c r="I4712" s="5">
        <v>0.40625</v>
      </c>
      <c r="J4712" t="s">
        <v>84</v>
      </c>
      <c r="U4712" t="s">
        <v>7469</v>
      </c>
      <c r="V4712" t="s">
        <v>7470</v>
      </c>
      <c r="X4712" t="s">
        <v>7510</v>
      </c>
      <c r="Y4712" t="s">
        <v>7511</v>
      </c>
      <c r="AD4712">
        <v>32.434333000000002</v>
      </c>
      <c r="AE4712">
        <v>-111.232472</v>
      </c>
      <c r="AK4712" t="s">
        <v>5367</v>
      </c>
      <c r="AL4712" t="s">
        <v>9892</v>
      </c>
      <c r="AM4712" t="s">
        <v>7485</v>
      </c>
      <c r="AN4712" t="s">
        <v>7486</v>
      </c>
      <c r="AO4712" t="s">
        <v>5369</v>
      </c>
      <c r="AP4712" t="s">
        <v>422</v>
      </c>
      <c r="AS4712" t="s">
        <v>7487</v>
      </c>
      <c r="AT4712" t="s">
        <v>1612</v>
      </c>
      <c r="AV4712" t="s">
        <v>96</v>
      </c>
      <c r="BQ4712" t="str">
        <f>BS4712 &amp; ":" &amp; BR4712</f>
        <v>USEPA:350.1</v>
      </c>
      <c r="BR4712">
        <v>350.1</v>
      </c>
      <c r="BS4712" t="s">
        <v>4867</v>
      </c>
      <c r="BT4712" t="s">
        <v>7488</v>
      </c>
      <c r="BV4712" t="s">
        <v>7489</v>
      </c>
      <c r="BW4712" t="s">
        <v>7476</v>
      </c>
      <c r="BZ4712" t="s">
        <v>9893</v>
      </c>
      <c r="CA4712" t="s">
        <v>1272</v>
      </c>
      <c r="CB4712">
        <v>0.5</v>
      </c>
      <c r="CC4712" t="s">
        <v>1616</v>
      </c>
      <c r="CE4712" t="s">
        <v>9644</v>
      </c>
      <c r="CF4712" t="s">
        <v>1618</v>
      </c>
    </row>
    <row r="4713" spans="1:84" hidden="1" x14ac:dyDescent="0.4">
      <c r="A4713" t="s">
        <v>9818</v>
      </c>
      <c r="B4713" t="s">
        <v>9819</v>
      </c>
      <c r="C4713" t="s">
        <v>9820</v>
      </c>
      <c r="D4713" t="s">
        <v>81</v>
      </c>
      <c r="E4713" t="s">
        <v>82</v>
      </c>
      <c r="G4713" s="4" t="str">
        <f>TEXT(H4713+I4713,"yyyy-mm-dd""T""hh:mm:ss")&amp;
IF(J4713="MST","-07:00",
IF(J4713="MDT","-06:00",
IF(J4713="PST","-08:00",
IF(J4713="PDT","-07:00",
IF(J4713="UTC","+00:00","+00:00")))))</f>
        <v>2021-10-13T17:15:00-07:00</v>
      </c>
      <c r="H4713" s="1">
        <v>44482</v>
      </c>
      <c r="I4713" s="5">
        <v>0.71875</v>
      </c>
      <c r="J4713" t="s">
        <v>84</v>
      </c>
      <c r="U4713" t="s">
        <v>9821</v>
      </c>
      <c r="V4713" t="s">
        <v>9821</v>
      </c>
      <c r="X4713" t="s">
        <v>9822</v>
      </c>
      <c r="Y4713" t="s">
        <v>9823</v>
      </c>
      <c r="Z4713" t="s">
        <v>9824</v>
      </c>
      <c r="AD4713">
        <v>31.864722</v>
      </c>
      <c r="AE4713">
        <v>-110.571389</v>
      </c>
      <c r="AK4713" t="s">
        <v>5367</v>
      </c>
      <c r="AL4713" t="s">
        <v>9894</v>
      </c>
      <c r="AM4713" t="s">
        <v>92</v>
      </c>
      <c r="AN4713" t="s">
        <v>1610</v>
      </c>
      <c r="AO4713" t="s">
        <v>111</v>
      </c>
      <c r="AP4713" t="s">
        <v>422</v>
      </c>
      <c r="AT4713" t="s">
        <v>1612</v>
      </c>
      <c r="AV4713" t="s">
        <v>96</v>
      </c>
      <c r="BF4713" t="s">
        <v>9826</v>
      </c>
      <c r="BQ4713" t="str">
        <f>BS4713 &amp; ":" &amp; BR4713</f>
        <v>USEPA:300</v>
      </c>
      <c r="BR4713">
        <v>300</v>
      </c>
      <c r="BS4713" t="s">
        <v>4867</v>
      </c>
      <c r="BT4713" t="s">
        <v>9315</v>
      </c>
      <c r="BV4713" t="s">
        <v>9316</v>
      </c>
      <c r="BX4713" s="1">
        <v>44487</v>
      </c>
      <c r="BZ4713" t="s">
        <v>9895</v>
      </c>
      <c r="CA4713" t="s">
        <v>7546</v>
      </c>
      <c r="CB4713">
        <v>7.0000000000000007E-2</v>
      </c>
      <c r="CC4713" t="s">
        <v>1616</v>
      </c>
      <c r="CE4713" t="s">
        <v>9828</v>
      </c>
      <c r="CF4713" t="s">
        <v>1618</v>
      </c>
    </row>
    <row r="4714" spans="1:84" hidden="1" x14ac:dyDescent="0.4">
      <c r="A4714" t="s">
        <v>7466</v>
      </c>
      <c r="B4714" t="s">
        <v>7467</v>
      </c>
      <c r="C4714" t="s">
        <v>9719</v>
      </c>
      <c r="D4714" t="s">
        <v>7515</v>
      </c>
      <c r="E4714" t="s">
        <v>82</v>
      </c>
      <c r="G4714" s="4" t="str">
        <f>TEXT(H4714+I4714,"yyyy-mm-dd""T""hh:mm:ss")&amp;
IF(J4714="MST","-07:00",
IF(J4714="MDT","-06:00",
IF(J4714="PST","-08:00",
IF(J4714="PDT","-07:00",
IF(J4714="UTC","+00:00","+00:00")))))</f>
        <v>2021-03-25T10:10:00-07:00</v>
      </c>
      <c r="H4714" s="1">
        <v>44280</v>
      </c>
      <c r="I4714" s="5">
        <v>0.4236111111111111</v>
      </c>
      <c r="J4714" t="s">
        <v>84</v>
      </c>
      <c r="U4714" t="s">
        <v>7469</v>
      </c>
      <c r="V4714" t="s">
        <v>7470</v>
      </c>
      <c r="X4714" t="s">
        <v>7510</v>
      </c>
      <c r="Y4714" t="s">
        <v>7511</v>
      </c>
      <c r="AD4714">
        <v>32.434333000000002</v>
      </c>
      <c r="AE4714">
        <v>-111.232472</v>
      </c>
      <c r="AK4714" t="s">
        <v>5367</v>
      </c>
      <c r="AL4714" t="s">
        <v>9896</v>
      </c>
      <c r="AN4714" t="s">
        <v>1700</v>
      </c>
      <c r="AO4714" t="s">
        <v>457</v>
      </c>
      <c r="AP4714" t="s">
        <v>422</v>
      </c>
      <c r="AQ4714">
        <v>1.32</v>
      </c>
      <c r="AR4714" t="s">
        <v>1616</v>
      </c>
      <c r="AT4714" t="s">
        <v>1612</v>
      </c>
      <c r="AV4714" t="s">
        <v>96</v>
      </c>
      <c r="BQ4714" t="str">
        <f>BS4714 &amp; ":" &amp; BR4714</f>
        <v>USEPA:365.1</v>
      </c>
      <c r="BR4714">
        <v>365.1</v>
      </c>
      <c r="BS4714" t="s">
        <v>4867</v>
      </c>
      <c r="BT4714" t="s">
        <v>7474</v>
      </c>
      <c r="BV4714" t="s">
        <v>7475</v>
      </c>
      <c r="BW4714" t="s">
        <v>7476</v>
      </c>
      <c r="CE4714" t="s">
        <v>9721</v>
      </c>
      <c r="CF4714" t="s">
        <v>1618</v>
      </c>
    </row>
    <row r="4715" spans="1:84" hidden="1" x14ac:dyDescent="0.4">
      <c r="A4715" t="s">
        <v>7466</v>
      </c>
      <c r="B4715" t="s">
        <v>7467</v>
      </c>
      <c r="C4715" t="s">
        <v>9719</v>
      </c>
      <c r="D4715" t="s">
        <v>7515</v>
      </c>
      <c r="E4715" t="s">
        <v>82</v>
      </c>
      <c r="G4715" s="4" t="str">
        <f>TEXT(H4715+I4715,"yyyy-mm-dd""T""hh:mm:ss")&amp;
IF(J4715="MST","-07:00",
IF(J4715="MDT","-06:00",
IF(J4715="PST","-08:00",
IF(J4715="PDT","-07:00",
IF(J4715="UTC","+00:00","+00:00")))))</f>
        <v>2021-03-25T10:10:00-07:00</v>
      </c>
      <c r="H4715" s="1">
        <v>44280</v>
      </c>
      <c r="I4715" s="5">
        <v>0.4236111111111111</v>
      </c>
      <c r="J4715" t="s">
        <v>84</v>
      </c>
      <c r="U4715" t="s">
        <v>7469</v>
      </c>
      <c r="V4715" t="s">
        <v>7470</v>
      </c>
      <c r="X4715" t="s">
        <v>7510</v>
      </c>
      <c r="Y4715" t="s">
        <v>7511</v>
      </c>
      <c r="AD4715">
        <v>32.434333000000002</v>
      </c>
      <c r="AE4715">
        <v>-111.232472</v>
      </c>
      <c r="AK4715" t="s">
        <v>5367</v>
      </c>
      <c r="AL4715" t="s">
        <v>9897</v>
      </c>
      <c r="AN4715" t="s">
        <v>7604</v>
      </c>
      <c r="AO4715" t="s">
        <v>442</v>
      </c>
      <c r="AP4715" t="s">
        <v>422</v>
      </c>
      <c r="AQ4715">
        <v>1.39</v>
      </c>
      <c r="AR4715" t="s">
        <v>1616</v>
      </c>
      <c r="AT4715" t="s">
        <v>1612</v>
      </c>
      <c r="AV4715" t="s">
        <v>96</v>
      </c>
      <c r="BQ4715" t="str">
        <f>BS4715 &amp; ":" &amp; BR4715</f>
        <v>USEPA:351.2</v>
      </c>
      <c r="BR4715">
        <v>351.2</v>
      </c>
      <c r="BS4715" t="s">
        <v>4867</v>
      </c>
      <c r="BT4715" t="s">
        <v>7605</v>
      </c>
      <c r="BV4715" t="s">
        <v>7606</v>
      </c>
      <c r="BW4715" t="s">
        <v>7476</v>
      </c>
      <c r="CE4715" t="s">
        <v>9721</v>
      </c>
      <c r="CF4715" t="s">
        <v>1618</v>
      </c>
    </row>
    <row r="4716" spans="1:84" hidden="1" x14ac:dyDescent="0.4">
      <c r="A4716" t="s">
        <v>9898</v>
      </c>
      <c r="B4716" t="s">
        <v>9899</v>
      </c>
      <c r="C4716" t="s">
        <v>9900</v>
      </c>
      <c r="D4716" t="s">
        <v>81</v>
      </c>
      <c r="E4716" t="s">
        <v>82</v>
      </c>
      <c r="G4716" s="4" t="str">
        <f>TEXT(H4716+I4716,"yyyy-mm-dd""T""hh:mm:ss")&amp;
IF(J4716="MST","-07:00",
IF(J4716="MDT","-06:00",
IF(J4716="PST","-08:00",
IF(J4716="PDT","-07:00",
IF(J4716="UTC","+00:00","+00:00")))))</f>
        <v>2021-09-14T12:30:00-07:00</v>
      </c>
      <c r="H4716" s="1">
        <v>44453</v>
      </c>
      <c r="I4716" s="5">
        <v>0.52083333333333337</v>
      </c>
      <c r="J4716" t="s">
        <v>84</v>
      </c>
      <c r="N4716">
        <v>97.5</v>
      </c>
      <c r="O4716" t="s">
        <v>5517</v>
      </c>
      <c r="U4716" t="s">
        <v>9901</v>
      </c>
      <c r="V4716" t="s">
        <v>9902</v>
      </c>
      <c r="X4716" t="s">
        <v>9903</v>
      </c>
      <c r="Y4716" t="s">
        <v>9904</v>
      </c>
      <c r="AD4716">
        <v>33.392000000000003</v>
      </c>
      <c r="AE4716">
        <v>-33.491999999999997</v>
      </c>
      <c r="AG4716" t="s">
        <v>9905</v>
      </c>
      <c r="AH4716" t="s">
        <v>9898</v>
      </c>
      <c r="AI4716" t="s">
        <v>9906</v>
      </c>
      <c r="AK4716" t="s">
        <v>9907</v>
      </c>
      <c r="AL4716" t="s">
        <v>9908</v>
      </c>
      <c r="AM4716" t="s">
        <v>92</v>
      </c>
      <c r="AN4716" t="s">
        <v>1610</v>
      </c>
      <c r="AO4716" t="s">
        <v>105</v>
      </c>
      <c r="AP4716" t="s">
        <v>422</v>
      </c>
      <c r="AQ4716" t="s">
        <v>9909</v>
      </c>
      <c r="AR4716" t="s">
        <v>1616</v>
      </c>
      <c r="AT4716" t="s">
        <v>1612</v>
      </c>
      <c r="AV4716" t="s">
        <v>96</v>
      </c>
      <c r="BQ4716" t="str">
        <f>BS4716 &amp; ":" &amp; BR4716</f>
        <v>USEPA:300</v>
      </c>
      <c r="BR4716">
        <v>300</v>
      </c>
      <c r="BS4716" t="s">
        <v>4867</v>
      </c>
      <c r="BT4716" t="s">
        <v>9315</v>
      </c>
      <c r="BV4716" t="s">
        <v>9316</v>
      </c>
      <c r="BX4716" s="1">
        <v>44456</v>
      </c>
      <c r="BZ4716" t="s">
        <v>9910</v>
      </c>
      <c r="CA4716" t="s">
        <v>7546</v>
      </c>
      <c r="CB4716">
        <v>0.05</v>
      </c>
      <c r="CC4716" t="s">
        <v>1616</v>
      </c>
      <c r="CE4716" t="s">
        <v>9911</v>
      </c>
      <c r="CF4716" t="s">
        <v>1618</v>
      </c>
    </row>
    <row r="4717" spans="1:84" hidden="1" x14ac:dyDescent="0.4">
      <c r="A4717" t="s">
        <v>7466</v>
      </c>
      <c r="B4717" t="s">
        <v>7467</v>
      </c>
      <c r="C4717" t="s">
        <v>9648</v>
      </c>
      <c r="D4717" t="s">
        <v>7515</v>
      </c>
      <c r="E4717" t="s">
        <v>82</v>
      </c>
      <c r="G4717" s="4" t="str">
        <f>TEXT(H4717+I4717,"yyyy-mm-dd""T""hh:mm:ss")&amp;
IF(J4717="MST","-07:00",
IF(J4717="MDT","-06:00",
IF(J4717="PST","-08:00",
IF(J4717="PDT","-07:00",
IF(J4717="UTC","+00:00","+00:00")))))</f>
        <v>2021-12-16T10:45:00-07:00</v>
      </c>
      <c r="H4717" s="1">
        <v>44546</v>
      </c>
      <c r="I4717" s="5">
        <v>0.44791666666666669</v>
      </c>
      <c r="J4717" t="s">
        <v>84</v>
      </c>
      <c r="U4717" t="s">
        <v>7469</v>
      </c>
      <c r="V4717" t="s">
        <v>7470</v>
      </c>
      <c r="X4717" t="s">
        <v>7532</v>
      </c>
      <c r="Y4717" t="s">
        <v>7533</v>
      </c>
      <c r="AD4717">
        <v>32.289444000000003</v>
      </c>
      <c r="AE4717">
        <v>-111.03486100000001</v>
      </c>
      <c r="AK4717" t="s">
        <v>5367</v>
      </c>
      <c r="AL4717" t="s">
        <v>9912</v>
      </c>
      <c r="AN4717" t="s">
        <v>7486</v>
      </c>
      <c r="AO4717" t="s">
        <v>5369</v>
      </c>
      <c r="AP4717" t="s">
        <v>422</v>
      </c>
      <c r="AQ4717">
        <v>4.09</v>
      </c>
      <c r="AR4717" t="s">
        <v>1616</v>
      </c>
      <c r="AT4717" t="s">
        <v>1612</v>
      </c>
      <c r="AV4717" t="s">
        <v>96</v>
      </c>
      <c r="BQ4717" t="str">
        <f>BS4717 &amp; ":" &amp; BR4717</f>
        <v>USEPA:350.1</v>
      </c>
      <c r="BR4717">
        <v>350.1</v>
      </c>
      <c r="BS4717" t="s">
        <v>4867</v>
      </c>
      <c r="BT4717" t="s">
        <v>7488</v>
      </c>
      <c r="BV4717" t="s">
        <v>7489</v>
      </c>
      <c r="BW4717" t="s">
        <v>7476</v>
      </c>
      <c r="CE4717" t="s">
        <v>9815</v>
      </c>
      <c r="CF4717" t="s">
        <v>1618</v>
      </c>
    </row>
    <row r="4718" spans="1:84" hidden="1" x14ac:dyDescent="0.4">
      <c r="A4718" t="s">
        <v>9593</v>
      </c>
      <c r="B4718" t="s">
        <v>9594</v>
      </c>
      <c r="C4718" t="s">
        <v>9834</v>
      </c>
      <c r="D4718" t="s">
        <v>81</v>
      </c>
      <c r="E4718" t="s">
        <v>82</v>
      </c>
      <c r="G4718" s="4" t="str">
        <f>TEXT(H4718+I4718,"yyyy-mm-dd""T""hh:mm:ss")&amp;
IF(J4718="MST","-07:00",
IF(J4718="MDT","-06:00",
IF(J4718="PST","-08:00",
IF(J4718="PDT","-07:00",
IF(J4718="UTC","+00:00","+00:00")))))</f>
        <v>2021-08-11T10:01:00-07:00</v>
      </c>
      <c r="H4718" s="1">
        <v>44419</v>
      </c>
      <c r="I4718" s="5">
        <v>0.41736111111111113</v>
      </c>
      <c r="J4718" t="s">
        <v>84</v>
      </c>
      <c r="N4718">
        <v>0</v>
      </c>
      <c r="O4718" t="s">
        <v>5517</v>
      </c>
      <c r="U4718" t="s">
        <v>9596</v>
      </c>
      <c r="V4718" t="s">
        <v>9597</v>
      </c>
      <c r="X4718" t="s">
        <v>9835</v>
      </c>
      <c r="Y4718" t="s">
        <v>9836</v>
      </c>
      <c r="AD4718">
        <v>32.110914999999999</v>
      </c>
      <c r="AE4718">
        <v>-112.041892</v>
      </c>
      <c r="AG4718" t="s">
        <v>9600</v>
      </c>
      <c r="AH4718" t="s">
        <v>9593</v>
      </c>
      <c r="AI4718" t="s">
        <v>9601</v>
      </c>
      <c r="AK4718" t="s">
        <v>5367</v>
      </c>
      <c r="AL4718" t="s">
        <v>9913</v>
      </c>
      <c r="AM4718" t="s">
        <v>92</v>
      </c>
      <c r="AN4718" t="s">
        <v>1610</v>
      </c>
      <c r="AO4718" t="s">
        <v>105</v>
      </c>
      <c r="AP4718" t="s">
        <v>422</v>
      </c>
      <c r="AQ4718" t="s">
        <v>4440</v>
      </c>
      <c r="AR4718" t="s">
        <v>1616</v>
      </c>
      <c r="AT4718" t="s">
        <v>1612</v>
      </c>
      <c r="AV4718" t="s">
        <v>96</v>
      </c>
      <c r="BQ4718" t="str">
        <f>BS4718 &amp; ":" &amp; BR4718</f>
        <v>USEPA:300</v>
      </c>
      <c r="BR4718">
        <v>300</v>
      </c>
      <c r="BS4718" t="s">
        <v>4867</v>
      </c>
      <c r="BT4718" t="s">
        <v>9315</v>
      </c>
      <c r="BV4718" t="s">
        <v>9316</v>
      </c>
      <c r="BX4718" s="1">
        <v>44421</v>
      </c>
      <c r="BZ4718" t="s">
        <v>9914</v>
      </c>
      <c r="CA4718" t="s">
        <v>9604</v>
      </c>
      <c r="CB4718">
        <v>0.1</v>
      </c>
      <c r="CC4718" t="s">
        <v>1616</v>
      </c>
      <c r="CE4718" t="s">
        <v>9623</v>
      </c>
      <c r="CF4718" t="s">
        <v>1618</v>
      </c>
    </row>
    <row r="4719" spans="1:84" hidden="1" x14ac:dyDescent="0.4">
      <c r="A4719" t="s">
        <v>7466</v>
      </c>
      <c r="B4719" t="s">
        <v>7467</v>
      </c>
      <c r="C4719" t="s">
        <v>9645</v>
      </c>
      <c r="D4719" t="s">
        <v>81</v>
      </c>
      <c r="E4719" t="s">
        <v>82</v>
      </c>
      <c r="G4719" s="4" t="str">
        <f>TEXT(H4719+I4719,"yyyy-mm-dd""T""hh:mm:ss")&amp;
IF(J4719="MST","-07:00",
IF(J4719="MDT","-06:00",
IF(J4719="PST","-08:00",
IF(J4719="PDT","-07:00",
IF(J4719="UTC","+00:00","+00:00")))))</f>
        <v>2021-06-17T07:58:00-07:00</v>
      </c>
      <c r="H4719" s="1">
        <v>44364</v>
      </c>
      <c r="I4719" s="5">
        <v>0.33194444444444443</v>
      </c>
      <c r="J4719" t="s">
        <v>84</v>
      </c>
      <c r="U4719" t="s">
        <v>7469</v>
      </c>
      <c r="V4719" t="s">
        <v>7470</v>
      </c>
      <c r="X4719" t="s">
        <v>7471</v>
      </c>
      <c r="Y4719" t="s">
        <v>7472</v>
      </c>
      <c r="AD4719">
        <v>32.338639000000001</v>
      </c>
      <c r="AE4719">
        <v>-111.08147200000001</v>
      </c>
      <c r="AK4719" t="s">
        <v>5367</v>
      </c>
      <c r="AL4719" t="s">
        <v>9915</v>
      </c>
      <c r="AN4719" t="s">
        <v>5425</v>
      </c>
      <c r="AO4719" t="s">
        <v>7494</v>
      </c>
      <c r="AP4719" t="s">
        <v>422</v>
      </c>
      <c r="AQ4719">
        <v>4.8600000000000003</v>
      </c>
      <c r="AR4719" t="s">
        <v>1616</v>
      </c>
      <c r="AT4719" t="s">
        <v>1612</v>
      </c>
      <c r="AV4719" t="s">
        <v>96</v>
      </c>
      <c r="BQ4719" t="str">
        <f>BS4719 &amp; ":" &amp; BR4719</f>
        <v>USEPA:353.2</v>
      </c>
      <c r="BR4719">
        <v>353.2</v>
      </c>
      <c r="BS4719" t="s">
        <v>4867</v>
      </c>
      <c r="BT4719" t="s">
        <v>5390</v>
      </c>
      <c r="BV4719" t="s">
        <v>5391</v>
      </c>
      <c r="BW4719" t="s">
        <v>7476</v>
      </c>
      <c r="CE4719" t="s">
        <v>9647</v>
      </c>
      <c r="CF4719" t="s">
        <v>1618</v>
      </c>
    </row>
    <row r="4720" spans="1:84" hidden="1" x14ac:dyDescent="0.4">
      <c r="A4720" t="s">
        <v>7466</v>
      </c>
      <c r="B4720" t="s">
        <v>7467</v>
      </c>
      <c r="C4720" t="s">
        <v>9642</v>
      </c>
      <c r="D4720" t="s">
        <v>81</v>
      </c>
      <c r="E4720" t="s">
        <v>82</v>
      </c>
      <c r="G4720" s="4" t="str">
        <f>TEXT(H4720+I4720,"yyyy-mm-dd""T""hh:mm:ss")&amp;
IF(J4720="MST","-07:00",
IF(J4720="MDT","-06:00",
IF(J4720="PST","-08:00",
IF(J4720="PDT","-07:00",
IF(J4720="UTC","+00:00","+00:00")))))</f>
        <v>2021-12-02T09:45:00-07:00</v>
      </c>
      <c r="H4720" s="1">
        <v>44532</v>
      </c>
      <c r="I4720" s="5">
        <v>0.40625</v>
      </c>
      <c r="J4720" t="s">
        <v>84</v>
      </c>
      <c r="U4720" t="s">
        <v>7469</v>
      </c>
      <c r="V4720" t="s">
        <v>7470</v>
      </c>
      <c r="X4720" t="s">
        <v>7510</v>
      </c>
      <c r="Y4720" t="s">
        <v>7511</v>
      </c>
      <c r="AD4720">
        <v>32.434333000000002</v>
      </c>
      <c r="AE4720">
        <v>-111.232472</v>
      </c>
      <c r="AK4720" t="s">
        <v>5367</v>
      </c>
      <c r="AL4720" t="s">
        <v>9916</v>
      </c>
      <c r="AN4720" t="s">
        <v>7604</v>
      </c>
      <c r="AO4720" t="s">
        <v>442</v>
      </c>
      <c r="AP4720" t="s">
        <v>422</v>
      </c>
      <c r="AQ4720">
        <v>1.61</v>
      </c>
      <c r="AR4720" t="s">
        <v>1616</v>
      </c>
      <c r="AT4720" t="s">
        <v>1612</v>
      </c>
      <c r="AV4720" t="s">
        <v>96</v>
      </c>
      <c r="BQ4720" t="str">
        <f>BS4720 &amp; ":" &amp; BR4720</f>
        <v>USEPA:351.2</v>
      </c>
      <c r="BR4720">
        <v>351.2</v>
      </c>
      <c r="BS4720" t="s">
        <v>4867</v>
      </c>
      <c r="BT4720" t="s">
        <v>7605</v>
      </c>
      <c r="BV4720" t="s">
        <v>7606</v>
      </c>
      <c r="BW4720" t="s">
        <v>7476</v>
      </c>
      <c r="CE4720" t="s">
        <v>9644</v>
      </c>
      <c r="CF4720" t="s">
        <v>1618</v>
      </c>
    </row>
    <row r="4721" spans="1:84" hidden="1" x14ac:dyDescent="0.4">
      <c r="A4721" t="s">
        <v>7466</v>
      </c>
      <c r="B4721" t="s">
        <v>7467</v>
      </c>
      <c r="C4721" t="s">
        <v>9712</v>
      </c>
      <c r="D4721" t="s">
        <v>81</v>
      </c>
      <c r="E4721" t="s">
        <v>82</v>
      </c>
      <c r="G4721" s="4" t="str">
        <f>TEXT(H4721+I4721,"yyyy-mm-dd""T""hh:mm:ss")&amp;
IF(J4721="MST","-07:00",
IF(J4721="MDT","-06:00",
IF(J4721="PST","-08:00",
IF(J4721="PDT","-07:00",
IF(J4721="UTC","+00:00","+00:00")))))</f>
        <v>2021-05-20T09:40:00-07:00</v>
      </c>
      <c r="H4721" s="1">
        <v>44336</v>
      </c>
      <c r="I4721" s="5">
        <v>0.40277777777777779</v>
      </c>
      <c r="J4721" t="s">
        <v>84</v>
      </c>
      <c r="U4721" t="s">
        <v>7469</v>
      </c>
      <c r="V4721" t="s">
        <v>7470</v>
      </c>
      <c r="X4721" t="s">
        <v>7532</v>
      </c>
      <c r="Y4721" t="s">
        <v>7533</v>
      </c>
      <c r="AD4721">
        <v>32.289444000000003</v>
      </c>
      <c r="AE4721">
        <v>-111.03486100000001</v>
      </c>
      <c r="AK4721" t="s">
        <v>5367</v>
      </c>
      <c r="AL4721" t="s">
        <v>9917</v>
      </c>
      <c r="AN4721" t="s">
        <v>1610</v>
      </c>
      <c r="AO4721" t="s">
        <v>5387</v>
      </c>
      <c r="AP4721" t="s">
        <v>422</v>
      </c>
      <c r="AQ4721">
        <v>3.27</v>
      </c>
      <c r="AR4721" t="s">
        <v>1616</v>
      </c>
      <c r="AT4721" t="s">
        <v>1612</v>
      </c>
      <c r="AV4721" t="s">
        <v>7535</v>
      </c>
      <c r="BQ4721" t="str">
        <f>BS4721 &amp; ":" &amp; BR4721</f>
        <v>AOAC:973.48</v>
      </c>
      <c r="BR4721">
        <v>973.48</v>
      </c>
      <c r="BS4721" t="s">
        <v>7536</v>
      </c>
      <c r="BT4721" t="s">
        <v>7537</v>
      </c>
      <c r="BW4721" t="s">
        <v>7476</v>
      </c>
      <c r="CE4721" t="s">
        <v>9715</v>
      </c>
      <c r="CF4721" t="s">
        <v>1618</v>
      </c>
    </row>
    <row r="4722" spans="1:84" hidden="1" x14ac:dyDescent="0.4">
      <c r="A4722" t="s">
        <v>9593</v>
      </c>
      <c r="B4722" t="s">
        <v>9594</v>
      </c>
      <c r="C4722" t="s">
        <v>9856</v>
      </c>
      <c r="D4722" t="s">
        <v>81</v>
      </c>
      <c r="E4722" t="s">
        <v>82</v>
      </c>
      <c r="G4722" s="4" t="str">
        <f>TEXT(H4722+I4722,"yyyy-mm-dd""T""hh:mm:ss")&amp;
IF(J4722="MST","-07:00",
IF(J4722="MDT","-06:00",
IF(J4722="PST","-08:00",
IF(J4722="PDT","-07:00",
IF(J4722="UTC","+00:00","+00:00")))))</f>
        <v>2021-07-07T13:04:00-07:00</v>
      </c>
      <c r="H4722" s="1">
        <v>44384</v>
      </c>
      <c r="I4722" s="5">
        <v>0.5444444444444444</v>
      </c>
      <c r="J4722" t="s">
        <v>84</v>
      </c>
      <c r="N4722">
        <v>0</v>
      </c>
      <c r="O4722" t="s">
        <v>5517</v>
      </c>
      <c r="U4722" t="s">
        <v>9596</v>
      </c>
      <c r="V4722" t="s">
        <v>9597</v>
      </c>
      <c r="X4722" t="s">
        <v>9857</v>
      </c>
      <c r="Y4722" t="s">
        <v>9858</v>
      </c>
      <c r="AD4722">
        <v>32.335647000000002</v>
      </c>
      <c r="AE4722">
        <v>-112.47643600000001</v>
      </c>
      <c r="AG4722" t="s">
        <v>9600</v>
      </c>
      <c r="AH4722" t="s">
        <v>9593</v>
      </c>
      <c r="AI4722" t="s">
        <v>9601</v>
      </c>
      <c r="AK4722" t="s">
        <v>5367</v>
      </c>
      <c r="AL4722" t="s">
        <v>9918</v>
      </c>
      <c r="AM4722" t="s">
        <v>92</v>
      </c>
      <c r="AN4722" t="s">
        <v>1610</v>
      </c>
      <c r="AO4722" t="s">
        <v>1611</v>
      </c>
      <c r="AP4722" t="s">
        <v>422</v>
      </c>
      <c r="AQ4722" t="s">
        <v>4440</v>
      </c>
      <c r="AR4722" t="s">
        <v>1616</v>
      </c>
      <c r="AT4722" t="s">
        <v>1612</v>
      </c>
      <c r="AV4722" t="s">
        <v>96</v>
      </c>
      <c r="BQ4722" t="str">
        <f>BS4722 &amp; ":" &amp; BR4722</f>
        <v>APHA:4500-NH3 C</v>
      </c>
      <c r="BR4722" t="s">
        <v>9610</v>
      </c>
      <c r="BS4722" t="s">
        <v>5380</v>
      </c>
      <c r="BT4722" t="s">
        <v>9611</v>
      </c>
      <c r="BV4722" t="s">
        <v>9612</v>
      </c>
      <c r="BX4722" s="1">
        <v>44385</v>
      </c>
      <c r="BZ4722" t="s">
        <v>9919</v>
      </c>
      <c r="CA4722" t="s">
        <v>9604</v>
      </c>
      <c r="CB4722">
        <v>0.5</v>
      </c>
      <c r="CC4722" t="s">
        <v>1616</v>
      </c>
      <c r="CE4722" t="s">
        <v>9861</v>
      </c>
      <c r="CF4722" t="s">
        <v>1618</v>
      </c>
    </row>
    <row r="4723" spans="1:84" hidden="1" x14ac:dyDescent="0.4">
      <c r="A4723" t="s">
        <v>7466</v>
      </c>
      <c r="B4723" t="s">
        <v>7467</v>
      </c>
      <c r="C4723" t="s">
        <v>9689</v>
      </c>
      <c r="D4723" t="s">
        <v>81</v>
      </c>
      <c r="E4723" t="s">
        <v>82</v>
      </c>
      <c r="G4723" s="4" t="str">
        <f>TEXT(H4723+I4723,"yyyy-mm-dd""T""hh:mm:ss")&amp;
IF(J4723="MST","-07:00",
IF(J4723="MDT","-06:00",
IF(J4723="PST","-08:00",
IF(J4723="PDT","-07:00",
IF(J4723="UTC","+00:00","+00:00")))))</f>
        <v>2021-05-27T09:25:00-07:00</v>
      </c>
      <c r="H4723" s="1">
        <v>44343</v>
      </c>
      <c r="I4723" s="5">
        <v>0.3923611111111111</v>
      </c>
      <c r="J4723" t="s">
        <v>84</v>
      </c>
      <c r="U4723" t="s">
        <v>7469</v>
      </c>
      <c r="V4723" t="s">
        <v>7470</v>
      </c>
      <c r="X4723" t="s">
        <v>7482</v>
      </c>
      <c r="Y4723" t="s">
        <v>7483</v>
      </c>
      <c r="AD4723">
        <v>32.386417000000002</v>
      </c>
      <c r="AE4723">
        <v>-111.119139</v>
      </c>
      <c r="AK4723" t="s">
        <v>5367</v>
      </c>
      <c r="AL4723" t="s">
        <v>9920</v>
      </c>
      <c r="AM4723" t="s">
        <v>7485</v>
      </c>
      <c r="AN4723" t="s">
        <v>7486</v>
      </c>
      <c r="AO4723" t="s">
        <v>5369</v>
      </c>
      <c r="AP4723" t="s">
        <v>422</v>
      </c>
      <c r="AS4723" t="s">
        <v>7487</v>
      </c>
      <c r="AT4723" t="s">
        <v>1612</v>
      </c>
      <c r="AV4723" t="s">
        <v>96</v>
      </c>
      <c r="BQ4723" t="str">
        <f>BS4723 &amp; ":" &amp; BR4723</f>
        <v>USEPA:350.1</v>
      </c>
      <c r="BR4723">
        <v>350.1</v>
      </c>
      <c r="BS4723" t="s">
        <v>4867</v>
      </c>
      <c r="BT4723" t="s">
        <v>7488</v>
      </c>
      <c r="BV4723" t="s">
        <v>7489</v>
      </c>
      <c r="BW4723" t="s">
        <v>7476</v>
      </c>
      <c r="BZ4723" t="s">
        <v>9921</v>
      </c>
      <c r="CA4723" t="s">
        <v>1272</v>
      </c>
      <c r="CB4723">
        <v>0.5</v>
      </c>
      <c r="CC4723" t="s">
        <v>1616</v>
      </c>
      <c r="CE4723" t="s">
        <v>9691</v>
      </c>
      <c r="CF4723" t="s">
        <v>1618</v>
      </c>
    </row>
    <row r="4724" spans="1:84" hidden="1" x14ac:dyDescent="0.4">
      <c r="A4724" t="s">
        <v>7466</v>
      </c>
      <c r="B4724" t="s">
        <v>7467</v>
      </c>
      <c r="C4724" t="s">
        <v>9689</v>
      </c>
      <c r="D4724" t="s">
        <v>81</v>
      </c>
      <c r="E4724" t="s">
        <v>82</v>
      </c>
      <c r="G4724" s="4" t="str">
        <f>TEXT(H4724+I4724,"yyyy-mm-dd""T""hh:mm:ss")&amp;
IF(J4724="MST","-07:00",
IF(J4724="MDT","-06:00",
IF(J4724="PST","-08:00",
IF(J4724="PDT","-07:00",
IF(J4724="UTC","+00:00","+00:00")))))</f>
        <v>2021-05-27T09:25:00-07:00</v>
      </c>
      <c r="H4724" s="1">
        <v>44343</v>
      </c>
      <c r="I4724" s="5">
        <v>0.3923611111111111</v>
      </c>
      <c r="J4724" t="s">
        <v>84</v>
      </c>
      <c r="U4724" t="s">
        <v>7469</v>
      </c>
      <c r="V4724" t="s">
        <v>7470</v>
      </c>
      <c r="X4724" t="s">
        <v>7482</v>
      </c>
      <c r="Y4724" t="s">
        <v>7483</v>
      </c>
      <c r="AD4724">
        <v>32.386417000000002</v>
      </c>
      <c r="AE4724">
        <v>-111.119139</v>
      </c>
      <c r="AK4724" t="s">
        <v>5367</v>
      </c>
      <c r="AL4724" t="s">
        <v>9922</v>
      </c>
      <c r="AN4724" t="s">
        <v>7604</v>
      </c>
      <c r="AO4724" t="s">
        <v>442</v>
      </c>
      <c r="AP4724" t="s">
        <v>422</v>
      </c>
      <c r="AQ4724">
        <v>1.75</v>
      </c>
      <c r="AR4724" t="s">
        <v>1616</v>
      </c>
      <c r="AT4724" t="s">
        <v>1612</v>
      </c>
      <c r="AV4724" t="s">
        <v>96</v>
      </c>
      <c r="BQ4724" t="str">
        <f>BS4724 &amp; ":" &amp; BR4724</f>
        <v>USEPA:351.2</v>
      </c>
      <c r="BR4724">
        <v>351.2</v>
      </c>
      <c r="BS4724" t="s">
        <v>4867</v>
      </c>
      <c r="BT4724" t="s">
        <v>7605</v>
      </c>
      <c r="BV4724" t="s">
        <v>7606</v>
      </c>
      <c r="BW4724" t="s">
        <v>7476</v>
      </c>
      <c r="CE4724" t="s">
        <v>9691</v>
      </c>
      <c r="CF4724" t="s">
        <v>1618</v>
      </c>
    </row>
    <row r="4725" spans="1:84" hidden="1" x14ac:dyDescent="0.4">
      <c r="A4725" t="s">
        <v>9593</v>
      </c>
      <c r="B4725" t="s">
        <v>9594</v>
      </c>
      <c r="C4725" t="s">
        <v>9667</v>
      </c>
      <c r="D4725" t="s">
        <v>81</v>
      </c>
      <c r="E4725" t="s">
        <v>82</v>
      </c>
      <c r="G4725" s="4" t="str">
        <f>TEXT(H4725+I4725,"yyyy-mm-dd""T""hh:mm:ss")&amp;
IF(J4725="MST","-07:00",
IF(J4725="MDT","-06:00",
IF(J4725="PST","-08:00",
IF(J4725="PDT","-07:00",
IF(J4725="UTC","+00:00","+00:00")))))</f>
        <v>2021-01-26T11:21:00-07:00</v>
      </c>
      <c r="H4725" s="1">
        <v>44222</v>
      </c>
      <c r="I4725" s="5">
        <v>0.47291666666666665</v>
      </c>
      <c r="J4725" t="s">
        <v>84</v>
      </c>
      <c r="N4725">
        <v>0</v>
      </c>
      <c r="O4725" t="s">
        <v>5517</v>
      </c>
      <c r="U4725" t="s">
        <v>9596</v>
      </c>
      <c r="V4725" t="s">
        <v>9597</v>
      </c>
      <c r="X4725" t="s">
        <v>9668</v>
      </c>
      <c r="Y4725" t="s">
        <v>9669</v>
      </c>
      <c r="AD4725">
        <v>31.724063999999998</v>
      </c>
      <c r="AE4725">
        <v>-111.89640300000001</v>
      </c>
      <c r="AG4725" t="s">
        <v>9600</v>
      </c>
      <c r="AH4725" t="s">
        <v>9593</v>
      </c>
      <c r="AI4725" t="s">
        <v>9601</v>
      </c>
      <c r="AK4725" t="s">
        <v>5367</v>
      </c>
      <c r="AL4725" t="s">
        <v>9923</v>
      </c>
      <c r="AM4725" t="s">
        <v>92</v>
      </c>
      <c r="AN4725" t="s">
        <v>1610</v>
      </c>
      <c r="AO4725" t="s">
        <v>105</v>
      </c>
      <c r="AP4725" t="s">
        <v>422</v>
      </c>
      <c r="AQ4725" t="s">
        <v>4440</v>
      </c>
      <c r="AR4725" t="s">
        <v>1616</v>
      </c>
      <c r="AT4725" t="s">
        <v>1612</v>
      </c>
      <c r="AV4725" t="s">
        <v>96</v>
      </c>
      <c r="BQ4725" t="str">
        <f>BS4725 &amp; ":" &amp; BR4725</f>
        <v>USEPA:300</v>
      </c>
      <c r="BR4725">
        <v>300</v>
      </c>
      <c r="BS4725" t="s">
        <v>4867</v>
      </c>
      <c r="BT4725" t="s">
        <v>9315</v>
      </c>
      <c r="BV4725" t="s">
        <v>9316</v>
      </c>
      <c r="BX4725" s="1">
        <v>44222</v>
      </c>
      <c r="BZ4725" t="s">
        <v>9924</v>
      </c>
      <c r="CA4725" t="s">
        <v>9604</v>
      </c>
      <c r="CB4725">
        <v>0.1</v>
      </c>
      <c r="CC4725" t="s">
        <v>1616</v>
      </c>
      <c r="CE4725" t="s">
        <v>9605</v>
      </c>
      <c r="CF4725" t="s">
        <v>1618</v>
      </c>
    </row>
    <row r="4726" spans="1:84" hidden="1" x14ac:dyDescent="0.4">
      <c r="A4726" t="s">
        <v>9593</v>
      </c>
      <c r="B4726" t="s">
        <v>9594</v>
      </c>
      <c r="C4726" t="s">
        <v>9595</v>
      </c>
      <c r="D4726" t="s">
        <v>81</v>
      </c>
      <c r="E4726" t="s">
        <v>82</v>
      </c>
      <c r="G4726" s="4" t="str">
        <f>TEXT(H4726+I4726,"yyyy-mm-dd""T""hh:mm:ss")&amp;
IF(J4726="MST","-07:00",
IF(J4726="MDT","-06:00",
IF(J4726="PST","-08:00",
IF(J4726="PDT","-07:00",
IF(J4726="UTC","+00:00","+00:00")))))</f>
        <v>2021-01-26T12:22:00-07:00</v>
      </c>
      <c r="H4726" s="1">
        <v>44222</v>
      </c>
      <c r="I4726" s="5">
        <v>0.51527777777777772</v>
      </c>
      <c r="J4726" t="s">
        <v>84</v>
      </c>
      <c r="N4726">
        <v>0</v>
      </c>
      <c r="O4726" t="s">
        <v>5517</v>
      </c>
      <c r="U4726" t="s">
        <v>9596</v>
      </c>
      <c r="V4726" t="s">
        <v>9597</v>
      </c>
      <c r="X4726" t="s">
        <v>9598</v>
      </c>
      <c r="Y4726" t="s">
        <v>9599</v>
      </c>
      <c r="AD4726">
        <v>31.916073999999998</v>
      </c>
      <c r="AE4726">
        <v>-111.889109</v>
      </c>
      <c r="AG4726" t="s">
        <v>9600</v>
      </c>
      <c r="AH4726" t="s">
        <v>9593</v>
      </c>
      <c r="AI4726" t="s">
        <v>9601</v>
      </c>
      <c r="AK4726" t="s">
        <v>5367</v>
      </c>
      <c r="AL4726" t="s">
        <v>9925</v>
      </c>
      <c r="AN4726" t="s">
        <v>1700</v>
      </c>
      <c r="AO4726" t="s">
        <v>9631</v>
      </c>
      <c r="AP4726" t="s">
        <v>422</v>
      </c>
      <c r="AQ4726">
        <v>1.2</v>
      </c>
      <c r="AR4726" t="s">
        <v>1616</v>
      </c>
      <c r="AT4726" t="s">
        <v>1612</v>
      </c>
      <c r="AV4726" t="s">
        <v>96</v>
      </c>
      <c r="BQ4726" t="str">
        <f>BS4726 &amp; ":" &amp; BR4726</f>
        <v>HACH:8190</v>
      </c>
      <c r="BR4726">
        <v>8190</v>
      </c>
      <c r="BS4726" t="s">
        <v>9632</v>
      </c>
      <c r="BT4726" t="s">
        <v>9633</v>
      </c>
      <c r="BX4726" s="1">
        <v>44236</v>
      </c>
      <c r="BZ4726" t="s">
        <v>9926</v>
      </c>
      <c r="CA4726" t="s">
        <v>9604</v>
      </c>
      <c r="CB4726">
        <v>0.1</v>
      </c>
      <c r="CC4726" t="s">
        <v>1616</v>
      </c>
      <c r="CE4726" t="s">
        <v>9605</v>
      </c>
      <c r="CF4726" t="s">
        <v>1618</v>
      </c>
    </row>
    <row r="4727" spans="1:84" hidden="1" x14ac:dyDescent="0.4">
      <c r="A4727" t="s">
        <v>9818</v>
      </c>
      <c r="B4727" t="s">
        <v>9819</v>
      </c>
      <c r="C4727" t="s">
        <v>9820</v>
      </c>
      <c r="D4727" t="s">
        <v>81</v>
      </c>
      <c r="E4727" t="s">
        <v>82</v>
      </c>
      <c r="G4727" s="4" t="str">
        <f>TEXT(H4727+I4727,"yyyy-mm-dd""T""hh:mm:ss")&amp;
IF(J4727="MST","-07:00",
IF(J4727="MDT","-06:00",
IF(J4727="PST","-08:00",
IF(J4727="PDT","-07:00",
IF(J4727="UTC","+00:00","+00:00")))))</f>
        <v>2021-10-13T17:15:00-07:00</v>
      </c>
      <c r="H4727" s="1">
        <v>44482</v>
      </c>
      <c r="I4727" s="5">
        <v>0.71875</v>
      </c>
      <c r="J4727" t="s">
        <v>84</v>
      </c>
      <c r="U4727" t="s">
        <v>9821</v>
      </c>
      <c r="V4727" t="s">
        <v>9821</v>
      </c>
      <c r="X4727" t="s">
        <v>9822</v>
      </c>
      <c r="Y4727" t="s">
        <v>9823</v>
      </c>
      <c r="Z4727" t="s">
        <v>9824</v>
      </c>
      <c r="AD4727">
        <v>31.864722</v>
      </c>
      <c r="AE4727">
        <v>-110.571389</v>
      </c>
      <c r="AK4727" t="s">
        <v>5367</v>
      </c>
      <c r="AL4727" t="s">
        <v>9927</v>
      </c>
      <c r="AM4727" t="s">
        <v>92</v>
      </c>
      <c r="AN4727" t="s">
        <v>1610</v>
      </c>
      <c r="AO4727" t="s">
        <v>5369</v>
      </c>
      <c r="AP4727" t="s">
        <v>422</v>
      </c>
      <c r="AT4727" t="s">
        <v>1612</v>
      </c>
      <c r="AV4727" t="s">
        <v>96</v>
      </c>
      <c r="BF4727" t="s">
        <v>9928</v>
      </c>
      <c r="BQ4727" t="str">
        <f>BS4727 &amp; ":" &amp; BR4727</f>
        <v>USEPA:350.1</v>
      </c>
      <c r="BR4727">
        <v>350.1</v>
      </c>
      <c r="BS4727" t="s">
        <v>4867</v>
      </c>
      <c r="BT4727" t="s">
        <v>7488</v>
      </c>
      <c r="BV4727" t="s">
        <v>7489</v>
      </c>
      <c r="BX4727" s="1">
        <v>44493</v>
      </c>
      <c r="BZ4727" t="s">
        <v>9929</v>
      </c>
      <c r="CA4727" t="s">
        <v>7546</v>
      </c>
      <c r="CB4727">
        <v>3.9E-2</v>
      </c>
      <c r="CC4727" t="s">
        <v>1616</v>
      </c>
      <c r="CE4727" t="s">
        <v>9828</v>
      </c>
      <c r="CF4727" t="s">
        <v>1618</v>
      </c>
    </row>
    <row r="4728" spans="1:84" hidden="1" x14ac:dyDescent="0.4">
      <c r="A4728" t="s">
        <v>7466</v>
      </c>
      <c r="B4728" t="s">
        <v>7467</v>
      </c>
      <c r="C4728" t="s">
        <v>9689</v>
      </c>
      <c r="D4728" t="s">
        <v>81</v>
      </c>
      <c r="E4728" t="s">
        <v>82</v>
      </c>
      <c r="G4728" s="4" t="str">
        <f>TEXT(H4728+I4728,"yyyy-mm-dd""T""hh:mm:ss")&amp;
IF(J4728="MST","-07:00",
IF(J4728="MDT","-06:00",
IF(J4728="PST","-08:00",
IF(J4728="PDT","-07:00",
IF(J4728="UTC","+00:00","+00:00")))))</f>
        <v>2021-05-27T09:25:00-07:00</v>
      </c>
      <c r="H4728" s="1">
        <v>44343</v>
      </c>
      <c r="I4728" s="5">
        <v>0.3923611111111111</v>
      </c>
      <c r="J4728" t="s">
        <v>84</v>
      </c>
      <c r="U4728" t="s">
        <v>7469</v>
      </c>
      <c r="V4728" t="s">
        <v>7470</v>
      </c>
      <c r="X4728" t="s">
        <v>7482</v>
      </c>
      <c r="Y4728" t="s">
        <v>7483</v>
      </c>
      <c r="AD4728">
        <v>32.386417000000002</v>
      </c>
      <c r="AE4728">
        <v>-111.119139</v>
      </c>
      <c r="AK4728" t="s">
        <v>5367</v>
      </c>
      <c r="AL4728" t="s">
        <v>9930</v>
      </c>
      <c r="AN4728" t="s">
        <v>1700</v>
      </c>
      <c r="AO4728" t="s">
        <v>123</v>
      </c>
      <c r="AP4728" t="s">
        <v>422</v>
      </c>
      <c r="AQ4728">
        <v>3.18</v>
      </c>
      <c r="AR4728" t="s">
        <v>1616</v>
      </c>
      <c r="AS4728" t="s">
        <v>9252</v>
      </c>
      <c r="AT4728" t="s">
        <v>1612</v>
      </c>
      <c r="AV4728" t="s">
        <v>96</v>
      </c>
      <c r="BQ4728" t="str">
        <f>BS4728 &amp; ":" &amp; BR4728</f>
        <v>USEPA:365.1</v>
      </c>
      <c r="BR4728">
        <v>365.1</v>
      </c>
      <c r="BS4728" t="s">
        <v>4867</v>
      </c>
      <c r="BT4728" t="s">
        <v>7474</v>
      </c>
      <c r="BV4728" t="s">
        <v>7475</v>
      </c>
      <c r="BW4728" t="s">
        <v>7476</v>
      </c>
      <c r="CE4728" t="s">
        <v>9691</v>
      </c>
      <c r="CF4728" t="s">
        <v>1618</v>
      </c>
    </row>
    <row r="4729" spans="1:84" hidden="1" x14ac:dyDescent="0.4">
      <c r="A4729" t="s">
        <v>7466</v>
      </c>
      <c r="B4729" t="s">
        <v>7467</v>
      </c>
      <c r="C4729" t="s">
        <v>9645</v>
      </c>
      <c r="D4729" t="s">
        <v>81</v>
      </c>
      <c r="E4729" t="s">
        <v>82</v>
      </c>
      <c r="G4729" s="4" t="str">
        <f>TEXT(H4729+I4729,"yyyy-mm-dd""T""hh:mm:ss")&amp;
IF(J4729="MST","-07:00",
IF(J4729="MDT","-06:00",
IF(J4729="PST","-08:00",
IF(J4729="PDT","-07:00",
IF(J4729="UTC","+00:00","+00:00")))))</f>
        <v>2021-06-17T07:58:00-07:00</v>
      </c>
      <c r="H4729" s="1">
        <v>44364</v>
      </c>
      <c r="I4729" s="5">
        <v>0.33194444444444443</v>
      </c>
      <c r="J4729" t="s">
        <v>84</v>
      </c>
      <c r="U4729" t="s">
        <v>7469</v>
      </c>
      <c r="V4729" t="s">
        <v>7470</v>
      </c>
      <c r="X4729" t="s">
        <v>7471</v>
      </c>
      <c r="Y4729" t="s">
        <v>7472</v>
      </c>
      <c r="AD4729">
        <v>32.338639000000001</v>
      </c>
      <c r="AE4729">
        <v>-111.08147200000001</v>
      </c>
      <c r="AK4729" t="s">
        <v>5367</v>
      </c>
      <c r="AL4729" t="s">
        <v>9931</v>
      </c>
      <c r="AN4729" t="s">
        <v>1700</v>
      </c>
      <c r="AO4729" t="s">
        <v>457</v>
      </c>
      <c r="AP4729" t="s">
        <v>422</v>
      </c>
      <c r="AQ4729">
        <v>2.78</v>
      </c>
      <c r="AR4729" t="s">
        <v>1616</v>
      </c>
      <c r="AT4729" t="s">
        <v>1612</v>
      </c>
      <c r="AV4729" t="s">
        <v>96</v>
      </c>
      <c r="BQ4729" t="str">
        <f>BS4729 &amp; ":" &amp; BR4729</f>
        <v>USEPA:365.1</v>
      </c>
      <c r="BR4729">
        <v>365.1</v>
      </c>
      <c r="BS4729" t="s">
        <v>4867</v>
      </c>
      <c r="BT4729" t="s">
        <v>7474</v>
      </c>
      <c r="BV4729" t="s">
        <v>7475</v>
      </c>
      <c r="BW4729" t="s">
        <v>7476</v>
      </c>
      <c r="CE4729" t="s">
        <v>9647</v>
      </c>
      <c r="CF4729" t="s">
        <v>1618</v>
      </c>
    </row>
    <row r="4730" spans="1:84" hidden="1" x14ac:dyDescent="0.4">
      <c r="A4730" t="s">
        <v>9593</v>
      </c>
      <c r="B4730" t="s">
        <v>9594</v>
      </c>
      <c r="C4730" t="s">
        <v>9732</v>
      </c>
      <c r="D4730" t="s">
        <v>81</v>
      </c>
      <c r="E4730" t="s">
        <v>82</v>
      </c>
      <c r="G4730" s="4" t="str">
        <f>TEXT(H4730+I4730,"yyyy-mm-dd""T""hh:mm:ss")&amp;
IF(J4730="MST","-07:00",
IF(J4730="MDT","-06:00",
IF(J4730="PST","-08:00",
IF(J4730="PDT","-07:00",
IF(J4730="UTC","+00:00","+00:00")))))</f>
        <v>2021-07-14T10:35:00-07:00</v>
      </c>
      <c r="H4730" s="1">
        <v>44391</v>
      </c>
      <c r="I4730" s="5">
        <v>0.44097222222222221</v>
      </c>
      <c r="J4730" t="s">
        <v>84</v>
      </c>
      <c r="N4730">
        <v>0</v>
      </c>
      <c r="O4730" t="s">
        <v>5517</v>
      </c>
      <c r="U4730" t="s">
        <v>9596</v>
      </c>
      <c r="V4730" t="s">
        <v>9597</v>
      </c>
      <c r="X4730" t="s">
        <v>9733</v>
      </c>
      <c r="Y4730" t="s">
        <v>9734</v>
      </c>
      <c r="AD4730">
        <v>32.098081000000001</v>
      </c>
      <c r="AE4730">
        <v>-111.889111</v>
      </c>
      <c r="AG4730" t="s">
        <v>9600</v>
      </c>
      <c r="AH4730" t="s">
        <v>9593</v>
      </c>
      <c r="AI4730" t="s">
        <v>9601</v>
      </c>
      <c r="AK4730" t="s">
        <v>5367</v>
      </c>
      <c r="AL4730" t="s">
        <v>9932</v>
      </c>
      <c r="AN4730" t="s">
        <v>1700</v>
      </c>
      <c r="AO4730" t="s">
        <v>9631</v>
      </c>
      <c r="AP4730" t="s">
        <v>422</v>
      </c>
      <c r="AQ4730">
        <v>1.9</v>
      </c>
      <c r="AR4730" t="s">
        <v>1616</v>
      </c>
      <c r="AT4730" t="s">
        <v>1612</v>
      </c>
      <c r="AV4730" t="s">
        <v>96</v>
      </c>
      <c r="BQ4730" t="str">
        <f>BS4730 &amp; ":" &amp; BR4730</f>
        <v>HACH:8190</v>
      </c>
      <c r="BR4730">
        <v>8190</v>
      </c>
      <c r="BS4730" t="s">
        <v>9632</v>
      </c>
      <c r="BT4730" t="s">
        <v>9633</v>
      </c>
      <c r="BX4730" s="1">
        <v>44397</v>
      </c>
      <c r="BZ4730" t="s">
        <v>9933</v>
      </c>
      <c r="CA4730" t="s">
        <v>9604</v>
      </c>
      <c r="CB4730">
        <v>0.1</v>
      </c>
      <c r="CC4730" t="s">
        <v>1616</v>
      </c>
      <c r="CE4730" t="s">
        <v>9605</v>
      </c>
      <c r="CF4730" t="s">
        <v>1618</v>
      </c>
    </row>
    <row r="4731" spans="1:84" hidden="1" x14ac:dyDescent="0.4">
      <c r="A4731" t="s">
        <v>7466</v>
      </c>
      <c r="B4731" t="s">
        <v>7467</v>
      </c>
      <c r="C4731" t="s">
        <v>9695</v>
      </c>
      <c r="D4731" t="s">
        <v>81</v>
      </c>
      <c r="E4731" t="s">
        <v>82</v>
      </c>
      <c r="G4731" s="4" t="str">
        <f>TEXT(H4731+I4731,"yyyy-mm-dd""T""hh:mm:ss")&amp;
IF(J4731="MST","-07:00",
IF(J4731="MDT","-06:00",
IF(J4731="PST","-08:00",
IF(J4731="PDT","-07:00",
IF(J4731="UTC","+00:00","+00:00")))))</f>
        <v>2021-08-26T08:45:00-07:00</v>
      </c>
      <c r="H4731" s="1">
        <v>44434</v>
      </c>
      <c r="I4731" s="5">
        <v>0.36458333333333331</v>
      </c>
      <c r="J4731" t="s">
        <v>84</v>
      </c>
      <c r="U4731" t="s">
        <v>7469</v>
      </c>
      <c r="V4731" t="s">
        <v>7470</v>
      </c>
      <c r="X4731" t="s">
        <v>7510</v>
      </c>
      <c r="Y4731" t="s">
        <v>7511</v>
      </c>
      <c r="AD4731">
        <v>32.434333000000002</v>
      </c>
      <c r="AE4731">
        <v>-111.232472</v>
      </c>
      <c r="AK4731" t="s">
        <v>5367</v>
      </c>
      <c r="AL4731" t="s">
        <v>9934</v>
      </c>
      <c r="AN4731" t="s">
        <v>1700</v>
      </c>
      <c r="AO4731" t="s">
        <v>457</v>
      </c>
      <c r="AP4731" t="s">
        <v>422</v>
      </c>
      <c r="AQ4731">
        <v>2.66</v>
      </c>
      <c r="AR4731" t="s">
        <v>1616</v>
      </c>
      <c r="AT4731" t="s">
        <v>1612</v>
      </c>
      <c r="AV4731" t="s">
        <v>96</v>
      </c>
      <c r="BQ4731" t="str">
        <f>BS4731 &amp; ":" &amp; BR4731</f>
        <v>USEPA:365.1</v>
      </c>
      <c r="BR4731">
        <v>365.1</v>
      </c>
      <c r="BS4731" t="s">
        <v>4867</v>
      </c>
      <c r="BT4731" t="s">
        <v>7474</v>
      </c>
      <c r="BV4731" t="s">
        <v>7475</v>
      </c>
      <c r="BW4731" t="s">
        <v>7476</v>
      </c>
      <c r="CE4731" t="s">
        <v>9697</v>
      </c>
      <c r="CF4731" t="s">
        <v>1618</v>
      </c>
    </row>
    <row r="4732" spans="1:84" hidden="1" x14ac:dyDescent="0.4">
      <c r="A4732" t="s">
        <v>7466</v>
      </c>
      <c r="B4732" t="s">
        <v>7467</v>
      </c>
      <c r="C4732" t="s">
        <v>9624</v>
      </c>
      <c r="D4732" t="s">
        <v>81</v>
      </c>
      <c r="E4732" t="s">
        <v>82</v>
      </c>
      <c r="G4732" s="4" t="str">
        <f>TEXT(H4732+I4732,"yyyy-mm-dd""T""hh:mm:ss")&amp;
IF(J4732="MST","-07:00",
IF(J4732="MDT","-06:00",
IF(J4732="PST","-08:00",
IF(J4732="PDT","-07:00",
IF(J4732="UTC","+00:00","+00:00")))))</f>
        <v>2021-03-30T10:00:00-07:00</v>
      </c>
      <c r="H4732" s="1">
        <v>44285</v>
      </c>
      <c r="I4732" s="5">
        <v>0.41666666666666669</v>
      </c>
      <c r="J4732" t="s">
        <v>84</v>
      </c>
      <c r="U4732" t="s">
        <v>7469</v>
      </c>
      <c r="V4732" t="s">
        <v>7470</v>
      </c>
      <c r="X4732" t="s">
        <v>7532</v>
      </c>
      <c r="Y4732" t="s">
        <v>7533</v>
      </c>
      <c r="AD4732">
        <v>32.289444000000003</v>
      </c>
      <c r="AE4732">
        <v>-111.03486100000001</v>
      </c>
      <c r="AK4732" t="s">
        <v>5367</v>
      </c>
      <c r="AL4732" t="s">
        <v>9935</v>
      </c>
      <c r="AN4732" t="s">
        <v>1610</v>
      </c>
      <c r="AO4732" t="s">
        <v>5387</v>
      </c>
      <c r="AP4732" t="s">
        <v>422</v>
      </c>
      <c r="AQ4732">
        <v>5.33</v>
      </c>
      <c r="AR4732" t="s">
        <v>1616</v>
      </c>
      <c r="AT4732" t="s">
        <v>1612</v>
      </c>
      <c r="AV4732" t="s">
        <v>7535</v>
      </c>
      <c r="BQ4732" t="str">
        <f>BS4732 &amp; ":" &amp; BR4732</f>
        <v>AOAC:973.48</v>
      </c>
      <c r="BR4732">
        <v>973.48</v>
      </c>
      <c r="BS4732" t="s">
        <v>7536</v>
      </c>
      <c r="BT4732" t="s">
        <v>7537</v>
      </c>
      <c r="BW4732" t="s">
        <v>7476</v>
      </c>
      <c r="CE4732" t="s">
        <v>9626</v>
      </c>
      <c r="CF4732" t="s">
        <v>1618</v>
      </c>
    </row>
    <row r="4733" spans="1:84" hidden="1" x14ac:dyDescent="0.4">
      <c r="A4733" t="s">
        <v>7466</v>
      </c>
      <c r="B4733" t="s">
        <v>7467</v>
      </c>
      <c r="C4733" t="s">
        <v>9692</v>
      </c>
      <c r="D4733" t="s">
        <v>81</v>
      </c>
      <c r="E4733" t="s">
        <v>82</v>
      </c>
      <c r="G4733" s="4" t="str">
        <f>TEXT(H4733+I4733,"yyyy-mm-dd""T""hh:mm:ss")&amp;
IF(J4733="MST","-07:00",
IF(J4733="MDT","-06:00",
IF(J4733="PST","-08:00",
IF(J4733="PDT","-07:00",
IF(J4733="UTC","+00:00","+00:00")))))</f>
        <v>2021-03-11T09:15:00-07:00</v>
      </c>
      <c r="H4733" s="1">
        <v>44266</v>
      </c>
      <c r="I4733" s="5">
        <v>0.38541666666666669</v>
      </c>
      <c r="J4733" t="s">
        <v>84</v>
      </c>
      <c r="U4733" t="s">
        <v>7469</v>
      </c>
      <c r="V4733" t="s">
        <v>7470</v>
      </c>
      <c r="X4733" t="s">
        <v>7471</v>
      </c>
      <c r="Y4733" t="s">
        <v>7472</v>
      </c>
      <c r="AD4733">
        <v>32.338639000000001</v>
      </c>
      <c r="AE4733">
        <v>-111.08147200000001</v>
      </c>
      <c r="AK4733" t="s">
        <v>5367</v>
      </c>
      <c r="AL4733" t="s">
        <v>9936</v>
      </c>
      <c r="AN4733" t="s">
        <v>1700</v>
      </c>
      <c r="AO4733" t="s">
        <v>123</v>
      </c>
      <c r="AP4733" t="s">
        <v>422</v>
      </c>
      <c r="AQ4733">
        <v>3.33</v>
      </c>
      <c r="AR4733" t="s">
        <v>1616</v>
      </c>
      <c r="AS4733" t="s">
        <v>9252</v>
      </c>
      <c r="AT4733" t="s">
        <v>1612</v>
      </c>
      <c r="AV4733" t="s">
        <v>96</v>
      </c>
      <c r="BQ4733" t="str">
        <f>BS4733 &amp; ":" &amp; BR4733</f>
        <v>USEPA:365.1</v>
      </c>
      <c r="BR4733">
        <v>365.1</v>
      </c>
      <c r="BS4733" t="s">
        <v>4867</v>
      </c>
      <c r="BT4733" t="s">
        <v>7474</v>
      </c>
      <c r="BV4733" t="s">
        <v>7475</v>
      </c>
      <c r="BW4733" t="s">
        <v>7476</v>
      </c>
      <c r="CE4733" t="s">
        <v>9694</v>
      </c>
      <c r="CF4733" t="s">
        <v>1618</v>
      </c>
    </row>
    <row r="4734" spans="1:84" hidden="1" x14ac:dyDescent="0.4">
      <c r="A4734" t="s">
        <v>9593</v>
      </c>
      <c r="B4734" t="s">
        <v>9594</v>
      </c>
      <c r="C4734" t="s">
        <v>9703</v>
      </c>
      <c r="D4734" t="s">
        <v>81</v>
      </c>
      <c r="E4734" t="s">
        <v>82</v>
      </c>
      <c r="G4734" s="4" t="str">
        <f>TEXT(H4734+I4734,"yyyy-mm-dd""T""hh:mm:ss")&amp;
IF(J4734="MST","-07:00",
IF(J4734="MDT","-06:00",
IF(J4734="PST","-08:00",
IF(J4734="PDT","-07:00",
IF(J4734="UTC","+00:00","+00:00")))))</f>
        <v>2021-08-04T11:19:00-07:00</v>
      </c>
      <c r="H4734" s="1">
        <v>44412</v>
      </c>
      <c r="I4734" s="5">
        <v>0.47152777777777777</v>
      </c>
      <c r="J4734" t="s">
        <v>84</v>
      </c>
      <c r="N4734">
        <v>0</v>
      </c>
      <c r="O4734" t="s">
        <v>5517</v>
      </c>
      <c r="U4734" t="s">
        <v>9596</v>
      </c>
      <c r="V4734" t="s">
        <v>9597</v>
      </c>
      <c r="X4734" t="s">
        <v>9628</v>
      </c>
      <c r="Y4734" t="s">
        <v>9629</v>
      </c>
      <c r="AD4734">
        <v>32.191263999999997</v>
      </c>
      <c r="AE4734">
        <v>-111.269114</v>
      </c>
      <c r="AG4734" t="s">
        <v>9600</v>
      </c>
      <c r="AH4734" t="s">
        <v>9593</v>
      </c>
      <c r="AI4734" t="s">
        <v>9601</v>
      </c>
      <c r="AK4734" t="s">
        <v>5367</v>
      </c>
      <c r="AL4734" t="s">
        <v>9937</v>
      </c>
      <c r="AM4734" t="s">
        <v>92</v>
      </c>
      <c r="AN4734" t="s">
        <v>1610</v>
      </c>
      <c r="AO4734" t="s">
        <v>105</v>
      </c>
      <c r="AP4734" t="s">
        <v>422</v>
      </c>
      <c r="AQ4734" t="s">
        <v>4440</v>
      </c>
      <c r="AR4734" t="s">
        <v>1616</v>
      </c>
      <c r="AT4734" t="s">
        <v>1612</v>
      </c>
      <c r="AV4734" t="s">
        <v>96</v>
      </c>
      <c r="BQ4734" t="str">
        <f>BS4734 &amp; ":" &amp; BR4734</f>
        <v>USEPA:300</v>
      </c>
      <c r="BR4734">
        <v>300</v>
      </c>
      <c r="BS4734" t="s">
        <v>4867</v>
      </c>
      <c r="BT4734" t="s">
        <v>9315</v>
      </c>
      <c r="BV4734" t="s">
        <v>9316</v>
      </c>
      <c r="BX4734" s="1">
        <v>44412</v>
      </c>
      <c r="BZ4734" t="s">
        <v>9938</v>
      </c>
      <c r="CA4734" t="s">
        <v>9604</v>
      </c>
      <c r="CB4734">
        <v>0.1</v>
      </c>
      <c r="CC4734" t="s">
        <v>1616</v>
      </c>
      <c r="CE4734" t="s">
        <v>9635</v>
      </c>
      <c r="CF4734" t="s">
        <v>1618</v>
      </c>
    </row>
    <row r="4735" spans="1:84" hidden="1" x14ac:dyDescent="0.4">
      <c r="A4735" t="s">
        <v>7466</v>
      </c>
      <c r="B4735" t="s">
        <v>7467</v>
      </c>
      <c r="C4735" t="s">
        <v>9724</v>
      </c>
      <c r="D4735" t="s">
        <v>81</v>
      </c>
      <c r="E4735" t="s">
        <v>82</v>
      </c>
      <c r="G4735" s="4" t="str">
        <f>TEXT(H4735+I4735,"yyyy-mm-dd""T""hh:mm:ss")&amp;
IF(J4735="MST","-07:00",
IF(J4735="MDT","-06:00",
IF(J4735="PST","-08:00",
IF(J4735="PDT","-07:00",
IF(J4735="UTC","+00:00","+00:00")))))</f>
        <v>2021-03-25T10:10:00-07:00</v>
      </c>
      <c r="H4735" s="1">
        <v>44280</v>
      </c>
      <c r="I4735" s="5">
        <v>0.4236111111111111</v>
      </c>
      <c r="J4735" t="s">
        <v>84</v>
      </c>
      <c r="U4735" t="s">
        <v>7469</v>
      </c>
      <c r="V4735" t="s">
        <v>7470</v>
      </c>
      <c r="X4735" t="s">
        <v>7510</v>
      </c>
      <c r="Y4735" t="s">
        <v>7511</v>
      </c>
      <c r="AD4735">
        <v>32.434333000000002</v>
      </c>
      <c r="AE4735">
        <v>-111.232472</v>
      </c>
      <c r="AK4735" t="s">
        <v>5367</v>
      </c>
      <c r="AL4735" t="s">
        <v>9939</v>
      </c>
      <c r="AN4735" t="s">
        <v>1700</v>
      </c>
      <c r="AO4735" t="s">
        <v>123</v>
      </c>
      <c r="AP4735" t="s">
        <v>422</v>
      </c>
      <c r="AQ4735">
        <v>1.1200000000000001</v>
      </c>
      <c r="AR4735" t="s">
        <v>1616</v>
      </c>
      <c r="AS4735" t="s">
        <v>9252</v>
      </c>
      <c r="AT4735" t="s">
        <v>1612</v>
      </c>
      <c r="AV4735" t="s">
        <v>96</v>
      </c>
      <c r="BQ4735" t="str">
        <f>BS4735 &amp; ":" &amp; BR4735</f>
        <v>USEPA:365.1</v>
      </c>
      <c r="BR4735">
        <v>365.1</v>
      </c>
      <c r="BS4735" t="s">
        <v>4867</v>
      </c>
      <c r="BT4735" t="s">
        <v>7474</v>
      </c>
      <c r="BV4735" t="s">
        <v>7475</v>
      </c>
      <c r="BW4735" t="s">
        <v>7476</v>
      </c>
      <c r="CE4735" t="s">
        <v>9726</v>
      </c>
      <c r="CF4735" t="s">
        <v>1618</v>
      </c>
    </row>
    <row r="4736" spans="1:84" hidden="1" x14ac:dyDescent="0.4">
      <c r="A4736" t="s">
        <v>9593</v>
      </c>
      <c r="B4736" t="s">
        <v>9594</v>
      </c>
      <c r="C4736" t="s">
        <v>9682</v>
      </c>
      <c r="D4736" t="s">
        <v>81</v>
      </c>
      <c r="E4736" t="s">
        <v>82</v>
      </c>
      <c r="G4736" s="4" t="str">
        <f>TEXT(H4736+I4736,"yyyy-mm-dd""T""hh:mm:ss")&amp;
IF(J4736="MST","-07:00",
IF(J4736="MDT","-06:00",
IF(J4736="PST","-08:00",
IF(J4736="PDT","-07:00",
IF(J4736="UTC","+00:00","+00:00")))))</f>
        <v>2021-02-24T11:26:00-07:00</v>
      </c>
      <c r="H4736" s="1">
        <v>44251</v>
      </c>
      <c r="I4736" s="5">
        <v>0.47638888888888886</v>
      </c>
      <c r="J4736" t="s">
        <v>84</v>
      </c>
      <c r="N4736">
        <v>0</v>
      </c>
      <c r="O4736" t="s">
        <v>5517</v>
      </c>
      <c r="U4736" t="s">
        <v>9596</v>
      </c>
      <c r="V4736" t="s">
        <v>9597</v>
      </c>
      <c r="X4736" t="s">
        <v>9619</v>
      </c>
      <c r="Y4736" t="s">
        <v>9620</v>
      </c>
      <c r="AD4736">
        <v>31.827556000000001</v>
      </c>
      <c r="AE4736">
        <v>-111.628694</v>
      </c>
      <c r="AG4736" t="s">
        <v>9600</v>
      </c>
      <c r="AH4736" t="s">
        <v>9593</v>
      </c>
      <c r="AI4736" t="s">
        <v>9601</v>
      </c>
      <c r="AK4736" t="s">
        <v>5367</v>
      </c>
      <c r="AL4736" t="s">
        <v>9940</v>
      </c>
      <c r="AM4736" t="s">
        <v>92</v>
      </c>
      <c r="AN4736" t="s">
        <v>1610</v>
      </c>
      <c r="AO4736" t="s">
        <v>105</v>
      </c>
      <c r="AP4736" t="s">
        <v>422</v>
      </c>
      <c r="AQ4736" t="s">
        <v>4440</v>
      </c>
      <c r="AR4736" t="s">
        <v>1616</v>
      </c>
      <c r="AT4736" t="s">
        <v>1612</v>
      </c>
      <c r="AV4736" t="s">
        <v>96</v>
      </c>
      <c r="BQ4736" t="str">
        <f>BS4736 &amp; ":" &amp; BR4736</f>
        <v>USEPA:300</v>
      </c>
      <c r="BR4736">
        <v>300</v>
      </c>
      <c r="BS4736" t="s">
        <v>4867</v>
      </c>
      <c r="BT4736" t="s">
        <v>9315</v>
      </c>
      <c r="BV4736" t="s">
        <v>9316</v>
      </c>
      <c r="BX4736" s="1">
        <v>44280</v>
      </c>
      <c r="BZ4736" t="s">
        <v>9941</v>
      </c>
      <c r="CA4736" t="s">
        <v>9604</v>
      </c>
      <c r="CB4736">
        <v>0.1</v>
      </c>
      <c r="CC4736" t="s">
        <v>1616</v>
      </c>
      <c r="CE4736" t="s">
        <v>9623</v>
      </c>
      <c r="CF4736" t="s">
        <v>1618</v>
      </c>
    </row>
    <row r="4737" spans="1:84" hidden="1" x14ac:dyDescent="0.4">
      <c r="A4737" t="s">
        <v>7466</v>
      </c>
      <c r="B4737" t="s">
        <v>7467</v>
      </c>
      <c r="C4737" t="s">
        <v>9651</v>
      </c>
      <c r="D4737" t="s">
        <v>7515</v>
      </c>
      <c r="E4737" t="s">
        <v>82</v>
      </c>
      <c r="G4737" s="4" t="str">
        <f>TEXT(H4737+I4737,"yyyy-mm-dd""T""hh:mm:ss")&amp;
IF(J4737="MST","-07:00",
IF(J4737="MDT","-06:00",
IF(J4737="PST","-08:00",
IF(J4737="PDT","-07:00",
IF(J4737="UTC","+00:00","+00:00")))))</f>
        <v>2021-09-22T08:25:00-07:00</v>
      </c>
      <c r="H4737" s="1">
        <v>44461</v>
      </c>
      <c r="I4737" s="5">
        <v>0.35069444444444442</v>
      </c>
      <c r="J4737" t="s">
        <v>84</v>
      </c>
      <c r="U4737" t="s">
        <v>7469</v>
      </c>
      <c r="V4737" t="s">
        <v>7470</v>
      </c>
      <c r="X4737" t="s">
        <v>7471</v>
      </c>
      <c r="Y4737" t="s">
        <v>7472</v>
      </c>
      <c r="AD4737">
        <v>32.338639000000001</v>
      </c>
      <c r="AE4737">
        <v>-111.08147200000001</v>
      </c>
      <c r="AK4737" t="s">
        <v>5367</v>
      </c>
      <c r="AL4737" t="s">
        <v>9942</v>
      </c>
      <c r="AN4737" t="s">
        <v>7486</v>
      </c>
      <c r="AO4737" t="s">
        <v>5369</v>
      </c>
      <c r="AP4737" t="s">
        <v>422</v>
      </c>
      <c r="AQ4737">
        <v>4.1500000000000004</v>
      </c>
      <c r="AR4737" t="s">
        <v>1616</v>
      </c>
      <c r="AT4737" t="s">
        <v>1612</v>
      </c>
      <c r="AV4737" t="s">
        <v>96</v>
      </c>
      <c r="BQ4737" t="str">
        <f>BS4737 &amp; ":" &amp; BR4737</f>
        <v>USEPA:350.1</v>
      </c>
      <c r="BR4737">
        <v>350.1</v>
      </c>
      <c r="BS4737" t="s">
        <v>4867</v>
      </c>
      <c r="BT4737" t="s">
        <v>7488</v>
      </c>
      <c r="BV4737" t="s">
        <v>7489</v>
      </c>
      <c r="BW4737" t="s">
        <v>7476</v>
      </c>
      <c r="CE4737" t="s">
        <v>9653</v>
      </c>
      <c r="CF4737" t="s">
        <v>1618</v>
      </c>
    </row>
    <row r="4738" spans="1:84" hidden="1" x14ac:dyDescent="0.4">
      <c r="A4738" t="s">
        <v>9593</v>
      </c>
      <c r="B4738" t="s">
        <v>9594</v>
      </c>
      <c r="C4738" t="s">
        <v>9606</v>
      </c>
      <c r="D4738" t="s">
        <v>81</v>
      </c>
      <c r="E4738" t="s">
        <v>82</v>
      </c>
      <c r="G4738" s="4" t="str">
        <f>TEXT(H4738+I4738,"yyyy-mm-dd""T""hh:mm:ss")&amp;
IF(J4738="MST","-07:00",
IF(J4738="MDT","-06:00",
IF(J4738="PST","-08:00",
IF(J4738="PDT","-07:00",
IF(J4738="UTC","+00:00","+00:00")))))</f>
        <v>2021-03-24T13:03:00-07:00</v>
      </c>
      <c r="H4738" s="1">
        <v>44279</v>
      </c>
      <c r="I4738" s="5">
        <v>0.54374999999999996</v>
      </c>
      <c r="J4738" t="s">
        <v>84</v>
      </c>
      <c r="N4738">
        <v>0</v>
      </c>
      <c r="O4738" t="s">
        <v>5517</v>
      </c>
      <c r="U4738" t="s">
        <v>9596</v>
      </c>
      <c r="V4738" t="s">
        <v>9597</v>
      </c>
      <c r="X4738" t="s">
        <v>9607</v>
      </c>
      <c r="Y4738" t="s">
        <v>9608</v>
      </c>
      <c r="AD4738">
        <v>32.275832999999999</v>
      </c>
      <c r="AE4738">
        <v>-112.672222</v>
      </c>
      <c r="AG4738" t="s">
        <v>9600</v>
      </c>
      <c r="AH4738" t="s">
        <v>9593</v>
      </c>
      <c r="AI4738" t="s">
        <v>9601</v>
      </c>
      <c r="AK4738" t="s">
        <v>5367</v>
      </c>
      <c r="AL4738" t="s">
        <v>9943</v>
      </c>
      <c r="AM4738" t="s">
        <v>92</v>
      </c>
      <c r="AN4738" t="s">
        <v>1610</v>
      </c>
      <c r="AO4738" t="s">
        <v>105</v>
      </c>
      <c r="AP4738" t="s">
        <v>422</v>
      </c>
      <c r="AQ4738" t="s">
        <v>4440</v>
      </c>
      <c r="AR4738" t="s">
        <v>1616</v>
      </c>
      <c r="AT4738" t="s">
        <v>1612</v>
      </c>
      <c r="AV4738" t="s">
        <v>96</v>
      </c>
      <c r="BQ4738" t="str">
        <f>BS4738 &amp; ":" &amp; BR4738</f>
        <v>USEPA:300</v>
      </c>
      <c r="BR4738">
        <v>300</v>
      </c>
      <c r="BS4738" t="s">
        <v>4867</v>
      </c>
      <c r="BT4738" t="s">
        <v>9315</v>
      </c>
      <c r="BV4738" t="s">
        <v>9316</v>
      </c>
      <c r="BX4738" s="1">
        <v>44280</v>
      </c>
      <c r="BZ4738" t="s">
        <v>9944</v>
      </c>
      <c r="CA4738" t="s">
        <v>9604</v>
      </c>
      <c r="CB4738">
        <v>0.1</v>
      </c>
      <c r="CC4738" t="s">
        <v>1616</v>
      </c>
      <c r="CE4738" t="s">
        <v>9614</v>
      </c>
      <c r="CF4738" t="s">
        <v>1618</v>
      </c>
    </row>
    <row r="4739" spans="1:84" hidden="1" x14ac:dyDescent="0.4">
      <c r="A4739" t="s">
        <v>9818</v>
      </c>
      <c r="B4739" t="s">
        <v>9819</v>
      </c>
      <c r="C4739" t="s">
        <v>9871</v>
      </c>
      <c r="D4739" t="s">
        <v>81</v>
      </c>
      <c r="E4739" t="s">
        <v>82</v>
      </c>
      <c r="G4739" s="4" t="str">
        <f>TEXT(H4739+I4739,"yyyy-mm-dd""T""hh:mm:ss")&amp;
IF(J4739="MST","-07:00",
IF(J4739="MDT","-06:00",
IF(J4739="PST","-08:00",
IF(J4739="PDT","-07:00",
IF(J4739="UTC","+00:00","+00:00")))))</f>
        <v>2021-10-14T12:30:00-07:00</v>
      </c>
      <c r="H4739" s="1">
        <v>44483</v>
      </c>
      <c r="I4739" s="5">
        <v>0.52083333333333337</v>
      </c>
      <c r="J4739" t="s">
        <v>84</v>
      </c>
      <c r="U4739" t="s">
        <v>9821</v>
      </c>
      <c r="V4739" t="s">
        <v>9821</v>
      </c>
      <c r="X4739" t="s">
        <v>9872</v>
      </c>
      <c r="Y4739" t="s">
        <v>9873</v>
      </c>
      <c r="Z4739" t="s">
        <v>9874</v>
      </c>
      <c r="AD4739">
        <v>31.983568999999999</v>
      </c>
      <c r="AE4739">
        <v>-110.64681899999999</v>
      </c>
      <c r="AK4739" t="s">
        <v>5367</v>
      </c>
      <c r="AL4739" t="s">
        <v>9945</v>
      </c>
      <c r="AN4739" t="s">
        <v>1610</v>
      </c>
      <c r="AO4739" t="s">
        <v>442</v>
      </c>
      <c r="AP4739" t="s">
        <v>422</v>
      </c>
      <c r="AQ4739">
        <v>0.15</v>
      </c>
      <c r="AR4739" t="s">
        <v>1616</v>
      </c>
      <c r="AT4739" t="s">
        <v>1612</v>
      </c>
      <c r="AV4739" t="s">
        <v>96</v>
      </c>
      <c r="BF4739" t="s">
        <v>9946</v>
      </c>
      <c r="BQ4739" t="str">
        <f>BS4739 &amp; ":" &amp; BR4739</f>
        <v>USEPA:351.2</v>
      </c>
      <c r="BR4739">
        <v>351.2</v>
      </c>
      <c r="BS4739" t="s">
        <v>4867</v>
      </c>
      <c r="BT4739" t="s">
        <v>7605</v>
      </c>
      <c r="BV4739" t="s">
        <v>7606</v>
      </c>
      <c r="BX4739" s="1">
        <v>44496</v>
      </c>
      <c r="CE4739" t="s">
        <v>9828</v>
      </c>
      <c r="CF4739" t="s">
        <v>1618</v>
      </c>
    </row>
    <row r="4740" spans="1:84" hidden="1" x14ac:dyDescent="0.4">
      <c r="A4740" t="s">
        <v>7466</v>
      </c>
      <c r="B4740" t="s">
        <v>7467</v>
      </c>
      <c r="C4740" t="s">
        <v>9746</v>
      </c>
      <c r="D4740" t="s">
        <v>81</v>
      </c>
      <c r="E4740" t="s">
        <v>82</v>
      </c>
      <c r="G4740" s="4" t="str">
        <f>TEXT(H4740+I4740,"yyyy-mm-dd""T""hh:mm:ss")&amp;
IF(J4740="MST","-07:00",
IF(J4740="MDT","-06:00",
IF(J4740="PST","-08:00",
IF(J4740="PDT","-07:00",
IF(J4740="UTC","+00:00","+00:00")))))</f>
        <v>2021-09-28T09:05:00-07:00</v>
      </c>
      <c r="H4740" s="1">
        <v>44467</v>
      </c>
      <c r="I4740" s="5">
        <v>0.37847222222222221</v>
      </c>
      <c r="J4740" t="s">
        <v>84</v>
      </c>
      <c r="U4740" t="s">
        <v>7469</v>
      </c>
      <c r="V4740" t="s">
        <v>7470</v>
      </c>
      <c r="X4740" t="s">
        <v>7482</v>
      </c>
      <c r="Y4740" t="s">
        <v>7483</v>
      </c>
      <c r="AD4740">
        <v>32.386417000000002</v>
      </c>
      <c r="AE4740">
        <v>-111.119139</v>
      </c>
      <c r="AK4740" t="s">
        <v>5367</v>
      </c>
      <c r="AL4740" t="s">
        <v>9947</v>
      </c>
      <c r="AN4740" t="s">
        <v>7486</v>
      </c>
      <c r="AO4740" t="s">
        <v>5369</v>
      </c>
      <c r="AP4740" t="s">
        <v>422</v>
      </c>
      <c r="AQ4740">
        <v>3.19</v>
      </c>
      <c r="AR4740" t="s">
        <v>1616</v>
      </c>
      <c r="AT4740" t="s">
        <v>1612</v>
      </c>
      <c r="AV4740" t="s">
        <v>96</v>
      </c>
      <c r="BQ4740" t="str">
        <f>BS4740 &amp; ":" &amp; BR4740</f>
        <v>USEPA:350.1</v>
      </c>
      <c r="BR4740">
        <v>350.1</v>
      </c>
      <c r="BS4740" t="s">
        <v>4867</v>
      </c>
      <c r="BT4740" t="s">
        <v>7488</v>
      </c>
      <c r="BV4740" t="s">
        <v>7489</v>
      </c>
      <c r="BW4740" t="s">
        <v>7476</v>
      </c>
      <c r="CE4740" t="s">
        <v>9748</v>
      </c>
      <c r="CF4740" t="s">
        <v>1618</v>
      </c>
    </row>
    <row r="4741" spans="1:84" hidden="1" x14ac:dyDescent="0.4">
      <c r="A4741" t="s">
        <v>7466</v>
      </c>
      <c r="B4741" t="s">
        <v>7467</v>
      </c>
      <c r="C4741" t="s">
        <v>9706</v>
      </c>
      <c r="D4741" t="s">
        <v>81</v>
      </c>
      <c r="E4741" t="s">
        <v>82</v>
      </c>
      <c r="G4741" s="4" t="str">
        <f>TEXT(H4741+I4741,"yyyy-mm-dd""T""hh:mm:ss")&amp;
IF(J4741="MST","-07:00",
IF(J4741="MDT","-06:00",
IF(J4741="PST","-08:00",
IF(J4741="PDT","-07:00",
IF(J4741="UTC","+00:00","+00:00")))))</f>
        <v>2021-09-22T08:25:00-07:00</v>
      </c>
      <c r="H4741" s="1">
        <v>44461</v>
      </c>
      <c r="I4741" s="5">
        <v>0.35069444444444442</v>
      </c>
      <c r="J4741" t="s">
        <v>84</v>
      </c>
      <c r="U4741" t="s">
        <v>7469</v>
      </c>
      <c r="V4741" t="s">
        <v>7470</v>
      </c>
      <c r="X4741" t="s">
        <v>7471</v>
      </c>
      <c r="Y4741" t="s">
        <v>7472</v>
      </c>
      <c r="AD4741">
        <v>32.338639000000001</v>
      </c>
      <c r="AE4741">
        <v>-111.08147200000001</v>
      </c>
      <c r="AK4741" t="s">
        <v>5367</v>
      </c>
      <c r="AL4741" t="s">
        <v>9948</v>
      </c>
      <c r="AN4741" t="s">
        <v>1700</v>
      </c>
      <c r="AO4741" t="s">
        <v>457</v>
      </c>
      <c r="AP4741" t="s">
        <v>422</v>
      </c>
      <c r="AQ4741">
        <v>2.81</v>
      </c>
      <c r="AR4741" t="s">
        <v>1616</v>
      </c>
      <c r="AT4741" t="s">
        <v>1612</v>
      </c>
      <c r="AV4741" t="s">
        <v>96</v>
      </c>
      <c r="BQ4741" t="str">
        <f>BS4741 &amp; ":" &amp; BR4741</f>
        <v>USEPA:365.1</v>
      </c>
      <c r="BR4741">
        <v>365.1</v>
      </c>
      <c r="BS4741" t="s">
        <v>4867</v>
      </c>
      <c r="BT4741" t="s">
        <v>7474</v>
      </c>
      <c r="BV4741" t="s">
        <v>7475</v>
      </c>
      <c r="BW4741" t="s">
        <v>7476</v>
      </c>
      <c r="CE4741" t="s">
        <v>9708</v>
      </c>
      <c r="CF4741" t="s">
        <v>1618</v>
      </c>
    </row>
    <row r="4742" spans="1:84" hidden="1" x14ac:dyDescent="0.4">
      <c r="A4742" t="s">
        <v>9898</v>
      </c>
      <c r="B4742" t="s">
        <v>9899</v>
      </c>
      <c r="C4742" t="s">
        <v>9900</v>
      </c>
      <c r="D4742" t="s">
        <v>81</v>
      </c>
      <c r="E4742" t="s">
        <v>82</v>
      </c>
      <c r="G4742" s="4" t="str">
        <f>TEXT(H4742+I4742,"yyyy-mm-dd""T""hh:mm:ss")&amp;
IF(J4742="MST","-07:00",
IF(J4742="MDT","-06:00",
IF(J4742="PST","-08:00",
IF(J4742="PDT","-07:00",
IF(J4742="UTC","+00:00","+00:00")))))</f>
        <v>2021-09-14T12:30:00-07:00</v>
      </c>
      <c r="H4742" s="1">
        <v>44453</v>
      </c>
      <c r="I4742" s="5">
        <v>0.52083333333333337</v>
      </c>
      <c r="J4742" t="s">
        <v>84</v>
      </c>
      <c r="N4742">
        <v>97.5</v>
      </c>
      <c r="O4742" t="s">
        <v>5517</v>
      </c>
      <c r="U4742" t="s">
        <v>9901</v>
      </c>
      <c r="V4742" t="s">
        <v>9902</v>
      </c>
      <c r="X4742" t="s">
        <v>9903</v>
      </c>
      <c r="Y4742" t="s">
        <v>9904</v>
      </c>
      <c r="AD4742">
        <v>33.392000000000003</v>
      </c>
      <c r="AE4742">
        <v>-33.491999999999997</v>
      </c>
      <c r="AG4742" t="s">
        <v>9905</v>
      </c>
      <c r="AH4742" t="s">
        <v>9898</v>
      </c>
      <c r="AI4742" t="s">
        <v>9906</v>
      </c>
      <c r="AK4742" t="s">
        <v>9907</v>
      </c>
      <c r="AL4742" t="s">
        <v>9949</v>
      </c>
      <c r="AN4742" t="s">
        <v>1610</v>
      </c>
      <c r="AO4742" t="s">
        <v>111</v>
      </c>
      <c r="AP4742" t="s">
        <v>422</v>
      </c>
      <c r="AQ4742">
        <v>2.5</v>
      </c>
      <c r="AR4742" t="s">
        <v>1616</v>
      </c>
      <c r="AT4742" t="s">
        <v>1612</v>
      </c>
      <c r="AV4742" t="s">
        <v>96</v>
      </c>
      <c r="BQ4742" t="str">
        <f>BS4742 &amp; ":" &amp; BR4742</f>
        <v>USEPA:300</v>
      </c>
      <c r="BR4742">
        <v>300</v>
      </c>
      <c r="BS4742" t="s">
        <v>4867</v>
      </c>
      <c r="BT4742" t="s">
        <v>9315</v>
      </c>
      <c r="BV4742" t="s">
        <v>9316</v>
      </c>
      <c r="BX4742" s="1">
        <v>44456</v>
      </c>
      <c r="BZ4742" t="s">
        <v>9950</v>
      </c>
      <c r="CA4742" t="s">
        <v>7546</v>
      </c>
      <c r="CB4742">
        <v>0.05</v>
      </c>
      <c r="CC4742" t="s">
        <v>1616</v>
      </c>
      <c r="CE4742" t="s">
        <v>9911</v>
      </c>
      <c r="CF4742" t="s">
        <v>1618</v>
      </c>
    </row>
    <row r="4743" spans="1:84" hidden="1" x14ac:dyDescent="0.4">
      <c r="A4743" t="s">
        <v>7466</v>
      </c>
      <c r="B4743" t="s">
        <v>7467</v>
      </c>
      <c r="C4743" t="s">
        <v>9645</v>
      </c>
      <c r="D4743" t="s">
        <v>81</v>
      </c>
      <c r="E4743" t="s">
        <v>82</v>
      </c>
      <c r="G4743" s="4" t="str">
        <f>TEXT(H4743+I4743,"yyyy-mm-dd""T""hh:mm:ss")&amp;
IF(J4743="MST","-07:00",
IF(J4743="MDT","-06:00",
IF(J4743="PST","-08:00",
IF(J4743="PDT","-07:00",
IF(J4743="UTC","+00:00","+00:00")))))</f>
        <v>2021-06-17T07:58:00-07:00</v>
      </c>
      <c r="H4743" s="1">
        <v>44364</v>
      </c>
      <c r="I4743" s="5">
        <v>0.33194444444444443</v>
      </c>
      <c r="J4743" t="s">
        <v>84</v>
      </c>
      <c r="U4743" t="s">
        <v>7469</v>
      </c>
      <c r="V4743" t="s">
        <v>7470</v>
      </c>
      <c r="X4743" t="s">
        <v>7471</v>
      </c>
      <c r="Y4743" t="s">
        <v>7472</v>
      </c>
      <c r="AD4743">
        <v>32.338639000000001</v>
      </c>
      <c r="AE4743">
        <v>-111.08147200000001</v>
      </c>
      <c r="AK4743" t="s">
        <v>5367</v>
      </c>
      <c r="AL4743" t="s">
        <v>9951</v>
      </c>
      <c r="AN4743" t="s">
        <v>1610</v>
      </c>
      <c r="AO4743" t="s">
        <v>5387</v>
      </c>
      <c r="AP4743" t="s">
        <v>422</v>
      </c>
      <c r="AQ4743">
        <v>7.12</v>
      </c>
      <c r="AR4743" t="s">
        <v>1616</v>
      </c>
      <c r="AT4743" t="s">
        <v>1612</v>
      </c>
      <c r="AV4743" t="s">
        <v>7535</v>
      </c>
      <c r="BQ4743" t="str">
        <f>BS4743 &amp; ":" &amp; BR4743</f>
        <v>AOAC:973.48</v>
      </c>
      <c r="BR4743">
        <v>973.48</v>
      </c>
      <c r="BS4743" t="s">
        <v>7536</v>
      </c>
      <c r="BT4743" t="s">
        <v>7537</v>
      </c>
      <c r="BW4743" t="s">
        <v>7476</v>
      </c>
      <c r="CE4743" t="s">
        <v>9647</v>
      </c>
      <c r="CF4743" t="s">
        <v>1618</v>
      </c>
    </row>
    <row r="4744" spans="1:84" hidden="1" x14ac:dyDescent="0.4">
      <c r="A4744" t="s">
        <v>7466</v>
      </c>
      <c r="B4744" t="s">
        <v>7467</v>
      </c>
      <c r="C4744" t="s">
        <v>9700</v>
      </c>
      <c r="D4744" t="s">
        <v>7515</v>
      </c>
      <c r="E4744" t="s">
        <v>82</v>
      </c>
      <c r="G4744" s="4" t="str">
        <f>TEXT(H4744+I4744,"yyyy-mm-dd""T""hh:mm:ss")&amp;
IF(J4744="MST","-07:00",
IF(J4744="MDT","-06:00",
IF(J4744="PST","-08:00",
IF(J4744="PDT","-07:00",
IF(J4744="UTC","+00:00","+00:00")))))</f>
        <v>2021-05-27T09:25:00-07:00</v>
      </c>
      <c r="H4744" s="1">
        <v>44343</v>
      </c>
      <c r="I4744" s="5">
        <v>0.3923611111111111</v>
      </c>
      <c r="J4744" t="s">
        <v>84</v>
      </c>
      <c r="U4744" t="s">
        <v>7469</v>
      </c>
      <c r="V4744" t="s">
        <v>7470</v>
      </c>
      <c r="X4744" t="s">
        <v>7482</v>
      </c>
      <c r="Y4744" t="s">
        <v>7483</v>
      </c>
      <c r="AD4744">
        <v>32.386417000000002</v>
      </c>
      <c r="AE4744">
        <v>-111.119139</v>
      </c>
      <c r="AK4744" t="s">
        <v>5367</v>
      </c>
      <c r="AL4744" t="s">
        <v>9952</v>
      </c>
      <c r="AM4744" t="s">
        <v>7485</v>
      </c>
      <c r="AN4744" t="s">
        <v>7486</v>
      </c>
      <c r="AO4744" t="s">
        <v>5369</v>
      </c>
      <c r="AP4744" t="s">
        <v>422</v>
      </c>
      <c r="AS4744" t="s">
        <v>7487</v>
      </c>
      <c r="AT4744" t="s">
        <v>1612</v>
      </c>
      <c r="AV4744" t="s">
        <v>96</v>
      </c>
      <c r="BQ4744" t="str">
        <f>BS4744 &amp; ":" &amp; BR4744</f>
        <v>USEPA:350.1</v>
      </c>
      <c r="BR4744">
        <v>350.1</v>
      </c>
      <c r="BS4744" t="s">
        <v>4867</v>
      </c>
      <c r="BT4744" t="s">
        <v>7488</v>
      </c>
      <c r="BV4744" t="s">
        <v>7489</v>
      </c>
      <c r="BW4744" t="s">
        <v>7476</v>
      </c>
      <c r="BZ4744" t="s">
        <v>9953</v>
      </c>
      <c r="CA4744" t="s">
        <v>1272</v>
      </c>
      <c r="CB4744">
        <v>0.5</v>
      </c>
      <c r="CC4744" t="s">
        <v>1616</v>
      </c>
      <c r="CE4744" t="s">
        <v>9702</v>
      </c>
      <c r="CF4744" t="s">
        <v>1618</v>
      </c>
    </row>
    <row r="4745" spans="1:84" hidden="1" x14ac:dyDescent="0.4">
      <c r="A4745" t="s">
        <v>9593</v>
      </c>
      <c r="B4745" t="s">
        <v>9594</v>
      </c>
      <c r="C4745" t="s">
        <v>9834</v>
      </c>
      <c r="D4745" t="s">
        <v>81</v>
      </c>
      <c r="E4745" t="s">
        <v>82</v>
      </c>
      <c r="G4745" s="4" t="str">
        <f>TEXT(H4745+I4745,"yyyy-mm-dd""T""hh:mm:ss")&amp;
IF(J4745="MST","-07:00",
IF(J4745="MDT","-06:00",
IF(J4745="PST","-08:00",
IF(J4745="PDT","-07:00",
IF(J4745="UTC","+00:00","+00:00")))))</f>
        <v>2021-08-11T10:01:00-07:00</v>
      </c>
      <c r="H4745" s="1">
        <v>44419</v>
      </c>
      <c r="I4745" s="5">
        <v>0.41736111111111113</v>
      </c>
      <c r="J4745" t="s">
        <v>84</v>
      </c>
      <c r="N4745">
        <v>0</v>
      </c>
      <c r="O4745" t="s">
        <v>5517</v>
      </c>
      <c r="U4745" t="s">
        <v>9596</v>
      </c>
      <c r="V4745" t="s">
        <v>9597</v>
      </c>
      <c r="X4745" t="s">
        <v>9835</v>
      </c>
      <c r="Y4745" t="s">
        <v>9836</v>
      </c>
      <c r="AD4745">
        <v>32.110914999999999</v>
      </c>
      <c r="AE4745">
        <v>-112.041892</v>
      </c>
      <c r="AG4745" t="s">
        <v>9600</v>
      </c>
      <c r="AH4745" t="s">
        <v>9593</v>
      </c>
      <c r="AI4745" t="s">
        <v>9601</v>
      </c>
      <c r="AK4745" t="s">
        <v>5367</v>
      </c>
      <c r="AL4745" t="s">
        <v>9954</v>
      </c>
      <c r="AN4745" t="s">
        <v>1610</v>
      </c>
      <c r="AO4745" t="s">
        <v>111</v>
      </c>
      <c r="AP4745" t="s">
        <v>422</v>
      </c>
      <c r="AQ4745">
        <v>0.56000000000000005</v>
      </c>
      <c r="AR4745" t="s">
        <v>1616</v>
      </c>
      <c r="AT4745" t="s">
        <v>1612</v>
      </c>
      <c r="AV4745" t="s">
        <v>96</v>
      </c>
      <c r="BQ4745" t="str">
        <f>BS4745 &amp; ":" &amp; BR4745</f>
        <v>USEPA:300</v>
      </c>
      <c r="BR4745">
        <v>300</v>
      </c>
      <c r="BS4745" t="s">
        <v>4867</v>
      </c>
      <c r="BT4745" t="s">
        <v>9315</v>
      </c>
      <c r="BV4745" t="s">
        <v>9316</v>
      </c>
      <c r="BX4745" s="1">
        <v>44420</v>
      </c>
      <c r="BZ4745" t="s">
        <v>9955</v>
      </c>
      <c r="CA4745" t="s">
        <v>9604</v>
      </c>
      <c r="CB4745">
        <v>0.5</v>
      </c>
      <c r="CC4745" t="s">
        <v>1616</v>
      </c>
      <c r="CE4745" t="s">
        <v>9623</v>
      </c>
      <c r="CF4745" t="s">
        <v>1618</v>
      </c>
    </row>
    <row r="4746" spans="1:84" hidden="1" x14ac:dyDescent="0.4">
      <c r="A4746" t="s">
        <v>7466</v>
      </c>
      <c r="B4746" t="s">
        <v>7467</v>
      </c>
      <c r="C4746" t="s">
        <v>9648</v>
      </c>
      <c r="D4746" t="s">
        <v>7515</v>
      </c>
      <c r="E4746" t="s">
        <v>82</v>
      </c>
      <c r="G4746" s="4" t="str">
        <f>TEXT(H4746+I4746,"yyyy-mm-dd""T""hh:mm:ss")&amp;
IF(J4746="MST","-07:00",
IF(J4746="MDT","-06:00",
IF(J4746="PST","-08:00",
IF(J4746="PDT","-07:00",
IF(J4746="UTC","+00:00","+00:00")))))</f>
        <v>2021-12-16T10:45:00-07:00</v>
      </c>
      <c r="H4746" s="1">
        <v>44546</v>
      </c>
      <c r="I4746" s="5">
        <v>0.44791666666666669</v>
      </c>
      <c r="J4746" t="s">
        <v>84</v>
      </c>
      <c r="U4746" t="s">
        <v>7469</v>
      </c>
      <c r="V4746" t="s">
        <v>7470</v>
      </c>
      <c r="X4746" t="s">
        <v>7532</v>
      </c>
      <c r="Y4746" t="s">
        <v>7533</v>
      </c>
      <c r="AD4746">
        <v>32.289444000000003</v>
      </c>
      <c r="AE4746">
        <v>-111.03486100000001</v>
      </c>
      <c r="AK4746" t="s">
        <v>5367</v>
      </c>
      <c r="AL4746" t="s">
        <v>9956</v>
      </c>
      <c r="AN4746" t="s">
        <v>1700</v>
      </c>
      <c r="AO4746" t="s">
        <v>123</v>
      </c>
      <c r="AP4746" t="s">
        <v>422</v>
      </c>
      <c r="AQ4746">
        <v>0.74</v>
      </c>
      <c r="AR4746" t="s">
        <v>1616</v>
      </c>
      <c r="AS4746" t="s">
        <v>9252</v>
      </c>
      <c r="AT4746" t="s">
        <v>1612</v>
      </c>
      <c r="AV4746" t="s">
        <v>96</v>
      </c>
      <c r="BQ4746" t="str">
        <f>BS4746 &amp; ":" &amp; BR4746</f>
        <v>USEPA:365.1</v>
      </c>
      <c r="BR4746">
        <v>365.1</v>
      </c>
      <c r="BS4746" t="s">
        <v>4867</v>
      </c>
      <c r="BT4746" t="s">
        <v>7474</v>
      </c>
      <c r="BV4746" t="s">
        <v>7475</v>
      </c>
      <c r="BW4746" t="s">
        <v>7476</v>
      </c>
      <c r="CE4746" t="s">
        <v>9650</v>
      </c>
      <c r="CF4746" t="s">
        <v>1618</v>
      </c>
    </row>
    <row r="4747" spans="1:84" hidden="1" x14ac:dyDescent="0.4">
      <c r="A4747" t="s">
        <v>7466</v>
      </c>
      <c r="B4747" t="s">
        <v>7467</v>
      </c>
      <c r="C4747" t="s">
        <v>9719</v>
      </c>
      <c r="D4747" t="s">
        <v>7515</v>
      </c>
      <c r="E4747" t="s">
        <v>82</v>
      </c>
      <c r="G4747" s="4" t="str">
        <f>TEXT(H4747+I4747,"yyyy-mm-dd""T""hh:mm:ss")&amp;
IF(J4747="MST","-07:00",
IF(J4747="MDT","-06:00",
IF(J4747="PST","-08:00",
IF(J4747="PDT","-07:00",
IF(J4747="UTC","+00:00","+00:00")))))</f>
        <v>2021-03-25T10:10:00-07:00</v>
      </c>
      <c r="H4747" s="1">
        <v>44280</v>
      </c>
      <c r="I4747" s="5">
        <v>0.4236111111111111</v>
      </c>
      <c r="J4747" t="s">
        <v>84</v>
      </c>
      <c r="U4747" t="s">
        <v>7469</v>
      </c>
      <c r="V4747" t="s">
        <v>7470</v>
      </c>
      <c r="X4747" t="s">
        <v>7510</v>
      </c>
      <c r="Y4747" t="s">
        <v>7511</v>
      </c>
      <c r="AD4747">
        <v>32.434333000000002</v>
      </c>
      <c r="AE4747">
        <v>-111.232472</v>
      </c>
      <c r="AK4747" t="s">
        <v>5367</v>
      </c>
      <c r="AL4747" t="s">
        <v>9957</v>
      </c>
      <c r="AM4747" t="s">
        <v>92</v>
      </c>
      <c r="AN4747" t="s">
        <v>7486</v>
      </c>
      <c r="AO4747" t="s">
        <v>5369</v>
      </c>
      <c r="AP4747" t="s">
        <v>422</v>
      </c>
      <c r="AT4747" t="s">
        <v>1612</v>
      </c>
      <c r="AV4747" t="s">
        <v>96</v>
      </c>
      <c r="BQ4747" t="str">
        <f>BS4747 &amp; ":" &amp; BR4747</f>
        <v>USEPA:350.1</v>
      </c>
      <c r="BR4747">
        <v>350.1</v>
      </c>
      <c r="BS4747" t="s">
        <v>4867</v>
      </c>
      <c r="BT4747" t="s">
        <v>7488</v>
      </c>
      <c r="BV4747" t="s">
        <v>7489</v>
      </c>
      <c r="BW4747" t="s">
        <v>7476</v>
      </c>
      <c r="BZ4747" t="s">
        <v>9958</v>
      </c>
      <c r="CA4747" t="s">
        <v>7546</v>
      </c>
      <c r="CB4747">
        <v>0.5</v>
      </c>
      <c r="CC4747" t="s">
        <v>1616</v>
      </c>
      <c r="CE4747" t="s">
        <v>9721</v>
      </c>
      <c r="CF4747" t="s">
        <v>1618</v>
      </c>
    </row>
    <row r="4748" spans="1:84" hidden="1" x14ac:dyDescent="0.4">
      <c r="A4748" t="s">
        <v>7466</v>
      </c>
      <c r="B4748" t="s">
        <v>7467</v>
      </c>
      <c r="C4748" t="s">
        <v>9695</v>
      </c>
      <c r="D4748" t="s">
        <v>81</v>
      </c>
      <c r="E4748" t="s">
        <v>82</v>
      </c>
      <c r="G4748" s="4" t="str">
        <f>TEXT(H4748+I4748,"yyyy-mm-dd""T""hh:mm:ss")&amp;
IF(J4748="MST","-07:00",
IF(J4748="MDT","-06:00",
IF(J4748="PST","-08:00",
IF(J4748="PDT","-07:00",
IF(J4748="UTC","+00:00","+00:00")))))</f>
        <v>2021-08-26T08:45:00-07:00</v>
      </c>
      <c r="H4748" s="1">
        <v>44434</v>
      </c>
      <c r="I4748" s="5">
        <v>0.36458333333333331</v>
      </c>
      <c r="J4748" t="s">
        <v>84</v>
      </c>
      <c r="U4748" t="s">
        <v>7469</v>
      </c>
      <c r="V4748" t="s">
        <v>7470</v>
      </c>
      <c r="X4748" t="s">
        <v>7510</v>
      </c>
      <c r="Y4748" t="s">
        <v>7511</v>
      </c>
      <c r="AD4748">
        <v>32.434333000000002</v>
      </c>
      <c r="AE4748">
        <v>-111.232472</v>
      </c>
      <c r="AK4748" t="s">
        <v>5367</v>
      </c>
      <c r="AL4748" t="s">
        <v>9959</v>
      </c>
      <c r="AN4748" t="s">
        <v>1610</v>
      </c>
      <c r="AO4748" t="s">
        <v>5387</v>
      </c>
      <c r="AP4748" t="s">
        <v>422</v>
      </c>
      <c r="AQ4748">
        <v>5.85</v>
      </c>
      <c r="AR4748" t="s">
        <v>1616</v>
      </c>
      <c r="AT4748" t="s">
        <v>1612</v>
      </c>
      <c r="AV4748" t="s">
        <v>7535</v>
      </c>
      <c r="BQ4748" t="str">
        <f>BS4748 &amp; ":" &amp; BR4748</f>
        <v>AOAC:973.48</v>
      </c>
      <c r="BR4748">
        <v>973.48</v>
      </c>
      <c r="BS4748" t="s">
        <v>7536</v>
      </c>
      <c r="BT4748" t="s">
        <v>7537</v>
      </c>
      <c r="BW4748" t="s">
        <v>7476</v>
      </c>
      <c r="CE4748" t="s">
        <v>9697</v>
      </c>
      <c r="CF4748" t="s">
        <v>1618</v>
      </c>
    </row>
    <row r="4749" spans="1:84" hidden="1" x14ac:dyDescent="0.4">
      <c r="A4749" t="s">
        <v>9593</v>
      </c>
      <c r="B4749" t="s">
        <v>9594</v>
      </c>
      <c r="C4749" t="s">
        <v>9856</v>
      </c>
      <c r="D4749" t="s">
        <v>81</v>
      </c>
      <c r="E4749" t="s">
        <v>82</v>
      </c>
      <c r="G4749" s="4" t="str">
        <f>TEXT(H4749+I4749,"yyyy-mm-dd""T""hh:mm:ss")&amp;
IF(J4749="MST","-07:00",
IF(J4749="MDT","-06:00",
IF(J4749="PST","-08:00",
IF(J4749="PDT","-07:00",
IF(J4749="UTC","+00:00","+00:00")))))</f>
        <v>2021-07-07T13:04:00-07:00</v>
      </c>
      <c r="H4749" s="1">
        <v>44384</v>
      </c>
      <c r="I4749" s="5">
        <v>0.5444444444444444</v>
      </c>
      <c r="J4749" t="s">
        <v>84</v>
      </c>
      <c r="N4749">
        <v>0</v>
      </c>
      <c r="O4749" t="s">
        <v>5517</v>
      </c>
      <c r="U4749" t="s">
        <v>9596</v>
      </c>
      <c r="V4749" t="s">
        <v>9597</v>
      </c>
      <c r="X4749" t="s">
        <v>9857</v>
      </c>
      <c r="Y4749" t="s">
        <v>9858</v>
      </c>
      <c r="AD4749">
        <v>32.335647000000002</v>
      </c>
      <c r="AE4749">
        <v>-112.47643600000001</v>
      </c>
      <c r="AG4749" t="s">
        <v>9600</v>
      </c>
      <c r="AH4749" t="s">
        <v>9593</v>
      </c>
      <c r="AI4749" t="s">
        <v>9601</v>
      </c>
      <c r="AK4749" t="s">
        <v>5367</v>
      </c>
      <c r="AL4749" t="s">
        <v>9960</v>
      </c>
      <c r="AN4749" t="s">
        <v>1700</v>
      </c>
      <c r="AO4749" t="s">
        <v>9631</v>
      </c>
      <c r="AP4749" t="s">
        <v>422</v>
      </c>
      <c r="AQ4749">
        <v>0.42</v>
      </c>
      <c r="AR4749" t="s">
        <v>1616</v>
      </c>
      <c r="AT4749" t="s">
        <v>1612</v>
      </c>
      <c r="AV4749" t="s">
        <v>96</v>
      </c>
      <c r="BQ4749" t="str">
        <f>BS4749 &amp; ":" &amp; BR4749</f>
        <v>HACH:8190</v>
      </c>
      <c r="BR4749">
        <v>8190</v>
      </c>
      <c r="BS4749" t="s">
        <v>9632</v>
      </c>
      <c r="BT4749" t="s">
        <v>9633</v>
      </c>
      <c r="BX4749" s="1">
        <v>44397</v>
      </c>
      <c r="BZ4749" t="s">
        <v>9961</v>
      </c>
      <c r="CA4749" t="s">
        <v>9604</v>
      </c>
      <c r="CB4749">
        <v>0.1</v>
      </c>
      <c r="CC4749" t="s">
        <v>1616</v>
      </c>
      <c r="CE4749" t="s">
        <v>9861</v>
      </c>
      <c r="CF4749" t="s">
        <v>1618</v>
      </c>
    </row>
    <row r="4750" spans="1:84" hidden="1" x14ac:dyDescent="0.4">
      <c r="A4750" t="s">
        <v>9593</v>
      </c>
      <c r="B4750" t="s">
        <v>9594</v>
      </c>
      <c r="C4750" t="s">
        <v>9753</v>
      </c>
      <c r="D4750" t="s">
        <v>81</v>
      </c>
      <c r="E4750" t="s">
        <v>82</v>
      </c>
      <c r="G4750" s="4" t="str">
        <f>TEXT(H4750+I4750,"yyyy-mm-dd""T""hh:mm:ss")&amp;
IF(J4750="MST","-07:00",
IF(J4750="MDT","-06:00",
IF(J4750="PST","-08:00",
IF(J4750="PDT","-07:00",
IF(J4750="UTC","+00:00","+00:00")))))</f>
        <v>2021-08-10T12:47:00-07:00</v>
      </c>
      <c r="H4750" s="1">
        <v>44418</v>
      </c>
      <c r="I4750" s="5">
        <v>0.53263888888888888</v>
      </c>
      <c r="J4750" t="s">
        <v>84</v>
      </c>
      <c r="N4750">
        <v>0</v>
      </c>
      <c r="O4750" t="s">
        <v>5517</v>
      </c>
      <c r="U4750" t="s">
        <v>9596</v>
      </c>
      <c r="V4750" t="s">
        <v>9597</v>
      </c>
      <c r="X4750" t="s">
        <v>9637</v>
      </c>
      <c r="Y4750" t="s">
        <v>9638</v>
      </c>
      <c r="AD4750">
        <v>31.821574999999999</v>
      </c>
      <c r="AE4750">
        <v>-112.546233</v>
      </c>
      <c r="AG4750" t="s">
        <v>9600</v>
      </c>
      <c r="AH4750" t="s">
        <v>9593</v>
      </c>
      <c r="AI4750" t="s">
        <v>9601</v>
      </c>
      <c r="AK4750" t="s">
        <v>5367</v>
      </c>
      <c r="AL4750" t="s">
        <v>9962</v>
      </c>
      <c r="AM4750" t="s">
        <v>92</v>
      </c>
      <c r="AN4750" t="s">
        <v>1610</v>
      </c>
      <c r="AO4750" t="s">
        <v>111</v>
      </c>
      <c r="AP4750" t="s">
        <v>422</v>
      </c>
      <c r="AQ4750" t="s">
        <v>4440</v>
      </c>
      <c r="AR4750" t="s">
        <v>1616</v>
      </c>
      <c r="AT4750" t="s">
        <v>1612</v>
      </c>
      <c r="AV4750" t="s">
        <v>96</v>
      </c>
      <c r="BQ4750" t="str">
        <f>BS4750 &amp; ":" &amp; BR4750</f>
        <v>USEPA:300</v>
      </c>
      <c r="BR4750">
        <v>300</v>
      </c>
      <c r="BS4750" t="s">
        <v>4867</v>
      </c>
      <c r="BT4750" t="s">
        <v>9315</v>
      </c>
      <c r="BV4750" t="s">
        <v>9316</v>
      </c>
      <c r="BX4750" s="1">
        <v>44419</v>
      </c>
      <c r="BZ4750" t="s">
        <v>9963</v>
      </c>
      <c r="CA4750" t="s">
        <v>9604</v>
      </c>
      <c r="CB4750">
        <v>0.5</v>
      </c>
      <c r="CC4750" t="s">
        <v>1616</v>
      </c>
      <c r="CE4750" t="s">
        <v>9756</v>
      </c>
      <c r="CF4750" t="s">
        <v>1618</v>
      </c>
    </row>
    <row r="4751" spans="1:84" hidden="1" x14ac:dyDescent="0.4">
      <c r="A4751" t="s">
        <v>7466</v>
      </c>
      <c r="B4751" t="s">
        <v>7467</v>
      </c>
      <c r="C4751" t="s">
        <v>9802</v>
      </c>
      <c r="D4751" t="s">
        <v>81</v>
      </c>
      <c r="E4751" t="s">
        <v>82</v>
      </c>
      <c r="G4751" s="4" t="str">
        <f>TEXT(H4751+I4751,"yyyy-mm-dd""T""hh:mm:ss")&amp;
IF(J4751="MST","-07:00",
IF(J4751="MDT","-06:00",
IF(J4751="PST","-08:00",
IF(J4751="PDT","-07:00",
IF(J4751="UTC","+00:00","+00:00")))))</f>
        <v>2021-12-09T09:55:00-07:00</v>
      </c>
      <c r="H4751" s="1">
        <v>44539</v>
      </c>
      <c r="I4751" s="5">
        <v>0.41319444444444442</v>
      </c>
      <c r="J4751" t="s">
        <v>84</v>
      </c>
      <c r="U4751" t="s">
        <v>7469</v>
      </c>
      <c r="V4751" t="s">
        <v>7470</v>
      </c>
      <c r="X4751" t="s">
        <v>7482</v>
      </c>
      <c r="Y4751" t="s">
        <v>7483</v>
      </c>
      <c r="AD4751">
        <v>32.386417000000002</v>
      </c>
      <c r="AE4751">
        <v>-111.119139</v>
      </c>
      <c r="AK4751" t="s">
        <v>5367</v>
      </c>
      <c r="AL4751" t="s">
        <v>9964</v>
      </c>
      <c r="AN4751" t="s">
        <v>5425</v>
      </c>
      <c r="AO4751" t="s">
        <v>7494</v>
      </c>
      <c r="AP4751" t="s">
        <v>422</v>
      </c>
      <c r="AQ4751">
        <v>5.78</v>
      </c>
      <c r="AR4751" t="s">
        <v>1616</v>
      </c>
      <c r="AT4751" t="s">
        <v>1612</v>
      </c>
      <c r="AV4751" t="s">
        <v>96</v>
      </c>
      <c r="BQ4751" t="str">
        <f>BS4751 &amp; ":" &amp; BR4751</f>
        <v>USEPA:353.2</v>
      </c>
      <c r="BR4751">
        <v>353.2</v>
      </c>
      <c r="BS4751" t="s">
        <v>4867</v>
      </c>
      <c r="BT4751" t="s">
        <v>5390</v>
      </c>
      <c r="BV4751" t="s">
        <v>5391</v>
      </c>
      <c r="BW4751" t="s">
        <v>7476</v>
      </c>
      <c r="CE4751" t="s">
        <v>9965</v>
      </c>
      <c r="CF4751" t="s">
        <v>1618</v>
      </c>
    </row>
    <row r="4752" spans="1:84" hidden="1" x14ac:dyDescent="0.4">
      <c r="A4752" t="s">
        <v>7466</v>
      </c>
      <c r="B4752" t="s">
        <v>7467</v>
      </c>
      <c r="C4752" t="s">
        <v>9719</v>
      </c>
      <c r="D4752" t="s">
        <v>7515</v>
      </c>
      <c r="E4752" t="s">
        <v>82</v>
      </c>
      <c r="G4752" s="4" t="str">
        <f>TEXT(H4752+I4752,"yyyy-mm-dd""T""hh:mm:ss")&amp;
IF(J4752="MST","-07:00",
IF(J4752="MDT","-06:00",
IF(J4752="PST","-08:00",
IF(J4752="PDT","-07:00",
IF(J4752="UTC","+00:00","+00:00")))))</f>
        <v>2021-03-25T10:10:00-07:00</v>
      </c>
      <c r="H4752" s="1">
        <v>44280</v>
      </c>
      <c r="I4752" s="5">
        <v>0.4236111111111111</v>
      </c>
      <c r="J4752" t="s">
        <v>84</v>
      </c>
      <c r="U4752" t="s">
        <v>7469</v>
      </c>
      <c r="V4752" t="s">
        <v>7470</v>
      </c>
      <c r="X4752" t="s">
        <v>7510</v>
      </c>
      <c r="Y4752" t="s">
        <v>7511</v>
      </c>
      <c r="AD4752">
        <v>32.434333000000002</v>
      </c>
      <c r="AE4752">
        <v>-111.232472</v>
      </c>
      <c r="AK4752" t="s">
        <v>5367</v>
      </c>
      <c r="AL4752" t="s">
        <v>9966</v>
      </c>
      <c r="AN4752" t="s">
        <v>1610</v>
      </c>
      <c r="AO4752" t="s">
        <v>5387</v>
      </c>
      <c r="AP4752" t="s">
        <v>422</v>
      </c>
      <c r="AQ4752">
        <v>6.8</v>
      </c>
      <c r="AR4752" t="s">
        <v>1616</v>
      </c>
      <c r="AT4752" t="s">
        <v>1612</v>
      </c>
      <c r="AV4752" t="s">
        <v>7535</v>
      </c>
      <c r="BQ4752" t="str">
        <f>BS4752 &amp; ":" &amp; BR4752</f>
        <v>AOAC:973.48</v>
      </c>
      <c r="BR4752">
        <v>973.48</v>
      </c>
      <c r="BS4752" t="s">
        <v>7536</v>
      </c>
      <c r="BT4752" t="s">
        <v>7537</v>
      </c>
      <c r="BW4752" t="s">
        <v>7476</v>
      </c>
      <c r="CE4752" t="s">
        <v>9721</v>
      </c>
      <c r="CF4752" t="s">
        <v>1618</v>
      </c>
    </row>
    <row r="4753" spans="1:84" hidden="1" x14ac:dyDescent="0.4">
      <c r="A4753" t="s">
        <v>9593</v>
      </c>
      <c r="B4753" t="s">
        <v>9594</v>
      </c>
      <c r="C4753" t="s">
        <v>9703</v>
      </c>
      <c r="D4753" t="s">
        <v>81</v>
      </c>
      <c r="E4753" t="s">
        <v>82</v>
      </c>
      <c r="G4753" s="4" t="str">
        <f>TEXT(H4753+I4753,"yyyy-mm-dd""T""hh:mm:ss")&amp;
IF(J4753="MST","-07:00",
IF(J4753="MDT","-06:00",
IF(J4753="PST","-08:00",
IF(J4753="PDT","-07:00",
IF(J4753="UTC","+00:00","+00:00")))))</f>
        <v>2021-08-04T11:19:00-07:00</v>
      </c>
      <c r="H4753" s="1">
        <v>44412</v>
      </c>
      <c r="I4753" s="5">
        <v>0.47152777777777777</v>
      </c>
      <c r="J4753" t="s">
        <v>84</v>
      </c>
      <c r="N4753">
        <v>0</v>
      </c>
      <c r="O4753" t="s">
        <v>5517</v>
      </c>
      <c r="U4753" t="s">
        <v>9596</v>
      </c>
      <c r="V4753" t="s">
        <v>9597</v>
      </c>
      <c r="X4753" t="s">
        <v>9628</v>
      </c>
      <c r="Y4753" t="s">
        <v>9629</v>
      </c>
      <c r="AD4753">
        <v>32.191263999999997</v>
      </c>
      <c r="AE4753">
        <v>-111.269114</v>
      </c>
      <c r="AG4753" t="s">
        <v>9600</v>
      </c>
      <c r="AH4753" t="s">
        <v>9593</v>
      </c>
      <c r="AI4753" t="s">
        <v>9601</v>
      </c>
      <c r="AK4753" t="s">
        <v>5367</v>
      </c>
      <c r="AL4753" t="s">
        <v>9967</v>
      </c>
      <c r="AM4753" t="s">
        <v>92</v>
      </c>
      <c r="AN4753" t="s">
        <v>1700</v>
      </c>
      <c r="AO4753" t="s">
        <v>9631</v>
      </c>
      <c r="AP4753" t="s">
        <v>422</v>
      </c>
      <c r="AQ4753" t="s">
        <v>4440</v>
      </c>
      <c r="AR4753" t="s">
        <v>1616</v>
      </c>
      <c r="AT4753" t="s">
        <v>1612</v>
      </c>
      <c r="AV4753" t="s">
        <v>96</v>
      </c>
      <c r="BQ4753" t="str">
        <f>BS4753 &amp; ":" &amp; BR4753</f>
        <v>HACH:8190</v>
      </c>
      <c r="BR4753">
        <v>8190</v>
      </c>
      <c r="BS4753" t="s">
        <v>9632</v>
      </c>
      <c r="BT4753" t="s">
        <v>9633</v>
      </c>
      <c r="BX4753" s="1">
        <v>44414</v>
      </c>
      <c r="BZ4753" t="s">
        <v>9968</v>
      </c>
      <c r="CA4753" t="s">
        <v>9604</v>
      </c>
      <c r="CB4753">
        <v>0.1</v>
      </c>
      <c r="CC4753" t="s">
        <v>1616</v>
      </c>
      <c r="CE4753" t="s">
        <v>9635</v>
      </c>
      <c r="CF4753" t="s">
        <v>1618</v>
      </c>
    </row>
    <row r="4754" spans="1:84" hidden="1" x14ac:dyDescent="0.4">
      <c r="A4754" t="s">
        <v>9593</v>
      </c>
      <c r="B4754" t="s">
        <v>9594</v>
      </c>
      <c r="C4754" t="s">
        <v>9741</v>
      </c>
      <c r="D4754" t="s">
        <v>81</v>
      </c>
      <c r="E4754" t="s">
        <v>82</v>
      </c>
      <c r="G4754" s="4" t="str">
        <f>TEXT(H4754+I4754,"yyyy-mm-dd""T""hh:mm:ss")&amp;
IF(J4754="MST","-07:00",
IF(J4754="MDT","-06:00",
IF(J4754="PST","-08:00",
IF(J4754="PDT","-07:00",
IF(J4754="UTC","+00:00","+00:00")))))</f>
        <v>2021-08-10T11:46:00-07:00</v>
      </c>
      <c r="H4754" s="1">
        <v>44418</v>
      </c>
      <c r="I4754" s="5">
        <v>0.49027777777777776</v>
      </c>
      <c r="J4754" t="s">
        <v>84</v>
      </c>
      <c r="N4754">
        <v>0</v>
      </c>
      <c r="O4754" t="s">
        <v>5517</v>
      </c>
      <c r="U4754" t="s">
        <v>9596</v>
      </c>
      <c r="V4754" t="s">
        <v>9597</v>
      </c>
      <c r="X4754" t="s">
        <v>9742</v>
      </c>
      <c r="Y4754" t="s">
        <v>9743</v>
      </c>
      <c r="AD4754">
        <v>31.949278</v>
      </c>
      <c r="AE4754">
        <v>-112.519583</v>
      </c>
      <c r="AG4754" t="s">
        <v>9600</v>
      </c>
      <c r="AH4754" t="s">
        <v>9593</v>
      </c>
      <c r="AI4754" t="s">
        <v>9601</v>
      </c>
      <c r="AK4754" t="s">
        <v>5367</v>
      </c>
      <c r="AL4754" t="s">
        <v>9969</v>
      </c>
      <c r="AM4754" t="s">
        <v>92</v>
      </c>
      <c r="AN4754" t="s">
        <v>1610</v>
      </c>
      <c r="AO4754" t="s">
        <v>105</v>
      </c>
      <c r="AP4754" t="s">
        <v>422</v>
      </c>
      <c r="AQ4754" t="s">
        <v>4440</v>
      </c>
      <c r="AR4754" t="s">
        <v>1616</v>
      </c>
      <c r="AT4754" t="s">
        <v>1612</v>
      </c>
      <c r="AV4754" t="s">
        <v>96</v>
      </c>
      <c r="BQ4754" t="str">
        <f>BS4754 &amp; ":" &amp; BR4754</f>
        <v>USEPA:300</v>
      </c>
      <c r="BR4754">
        <v>300</v>
      </c>
      <c r="BS4754" t="s">
        <v>4867</v>
      </c>
      <c r="BT4754" t="s">
        <v>9315</v>
      </c>
      <c r="BV4754" t="s">
        <v>9316</v>
      </c>
      <c r="BX4754" s="1">
        <v>44421</v>
      </c>
      <c r="BZ4754" t="s">
        <v>9970</v>
      </c>
      <c r="CA4754" t="s">
        <v>9604</v>
      </c>
      <c r="CB4754">
        <v>0.1</v>
      </c>
      <c r="CC4754" t="s">
        <v>1616</v>
      </c>
      <c r="CE4754" t="s">
        <v>9635</v>
      </c>
      <c r="CF4754" t="s">
        <v>1618</v>
      </c>
    </row>
    <row r="4755" spans="1:84" hidden="1" x14ac:dyDescent="0.4">
      <c r="A4755" t="s">
        <v>7466</v>
      </c>
      <c r="B4755" t="s">
        <v>7467</v>
      </c>
      <c r="C4755" t="s">
        <v>9706</v>
      </c>
      <c r="D4755" t="s">
        <v>81</v>
      </c>
      <c r="E4755" t="s">
        <v>82</v>
      </c>
      <c r="G4755" s="4" t="str">
        <f>TEXT(H4755+I4755,"yyyy-mm-dd""T""hh:mm:ss")&amp;
IF(J4755="MST","-07:00",
IF(J4755="MDT","-06:00",
IF(J4755="PST","-08:00",
IF(J4755="PDT","-07:00",
IF(J4755="UTC","+00:00","+00:00")))))</f>
        <v>2021-09-22T08:25:00-07:00</v>
      </c>
      <c r="H4755" s="1">
        <v>44461</v>
      </c>
      <c r="I4755" s="5">
        <v>0.35069444444444442</v>
      </c>
      <c r="J4755" t="s">
        <v>84</v>
      </c>
      <c r="U4755" t="s">
        <v>7469</v>
      </c>
      <c r="V4755" t="s">
        <v>7470</v>
      </c>
      <c r="X4755" t="s">
        <v>7471</v>
      </c>
      <c r="Y4755" t="s">
        <v>7472</v>
      </c>
      <c r="AD4755">
        <v>32.338639000000001</v>
      </c>
      <c r="AE4755">
        <v>-111.08147200000001</v>
      </c>
      <c r="AK4755" t="s">
        <v>5367</v>
      </c>
      <c r="AL4755" t="s">
        <v>9971</v>
      </c>
      <c r="AN4755" t="s">
        <v>1700</v>
      </c>
      <c r="AO4755" t="s">
        <v>123</v>
      </c>
      <c r="AP4755" t="s">
        <v>422</v>
      </c>
      <c r="AQ4755">
        <v>2.65</v>
      </c>
      <c r="AR4755" t="s">
        <v>1616</v>
      </c>
      <c r="AS4755" t="s">
        <v>9252</v>
      </c>
      <c r="AT4755" t="s">
        <v>1612</v>
      </c>
      <c r="AV4755" t="s">
        <v>96</v>
      </c>
      <c r="BQ4755" t="str">
        <f>BS4755 &amp; ":" &amp; BR4755</f>
        <v>USEPA:365.1</v>
      </c>
      <c r="BR4755">
        <v>365.1</v>
      </c>
      <c r="BS4755" t="s">
        <v>4867</v>
      </c>
      <c r="BT4755" t="s">
        <v>7474</v>
      </c>
      <c r="BV4755" t="s">
        <v>7475</v>
      </c>
      <c r="BW4755" t="s">
        <v>7476</v>
      </c>
      <c r="CE4755" t="s">
        <v>9708</v>
      </c>
      <c r="CF4755" t="s">
        <v>1618</v>
      </c>
    </row>
    <row r="4756" spans="1:84" hidden="1" x14ac:dyDescent="0.4">
      <c r="A4756" t="s">
        <v>7466</v>
      </c>
      <c r="B4756" t="s">
        <v>7467</v>
      </c>
      <c r="C4756" t="s">
        <v>9805</v>
      </c>
      <c r="D4756" t="s">
        <v>81</v>
      </c>
      <c r="E4756" t="s">
        <v>82</v>
      </c>
      <c r="G4756" s="4" t="str">
        <f>TEXT(H4756+I4756,"yyyy-mm-dd""T""hh:mm:ss")&amp;
IF(J4756="MST","-07:00",
IF(J4756="MDT","-06:00",
IF(J4756="PST","-08:00",
IF(J4756="PDT","-07:00",
IF(J4756="UTC","+00:00","+00:00")))))</f>
        <v>2021-12-22T09:30:00-07:00</v>
      </c>
      <c r="H4756" s="1">
        <v>44552</v>
      </c>
      <c r="I4756" s="5">
        <v>0.39583333333333331</v>
      </c>
      <c r="J4756" t="s">
        <v>84</v>
      </c>
      <c r="U4756" t="s">
        <v>7469</v>
      </c>
      <c r="V4756" t="s">
        <v>7470</v>
      </c>
      <c r="X4756" t="s">
        <v>7471</v>
      </c>
      <c r="Y4756" t="s">
        <v>7472</v>
      </c>
      <c r="AD4756">
        <v>32.338639000000001</v>
      </c>
      <c r="AE4756">
        <v>-111.08147200000001</v>
      </c>
      <c r="AK4756" t="s">
        <v>5367</v>
      </c>
      <c r="AL4756" t="s">
        <v>9972</v>
      </c>
      <c r="AN4756" t="s">
        <v>1610</v>
      </c>
      <c r="AO4756" t="s">
        <v>5387</v>
      </c>
      <c r="AP4756" t="s">
        <v>422</v>
      </c>
      <c r="AQ4756">
        <v>8.2899999999999991</v>
      </c>
      <c r="AR4756" t="s">
        <v>1616</v>
      </c>
      <c r="AT4756" t="s">
        <v>1612</v>
      </c>
      <c r="AV4756" t="s">
        <v>7535</v>
      </c>
      <c r="BQ4756" t="str">
        <f>BS4756 &amp; ":" &amp; BR4756</f>
        <v>AOAC:973.48</v>
      </c>
      <c r="BR4756">
        <v>973.48</v>
      </c>
      <c r="BS4756" t="s">
        <v>7536</v>
      </c>
      <c r="BT4756" t="s">
        <v>7537</v>
      </c>
      <c r="BW4756" t="s">
        <v>7476</v>
      </c>
      <c r="CE4756" t="s">
        <v>9807</v>
      </c>
      <c r="CF4756" t="s">
        <v>1618</v>
      </c>
    </row>
    <row r="4757" spans="1:84" hidden="1" x14ac:dyDescent="0.4">
      <c r="A4757" t="s">
        <v>9593</v>
      </c>
      <c r="B4757" t="s">
        <v>9594</v>
      </c>
      <c r="C4757" t="s">
        <v>9727</v>
      </c>
      <c r="D4757" t="s">
        <v>81</v>
      </c>
      <c r="E4757" t="s">
        <v>82</v>
      </c>
      <c r="G4757" s="4" t="str">
        <f>TEXT(H4757+I4757,"yyyy-mm-dd""T""hh:mm:ss")&amp;
IF(J4757="MST","-07:00",
IF(J4757="MDT","-06:00",
IF(J4757="PST","-08:00",
IF(J4757="PDT","-07:00",
IF(J4757="UTC","+00:00","+00:00")))))</f>
        <v>2021-07-13T11:54:00-07:00</v>
      </c>
      <c r="H4757" s="1">
        <v>44390</v>
      </c>
      <c r="I4757" s="5">
        <v>0.49583333333333335</v>
      </c>
      <c r="J4757" t="s">
        <v>84</v>
      </c>
      <c r="N4757">
        <v>0</v>
      </c>
      <c r="O4757" t="s">
        <v>5517</v>
      </c>
      <c r="U4757" t="s">
        <v>9596</v>
      </c>
      <c r="V4757" t="s">
        <v>9597</v>
      </c>
      <c r="X4757" t="s">
        <v>9598</v>
      </c>
      <c r="Y4757" t="s">
        <v>9599</v>
      </c>
      <c r="AD4757">
        <v>31.916073999999998</v>
      </c>
      <c r="AE4757">
        <v>-111.889109</v>
      </c>
      <c r="AG4757" t="s">
        <v>9600</v>
      </c>
      <c r="AH4757" t="s">
        <v>9593</v>
      </c>
      <c r="AI4757" t="s">
        <v>9601</v>
      </c>
      <c r="AK4757" t="s">
        <v>5367</v>
      </c>
      <c r="AL4757" t="s">
        <v>9973</v>
      </c>
      <c r="AN4757" t="s">
        <v>1610</v>
      </c>
      <c r="AO4757" t="s">
        <v>105</v>
      </c>
      <c r="AP4757" t="s">
        <v>422</v>
      </c>
      <c r="AQ4757">
        <v>0.28000000000000003</v>
      </c>
      <c r="AR4757" t="s">
        <v>1616</v>
      </c>
      <c r="AT4757" t="s">
        <v>1612</v>
      </c>
      <c r="AV4757" t="s">
        <v>96</v>
      </c>
      <c r="BQ4757" t="str">
        <f>BS4757 &amp; ":" &amp; BR4757</f>
        <v>USEPA:300</v>
      </c>
      <c r="BR4757">
        <v>300</v>
      </c>
      <c r="BS4757" t="s">
        <v>4867</v>
      </c>
      <c r="BT4757" t="s">
        <v>9315</v>
      </c>
      <c r="BV4757" t="s">
        <v>9316</v>
      </c>
      <c r="BX4757" s="1">
        <v>44392</v>
      </c>
      <c r="BZ4757" t="s">
        <v>9974</v>
      </c>
      <c r="CA4757" t="s">
        <v>9604</v>
      </c>
      <c r="CB4757">
        <v>0.1</v>
      </c>
      <c r="CC4757" t="s">
        <v>1616</v>
      </c>
      <c r="CE4757" t="s">
        <v>9605</v>
      </c>
      <c r="CF4757" t="s">
        <v>1618</v>
      </c>
    </row>
    <row r="4758" spans="1:84" hidden="1" x14ac:dyDescent="0.4">
      <c r="A4758" t="s">
        <v>7466</v>
      </c>
      <c r="B4758" t="s">
        <v>7467</v>
      </c>
      <c r="C4758" t="s">
        <v>9719</v>
      </c>
      <c r="D4758" t="s">
        <v>7515</v>
      </c>
      <c r="E4758" t="s">
        <v>82</v>
      </c>
      <c r="G4758" s="4" t="str">
        <f>TEXT(H4758+I4758,"yyyy-mm-dd""T""hh:mm:ss")&amp;
IF(J4758="MST","-07:00",
IF(J4758="MDT","-06:00",
IF(J4758="PST","-08:00",
IF(J4758="PDT","-07:00",
IF(J4758="UTC","+00:00","+00:00")))))</f>
        <v>2021-03-25T10:10:00-07:00</v>
      </c>
      <c r="H4758" s="1">
        <v>44280</v>
      </c>
      <c r="I4758" s="5">
        <v>0.4236111111111111</v>
      </c>
      <c r="J4758" t="s">
        <v>84</v>
      </c>
      <c r="U4758" t="s">
        <v>7469</v>
      </c>
      <c r="V4758" t="s">
        <v>7470</v>
      </c>
      <c r="X4758" t="s">
        <v>7510</v>
      </c>
      <c r="Y4758" t="s">
        <v>7511</v>
      </c>
      <c r="AD4758">
        <v>32.434333000000002</v>
      </c>
      <c r="AE4758">
        <v>-111.232472</v>
      </c>
      <c r="AK4758" t="s">
        <v>5367</v>
      </c>
      <c r="AL4758" t="s">
        <v>9975</v>
      </c>
      <c r="AN4758" t="s">
        <v>5425</v>
      </c>
      <c r="AO4758" t="s">
        <v>7494</v>
      </c>
      <c r="AP4758" t="s">
        <v>422</v>
      </c>
      <c r="AQ4758">
        <v>5.41</v>
      </c>
      <c r="AR4758" t="s">
        <v>1616</v>
      </c>
      <c r="AT4758" t="s">
        <v>1612</v>
      </c>
      <c r="AV4758" t="s">
        <v>96</v>
      </c>
      <c r="BQ4758" t="str">
        <f>BS4758 &amp; ":" &amp; BR4758</f>
        <v>USEPA:353.2</v>
      </c>
      <c r="BR4758">
        <v>353.2</v>
      </c>
      <c r="BS4758" t="s">
        <v>4867</v>
      </c>
      <c r="BT4758" t="s">
        <v>5390</v>
      </c>
      <c r="BV4758" t="s">
        <v>5391</v>
      </c>
      <c r="BW4758" t="s">
        <v>7476</v>
      </c>
      <c r="CE4758" t="s">
        <v>9721</v>
      </c>
      <c r="CF4758" t="s">
        <v>1618</v>
      </c>
    </row>
    <row r="4759" spans="1:84" hidden="1" x14ac:dyDescent="0.4">
      <c r="A4759" t="s">
        <v>7466</v>
      </c>
      <c r="B4759" t="s">
        <v>7467</v>
      </c>
      <c r="C4759" t="s">
        <v>9695</v>
      </c>
      <c r="D4759" t="s">
        <v>81</v>
      </c>
      <c r="E4759" t="s">
        <v>82</v>
      </c>
      <c r="G4759" s="4" t="str">
        <f>TEXT(H4759+I4759,"yyyy-mm-dd""T""hh:mm:ss")&amp;
IF(J4759="MST","-07:00",
IF(J4759="MDT","-06:00",
IF(J4759="PST","-08:00",
IF(J4759="PDT","-07:00",
IF(J4759="UTC","+00:00","+00:00")))))</f>
        <v>2021-08-26T08:45:00-07:00</v>
      </c>
      <c r="H4759" s="1">
        <v>44434</v>
      </c>
      <c r="I4759" s="5">
        <v>0.36458333333333331</v>
      </c>
      <c r="J4759" t="s">
        <v>84</v>
      </c>
      <c r="U4759" t="s">
        <v>7469</v>
      </c>
      <c r="V4759" t="s">
        <v>7470</v>
      </c>
      <c r="X4759" t="s">
        <v>7510</v>
      </c>
      <c r="Y4759" t="s">
        <v>7511</v>
      </c>
      <c r="AD4759">
        <v>32.434333000000002</v>
      </c>
      <c r="AE4759">
        <v>-111.232472</v>
      </c>
      <c r="AK4759" t="s">
        <v>5367</v>
      </c>
      <c r="AL4759" t="s">
        <v>9976</v>
      </c>
      <c r="AN4759" t="s">
        <v>7604</v>
      </c>
      <c r="AO4759" t="s">
        <v>442</v>
      </c>
      <c r="AP4759" t="s">
        <v>422</v>
      </c>
      <c r="AQ4759">
        <v>1.46</v>
      </c>
      <c r="AR4759" t="s">
        <v>1616</v>
      </c>
      <c r="AT4759" t="s">
        <v>1612</v>
      </c>
      <c r="AV4759" t="s">
        <v>96</v>
      </c>
      <c r="BQ4759" t="str">
        <f>BS4759 &amp; ":" &amp; BR4759</f>
        <v>USEPA:351.2</v>
      </c>
      <c r="BR4759">
        <v>351.2</v>
      </c>
      <c r="BS4759" t="s">
        <v>4867</v>
      </c>
      <c r="BT4759" t="s">
        <v>7605</v>
      </c>
      <c r="BV4759" t="s">
        <v>7606</v>
      </c>
      <c r="BW4759" t="s">
        <v>7476</v>
      </c>
      <c r="CE4759" t="s">
        <v>9697</v>
      </c>
      <c r="CF4759" t="s">
        <v>1618</v>
      </c>
    </row>
    <row r="4760" spans="1:84" hidden="1" x14ac:dyDescent="0.4">
      <c r="A4760" t="s">
        <v>7466</v>
      </c>
      <c r="B4760" t="s">
        <v>7467</v>
      </c>
      <c r="C4760" t="s">
        <v>9689</v>
      </c>
      <c r="D4760" t="s">
        <v>81</v>
      </c>
      <c r="E4760" t="s">
        <v>82</v>
      </c>
      <c r="G4760" s="4" t="str">
        <f>TEXT(H4760+I4760,"yyyy-mm-dd""T""hh:mm:ss")&amp;
IF(J4760="MST","-07:00",
IF(J4760="MDT","-06:00",
IF(J4760="PST","-08:00",
IF(J4760="PDT","-07:00",
IF(J4760="UTC","+00:00","+00:00")))))</f>
        <v>2021-05-27T09:25:00-07:00</v>
      </c>
      <c r="H4760" s="1">
        <v>44343</v>
      </c>
      <c r="I4760" s="5">
        <v>0.3923611111111111</v>
      </c>
      <c r="J4760" t="s">
        <v>84</v>
      </c>
      <c r="U4760" t="s">
        <v>7469</v>
      </c>
      <c r="V4760" t="s">
        <v>7470</v>
      </c>
      <c r="X4760" t="s">
        <v>7482</v>
      </c>
      <c r="Y4760" t="s">
        <v>7483</v>
      </c>
      <c r="AD4760">
        <v>32.386417000000002</v>
      </c>
      <c r="AE4760">
        <v>-111.119139</v>
      </c>
      <c r="AK4760" t="s">
        <v>5367</v>
      </c>
      <c r="AL4760" t="s">
        <v>9977</v>
      </c>
      <c r="AN4760" t="s">
        <v>1700</v>
      </c>
      <c r="AO4760" t="s">
        <v>457</v>
      </c>
      <c r="AP4760" t="s">
        <v>422</v>
      </c>
      <c r="AQ4760">
        <v>3.42</v>
      </c>
      <c r="AR4760" t="s">
        <v>1616</v>
      </c>
      <c r="AT4760" t="s">
        <v>1612</v>
      </c>
      <c r="AV4760" t="s">
        <v>96</v>
      </c>
      <c r="BQ4760" t="str">
        <f>BS4760 &amp; ":" &amp; BR4760</f>
        <v>USEPA:365.1</v>
      </c>
      <c r="BR4760">
        <v>365.1</v>
      </c>
      <c r="BS4760" t="s">
        <v>4867</v>
      </c>
      <c r="BT4760" t="s">
        <v>7474</v>
      </c>
      <c r="BV4760" t="s">
        <v>7475</v>
      </c>
      <c r="BW4760" t="s">
        <v>7476</v>
      </c>
      <c r="CE4760" t="s">
        <v>9691</v>
      </c>
      <c r="CF4760" t="s">
        <v>1618</v>
      </c>
    </row>
    <row r="4761" spans="1:84" hidden="1" x14ac:dyDescent="0.4">
      <c r="A4761" t="s">
        <v>9818</v>
      </c>
      <c r="B4761" t="s">
        <v>9819</v>
      </c>
      <c r="C4761" t="s">
        <v>9871</v>
      </c>
      <c r="D4761" t="s">
        <v>81</v>
      </c>
      <c r="E4761" t="s">
        <v>82</v>
      </c>
      <c r="G4761" s="4" t="str">
        <f>TEXT(H4761+I4761,"yyyy-mm-dd""T""hh:mm:ss")&amp;
IF(J4761="MST","-07:00",
IF(J4761="MDT","-06:00",
IF(J4761="PST","-08:00",
IF(J4761="PDT","-07:00",
IF(J4761="UTC","+00:00","+00:00")))))</f>
        <v>2021-10-14T12:30:00-07:00</v>
      </c>
      <c r="H4761" s="1">
        <v>44483</v>
      </c>
      <c r="I4761" s="5">
        <v>0.52083333333333337</v>
      </c>
      <c r="J4761" t="s">
        <v>84</v>
      </c>
      <c r="U4761" t="s">
        <v>9821</v>
      </c>
      <c r="V4761" t="s">
        <v>9821</v>
      </c>
      <c r="X4761" t="s">
        <v>9872</v>
      </c>
      <c r="Y4761" t="s">
        <v>9873</v>
      </c>
      <c r="Z4761" t="s">
        <v>9874</v>
      </c>
      <c r="AD4761">
        <v>31.983568999999999</v>
      </c>
      <c r="AE4761">
        <v>-110.64681899999999</v>
      </c>
      <c r="AK4761" t="s">
        <v>5367</v>
      </c>
      <c r="AL4761" t="s">
        <v>9978</v>
      </c>
      <c r="AM4761" t="s">
        <v>92</v>
      </c>
      <c r="AN4761" t="s">
        <v>1610</v>
      </c>
      <c r="AO4761" t="s">
        <v>5369</v>
      </c>
      <c r="AP4761" t="s">
        <v>422</v>
      </c>
      <c r="AT4761" t="s">
        <v>1612</v>
      </c>
      <c r="AV4761" t="s">
        <v>96</v>
      </c>
      <c r="BF4761" t="s">
        <v>9928</v>
      </c>
      <c r="BQ4761" t="str">
        <f>BS4761 &amp; ":" &amp; BR4761</f>
        <v>USEPA:350.1</v>
      </c>
      <c r="BR4761">
        <v>350.1</v>
      </c>
      <c r="BS4761" t="s">
        <v>4867</v>
      </c>
      <c r="BT4761" t="s">
        <v>7488</v>
      </c>
      <c r="BV4761" t="s">
        <v>7489</v>
      </c>
      <c r="BX4761" s="1">
        <v>44495</v>
      </c>
      <c r="BZ4761" t="s">
        <v>9979</v>
      </c>
      <c r="CA4761" t="s">
        <v>7546</v>
      </c>
      <c r="CB4761">
        <v>3.9E-2</v>
      </c>
      <c r="CC4761" t="s">
        <v>1616</v>
      </c>
      <c r="CE4761" t="s">
        <v>9828</v>
      </c>
      <c r="CF4761" t="s">
        <v>1618</v>
      </c>
    </row>
    <row r="4762" spans="1:84" hidden="1" x14ac:dyDescent="0.4">
      <c r="A4762" t="s">
        <v>7466</v>
      </c>
      <c r="B4762" t="s">
        <v>7467</v>
      </c>
      <c r="C4762" t="s">
        <v>9805</v>
      </c>
      <c r="D4762" t="s">
        <v>81</v>
      </c>
      <c r="E4762" t="s">
        <v>82</v>
      </c>
      <c r="G4762" s="4" t="str">
        <f>TEXT(H4762+I4762,"yyyy-mm-dd""T""hh:mm:ss")&amp;
IF(J4762="MST","-07:00",
IF(J4762="MDT","-06:00",
IF(J4762="PST","-08:00",
IF(J4762="PDT","-07:00",
IF(J4762="UTC","+00:00","+00:00")))))</f>
        <v>2021-12-22T09:30:00-07:00</v>
      </c>
      <c r="H4762" s="1">
        <v>44552</v>
      </c>
      <c r="I4762" s="5">
        <v>0.39583333333333331</v>
      </c>
      <c r="J4762" t="s">
        <v>84</v>
      </c>
      <c r="U4762" t="s">
        <v>7469</v>
      </c>
      <c r="V4762" t="s">
        <v>7470</v>
      </c>
      <c r="X4762" t="s">
        <v>7471</v>
      </c>
      <c r="Y4762" t="s">
        <v>7472</v>
      </c>
      <c r="AD4762">
        <v>32.338639000000001</v>
      </c>
      <c r="AE4762">
        <v>-111.08147200000001</v>
      </c>
      <c r="AK4762" t="s">
        <v>5367</v>
      </c>
      <c r="AL4762" t="s">
        <v>9980</v>
      </c>
      <c r="AN4762" t="s">
        <v>7486</v>
      </c>
      <c r="AO4762" t="s">
        <v>5369</v>
      </c>
      <c r="AP4762" t="s">
        <v>422</v>
      </c>
      <c r="AQ4762">
        <v>3.42</v>
      </c>
      <c r="AR4762" t="s">
        <v>1616</v>
      </c>
      <c r="AT4762" t="s">
        <v>1612</v>
      </c>
      <c r="AV4762" t="s">
        <v>96</v>
      </c>
      <c r="BQ4762" t="str">
        <f>BS4762 &amp; ":" &amp; BR4762</f>
        <v>USEPA:350.1</v>
      </c>
      <c r="BR4762">
        <v>350.1</v>
      </c>
      <c r="BS4762" t="s">
        <v>4867</v>
      </c>
      <c r="BT4762" t="s">
        <v>7488</v>
      </c>
      <c r="BV4762" t="s">
        <v>7489</v>
      </c>
      <c r="BW4762" t="s">
        <v>7476</v>
      </c>
      <c r="CE4762" t="s">
        <v>9807</v>
      </c>
      <c r="CF4762" t="s">
        <v>1618</v>
      </c>
    </row>
    <row r="4763" spans="1:84" hidden="1" x14ac:dyDescent="0.4">
      <c r="A4763" t="s">
        <v>7466</v>
      </c>
      <c r="B4763" t="s">
        <v>7467</v>
      </c>
      <c r="C4763" t="s">
        <v>9802</v>
      </c>
      <c r="D4763" t="s">
        <v>81</v>
      </c>
      <c r="E4763" t="s">
        <v>82</v>
      </c>
      <c r="G4763" s="4" t="str">
        <f>TEXT(H4763+I4763,"yyyy-mm-dd""T""hh:mm:ss")&amp;
IF(J4763="MST","-07:00",
IF(J4763="MDT","-06:00",
IF(J4763="PST","-08:00",
IF(J4763="PDT","-07:00",
IF(J4763="UTC","+00:00","+00:00")))))</f>
        <v>2021-12-09T09:55:00-07:00</v>
      </c>
      <c r="H4763" s="1">
        <v>44539</v>
      </c>
      <c r="I4763" s="5">
        <v>0.41319444444444442</v>
      </c>
      <c r="J4763" t="s">
        <v>84</v>
      </c>
      <c r="U4763" t="s">
        <v>7469</v>
      </c>
      <c r="V4763" t="s">
        <v>7470</v>
      </c>
      <c r="X4763" t="s">
        <v>7482</v>
      </c>
      <c r="Y4763" t="s">
        <v>7483</v>
      </c>
      <c r="AD4763">
        <v>32.386417000000002</v>
      </c>
      <c r="AE4763">
        <v>-111.119139</v>
      </c>
      <c r="AK4763" t="s">
        <v>5367</v>
      </c>
      <c r="AL4763" t="s">
        <v>9981</v>
      </c>
      <c r="AN4763" t="s">
        <v>1700</v>
      </c>
      <c r="AO4763" t="s">
        <v>457</v>
      </c>
      <c r="AP4763" t="s">
        <v>422</v>
      </c>
      <c r="AQ4763">
        <v>2.2400000000000002</v>
      </c>
      <c r="AR4763" t="s">
        <v>1616</v>
      </c>
      <c r="AT4763" t="s">
        <v>1612</v>
      </c>
      <c r="AV4763" t="s">
        <v>96</v>
      </c>
      <c r="BQ4763" t="str">
        <f>BS4763 &amp; ":" &amp; BR4763</f>
        <v>USEPA:365.1</v>
      </c>
      <c r="BR4763">
        <v>365.1</v>
      </c>
      <c r="BS4763" t="s">
        <v>4867</v>
      </c>
      <c r="BT4763" t="s">
        <v>7474</v>
      </c>
      <c r="BV4763" t="s">
        <v>7475</v>
      </c>
      <c r="BW4763" t="s">
        <v>7476</v>
      </c>
      <c r="CE4763" t="s">
        <v>9804</v>
      </c>
      <c r="CF4763" t="s">
        <v>1618</v>
      </c>
    </row>
    <row r="4764" spans="1:84" hidden="1" x14ac:dyDescent="0.4">
      <c r="A4764" t="s">
        <v>9593</v>
      </c>
      <c r="B4764" t="s">
        <v>9594</v>
      </c>
      <c r="C4764" t="s">
        <v>9834</v>
      </c>
      <c r="D4764" t="s">
        <v>81</v>
      </c>
      <c r="E4764" t="s">
        <v>82</v>
      </c>
      <c r="G4764" s="4" t="str">
        <f>TEXT(H4764+I4764,"yyyy-mm-dd""T""hh:mm:ss")&amp;
IF(J4764="MST","-07:00",
IF(J4764="MDT","-06:00",
IF(J4764="PST","-08:00",
IF(J4764="PDT","-07:00",
IF(J4764="UTC","+00:00","+00:00")))))</f>
        <v>2021-08-11T10:01:00-07:00</v>
      </c>
      <c r="H4764" s="1">
        <v>44419</v>
      </c>
      <c r="I4764" s="5">
        <v>0.41736111111111113</v>
      </c>
      <c r="J4764" t="s">
        <v>84</v>
      </c>
      <c r="N4764">
        <v>0</v>
      </c>
      <c r="O4764" t="s">
        <v>5517</v>
      </c>
      <c r="U4764" t="s">
        <v>9596</v>
      </c>
      <c r="V4764" t="s">
        <v>9597</v>
      </c>
      <c r="X4764" t="s">
        <v>9835</v>
      </c>
      <c r="Y4764" t="s">
        <v>9836</v>
      </c>
      <c r="AD4764">
        <v>32.110914999999999</v>
      </c>
      <c r="AE4764">
        <v>-112.041892</v>
      </c>
      <c r="AG4764" t="s">
        <v>9600</v>
      </c>
      <c r="AH4764" t="s">
        <v>9593</v>
      </c>
      <c r="AI4764" t="s">
        <v>9601</v>
      </c>
      <c r="AK4764" t="s">
        <v>5367</v>
      </c>
      <c r="AL4764" t="s">
        <v>9982</v>
      </c>
      <c r="AM4764" t="s">
        <v>92</v>
      </c>
      <c r="AN4764" t="s">
        <v>1700</v>
      </c>
      <c r="AO4764" t="s">
        <v>9631</v>
      </c>
      <c r="AP4764" t="s">
        <v>422</v>
      </c>
      <c r="AQ4764" t="s">
        <v>4440</v>
      </c>
      <c r="AR4764" t="s">
        <v>1616</v>
      </c>
      <c r="AT4764" t="s">
        <v>1612</v>
      </c>
      <c r="AV4764" t="s">
        <v>96</v>
      </c>
      <c r="BQ4764" t="str">
        <f>BS4764 &amp; ":" &amp; BR4764</f>
        <v>HACH:8190</v>
      </c>
      <c r="BR4764">
        <v>8190</v>
      </c>
      <c r="BS4764" t="s">
        <v>9632</v>
      </c>
      <c r="BT4764" t="s">
        <v>9633</v>
      </c>
      <c r="BX4764" s="1">
        <v>44419</v>
      </c>
      <c r="BZ4764" t="s">
        <v>9983</v>
      </c>
      <c r="CA4764" t="s">
        <v>9604</v>
      </c>
      <c r="CB4764">
        <v>0.1</v>
      </c>
      <c r="CC4764" t="s">
        <v>1616</v>
      </c>
      <c r="CE4764" t="s">
        <v>9623</v>
      </c>
      <c r="CF4764" t="s">
        <v>1618</v>
      </c>
    </row>
    <row r="4765" spans="1:84" hidden="1" x14ac:dyDescent="0.4">
      <c r="A4765" t="s">
        <v>7466</v>
      </c>
      <c r="B4765" t="s">
        <v>7467</v>
      </c>
      <c r="C4765" t="s">
        <v>9802</v>
      </c>
      <c r="D4765" t="s">
        <v>81</v>
      </c>
      <c r="E4765" t="s">
        <v>82</v>
      </c>
      <c r="G4765" s="4" t="str">
        <f>TEXT(H4765+I4765,"yyyy-mm-dd""T""hh:mm:ss")&amp;
IF(J4765="MST","-07:00",
IF(J4765="MDT","-06:00",
IF(J4765="PST","-08:00",
IF(J4765="PDT","-07:00",
IF(J4765="UTC","+00:00","+00:00")))))</f>
        <v>2021-12-09T09:55:00-07:00</v>
      </c>
      <c r="H4765" s="1">
        <v>44539</v>
      </c>
      <c r="I4765" s="5">
        <v>0.41319444444444442</v>
      </c>
      <c r="J4765" t="s">
        <v>84</v>
      </c>
      <c r="U4765" t="s">
        <v>7469</v>
      </c>
      <c r="V4765" t="s">
        <v>7470</v>
      </c>
      <c r="X4765" t="s">
        <v>7482</v>
      </c>
      <c r="Y4765" t="s">
        <v>7483</v>
      </c>
      <c r="AD4765">
        <v>32.386417000000002</v>
      </c>
      <c r="AE4765">
        <v>-111.119139</v>
      </c>
      <c r="AK4765" t="s">
        <v>5367</v>
      </c>
      <c r="AL4765" t="s">
        <v>9984</v>
      </c>
      <c r="AN4765" t="s">
        <v>1610</v>
      </c>
      <c r="AO4765" t="s">
        <v>5387</v>
      </c>
      <c r="AP4765" t="s">
        <v>422</v>
      </c>
      <c r="AQ4765">
        <v>8.06</v>
      </c>
      <c r="AR4765" t="s">
        <v>1616</v>
      </c>
      <c r="AT4765" t="s">
        <v>1612</v>
      </c>
      <c r="AV4765" t="s">
        <v>7535</v>
      </c>
      <c r="BQ4765" t="str">
        <f>BS4765 &amp; ":" &amp; BR4765</f>
        <v>AOAC:973.48</v>
      </c>
      <c r="BR4765">
        <v>973.48</v>
      </c>
      <c r="BS4765" t="s">
        <v>7536</v>
      </c>
      <c r="BT4765" t="s">
        <v>7537</v>
      </c>
      <c r="BW4765" t="s">
        <v>7476</v>
      </c>
      <c r="CE4765" t="s">
        <v>9965</v>
      </c>
      <c r="CF4765" t="s">
        <v>1618</v>
      </c>
    </row>
    <row r="4766" spans="1:84" hidden="1" x14ac:dyDescent="0.4">
      <c r="A4766" t="s">
        <v>9593</v>
      </c>
      <c r="B4766" t="s">
        <v>9594</v>
      </c>
      <c r="C4766" t="s">
        <v>9667</v>
      </c>
      <c r="D4766" t="s">
        <v>81</v>
      </c>
      <c r="E4766" t="s">
        <v>82</v>
      </c>
      <c r="G4766" s="4" t="str">
        <f>TEXT(H4766+I4766,"yyyy-mm-dd""T""hh:mm:ss")&amp;
IF(J4766="MST","-07:00",
IF(J4766="MDT","-06:00",
IF(J4766="PST","-08:00",
IF(J4766="PDT","-07:00",
IF(J4766="UTC","+00:00","+00:00")))))</f>
        <v>2021-01-26T11:21:00-07:00</v>
      </c>
      <c r="H4766" s="1">
        <v>44222</v>
      </c>
      <c r="I4766" s="5">
        <v>0.47291666666666665</v>
      </c>
      <c r="J4766" t="s">
        <v>84</v>
      </c>
      <c r="N4766">
        <v>0</v>
      </c>
      <c r="O4766" t="s">
        <v>5517</v>
      </c>
      <c r="U4766" t="s">
        <v>9596</v>
      </c>
      <c r="V4766" t="s">
        <v>9597</v>
      </c>
      <c r="X4766" t="s">
        <v>9668</v>
      </c>
      <c r="Y4766" t="s">
        <v>9669</v>
      </c>
      <c r="AD4766">
        <v>31.724063999999998</v>
      </c>
      <c r="AE4766">
        <v>-111.89640300000001</v>
      </c>
      <c r="AG4766" t="s">
        <v>9600</v>
      </c>
      <c r="AH4766" t="s">
        <v>9593</v>
      </c>
      <c r="AI4766" t="s">
        <v>9601</v>
      </c>
      <c r="AK4766" t="s">
        <v>5367</v>
      </c>
      <c r="AL4766" t="s">
        <v>9985</v>
      </c>
      <c r="AM4766" t="s">
        <v>92</v>
      </c>
      <c r="AN4766" t="s">
        <v>1610</v>
      </c>
      <c r="AO4766" t="s">
        <v>1611</v>
      </c>
      <c r="AP4766" t="s">
        <v>422</v>
      </c>
      <c r="AQ4766" t="s">
        <v>4440</v>
      </c>
      <c r="AR4766" t="s">
        <v>1616</v>
      </c>
      <c r="AT4766" t="s">
        <v>1612</v>
      </c>
      <c r="AV4766" t="s">
        <v>96</v>
      </c>
      <c r="BQ4766" t="str">
        <f>BS4766 &amp; ":" &amp; BR4766</f>
        <v>APHA:4500-NH3 C</v>
      </c>
      <c r="BR4766" t="s">
        <v>9610</v>
      </c>
      <c r="BS4766" t="s">
        <v>5380</v>
      </c>
      <c r="BT4766" t="s">
        <v>9611</v>
      </c>
      <c r="BV4766" t="s">
        <v>9612</v>
      </c>
      <c r="BX4766" s="1">
        <v>44230</v>
      </c>
      <c r="BZ4766" t="s">
        <v>9986</v>
      </c>
      <c r="CA4766" t="s">
        <v>9604</v>
      </c>
      <c r="CB4766">
        <v>0.5</v>
      </c>
      <c r="CC4766" t="s">
        <v>1616</v>
      </c>
      <c r="CE4766" t="s">
        <v>9756</v>
      </c>
      <c r="CF4766" t="s">
        <v>1618</v>
      </c>
    </row>
    <row r="4767" spans="1:84" hidden="1" x14ac:dyDescent="0.4">
      <c r="A4767" t="s">
        <v>9593</v>
      </c>
      <c r="B4767" t="s">
        <v>9594</v>
      </c>
      <c r="C4767" t="s">
        <v>9753</v>
      </c>
      <c r="D4767" t="s">
        <v>81</v>
      </c>
      <c r="E4767" t="s">
        <v>82</v>
      </c>
      <c r="G4767" s="4" t="str">
        <f>TEXT(H4767+I4767,"yyyy-mm-dd""T""hh:mm:ss")&amp;
IF(J4767="MST","-07:00",
IF(J4767="MDT","-06:00",
IF(J4767="PST","-08:00",
IF(J4767="PDT","-07:00",
IF(J4767="UTC","+00:00","+00:00")))))</f>
        <v>2021-08-10T12:47:00-07:00</v>
      </c>
      <c r="H4767" s="1">
        <v>44418</v>
      </c>
      <c r="I4767" s="5">
        <v>0.53263888888888888</v>
      </c>
      <c r="J4767" t="s">
        <v>84</v>
      </c>
      <c r="N4767">
        <v>0</v>
      </c>
      <c r="O4767" t="s">
        <v>5517</v>
      </c>
      <c r="U4767" t="s">
        <v>9596</v>
      </c>
      <c r="V4767" t="s">
        <v>9597</v>
      </c>
      <c r="X4767" t="s">
        <v>9637</v>
      </c>
      <c r="Y4767" t="s">
        <v>9638</v>
      </c>
      <c r="AD4767">
        <v>31.821574999999999</v>
      </c>
      <c r="AE4767">
        <v>-112.546233</v>
      </c>
      <c r="AG4767" t="s">
        <v>9600</v>
      </c>
      <c r="AH4767" t="s">
        <v>9593</v>
      </c>
      <c r="AI4767" t="s">
        <v>9601</v>
      </c>
      <c r="AK4767" t="s">
        <v>5367</v>
      </c>
      <c r="AL4767" t="s">
        <v>9987</v>
      </c>
      <c r="AM4767" t="s">
        <v>92</v>
      </c>
      <c r="AN4767" t="s">
        <v>1610</v>
      </c>
      <c r="AO4767" t="s">
        <v>1611</v>
      </c>
      <c r="AP4767" t="s">
        <v>422</v>
      </c>
      <c r="AQ4767" t="s">
        <v>4440</v>
      </c>
      <c r="AR4767" t="s">
        <v>1616</v>
      </c>
      <c r="AT4767" t="s">
        <v>1612</v>
      </c>
      <c r="AV4767" t="s">
        <v>96</v>
      </c>
      <c r="BQ4767" t="str">
        <f>BS4767 &amp; ":" &amp; BR4767</f>
        <v>APHA:4500-NH3 C</v>
      </c>
      <c r="BR4767" t="s">
        <v>9610</v>
      </c>
      <c r="BS4767" t="s">
        <v>5380</v>
      </c>
      <c r="BT4767" t="s">
        <v>9611</v>
      </c>
      <c r="BV4767" t="s">
        <v>9612</v>
      </c>
      <c r="BX4767" s="1">
        <v>44425</v>
      </c>
      <c r="BZ4767" t="s">
        <v>9988</v>
      </c>
      <c r="CA4767" t="s">
        <v>9604</v>
      </c>
      <c r="CB4767">
        <v>0.5</v>
      </c>
      <c r="CC4767" t="s">
        <v>1616</v>
      </c>
      <c r="CE4767" t="s">
        <v>9756</v>
      </c>
      <c r="CF4767" t="s">
        <v>1618</v>
      </c>
    </row>
    <row r="4768" spans="1:84" hidden="1" x14ac:dyDescent="0.4">
      <c r="A4768" t="s">
        <v>9593</v>
      </c>
      <c r="B4768" t="s">
        <v>9594</v>
      </c>
      <c r="C4768" t="s">
        <v>9856</v>
      </c>
      <c r="D4768" t="s">
        <v>81</v>
      </c>
      <c r="E4768" t="s">
        <v>82</v>
      </c>
      <c r="G4768" s="4" t="str">
        <f>TEXT(H4768+I4768,"yyyy-mm-dd""T""hh:mm:ss")&amp;
IF(J4768="MST","-07:00",
IF(J4768="MDT","-06:00",
IF(J4768="PST","-08:00",
IF(J4768="PDT","-07:00",
IF(J4768="UTC","+00:00","+00:00")))))</f>
        <v>2021-07-07T13:04:00-07:00</v>
      </c>
      <c r="H4768" s="1">
        <v>44384</v>
      </c>
      <c r="I4768" s="5">
        <v>0.5444444444444444</v>
      </c>
      <c r="J4768" t="s">
        <v>84</v>
      </c>
      <c r="N4768">
        <v>0</v>
      </c>
      <c r="O4768" t="s">
        <v>5517</v>
      </c>
      <c r="U4768" t="s">
        <v>9596</v>
      </c>
      <c r="V4768" t="s">
        <v>9597</v>
      </c>
      <c r="X4768" t="s">
        <v>9857</v>
      </c>
      <c r="Y4768" t="s">
        <v>9858</v>
      </c>
      <c r="AD4768">
        <v>32.335647000000002</v>
      </c>
      <c r="AE4768">
        <v>-112.47643600000001</v>
      </c>
      <c r="AG4768" t="s">
        <v>9600</v>
      </c>
      <c r="AH4768" t="s">
        <v>9593</v>
      </c>
      <c r="AI4768" t="s">
        <v>9601</v>
      </c>
      <c r="AK4768" t="s">
        <v>5367</v>
      </c>
      <c r="AL4768" t="s">
        <v>9989</v>
      </c>
      <c r="AN4768" t="s">
        <v>1610</v>
      </c>
      <c r="AO4768" t="s">
        <v>105</v>
      </c>
      <c r="AP4768" t="s">
        <v>422</v>
      </c>
      <c r="AQ4768">
        <v>0.13</v>
      </c>
      <c r="AR4768" t="s">
        <v>1616</v>
      </c>
      <c r="AT4768" t="s">
        <v>1612</v>
      </c>
      <c r="AV4768" t="s">
        <v>96</v>
      </c>
      <c r="BQ4768" t="str">
        <f>BS4768 &amp; ":" &amp; BR4768</f>
        <v>USEPA:300</v>
      </c>
      <c r="BR4768">
        <v>300</v>
      </c>
      <c r="BS4768" t="s">
        <v>4867</v>
      </c>
      <c r="BT4768" t="s">
        <v>9315</v>
      </c>
      <c r="BV4768" t="s">
        <v>9316</v>
      </c>
      <c r="BX4768" s="1">
        <v>44384</v>
      </c>
      <c r="BZ4768" t="s">
        <v>9990</v>
      </c>
      <c r="CA4768" t="s">
        <v>9604</v>
      </c>
      <c r="CB4768">
        <v>0.1</v>
      </c>
      <c r="CC4768" t="s">
        <v>1616</v>
      </c>
      <c r="CE4768" t="s">
        <v>9861</v>
      </c>
      <c r="CF4768" t="s">
        <v>1618</v>
      </c>
    </row>
    <row r="4769" spans="1:84" hidden="1" x14ac:dyDescent="0.4">
      <c r="A4769" t="s">
        <v>7466</v>
      </c>
      <c r="B4769" t="s">
        <v>7467</v>
      </c>
      <c r="C4769" t="s">
        <v>9692</v>
      </c>
      <c r="D4769" t="s">
        <v>81</v>
      </c>
      <c r="E4769" t="s">
        <v>82</v>
      </c>
      <c r="G4769" s="4" t="str">
        <f>TEXT(H4769+I4769,"yyyy-mm-dd""T""hh:mm:ss")&amp;
IF(J4769="MST","-07:00",
IF(J4769="MDT","-06:00",
IF(J4769="PST","-08:00",
IF(J4769="PDT","-07:00",
IF(J4769="UTC","+00:00","+00:00")))))</f>
        <v>2021-03-11T09:15:00-07:00</v>
      </c>
      <c r="H4769" s="1">
        <v>44266</v>
      </c>
      <c r="I4769" s="5">
        <v>0.38541666666666669</v>
      </c>
      <c r="J4769" t="s">
        <v>84</v>
      </c>
      <c r="U4769" t="s">
        <v>7469</v>
      </c>
      <c r="V4769" t="s">
        <v>7470</v>
      </c>
      <c r="X4769" t="s">
        <v>7471</v>
      </c>
      <c r="Y4769" t="s">
        <v>7472</v>
      </c>
      <c r="AD4769">
        <v>32.338639000000001</v>
      </c>
      <c r="AE4769">
        <v>-111.08147200000001</v>
      </c>
      <c r="AK4769" t="s">
        <v>5367</v>
      </c>
      <c r="AL4769" t="s">
        <v>9991</v>
      </c>
      <c r="AN4769" t="s">
        <v>1700</v>
      </c>
      <c r="AO4769" t="s">
        <v>457</v>
      </c>
      <c r="AP4769" t="s">
        <v>422</v>
      </c>
      <c r="AQ4769">
        <v>3.61</v>
      </c>
      <c r="AR4769" t="s">
        <v>1616</v>
      </c>
      <c r="AT4769" t="s">
        <v>1612</v>
      </c>
      <c r="AV4769" t="s">
        <v>96</v>
      </c>
      <c r="BQ4769" t="str">
        <f>BS4769 &amp; ":" &amp; BR4769</f>
        <v>USEPA:365.1</v>
      </c>
      <c r="BR4769">
        <v>365.1</v>
      </c>
      <c r="BS4769" t="s">
        <v>4867</v>
      </c>
      <c r="BT4769" t="s">
        <v>7474</v>
      </c>
      <c r="BV4769" t="s">
        <v>7475</v>
      </c>
      <c r="BW4769" t="s">
        <v>7476</v>
      </c>
      <c r="CE4769" t="s">
        <v>9694</v>
      </c>
      <c r="CF4769" t="s">
        <v>1618</v>
      </c>
    </row>
    <row r="4770" spans="1:84" hidden="1" x14ac:dyDescent="0.4">
      <c r="A4770" t="s">
        <v>7466</v>
      </c>
      <c r="B4770" t="s">
        <v>7467</v>
      </c>
      <c r="C4770" t="s">
        <v>9712</v>
      </c>
      <c r="D4770" t="s">
        <v>81</v>
      </c>
      <c r="E4770" t="s">
        <v>82</v>
      </c>
      <c r="G4770" s="4" t="str">
        <f>TEXT(H4770+I4770,"yyyy-mm-dd""T""hh:mm:ss")&amp;
IF(J4770="MST","-07:00",
IF(J4770="MDT","-06:00",
IF(J4770="PST","-08:00",
IF(J4770="PDT","-07:00",
IF(J4770="UTC","+00:00","+00:00")))))</f>
        <v>2021-05-20T09:40:00-07:00</v>
      </c>
      <c r="H4770" s="1">
        <v>44336</v>
      </c>
      <c r="I4770" s="5">
        <v>0.40277777777777779</v>
      </c>
      <c r="J4770" t="s">
        <v>84</v>
      </c>
      <c r="U4770" t="s">
        <v>7469</v>
      </c>
      <c r="V4770" t="s">
        <v>7470</v>
      </c>
      <c r="X4770" t="s">
        <v>7532</v>
      </c>
      <c r="Y4770" t="s">
        <v>7533</v>
      </c>
      <c r="AD4770">
        <v>32.289444000000003</v>
      </c>
      <c r="AE4770">
        <v>-111.03486100000001</v>
      </c>
      <c r="AK4770" t="s">
        <v>5367</v>
      </c>
      <c r="AL4770" t="s">
        <v>9992</v>
      </c>
      <c r="AN4770" t="s">
        <v>7604</v>
      </c>
      <c r="AO4770" t="s">
        <v>442</v>
      </c>
      <c r="AP4770" t="s">
        <v>422</v>
      </c>
      <c r="AQ4770">
        <v>1.81</v>
      </c>
      <c r="AR4770" t="s">
        <v>1616</v>
      </c>
      <c r="AT4770" t="s">
        <v>1612</v>
      </c>
      <c r="AV4770" t="s">
        <v>96</v>
      </c>
      <c r="BQ4770" t="str">
        <f>BS4770 &amp; ":" &amp; BR4770</f>
        <v>USEPA:351.2</v>
      </c>
      <c r="BR4770">
        <v>351.2</v>
      </c>
      <c r="BS4770" t="s">
        <v>4867</v>
      </c>
      <c r="BT4770" t="s">
        <v>7605</v>
      </c>
      <c r="BV4770" t="s">
        <v>7606</v>
      </c>
      <c r="BW4770" t="s">
        <v>7476</v>
      </c>
      <c r="CE4770" t="s">
        <v>9715</v>
      </c>
      <c r="CF4770" t="s">
        <v>1618</v>
      </c>
    </row>
    <row r="4771" spans="1:84" hidden="1" x14ac:dyDescent="0.4">
      <c r="A4771" t="s">
        <v>7466</v>
      </c>
      <c r="B4771" t="s">
        <v>7467</v>
      </c>
      <c r="C4771" t="s">
        <v>9651</v>
      </c>
      <c r="D4771" t="s">
        <v>7515</v>
      </c>
      <c r="E4771" t="s">
        <v>82</v>
      </c>
      <c r="G4771" s="4" t="str">
        <f>TEXT(H4771+I4771,"yyyy-mm-dd""T""hh:mm:ss")&amp;
IF(J4771="MST","-07:00",
IF(J4771="MDT","-06:00",
IF(J4771="PST","-08:00",
IF(J4771="PDT","-07:00",
IF(J4771="UTC","+00:00","+00:00")))))</f>
        <v>2021-09-22T08:25:00-07:00</v>
      </c>
      <c r="H4771" s="1">
        <v>44461</v>
      </c>
      <c r="I4771" s="5">
        <v>0.35069444444444442</v>
      </c>
      <c r="J4771" t="s">
        <v>84</v>
      </c>
      <c r="U4771" t="s">
        <v>7469</v>
      </c>
      <c r="V4771" t="s">
        <v>7470</v>
      </c>
      <c r="X4771" t="s">
        <v>7471</v>
      </c>
      <c r="Y4771" t="s">
        <v>7472</v>
      </c>
      <c r="AD4771">
        <v>32.338639000000001</v>
      </c>
      <c r="AE4771">
        <v>-111.08147200000001</v>
      </c>
      <c r="AK4771" t="s">
        <v>5367</v>
      </c>
      <c r="AL4771" t="s">
        <v>9993</v>
      </c>
      <c r="AN4771" t="s">
        <v>5425</v>
      </c>
      <c r="AO4771" t="s">
        <v>7494</v>
      </c>
      <c r="AP4771" t="s">
        <v>422</v>
      </c>
      <c r="AQ4771">
        <v>4.2300000000000004</v>
      </c>
      <c r="AR4771" t="s">
        <v>1616</v>
      </c>
      <c r="AT4771" t="s">
        <v>1612</v>
      </c>
      <c r="AV4771" t="s">
        <v>96</v>
      </c>
      <c r="BQ4771" t="str">
        <f>BS4771 &amp; ":" &amp; BR4771</f>
        <v>USEPA:353.2</v>
      </c>
      <c r="BR4771">
        <v>353.2</v>
      </c>
      <c r="BS4771" t="s">
        <v>4867</v>
      </c>
      <c r="BT4771" t="s">
        <v>5390</v>
      </c>
      <c r="BV4771" t="s">
        <v>5391</v>
      </c>
      <c r="BW4771" t="s">
        <v>7476</v>
      </c>
      <c r="CE4771" t="s">
        <v>9653</v>
      </c>
      <c r="CF4771" t="s">
        <v>1618</v>
      </c>
    </row>
    <row r="4772" spans="1:84" hidden="1" x14ac:dyDescent="0.4">
      <c r="A4772" t="s">
        <v>9593</v>
      </c>
      <c r="B4772" t="s">
        <v>9594</v>
      </c>
      <c r="C4772" t="s">
        <v>9682</v>
      </c>
      <c r="D4772" t="s">
        <v>81</v>
      </c>
      <c r="E4772" t="s">
        <v>82</v>
      </c>
      <c r="G4772" s="4" t="str">
        <f>TEXT(H4772+I4772,"yyyy-mm-dd""T""hh:mm:ss")&amp;
IF(J4772="MST","-07:00",
IF(J4772="MDT","-06:00",
IF(J4772="PST","-08:00",
IF(J4772="PDT","-07:00",
IF(J4772="UTC","+00:00","+00:00")))))</f>
        <v>2021-02-24T11:26:00-07:00</v>
      </c>
      <c r="H4772" s="1">
        <v>44251</v>
      </c>
      <c r="I4772" s="5">
        <v>0.47638888888888886</v>
      </c>
      <c r="J4772" t="s">
        <v>84</v>
      </c>
      <c r="N4772">
        <v>0</v>
      </c>
      <c r="O4772" t="s">
        <v>5517</v>
      </c>
      <c r="U4772" t="s">
        <v>9596</v>
      </c>
      <c r="V4772" t="s">
        <v>9597</v>
      </c>
      <c r="X4772" t="s">
        <v>9619</v>
      </c>
      <c r="Y4772" t="s">
        <v>9620</v>
      </c>
      <c r="AD4772">
        <v>31.827556000000001</v>
      </c>
      <c r="AE4772">
        <v>-111.628694</v>
      </c>
      <c r="AG4772" t="s">
        <v>9600</v>
      </c>
      <c r="AH4772" t="s">
        <v>9593</v>
      </c>
      <c r="AI4772" t="s">
        <v>9601</v>
      </c>
      <c r="AK4772" t="s">
        <v>5367</v>
      </c>
      <c r="AL4772" t="s">
        <v>9994</v>
      </c>
      <c r="AM4772" t="s">
        <v>92</v>
      </c>
      <c r="AN4772" t="s">
        <v>1700</v>
      </c>
      <c r="AO4772" t="s">
        <v>9631</v>
      </c>
      <c r="AP4772" t="s">
        <v>422</v>
      </c>
      <c r="AQ4772" t="s">
        <v>4440</v>
      </c>
      <c r="AR4772" t="s">
        <v>1616</v>
      </c>
      <c r="AT4772" t="s">
        <v>1612</v>
      </c>
      <c r="AV4772" t="s">
        <v>96</v>
      </c>
      <c r="BQ4772" t="str">
        <f>BS4772 &amp; ":" &amp; BR4772</f>
        <v>HACH:8190</v>
      </c>
      <c r="BR4772">
        <v>8190</v>
      </c>
      <c r="BS4772" t="s">
        <v>9632</v>
      </c>
      <c r="BT4772" t="s">
        <v>9633</v>
      </c>
      <c r="BX4772" s="1">
        <v>44265</v>
      </c>
      <c r="BZ4772" t="s">
        <v>9995</v>
      </c>
      <c r="CA4772" t="s">
        <v>9604</v>
      </c>
      <c r="CB4772">
        <v>0.1</v>
      </c>
      <c r="CC4772" t="s">
        <v>1616</v>
      </c>
      <c r="CE4772" t="s">
        <v>9623</v>
      </c>
      <c r="CF4772" t="s">
        <v>1618</v>
      </c>
    </row>
    <row r="4773" spans="1:84" hidden="1" x14ac:dyDescent="0.4">
      <c r="A4773" t="s">
        <v>7466</v>
      </c>
      <c r="B4773" t="s">
        <v>7467</v>
      </c>
      <c r="C4773" t="s">
        <v>9654</v>
      </c>
      <c r="D4773" t="s">
        <v>81</v>
      </c>
      <c r="E4773" t="s">
        <v>82</v>
      </c>
      <c r="G4773" s="4" t="str">
        <f>TEXT(H4773+I4773,"yyyy-mm-dd""T""hh:mm:ss")&amp;
IF(J4773="MST","-07:00",
IF(J4773="MDT","-06:00",
IF(J4773="PST","-08:00",
IF(J4773="PDT","-07:00",
IF(J4773="UTC","+00:00","+00:00")))))</f>
        <v>2021-09-23T08:40:00-07:00</v>
      </c>
      <c r="H4773" s="1">
        <v>44462</v>
      </c>
      <c r="I4773" s="5">
        <v>0.3611111111111111</v>
      </c>
      <c r="J4773" t="s">
        <v>84</v>
      </c>
      <c r="U4773" t="s">
        <v>7469</v>
      </c>
      <c r="V4773" t="s">
        <v>7470</v>
      </c>
      <c r="X4773" t="s">
        <v>7532</v>
      </c>
      <c r="Y4773" t="s">
        <v>7533</v>
      </c>
      <c r="AD4773">
        <v>32.289444000000003</v>
      </c>
      <c r="AE4773">
        <v>-111.03486100000001</v>
      </c>
      <c r="AK4773" t="s">
        <v>5367</v>
      </c>
      <c r="AL4773" t="s">
        <v>9996</v>
      </c>
      <c r="AN4773" t="s">
        <v>7604</v>
      </c>
      <c r="AO4773" t="s">
        <v>442</v>
      </c>
      <c r="AP4773" t="s">
        <v>422</v>
      </c>
      <c r="AQ4773">
        <v>15.6</v>
      </c>
      <c r="AR4773" t="s">
        <v>1616</v>
      </c>
      <c r="AT4773" t="s">
        <v>1612</v>
      </c>
      <c r="AV4773" t="s">
        <v>96</v>
      </c>
      <c r="BQ4773" t="str">
        <f>BS4773 &amp; ":" &amp; BR4773</f>
        <v>USEPA:351.2</v>
      </c>
      <c r="BR4773">
        <v>351.2</v>
      </c>
      <c r="BS4773" t="s">
        <v>4867</v>
      </c>
      <c r="BT4773" t="s">
        <v>7605</v>
      </c>
      <c r="BV4773" t="s">
        <v>7606</v>
      </c>
      <c r="BW4773" t="s">
        <v>7476</v>
      </c>
      <c r="CE4773" t="s">
        <v>9656</v>
      </c>
      <c r="CF4773" t="s">
        <v>1618</v>
      </c>
    </row>
    <row r="4774" spans="1:84" hidden="1" x14ac:dyDescent="0.4">
      <c r="A4774" t="s">
        <v>7466</v>
      </c>
      <c r="B4774" t="s">
        <v>7467</v>
      </c>
      <c r="C4774" t="s">
        <v>9657</v>
      </c>
      <c r="D4774" t="s">
        <v>81</v>
      </c>
      <c r="E4774" t="s">
        <v>82</v>
      </c>
      <c r="G4774" s="4" t="str">
        <f>TEXT(H4774+I4774,"yyyy-mm-dd""T""hh:mm:ss")&amp;
IF(J4774="MST","-07:00",
IF(J4774="MDT","-06:00",
IF(J4774="PST","-08:00",
IF(J4774="PDT","-07:00",
IF(J4774="UTC","+00:00","+00:00")))))</f>
        <v>2021-12-16T10:45:00-07:00</v>
      </c>
      <c r="H4774" s="1">
        <v>44546</v>
      </c>
      <c r="I4774" s="5">
        <v>0.44791666666666669</v>
      </c>
      <c r="J4774" t="s">
        <v>84</v>
      </c>
      <c r="U4774" t="s">
        <v>7469</v>
      </c>
      <c r="V4774" t="s">
        <v>7470</v>
      </c>
      <c r="X4774" t="s">
        <v>7532</v>
      </c>
      <c r="Y4774" t="s">
        <v>7533</v>
      </c>
      <c r="AD4774">
        <v>32.289444000000003</v>
      </c>
      <c r="AE4774">
        <v>-111.03486100000001</v>
      </c>
      <c r="AK4774" t="s">
        <v>5367</v>
      </c>
      <c r="AL4774" t="s">
        <v>9997</v>
      </c>
      <c r="AN4774" t="s">
        <v>7604</v>
      </c>
      <c r="AO4774" t="s">
        <v>442</v>
      </c>
      <c r="AP4774" t="s">
        <v>422</v>
      </c>
      <c r="AQ4774">
        <v>5.22</v>
      </c>
      <c r="AR4774" t="s">
        <v>1616</v>
      </c>
      <c r="AT4774" t="s">
        <v>1612</v>
      </c>
      <c r="AV4774" t="s">
        <v>96</v>
      </c>
      <c r="BQ4774" t="str">
        <f>BS4774 &amp; ":" &amp; BR4774</f>
        <v>USEPA:351.2</v>
      </c>
      <c r="BR4774">
        <v>351.2</v>
      </c>
      <c r="BS4774" t="s">
        <v>4867</v>
      </c>
      <c r="BT4774" t="s">
        <v>7605</v>
      </c>
      <c r="BV4774" t="s">
        <v>7606</v>
      </c>
      <c r="BW4774" t="s">
        <v>7476</v>
      </c>
      <c r="CE4774" t="s">
        <v>9659</v>
      </c>
      <c r="CF4774" t="s">
        <v>1618</v>
      </c>
    </row>
    <row r="4775" spans="1:84" hidden="1" x14ac:dyDescent="0.4">
      <c r="A4775" t="s">
        <v>9593</v>
      </c>
      <c r="B4775" t="s">
        <v>9594</v>
      </c>
      <c r="C4775" t="s">
        <v>9618</v>
      </c>
      <c r="D4775" t="s">
        <v>81</v>
      </c>
      <c r="E4775" t="s">
        <v>82</v>
      </c>
      <c r="G4775" s="4" t="str">
        <f>TEXT(H4775+I4775,"yyyy-mm-dd""T""hh:mm:ss")&amp;
IF(J4775="MST","-07:00",
IF(J4775="MDT","-06:00",
IF(J4775="PST","-08:00",
IF(J4775="PDT","-07:00",
IF(J4775="UTC","+00:00","+00:00")))))</f>
        <v>2021-07-28T14:00:00-07:00</v>
      </c>
      <c r="H4775" s="1">
        <v>44405</v>
      </c>
      <c r="I4775" s="5">
        <v>0.58333333333333337</v>
      </c>
      <c r="J4775" t="s">
        <v>84</v>
      </c>
      <c r="N4775">
        <v>0</v>
      </c>
      <c r="O4775" t="s">
        <v>5517</v>
      </c>
      <c r="U4775" t="s">
        <v>9596</v>
      </c>
      <c r="V4775" t="s">
        <v>9597</v>
      </c>
      <c r="X4775" t="s">
        <v>9619</v>
      </c>
      <c r="Y4775" t="s">
        <v>9620</v>
      </c>
      <c r="AD4775">
        <v>31.827556000000001</v>
      </c>
      <c r="AE4775">
        <v>-111.628694</v>
      </c>
      <c r="AG4775" t="s">
        <v>9600</v>
      </c>
      <c r="AH4775" t="s">
        <v>9593</v>
      </c>
      <c r="AI4775" t="s">
        <v>9601</v>
      </c>
      <c r="AK4775" t="s">
        <v>5367</v>
      </c>
      <c r="AL4775" t="s">
        <v>9998</v>
      </c>
      <c r="AN4775" t="s">
        <v>1700</v>
      </c>
      <c r="AO4775" t="s">
        <v>9631</v>
      </c>
      <c r="AP4775" t="s">
        <v>422</v>
      </c>
      <c r="AQ4775">
        <v>0.45</v>
      </c>
      <c r="AR4775" t="s">
        <v>1616</v>
      </c>
      <c r="AT4775" t="s">
        <v>1612</v>
      </c>
      <c r="AV4775" t="s">
        <v>96</v>
      </c>
      <c r="BQ4775" t="str">
        <f>BS4775 &amp; ":" &amp; BR4775</f>
        <v>HACH:8190</v>
      </c>
      <c r="BR4775">
        <v>8190</v>
      </c>
      <c r="BS4775" t="s">
        <v>9632</v>
      </c>
      <c r="BT4775" t="s">
        <v>9633</v>
      </c>
      <c r="BX4775" s="1">
        <v>44419</v>
      </c>
      <c r="BZ4775" t="s">
        <v>9999</v>
      </c>
      <c r="CA4775" t="s">
        <v>9604</v>
      </c>
      <c r="CB4775">
        <v>0.1</v>
      </c>
      <c r="CC4775" t="s">
        <v>1616</v>
      </c>
      <c r="CE4775" t="s">
        <v>9623</v>
      </c>
      <c r="CF4775" t="s">
        <v>1618</v>
      </c>
    </row>
    <row r="4776" spans="1:84" hidden="1" x14ac:dyDescent="0.4">
      <c r="A4776" t="s">
        <v>7466</v>
      </c>
      <c r="B4776" t="s">
        <v>7467</v>
      </c>
      <c r="C4776" t="s">
        <v>9642</v>
      </c>
      <c r="D4776" t="s">
        <v>81</v>
      </c>
      <c r="E4776" t="s">
        <v>82</v>
      </c>
      <c r="G4776" s="4" t="str">
        <f>TEXT(H4776+I4776,"yyyy-mm-dd""T""hh:mm:ss")&amp;
IF(J4776="MST","-07:00",
IF(J4776="MDT","-06:00",
IF(J4776="PST","-08:00",
IF(J4776="PDT","-07:00",
IF(J4776="UTC","+00:00","+00:00")))))</f>
        <v>2021-12-02T09:45:00-07:00</v>
      </c>
      <c r="H4776" s="1">
        <v>44532</v>
      </c>
      <c r="I4776" s="5">
        <v>0.40625</v>
      </c>
      <c r="J4776" t="s">
        <v>84</v>
      </c>
      <c r="U4776" t="s">
        <v>7469</v>
      </c>
      <c r="V4776" t="s">
        <v>7470</v>
      </c>
      <c r="X4776" t="s">
        <v>7510</v>
      </c>
      <c r="Y4776" t="s">
        <v>7511</v>
      </c>
      <c r="AD4776">
        <v>32.434333000000002</v>
      </c>
      <c r="AE4776">
        <v>-111.232472</v>
      </c>
      <c r="AK4776" t="s">
        <v>5367</v>
      </c>
      <c r="AL4776" t="s">
        <v>10000</v>
      </c>
      <c r="AN4776" t="s">
        <v>1700</v>
      </c>
      <c r="AO4776" t="s">
        <v>123</v>
      </c>
      <c r="AP4776" t="s">
        <v>422</v>
      </c>
      <c r="AQ4776">
        <v>1.73</v>
      </c>
      <c r="AR4776" t="s">
        <v>1616</v>
      </c>
      <c r="AS4776" t="s">
        <v>9252</v>
      </c>
      <c r="AT4776" t="s">
        <v>1612</v>
      </c>
      <c r="AV4776" t="s">
        <v>96</v>
      </c>
      <c r="BQ4776" t="str">
        <f>BS4776 &amp; ":" &amp; BR4776</f>
        <v>USEPA:365.1</v>
      </c>
      <c r="BR4776">
        <v>365.1</v>
      </c>
      <c r="BS4776" t="s">
        <v>4867</v>
      </c>
      <c r="BT4776" t="s">
        <v>7474</v>
      </c>
      <c r="BV4776" t="s">
        <v>7475</v>
      </c>
      <c r="BW4776" t="s">
        <v>7476</v>
      </c>
      <c r="CE4776" t="s">
        <v>9644</v>
      </c>
      <c r="CF4776" t="s">
        <v>1618</v>
      </c>
    </row>
    <row r="4777" spans="1:84" hidden="1" x14ac:dyDescent="0.4">
      <c r="A4777" t="s">
        <v>9818</v>
      </c>
      <c r="B4777" t="s">
        <v>9819</v>
      </c>
      <c r="C4777" t="s">
        <v>9871</v>
      </c>
      <c r="D4777" t="s">
        <v>81</v>
      </c>
      <c r="E4777" t="s">
        <v>82</v>
      </c>
      <c r="G4777" s="4" t="str">
        <f>TEXT(H4777+I4777,"yyyy-mm-dd""T""hh:mm:ss")&amp;
IF(J4777="MST","-07:00",
IF(J4777="MDT","-06:00",
IF(J4777="PST","-08:00",
IF(J4777="PDT","-07:00",
IF(J4777="UTC","+00:00","+00:00")))))</f>
        <v>2021-10-14T12:30:00-07:00</v>
      </c>
      <c r="H4777" s="1">
        <v>44483</v>
      </c>
      <c r="I4777" s="5">
        <v>0.52083333333333337</v>
      </c>
      <c r="J4777" t="s">
        <v>84</v>
      </c>
      <c r="U4777" t="s">
        <v>9821</v>
      </c>
      <c r="V4777" t="s">
        <v>9821</v>
      </c>
      <c r="X4777" t="s">
        <v>9872</v>
      </c>
      <c r="Y4777" t="s">
        <v>9873</v>
      </c>
      <c r="Z4777" t="s">
        <v>9874</v>
      </c>
      <c r="AD4777">
        <v>31.983568999999999</v>
      </c>
      <c r="AE4777">
        <v>-110.64681899999999</v>
      </c>
      <c r="AK4777" t="s">
        <v>5367</v>
      </c>
      <c r="AL4777" t="s">
        <v>10001</v>
      </c>
      <c r="AM4777" t="s">
        <v>92</v>
      </c>
      <c r="AN4777" t="s">
        <v>1610</v>
      </c>
      <c r="AO4777" t="s">
        <v>105</v>
      </c>
      <c r="AP4777" t="s">
        <v>422</v>
      </c>
      <c r="AT4777" t="s">
        <v>1612</v>
      </c>
      <c r="AV4777" t="s">
        <v>96</v>
      </c>
      <c r="BF4777" t="s">
        <v>9826</v>
      </c>
      <c r="BQ4777" t="str">
        <f>BS4777 &amp; ":" &amp; BR4777</f>
        <v>USEPA:300</v>
      </c>
      <c r="BR4777">
        <v>300</v>
      </c>
      <c r="BS4777" t="s">
        <v>4867</v>
      </c>
      <c r="BT4777" t="s">
        <v>9315</v>
      </c>
      <c r="BV4777" t="s">
        <v>9316</v>
      </c>
      <c r="BX4777" s="1">
        <v>44490</v>
      </c>
      <c r="BZ4777" t="s">
        <v>10002</v>
      </c>
      <c r="CA4777" t="s">
        <v>7546</v>
      </c>
      <c r="CB4777">
        <v>0.11</v>
      </c>
      <c r="CC4777" t="s">
        <v>1616</v>
      </c>
      <c r="CE4777" t="s">
        <v>9828</v>
      </c>
      <c r="CF4777" t="s">
        <v>1618</v>
      </c>
    </row>
    <row r="4778" spans="1:84" hidden="1" x14ac:dyDescent="0.4">
      <c r="A4778" t="s">
        <v>9818</v>
      </c>
      <c r="B4778" t="s">
        <v>9819</v>
      </c>
      <c r="C4778" t="s">
        <v>9871</v>
      </c>
      <c r="D4778" t="s">
        <v>81</v>
      </c>
      <c r="E4778" t="s">
        <v>82</v>
      </c>
      <c r="G4778" s="4" t="str">
        <f>TEXT(H4778+I4778,"yyyy-mm-dd""T""hh:mm:ss")&amp;
IF(J4778="MST","-07:00",
IF(J4778="MDT","-06:00",
IF(J4778="PST","-08:00",
IF(J4778="PDT","-07:00",
IF(J4778="UTC","+00:00","+00:00")))))</f>
        <v>2021-10-14T12:30:00-07:00</v>
      </c>
      <c r="H4778" s="1">
        <v>44483</v>
      </c>
      <c r="I4778" s="5">
        <v>0.52083333333333337</v>
      </c>
      <c r="J4778" t="s">
        <v>84</v>
      </c>
      <c r="U4778" t="s">
        <v>9821</v>
      </c>
      <c r="V4778" t="s">
        <v>9821</v>
      </c>
      <c r="X4778" t="s">
        <v>9872</v>
      </c>
      <c r="Y4778" t="s">
        <v>9873</v>
      </c>
      <c r="Z4778" t="s">
        <v>9874</v>
      </c>
      <c r="AD4778">
        <v>31.983568999999999</v>
      </c>
      <c r="AE4778">
        <v>-110.64681899999999</v>
      </c>
      <c r="AK4778" t="s">
        <v>5367</v>
      </c>
      <c r="AL4778" t="s">
        <v>10003</v>
      </c>
      <c r="AN4778" t="s">
        <v>1610</v>
      </c>
      <c r="AO4778" t="s">
        <v>1670</v>
      </c>
      <c r="AP4778" t="s">
        <v>422</v>
      </c>
      <c r="AQ4778">
        <v>0.79</v>
      </c>
      <c r="AR4778" t="s">
        <v>1616</v>
      </c>
      <c r="AT4778" t="s">
        <v>1612</v>
      </c>
      <c r="AV4778" t="s">
        <v>7535</v>
      </c>
      <c r="BF4778" t="s">
        <v>9876</v>
      </c>
      <c r="BQ4778" t="str">
        <f>BS4778 &amp; ":" &amp; BR4778</f>
        <v>USEPA:300</v>
      </c>
      <c r="BR4778">
        <v>300</v>
      </c>
      <c r="BS4778" t="s">
        <v>4867</v>
      </c>
      <c r="BT4778" t="s">
        <v>9315</v>
      </c>
      <c r="BV4778" t="s">
        <v>9316</v>
      </c>
      <c r="BX4778" s="1">
        <v>44490</v>
      </c>
      <c r="CE4778" t="s">
        <v>9828</v>
      </c>
      <c r="CF4778" t="s">
        <v>1618</v>
      </c>
    </row>
    <row r="4779" spans="1:84" hidden="1" x14ac:dyDescent="0.4">
      <c r="A4779" t="s">
        <v>9593</v>
      </c>
      <c r="B4779" t="s">
        <v>9594</v>
      </c>
      <c r="C4779" t="s">
        <v>9716</v>
      </c>
      <c r="D4779" t="s">
        <v>81</v>
      </c>
      <c r="E4779" t="s">
        <v>82</v>
      </c>
      <c r="G4779" s="4" t="str">
        <f>TEXT(H4779+I4779,"yyyy-mm-dd""T""hh:mm:ss")&amp;
IF(J4779="MST","-07:00",
IF(J4779="MDT","-06:00",
IF(J4779="PST","-08:00",
IF(J4779="PDT","-07:00",
IF(J4779="UTC","+00:00","+00:00")))))</f>
        <v>2021-08-12T11:22:00-07:00</v>
      </c>
      <c r="H4779" s="1">
        <v>44420</v>
      </c>
      <c r="I4779" s="5">
        <v>0.47361111111111109</v>
      </c>
      <c r="J4779" t="s">
        <v>84</v>
      </c>
      <c r="N4779">
        <v>0</v>
      </c>
      <c r="O4779" t="s">
        <v>5517</v>
      </c>
      <c r="U4779" t="s">
        <v>9596</v>
      </c>
      <c r="V4779" t="s">
        <v>9597</v>
      </c>
      <c r="X4779" t="s">
        <v>9607</v>
      </c>
      <c r="Y4779" t="s">
        <v>9608</v>
      </c>
      <c r="AD4779">
        <v>32.275832999999999</v>
      </c>
      <c r="AE4779">
        <v>-112.672222</v>
      </c>
      <c r="AG4779" t="s">
        <v>9600</v>
      </c>
      <c r="AH4779" t="s">
        <v>9593</v>
      </c>
      <c r="AI4779" t="s">
        <v>9601</v>
      </c>
      <c r="AK4779" t="s">
        <v>5367</v>
      </c>
      <c r="AL4779" t="s">
        <v>10004</v>
      </c>
      <c r="AM4779" t="s">
        <v>92</v>
      </c>
      <c r="AN4779" t="s">
        <v>1700</v>
      </c>
      <c r="AO4779" t="s">
        <v>9631</v>
      </c>
      <c r="AP4779" t="s">
        <v>422</v>
      </c>
      <c r="AQ4779" t="s">
        <v>4440</v>
      </c>
      <c r="AR4779" t="s">
        <v>1616</v>
      </c>
      <c r="AT4779" t="s">
        <v>1612</v>
      </c>
      <c r="AV4779" t="s">
        <v>96</v>
      </c>
      <c r="BQ4779" t="str">
        <f>BS4779 &amp; ":" &amp; BR4779</f>
        <v>HACH:8190</v>
      </c>
      <c r="BR4779">
        <v>8190</v>
      </c>
      <c r="BS4779" t="s">
        <v>9632</v>
      </c>
      <c r="BT4779" t="s">
        <v>9633</v>
      </c>
      <c r="BX4779" s="1">
        <v>44420</v>
      </c>
      <c r="BZ4779" t="s">
        <v>10005</v>
      </c>
      <c r="CA4779" t="s">
        <v>9604</v>
      </c>
      <c r="CB4779">
        <v>0.1</v>
      </c>
      <c r="CC4779" t="s">
        <v>1616</v>
      </c>
      <c r="CE4779" t="s">
        <v>9614</v>
      </c>
      <c r="CF4779" t="s">
        <v>1618</v>
      </c>
    </row>
    <row r="4780" spans="1:84" hidden="1" x14ac:dyDescent="0.4">
      <c r="A4780" t="s">
        <v>7466</v>
      </c>
      <c r="B4780" t="s">
        <v>7467</v>
      </c>
      <c r="C4780" t="s">
        <v>9657</v>
      </c>
      <c r="D4780" t="s">
        <v>81</v>
      </c>
      <c r="E4780" t="s">
        <v>82</v>
      </c>
      <c r="G4780" s="4" t="str">
        <f>TEXT(H4780+I4780,"yyyy-mm-dd""T""hh:mm:ss")&amp;
IF(J4780="MST","-07:00",
IF(J4780="MDT","-06:00",
IF(J4780="PST","-08:00",
IF(J4780="PDT","-07:00",
IF(J4780="UTC","+00:00","+00:00")))))</f>
        <v>2021-12-16T10:45:00-07:00</v>
      </c>
      <c r="H4780" s="1">
        <v>44546</v>
      </c>
      <c r="I4780" s="5">
        <v>0.44791666666666669</v>
      </c>
      <c r="J4780" t="s">
        <v>84</v>
      </c>
      <c r="U4780" t="s">
        <v>7469</v>
      </c>
      <c r="V4780" t="s">
        <v>7470</v>
      </c>
      <c r="X4780" t="s">
        <v>7532</v>
      </c>
      <c r="Y4780" t="s">
        <v>7533</v>
      </c>
      <c r="AD4780">
        <v>32.289444000000003</v>
      </c>
      <c r="AE4780">
        <v>-111.03486100000001</v>
      </c>
      <c r="AK4780" t="s">
        <v>5367</v>
      </c>
      <c r="AL4780" t="s">
        <v>10006</v>
      </c>
      <c r="AN4780" t="s">
        <v>7486</v>
      </c>
      <c r="AO4780" t="s">
        <v>5369</v>
      </c>
      <c r="AP4780" t="s">
        <v>422</v>
      </c>
      <c r="AQ4780">
        <v>4.07</v>
      </c>
      <c r="AR4780" t="s">
        <v>1616</v>
      </c>
      <c r="AT4780" t="s">
        <v>1612</v>
      </c>
      <c r="AV4780" t="s">
        <v>96</v>
      </c>
      <c r="BQ4780" t="str">
        <f>BS4780 &amp; ":" &amp; BR4780</f>
        <v>USEPA:350.1</v>
      </c>
      <c r="BR4780">
        <v>350.1</v>
      </c>
      <c r="BS4780" t="s">
        <v>4867</v>
      </c>
      <c r="BT4780" t="s">
        <v>7488</v>
      </c>
      <c r="BV4780" t="s">
        <v>7489</v>
      </c>
      <c r="BW4780" t="s">
        <v>7476</v>
      </c>
      <c r="CE4780" t="s">
        <v>9659</v>
      </c>
      <c r="CF4780" t="s">
        <v>1618</v>
      </c>
    </row>
    <row r="4781" spans="1:84" hidden="1" x14ac:dyDescent="0.4">
      <c r="A4781" t="s">
        <v>7466</v>
      </c>
      <c r="B4781" t="s">
        <v>7467</v>
      </c>
      <c r="C4781" t="s">
        <v>9706</v>
      </c>
      <c r="D4781" t="s">
        <v>81</v>
      </c>
      <c r="E4781" t="s">
        <v>82</v>
      </c>
      <c r="G4781" s="4" t="str">
        <f>TEXT(H4781+I4781,"yyyy-mm-dd""T""hh:mm:ss")&amp;
IF(J4781="MST","-07:00",
IF(J4781="MDT","-06:00",
IF(J4781="PST","-08:00",
IF(J4781="PDT","-07:00",
IF(J4781="UTC","+00:00","+00:00")))))</f>
        <v>2021-09-22T08:25:00-07:00</v>
      </c>
      <c r="H4781" s="1">
        <v>44461</v>
      </c>
      <c r="I4781" s="5">
        <v>0.35069444444444442</v>
      </c>
      <c r="J4781" t="s">
        <v>84</v>
      </c>
      <c r="U4781" t="s">
        <v>7469</v>
      </c>
      <c r="V4781" t="s">
        <v>7470</v>
      </c>
      <c r="X4781" t="s">
        <v>7471</v>
      </c>
      <c r="Y4781" t="s">
        <v>7472</v>
      </c>
      <c r="AD4781">
        <v>32.338639000000001</v>
      </c>
      <c r="AE4781">
        <v>-111.08147200000001</v>
      </c>
      <c r="AK4781" t="s">
        <v>5367</v>
      </c>
      <c r="AL4781" t="s">
        <v>10007</v>
      </c>
      <c r="AN4781" t="s">
        <v>7486</v>
      </c>
      <c r="AO4781" t="s">
        <v>5369</v>
      </c>
      <c r="AP4781" t="s">
        <v>422</v>
      </c>
      <c r="AQ4781">
        <v>4.16</v>
      </c>
      <c r="AR4781" t="s">
        <v>1616</v>
      </c>
      <c r="AT4781" t="s">
        <v>1612</v>
      </c>
      <c r="AV4781" t="s">
        <v>96</v>
      </c>
      <c r="BQ4781" t="str">
        <f>BS4781 &amp; ":" &amp; BR4781</f>
        <v>USEPA:350.1</v>
      </c>
      <c r="BR4781">
        <v>350.1</v>
      </c>
      <c r="BS4781" t="s">
        <v>4867</v>
      </c>
      <c r="BT4781" t="s">
        <v>7488</v>
      </c>
      <c r="BV4781" t="s">
        <v>7489</v>
      </c>
      <c r="BW4781" t="s">
        <v>7476</v>
      </c>
      <c r="CE4781" t="s">
        <v>9708</v>
      </c>
      <c r="CF4781" t="s">
        <v>1618</v>
      </c>
    </row>
    <row r="4782" spans="1:84" hidden="1" x14ac:dyDescent="0.4">
      <c r="A4782" t="s">
        <v>7466</v>
      </c>
      <c r="B4782" t="s">
        <v>7467</v>
      </c>
      <c r="C4782" t="s">
        <v>9692</v>
      </c>
      <c r="D4782" t="s">
        <v>81</v>
      </c>
      <c r="E4782" t="s">
        <v>82</v>
      </c>
      <c r="G4782" s="4" t="str">
        <f>TEXT(H4782+I4782,"yyyy-mm-dd""T""hh:mm:ss")&amp;
IF(J4782="MST","-07:00",
IF(J4782="MDT","-06:00",
IF(J4782="PST","-08:00",
IF(J4782="PDT","-07:00",
IF(J4782="UTC","+00:00","+00:00")))))</f>
        <v>2021-03-11T09:15:00-07:00</v>
      </c>
      <c r="H4782" s="1">
        <v>44266</v>
      </c>
      <c r="I4782" s="5">
        <v>0.38541666666666669</v>
      </c>
      <c r="J4782" t="s">
        <v>84</v>
      </c>
      <c r="U4782" t="s">
        <v>7469</v>
      </c>
      <c r="V4782" t="s">
        <v>7470</v>
      </c>
      <c r="X4782" t="s">
        <v>7471</v>
      </c>
      <c r="Y4782" t="s">
        <v>7472</v>
      </c>
      <c r="AD4782">
        <v>32.338639000000001</v>
      </c>
      <c r="AE4782">
        <v>-111.08147200000001</v>
      </c>
      <c r="AK4782" t="s">
        <v>5367</v>
      </c>
      <c r="AL4782" t="s">
        <v>10008</v>
      </c>
      <c r="AN4782" t="s">
        <v>1610</v>
      </c>
      <c r="AO4782" t="s">
        <v>5387</v>
      </c>
      <c r="AP4782" t="s">
        <v>422</v>
      </c>
      <c r="AQ4782">
        <v>10.1</v>
      </c>
      <c r="AR4782" t="s">
        <v>1616</v>
      </c>
      <c r="AT4782" t="s">
        <v>1612</v>
      </c>
      <c r="AV4782" t="s">
        <v>7535</v>
      </c>
      <c r="BQ4782" t="str">
        <f>BS4782 &amp; ":" &amp; BR4782</f>
        <v>AOAC:973.48</v>
      </c>
      <c r="BR4782">
        <v>973.48</v>
      </c>
      <c r="BS4782" t="s">
        <v>7536</v>
      </c>
      <c r="BT4782" t="s">
        <v>7537</v>
      </c>
      <c r="BW4782" t="s">
        <v>7476</v>
      </c>
      <c r="CE4782" t="s">
        <v>9694</v>
      </c>
      <c r="CF4782" t="s">
        <v>1618</v>
      </c>
    </row>
    <row r="4783" spans="1:84" hidden="1" x14ac:dyDescent="0.4">
      <c r="A4783" t="s">
        <v>7466</v>
      </c>
      <c r="B4783" t="s">
        <v>7467</v>
      </c>
      <c r="C4783" t="s">
        <v>9724</v>
      </c>
      <c r="D4783" t="s">
        <v>81</v>
      </c>
      <c r="E4783" t="s">
        <v>82</v>
      </c>
      <c r="G4783" s="4" t="str">
        <f>TEXT(H4783+I4783,"yyyy-mm-dd""T""hh:mm:ss")&amp;
IF(J4783="MST","-07:00",
IF(J4783="MDT","-06:00",
IF(J4783="PST","-08:00",
IF(J4783="PDT","-07:00",
IF(J4783="UTC","+00:00","+00:00")))))</f>
        <v>2021-03-25T10:10:00-07:00</v>
      </c>
      <c r="H4783" s="1">
        <v>44280</v>
      </c>
      <c r="I4783" s="5">
        <v>0.4236111111111111</v>
      </c>
      <c r="J4783" t="s">
        <v>84</v>
      </c>
      <c r="U4783" t="s">
        <v>7469</v>
      </c>
      <c r="V4783" t="s">
        <v>7470</v>
      </c>
      <c r="X4783" t="s">
        <v>7510</v>
      </c>
      <c r="Y4783" t="s">
        <v>7511</v>
      </c>
      <c r="AD4783">
        <v>32.434333000000002</v>
      </c>
      <c r="AE4783">
        <v>-111.232472</v>
      </c>
      <c r="AK4783" t="s">
        <v>5367</v>
      </c>
      <c r="AL4783" t="s">
        <v>10009</v>
      </c>
      <c r="AN4783" t="s">
        <v>1610</v>
      </c>
      <c r="AO4783" t="s">
        <v>5387</v>
      </c>
      <c r="AP4783" t="s">
        <v>422</v>
      </c>
      <c r="AQ4783">
        <v>6.86</v>
      </c>
      <c r="AR4783" t="s">
        <v>1616</v>
      </c>
      <c r="AT4783" t="s">
        <v>1612</v>
      </c>
      <c r="AV4783" t="s">
        <v>7535</v>
      </c>
      <c r="BQ4783" t="str">
        <f>BS4783 &amp; ":" &amp; BR4783</f>
        <v>AOAC:973.48</v>
      </c>
      <c r="BR4783">
        <v>973.48</v>
      </c>
      <c r="BS4783" t="s">
        <v>7536</v>
      </c>
      <c r="BT4783" t="s">
        <v>7537</v>
      </c>
      <c r="BW4783" t="s">
        <v>7476</v>
      </c>
      <c r="CE4783" t="s">
        <v>9726</v>
      </c>
      <c r="CF4783" t="s">
        <v>1618</v>
      </c>
    </row>
    <row r="4784" spans="1:84" hidden="1" x14ac:dyDescent="0.4">
      <c r="A4784" t="s">
        <v>7466</v>
      </c>
      <c r="B4784" t="s">
        <v>7467</v>
      </c>
      <c r="C4784" t="s">
        <v>9692</v>
      </c>
      <c r="D4784" t="s">
        <v>81</v>
      </c>
      <c r="E4784" t="s">
        <v>82</v>
      </c>
      <c r="G4784" s="4" t="str">
        <f>TEXT(H4784+I4784,"yyyy-mm-dd""T""hh:mm:ss")&amp;
IF(J4784="MST","-07:00",
IF(J4784="MDT","-06:00",
IF(J4784="PST","-08:00",
IF(J4784="PDT","-07:00",
IF(J4784="UTC","+00:00","+00:00")))))</f>
        <v>2021-03-11T09:15:00-07:00</v>
      </c>
      <c r="H4784" s="1">
        <v>44266</v>
      </c>
      <c r="I4784" s="5">
        <v>0.38541666666666669</v>
      </c>
      <c r="J4784" t="s">
        <v>84</v>
      </c>
      <c r="U4784" t="s">
        <v>7469</v>
      </c>
      <c r="V4784" t="s">
        <v>7470</v>
      </c>
      <c r="X4784" t="s">
        <v>7471</v>
      </c>
      <c r="Y4784" t="s">
        <v>7472</v>
      </c>
      <c r="AD4784">
        <v>32.338639000000001</v>
      </c>
      <c r="AE4784">
        <v>-111.08147200000001</v>
      </c>
      <c r="AK4784" t="s">
        <v>5367</v>
      </c>
      <c r="AL4784" t="s">
        <v>10010</v>
      </c>
      <c r="AN4784" t="s">
        <v>5425</v>
      </c>
      <c r="AO4784" t="s">
        <v>7494</v>
      </c>
      <c r="AP4784" t="s">
        <v>422</v>
      </c>
      <c r="AQ4784">
        <v>4.6500000000000004</v>
      </c>
      <c r="AR4784" t="s">
        <v>1616</v>
      </c>
      <c r="AT4784" t="s">
        <v>1612</v>
      </c>
      <c r="AV4784" t="s">
        <v>96</v>
      </c>
      <c r="BQ4784" t="str">
        <f>BS4784 &amp; ":" &amp; BR4784</f>
        <v>USEPA:353.2</v>
      </c>
      <c r="BR4784">
        <v>353.2</v>
      </c>
      <c r="BS4784" t="s">
        <v>4867</v>
      </c>
      <c r="BT4784" t="s">
        <v>5390</v>
      </c>
      <c r="BV4784" t="s">
        <v>5391</v>
      </c>
      <c r="BW4784" t="s">
        <v>7476</v>
      </c>
      <c r="CE4784" t="s">
        <v>9694</v>
      </c>
      <c r="CF4784" t="s">
        <v>1618</v>
      </c>
    </row>
    <row r="4785" spans="1:84" hidden="1" x14ac:dyDescent="0.4">
      <c r="A4785" t="s">
        <v>9593</v>
      </c>
      <c r="B4785" t="s">
        <v>9594</v>
      </c>
      <c r="C4785" t="s">
        <v>9627</v>
      </c>
      <c r="D4785" t="s">
        <v>81</v>
      </c>
      <c r="E4785" t="s">
        <v>82</v>
      </c>
      <c r="G4785" s="4" t="str">
        <f>TEXT(H4785+I4785,"yyyy-mm-dd""T""hh:mm:ss")&amp;
IF(J4785="MST","-07:00",
IF(J4785="MDT","-06:00",
IF(J4785="PST","-08:00",
IF(J4785="PDT","-07:00",
IF(J4785="UTC","+00:00","+00:00")))))</f>
        <v>2021-01-21T12:25:00-07:00</v>
      </c>
      <c r="H4785" s="1">
        <v>44217</v>
      </c>
      <c r="I4785" s="5">
        <v>0.51736111111111116</v>
      </c>
      <c r="J4785" t="s">
        <v>84</v>
      </c>
      <c r="N4785">
        <v>0</v>
      </c>
      <c r="O4785" t="s">
        <v>5517</v>
      </c>
      <c r="U4785" t="s">
        <v>9596</v>
      </c>
      <c r="V4785" t="s">
        <v>9597</v>
      </c>
      <c r="X4785" t="s">
        <v>9628</v>
      </c>
      <c r="Y4785" t="s">
        <v>9629</v>
      </c>
      <c r="AD4785">
        <v>32.191263999999997</v>
      </c>
      <c r="AE4785">
        <v>-111.269114</v>
      </c>
      <c r="AG4785" t="s">
        <v>9600</v>
      </c>
      <c r="AH4785" t="s">
        <v>9593</v>
      </c>
      <c r="AI4785" t="s">
        <v>9601</v>
      </c>
      <c r="AK4785" t="s">
        <v>5367</v>
      </c>
      <c r="AL4785" t="s">
        <v>10011</v>
      </c>
      <c r="AM4785" t="s">
        <v>92</v>
      </c>
      <c r="AN4785" t="s">
        <v>1610</v>
      </c>
      <c r="AO4785" t="s">
        <v>1611</v>
      </c>
      <c r="AP4785" t="s">
        <v>422</v>
      </c>
      <c r="AQ4785" t="s">
        <v>4440</v>
      </c>
      <c r="AR4785" t="s">
        <v>1616</v>
      </c>
      <c r="AT4785" t="s">
        <v>1612</v>
      </c>
      <c r="AV4785" t="s">
        <v>96</v>
      </c>
      <c r="BQ4785" t="str">
        <f>BS4785 &amp; ":" &amp; BR4785</f>
        <v>APHA:4500-NH3 C</v>
      </c>
      <c r="BR4785" t="s">
        <v>9610</v>
      </c>
      <c r="BS4785" t="s">
        <v>5380</v>
      </c>
      <c r="BT4785" t="s">
        <v>9611</v>
      </c>
      <c r="BV4785" t="s">
        <v>9612</v>
      </c>
      <c r="BX4785" s="1">
        <v>44224</v>
      </c>
      <c r="BZ4785" t="s">
        <v>10012</v>
      </c>
      <c r="CA4785" t="s">
        <v>9604</v>
      </c>
      <c r="CB4785">
        <v>0.5</v>
      </c>
      <c r="CC4785" t="s">
        <v>1616</v>
      </c>
      <c r="CE4785" t="s">
        <v>9635</v>
      </c>
      <c r="CF4785" t="s">
        <v>1618</v>
      </c>
    </row>
    <row r="4786" spans="1:84" hidden="1" x14ac:dyDescent="0.4">
      <c r="A4786" t="s">
        <v>7466</v>
      </c>
      <c r="B4786" t="s">
        <v>7467</v>
      </c>
      <c r="C4786" t="s">
        <v>9654</v>
      </c>
      <c r="D4786" t="s">
        <v>81</v>
      </c>
      <c r="E4786" t="s">
        <v>82</v>
      </c>
      <c r="G4786" s="4" t="str">
        <f>TEXT(H4786+I4786,"yyyy-mm-dd""T""hh:mm:ss")&amp;
IF(J4786="MST","-07:00",
IF(J4786="MDT","-06:00",
IF(J4786="PST","-08:00",
IF(J4786="PDT","-07:00",
IF(J4786="UTC","+00:00","+00:00")))))</f>
        <v>2021-09-23T08:40:00-07:00</v>
      </c>
      <c r="H4786" s="1">
        <v>44462</v>
      </c>
      <c r="I4786" s="5">
        <v>0.3611111111111111</v>
      </c>
      <c r="J4786" t="s">
        <v>84</v>
      </c>
      <c r="U4786" t="s">
        <v>7469</v>
      </c>
      <c r="V4786" t="s">
        <v>7470</v>
      </c>
      <c r="X4786" t="s">
        <v>7532</v>
      </c>
      <c r="Y4786" t="s">
        <v>7533</v>
      </c>
      <c r="AD4786">
        <v>32.289444000000003</v>
      </c>
      <c r="AE4786">
        <v>-111.03486100000001</v>
      </c>
      <c r="AK4786" t="s">
        <v>5367</v>
      </c>
      <c r="AL4786" t="s">
        <v>10013</v>
      </c>
      <c r="AN4786" t="s">
        <v>7486</v>
      </c>
      <c r="AO4786" t="s">
        <v>5369</v>
      </c>
      <c r="AP4786" t="s">
        <v>422</v>
      </c>
      <c r="AQ4786">
        <v>13.2</v>
      </c>
      <c r="AR4786" t="s">
        <v>1616</v>
      </c>
      <c r="AT4786" t="s">
        <v>1612</v>
      </c>
      <c r="AV4786" t="s">
        <v>96</v>
      </c>
      <c r="BQ4786" t="str">
        <f>BS4786 &amp; ":" &amp; BR4786</f>
        <v>USEPA:350.1</v>
      </c>
      <c r="BR4786">
        <v>350.1</v>
      </c>
      <c r="BS4786" t="s">
        <v>4867</v>
      </c>
      <c r="BT4786" t="s">
        <v>7488</v>
      </c>
      <c r="BV4786" t="s">
        <v>7489</v>
      </c>
      <c r="BW4786" t="s">
        <v>7476</v>
      </c>
      <c r="CE4786" t="s">
        <v>9656</v>
      </c>
      <c r="CF4786" t="s">
        <v>1618</v>
      </c>
    </row>
    <row r="4787" spans="1:84" hidden="1" x14ac:dyDescent="0.4">
      <c r="A4787" t="s">
        <v>7466</v>
      </c>
      <c r="B4787" t="s">
        <v>7467</v>
      </c>
      <c r="C4787" t="s">
        <v>9657</v>
      </c>
      <c r="D4787" t="s">
        <v>81</v>
      </c>
      <c r="E4787" t="s">
        <v>82</v>
      </c>
      <c r="G4787" s="4" t="str">
        <f>TEXT(H4787+I4787,"yyyy-mm-dd""T""hh:mm:ss")&amp;
IF(J4787="MST","-07:00",
IF(J4787="MDT","-06:00",
IF(J4787="PST","-08:00",
IF(J4787="PDT","-07:00",
IF(J4787="UTC","+00:00","+00:00")))))</f>
        <v>2021-12-16T10:45:00-07:00</v>
      </c>
      <c r="H4787" s="1">
        <v>44546</v>
      </c>
      <c r="I4787" s="5">
        <v>0.44791666666666669</v>
      </c>
      <c r="J4787" t="s">
        <v>84</v>
      </c>
      <c r="U4787" t="s">
        <v>7469</v>
      </c>
      <c r="V4787" t="s">
        <v>7470</v>
      </c>
      <c r="X4787" t="s">
        <v>7532</v>
      </c>
      <c r="Y4787" t="s">
        <v>7533</v>
      </c>
      <c r="AD4787">
        <v>32.289444000000003</v>
      </c>
      <c r="AE4787">
        <v>-111.03486100000001</v>
      </c>
      <c r="AK4787" t="s">
        <v>5367</v>
      </c>
      <c r="AL4787" t="s">
        <v>10014</v>
      </c>
      <c r="AN4787" t="s">
        <v>5425</v>
      </c>
      <c r="AO4787" t="s">
        <v>7494</v>
      </c>
      <c r="AP4787" t="s">
        <v>422</v>
      </c>
      <c r="AQ4787">
        <v>2.5499999999999998</v>
      </c>
      <c r="AR4787" t="s">
        <v>1616</v>
      </c>
      <c r="AT4787" t="s">
        <v>1612</v>
      </c>
      <c r="AV4787" t="s">
        <v>96</v>
      </c>
      <c r="BQ4787" t="str">
        <f>BS4787 &amp; ":" &amp; BR4787</f>
        <v>USEPA:353.2</v>
      </c>
      <c r="BR4787">
        <v>353.2</v>
      </c>
      <c r="BS4787" t="s">
        <v>4867</v>
      </c>
      <c r="BT4787" t="s">
        <v>5390</v>
      </c>
      <c r="BV4787" t="s">
        <v>5391</v>
      </c>
      <c r="BW4787" t="s">
        <v>7476</v>
      </c>
      <c r="CE4787" t="s">
        <v>9659</v>
      </c>
      <c r="CF4787" t="s">
        <v>1618</v>
      </c>
    </row>
    <row r="4788" spans="1:84" hidden="1" x14ac:dyDescent="0.4">
      <c r="A4788" t="s">
        <v>9593</v>
      </c>
      <c r="B4788" t="s">
        <v>9594</v>
      </c>
      <c r="C4788" t="s">
        <v>9716</v>
      </c>
      <c r="D4788" t="s">
        <v>81</v>
      </c>
      <c r="E4788" t="s">
        <v>82</v>
      </c>
      <c r="G4788" s="4" t="str">
        <f>TEXT(H4788+I4788,"yyyy-mm-dd""T""hh:mm:ss")&amp;
IF(J4788="MST","-07:00",
IF(J4788="MDT","-06:00",
IF(J4788="PST","-08:00",
IF(J4788="PDT","-07:00",
IF(J4788="UTC","+00:00","+00:00")))))</f>
        <v>2021-08-12T11:22:00-07:00</v>
      </c>
      <c r="H4788" s="1">
        <v>44420</v>
      </c>
      <c r="I4788" s="5">
        <v>0.47361111111111109</v>
      </c>
      <c r="J4788" t="s">
        <v>84</v>
      </c>
      <c r="N4788">
        <v>0</v>
      </c>
      <c r="O4788" t="s">
        <v>5517</v>
      </c>
      <c r="U4788" t="s">
        <v>9596</v>
      </c>
      <c r="V4788" t="s">
        <v>9597</v>
      </c>
      <c r="X4788" t="s">
        <v>9607</v>
      </c>
      <c r="Y4788" t="s">
        <v>9608</v>
      </c>
      <c r="AD4788">
        <v>32.275832999999999</v>
      </c>
      <c r="AE4788">
        <v>-112.672222</v>
      </c>
      <c r="AG4788" t="s">
        <v>9600</v>
      </c>
      <c r="AH4788" t="s">
        <v>9593</v>
      </c>
      <c r="AI4788" t="s">
        <v>9601</v>
      </c>
      <c r="AK4788" t="s">
        <v>5367</v>
      </c>
      <c r="AL4788" t="s">
        <v>10015</v>
      </c>
      <c r="AM4788" t="s">
        <v>92</v>
      </c>
      <c r="AN4788" t="s">
        <v>1610</v>
      </c>
      <c r="AO4788" t="s">
        <v>111</v>
      </c>
      <c r="AP4788" t="s">
        <v>422</v>
      </c>
      <c r="AQ4788" t="s">
        <v>4440</v>
      </c>
      <c r="AR4788" t="s">
        <v>1616</v>
      </c>
      <c r="AT4788" t="s">
        <v>1612</v>
      </c>
      <c r="AV4788" t="s">
        <v>96</v>
      </c>
      <c r="BQ4788" t="str">
        <f>BS4788 &amp; ":" &amp; BR4788</f>
        <v>USEPA:300</v>
      </c>
      <c r="BR4788">
        <v>300</v>
      </c>
      <c r="BS4788" t="s">
        <v>4867</v>
      </c>
      <c r="BT4788" t="s">
        <v>9315</v>
      </c>
      <c r="BV4788" t="s">
        <v>9316</v>
      </c>
      <c r="BX4788" s="1">
        <v>44420</v>
      </c>
      <c r="BZ4788" t="s">
        <v>10016</v>
      </c>
      <c r="CA4788" t="s">
        <v>9604</v>
      </c>
      <c r="CB4788">
        <v>0.5</v>
      </c>
      <c r="CC4788" t="s">
        <v>1616</v>
      </c>
      <c r="CE4788" t="s">
        <v>9614</v>
      </c>
      <c r="CF4788" t="s">
        <v>1618</v>
      </c>
    </row>
    <row r="4789" spans="1:84" hidden="1" x14ac:dyDescent="0.4">
      <c r="A4789" t="s">
        <v>9593</v>
      </c>
      <c r="B4789" t="s">
        <v>9594</v>
      </c>
      <c r="C4789" t="s">
        <v>9727</v>
      </c>
      <c r="D4789" t="s">
        <v>81</v>
      </c>
      <c r="E4789" t="s">
        <v>82</v>
      </c>
      <c r="G4789" s="4" t="str">
        <f>TEXT(H4789+I4789,"yyyy-mm-dd""T""hh:mm:ss")&amp;
IF(J4789="MST","-07:00",
IF(J4789="MDT","-06:00",
IF(J4789="PST","-08:00",
IF(J4789="PDT","-07:00",
IF(J4789="UTC","+00:00","+00:00")))))</f>
        <v>2021-07-13T11:54:00-07:00</v>
      </c>
      <c r="H4789" s="1">
        <v>44390</v>
      </c>
      <c r="I4789" s="5">
        <v>0.49583333333333335</v>
      </c>
      <c r="J4789" t="s">
        <v>84</v>
      </c>
      <c r="N4789">
        <v>0</v>
      </c>
      <c r="O4789" t="s">
        <v>5517</v>
      </c>
      <c r="U4789" t="s">
        <v>9596</v>
      </c>
      <c r="V4789" t="s">
        <v>9597</v>
      </c>
      <c r="X4789" t="s">
        <v>9598</v>
      </c>
      <c r="Y4789" t="s">
        <v>9599</v>
      </c>
      <c r="AD4789">
        <v>31.916073999999998</v>
      </c>
      <c r="AE4789">
        <v>-111.889109</v>
      </c>
      <c r="AG4789" t="s">
        <v>9600</v>
      </c>
      <c r="AH4789" t="s">
        <v>9593</v>
      </c>
      <c r="AI4789" t="s">
        <v>9601</v>
      </c>
      <c r="AK4789" t="s">
        <v>5367</v>
      </c>
      <c r="AL4789" t="s">
        <v>10017</v>
      </c>
      <c r="AN4789" t="s">
        <v>1610</v>
      </c>
      <c r="AO4789" t="s">
        <v>111</v>
      </c>
      <c r="AP4789" t="s">
        <v>422</v>
      </c>
      <c r="AQ4789">
        <v>0.9</v>
      </c>
      <c r="AR4789" t="s">
        <v>1616</v>
      </c>
      <c r="AT4789" t="s">
        <v>1612</v>
      </c>
      <c r="AV4789" t="s">
        <v>96</v>
      </c>
      <c r="BQ4789" t="str">
        <f>BS4789 &amp; ":" &amp; BR4789</f>
        <v>USEPA:300</v>
      </c>
      <c r="BR4789">
        <v>300</v>
      </c>
      <c r="BS4789" t="s">
        <v>4867</v>
      </c>
      <c r="BT4789" t="s">
        <v>9315</v>
      </c>
      <c r="BV4789" t="s">
        <v>9316</v>
      </c>
      <c r="BX4789" s="1">
        <v>44392</v>
      </c>
      <c r="BZ4789" t="s">
        <v>10018</v>
      </c>
      <c r="CA4789" t="s">
        <v>9604</v>
      </c>
      <c r="CB4789">
        <v>0.5</v>
      </c>
      <c r="CC4789" t="s">
        <v>1616</v>
      </c>
      <c r="CE4789" t="s">
        <v>9605</v>
      </c>
      <c r="CF4789" t="s">
        <v>1618</v>
      </c>
    </row>
    <row r="4790" spans="1:84" hidden="1" x14ac:dyDescent="0.4">
      <c r="A4790" t="s">
        <v>7466</v>
      </c>
      <c r="B4790" t="s">
        <v>7467</v>
      </c>
      <c r="C4790" t="s">
        <v>9692</v>
      </c>
      <c r="D4790" t="s">
        <v>81</v>
      </c>
      <c r="E4790" t="s">
        <v>82</v>
      </c>
      <c r="G4790" s="4" t="str">
        <f>TEXT(H4790+I4790,"yyyy-mm-dd""T""hh:mm:ss")&amp;
IF(J4790="MST","-07:00",
IF(J4790="MDT","-06:00",
IF(J4790="PST","-08:00",
IF(J4790="PDT","-07:00",
IF(J4790="UTC","+00:00","+00:00")))))</f>
        <v>2021-03-11T09:15:00-07:00</v>
      </c>
      <c r="H4790" s="1">
        <v>44266</v>
      </c>
      <c r="I4790" s="5">
        <v>0.38541666666666669</v>
      </c>
      <c r="J4790" t="s">
        <v>84</v>
      </c>
      <c r="U4790" t="s">
        <v>7469</v>
      </c>
      <c r="V4790" t="s">
        <v>7470</v>
      </c>
      <c r="X4790" t="s">
        <v>7471</v>
      </c>
      <c r="Y4790" t="s">
        <v>7472</v>
      </c>
      <c r="AD4790">
        <v>32.338639000000001</v>
      </c>
      <c r="AE4790">
        <v>-111.08147200000001</v>
      </c>
      <c r="AK4790" t="s">
        <v>5367</v>
      </c>
      <c r="AL4790" t="s">
        <v>10019</v>
      </c>
      <c r="AN4790" t="s">
        <v>7604</v>
      </c>
      <c r="AO4790" t="s">
        <v>442</v>
      </c>
      <c r="AP4790" t="s">
        <v>422</v>
      </c>
      <c r="AQ4790">
        <v>5.47</v>
      </c>
      <c r="AR4790" t="s">
        <v>1616</v>
      </c>
      <c r="AT4790" t="s">
        <v>1612</v>
      </c>
      <c r="AV4790" t="s">
        <v>96</v>
      </c>
      <c r="BQ4790" t="str">
        <f>BS4790 &amp; ":" &amp; BR4790</f>
        <v>USEPA:351.2</v>
      </c>
      <c r="BR4790">
        <v>351.2</v>
      </c>
      <c r="BS4790" t="s">
        <v>4867</v>
      </c>
      <c r="BT4790" t="s">
        <v>7605</v>
      </c>
      <c r="BV4790" t="s">
        <v>7606</v>
      </c>
      <c r="BW4790" t="s">
        <v>7476</v>
      </c>
      <c r="CE4790" t="s">
        <v>9694</v>
      </c>
      <c r="CF4790" t="s">
        <v>1618</v>
      </c>
    </row>
    <row r="4791" spans="1:84" hidden="1" x14ac:dyDescent="0.4">
      <c r="A4791" t="s">
        <v>9593</v>
      </c>
      <c r="B4791" t="s">
        <v>9594</v>
      </c>
      <c r="C4791" t="s">
        <v>9782</v>
      </c>
      <c r="D4791" t="s">
        <v>81</v>
      </c>
      <c r="E4791" t="s">
        <v>82</v>
      </c>
      <c r="G4791" s="4" t="str">
        <f>TEXT(H4791+I4791,"yyyy-mm-dd""T""hh:mm:ss")&amp;
IF(J4791="MST","-07:00",
IF(J4791="MDT","-06:00",
IF(J4791="PST","-08:00",
IF(J4791="PDT","-07:00",
IF(J4791="UTC","+00:00","+00:00")))))</f>
        <v>2021-07-07T11:37:00-07:00</v>
      </c>
      <c r="H4791" s="1">
        <v>44384</v>
      </c>
      <c r="I4791" s="5">
        <v>0.48402777777777778</v>
      </c>
      <c r="J4791" t="s">
        <v>84</v>
      </c>
      <c r="N4791">
        <v>0</v>
      </c>
      <c r="O4791" t="s">
        <v>5517</v>
      </c>
      <c r="U4791" t="s">
        <v>9596</v>
      </c>
      <c r="V4791" t="s">
        <v>9597</v>
      </c>
      <c r="X4791" t="s">
        <v>9783</v>
      </c>
      <c r="Y4791" t="s">
        <v>9784</v>
      </c>
      <c r="AD4791">
        <v>31.952044000000001</v>
      </c>
      <c r="AE4791">
        <v>-112.34769900000001</v>
      </c>
      <c r="AG4791" t="s">
        <v>9600</v>
      </c>
      <c r="AH4791" t="s">
        <v>9593</v>
      </c>
      <c r="AI4791" t="s">
        <v>9601</v>
      </c>
      <c r="AK4791" t="s">
        <v>5367</v>
      </c>
      <c r="AL4791" t="s">
        <v>10020</v>
      </c>
      <c r="AN4791" t="s">
        <v>1610</v>
      </c>
      <c r="AO4791" t="s">
        <v>105</v>
      </c>
      <c r="AP4791" t="s">
        <v>422</v>
      </c>
      <c r="AQ4791">
        <v>0.13</v>
      </c>
      <c r="AR4791" t="s">
        <v>1616</v>
      </c>
      <c r="AT4791" t="s">
        <v>1612</v>
      </c>
      <c r="AV4791" t="s">
        <v>96</v>
      </c>
      <c r="BQ4791" t="str">
        <f>BS4791 &amp; ":" &amp; BR4791</f>
        <v>USEPA:300</v>
      </c>
      <c r="BR4791">
        <v>300</v>
      </c>
      <c r="BS4791" t="s">
        <v>4867</v>
      </c>
      <c r="BT4791" t="s">
        <v>9315</v>
      </c>
      <c r="BV4791" t="s">
        <v>9316</v>
      </c>
      <c r="BX4791" s="1">
        <v>44384</v>
      </c>
      <c r="BZ4791" t="s">
        <v>10021</v>
      </c>
      <c r="CA4791" t="s">
        <v>9604</v>
      </c>
      <c r="CB4791">
        <v>0.1</v>
      </c>
      <c r="CC4791" t="s">
        <v>1616</v>
      </c>
      <c r="CE4791" t="s">
        <v>9666</v>
      </c>
      <c r="CF4791" t="s">
        <v>1618</v>
      </c>
    </row>
    <row r="4792" spans="1:84" hidden="1" x14ac:dyDescent="0.4">
      <c r="A4792" t="s">
        <v>9593</v>
      </c>
      <c r="B4792" t="s">
        <v>9594</v>
      </c>
      <c r="C4792" t="s">
        <v>9675</v>
      </c>
      <c r="D4792" t="s">
        <v>81</v>
      </c>
      <c r="E4792" t="s">
        <v>82</v>
      </c>
      <c r="G4792" s="4" t="str">
        <f>TEXT(H4792+I4792,"yyyy-mm-dd""T""hh:mm:ss")&amp;
IF(J4792="MST","-07:00",
IF(J4792="MDT","-06:00",
IF(J4792="PST","-08:00",
IF(J4792="PDT","-07:00",
IF(J4792="UTC","+00:00","+00:00")))))</f>
        <v>2021-07-15T10:51:00-07:00</v>
      </c>
      <c r="H4792" s="1">
        <v>44392</v>
      </c>
      <c r="I4792" s="5">
        <v>0.45208333333333334</v>
      </c>
      <c r="J4792" t="s">
        <v>84</v>
      </c>
      <c r="N4792">
        <v>0</v>
      </c>
      <c r="O4792" t="s">
        <v>5517</v>
      </c>
      <c r="U4792" t="s">
        <v>9596</v>
      </c>
      <c r="V4792" t="s">
        <v>9597</v>
      </c>
      <c r="X4792" t="s">
        <v>9676</v>
      </c>
      <c r="Y4792" t="s">
        <v>9677</v>
      </c>
      <c r="AD4792">
        <v>31.908080999999999</v>
      </c>
      <c r="AE4792">
        <v>-111.84456400000001</v>
      </c>
      <c r="AG4792" t="s">
        <v>9600</v>
      </c>
      <c r="AH4792" t="s">
        <v>9593</v>
      </c>
      <c r="AI4792" t="s">
        <v>9601</v>
      </c>
      <c r="AK4792" t="s">
        <v>5367</v>
      </c>
      <c r="AL4792" t="s">
        <v>10022</v>
      </c>
      <c r="AN4792" t="s">
        <v>1700</v>
      </c>
      <c r="AO4792" t="s">
        <v>9631</v>
      </c>
      <c r="AP4792" t="s">
        <v>422</v>
      </c>
      <c r="AQ4792">
        <v>4</v>
      </c>
      <c r="AR4792" t="s">
        <v>1616</v>
      </c>
      <c r="AT4792" t="s">
        <v>1612</v>
      </c>
      <c r="AV4792" t="s">
        <v>96</v>
      </c>
      <c r="BQ4792" t="str">
        <f>BS4792 &amp; ":" &amp; BR4792</f>
        <v>HACH:8190</v>
      </c>
      <c r="BR4792">
        <v>8190</v>
      </c>
      <c r="BS4792" t="s">
        <v>9632</v>
      </c>
      <c r="BT4792" t="s">
        <v>9633</v>
      </c>
      <c r="BX4792" s="1">
        <v>44397</v>
      </c>
      <c r="BZ4792" t="s">
        <v>10023</v>
      </c>
      <c r="CA4792" t="s">
        <v>9604</v>
      </c>
      <c r="CB4792">
        <v>0.1</v>
      </c>
      <c r="CC4792" t="s">
        <v>1616</v>
      </c>
      <c r="CE4792" t="s">
        <v>9666</v>
      </c>
      <c r="CF4792" t="s">
        <v>1618</v>
      </c>
    </row>
    <row r="4793" spans="1:84" hidden="1" x14ac:dyDescent="0.4">
      <c r="A4793" t="s">
        <v>9593</v>
      </c>
      <c r="B4793" t="s">
        <v>9594</v>
      </c>
      <c r="C4793" t="s">
        <v>9627</v>
      </c>
      <c r="D4793" t="s">
        <v>81</v>
      </c>
      <c r="E4793" t="s">
        <v>82</v>
      </c>
      <c r="G4793" s="4" t="str">
        <f>TEXT(H4793+I4793,"yyyy-mm-dd""T""hh:mm:ss")&amp;
IF(J4793="MST","-07:00",
IF(J4793="MDT","-06:00",
IF(J4793="PST","-08:00",
IF(J4793="PDT","-07:00",
IF(J4793="UTC","+00:00","+00:00")))))</f>
        <v>2021-01-21T12:25:00-07:00</v>
      </c>
      <c r="H4793" s="1">
        <v>44217</v>
      </c>
      <c r="I4793" s="5">
        <v>0.51736111111111116</v>
      </c>
      <c r="J4793" t="s">
        <v>84</v>
      </c>
      <c r="N4793">
        <v>0</v>
      </c>
      <c r="O4793" t="s">
        <v>5517</v>
      </c>
      <c r="U4793" t="s">
        <v>9596</v>
      </c>
      <c r="V4793" t="s">
        <v>9597</v>
      </c>
      <c r="X4793" t="s">
        <v>9628</v>
      </c>
      <c r="Y4793" t="s">
        <v>9629</v>
      </c>
      <c r="AD4793">
        <v>32.191263999999997</v>
      </c>
      <c r="AE4793">
        <v>-111.269114</v>
      </c>
      <c r="AG4793" t="s">
        <v>9600</v>
      </c>
      <c r="AH4793" t="s">
        <v>9593</v>
      </c>
      <c r="AI4793" t="s">
        <v>9601</v>
      </c>
      <c r="AK4793" t="s">
        <v>5367</v>
      </c>
      <c r="AL4793" t="s">
        <v>10024</v>
      </c>
      <c r="AM4793" t="s">
        <v>92</v>
      </c>
      <c r="AN4793" t="s">
        <v>1610</v>
      </c>
      <c r="AO4793" t="s">
        <v>111</v>
      </c>
      <c r="AP4793" t="s">
        <v>422</v>
      </c>
      <c r="AQ4793" t="s">
        <v>4440</v>
      </c>
      <c r="AR4793" t="s">
        <v>1616</v>
      </c>
      <c r="AT4793" t="s">
        <v>1612</v>
      </c>
      <c r="AV4793" t="s">
        <v>96</v>
      </c>
      <c r="BQ4793" t="str">
        <f>BS4793 &amp; ":" &amp; BR4793</f>
        <v>USEPA:300</v>
      </c>
      <c r="BR4793">
        <v>300</v>
      </c>
      <c r="BS4793" t="s">
        <v>4867</v>
      </c>
      <c r="BT4793" t="s">
        <v>9315</v>
      </c>
      <c r="BV4793" t="s">
        <v>9316</v>
      </c>
      <c r="BX4793" s="1">
        <v>44217</v>
      </c>
      <c r="BZ4793" t="s">
        <v>10025</v>
      </c>
      <c r="CA4793" t="s">
        <v>9604</v>
      </c>
      <c r="CB4793">
        <v>0.5</v>
      </c>
      <c r="CC4793" t="s">
        <v>1616</v>
      </c>
      <c r="CE4793" t="s">
        <v>9635</v>
      </c>
      <c r="CF4793" t="s">
        <v>1618</v>
      </c>
    </row>
    <row r="4794" spans="1:84" hidden="1" x14ac:dyDescent="0.4">
      <c r="A4794" t="s">
        <v>9818</v>
      </c>
      <c r="B4794" t="s">
        <v>9819</v>
      </c>
      <c r="C4794" t="s">
        <v>9871</v>
      </c>
      <c r="D4794" t="s">
        <v>81</v>
      </c>
      <c r="E4794" t="s">
        <v>82</v>
      </c>
      <c r="G4794" s="4" t="str">
        <f>TEXT(H4794+I4794,"yyyy-mm-dd""T""hh:mm:ss")&amp;
IF(J4794="MST","-07:00",
IF(J4794="MDT","-06:00",
IF(J4794="PST","-08:00",
IF(J4794="PDT","-07:00",
IF(J4794="UTC","+00:00","+00:00")))))</f>
        <v>2021-10-14T12:30:00-07:00</v>
      </c>
      <c r="H4794" s="1">
        <v>44483</v>
      </c>
      <c r="I4794" s="5">
        <v>0.52083333333333337</v>
      </c>
      <c r="J4794" t="s">
        <v>84</v>
      </c>
      <c r="U4794" t="s">
        <v>9821</v>
      </c>
      <c r="V4794" t="s">
        <v>9821</v>
      </c>
      <c r="X4794" t="s">
        <v>9872</v>
      </c>
      <c r="Y4794" t="s">
        <v>9873</v>
      </c>
      <c r="Z4794" t="s">
        <v>9874</v>
      </c>
      <c r="AD4794">
        <v>31.983568999999999</v>
      </c>
      <c r="AE4794">
        <v>-110.64681899999999</v>
      </c>
      <c r="AK4794" t="s">
        <v>5367</v>
      </c>
      <c r="AL4794" t="s">
        <v>10026</v>
      </c>
      <c r="AN4794" t="s">
        <v>1700</v>
      </c>
      <c r="AO4794" t="s">
        <v>457</v>
      </c>
      <c r="AP4794" t="s">
        <v>422</v>
      </c>
      <c r="AQ4794">
        <v>6.2E-2</v>
      </c>
      <c r="AR4794" t="s">
        <v>1616</v>
      </c>
      <c r="AT4794" t="s">
        <v>1612</v>
      </c>
      <c r="AV4794" t="s">
        <v>96</v>
      </c>
      <c r="BF4794" t="s">
        <v>9840</v>
      </c>
      <c r="BQ4794" t="str">
        <f>BS4794 &amp; ":" &amp; BR4794</f>
        <v>APHA:4500-P-E</v>
      </c>
      <c r="BR4794" t="s">
        <v>5379</v>
      </c>
      <c r="BS4794" t="s">
        <v>5380</v>
      </c>
      <c r="BT4794" t="s">
        <v>5381</v>
      </c>
      <c r="BV4794" t="s">
        <v>5382</v>
      </c>
      <c r="BX4794" s="1">
        <v>44493</v>
      </c>
      <c r="CE4794" t="s">
        <v>9828</v>
      </c>
      <c r="CF4794" t="s">
        <v>1618</v>
      </c>
    </row>
    <row r="4795" spans="1:84" hidden="1" x14ac:dyDescent="0.4">
      <c r="A4795" t="s">
        <v>7466</v>
      </c>
      <c r="B4795" t="s">
        <v>7467</v>
      </c>
      <c r="C4795" t="s">
        <v>9615</v>
      </c>
      <c r="D4795" t="s">
        <v>81</v>
      </c>
      <c r="E4795" t="s">
        <v>82</v>
      </c>
      <c r="G4795" s="4" t="str">
        <f>TEXT(H4795+I4795,"yyyy-mm-dd""T""hh:mm:ss")&amp;
IF(J4795="MST","-07:00",
IF(J4795="MDT","-06:00",
IF(J4795="PST","-08:00",
IF(J4795="PDT","-07:00",
IF(J4795="UTC","+00:00","+00:00")))))</f>
        <v>2021-03-18T09:33:00-07:00</v>
      </c>
      <c r="H4795" s="1">
        <v>44273</v>
      </c>
      <c r="I4795" s="5">
        <v>0.39791666666666664</v>
      </c>
      <c r="J4795" t="s">
        <v>84</v>
      </c>
      <c r="U4795" t="s">
        <v>7469</v>
      </c>
      <c r="V4795" t="s">
        <v>7470</v>
      </c>
      <c r="X4795" t="s">
        <v>7482</v>
      </c>
      <c r="Y4795" t="s">
        <v>7483</v>
      </c>
      <c r="AD4795">
        <v>32.386417000000002</v>
      </c>
      <c r="AE4795">
        <v>-111.119139</v>
      </c>
      <c r="AK4795" t="s">
        <v>5367</v>
      </c>
      <c r="AL4795" t="s">
        <v>10027</v>
      </c>
      <c r="AN4795" t="s">
        <v>1700</v>
      </c>
      <c r="AO4795" t="s">
        <v>123</v>
      </c>
      <c r="AP4795" t="s">
        <v>422</v>
      </c>
      <c r="AQ4795">
        <v>2.81</v>
      </c>
      <c r="AR4795" t="s">
        <v>1616</v>
      </c>
      <c r="AS4795" t="s">
        <v>9252</v>
      </c>
      <c r="AT4795" t="s">
        <v>1612</v>
      </c>
      <c r="AV4795" t="s">
        <v>96</v>
      </c>
      <c r="BQ4795" t="str">
        <f>BS4795 &amp; ":" &amp; BR4795</f>
        <v>USEPA:365.1</v>
      </c>
      <c r="BR4795">
        <v>365.1</v>
      </c>
      <c r="BS4795" t="s">
        <v>4867</v>
      </c>
      <c r="BT4795" t="s">
        <v>7474</v>
      </c>
      <c r="BV4795" t="s">
        <v>7475</v>
      </c>
      <c r="BW4795" t="s">
        <v>7476</v>
      </c>
      <c r="CE4795" t="s">
        <v>9673</v>
      </c>
      <c r="CF4795" t="s">
        <v>1618</v>
      </c>
    </row>
    <row r="4796" spans="1:84" hidden="1" x14ac:dyDescent="0.4">
      <c r="A4796" t="s">
        <v>7466</v>
      </c>
      <c r="B4796" t="s">
        <v>7467</v>
      </c>
      <c r="C4796" t="s">
        <v>9712</v>
      </c>
      <c r="D4796" t="s">
        <v>81</v>
      </c>
      <c r="E4796" t="s">
        <v>82</v>
      </c>
      <c r="G4796" s="4" t="str">
        <f>TEXT(H4796+I4796,"yyyy-mm-dd""T""hh:mm:ss")&amp;
IF(J4796="MST","-07:00",
IF(J4796="MDT","-06:00",
IF(J4796="PST","-08:00",
IF(J4796="PDT","-07:00",
IF(J4796="UTC","+00:00","+00:00")))))</f>
        <v>2021-05-20T09:40:00-07:00</v>
      </c>
      <c r="H4796" s="1">
        <v>44336</v>
      </c>
      <c r="I4796" s="5">
        <v>0.40277777777777779</v>
      </c>
      <c r="J4796" t="s">
        <v>84</v>
      </c>
      <c r="U4796" t="s">
        <v>7469</v>
      </c>
      <c r="V4796" t="s">
        <v>7470</v>
      </c>
      <c r="X4796" t="s">
        <v>7532</v>
      </c>
      <c r="Y4796" t="s">
        <v>7533</v>
      </c>
      <c r="AD4796">
        <v>32.289444000000003</v>
      </c>
      <c r="AE4796">
        <v>-111.03486100000001</v>
      </c>
      <c r="AK4796" t="s">
        <v>5367</v>
      </c>
      <c r="AL4796" t="s">
        <v>10028</v>
      </c>
      <c r="AN4796" t="s">
        <v>1700</v>
      </c>
      <c r="AO4796" t="s">
        <v>123</v>
      </c>
      <c r="AP4796" t="s">
        <v>422</v>
      </c>
      <c r="AQ4796">
        <v>10.7</v>
      </c>
      <c r="AR4796" t="s">
        <v>1616</v>
      </c>
      <c r="AS4796" t="s">
        <v>9387</v>
      </c>
      <c r="AT4796" t="s">
        <v>1612</v>
      </c>
      <c r="AV4796" t="s">
        <v>96</v>
      </c>
      <c r="BQ4796" t="str">
        <f>BS4796 &amp; ":" &amp; BR4796</f>
        <v>USEPA:365.1</v>
      </c>
      <c r="BR4796">
        <v>365.1</v>
      </c>
      <c r="BS4796" t="s">
        <v>4867</v>
      </c>
      <c r="BT4796" t="s">
        <v>7474</v>
      </c>
      <c r="BV4796" t="s">
        <v>7475</v>
      </c>
      <c r="BW4796" t="s">
        <v>7476</v>
      </c>
      <c r="CE4796" t="s">
        <v>9715</v>
      </c>
      <c r="CF4796" t="s">
        <v>1618</v>
      </c>
    </row>
    <row r="4797" spans="1:84" hidden="1" x14ac:dyDescent="0.4">
      <c r="A4797" t="s">
        <v>9818</v>
      </c>
      <c r="B4797" t="s">
        <v>9819</v>
      </c>
      <c r="C4797" t="s">
        <v>10029</v>
      </c>
      <c r="D4797" t="s">
        <v>81</v>
      </c>
      <c r="E4797" t="s">
        <v>82</v>
      </c>
      <c r="G4797" s="4" t="str">
        <f>TEXT(H4797+I4797,"yyyy-mm-dd""T""hh:mm:ss")&amp;
IF(J4797="MST","-07:00",
IF(J4797="MDT","-06:00",
IF(J4797="PST","-08:00",
IF(J4797="PDT","-07:00",
IF(J4797="UTC","+00:00","+00:00")))))</f>
        <v>2022-04-05T13:30:00-07:00</v>
      </c>
      <c r="H4797" s="1">
        <v>44656</v>
      </c>
      <c r="I4797" s="5">
        <v>0.5625</v>
      </c>
      <c r="J4797" t="s">
        <v>84</v>
      </c>
      <c r="N4797">
        <v>0.5</v>
      </c>
      <c r="O4797" t="s">
        <v>1628</v>
      </c>
      <c r="U4797" t="s">
        <v>10030</v>
      </c>
      <c r="V4797" t="s">
        <v>10030</v>
      </c>
      <c r="X4797" t="s">
        <v>10031</v>
      </c>
      <c r="Y4797" t="s">
        <v>10032</v>
      </c>
      <c r="Z4797" t="s">
        <v>10033</v>
      </c>
      <c r="AD4797">
        <v>32.180214999999997</v>
      </c>
      <c r="AE4797">
        <v>-111.00817170000001</v>
      </c>
      <c r="AK4797" t="s">
        <v>10034</v>
      </c>
      <c r="AL4797" t="s">
        <v>10035</v>
      </c>
      <c r="AM4797" t="s">
        <v>92</v>
      </c>
      <c r="AN4797" t="s">
        <v>1610</v>
      </c>
      <c r="AO4797" t="s">
        <v>5369</v>
      </c>
      <c r="AP4797" t="s">
        <v>422</v>
      </c>
      <c r="AQ4797" t="s">
        <v>9909</v>
      </c>
      <c r="AR4797" t="s">
        <v>1616</v>
      </c>
      <c r="AT4797" t="s">
        <v>1612</v>
      </c>
      <c r="AV4797" t="s">
        <v>96</v>
      </c>
      <c r="BQ4797" t="str">
        <f>BS4797 &amp; ":" &amp; BR4797</f>
        <v>USEPA:350.1</v>
      </c>
      <c r="BR4797">
        <v>350.1</v>
      </c>
      <c r="BS4797" t="s">
        <v>4867</v>
      </c>
      <c r="BT4797" t="s">
        <v>7488</v>
      </c>
      <c r="BV4797" t="s">
        <v>7489</v>
      </c>
      <c r="BX4797" s="1">
        <v>44672</v>
      </c>
      <c r="BZ4797" t="s">
        <v>10036</v>
      </c>
      <c r="CA4797" t="s">
        <v>7546</v>
      </c>
      <c r="CB4797">
        <v>3.9E-2</v>
      </c>
      <c r="CC4797" t="s">
        <v>1616</v>
      </c>
      <c r="CE4797" t="s">
        <v>10037</v>
      </c>
      <c r="CF4797" t="s">
        <v>1618</v>
      </c>
    </row>
    <row r="4798" spans="1:84" hidden="1" x14ac:dyDescent="0.4">
      <c r="A4798" t="s">
        <v>7466</v>
      </c>
      <c r="B4798" t="s">
        <v>7467</v>
      </c>
      <c r="C4798" t="s">
        <v>10038</v>
      </c>
      <c r="D4798" t="s">
        <v>81</v>
      </c>
      <c r="E4798" t="s">
        <v>82</v>
      </c>
      <c r="G4798" s="4" t="str">
        <f>TEXT(H4798+I4798,"yyyy-mm-dd""T""hh:mm:ss")&amp;
IF(J4798="MST","-07:00",
IF(J4798="MDT","-06:00",
IF(J4798="PST","-08:00",
IF(J4798="PDT","-07:00",
IF(J4798="UTC","+00:00","+00:00")))))</f>
        <v>2022-12-20T11:25:00-07:00</v>
      </c>
      <c r="H4798" s="1">
        <v>44915</v>
      </c>
      <c r="I4798" s="5">
        <v>0.47569444444444442</v>
      </c>
      <c r="J4798" t="s">
        <v>84</v>
      </c>
      <c r="U4798" t="s">
        <v>7469</v>
      </c>
      <c r="V4798" t="s">
        <v>7470</v>
      </c>
      <c r="X4798" t="s">
        <v>7532</v>
      </c>
      <c r="Y4798" t="s">
        <v>7533</v>
      </c>
      <c r="AD4798">
        <v>32.289444000000003</v>
      </c>
      <c r="AE4798">
        <v>-111.03486100000001</v>
      </c>
      <c r="AG4798" t="s">
        <v>10039</v>
      </c>
      <c r="AH4798" t="s">
        <v>7466</v>
      </c>
      <c r="AI4798" t="s">
        <v>10040</v>
      </c>
      <c r="AK4798" t="s">
        <v>5367</v>
      </c>
      <c r="AL4798" t="s">
        <v>10041</v>
      </c>
      <c r="AN4798" t="s">
        <v>7486</v>
      </c>
      <c r="AO4798" t="s">
        <v>5369</v>
      </c>
      <c r="AP4798" t="s">
        <v>422</v>
      </c>
      <c r="AQ4798">
        <v>3.91</v>
      </c>
      <c r="AR4798" t="s">
        <v>1616</v>
      </c>
      <c r="AT4798" t="s">
        <v>1612</v>
      </c>
      <c r="AV4798" t="s">
        <v>96</v>
      </c>
      <c r="BQ4798" t="str">
        <f>BS4798 &amp; ":" &amp; BR4798</f>
        <v>USEPA:350.1</v>
      </c>
      <c r="BR4798">
        <v>350.1</v>
      </c>
      <c r="BS4798" t="s">
        <v>4867</v>
      </c>
      <c r="BT4798" t="s">
        <v>7488</v>
      </c>
      <c r="BV4798" t="s">
        <v>7489</v>
      </c>
      <c r="BZ4798" t="s">
        <v>10042</v>
      </c>
      <c r="CA4798" t="s">
        <v>1272</v>
      </c>
      <c r="CB4798">
        <v>0.5</v>
      </c>
      <c r="CC4798" t="s">
        <v>1616</v>
      </c>
      <c r="CE4798" t="s">
        <v>10043</v>
      </c>
      <c r="CF4798" t="s">
        <v>1618</v>
      </c>
    </row>
    <row r="4799" spans="1:84" hidden="1" x14ac:dyDescent="0.4">
      <c r="A4799" t="s">
        <v>7466</v>
      </c>
      <c r="B4799" t="s">
        <v>7467</v>
      </c>
      <c r="C4799" t="s">
        <v>10044</v>
      </c>
      <c r="D4799" t="s">
        <v>81</v>
      </c>
      <c r="E4799" t="s">
        <v>82</v>
      </c>
      <c r="G4799" s="4" t="str">
        <f>TEXT(H4799+I4799,"yyyy-mm-dd""T""hh:mm:ss")&amp;
IF(J4799="MST","-07:00",
IF(J4799="MDT","-06:00",
IF(J4799="PST","-08:00",
IF(J4799="PDT","-07:00",
IF(J4799="UTC","+00:00","+00:00")))))</f>
        <v>2022-03-03T09:45:00-07:00</v>
      </c>
      <c r="H4799" s="1">
        <v>44623</v>
      </c>
      <c r="I4799" s="5">
        <v>0.40625</v>
      </c>
      <c r="J4799" t="s">
        <v>84</v>
      </c>
      <c r="U4799" t="s">
        <v>7469</v>
      </c>
      <c r="V4799" t="s">
        <v>7470</v>
      </c>
      <c r="X4799" t="s">
        <v>7532</v>
      </c>
      <c r="Y4799" t="s">
        <v>7533</v>
      </c>
      <c r="AD4799">
        <v>32.289444000000003</v>
      </c>
      <c r="AE4799">
        <v>-111.03486100000001</v>
      </c>
      <c r="AG4799" t="s">
        <v>10039</v>
      </c>
      <c r="AH4799" t="s">
        <v>7466</v>
      </c>
      <c r="AI4799" t="s">
        <v>10040</v>
      </c>
      <c r="AK4799" t="s">
        <v>5367</v>
      </c>
      <c r="AL4799" t="s">
        <v>10045</v>
      </c>
      <c r="AN4799" t="s">
        <v>1610</v>
      </c>
      <c r="AO4799" t="s">
        <v>10046</v>
      </c>
      <c r="AP4799" t="s">
        <v>422</v>
      </c>
      <c r="AQ4799">
        <v>2.41</v>
      </c>
      <c r="AR4799" t="s">
        <v>1616</v>
      </c>
      <c r="AT4799" t="s">
        <v>1612</v>
      </c>
      <c r="AV4799" t="s">
        <v>96</v>
      </c>
      <c r="BQ4799" t="str">
        <f>BS4799 &amp; ":" &amp; BR4799</f>
        <v>USEPA:351.2</v>
      </c>
      <c r="BR4799">
        <v>351.2</v>
      </c>
      <c r="BS4799" t="s">
        <v>4867</v>
      </c>
      <c r="BT4799" t="s">
        <v>7605</v>
      </c>
      <c r="BV4799" t="s">
        <v>7606</v>
      </c>
      <c r="BZ4799" t="s">
        <v>10047</v>
      </c>
      <c r="CA4799" t="s">
        <v>1272</v>
      </c>
      <c r="CB4799">
        <v>0.8</v>
      </c>
      <c r="CC4799" t="s">
        <v>1616</v>
      </c>
      <c r="CE4799" t="s">
        <v>10043</v>
      </c>
      <c r="CF4799" t="s">
        <v>1618</v>
      </c>
    </row>
    <row r="4800" spans="1:84" hidden="1" x14ac:dyDescent="0.4">
      <c r="A4800" t="s">
        <v>9818</v>
      </c>
      <c r="B4800" t="s">
        <v>9819</v>
      </c>
      <c r="C4800" t="s">
        <v>10048</v>
      </c>
      <c r="D4800" t="s">
        <v>81</v>
      </c>
      <c r="E4800" t="s">
        <v>82</v>
      </c>
      <c r="G4800" s="4" t="str">
        <f>TEXT(H4800+I4800,"yyyy-mm-dd""T""hh:mm:ss")&amp;
IF(J4800="MST","-07:00",
IF(J4800="MDT","-06:00",
IF(J4800="PST","-08:00",
IF(J4800="PDT","-07:00",
IF(J4800="UTC","+00:00","+00:00")))))</f>
        <v>2022-01-14T08:45:00-07:00</v>
      </c>
      <c r="H4800" s="1">
        <v>44575</v>
      </c>
      <c r="I4800" s="5">
        <v>0.36458333333333331</v>
      </c>
      <c r="J4800" t="s">
        <v>84</v>
      </c>
      <c r="U4800" t="s">
        <v>9821</v>
      </c>
      <c r="V4800" t="s">
        <v>9821</v>
      </c>
      <c r="X4800" t="s">
        <v>9872</v>
      </c>
      <c r="Y4800" t="s">
        <v>9873</v>
      </c>
      <c r="Z4800" t="s">
        <v>10049</v>
      </c>
      <c r="AD4800">
        <v>31.983568999999999</v>
      </c>
      <c r="AE4800">
        <v>-110.64681899999999</v>
      </c>
      <c r="AK4800" t="s">
        <v>5367</v>
      </c>
      <c r="AL4800" t="s">
        <v>10050</v>
      </c>
      <c r="AM4800" t="s">
        <v>92</v>
      </c>
      <c r="AN4800" t="s">
        <v>1610</v>
      </c>
      <c r="AO4800" t="s">
        <v>5369</v>
      </c>
      <c r="AP4800" t="s">
        <v>422</v>
      </c>
      <c r="AQ4800" t="s">
        <v>9909</v>
      </c>
      <c r="AR4800" t="s">
        <v>1616</v>
      </c>
      <c r="AT4800" t="s">
        <v>1612</v>
      </c>
      <c r="AV4800" t="s">
        <v>96</v>
      </c>
      <c r="BQ4800" t="str">
        <f>BS4800 &amp; ":" &amp; BR4800</f>
        <v>USEPA:350.1</v>
      </c>
      <c r="BR4800">
        <v>350.1</v>
      </c>
      <c r="BS4800" t="s">
        <v>4867</v>
      </c>
      <c r="BT4800" t="s">
        <v>7488</v>
      </c>
      <c r="BV4800" t="s">
        <v>7489</v>
      </c>
      <c r="BX4800" s="1">
        <v>44581</v>
      </c>
      <c r="BZ4800" t="s">
        <v>10051</v>
      </c>
      <c r="CA4800" t="s">
        <v>7546</v>
      </c>
      <c r="CB4800" t="s">
        <v>10052</v>
      </c>
      <c r="CC4800" t="s">
        <v>1616</v>
      </c>
      <c r="CE4800" t="s">
        <v>10053</v>
      </c>
      <c r="CF4800" t="s">
        <v>1618</v>
      </c>
    </row>
    <row r="4801" spans="1:84" hidden="1" x14ac:dyDescent="0.4">
      <c r="A4801" t="s">
        <v>7466</v>
      </c>
      <c r="B4801" t="s">
        <v>7467</v>
      </c>
      <c r="C4801" t="s">
        <v>10054</v>
      </c>
      <c r="D4801" t="s">
        <v>81</v>
      </c>
      <c r="E4801" t="s">
        <v>82</v>
      </c>
      <c r="G4801" s="4" t="str">
        <f>TEXT(H4801+I4801,"yyyy-mm-dd""T""hh:mm:ss")&amp;
IF(J4801="MST","-07:00",
IF(J4801="MDT","-06:00",
IF(J4801="PST","-08:00",
IF(J4801="PDT","-07:00",
IF(J4801="UTC","+00:00","+00:00")))))</f>
        <v>2022-11-17T09:30:00-07:00</v>
      </c>
      <c r="H4801" s="1">
        <v>44882</v>
      </c>
      <c r="I4801" s="5">
        <v>0.39583333333333331</v>
      </c>
      <c r="J4801" t="s">
        <v>84</v>
      </c>
      <c r="U4801" t="s">
        <v>7469</v>
      </c>
      <c r="V4801" t="s">
        <v>7470</v>
      </c>
      <c r="X4801" t="s">
        <v>7482</v>
      </c>
      <c r="Y4801" t="s">
        <v>7483</v>
      </c>
      <c r="AD4801">
        <v>32.386417000000002</v>
      </c>
      <c r="AE4801">
        <v>-111.119139</v>
      </c>
      <c r="AG4801" t="s">
        <v>10039</v>
      </c>
      <c r="AH4801" t="s">
        <v>7466</v>
      </c>
      <c r="AI4801" t="s">
        <v>10040</v>
      </c>
      <c r="AK4801" t="s">
        <v>5367</v>
      </c>
      <c r="AL4801" t="s">
        <v>10055</v>
      </c>
      <c r="AN4801" t="s">
        <v>1700</v>
      </c>
      <c r="AO4801" t="s">
        <v>457</v>
      </c>
      <c r="AP4801" t="s">
        <v>422</v>
      </c>
      <c r="AQ4801">
        <v>1.51</v>
      </c>
      <c r="AR4801" t="s">
        <v>1616</v>
      </c>
      <c r="AT4801" t="s">
        <v>1612</v>
      </c>
      <c r="AV4801" t="s">
        <v>96</v>
      </c>
      <c r="BQ4801" t="str">
        <f>BS4801 &amp; ":" &amp; BR4801</f>
        <v>USEPA:365.1</v>
      </c>
      <c r="BR4801">
        <v>365.1</v>
      </c>
      <c r="BS4801" t="s">
        <v>4867</v>
      </c>
      <c r="BT4801" t="s">
        <v>7474</v>
      </c>
      <c r="BV4801" t="s">
        <v>7475</v>
      </c>
      <c r="BZ4801" t="s">
        <v>10056</v>
      </c>
      <c r="CA4801" t="s">
        <v>1272</v>
      </c>
      <c r="CB4801">
        <v>0.5</v>
      </c>
      <c r="CC4801" t="s">
        <v>1616</v>
      </c>
      <c r="CE4801" t="s">
        <v>10057</v>
      </c>
      <c r="CF4801" t="s">
        <v>1618</v>
      </c>
    </row>
    <row r="4802" spans="1:84" hidden="1" x14ac:dyDescent="0.4">
      <c r="A4802" t="s">
        <v>9818</v>
      </c>
      <c r="B4802" t="s">
        <v>9819</v>
      </c>
      <c r="C4802" t="s">
        <v>10029</v>
      </c>
      <c r="D4802" t="s">
        <v>81</v>
      </c>
      <c r="E4802" t="s">
        <v>82</v>
      </c>
      <c r="G4802" s="4" t="str">
        <f>TEXT(H4802+I4802,"yyyy-mm-dd""T""hh:mm:ss")&amp;
IF(J4802="MST","-07:00",
IF(J4802="MDT","-06:00",
IF(J4802="PST","-08:00",
IF(J4802="PDT","-07:00",
IF(J4802="UTC","+00:00","+00:00")))))</f>
        <v>2022-04-05T13:30:00-07:00</v>
      </c>
      <c r="H4802" s="1">
        <v>44656</v>
      </c>
      <c r="I4802" s="5">
        <v>0.5625</v>
      </c>
      <c r="J4802" t="s">
        <v>84</v>
      </c>
      <c r="N4802">
        <v>0.5</v>
      </c>
      <c r="O4802" t="s">
        <v>1628</v>
      </c>
      <c r="U4802" t="s">
        <v>10030</v>
      </c>
      <c r="V4802" t="s">
        <v>10030</v>
      </c>
      <c r="X4802" t="s">
        <v>10031</v>
      </c>
      <c r="Y4802" t="s">
        <v>10032</v>
      </c>
      <c r="Z4802" t="s">
        <v>10033</v>
      </c>
      <c r="AD4802">
        <v>32.180214999999997</v>
      </c>
      <c r="AE4802">
        <v>-111.00817170000001</v>
      </c>
      <c r="AK4802" t="s">
        <v>10034</v>
      </c>
      <c r="AL4802" t="s">
        <v>10058</v>
      </c>
      <c r="AN4802" t="s">
        <v>1700</v>
      </c>
      <c r="AO4802" t="s">
        <v>5378</v>
      </c>
      <c r="AP4802" t="s">
        <v>422</v>
      </c>
      <c r="AQ4802">
        <v>5.5E-2</v>
      </c>
      <c r="AR4802" t="s">
        <v>1616</v>
      </c>
      <c r="AT4802" t="s">
        <v>1612</v>
      </c>
      <c r="AV4802" t="s">
        <v>96</v>
      </c>
      <c r="BQ4802" t="str">
        <f>BS4802 &amp; ":" &amp; BR4802</f>
        <v>APHA:4500-P-E</v>
      </c>
      <c r="BR4802" t="s">
        <v>5379</v>
      </c>
      <c r="BS4802" t="s">
        <v>5380</v>
      </c>
      <c r="BT4802" t="s">
        <v>5381</v>
      </c>
      <c r="BV4802" t="s">
        <v>5382</v>
      </c>
      <c r="BX4802" s="1">
        <v>44672</v>
      </c>
      <c r="BZ4802" t="s">
        <v>10059</v>
      </c>
      <c r="CA4802" t="s">
        <v>1272</v>
      </c>
      <c r="CB4802">
        <v>0.02</v>
      </c>
      <c r="CC4802" t="s">
        <v>1616</v>
      </c>
      <c r="CE4802" t="s">
        <v>10037</v>
      </c>
      <c r="CF4802" t="s">
        <v>1618</v>
      </c>
    </row>
    <row r="4803" spans="1:84" hidden="1" x14ac:dyDescent="0.4">
      <c r="A4803" t="s">
        <v>7466</v>
      </c>
      <c r="B4803" t="s">
        <v>7467</v>
      </c>
      <c r="C4803" t="s">
        <v>10060</v>
      </c>
      <c r="D4803" t="s">
        <v>81</v>
      </c>
      <c r="E4803" t="s">
        <v>82</v>
      </c>
      <c r="G4803" s="4" t="str">
        <f>TEXT(H4803+I4803,"yyyy-mm-dd""T""hh:mm:ss")&amp;
IF(J4803="MST","-07:00",
IF(J4803="MDT","-06:00",
IF(J4803="PST","-08:00",
IF(J4803="PDT","-07:00",
IF(J4803="UTC","+00:00","+00:00")))))</f>
        <v>2022-06-09T08:35:00-07:00</v>
      </c>
      <c r="H4803" s="1">
        <v>44721</v>
      </c>
      <c r="I4803" s="5">
        <v>0.3576388888888889</v>
      </c>
      <c r="J4803" t="s">
        <v>84</v>
      </c>
      <c r="U4803" t="s">
        <v>7469</v>
      </c>
      <c r="V4803" t="s">
        <v>7470</v>
      </c>
      <c r="X4803" t="s">
        <v>7510</v>
      </c>
      <c r="Y4803" t="s">
        <v>7511</v>
      </c>
      <c r="AD4803">
        <v>32.434333000000002</v>
      </c>
      <c r="AE4803">
        <v>-111.232472</v>
      </c>
      <c r="AG4803" t="s">
        <v>10039</v>
      </c>
      <c r="AH4803" t="s">
        <v>7466</v>
      </c>
      <c r="AI4803" t="s">
        <v>10040</v>
      </c>
      <c r="AK4803" t="s">
        <v>5367</v>
      </c>
      <c r="AL4803" t="s">
        <v>10061</v>
      </c>
      <c r="AN4803" t="s">
        <v>1610</v>
      </c>
      <c r="AO4803" t="s">
        <v>7494</v>
      </c>
      <c r="AP4803" t="s">
        <v>422</v>
      </c>
      <c r="AQ4803">
        <v>4.67</v>
      </c>
      <c r="AR4803" t="s">
        <v>1616</v>
      </c>
      <c r="AT4803" t="s">
        <v>1612</v>
      </c>
      <c r="AV4803" t="s">
        <v>96</v>
      </c>
      <c r="BQ4803" t="str">
        <f>BS4803 &amp; ":" &amp; BR4803</f>
        <v>USEPA:353.2</v>
      </c>
      <c r="BR4803">
        <v>353.2</v>
      </c>
      <c r="BS4803" t="s">
        <v>4867</v>
      </c>
      <c r="BT4803" t="s">
        <v>5390</v>
      </c>
      <c r="BV4803" t="s">
        <v>5391</v>
      </c>
      <c r="BZ4803" t="s">
        <v>10062</v>
      </c>
      <c r="CA4803" t="s">
        <v>1272</v>
      </c>
      <c r="CB4803">
        <v>0.2</v>
      </c>
      <c r="CC4803" t="s">
        <v>1616</v>
      </c>
      <c r="CE4803" t="s">
        <v>10063</v>
      </c>
      <c r="CF4803" t="s">
        <v>1618</v>
      </c>
    </row>
    <row r="4804" spans="1:84" hidden="1" x14ac:dyDescent="0.4">
      <c r="A4804" t="s">
        <v>9818</v>
      </c>
      <c r="B4804" t="s">
        <v>9819</v>
      </c>
      <c r="C4804" t="s">
        <v>10064</v>
      </c>
      <c r="D4804" t="s">
        <v>81</v>
      </c>
      <c r="E4804" t="s">
        <v>82</v>
      </c>
      <c r="G4804" s="4" t="str">
        <f>TEXT(H4804+I4804,"yyyy-mm-dd""T""hh:mm:ss")&amp;
IF(J4804="MST","-07:00",
IF(J4804="MDT","-06:00",
IF(J4804="PST","-08:00",
IF(J4804="PDT","-07:00",
IF(J4804="UTC","+00:00","+00:00")))))</f>
        <v>2022-04-01T13:50:00-07:00</v>
      </c>
      <c r="H4804" s="1">
        <v>44652</v>
      </c>
      <c r="I4804" s="5">
        <v>0.57638888888888884</v>
      </c>
      <c r="J4804" t="s">
        <v>84</v>
      </c>
      <c r="U4804" t="s">
        <v>9821</v>
      </c>
      <c r="V4804" t="s">
        <v>9821</v>
      </c>
      <c r="X4804" t="s">
        <v>10065</v>
      </c>
      <c r="Y4804" t="s">
        <v>10066</v>
      </c>
      <c r="Z4804" t="s">
        <v>10067</v>
      </c>
      <c r="AD4804">
        <v>32.430866700000003</v>
      </c>
      <c r="AE4804">
        <v>-110.89875000000001</v>
      </c>
      <c r="AK4804" t="s">
        <v>5367</v>
      </c>
      <c r="AL4804" t="s">
        <v>10068</v>
      </c>
      <c r="AM4804" t="s">
        <v>92</v>
      </c>
      <c r="AN4804" t="s">
        <v>1610</v>
      </c>
      <c r="AO4804" t="s">
        <v>7494</v>
      </c>
      <c r="AP4804" t="s">
        <v>422</v>
      </c>
      <c r="AQ4804" t="s">
        <v>9909</v>
      </c>
      <c r="AR4804" t="s">
        <v>1616</v>
      </c>
      <c r="AT4804" t="s">
        <v>1612</v>
      </c>
      <c r="AV4804" t="s">
        <v>96</v>
      </c>
      <c r="BQ4804" t="str">
        <f>BS4804 &amp; ":" &amp; BR4804</f>
        <v>USEPA:353.2</v>
      </c>
      <c r="BR4804">
        <v>353.2</v>
      </c>
      <c r="BS4804" t="s">
        <v>4867</v>
      </c>
      <c r="BT4804" t="s">
        <v>5390</v>
      </c>
      <c r="BV4804" t="s">
        <v>5391</v>
      </c>
      <c r="BX4804" s="1">
        <v>44663</v>
      </c>
      <c r="BZ4804" t="s">
        <v>10069</v>
      </c>
      <c r="CA4804" t="s">
        <v>7546</v>
      </c>
      <c r="CB4804">
        <v>1.9E-2</v>
      </c>
      <c r="CC4804" t="s">
        <v>1616</v>
      </c>
      <c r="CE4804" t="s">
        <v>10070</v>
      </c>
      <c r="CF4804" t="s">
        <v>1618</v>
      </c>
    </row>
    <row r="4805" spans="1:84" hidden="1" x14ac:dyDescent="0.4">
      <c r="A4805" t="s">
        <v>9593</v>
      </c>
      <c r="B4805" t="s">
        <v>9594</v>
      </c>
      <c r="C4805" t="s">
        <v>10071</v>
      </c>
      <c r="D4805" t="s">
        <v>81</v>
      </c>
      <c r="E4805" t="s">
        <v>82</v>
      </c>
      <c r="G4805" s="4" t="str">
        <f>TEXT(H4805+I4805,"yyyy-mm-dd""T""hh:mm:ss")&amp;
IF(J4805="MST","-07:00",
IF(J4805="MDT","-06:00",
IF(J4805="PST","-08:00",
IF(J4805="PDT","-07:00",
IF(J4805="UTC","+00:00","+00:00")))))</f>
        <v>2022-03-03T11:09:00-07:00</v>
      </c>
      <c r="H4805" s="1">
        <v>44623</v>
      </c>
      <c r="I4805" s="5">
        <v>0.46458333333333335</v>
      </c>
      <c r="J4805" t="s">
        <v>84</v>
      </c>
      <c r="N4805">
        <v>0</v>
      </c>
      <c r="O4805" t="s">
        <v>5517</v>
      </c>
      <c r="U4805" t="s">
        <v>9596</v>
      </c>
      <c r="V4805" t="s">
        <v>9597</v>
      </c>
      <c r="X4805" t="s">
        <v>9742</v>
      </c>
      <c r="Y4805" t="s">
        <v>9743</v>
      </c>
      <c r="AD4805">
        <v>31.949278</v>
      </c>
      <c r="AE4805">
        <v>-112.519583</v>
      </c>
      <c r="AG4805" t="s">
        <v>10072</v>
      </c>
      <c r="AH4805" t="s">
        <v>9593</v>
      </c>
      <c r="AI4805" t="s">
        <v>10073</v>
      </c>
      <c r="AK4805" t="s">
        <v>5367</v>
      </c>
      <c r="AL4805" t="s">
        <v>10074</v>
      </c>
      <c r="AM4805" t="s">
        <v>92</v>
      </c>
      <c r="AN4805" t="s">
        <v>1610</v>
      </c>
      <c r="AO4805" t="s">
        <v>1611</v>
      </c>
      <c r="AP4805" t="s">
        <v>422</v>
      </c>
      <c r="AQ4805" t="s">
        <v>4440</v>
      </c>
      <c r="AR4805" t="s">
        <v>1616</v>
      </c>
      <c r="AT4805" t="s">
        <v>1612</v>
      </c>
      <c r="AV4805" t="s">
        <v>96</v>
      </c>
      <c r="BQ4805" t="str">
        <f>BS4805 &amp; ":" &amp; BR4805</f>
        <v>APHA:4500-NH3 C</v>
      </c>
      <c r="BR4805" t="s">
        <v>9610</v>
      </c>
      <c r="BS4805" t="s">
        <v>5380</v>
      </c>
      <c r="BT4805" t="s">
        <v>9611</v>
      </c>
      <c r="BV4805" t="s">
        <v>9612</v>
      </c>
      <c r="BX4805" s="1">
        <v>44627</v>
      </c>
      <c r="BZ4805" t="s">
        <v>10075</v>
      </c>
      <c r="CA4805" t="s">
        <v>9604</v>
      </c>
      <c r="CB4805">
        <v>0.5</v>
      </c>
      <c r="CC4805" t="s">
        <v>1616</v>
      </c>
      <c r="CE4805" t="s">
        <v>10076</v>
      </c>
      <c r="CF4805" t="s">
        <v>1618</v>
      </c>
    </row>
    <row r="4806" spans="1:84" hidden="1" x14ac:dyDescent="0.4">
      <c r="A4806" t="s">
        <v>9818</v>
      </c>
      <c r="B4806" t="s">
        <v>9819</v>
      </c>
      <c r="C4806" t="s">
        <v>10077</v>
      </c>
      <c r="D4806" t="s">
        <v>81</v>
      </c>
      <c r="E4806" t="s">
        <v>82</v>
      </c>
      <c r="G4806" s="4" t="str">
        <f>TEXT(H4806+I4806,"yyyy-mm-dd""T""hh:mm:ss")&amp;
IF(J4806="MST","-07:00",
IF(J4806="MDT","-06:00",
IF(J4806="PST","-08:00",
IF(J4806="PDT","-07:00",
IF(J4806="UTC","+00:00","+00:00")))))</f>
        <v>2022-08-29T09:40:00-07:00</v>
      </c>
      <c r="H4806" s="1">
        <v>44802</v>
      </c>
      <c r="I4806" s="5">
        <v>0.40277777777777779</v>
      </c>
      <c r="J4806" t="s">
        <v>84</v>
      </c>
      <c r="N4806">
        <v>0.3</v>
      </c>
      <c r="O4806" t="s">
        <v>1628</v>
      </c>
      <c r="U4806" t="s">
        <v>10030</v>
      </c>
      <c r="V4806" t="s">
        <v>10030</v>
      </c>
      <c r="X4806" t="s">
        <v>10078</v>
      </c>
      <c r="Y4806" t="s">
        <v>10079</v>
      </c>
      <c r="Z4806" t="s">
        <v>10080</v>
      </c>
      <c r="AD4806">
        <v>32.187063100000003</v>
      </c>
      <c r="AE4806">
        <v>-110.81660220000001</v>
      </c>
      <c r="AK4806" t="s">
        <v>10034</v>
      </c>
      <c r="AL4806" t="s">
        <v>10081</v>
      </c>
      <c r="AN4806" t="s">
        <v>1700</v>
      </c>
      <c r="AO4806" t="s">
        <v>457</v>
      </c>
      <c r="AP4806" t="s">
        <v>422</v>
      </c>
      <c r="AQ4806">
        <v>0.13</v>
      </c>
      <c r="AR4806" t="s">
        <v>1616</v>
      </c>
      <c r="AT4806" t="s">
        <v>1612</v>
      </c>
      <c r="AV4806" t="s">
        <v>96</v>
      </c>
      <c r="BF4806" t="s">
        <v>10082</v>
      </c>
      <c r="BQ4806" t="str">
        <f>BS4806 &amp; ":" &amp; BR4806</f>
        <v>APHA:4500-P-E</v>
      </c>
      <c r="BR4806" t="s">
        <v>5379</v>
      </c>
      <c r="BS4806" t="s">
        <v>5380</v>
      </c>
      <c r="BT4806" t="s">
        <v>5381</v>
      </c>
      <c r="BV4806" t="s">
        <v>5382</v>
      </c>
      <c r="BX4806" s="1">
        <v>44804</v>
      </c>
      <c r="BZ4806" t="s">
        <v>10083</v>
      </c>
      <c r="CA4806" t="s">
        <v>1272</v>
      </c>
      <c r="CB4806">
        <v>0.02</v>
      </c>
      <c r="CC4806" t="s">
        <v>1616</v>
      </c>
      <c r="CE4806" t="s">
        <v>10084</v>
      </c>
      <c r="CF4806" t="s">
        <v>1618</v>
      </c>
    </row>
    <row r="4807" spans="1:84" hidden="1" x14ac:dyDescent="0.4">
      <c r="A4807" t="s">
        <v>7466</v>
      </c>
      <c r="B4807" t="s">
        <v>7467</v>
      </c>
      <c r="C4807" t="s">
        <v>10085</v>
      </c>
      <c r="D4807" t="s">
        <v>81</v>
      </c>
      <c r="E4807" t="s">
        <v>82</v>
      </c>
      <c r="G4807" s="4" t="str">
        <f>TEXT(H4807+I4807,"yyyy-mm-dd""T""hh:mm:ss")&amp;
IF(J4807="MST","-07:00",
IF(J4807="MDT","-06:00",
IF(J4807="PST","-08:00",
IF(J4807="PDT","-07:00",
IF(J4807="UTC","+00:00","+00:00")))))</f>
        <v>2022-09-26T09:05:00-07:00</v>
      </c>
      <c r="H4807" s="1">
        <v>44830</v>
      </c>
      <c r="I4807" s="5">
        <v>0.37847222222222221</v>
      </c>
      <c r="J4807" t="s">
        <v>84</v>
      </c>
      <c r="U4807" t="s">
        <v>7469</v>
      </c>
      <c r="V4807" t="s">
        <v>7470</v>
      </c>
      <c r="X4807" t="s">
        <v>7482</v>
      </c>
      <c r="Y4807" t="s">
        <v>7483</v>
      </c>
      <c r="AD4807">
        <v>32.386417000000002</v>
      </c>
      <c r="AE4807">
        <v>-111.119139</v>
      </c>
      <c r="AG4807" t="s">
        <v>10039</v>
      </c>
      <c r="AH4807" t="s">
        <v>7466</v>
      </c>
      <c r="AI4807" t="s">
        <v>10040</v>
      </c>
      <c r="AK4807" t="s">
        <v>5367</v>
      </c>
      <c r="AL4807" t="s">
        <v>10086</v>
      </c>
      <c r="AN4807" t="s">
        <v>1610</v>
      </c>
      <c r="AO4807" t="s">
        <v>5387</v>
      </c>
      <c r="AP4807" t="s">
        <v>422</v>
      </c>
      <c r="AQ4807">
        <v>9.14</v>
      </c>
      <c r="AR4807" t="s">
        <v>1616</v>
      </c>
      <c r="AT4807" t="s">
        <v>1612</v>
      </c>
      <c r="AV4807" t="s">
        <v>7535</v>
      </c>
      <c r="BQ4807" t="str">
        <f>BS4807 &amp; ":" &amp; BR4807</f>
        <v>AOAC:973.48</v>
      </c>
      <c r="BR4807">
        <v>973.48</v>
      </c>
      <c r="BS4807" t="s">
        <v>7536</v>
      </c>
      <c r="BT4807" t="s">
        <v>7537</v>
      </c>
      <c r="BZ4807" t="s">
        <v>10087</v>
      </c>
      <c r="CA4807" t="s">
        <v>1272</v>
      </c>
      <c r="CB4807">
        <v>0.8</v>
      </c>
      <c r="CC4807" t="s">
        <v>1616</v>
      </c>
      <c r="CE4807" t="s">
        <v>10057</v>
      </c>
      <c r="CF4807" t="s">
        <v>1618</v>
      </c>
    </row>
    <row r="4808" spans="1:84" hidden="1" x14ac:dyDescent="0.4">
      <c r="A4808" t="s">
        <v>7466</v>
      </c>
      <c r="B4808" t="s">
        <v>7467</v>
      </c>
      <c r="C4808" t="s">
        <v>10088</v>
      </c>
      <c r="D4808" t="s">
        <v>81</v>
      </c>
      <c r="E4808" t="s">
        <v>82</v>
      </c>
      <c r="G4808" s="4" t="str">
        <f>TEXT(H4808+I4808,"yyyy-mm-dd""T""hh:mm:ss")&amp;
IF(J4808="MST","-07:00",
IF(J4808="MDT","-06:00",
IF(J4808="PST","-08:00",
IF(J4808="PDT","-07:00",
IF(J4808="UTC","+00:00","+00:00")))))</f>
        <v>2022-03-17T10:10:00-07:00</v>
      </c>
      <c r="H4808" s="1">
        <v>44637</v>
      </c>
      <c r="I4808" s="5">
        <v>0.4236111111111111</v>
      </c>
      <c r="J4808" t="s">
        <v>84</v>
      </c>
      <c r="U4808" t="s">
        <v>7469</v>
      </c>
      <c r="V4808" t="s">
        <v>7470</v>
      </c>
      <c r="X4808" t="s">
        <v>7482</v>
      </c>
      <c r="Y4808" t="s">
        <v>7483</v>
      </c>
      <c r="AD4808">
        <v>32.386417000000002</v>
      </c>
      <c r="AE4808">
        <v>-111.119139</v>
      </c>
      <c r="AG4808" t="s">
        <v>10039</v>
      </c>
      <c r="AH4808" t="s">
        <v>7466</v>
      </c>
      <c r="AI4808" t="s">
        <v>10040</v>
      </c>
      <c r="AK4808" t="s">
        <v>5367</v>
      </c>
      <c r="AL4808" t="s">
        <v>10089</v>
      </c>
      <c r="AN4808" t="s">
        <v>1700</v>
      </c>
      <c r="AO4808" t="s">
        <v>123</v>
      </c>
      <c r="AP4808" t="s">
        <v>422</v>
      </c>
      <c r="AQ4808">
        <v>2.12</v>
      </c>
      <c r="AR4808" t="s">
        <v>1616</v>
      </c>
      <c r="AS4808" t="s">
        <v>9252</v>
      </c>
      <c r="AT4808" t="s">
        <v>1612</v>
      </c>
      <c r="AV4808" t="s">
        <v>96</v>
      </c>
      <c r="BQ4808" t="str">
        <f>BS4808 &amp; ":" &amp; BR4808</f>
        <v>USEPA:365.1</v>
      </c>
      <c r="BR4808">
        <v>365.1</v>
      </c>
      <c r="BS4808" t="s">
        <v>4867</v>
      </c>
      <c r="BT4808" t="s">
        <v>7474</v>
      </c>
      <c r="BV4808" t="s">
        <v>7475</v>
      </c>
      <c r="BZ4808" t="s">
        <v>10090</v>
      </c>
      <c r="CA4808" t="s">
        <v>1272</v>
      </c>
      <c r="CB4808">
        <v>0.5</v>
      </c>
      <c r="CC4808" t="s">
        <v>1616</v>
      </c>
      <c r="CE4808" t="s">
        <v>10091</v>
      </c>
      <c r="CF4808" t="s">
        <v>1618</v>
      </c>
    </row>
    <row r="4809" spans="1:84" hidden="1" x14ac:dyDescent="0.4">
      <c r="A4809" t="s">
        <v>9593</v>
      </c>
      <c r="B4809" t="s">
        <v>9594</v>
      </c>
      <c r="C4809" t="s">
        <v>10092</v>
      </c>
      <c r="D4809" t="s">
        <v>81</v>
      </c>
      <c r="E4809" t="s">
        <v>82</v>
      </c>
      <c r="G4809" s="4" t="str">
        <f>TEXT(H4809+I4809,"yyyy-mm-dd""T""hh:mm:ss")&amp;
IF(J4809="MST","-07:00",
IF(J4809="MDT","-06:00",
IF(J4809="PST","-08:00",
IF(J4809="PDT","-07:00",
IF(J4809="UTC","+00:00","+00:00")))))</f>
        <v>2022-06-08T10:58:00-07:00</v>
      </c>
      <c r="H4809" s="1">
        <v>44720</v>
      </c>
      <c r="I4809" s="5">
        <v>0.45694444444444443</v>
      </c>
      <c r="J4809" t="s">
        <v>84</v>
      </c>
      <c r="N4809">
        <v>0</v>
      </c>
      <c r="O4809" t="s">
        <v>5517</v>
      </c>
      <c r="U4809" t="s">
        <v>9596</v>
      </c>
      <c r="V4809" t="s">
        <v>9597</v>
      </c>
      <c r="X4809" t="s">
        <v>9628</v>
      </c>
      <c r="Y4809" t="s">
        <v>9629</v>
      </c>
      <c r="AD4809">
        <v>32.191263999999997</v>
      </c>
      <c r="AE4809">
        <v>-111.269114</v>
      </c>
      <c r="AG4809" t="s">
        <v>10072</v>
      </c>
      <c r="AH4809" t="s">
        <v>9593</v>
      </c>
      <c r="AI4809" t="s">
        <v>10073</v>
      </c>
      <c r="AK4809" t="s">
        <v>5367</v>
      </c>
      <c r="AL4809" t="s">
        <v>10093</v>
      </c>
      <c r="AM4809" t="s">
        <v>92</v>
      </c>
      <c r="AN4809" t="s">
        <v>1700</v>
      </c>
      <c r="AO4809" t="s">
        <v>9631</v>
      </c>
      <c r="AP4809" t="s">
        <v>422</v>
      </c>
      <c r="AQ4809" t="s">
        <v>4440</v>
      </c>
      <c r="AR4809" t="s">
        <v>1616</v>
      </c>
      <c r="AT4809" t="s">
        <v>1612</v>
      </c>
      <c r="AV4809" t="s">
        <v>96</v>
      </c>
      <c r="BQ4809" t="str">
        <f>BS4809 &amp; ":" &amp; BR4809</f>
        <v>HACH:8190</v>
      </c>
      <c r="BR4809">
        <v>8190</v>
      </c>
      <c r="BS4809" t="s">
        <v>9632</v>
      </c>
      <c r="BT4809" t="s">
        <v>9633</v>
      </c>
      <c r="BX4809" s="1">
        <v>44728</v>
      </c>
      <c r="BZ4809" t="s">
        <v>10094</v>
      </c>
      <c r="CA4809" t="s">
        <v>9604</v>
      </c>
      <c r="CB4809">
        <v>0.1</v>
      </c>
      <c r="CC4809" t="s">
        <v>1616</v>
      </c>
      <c r="CE4809" t="s">
        <v>10095</v>
      </c>
      <c r="CF4809" t="s">
        <v>1618</v>
      </c>
    </row>
    <row r="4810" spans="1:84" hidden="1" x14ac:dyDescent="0.4">
      <c r="A4810" t="s">
        <v>7466</v>
      </c>
      <c r="B4810" t="s">
        <v>7467</v>
      </c>
      <c r="C4810" t="s">
        <v>10038</v>
      </c>
      <c r="D4810" t="s">
        <v>81</v>
      </c>
      <c r="E4810" t="s">
        <v>82</v>
      </c>
      <c r="G4810" s="4" t="str">
        <f>TEXT(H4810+I4810,"yyyy-mm-dd""T""hh:mm:ss")&amp;
IF(J4810="MST","-07:00",
IF(J4810="MDT","-06:00",
IF(J4810="PST","-08:00",
IF(J4810="PDT","-07:00",
IF(J4810="UTC","+00:00","+00:00")))))</f>
        <v>2022-12-20T11:25:00-07:00</v>
      </c>
      <c r="H4810" s="1">
        <v>44915</v>
      </c>
      <c r="I4810" s="5">
        <v>0.47569444444444442</v>
      </c>
      <c r="J4810" t="s">
        <v>84</v>
      </c>
      <c r="U4810" t="s">
        <v>7469</v>
      </c>
      <c r="V4810" t="s">
        <v>7470</v>
      </c>
      <c r="X4810" t="s">
        <v>7532</v>
      </c>
      <c r="Y4810" t="s">
        <v>7533</v>
      </c>
      <c r="AD4810">
        <v>32.289444000000003</v>
      </c>
      <c r="AE4810">
        <v>-111.03486100000001</v>
      </c>
      <c r="AG4810" t="s">
        <v>10039</v>
      </c>
      <c r="AH4810" t="s">
        <v>7466</v>
      </c>
      <c r="AI4810" t="s">
        <v>10040</v>
      </c>
      <c r="AK4810" t="s">
        <v>5367</v>
      </c>
      <c r="AL4810" t="s">
        <v>10096</v>
      </c>
      <c r="AM4810" t="s">
        <v>7485</v>
      </c>
      <c r="AN4810" t="s">
        <v>1700</v>
      </c>
      <c r="AO4810" t="s">
        <v>457</v>
      </c>
      <c r="AP4810" t="s">
        <v>422</v>
      </c>
      <c r="AS4810" t="s">
        <v>7487</v>
      </c>
      <c r="AT4810" t="s">
        <v>1612</v>
      </c>
      <c r="AV4810" t="s">
        <v>96</v>
      </c>
      <c r="BQ4810" t="str">
        <f>BS4810 &amp; ":" &amp; BR4810</f>
        <v>USEPA:365.1</v>
      </c>
      <c r="BR4810">
        <v>365.1</v>
      </c>
      <c r="BS4810" t="s">
        <v>4867</v>
      </c>
      <c r="BT4810" t="s">
        <v>7474</v>
      </c>
      <c r="BV4810" t="s">
        <v>7475</v>
      </c>
      <c r="BZ4810" t="s">
        <v>10097</v>
      </c>
      <c r="CA4810" t="s">
        <v>1272</v>
      </c>
      <c r="CB4810">
        <v>0.5</v>
      </c>
      <c r="CC4810" t="s">
        <v>1616</v>
      </c>
      <c r="CE4810" t="s">
        <v>10043</v>
      </c>
      <c r="CF4810" t="s">
        <v>1618</v>
      </c>
    </row>
    <row r="4811" spans="1:84" hidden="1" x14ac:dyDescent="0.4">
      <c r="A4811" t="s">
        <v>9593</v>
      </c>
      <c r="B4811" t="s">
        <v>9594</v>
      </c>
      <c r="C4811" t="s">
        <v>10098</v>
      </c>
      <c r="D4811" t="s">
        <v>81</v>
      </c>
      <c r="E4811" t="s">
        <v>82</v>
      </c>
      <c r="G4811" s="4" t="str">
        <f>TEXT(H4811+I4811,"yyyy-mm-dd""T""hh:mm:ss")&amp;
IF(J4811="MST","-07:00",
IF(J4811="MDT","-06:00",
IF(J4811="PST","-08:00",
IF(J4811="PDT","-07:00",
IF(J4811="UTC","+00:00","+00:00")))))</f>
        <v>2022-08-04T11:03:00-07:00</v>
      </c>
      <c r="H4811" s="1">
        <v>44777</v>
      </c>
      <c r="I4811" s="5">
        <v>0.46041666666666664</v>
      </c>
      <c r="J4811" t="s">
        <v>84</v>
      </c>
      <c r="N4811">
        <v>0</v>
      </c>
      <c r="O4811" t="s">
        <v>5517</v>
      </c>
      <c r="U4811" t="s">
        <v>9596</v>
      </c>
      <c r="V4811" t="s">
        <v>9597</v>
      </c>
      <c r="X4811" t="s">
        <v>9662</v>
      </c>
      <c r="Y4811" t="s">
        <v>9663</v>
      </c>
      <c r="AD4811">
        <v>32.320098000000002</v>
      </c>
      <c r="AE4811">
        <v>-112.233171</v>
      </c>
      <c r="AG4811" t="s">
        <v>10072</v>
      </c>
      <c r="AH4811" t="s">
        <v>9593</v>
      </c>
      <c r="AI4811" t="s">
        <v>10073</v>
      </c>
      <c r="AK4811" t="s">
        <v>5367</v>
      </c>
      <c r="AL4811" t="s">
        <v>10099</v>
      </c>
      <c r="AN4811" t="s">
        <v>1700</v>
      </c>
      <c r="AO4811" t="s">
        <v>9631</v>
      </c>
      <c r="AP4811" t="s">
        <v>422</v>
      </c>
      <c r="AQ4811">
        <v>0.39</v>
      </c>
      <c r="AR4811" t="s">
        <v>1616</v>
      </c>
      <c r="AT4811" t="s">
        <v>1612</v>
      </c>
      <c r="AV4811" t="s">
        <v>96</v>
      </c>
      <c r="BQ4811" t="str">
        <f>BS4811 &amp; ":" &amp; BR4811</f>
        <v>HACH:8190</v>
      </c>
      <c r="BR4811">
        <v>8190</v>
      </c>
      <c r="BS4811" t="s">
        <v>9632</v>
      </c>
      <c r="BT4811" t="s">
        <v>9633</v>
      </c>
      <c r="BX4811" s="1">
        <v>44783</v>
      </c>
      <c r="BZ4811" t="s">
        <v>10100</v>
      </c>
      <c r="CA4811" t="s">
        <v>9604</v>
      </c>
      <c r="CB4811">
        <v>0.1</v>
      </c>
      <c r="CC4811" t="s">
        <v>1616</v>
      </c>
      <c r="CE4811" t="s">
        <v>10101</v>
      </c>
      <c r="CF4811" t="s">
        <v>1618</v>
      </c>
    </row>
    <row r="4812" spans="1:84" hidden="1" x14ac:dyDescent="0.4">
      <c r="A4812" t="s">
        <v>9593</v>
      </c>
      <c r="B4812" t="s">
        <v>9594</v>
      </c>
      <c r="C4812" t="s">
        <v>10102</v>
      </c>
      <c r="D4812" t="s">
        <v>81</v>
      </c>
      <c r="E4812" t="s">
        <v>82</v>
      </c>
      <c r="G4812" s="4" t="str">
        <f>TEXT(H4812+I4812,"yyyy-mm-dd""T""hh:mm:ss")&amp;
IF(J4812="MST","-07:00",
IF(J4812="MDT","-06:00",
IF(J4812="PST","-08:00",
IF(J4812="PDT","-07:00",
IF(J4812="UTC","+00:00","+00:00")))))</f>
        <v>2022-07-21T12:04:00-07:00</v>
      </c>
      <c r="H4812" s="1">
        <v>44763</v>
      </c>
      <c r="I4812" s="5">
        <v>0.50277777777777777</v>
      </c>
      <c r="J4812" t="s">
        <v>84</v>
      </c>
      <c r="N4812">
        <v>0</v>
      </c>
      <c r="O4812" t="s">
        <v>5517</v>
      </c>
      <c r="U4812" t="s">
        <v>9596</v>
      </c>
      <c r="V4812" t="s">
        <v>9597</v>
      </c>
      <c r="X4812" t="s">
        <v>9619</v>
      </c>
      <c r="Y4812" t="s">
        <v>9620</v>
      </c>
      <c r="AD4812">
        <v>31.827556000000001</v>
      </c>
      <c r="AE4812">
        <v>-111.628694</v>
      </c>
      <c r="AG4812" t="s">
        <v>10072</v>
      </c>
      <c r="AH4812" t="s">
        <v>9593</v>
      </c>
      <c r="AI4812" t="s">
        <v>10073</v>
      </c>
      <c r="AK4812" t="s">
        <v>5367</v>
      </c>
      <c r="AL4812" t="s">
        <v>10103</v>
      </c>
      <c r="AN4812" t="s">
        <v>1610</v>
      </c>
      <c r="AO4812" t="s">
        <v>111</v>
      </c>
      <c r="AP4812" t="s">
        <v>422</v>
      </c>
      <c r="AQ4812">
        <v>1.5</v>
      </c>
      <c r="AR4812" t="s">
        <v>1616</v>
      </c>
      <c r="AT4812" t="s">
        <v>1612</v>
      </c>
      <c r="AV4812" t="s">
        <v>96</v>
      </c>
      <c r="BQ4812" t="str">
        <f>BS4812 &amp; ":" &amp; BR4812</f>
        <v>USEPA:300</v>
      </c>
      <c r="BR4812">
        <v>300</v>
      </c>
      <c r="BS4812" t="s">
        <v>4867</v>
      </c>
      <c r="BT4812" t="s">
        <v>9315</v>
      </c>
      <c r="BV4812" t="s">
        <v>9316</v>
      </c>
      <c r="BX4812" s="1">
        <v>44769</v>
      </c>
      <c r="BZ4812" t="s">
        <v>10104</v>
      </c>
      <c r="CA4812" t="s">
        <v>9604</v>
      </c>
      <c r="CB4812">
        <v>0.5</v>
      </c>
      <c r="CC4812" t="s">
        <v>1616</v>
      </c>
      <c r="CE4812" t="s">
        <v>10076</v>
      </c>
      <c r="CF4812" t="s">
        <v>1618</v>
      </c>
    </row>
    <row r="4813" spans="1:84" hidden="1" x14ac:dyDescent="0.4">
      <c r="A4813" t="s">
        <v>7466</v>
      </c>
      <c r="B4813" t="s">
        <v>7467</v>
      </c>
      <c r="C4813" t="s">
        <v>10060</v>
      </c>
      <c r="D4813" t="s">
        <v>81</v>
      </c>
      <c r="E4813" t="s">
        <v>82</v>
      </c>
      <c r="G4813" s="4" t="str">
        <f>TEXT(H4813+I4813,"yyyy-mm-dd""T""hh:mm:ss")&amp;
IF(J4813="MST","-07:00",
IF(J4813="MDT","-06:00",
IF(J4813="PST","-08:00",
IF(J4813="PDT","-07:00",
IF(J4813="UTC","+00:00","+00:00")))))</f>
        <v>2022-06-09T08:35:00-07:00</v>
      </c>
      <c r="H4813" s="1">
        <v>44721</v>
      </c>
      <c r="I4813" s="5">
        <v>0.3576388888888889</v>
      </c>
      <c r="J4813" t="s">
        <v>84</v>
      </c>
      <c r="U4813" t="s">
        <v>7469</v>
      </c>
      <c r="V4813" t="s">
        <v>7470</v>
      </c>
      <c r="X4813" t="s">
        <v>7510</v>
      </c>
      <c r="Y4813" t="s">
        <v>7511</v>
      </c>
      <c r="AD4813">
        <v>32.434333000000002</v>
      </c>
      <c r="AE4813">
        <v>-111.232472</v>
      </c>
      <c r="AG4813" t="s">
        <v>10039</v>
      </c>
      <c r="AH4813" t="s">
        <v>7466</v>
      </c>
      <c r="AI4813" t="s">
        <v>10040</v>
      </c>
      <c r="AK4813" t="s">
        <v>5367</v>
      </c>
      <c r="AL4813" t="s">
        <v>10105</v>
      </c>
      <c r="AM4813" t="s">
        <v>7485</v>
      </c>
      <c r="AN4813" t="s">
        <v>1700</v>
      </c>
      <c r="AO4813" t="s">
        <v>457</v>
      </c>
      <c r="AP4813" t="s">
        <v>422</v>
      </c>
      <c r="AS4813" t="s">
        <v>7487</v>
      </c>
      <c r="AT4813" t="s">
        <v>1612</v>
      </c>
      <c r="AV4813" t="s">
        <v>96</v>
      </c>
      <c r="BQ4813" t="str">
        <f>BS4813 &amp; ":" &amp; BR4813</f>
        <v>USEPA:365.1</v>
      </c>
      <c r="BR4813">
        <v>365.1</v>
      </c>
      <c r="BS4813" t="s">
        <v>4867</v>
      </c>
      <c r="BT4813" t="s">
        <v>7474</v>
      </c>
      <c r="BV4813" t="s">
        <v>7475</v>
      </c>
      <c r="BZ4813" t="s">
        <v>10106</v>
      </c>
      <c r="CA4813" t="s">
        <v>1272</v>
      </c>
      <c r="CB4813">
        <v>0.5</v>
      </c>
      <c r="CC4813" t="s">
        <v>1616</v>
      </c>
      <c r="CE4813" t="s">
        <v>10063</v>
      </c>
      <c r="CF4813" t="s">
        <v>1618</v>
      </c>
    </row>
    <row r="4814" spans="1:84" hidden="1" x14ac:dyDescent="0.4">
      <c r="A4814" t="s">
        <v>9818</v>
      </c>
      <c r="B4814" t="s">
        <v>9819</v>
      </c>
      <c r="C4814" t="s">
        <v>10107</v>
      </c>
      <c r="D4814" t="s">
        <v>81</v>
      </c>
      <c r="E4814" t="s">
        <v>82</v>
      </c>
      <c r="G4814" s="4" t="str">
        <f>TEXT(H4814+I4814,"yyyy-mm-dd""T""hh:mm:ss")&amp;
IF(J4814="MST","-07:00",
IF(J4814="MDT","-06:00",
IF(J4814="PST","-08:00",
IF(J4814="PDT","-07:00",
IF(J4814="UTC","+00:00","+00:00")))))</f>
        <v>2022-04-05T13:30:00-07:00</v>
      </c>
      <c r="H4814" s="1">
        <v>44656</v>
      </c>
      <c r="I4814" s="5">
        <v>0.5625</v>
      </c>
      <c r="J4814" t="s">
        <v>84</v>
      </c>
      <c r="N4814">
        <v>2</v>
      </c>
      <c r="O4814" t="s">
        <v>1628</v>
      </c>
      <c r="U4814" t="s">
        <v>10030</v>
      </c>
      <c r="V4814" t="s">
        <v>10030</v>
      </c>
      <c r="X4814" t="s">
        <v>10031</v>
      </c>
      <c r="Y4814" t="s">
        <v>10032</v>
      </c>
      <c r="Z4814" t="s">
        <v>10033</v>
      </c>
      <c r="AD4814">
        <v>32.180214999999997</v>
      </c>
      <c r="AE4814">
        <v>-111.00817170000001</v>
      </c>
      <c r="AK4814" t="s">
        <v>10034</v>
      </c>
      <c r="AL4814" t="s">
        <v>10108</v>
      </c>
      <c r="AN4814" t="s">
        <v>1610</v>
      </c>
      <c r="AO4814" t="s">
        <v>7494</v>
      </c>
      <c r="AP4814" t="s">
        <v>422</v>
      </c>
      <c r="AQ4814">
        <v>0.17</v>
      </c>
      <c r="AR4814" t="s">
        <v>1616</v>
      </c>
      <c r="AT4814" t="s">
        <v>1612</v>
      </c>
      <c r="AV4814" t="s">
        <v>96</v>
      </c>
      <c r="BQ4814" t="str">
        <f>BS4814 &amp; ":" &amp; BR4814</f>
        <v>USEPA:353.2</v>
      </c>
      <c r="BR4814">
        <v>353.2</v>
      </c>
      <c r="BS4814" t="s">
        <v>4867</v>
      </c>
      <c r="BT4814" t="s">
        <v>5390</v>
      </c>
      <c r="BV4814" t="s">
        <v>5391</v>
      </c>
      <c r="BX4814" s="1">
        <v>44664</v>
      </c>
      <c r="BZ4814" t="s">
        <v>10109</v>
      </c>
      <c r="CA4814" t="s">
        <v>1272</v>
      </c>
      <c r="CB4814">
        <v>0.1</v>
      </c>
      <c r="CC4814" t="s">
        <v>1616</v>
      </c>
      <c r="CE4814" t="s">
        <v>10037</v>
      </c>
      <c r="CF4814" t="s">
        <v>1618</v>
      </c>
    </row>
    <row r="4815" spans="1:84" hidden="1" x14ac:dyDescent="0.4">
      <c r="A4815" t="s">
        <v>7466</v>
      </c>
      <c r="B4815" t="s">
        <v>7467</v>
      </c>
      <c r="C4815" t="s">
        <v>10110</v>
      </c>
      <c r="D4815" t="s">
        <v>81</v>
      </c>
      <c r="E4815" t="s">
        <v>82</v>
      </c>
      <c r="G4815" s="4" t="str">
        <f>TEXT(H4815+I4815,"yyyy-mm-dd""T""hh:mm:ss")&amp;
IF(J4815="MST","-07:00",
IF(J4815="MDT","-06:00",
IF(J4815="PST","-08:00",
IF(J4815="PDT","-07:00",
IF(J4815="UTC","+00:00","+00:00")))))</f>
        <v>2022-09-20T11:10:00-07:00</v>
      </c>
      <c r="H4815" s="1">
        <v>44824</v>
      </c>
      <c r="I4815" s="5">
        <v>0.46527777777777779</v>
      </c>
      <c r="J4815" t="s">
        <v>84</v>
      </c>
      <c r="U4815" t="s">
        <v>7469</v>
      </c>
      <c r="V4815" t="s">
        <v>7470</v>
      </c>
      <c r="X4815" t="s">
        <v>7532</v>
      </c>
      <c r="Y4815" t="s">
        <v>7533</v>
      </c>
      <c r="AD4815">
        <v>32.289444000000003</v>
      </c>
      <c r="AE4815">
        <v>-111.03486100000001</v>
      </c>
      <c r="AG4815" t="s">
        <v>10039</v>
      </c>
      <c r="AH4815" t="s">
        <v>7466</v>
      </c>
      <c r="AI4815" t="s">
        <v>10040</v>
      </c>
      <c r="AK4815" t="s">
        <v>5367</v>
      </c>
      <c r="AL4815" t="s">
        <v>10111</v>
      </c>
      <c r="AN4815" t="s">
        <v>7486</v>
      </c>
      <c r="AO4815" t="s">
        <v>5369</v>
      </c>
      <c r="AP4815" t="s">
        <v>422</v>
      </c>
      <c r="AQ4815">
        <v>0.98</v>
      </c>
      <c r="AR4815" t="s">
        <v>1616</v>
      </c>
      <c r="AT4815" t="s">
        <v>1612</v>
      </c>
      <c r="AV4815" t="s">
        <v>96</v>
      </c>
      <c r="BQ4815" t="str">
        <f>BS4815 &amp; ":" &amp; BR4815</f>
        <v>USEPA:350.1</v>
      </c>
      <c r="BR4815">
        <v>350.1</v>
      </c>
      <c r="BS4815" t="s">
        <v>4867</v>
      </c>
      <c r="BT4815" t="s">
        <v>7488</v>
      </c>
      <c r="BV4815" t="s">
        <v>7489</v>
      </c>
      <c r="BZ4815" t="s">
        <v>10112</v>
      </c>
      <c r="CA4815" t="s">
        <v>1272</v>
      </c>
      <c r="CB4815">
        <v>0.5</v>
      </c>
      <c r="CC4815" t="s">
        <v>1616</v>
      </c>
      <c r="CE4815" t="s">
        <v>10043</v>
      </c>
      <c r="CF4815" t="s">
        <v>1618</v>
      </c>
    </row>
    <row r="4816" spans="1:84" hidden="1" x14ac:dyDescent="0.4">
      <c r="A4816" t="s">
        <v>9818</v>
      </c>
      <c r="B4816" t="s">
        <v>9819</v>
      </c>
      <c r="C4816" t="s">
        <v>10113</v>
      </c>
      <c r="D4816" t="s">
        <v>81</v>
      </c>
      <c r="E4816" t="s">
        <v>82</v>
      </c>
      <c r="G4816" s="4" t="str">
        <f>TEXT(H4816+I4816,"yyyy-mm-dd""T""hh:mm:ss")&amp;
IF(J4816="MST","-07:00",
IF(J4816="MDT","-06:00",
IF(J4816="PST","-08:00",
IF(J4816="PDT","-07:00",
IF(J4816="UTC","+00:00","+00:00")))))</f>
        <v>2022-04-02T14:50:00-07:00</v>
      </c>
      <c r="H4816" s="1">
        <v>44653</v>
      </c>
      <c r="I4816" s="5">
        <v>0.61805555555555558</v>
      </c>
      <c r="J4816" t="s">
        <v>84</v>
      </c>
      <c r="U4816" t="s">
        <v>9821</v>
      </c>
      <c r="V4816" t="s">
        <v>9821</v>
      </c>
      <c r="X4816" t="s">
        <v>9822</v>
      </c>
      <c r="Y4816" t="s">
        <v>9823</v>
      </c>
      <c r="Z4816" t="s">
        <v>10114</v>
      </c>
      <c r="AD4816">
        <v>31.864722</v>
      </c>
      <c r="AE4816">
        <v>-110.571389</v>
      </c>
      <c r="AK4816" t="s">
        <v>5367</v>
      </c>
      <c r="AL4816" t="s">
        <v>10115</v>
      </c>
      <c r="AM4816" t="s">
        <v>92</v>
      </c>
      <c r="AN4816" t="s">
        <v>1610</v>
      </c>
      <c r="AO4816" t="s">
        <v>7494</v>
      </c>
      <c r="AP4816" t="s">
        <v>422</v>
      </c>
      <c r="AQ4816" t="s">
        <v>9909</v>
      </c>
      <c r="AR4816" t="s">
        <v>1616</v>
      </c>
      <c r="AT4816" t="s">
        <v>1612</v>
      </c>
      <c r="AV4816" t="s">
        <v>96</v>
      </c>
      <c r="BQ4816" t="str">
        <f>BS4816 &amp; ":" &amp; BR4816</f>
        <v>USEPA:353.2</v>
      </c>
      <c r="BR4816">
        <v>353.2</v>
      </c>
      <c r="BS4816" t="s">
        <v>4867</v>
      </c>
      <c r="BT4816" t="s">
        <v>5390</v>
      </c>
      <c r="BV4816" t="s">
        <v>5391</v>
      </c>
      <c r="BX4816" s="1">
        <v>44663</v>
      </c>
      <c r="BZ4816" t="s">
        <v>10116</v>
      </c>
      <c r="CA4816" t="s">
        <v>7546</v>
      </c>
      <c r="CB4816">
        <v>1.9E-2</v>
      </c>
      <c r="CC4816" t="s">
        <v>1616</v>
      </c>
      <c r="CE4816" t="s">
        <v>10070</v>
      </c>
      <c r="CF4816" t="s">
        <v>1618</v>
      </c>
    </row>
    <row r="4817" spans="1:84" hidden="1" x14ac:dyDescent="0.4">
      <c r="A4817" t="s">
        <v>7466</v>
      </c>
      <c r="B4817" t="s">
        <v>7467</v>
      </c>
      <c r="C4817" t="s">
        <v>10117</v>
      </c>
      <c r="D4817" t="s">
        <v>81</v>
      </c>
      <c r="E4817" t="s">
        <v>82</v>
      </c>
      <c r="G4817" s="4" t="str">
        <f>TEXT(H4817+I4817,"yyyy-mm-dd""T""hh:mm:ss")&amp;
IF(J4817="MST","-07:00",
IF(J4817="MDT","-06:00",
IF(J4817="PST","-08:00",
IF(J4817="PDT","-07:00",
IF(J4817="UTC","+00:00","+00:00")))))</f>
        <v>2022-06-16T08:25:00-07:00</v>
      </c>
      <c r="H4817" s="1">
        <v>44728</v>
      </c>
      <c r="I4817" s="5">
        <v>0.35069444444444442</v>
      </c>
      <c r="J4817" t="s">
        <v>84</v>
      </c>
      <c r="U4817" t="s">
        <v>7469</v>
      </c>
      <c r="V4817" t="s">
        <v>7470</v>
      </c>
      <c r="X4817" t="s">
        <v>7471</v>
      </c>
      <c r="Y4817" t="s">
        <v>7472</v>
      </c>
      <c r="AD4817">
        <v>32.338639000000001</v>
      </c>
      <c r="AE4817">
        <v>-111.08147200000001</v>
      </c>
      <c r="AG4817" t="s">
        <v>10039</v>
      </c>
      <c r="AH4817" t="s">
        <v>7466</v>
      </c>
      <c r="AI4817" t="s">
        <v>10040</v>
      </c>
      <c r="AK4817" t="s">
        <v>5367</v>
      </c>
      <c r="AL4817" t="s">
        <v>10118</v>
      </c>
      <c r="AN4817" t="s">
        <v>1700</v>
      </c>
      <c r="AO4817" t="s">
        <v>457</v>
      </c>
      <c r="AP4817" t="s">
        <v>422</v>
      </c>
      <c r="AQ4817">
        <v>0.56999999999999995</v>
      </c>
      <c r="AR4817" t="s">
        <v>1616</v>
      </c>
      <c r="AT4817" t="s">
        <v>1612</v>
      </c>
      <c r="AV4817" t="s">
        <v>96</v>
      </c>
      <c r="BQ4817" t="str">
        <f>BS4817 &amp; ":" &amp; BR4817</f>
        <v>USEPA:365.1</v>
      </c>
      <c r="BR4817">
        <v>365.1</v>
      </c>
      <c r="BS4817" t="s">
        <v>4867</v>
      </c>
      <c r="BT4817" t="s">
        <v>7474</v>
      </c>
      <c r="BV4817" t="s">
        <v>7475</v>
      </c>
      <c r="BZ4817" t="s">
        <v>10119</v>
      </c>
      <c r="CA4817" t="s">
        <v>1272</v>
      </c>
      <c r="CB4817">
        <v>0.5</v>
      </c>
      <c r="CC4817" t="s">
        <v>1616</v>
      </c>
      <c r="CE4817" t="s">
        <v>10120</v>
      </c>
      <c r="CF4817" t="s">
        <v>1618</v>
      </c>
    </row>
    <row r="4818" spans="1:84" hidden="1" x14ac:dyDescent="0.4">
      <c r="A4818" t="s">
        <v>7466</v>
      </c>
      <c r="B4818" t="s">
        <v>7467</v>
      </c>
      <c r="C4818" t="s">
        <v>10121</v>
      </c>
      <c r="D4818" t="s">
        <v>81</v>
      </c>
      <c r="E4818" t="s">
        <v>82</v>
      </c>
      <c r="G4818" s="4" t="str">
        <f>TEXT(H4818+I4818,"yyyy-mm-dd""T""hh:mm:ss")&amp;
IF(J4818="MST","-07:00",
IF(J4818="MDT","-06:00",
IF(J4818="PST","-08:00",
IF(J4818="PDT","-07:00",
IF(J4818="UTC","+00:00","+00:00")))))</f>
        <v>2022-03-24T10:00:00-07:00</v>
      </c>
      <c r="H4818" s="1">
        <v>44644</v>
      </c>
      <c r="I4818" s="5">
        <v>0.41666666666666669</v>
      </c>
      <c r="J4818" t="s">
        <v>84</v>
      </c>
      <c r="U4818" t="s">
        <v>7469</v>
      </c>
      <c r="V4818" t="s">
        <v>7470</v>
      </c>
      <c r="X4818" t="s">
        <v>7510</v>
      </c>
      <c r="Y4818" t="s">
        <v>7511</v>
      </c>
      <c r="AD4818">
        <v>32.434333000000002</v>
      </c>
      <c r="AE4818">
        <v>-111.232472</v>
      </c>
      <c r="AG4818" t="s">
        <v>10039</v>
      </c>
      <c r="AH4818" t="s">
        <v>7466</v>
      </c>
      <c r="AI4818" t="s">
        <v>10040</v>
      </c>
      <c r="AK4818" t="s">
        <v>5367</v>
      </c>
      <c r="AL4818" t="s">
        <v>10122</v>
      </c>
      <c r="AN4818" t="s">
        <v>1610</v>
      </c>
      <c r="AO4818" t="s">
        <v>7494</v>
      </c>
      <c r="AP4818" t="s">
        <v>422</v>
      </c>
      <c r="AQ4818">
        <v>6.75</v>
      </c>
      <c r="AR4818" t="s">
        <v>1616</v>
      </c>
      <c r="AT4818" t="s">
        <v>1612</v>
      </c>
      <c r="AV4818" t="s">
        <v>96</v>
      </c>
      <c r="BQ4818" t="str">
        <f>BS4818 &amp; ":" &amp; BR4818</f>
        <v>USEPA:353.2</v>
      </c>
      <c r="BR4818">
        <v>353.2</v>
      </c>
      <c r="BS4818" t="s">
        <v>4867</v>
      </c>
      <c r="BT4818" t="s">
        <v>5390</v>
      </c>
      <c r="BV4818" t="s">
        <v>5391</v>
      </c>
      <c r="BZ4818" t="s">
        <v>10123</v>
      </c>
      <c r="CA4818" t="s">
        <v>1272</v>
      </c>
      <c r="CB4818">
        <v>0.2</v>
      </c>
      <c r="CC4818" t="s">
        <v>1616</v>
      </c>
      <c r="CE4818" t="s">
        <v>10124</v>
      </c>
      <c r="CF4818" t="s">
        <v>1618</v>
      </c>
    </row>
    <row r="4819" spans="1:84" hidden="1" x14ac:dyDescent="0.4">
      <c r="A4819" t="s">
        <v>7466</v>
      </c>
      <c r="B4819" t="s">
        <v>7467</v>
      </c>
      <c r="C4819" t="s">
        <v>10125</v>
      </c>
      <c r="D4819" t="s">
        <v>81</v>
      </c>
      <c r="E4819" t="s">
        <v>82</v>
      </c>
      <c r="G4819" s="4" t="str">
        <f>TEXT(H4819+I4819,"yyyy-mm-dd""T""hh:mm:ss")&amp;
IF(J4819="MST","-07:00",
IF(J4819="MDT","-06:00",
IF(J4819="PST","-08:00",
IF(J4819="PDT","-07:00",
IF(J4819="UTC","+00:00","+00:00")))))</f>
        <v>2022-06-30T08:30:00-07:00</v>
      </c>
      <c r="H4819" s="1">
        <v>44742</v>
      </c>
      <c r="I4819" s="5">
        <v>0.35416666666666669</v>
      </c>
      <c r="J4819" t="s">
        <v>84</v>
      </c>
      <c r="U4819" t="s">
        <v>7469</v>
      </c>
      <c r="V4819" t="s">
        <v>7470</v>
      </c>
      <c r="X4819" t="s">
        <v>7532</v>
      </c>
      <c r="Y4819" t="s">
        <v>7533</v>
      </c>
      <c r="AD4819">
        <v>32.289444000000003</v>
      </c>
      <c r="AE4819">
        <v>-111.03486100000001</v>
      </c>
      <c r="AG4819" t="s">
        <v>10039</v>
      </c>
      <c r="AH4819" t="s">
        <v>7466</v>
      </c>
      <c r="AI4819" t="s">
        <v>10040</v>
      </c>
      <c r="AK4819" t="s">
        <v>5367</v>
      </c>
      <c r="AL4819" t="s">
        <v>10126</v>
      </c>
      <c r="AM4819" t="s">
        <v>7485</v>
      </c>
      <c r="AN4819" t="s">
        <v>7486</v>
      </c>
      <c r="AO4819" t="s">
        <v>5369</v>
      </c>
      <c r="AP4819" t="s">
        <v>422</v>
      </c>
      <c r="AS4819" t="s">
        <v>7487</v>
      </c>
      <c r="AT4819" t="s">
        <v>1612</v>
      </c>
      <c r="AV4819" t="s">
        <v>96</v>
      </c>
      <c r="BQ4819" t="str">
        <f>BS4819 &amp; ":" &amp; BR4819</f>
        <v>USEPA:350.1</v>
      </c>
      <c r="BR4819">
        <v>350.1</v>
      </c>
      <c r="BS4819" t="s">
        <v>4867</v>
      </c>
      <c r="BT4819" t="s">
        <v>7488</v>
      </c>
      <c r="BV4819" t="s">
        <v>7489</v>
      </c>
      <c r="BZ4819" t="s">
        <v>10127</v>
      </c>
      <c r="CA4819" t="s">
        <v>1272</v>
      </c>
      <c r="CB4819">
        <v>0.5</v>
      </c>
      <c r="CC4819" t="s">
        <v>1616</v>
      </c>
      <c r="CE4819" t="s">
        <v>10128</v>
      </c>
      <c r="CF4819" t="s">
        <v>1618</v>
      </c>
    </row>
    <row r="4820" spans="1:84" hidden="1" x14ac:dyDescent="0.4">
      <c r="A4820" t="s">
        <v>7466</v>
      </c>
      <c r="B4820" t="s">
        <v>7467</v>
      </c>
      <c r="C4820" t="s">
        <v>10121</v>
      </c>
      <c r="D4820" t="s">
        <v>81</v>
      </c>
      <c r="E4820" t="s">
        <v>82</v>
      </c>
      <c r="G4820" s="4" t="str">
        <f>TEXT(H4820+I4820,"yyyy-mm-dd""T""hh:mm:ss")&amp;
IF(J4820="MST","-07:00",
IF(J4820="MDT","-06:00",
IF(J4820="PST","-08:00",
IF(J4820="PDT","-07:00",
IF(J4820="UTC","+00:00","+00:00")))))</f>
        <v>2022-03-24T10:00:00-07:00</v>
      </c>
      <c r="H4820" s="1">
        <v>44644</v>
      </c>
      <c r="I4820" s="5">
        <v>0.41666666666666669</v>
      </c>
      <c r="J4820" t="s">
        <v>84</v>
      </c>
      <c r="U4820" t="s">
        <v>7469</v>
      </c>
      <c r="V4820" t="s">
        <v>7470</v>
      </c>
      <c r="X4820" t="s">
        <v>7510</v>
      </c>
      <c r="Y4820" t="s">
        <v>7511</v>
      </c>
      <c r="AD4820">
        <v>32.434333000000002</v>
      </c>
      <c r="AE4820">
        <v>-111.232472</v>
      </c>
      <c r="AG4820" t="s">
        <v>10039</v>
      </c>
      <c r="AH4820" t="s">
        <v>7466</v>
      </c>
      <c r="AI4820" t="s">
        <v>10040</v>
      </c>
      <c r="AK4820" t="s">
        <v>5367</v>
      </c>
      <c r="AL4820" t="s">
        <v>10129</v>
      </c>
      <c r="AM4820" t="s">
        <v>7485</v>
      </c>
      <c r="AN4820" t="s">
        <v>7486</v>
      </c>
      <c r="AO4820" t="s">
        <v>5369</v>
      </c>
      <c r="AP4820" t="s">
        <v>422</v>
      </c>
      <c r="AS4820" t="s">
        <v>7487</v>
      </c>
      <c r="AT4820" t="s">
        <v>1612</v>
      </c>
      <c r="AV4820" t="s">
        <v>96</v>
      </c>
      <c r="BQ4820" t="str">
        <f>BS4820 &amp; ":" &amp; BR4820</f>
        <v>USEPA:350.1</v>
      </c>
      <c r="BR4820">
        <v>350.1</v>
      </c>
      <c r="BS4820" t="s">
        <v>4867</v>
      </c>
      <c r="BT4820" t="s">
        <v>7488</v>
      </c>
      <c r="BV4820" t="s">
        <v>7489</v>
      </c>
      <c r="BZ4820" t="s">
        <v>10130</v>
      </c>
      <c r="CA4820" t="s">
        <v>1272</v>
      </c>
      <c r="CB4820">
        <v>0.5</v>
      </c>
      <c r="CC4820" t="s">
        <v>1616</v>
      </c>
      <c r="CE4820" t="s">
        <v>10124</v>
      </c>
      <c r="CF4820" t="s">
        <v>1618</v>
      </c>
    </row>
    <row r="4821" spans="1:84" hidden="1" x14ac:dyDescent="0.4">
      <c r="A4821" t="s">
        <v>7466</v>
      </c>
      <c r="B4821" t="s">
        <v>7467</v>
      </c>
      <c r="C4821" t="s">
        <v>10131</v>
      </c>
      <c r="D4821" t="s">
        <v>81</v>
      </c>
      <c r="E4821" t="s">
        <v>82</v>
      </c>
      <c r="G4821" s="4" t="str">
        <f>TEXT(H4821+I4821,"yyyy-mm-dd""T""hh:mm:ss")&amp;
IF(J4821="MST","-07:00",
IF(J4821="MDT","-06:00",
IF(J4821="PST","-08:00",
IF(J4821="PDT","-07:00",
IF(J4821="UTC","+00:00","+00:00")))))</f>
        <v>2022-03-10T10:30:00-07:00</v>
      </c>
      <c r="H4821" s="1">
        <v>44630</v>
      </c>
      <c r="I4821" s="5">
        <v>0.4375</v>
      </c>
      <c r="J4821" t="s">
        <v>84</v>
      </c>
      <c r="U4821" t="s">
        <v>7469</v>
      </c>
      <c r="V4821" t="s">
        <v>7470</v>
      </c>
      <c r="X4821" t="s">
        <v>7471</v>
      </c>
      <c r="Y4821" t="s">
        <v>7472</v>
      </c>
      <c r="AD4821">
        <v>32.338639000000001</v>
      </c>
      <c r="AE4821">
        <v>-111.08147200000001</v>
      </c>
      <c r="AG4821" t="s">
        <v>10039</v>
      </c>
      <c r="AH4821" t="s">
        <v>7466</v>
      </c>
      <c r="AI4821" t="s">
        <v>10040</v>
      </c>
      <c r="AK4821" t="s">
        <v>5367</v>
      </c>
      <c r="AL4821" t="s">
        <v>10132</v>
      </c>
      <c r="AN4821" t="s">
        <v>7486</v>
      </c>
      <c r="AO4821" t="s">
        <v>5369</v>
      </c>
      <c r="AP4821" t="s">
        <v>422</v>
      </c>
      <c r="AQ4821">
        <v>4.2699999999999996</v>
      </c>
      <c r="AR4821" t="s">
        <v>1616</v>
      </c>
      <c r="AT4821" t="s">
        <v>1612</v>
      </c>
      <c r="AV4821" t="s">
        <v>96</v>
      </c>
      <c r="BQ4821" t="str">
        <f>BS4821 &amp; ":" &amp; BR4821</f>
        <v>USEPA:350.1</v>
      </c>
      <c r="BR4821">
        <v>350.1</v>
      </c>
      <c r="BS4821" t="s">
        <v>4867</v>
      </c>
      <c r="BT4821" t="s">
        <v>7488</v>
      </c>
      <c r="BV4821" t="s">
        <v>7489</v>
      </c>
      <c r="BZ4821" t="s">
        <v>10133</v>
      </c>
      <c r="CA4821" t="s">
        <v>1272</v>
      </c>
      <c r="CB4821">
        <v>0.5</v>
      </c>
      <c r="CC4821" t="s">
        <v>1616</v>
      </c>
      <c r="CE4821" t="s">
        <v>10134</v>
      </c>
      <c r="CF4821" t="s">
        <v>1618</v>
      </c>
    </row>
    <row r="4822" spans="1:84" hidden="1" x14ac:dyDescent="0.4">
      <c r="A4822" t="s">
        <v>7466</v>
      </c>
      <c r="B4822" t="s">
        <v>7467</v>
      </c>
      <c r="C4822" t="s">
        <v>10135</v>
      </c>
      <c r="D4822" t="s">
        <v>81</v>
      </c>
      <c r="E4822" t="s">
        <v>82</v>
      </c>
      <c r="G4822" s="4" t="str">
        <f>TEXT(H4822+I4822,"yyyy-mm-dd""T""hh:mm:ss")&amp;
IF(J4822="MST","-07:00",
IF(J4822="MDT","-06:00",
IF(J4822="PST","-08:00",
IF(J4822="PDT","-07:00",
IF(J4822="UTC","+00:00","+00:00")))))</f>
        <v>2022-11-30T10:10:00-07:00</v>
      </c>
      <c r="H4822" s="1">
        <v>44895</v>
      </c>
      <c r="I4822" s="5">
        <v>0.4236111111111111</v>
      </c>
      <c r="J4822" t="s">
        <v>84</v>
      </c>
      <c r="U4822" t="s">
        <v>7469</v>
      </c>
      <c r="V4822" t="s">
        <v>7470</v>
      </c>
      <c r="X4822" t="s">
        <v>7510</v>
      </c>
      <c r="Y4822" t="s">
        <v>7511</v>
      </c>
      <c r="AD4822">
        <v>32.434333000000002</v>
      </c>
      <c r="AE4822">
        <v>-111.232472</v>
      </c>
      <c r="AG4822" t="s">
        <v>10039</v>
      </c>
      <c r="AH4822" t="s">
        <v>7466</v>
      </c>
      <c r="AI4822" t="s">
        <v>10040</v>
      </c>
      <c r="AK4822" t="s">
        <v>5367</v>
      </c>
      <c r="AL4822" t="s">
        <v>10136</v>
      </c>
      <c r="AN4822" t="s">
        <v>1700</v>
      </c>
      <c r="AO4822" t="s">
        <v>123</v>
      </c>
      <c r="AP4822" t="s">
        <v>422</v>
      </c>
      <c r="AQ4822">
        <v>1.1200000000000001</v>
      </c>
      <c r="AR4822" t="s">
        <v>1616</v>
      </c>
      <c r="AS4822" t="s">
        <v>9252</v>
      </c>
      <c r="AT4822" t="s">
        <v>1612</v>
      </c>
      <c r="AV4822" t="s">
        <v>96</v>
      </c>
      <c r="BQ4822" t="str">
        <f>BS4822 &amp; ":" &amp; BR4822</f>
        <v>USEPA:365.1</v>
      </c>
      <c r="BR4822">
        <v>365.1</v>
      </c>
      <c r="BS4822" t="s">
        <v>4867</v>
      </c>
      <c r="BT4822" t="s">
        <v>7474</v>
      </c>
      <c r="BV4822" t="s">
        <v>7475</v>
      </c>
      <c r="BZ4822" t="s">
        <v>10137</v>
      </c>
      <c r="CA4822" t="s">
        <v>1272</v>
      </c>
      <c r="CB4822">
        <v>0.5</v>
      </c>
      <c r="CC4822" t="s">
        <v>1616</v>
      </c>
      <c r="CE4822" t="s">
        <v>10124</v>
      </c>
      <c r="CF4822" t="s">
        <v>1618</v>
      </c>
    </row>
    <row r="4823" spans="1:84" hidden="1" x14ac:dyDescent="0.4">
      <c r="A4823" t="s">
        <v>9593</v>
      </c>
      <c r="B4823" t="s">
        <v>9594</v>
      </c>
      <c r="C4823" t="s">
        <v>10138</v>
      </c>
      <c r="D4823" t="s">
        <v>81</v>
      </c>
      <c r="E4823" t="s">
        <v>82</v>
      </c>
      <c r="G4823" s="4" t="str">
        <f>TEXT(H4823+I4823,"yyyy-mm-dd""T""hh:mm:ss")&amp;
IF(J4823="MST","-07:00",
IF(J4823="MDT","-06:00",
IF(J4823="PST","-08:00",
IF(J4823="PDT","-07:00",
IF(J4823="UTC","+00:00","+00:00")))))</f>
        <v>2022-07-27T12:14:00-07:00</v>
      </c>
      <c r="H4823" s="1">
        <v>44769</v>
      </c>
      <c r="I4823" s="5">
        <v>0.50972222222222219</v>
      </c>
      <c r="J4823" t="s">
        <v>84</v>
      </c>
      <c r="N4823">
        <v>0</v>
      </c>
      <c r="O4823" t="s">
        <v>5517</v>
      </c>
      <c r="U4823" t="s">
        <v>9596</v>
      </c>
      <c r="V4823" t="s">
        <v>9597</v>
      </c>
      <c r="X4823" t="s">
        <v>9783</v>
      </c>
      <c r="Y4823" t="s">
        <v>9784</v>
      </c>
      <c r="AD4823">
        <v>31.952044000000001</v>
      </c>
      <c r="AE4823">
        <v>-112.34769900000001</v>
      </c>
      <c r="AG4823" t="s">
        <v>10072</v>
      </c>
      <c r="AH4823" t="s">
        <v>9593</v>
      </c>
      <c r="AI4823" t="s">
        <v>10073</v>
      </c>
      <c r="AK4823" t="s">
        <v>5367</v>
      </c>
      <c r="AL4823" t="s">
        <v>10139</v>
      </c>
      <c r="AN4823" t="s">
        <v>1610</v>
      </c>
      <c r="AO4823" t="s">
        <v>105</v>
      </c>
      <c r="AP4823" t="s">
        <v>422</v>
      </c>
      <c r="AQ4823">
        <v>0.11</v>
      </c>
      <c r="AR4823" t="s">
        <v>1616</v>
      </c>
      <c r="AT4823" t="s">
        <v>1612</v>
      </c>
      <c r="AV4823" t="s">
        <v>96</v>
      </c>
      <c r="BQ4823" t="str">
        <f>BS4823 &amp; ":" &amp; BR4823</f>
        <v>USEPA:300</v>
      </c>
      <c r="BR4823">
        <v>300</v>
      </c>
      <c r="BS4823" t="s">
        <v>4867</v>
      </c>
      <c r="BT4823" t="s">
        <v>9315</v>
      </c>
      <c r="BV4823" t="s">
        <v>9316</v>
      </c>
      <c r="BX4823" s="1">
        <v>44770</v>
      </c>
      <c r="BZ4823" t="s">
        <v>10140</v>
      </c>
      <c r="CA4823" t="s">
        <v>9604</v>
      </c>
      <c r="CB4823">
        <v>0.1</v>
      </c>
      <c r="CC4823" t="s">
        <v>1616</v>
      </c>
      <c r="CE4823" t="s">
        <v>10101</v>
      </c>
      <c r="CF4823" t="s">
        <v>1618</v>
      </c>
    </row>
    <row r="4824" spans="1:84" hidden="1" x14ac:dyDescent="0.4">
      <c r="A4824" t="s">
        <v>7466</v>
      </c>
      <c r="B4824" t="s">
        <v>7467</v>
      </c>
      <c r="C4824" t="s">
        <v>10054</v>
      </c>
      <c r="D4824" t="s">
        <v>81</v>
      </c>
      <c r="E4824" t="s">
        <v>82</v>
      </c>
      <c r="G4824" s="4" t="str">
        <f>TEXT(H4824+I4824,"yyyy-mm-dd""T""hh:mm:ss")&amp;
IF(J4824="MST","-07:00",
IF(J4824="MDT","-06:00",
IF(J4824="PST","-08:00",
IF(J4824="PDT","-07:00",
IF(J4824="UTC","+00:00","+00:00")))))</f>
        <v>2022-11-17T09:30:00-07:00</v>
      </c>
      <c r="H4824" s="1">
        <v>44882</v>
      </c>
      <c r="I4824" s="5">
        <v>0.39583333333333331</v>
      </c>
      <c r="J4824" t="s">
        <v>84</v>
      </c>
      <c r="U4824" t="s">
        <v>7469</v>
      </c>
      <c r="V4824" t="s">
        <v>7470</v>
      </c>
      <c r="X4824" t="s">
        <v>7482</v>
      </c>
      <c r="Y4824" t="s">
        <v>7483</v>
      </c>
      <c r="AD4824">
        <v>32.386417000000002</v>
      </c>
      <c r="AE4824">
        <v>-111.119139</v>
      </c>
      <c r="AG4824" t="s">
        <v>10039</v>
      </c>
      <c r="AH4824" t="s">
        <v>7466</v>
      </c>
      <c r="AI4824" t="s">
        <v>10040</v>
      </c>
      <c r="AK4824" t="s">
        <v>5367</v>
      </c>
      <c r="AL4824" t="s">
        <v>10141</v>
      </c>
      <c r="AN4824" t="s">
        <v>1610</v>
      </c>
      <c r="AO4824" t="s">
        <v>10046</v>
      </c>
      <c r="AP4824" t="s">
        <v>422</v>
      </c>
      <c r="AQ4824">
        <v>1.36</v>
      </c>
      <c r="AR4824" t="s">
        <v>1616</v>
      </c>
      <c r="AT4824" t="s">
        <v>1612</v>
      </c>
      <c r="AV4824" t="s">
        <v>96</v>
      </c>
      <c r="BQ4824" t="str">
        <f>BS4824 &amp; ":" &amp; BR4824</f>
        <v>USEPA:351.2</v>
      </c>
      <c r="BR4824">
        <v>351.2</v>
      </c>
      <c r="BS4824" t="s">
        <v>4867</v>
      </c>
      <c r="BT4824" t="s">
        <v>7605</v>
      </c>
      <c r="BV4824" t="s">
        <v>7606</v>
      </c>
      <c r="BZ4824" t="s">
        <v>10142</v>
      </c>
      <c r="CA4824" t="s">
        <v>1272</v>
      </c>
      <c r="CB4824">
        <v>0.8</v>
      </c>
      <c r="CC4824" t="s">
        <v>1616</v>
      </c>
      <c r="CE4824" t="s">
        <v>10057</v>
      </c>
      <c r="CF4824" t="s">
        <v>1618</v>
      </c>
    </row>
    <row r="4825" spans="1:84" hidden="1" x14ac:dyDescent="0.4">
      <c r="A4825" t="s">
        <v>9593</v>
      </c>
      <c r="B4825" t="s">
        <v>9594</v>
      </c>
      <c r="C4825" t="s">
        <v>10143</v>
      </c>
      <c r="D4825" t="s">
        <v>81</v>
      </c>
      <c r="E4825" t="s">
        <v>82</v>
      </c>
      <c r="G4825" s="4" t="str">
        <f>TEXT(H4825+I4825,"yyyy-mm-dd""T""hh:mm:ss")&amp;
IF(J4825="MST","-07:00",
IF(J4825="MDT","-06:00",
IF(J4825="PST","-08:00",
IF(J4825="PDT","-07:00",
IF(J4825="UTC","+00:00","+00:00")))))</f>
        <v>2022-02-09T11:58:00-07:00</v>
      </c>
      <c r="H4825" s="1">
        <v>44601</v>
      </c>
      <c r="I4825" s="5">
        <v>0.49861111111111112</v>
      </c>
      <c r="J4825" t="s">
        <v>84</v>
      </c>
      <c r="N4825">
        <v>0</v>
      </c>
      <c r="O4825" t="s">
        <v>5517</v>
      </c>
      <c r="U4825" t="s">
        <v>9596</v>
      </c>
      <c r="V4825" t="s">
        <v>9597</v>
      </c>
      <c r="X4825" t="s">
        <v>9619</v>
      </c>
      <c r="Y4825" t="s">
        <v>9620</v>
      </c>
      <c r="AD4825">
        <v>31.827556000000001</v>
      </c>
      <c r="AE4825">
        <v>-111.628694</v>
      </c>
      <c r="AG4825" t="s">
        <v>10072</v>
      </c>
      <c r="AH4825" t="s">
        <v>9593</v>
      </c>
      <c r="AI4825" t="s">
        <v>10073</v>
      </c>
      <c r="AK4825" t="s">
        <v>5367</v>
      </c>
      <c r="AL4825" t="s">
        <v>10144</v>
      </c>
      <c r="AM4825" t="s">
        <v>92</v>
      </c>
      <c r="AN4825" t="s">
        <v>1610</v>
      </c>
      <c r="AO4825" t="s">
        <v>1611</v>
      </c>
      <c r="AP4825" t="s">
        <v>422</v>
      </c>
      <c r="AQ4825" t="s">
        <v>4440</v>
      </c>
      <c r="AR4825" t="s">
        <v>1616</v>
      </c>
      <c r="AT4825" t="s">
        <v>1612</v>
      </c>
      <c r="AV4825" t="s">
        <v>96</v>
      </c>
      <c r="BQ4825" t="str">
        <f>BS4825 &amp; ":" &amp; BR4825</f>
        <v>APHA:4500-NH3 C</v>
      </c>
      <c r="BR4825" t="s">
        <v>9610</v>
      </c>
      <c r="BS4825" t="s">
        <v>5380</v>
      </c>
      <c r="BT4825" t="s">
        <v>9611</v>
      </c>
      <c r="BV4825" t="s">
        <v>9612</v>
      </c>
      <c r="BX4825" s="1">
        <v>44609</v>
      </c>
      <c r="BZ4825" t="s">
        <v>10145</v>
      </c>
      <c r="CA4825" t="s">
        <v>9604</v>
      </c>
      <c r="CB4825">
        <v>0.5</v>
      </c>
      <c r="CC4825" t="s">
        <v>1616</v>
      </c>
      <c r="CE4825" t="s">
        <v>10076</v>
      </c>
      <c r="CF4825" t="s">
        <v>1618</v>
      </c>
    </row>
    <row r="4826" spans="1:84" hidden="1" x14ac:dyDescent="0.4">
      <c r="A4826" t="s">
        <v>7466</v>
      </c>
      <c r="B4826" t="s">
        <v>7467</v>
      </c>
      <c r="C4826" t="s">
        <v>10088</v>
      </c>
      <c r="D4826" t="s">
        <v>81</v>
      </c>
      <c r="E4826" t="s">
        <v>82</v>
      </c>
      <c r="G4826" s="4" t="str">
        <f>TEXT(H4826+I4826,"yyyy-mm-dd""T""hh:mm:ss")&amp;
IF(J4826="MST","-07:00",
IF(J4826="MDT","-06:00",
IF(J4826="PST","-08:00",
IF(J4826="PDT","-07:00",
IF(J4826="UTC","+00:00","+00:00")))))</f>
        <v>2022-03-17T10:10:00-07:00</v>
      </c>
      <c r="H4826" s="1">
        <v>44637</v>
      </c>
      <c r="I4826" s="5">
        <v>0.4236111111111111</v>
      </c>
      <c r="J4826" t="s">
        <v>84</v>
      </c>
      <c r="U4826" t="s">
        <v>7469</v>
      </c>
      <c r="V4826" t="s">
        <v>7470</v>
      </c>
      <c r="X4826" t="s">
        <v>7482</v>
      </c>
      <c r="Y4826" t="s">
        <v>7483</v>
      </c>
      <c r="AD4826">
        <v>32.386417000000002</v>
      </c>
      <c r="AE4826">
        <v>-111.119139</v>
      </c>
      <c r="AG4826" t="s">
        <v>10039</v>
      </c>
      <c r="AH4826" t="s">
        <v>7466</v>
      </c>
      <c r="AI4826" t="s">
        <v>10040</v>
      </c>
      <c r="AK4826" t="s">
        <v>5367</v>
      </c>
      <c r="AL4826" t="s">
        <v>10146</v>
      </c>
      <c r="AN4826" t="s">
        <v>7486</v>
      </c>
      <c r="AO4826" t="s">
        <v>5369</v>
      </c>
      <c r="AP4826" t="s">
        <v>422</v>
      </c>
      <c r="AQ4826">
        <v>4.24</v>
      </c>
      <c r="AR4826" t="s">
        <v>1616</v>
      </c>
      <c r="AT4826" t="s">
        <v>1612</v>
      </c>
      <c r="AV4826" t="s">
        <v>96</v>
      </c>
      <c r="BQ4826" t="str">
        <f>BS4826 &amp; ":" &amp; BR4826</f>
        <v>USEPA:350.1</v>
      </c>
      <c r="BR4826">
        <v>350.1</v>
      </c>
      <c r="BS4826" t="s">
        <v>4867</v>
      </c>
      <c r="BT4826" t="s">
        <v>7488</v>
      </c>
      <c r="BV4826" t="s">
        <v>7489</v>
      </c>
      <c r="BZ4826" t="s">
        <v>10147</v>
      </c>
      <c r="CA4826" t="s">
        <v>1272</v>
      </c>
      <c r="CB4826">
        <v>0.5</v>
      </c>
      <c r="CC4826" t="s">
        <v>1616</v>
      </c>
      <c r="CE4826" t="s">
        <v>10091</v>
      </c>
      <c r="CF4826" t="s">
        <v>1618</v>
      </c>
    </row>
    <row r="4827" spans="1:84" hidden="1" x14ac:dyDescent="0.4">
      <c r="A4827" t="s">
        <v>9818</v>
      </c>
      <c r="B4827" t="s">
        <v>9819</v>
      </c>
      <c r="C4827" t="s">
        <v>10148</v>
      </c>
      <c r="D4827" t="s">
        <v>81</v>
      </c>
      <c r="E4827" t="s">
        <v>82</v>
      </c>
      <c r="G4827" s="4" t="str">
        <f>TEXT(H4827+I4827,"yyyy-mm-dd""T""hh:mm:ss")&amp;
IF(J4827="MST","-07:00",
IF(J4827="MDT","-06:00",
IF(J4827="PST","-08:00",
IF(J4827="PDT","-07:00",
IF(J4827="UTC","+00:00","+00:00")))))</f>
        <v>2022-08-29T09:40:00-07:00</v>
      </c>
      <c r="H4827" s="1">
        <v>44802</v>
      </c>
      <c r="I4827" s="5">
        <v>0.40277777777777779</v>
      </c>
      <c r="J4827" t="s">
        <v>84</v>
      </c>
      <c r="N4827">
        <v>0.3</v>
      </c>
      <c r="O4827" t="s">
        <v>1628</v>
      </c>
      <c r="U4827" t="s">
        <v>10030</v>
      </c>
      <c r="V4827" t="s">
        <v>10030</v>
      </c>
      <c r="X4827" t="s">
        <v>10078</v>
      </c>
      <c r="Y4827" t="s">
        <v>10079</v>
      </c>
      <c r="Z4827" t="s">
        <v>10080</v>
      </c>
      <c r="AD4827">
        <v>32.187063100000003</v>
      </c>
      <c r="AE4827">
        <v>-110.81660220000001</v>
      </c>
      <c r="AK4827" t="s">
        <v>10034</v>
      </c>
      <c r="AL4827" t="s">
        <v>10149</v>
      </c>
      <c r="AN4827" t="s">
        <v>1700</v>
      </c>
      <c r="AO4827" t="s">
        <v>457</v>
      </c>
      <c r="AP4827" t="s">
        <v>422</v>
      </c>
      <c r="AQ4827">
        <v>8.6999999999999994E-2</v>
      </c>
      <c r="AR4827" t="s">
        <v>1616</v>
      </c>
      <c r="AT4827" t="s">
        <v>1612</v>
      </c>
      <c r="AV4827" t="s">
        <v>96</v>
      </c>
      <c r="BF4827" t="s">
        <v>10082</v>
      </c>
      <c r="BQ4827" t="str">
        <f>BS4827 &amp; ":" &amp; BR4827</f>
        <v>APHA:4500-P-E</v>
      </c>
      <c r="BR4827" t="s">
        <v>5379</v>
      </c>
      <c r="BS4827" t="s">
        <v>5380</v>
      </c>
      <c r="BT4827" t="s">
        <v>5381</v>
      </c>
      <c r="BV4827" t="s">
        <v>5382</v>
      </c>
      <c r="BX4827" s="1">
        <v>44804</v>
      </c>
      <c r="BZ4827" t="s">
        <v>10150</v>
      </c>
      <c r="CA4827" t="s">
        <v>1272</v>
      </c>
      <c r="CB4827">
        <v>0.02</v>
      </c>
      <c r="CC4827" t="s">
        <v>1616</v>
      </c>
      <c r="CE4827" t="s">
        <v>10084</v>
      </c>
      <c r="CF4827" t="s">
        <v>1618</v>
      </c>
    </row>
    <row r="4828" spans="1:84" hidden="1" x14ac:dyDescent="0.4">
      <c r="A4828" t="s">
        <v>9593</v>
      </c>
      <c r="B4828" t="s">
        <v>9594</v>
      </c>
      <c r="C4828" t="s">
        <v>10151</v>
      </c>
      <c r="D4828" t="s">
        <v>81</v>
      </c>
      <c r="E4828" t="s">
        <v>82</v>
      </c>
      <c r="G4828" s="4" t="str">
        <f>TEXT(H4828+I4828,"yyyy-mm-dd""T""hh:mm:ss")&amp;
IF(J4828="MST","-07:00",
IF(J4828="MDT","-06:00",
IF(J4828="PST","-08:00",
IF(J4828="PDT","-07:00",
IF(J4828="UTC","+00:00","+00:00")))))</f>
        <v>2022-07-13T11:54:00-07:00</v>
      </c>
      <c r="H4828" s="1">
        <v>44755</v>
      </c>
      <c r="I4828" s="5">
        <v>0.49583333333333335</v>
      </c>
      <c r="J4828" t="s">
        <v>84</v>
      </c>
      <c r="N4828">
        <v>0</v>
      </c>
      <c r="O4828" t="s">
        <v>5517</v>
      </c>
      <c r="U4828" t="s">
        <v>9596</v>
      </c>
      <c r="V4828" t="s">
        <v>9597</v>
      </c>
      <c r="X4828" t="s">
        <v>9637</v>
      </c>
      <c r="Y4828" t="s">
        <v>9638</v>
      </c>
      <c r="AD4828">
        <v>31.821574999999999</v>
      </c>
      <c r="AE4828">
        <v>-112.546233</v>
      </c>
      <c r="AG4828" t="s">
        <v>10072</v>
      </c>
      <c r="AH4828" t="s">
        <v>9593</v>
      </c>
      <c r="AI4828" t="s">
        <v>10073</v>
      </c>
      <c r="AK4828" t="s">
        <v>5367</v>
      </c>
      <c r="AL4828" t="s">
        <v>10152</v>
      </c>
      <c r="AM4828" t="s">
        <v>92</v>
      </c>
      <c r="AN4828" t="s">
        <v>1610</v>
      </c>
      <c r="AO4828" t="s">
        <v>111</v>
      </c>
      <c r="AP4828" t="s">
        <v>422</v>
      </c>
      <c r="AQ4828" t="s">
        <v>4440</v>
      </c>
      <c r="AR4828" t="s">
        <v>1616</v>
      </c>
      <c r="AT4828" t="s">
        <v>1612</v>
      </c>
      <c r="AV4828" t="s">
        <v>96</v>
      </c>
      <c r="BQ4828" t="str">
        <f>BS4828 &amp; ":" &amp; BR4828</f>
        <v>USEPA:300</v>
      </c>
      <c r="BR4828">
        <v>300</v>
      </c>
      <c r="BS4828" t="s">
        <v>4867</v>
      </c>
      <c r="BT4828" t="s">
        <v>9315</v>
      </c>
      <c r="BV4828" t="s">
        <v>9316</v>
      </c>
      <c r="BX4828" s="1">
        <v>44756</v>
      </c>
      <c r="BZ4828" t="s">
        <v>10153</v>
      </c>
      <c r="CA4828" t="s">
        <v>9604</v>
      </c>
      <c r="CB4828">
        <v>0.5</v>
      </c>
      <c r="CC4828" t="s">
        <v>1616</v>
      </c>
      <c r="CE4828" t="s">
        <v>10154</v>
      </c>
      <c r="CF4828" t="s">
        <v>1618</v>
      </c>
    </row>
    <row r="4829" spans="1:84" hidden="1" x14ac:dyDescent="0.4">
      <c r="A4829" t="s">
        <v>9818</v>
      </c>
      <c r="B4829" t="s">
        <v>9819</v>
      </c>
      <c r="C4829" t="s">
        <v>10155</v>
      </c>
      <c r="D4829" t="s">
        <v>81</v>
      </c>
      <c r="E4829" t="s">
        <v>82</v>
      </c>
      <c r="G4829" s="4" t="str">
        <f>TEXT(H4829+I4829,"yyyy-mm-dd""T""hh:mm:ss")&amp;
IF(J4829="MST","-07:00",
IF(J4829="MDT","-06:00",
IF(J4829="PST","-08:00",
IF(J4829="PDT","-07:00",
IF(J4829="UTC","+00:00","+00:00")))))</f>
        <v>2022-12-10T15:50:00-07:00</v>
      </c>
      <c r="H4829" s="1">
        <v>44905</v>
      </c>
      <c r="I4829" s="5">
        <v>0.65972222222222221</v>
      </c>
      <c r="J4829" t="s">
        <v>84</v>
      </c>
      <c r="N4829">
        <v>0.75</v>
      </c>
      <c r="O4829" t="s">
        <v>1628</v>
      </c>
      <c r="U4829" t="s">
        <v>10030</v>
      </c>
      <c r="V4829" t="s">
        <v>10030</v>
      </c>
      <c r="X4829" t="s">
        <v>10156</v>
      </c>
      <c r="Y4829" t="s">
        <v>10157</v>
      </c>
      <c r="Z4829" t="s">
        <v>10158</v>
      </c>
      <c r="AD4829">
        <v>32.387222199999997</v>
      </c>
      <c r="AE4829">
        <v>-110.7111111</v>
      </c>
      <c r="AK4829" t="s">
        <v>10034</v>
      </c>
      <c r="AL4829" t="s">
        <v>10159</v>
      </c>
      <c r="AN4829" t="s">
        <v>1610</v>
      </c>
      <c r="AO4829" t="s">
        <v>442</v>
      </c>
      <c r="AP4829" t="s">
        <v>422</v>
      </c>
      <c r="AQ4829">
        <v>0.57999999999999996</v>
      </c>
      <c r="AR4829" t="s">
        <v>1616</v>
      </c>
      <c r="AT4829" t="s">
        <v>1612</v>
      </c>
      <c r="AV4829" t="s">
        <v>96</v>
      </c>
      <c r="BQ4829" t="str">
        <f>BS4829 &amp; ":" &amp; BR4829</f>
        <v>USEPA:351.2</v>
      </c>
      <c r="BR4829">
        <v>351.2</v>
      </c>
      <c r="BS4829" t="s">
        <v>4867</v>
      </c>
      <c r="BT4829" t="s">
        <v>7605</v>
      </c>
      <c r="BV4829" t="s">
        <v>7606</v>
      </c>
      <c r="BX4829" s="1">
        <v>44916</v>
      </c>
      <c r="BZ4829" t="s">
        <v>10160</v>
      </c>
      <c r="CA4829" t="s">
        <v>1272</v>
      </c>
      <c r="CB4829">
        <v>0.2</v>
      </c>
      <c r="CC4829" t="s">
        <v>1616</v>
      </c>
      <c r="CE4829" t="s">
        <v>10161</v>
      </c>
      <c r="CF4829" t="s">
        <v>1618</v>
      </c>
    </row>
    <row r="4830" spans="1:84" hidden="1" x14ac:dyDescent="0.4">
      <c r="A4830" t="s">
        <v>9818</v>
      </c>
      <c r="B4830" t="s">
        <v>9819</v>
      </c>
      <c r="C4830" t="s">
        <v>10162</v>
      </c>
      <c r="D4830" t="s">
        <v>81</v>
      </c>
      <c r="E4830" t="s">
        <v>82</v>
      </c>
      <c r="G4830" s="4" t="str">
        <f>TEXT(H4830+I4830,"yyyy-mm-dd""T""hh:mm:ss")&amp;
IF(J4830="MST","-07:00",
IF(J4830="MDT","-06:00",
IF(J4830="PST","-08:00",
IF(J4830="PDT","-07:00",
IF(J4830="UTC","+00:00","+00:00")))))</f>
        <v>2022-01-21T09:10:00-07:00</v>
      </c>
      <c r="H4830" s="1">
        <v>44582</v>
      </c>
      <c r="I4830" s="5">
        <v>0.38194444444444442</v>
      </c>
      <c r="J4830" t="s">
        <v>84</v>
      </c>
      <c r="N4830">
        <v>0.375</v>
      </c>
      <c r="O4830" t="s">
        <v>1628</v>
      </c>
      <c r="U4830" t="s">
        <v>10030</v>
      </c>
      <c r="V4830" t="s">
        <v>10030</v>
      </c>
      <c r="X4830" t="s">
        <v>10031</v>
      </c>
      <c r="Y4830" t="s">
        <v>10032</v>
      </c>
      <c r="Z4830" t="s">
        <v>10163</v>
      </c>
      <c r="AD4830">
        <v>32.180214999999997</v>
      </c>
      <c r="AE4830">
        <v>-111.00817170000001</v>
      </c>
      <c r="AK4830" t="s">
        <v>10034</v>
      </c>
      <c r="AL4830" t="s">
        <v>10164</v>
      </c>
      <c r="AN4830" t="s">
        <v>1610</v>
      </c>
      <c r="AO4830" t="s">
        <v>5369</v>
      </c>
      <c r="AP4830" t="s">
        <v>422</v>
      </c>
      <c r="AQ4830">
        <v>0.15</v>
      </c>
      <c r="AR4830" t="s">
        <v>1616</v>
      </c>
      <c r="AT4830" t="s">
        <v>1612</v>
      </c>
      <c r="AV4830" t="s">
        <v>96</v>
      </c>
      <c r="BQ4830" t="str">
        <f>BS4830 &amp; ":" &amp; BR4830</f>
        <v>USEPA:350.1</v>
      </c>
      <c r="BR4830">
        <v>350.1</v>
      </c>
      <c r="BS4830" t="s">
        <v>4867</v>
      </c>
      <c r="BT4830" t="s">
        <v>7488</v>
      </c>
      <c r="BV4830" t="s">
        <v>7489</v>
      </c>
      <c r="BX4830" s="1">
        <v>44588</v>
      </c>
      <c r="BZ4830" t="s">
        <v>10165</v>
      </c>
      <c r="CA4830" t="s">
        <v>1272</v>
      </c>
      <c r="CB4830" t="s">
        <v>10166</v>
      </c>
      <c r="CC4830" t="s">
        <v>1616</v>
      </c>
      <c r="CE4830" t="s">
        <v>10167</v>
      </c>
      <c r="CF4830" t="s">
        <v>1618</v>
      </c>
    </row>
    <row r="4831" spans="1:84" hidden="1" x14ac:dyDescent="0.4">
      <c r="A4831" t="s">
        <v>9593</v>
      </c>
      <c r="B4831" t="s">
        <v>9594</v>
      </c>
      <c r="C4831" t="s">
        <v>10168</v>
      </c>
      <c r="D4831" t="s">
        <v>81</v>
      </c>
      <c r="E4831" t="s">
        <v>82</v>
      </c>
      <c r="G4831" s="4" t="str">
        <f>TEXT(H4831+I4831,"yyyy-mm-dd""T""hh:mm:ss")&amp;
IF(J4831="MST","-07:00",
IF(J4831="MDT","-06:00",
IF(J4831="PST","-08:00",
IF(J4831="PDT","-07:00",
IF(J4831="UTC","+00:00","+00:00")))))</f>
        <v>2022-06-30T12:47:00-07:00</v>
      </c>
      <c r="H4831" s="1">
        <v>44742</v>
      </c>
      <c r="I4831" s="5">
        <v>0.53263888888888888</v>
      </c>
      <c r="J4831" t="s">
        <v>84</v>
      </c>
      <c r="N4831">
        <v>0</v>
      </c>
      <c r="O4831" t="s">
        <v>5517</v>
      </c>
      <c r="U4831" t="s">
        <v>9596</v>
      </c>
      <c r="V4831" t="s">
        <v>9597</v>
      </c>
      <c r="X4831" t="s">
        <v>9857</v>
      </c>
      <c r="Y4831" t="s">
        <v>9858</v>
      </c>
      <c r="AD4831">
        <v>32.335647000000002</v>
      </c>
      <c r="AE4831">
        <v>-112.47643600000001</v>
      </c>
      <c r="AG4831" t="s">
        <v>10072</v>
      </c>
      <c r="AH4831" t="s">
        <v>9593</v>
      </c>
      <c r="AI4831" t="s">
        <v>10073</v>
      </c>
      <c r="AK4831" t="s">
        <v>5367</v>
      </c>
      <c r="AL4831" t="s">
        <v>10169</v>
      </c>
      <c r="AM4831" t="s">
        <v>92</v>
      </c>
      <c r="AN4831" t="s">
        <v>1610</v>
      </c>
      <c r="AO4831" t="s">
        <v>105</v>
      </c>
      <c r="AP4831" t="s">
        <v>422</v>
      </c>
      <c r="AQ4831" t="s">
        <v>4440</v>
      </c>
      <c r="AR4831" t="s">
        <v>1616</v>
      </c>
      <c r="AT4831" t="s">
        <v>1612</v>
      </c>
      <c r="AV4831" t="s">
        <v>96</v>
      </c>
      <c r="BQ4831" t="str">
        <f>BS4831 &amp; ":" &amp; BR4831</f>
        <v>USEPA:300</v>
      </c>
      <c r="BR4831">
        <v>300</v>
      </c>
      <c r="BS4831" t="s">
        <v>4867</v>
      </c>
      <c r="BT4831" t="s">
        <v>9315</v>
      </c>
      <c r="BV4831" t="s">
        <v>9316</v>
      </c>
      <c r="BX4831" s="1">
        <v>44750</v>
      </c>
      <c r="BZ4831" t="s">
        <v>10170</v>
      </c>
      <c r="CA4831" t="s">
        <v>9604</v>
      </c>
      <c r="CB4831">
        <v>0.1</v>
      </c>
      <c r="CC4831" t="s">
        <v>1616</v>
      </c>
      <c r="CE4831" t="s">
        <v>10154</v>
      </c>
      <c r="CF4831" t="s">
        <v>1618</v>
      </c>
    </row>
    <row r="4832" spans="1:84" hidden="1" x14ac:dyDescent="0.4">
      <c r="A4832" t="s">
        <v>7466</v>
      </c>
      <c r="B4832" t="s">
        <v>7467</v>
      </c>
      <c r="C4832" t="s">
        <v>10131</v>
      </c>
      <c r="D4832" t="s">
        <v>81</v>
      </c>
      <c r="E4832" t="s">
        <v>82</v>
      </c>
      <c r="G4832" s="4" t="str">
        <f>TEXT(H4832+I4832,"yyyy-mm-dd""T""hh:mm:ss")&amp;
IF(J4832="MST","-07:00",
IF(J4832="MDT","-06:00",
IF(J4832="PST","-08:00",
IF(J4832="PDT","-07:00",
IF(J4832="UTC","+00:00","+00:00")))))</f>
        <v>2022-03-10T10:30:00-07:00</v>
      </c>
      <c r="H4832" s="1">
        <v>44630</v>
      </c>
      <c r="I4832" s="5">
        <v>0.4375</v>
      </c>
      <c r="J4832" t="s">
        <v>84</v>
      </c>
      <c r="U4832" t="s">
        <v>7469</v>
      </c>
      <c r="V4832" t="s">
        <v>7470</v>
      </c>
      <c r="X4832" t="s">
        <v>7471</v>
      </c>
      <c r="Y4832" t="s">
        <v>7472</v>
      </c>
      <c r="AD4832">
        <v>32.338639000000001</v>
      </c>
      <c r="AE4832">
        <v>-111.08147200000001</v>
      </c>
      <c r="AG4832" t="s">
        <v>10039</v>
      </c>
      <c r="AH4832" t="s">
        <v>7466</v>
      </c>
      <c r="AI4832" t="s">
        <v>10040</v>
      </c>
      <c r="AK4832" t="s">
        <v>5367</v>
      </c>
      <c r="AL4832" t="s">
        <v>10171</v>
      </c>
      <c r="AN4832" t="s">
        <v>1700</v>
      </c>
      <c r="AO4832" t="s">
        <v>123</v>
      </c>
      <c r="AP4832" t="s">
        <v>422</v>
      </c>
      <c r="AQ4832">
        <v>1.65</v>
      </c>
      <c r="AR4832" t="s">
        <v>1616</v>
      </c>
      <c r="AS4832" t="s">
        <v>9252</v>
      </c>
      <c r="AT4832" t="s">
        <v>1612</v>
      </c>
      <c r="AV4832" t="s">
        <v>96</v>
      </c>
      <c r="BQ4832" t="str">
        <f>BS4832 &amp; ":" &amp; BR4832</f>
        <v>USEPA:365.1</v>
      </c>
      <c r="BR4832">
        <v>365.1</v>
      </c>
      <c r="BS4832" t="s">
        <v>4867</v>
      </c>
      <c r="BT4832" t="s">
        <v>7474</v>
      </c>
      <c r="BV4832" t="s">
        <v>7475</v>
      </c>
      <c r="BZ4832" t="s">
        <v>10172</v>
      </c>
      <c r="CA4832" t="s">
        <v>1272</v>
      </c>
      <c r="CB4832">
        <v>0.5</v>
      </c>
      <c r="CC4832" t="s">
        <v>1616</v>
      </c>
      <c r="CE4832" t="s">
        <v>10134</v>
      </c>
      <c r="CF4832" t="s">
        <v>1618</v>
      </c>
    </row>
    <row r="4833" spans="1:84" hidden="1" x14ac:dyDescent="0.4">
      <c r="A4833" t="s">
        <v>9593</v>
      </c>
      <c r="B4833" t="s">
        <v>9594</v>
      </c>
      <c r="C4833" t="s">
        <v>10173</v>
      </c>
      <c r="D4833" t="s">
        <v>81</v>
      </c>
      <c r="E4833" t="s">
        <v>82</v>
      </c>
      <c r="G4833" s="4" t="str">
        <f>TEXT(H4833+I4833,"yyyy-mm-dd""T""hh:mm:ss")&amp;
IF(J4833="MST","-07:00",
IF(J4833="MDT","-06:00",
IF(J4833="PST","-08:00",
IF(J4833="PDT","-07:00",
IF(J4833="UTC","+00:00","+00:00")))))</f>
        <v>2022-08-18T13:06:00-07:00</v>
      </c>
      <c r="H4833" s="1">
        <v>44791</v>
      </c>
      <c r="I4833" s="5">
        <v>0.54583333333333328</v>
      </c>
      <c r="J4833" t="s">
        <v>84</v>
      </c>
      <c r="N4833">
        <v>0</v>
      </c>
      <c r="O4833" t="s">
        <v>5517</v>
      </c>
      <c r="U4833" t="s">
        <v>9596</v>
      </c>
      <c r="V4833" t="s">
        <v>9597</v>
      </c>
      <c r="X4833" t="s">
        <v>9607</v>
      </c>
      <c r="Y4833" t="s">
        <v>9608</v>
      </c>
      <c r="AD4833">
        <v>32.275832999999999</v>
      </c>
      <c r="AE4833">
        <v>-112.672222</v>
      </c>
      <c r="AG4833" t="s">
        <v>10072</v>
      </c>
      <c r="AH4833" t="s">
        <v>9593</v>
      </c>
      <c r="AI4833" t="s">
        <v>10073</v>
      </c>
      <c r="AK4833" t="s">
        <v>5367</v>
      </c>
      <c r="AL4833" t="s">
        <v>10174</v>
      </c>
      <c r="AM4833" t="s">
        <v>92</v>
      </c>
      <c r="AN4833" t="s">
        <v>1610</v>
      </c>
      <c r="AO4833" t="s">
        <v>1611</v>
      </c>
      <c r="AP4833" t="s">
        <v>422</v>
      </c>
      <c r="AQ4833" t="s">
        <v>4440</v>
      </c>
      <c r="AR4833" t="s">
        <v>1616</v>
      </c>
      <c r="AT4833" t="s">
        <v>1612</v>
      </c>
      <c r="AV4833" t="s">
        <v>96</v>
      </c>
      <c r="BQ4833" t="str">
        <f>BS4833 &amp; ":" &amp; BR4833</f>
        <v>APHA:4500-NH3 C</v>
      </c>
      <c r="BR4833" t="s">
        <v>9610</v>
      </c>
      <c r="BS4833" t="s">
        <v>5380</v>
      </c>
      <c r="BT4833" t="s">
        <v>9611</v>
      </c>
      <c r="BV4833" t="s">
        <v>9612</v>
      </c>
      <c r="BX4833" s="1">
        <v>44799</v>
      </c>
      <c r="BZ4833" t="s">
        <v>10175</v>
      </c>
      <c r="CA4833" t="s">
        <v>9604</v>
      </c>
      <c r="CB4833">
        <v>0.5</v>
      </c>
      <c r="CC4833" t="s">
        <v>1616</v>
      </c>
      <c r="CE4833" t="s">
        <v>10076</v>
      </c>
      <c r="CF4833" t="s">
        <v>1618</v>
      </c>
    </row>
    <row r="4834" spans="1:84" hidden="1" x14ac:dyDescent="0.4">
      <c r="A4834" t="s">
        <v>9593</v>
      </c>
      <c r="B4834" t="s">
        <v>9594</v>
      </c>
      <c r="C4834" t="s">
        <v>10176</v>
      </c>
      <c r="D4834" t="s">
        <v>81</v>
      </c>
      <c r="E4834" t="s">
        <v>82</v>
      </c>
      <c r="G4834" s="4" t="str">
        <f>TEXT(H4834+I4834,"yyyy-mm-dd""T""hh:mm:ss")&amp;
IF(J4834="MST","-07:00",
IF(J4834="MDT","-06:00",
IF(J4834="PST","-08:00",
IF(J4834="PDT","-07:00",
IF(J4834="UTC","+00:00","+00:00")))))</f>
        <v>2022-08-03T11:30:00-07:00</v>
      </c>
      <c r="H4834" s="1">
        <v>44776</v>
      </c>
      <c r="I4834" s="5">
        <v>0.47916666666666669</v>
      </c>
      <c r="J4834" t="s">
        <v>84</v>
      </c>
      <c r="N4834">
        <v>0</v>
      </c>
      <c r="O4834" t="s">
        <v>5517</v>
      </c>
      <c r="U4834" t="s">
        <v>9596</v>
      </c>
      <c r="V4834" t="s">
        <v>9597</v>
      </c>
      <c r="X4834" t="s">
        <v>9742</v>
      </c>
      <c r="Y4834" t="s">
        <v>9743</v>
      </c>
      <c r="AD4834">
        <v>31.949278</v>
      </c>
      <c r="AE4834">
        <v>-112.519583</v>
      </c>
      <c r="AG4834" t="s">
        <v>10072</v>
      </c>
      <c r="AH4834" t="s">
        <v>9593</v>
      </c>
      <c r="AI4834" t="s">
        <v>10073</v>
      </c>
      <c r="AK4834" t="s">
        <v>5367</v>
      </c>
      <c r="AL4834" t="s">
        <v>10177</v>
      </c>
      <c r="AM4834" t="s">
        <v>92</v>
      </c>
      <c r="AN4834" t="s">
        <v>1610</v>
      </c>
      <c r="AO4834" t="s">
        <v>111</v>
      </c>
      <c r="AP4834" t="s">
        <v>422</v>
      </c>
      <c r="AQ4834" t="s">
        <v>4440</v>
      </c>
      <c r="AR4834" t="s">
        <v>1616</v>
      </c>
      <c r="AT4834" t="s">
        <v>1612</v>
      </c>
      <c r="AV4834" t="s">
        <v>96</v>
      </c>
      <c r="BQ4834" t="str">
        <f>BS4834 &amp; ":" &amp; BR4834</f>
        <v>USEPA:300</v>
      </c>
      <c r="BR4834">
        <v>300</v>
      </c>
      <c r="BS4834" t="s">
        <v>4867</v>
      </c>
      <c r="BT4834" t="s">
        <v>9315</v>
      </c>
      <c r="BV4834" t="s">
        <v>9316</v>
      </c>
      <c r="BX4834" s="1">
        <v>44776</v>
      </c>
      <c r="BZ4834" t="s">
        <v>10178</v>
      </c>
      <c r="CA4834" t="s">
        <v>9604</v>
      </c>
      <c r="CB4834">
        <v>0.5</v>
      </c>
      <c r="CC4834" t="s">
        <v>1616</v>
      </c>
      <c r="CE4834" t="s">
        <v>10076</v>
      </c>
      <c r="CF4834" t="s">
        <v>1618</v>
      </c>
    </row>
    <row r="4835" spans="1:84" hidden="1" x14ac:dyDescent="0.4">
      <c r="A4835" t="s">
        <v>9593</v>
      </c>
      <c r="B4835" t="s">
        <v>9594</v>
      </c>
      <c r="C4835" t="s">
        <v>10179</v>
      </c>
      <c r="D4835" t="s">
        <v>81</v>
      </c>
      <c r="E4835" t="s">
        <v>82</v>
      </c>
      <c r="G4835" s="4" t="str">
        <f>TEXT(H4835+I4835,"yyyy-mm-dd""T""hh:mm:ss")&amp;
IF(J4835="MST","-07:00",
IF(J4835="MDT","-06:00",
IF(J4835="PST","-08:00",
IF(J4835="PDT","-07:00",
IF(J4835="UTC","+00:00","+00:00")))))</f>
        <v>2022-08-18T10:01:00-07:00</v>
      </c>
      <c r="H4835" s="1">
        <v>44791</v>
      </c>
      <c r="I4835" s="5">
        <v>0.41736111111111113</v>
      </c>
      <c r="J4835" t="s">
        <v>84</v>
      </c>
      <c r="N4835">
        <v>0</v>
      </c>
      <c r="O4835" t="s">
        <v>5517</v>
      </c>
      <c r="U4835" t="s">
        <v>9596</v>
      </c>
      <c r="V4835" t="s">
        <v>9597</v>
      </c>
      <c r="X4835" t="s">
        <v>9598</v>
      </c>
      <c r="Y4835" t="s">
        <v>9599</v>
      </c>
      <c r="AD4835">
        <v>31.916073999999998</v>
      </c>
      <c r="AE4835">
        <v>-111.889109</v>
      </c>
      <c r="AG4835" t="s">
        <v>10072</v>
      </c>
      <c r="AH4835" t="s">
        <v>9593</v>
      </c>
      <c r="AI4835" t="s">
        <v>10073</v>
      </c>
      <c r="AK4835" t="s">
        <v>5367</v>
      </c>
      <c r="AL4835" t="s">
        <v>10180</v>
      </c>
      <c r="AN4835" t="s">
        <v>1700</v>
      </c>
      <c r="AO4835" t="s">
        <v>9631</v>
      </c>
      <c r="AP4835" t="s">
        <v>422</v>
      </c>
      <c r="AQ4835">
        <v>4.7</v>
      </c>
      <c r="AR4835" t="s">
        <v>1616</v>
      </c>
      <c r="AT4835" t="s">
        <v>1612</v>
      </c>
      <c r="AV4835" t="s">
        <v>96</v>
      </c>
      <c r="BQ4835" t="str">
        <f>BS4835 &amp; ":" &amp; BR4835</f>
        <v>HACH:8190</v>
      </c>
      <c r="BR4835">
        <v>8190</v>
      </c>
      <c r="BS4835" t="s">
        <v>9632</v>
      </c>
      <c r="BT4835" t="s">
        <v>9633</v>
      </c>
      <c r="BX4835" s="1">
        <v>44806</v>
      </c>
      <c r="BZ4835" t="s">
        <v>10181</v>
      </c>
      <c r="CA4835" t="s">
        <v>9604</v>
      </c>
      <c r="CB4835">
        <v>0.1</v>
      </c>
      <c r="CC4835" t="s">
        <v>1616</v>
      </c>
      <c r="CE4835" t="s">
        <v>10101</v>
      </c>
      <c r="CF4835" t="s">
        <v>1618</v>
      </c>
    </row>
    <row r="4836" spans="1:84" hidden="1" x14ac:dyDescent="0.4">
      <c r="A4836" t="s">
        <v>9818</v>
      </c>
      <c r="B4836" t="s">
        <v>9819</v>
      </c>
      <c r="C4836" t="s">
        <v>10182</v>
      </c>
      <c r="D4836" t="s">
        <v>81</v>
      </c>
      <c r="E4836" t="s">
        <v>82</v>
      </c>
      <c r="G4836" s="4" t="str">
        <f>TEXT(H4836+I4836,"yyyy-mm-dd""T""hh:mm:ss")&amp;
IF(J4836="MST","-07:00",
IF(J4836="MDT","-06:00",
IF(J4836="PST","-08:00",
IF(J4836="PDT","-07:00",
IF(J4836="UTC","+00:00","+00:00")))))</f>
        <v>2022-08-28T17:20:00-07:00</v>
      </c>
      <c r="H4836" s="1">
        <v>44801</v>
      </c>
      <c r="I4836" s="5">
        <v>0.72222222222222221</v>
      </c>
      <c r="J4836" t="s">
        <v>84</v>
      </c>
      <c r="N4836">
        <v>2.7</v>
      </c>
      <c r="O4836" t="s">
        <v>1628</v>
      </c>
      <c r="U4836" t="s">
        <v>10030</v>
      </c>
      <c r="V4836" t="s">
        <v>10030</v>
      </c>
      <c r="X4836" t="s">
        <v>10156</v>
      </c>
      <c r="Y4836" t="s">
        <v>10157</v>
      </c>
      <c r="Z4836" t="s">
        <v>10183</v>
      </c>
      <c r="AD4836">
        <v>32.387222199999997</v>
      </c>
      <c r="AE4836">
        <v>-110.7111111</v>
      </c>
      <c r="AK4836" t="s">
        <v>10034</v>
      </c>
      <c r="AL4836" t="s">
        <v>10184</v>
      </c>
      <c r="AN4836" t="s">
        <v>1610</v>
      </c>
      <c r="AO4836" t="s">
        <v>442</v>
      </c>
      <c r="AP4836" t="s">
        <v>422</v>
      </c>
      <c r="AQ4836">
        <v>0.59</v>
      </c>
      <c r="AR4836" t="s">
        <v>1616</v>
      </c>
      <c r="AT4836" t="s">
        <v>1612</v>
      </c>
      <c r="AV4836" t="s">
        <v>96</v>
      </c>
      <c r="BQ4836" t="str">
        <f>BS4836 &amp; ":" &amp; BR4836</f>
        <v>USEPA:351.2</v>
      </c>
      <c r="BR4836">
        <v>351.2</v>
      </c>
      <c r="BS4836" t="s">
        <v>4867</v>
      </c>
      <c r="BT4836" t="s">
        <v>7605</v>
      </c>
      <c r="BV4836" t="s">
        <v>7606</v>
      </c>
      <c r="BX4836" s="1">
        <v>44804</v>
      </c>
      <c r="BZ4836" t="s">
        <v>10185</v>
      </c>
      <c r="CA4836" t="s">
        <v>1272</v>
      </c>
      <c r="CB4836">
        <v>0.2</v>
      </c>
      <c r="CC4836" t="s">
        <v>1616</v>
      </c>
      <c r="CE4836" t="s">
        <v>10084</v>
      </c>
      <c r="CF4836" t="s">
        <v>1618</v>
      </c>
    </row>
    <row r="4837" spans="1:84" hidden="1" x14ac:dyDescent="0.4">
      <c r="A4837" t="s">
        <v>9818</v>
      </c>
      <c r="B4837" t="s">
        <v>9819</v>
      </c>
      <c r="C4837" t="s">
        <v>10048</v>
      </c>
      <c r="D4837" t="s">
        <v>81</v>
      </c>
      <c r="E4837" t="s">
        <v>82</v>
      </c>
      <c r="G4837" s="4" t="str">
        <f>TEXT(H4837+I4837,"yyyy-mm-dd""T""hh:mm:ss")&amp;
IF(J4837="MST","-07:00",
IF(J4837="MDT","-06:00",
IF(J4837="PST","-08:00",
IF(J4837="PDT","-07:00",
IF(J4837="UTC","+00:00","+00:00")))))</f>
        <v>2022-01-14T08:45:00-07:00</v>
      </c>
      <c r="H4837" s="1">
        <v>44575</v>
      </c>
      <c r="I4837" s="5">
        <v>0.36458333333333331</v>
      </c>
      <c r="J4837" t="s">
        <v>84</v>
      </c>
      <c r="U4837" t="s">
        <v>9821</v>
      </c>
      <c r="V4837" t="s">
        <v>9821</v>
      </c>
      <c r="X4837" t="s">
        <v>9872</v>
      </c>
      <c r="Y4837" t="s">
        <v>9873</v>
      </c>
      <c r="Z4837" t="s">
        <v>10049</v>
      </c>
      <c r="AD4837">
        <v>31.983568999999999</v>
      </c>
      <c r="AE4837">
        <v>-110.64681899999999</v>
      </c>
      <c r="AK4837" t="s">
        <v>5367</v>
      </c>
      <c r="AL4837" t="s">
        <v>10186</v>
      </c>
      <c r="AN4837" t="s">
        <v>1610</v>
      </c>
      <c r="AO4837" t="s">
        <v>10046</v>
      </c>
      <c r="AP4837" t="s">
        <v>422</v>
      </c>
      <c r="AQ4837">
        <v>1.6</v>
      </c>
      <c r="AR4837" t="s">
        <v>1616</v>
      </c>
      <c r="AT4837" t="s">
        <v>1612</v>
      </c>
      <c r="AV4837" t="s">
        <v>96</v>
      </c>
      <c r="BQ4837" t="str">
        <f>BS4837 &amp; ":" &amp; BR4837</f>
        <v>USEPA:351.2</v>
      </c>
      <c r="BR4837">
        <v>351.2</v>
      </c>
      <c r="BS4837" t="s">
        <v>4867</v>
      </c>
      <c r="BT4837" t="s">
        <v>7605</v>
      </c>
      <c r="BV4837" t="s">
        <v>7606</v>
      </c>
      <c r="BX4837" s="1">
        <v>44591</v>
      </c>
      <c r="BZ4837" t="s">
        <v>10187</v>
      </c>
      <c r="CA4837" t="s">
        <v>1272</v>
      </c>
      <c r="CB4837" t="s">
        <v>10188</v>
      </c>
      <c r="CC4837" t="s">
        <v>1616</v>
      </c>
      <c r="CE4837" t="s">
        <v>10053</v>
      </c>
      <c r="CF4837" t="s">
        <v>1618</v>
      </c>
    </row>
    <row r="4838" spans="1:84" hidden="1" x14ac:dyDescent="0.4">
      <c r="A4838" t="s">
        <v>7466</v>
      </c>
      <c r="B4838" t="s">
        <v>7467</v>
      </c>
      <c r="C4838" t="s">
        <v>10125</v>
      </c>
      <c r="D4838" t="s">
        <v>81</v>
      </c>
      <c r="E4838" t="s">
        <v>82</v>
      </c>
      <c r="G4838" s="4" t="str">
        <f>TEXT(H4838+I4838,"yyyy-mm-dd""T""hh:mm:ss")&amp;
IF(J4838="MST","-07:00",
IF(J4838="MDT","-06:00",
IF(J4838="PST","-08:00",
IF(J4838="PDT","-07:00",
IF(J4838="UTC","+00:00","+00:00")))))</f>
        <v>2022-06-30T08:30:00-07:00</v>
      </c>
      <c r="H4838" s="1">
        <v>44742</v>
      </c>
      <c r="I4838" s="5">
        <v>0.35416666666666669</v>
      </c>
      <c r="J4838" t="s">
        <v>84</v>
      </c>
      <c r="U4838" t="s">
        <v>7469</v>
      </c>
      <c r="V4838" t="s">
        <v>7470</v>
      </c>
      <c r="X4838" t="s">
        <v>7532</v>
      </c>
      <c r="Y4838" t="s">
        <v>7533</v>
      </c>
      <c r="AD4838">
        <v>32.289444000000003</v>
      </c>
      <c r="AE4838">
        <v>-111.03486100000001</v>
      </c>
      <c r="AG4838" t="s">
        <v>10039</v>
      </c>
      <c r="AH4838" t="s">
        <v>7466</v>
      </c>
      <c r="AI4838" t="s">
        <v>10040</v>
      </c>
      <c r="AK4838" t="s">
        <v>5367</v>
      </c>
      <c r="AL4838" t="s">
        <v>10189</v>
      </c>
      <c r="AN4838" t="s">
        <v>1610</v>
      </c>
      <c r="AO4838" t="s">
        <v>7494</v>
      </c>
      <c r="AP4838" t="s">
        <v>422</v>
      </c>
      <c r="AQ4838">
        <v>0.47</v>
      </c>
      <c r="AR4838" t="s">
        <v>1616</v>
      </c>
      <c r="AT4838" t="s">
        <v>1612</v>
      </c>
      <c r="AV4838" t="s">
        <v>96</v>
      </c>
      <c r="BQ4838" t="str">
        <f>BS4838 &amp; ":" &amp; BR4838</f>
        <v>USEPA:353.2</v>
      </c>
      <c r="BR4838">
        <v>353.2</v>
      </c>
      <c r="BS4838" t="s">
        <v>4867</v>
      </c>
      <c r="BT4838" t="s">
        <v>5390</v>
      </c>
      <c r="BV4838" t="s">
        <v>5391</v>
      </c>
      <c r="BZ4838" t="s">
        <v>10190</v>
      </c>
      <c r="CA4838" t="s">
        <v>1272</v>
      </c>
      <c r="CB4838">
        <v>0.2</v>
      </c>
      <c r="CC4838" t="s">
        <v>1616</v>
      </c>
      <c r="CE4838" t="s">
        <v>10128</v>
      </c>
      <c r="CF4838" t="s">
        <v>1618</v>
      </c>
    </row>
    <row r="4839" spans="1:84" hidden="1" x14ac:dyDescent="0.4">
      <c r="A4839" t="s">
        <v>9593</v>
      </c>
      <c r="B4839" t="s">
        <v>9594</v>
      </c>
      <c r="C4839" t="s">
        <v>10191</v>
      </c>
      <c r="D4839" t="s">
        <v>81</v>
      </c>
      <c r="E4839" t="s">
        <v>82</v>
      </c>
      <c r="G4839" s="4" t="str">
        <f>TEXT(H4839+I4839,"yyyy-mm-dd""T""hh:mm:ss")&amp;
IF(J4839="MST","-07:00",
IF(J4839="MDT","-06:00",
IF(J4839="PST","-08:00",
IF(J4839="PDT","-07:00",
IF(J4839="UTC","+00:00","+00:00")))))</f>
        <v>2022-07-28T15:18:00-07:00</v>
      </c>
      <c r="H4839" s="1">
        <v>44770</v>
      </c>
      <c r="I4839" s="5">
        <v>0.63749999999999996</v>
      </c>
      <c r="J4839" t="s">
        <v>84</v>
      </c>
      <c r="N4839">
        <v>0</v>
      </c>
      <c r="O4839" t="s">
        <v>5517</v>
      </c>
      <c r="U4839" t="s">
        <v>9596</v>
      </c>
      <c r="V4839" t="s">
        <v>9597</v>
      </c>
      <c r="X4839" t="s">
        <v>9733</v>
      </c>
      <c r="Y4839" t="s">
        <v>9734</v>
      </c>
      <c r="AD4839">
        <v>32.098081000000001</v>
      </c>
      <c r="AE4839">
        <v>-111.889111</v>
      </c>
      <c r="AG4839" t="s">
        <v>10072</v>
      </c>
      <c r="AH4839" t="s">
        <v>9593</v>
      </c>
      <c r="AI4839" t="s">
        <v>10073</v>
      </c>
      <c r="AK4839" t="s">
        <v>5367</v>
      </c>
      <c r="AL4839" t="s">
        <v>10192</v>
      </c>
      <c r="AM4839" t="s">
        <v>92</v>
      </c>
      <c r="AN4839" t="s">
        <v>1610</v>
      </c>
      <c r="AO4839" t="s">
        <v>105</v>
      </c>
      <c r="AP4839" t="s">
        <v>422</v>
      </c>
      <c r="AQ4839" t="s">
        <v>4440</v>
      </c>
      <c r="AR4839" t="s">
        <v>1616</v>
      </c>
      <c r="AT4839" t="s">
        <v>1612</v>
      </c>
      <c r="AV4839" t="s">
        <v>96</v>
      </c>
      <c r="BQ4839" t="str">
        <f>BS4839 &amp; ":" &amp; BR4839</f>
        <v>USEPA:300</v>
      </c>
      <c r="BR4839">
        <v>300</v>
      </c>
      <c r="BS4839" t="s">
        <v>4867</v>
      </c>
      <c r="BT4839" t="s">
        <v>9315</v>
      </c>
      <c r="BV4839" t="s">
        <v>9316</v>
      </c>
      <c r="BX4839" s="1">
        <v>44771</v>
      </c>
      <c r="BZ4839" t="s">
        <v>10193</v>
      </c>
      <c r="CA4839" t="s">
        <v>9604</v>
      </c>
      <c r="CB4839">
        <v>0.1</v>
      </c>
      <c r="CC4839" t="s">
        <v>1616</v>
      </c>
      <c r="CE4839" t="s">
        <v>10101</v>
      </c>
      <c r="CF4839" t="s">
        <v>1618</v>
      </c>
    </row>
    <row r="4840" spans="1:84" x14ac:dyDescent="0.4">
      <c r="A4840" t="s">
        <v>78</v>
      </c>
      <c r="B4840" t="s">
        <v>79</v>
      </c>
      <c r="C4840" t="s">
        <v>244</v>
      </c>
      <c r="D4840" t="s">
        <v>81</v>
      </c>
      <c r="E4840" t="s">
        <v>82</v>
      </c>
      <c r="F4840" t="s">
        <v>83</v>
      </c>
      <c r="G4840" s="4" t="str">
        <f>TEXT(H4840+I4840,"yyyy-mm-dd""T""hh:mm:ss")&amp;
IF(J4840="MST","-07:00",
IF(J4840="MDT","-06:00",
IF(J4840="PST","-08:00",
IF(J4840="PDT","-07:00",
IF(J4840="UTC","+00:00","+00:00")))))</f>
        <v>2001-04-18T12:30:00-07:00</v>
      </c>
      <c r="H4840" s="1">
        <v>36999</v>
      </c>
      <c r="I4840" s="5">
        <v>0.52083333333333337</v>
      </c>
      <c r="J4840" t="s">
        <v>84</v>
      </c>
      <c r="W4840" t="s">
        <v>85</v>
      </c>
      <c r="X4840" t="s">
        <v>234</v>
      </c>
      <c r="Z4840" t="s">
        <v>245</v>
      </c>
      <c r="AB4840" t="s">
        <v>87</v>
      </c>
      <c r="AC4840" t="s">
        <v>88</v>
      </c>
      <c r="AF4840" t="str">
        <f>"ID:"&amp;AG4840&amp;"; context:" &amp; AH4840 &amp;"; Name:" &amp; AI4840 &amp; "; Equipment:" &amp; AK4840</f>
        <v>ID:USGS; context:USGS; Name:USGS; Equipment:Unknown</v>
      </c>
      <c r="AG4840" t="s">
        <v>89</v>
      </c>
      <c r="AH4840" t="s">
        <v>89</v>
      </c>
      <c r="AI4840" t="s">
        <v>89</v>
      </c>
      <c r="AK4840" t="s">
        <v>90</v>
      </c>
      <c r="AL4840" t="s">
        <v>251</v>
      </c>
      <c r="AO4840" t="s">
        <v>123</v>
      </c>
      <c r="AP4840" t="s">
        <v>94</v>
      </c>
      <c r="AQ4840">
        <v>0.05</v>
      </c>
      <c r="AR4840" t="s">
        <v>131</v>
      </c>
      <c r="AT4840" t="s">
        <v>95</v>
      </c>
      <c r="AV4840" t="s">
        <v>96</v>
      </c>
      <c r="BG4840" s="3" t="s">
        <v>127</v>
      </c>
      <c r="BH4840" s="3"/>
      <c r="BQ4840" t="str">
        <f>BS4840 &amp; ":" &amp; BR4840</f>
        <v>USGS:CL053</v>
      </c>
      <c r="BR4840" t="s">
        <v>128</v>
      </c>
      <c r="BS4840" t="s">
        <v>89</v>
      </c>
      <c r="BT4840" t="s">
        <v>129</v>
      </c>
      <c r="BV4840" t="s">
        <v>130</v>
      </c>
      <c r="CF4840" t="s">
        <v>103</v>
      </c>
    </row>
    <row r="4841" spans="1:84" hidden="1" x14ac:dyDescent="0.4">
      <c r="A4841" t="s">
        <v>7466</v>
      </c>
      <c r="B4841" t="s">
        <v>7467</v>
      </c>
      <c r="C4841" t="s">
        <v>10204</v>
      </c>
      <c r="D4841" t="s">
        <v>7515</v>
      </c>
      <c r="E4841" t="s">
        <v>82</v>
      </c>
      <c r="G4841" s="4" t="str">
        <f>TEXT(H4841+I4841,"yyyy-mm-dd""T""hh:mm:ss")&amp;
IF(J4841="MST","-07:00",
IF(J4841="MDT","-06:00",
IF(J4841="PST","-08:00",
IF(J4841="PDT","-07:00",
IF(J4841="UTC","+00:00","+00:00")))))</f>
        <v>2022-03-24T10:00:00-07:00</v>
      </c>
      <c r="H4841" s="1">
        <v>44644</v>
      </c>
      <c r="I4841" s="5">
        <v>0.41666666666666669</v>
      </c>
      <c r="J4841" t="s">
        <v>84</v>
      </c>
      <c r="U4841" t="s">
        <v>7469</v>
      </c>
      <c r="V4841" t="s">
        <v>7470</v>
      </c>
      <c r="X4841" t="s">
        <v>7510</v>
      </c>
      <c r="Y4841" t="s">
        <v>7511</v>
      </c>
      <c r="AD4841">
        <v>32.434333000000002</v>
      </c>
      <c r="AE4841">
        <v>-111.232472</v>
      </c>
      <c r="AG4841" t="s">
        <v>10039</v>
      </c>
      <c r="AH4841" t="s">
        <v>7466</v>
      </c>
      <c r="AI4841" t="s">
        <v>10040</v>
      </c>
      <c r="AK4841" t="s">
        <v>5367</v>
      </c>
      <c r="AL4841" t="s">
        <v>10205</v>
      </c>
      <c r="AN4841" t="s">
        <v>1610</v>
      </c>
      <c r="AO4841" t="s">
        <v>5387</v>
      </c>
      <c r="AP4841" t="s">
        <v>422</v>
      </c>
      <c r="AQ4841">
        <v>8.5500000000000007</v>
      </c>
      <c r="AR4841" t="s">
        <v>1616</v>
      </c>
      <c r="AT4841" t="s">
        <v>1612</v>
      </c>
      <c r="AV4841" t="s">
        <v>7535</v>
      </c>
      <c r="BQ4841" t="str">
        <f>BS4841 &amp; ":" &amp; BR4841</f>
        <v>AOAC:973.48</v>
      </c>
      <c r="BR4841">
        <v>973.48</v>
      </c>
      <c r="BS4841" t="s">
        <v>7536</v>
      </c>
      <c r="BT4841" t="s">
        <v>7537</v>
      </c>
      <c r="BZ4841" t="s">
        <v>10206</v>
      </c>
      <c r="CA4841" t="s">
        <v>1272</v>
      </c>
      <c r="CB4841">
        <v>0.8</v>
      </c>
      <c r="CC4841" t="s">
        <v>1616</v>
      </c>
      <c r="CE4841" t="s">
        <v>10063</v>
      </c>
      <c r="CF4841" t="s">
        <v>1618</v>
      </c>
    </row>
    <row r="4842" spans="1:84" hidden="1" x14ac:dyDescent="0.4">
      <c r="A4842" t="s">
        <v>9593</v>
      </c>
      <c r="B4842" t="s">
        <v>9594</v>
      </c>
      <c r="C4842" t="s">
        <v>10179</v>
      </c>
      <c r="D4842" t="s">
        <v>81</v>
      </c>
      <c r="E4842" t="s">
        <v>82</v>
      </c>
      <c r="G4842" s="4" t="str">
        <f>TEXT(H4842+I4842,"yyyy-mm-dd""T""hh:mm:ss")&amp;
IF(J4842="MST","-07:00",
IF(J4842="MDT","-06:00",
IF(J4842="PST","-08:00",
IF(J4842="PDT","-07:00",
IF(J4842="UTC","+00:00","+00:00")))))</f>
        <v>2022-08-18T10:01:00-07:00</v>
      </c>
      <c r="H4842" s="1">
        <v>44791</v>
      </c>
      <c r="I4842" s="5">
        <v>0.41736111111111113</v>
      </c>
      <c r="J4842" t="s">
        <v>84</v>
      </c>
      <c r="N4842">
        <v>0</v>
      </c>
      <c r="O4842" t="s">
        <v>5517</v>
      </c>
      <c r="U4842" t="s">
        <v>9596</v>
      </c>
      <c r="V4842" t="s">
        <v>9597</v>
      </c>
      <c r="X4842" t="s">
        <v>9598</v>
      </c>
      <c r="Y4842" t="s">
        <v>9599</v>
      </c>
      <c r="AD4842">
        <v>31.916073999999998</v>
      </c>
      <c r="AE4842">
        <v>-111.889109</v>
      </c>
      <c r="AG4842" t="s">
        <v>10072</v>
      </c>
      <c r="AH4842" t="s">
        <v>9593</v>
      </c>
      <c r="AI4842" t="s">
        <v>10073</v>
      </c>
      <c r="AK4842" t="s">
        <v>5367</v>
      </c>
      <c r="AL4842" t="s">
        <v>10207</v>
      </c>
      <c r="AM4842" t="s">
        <v>92</v>
      </c>
      <c r="AN4842" t="s">
        <v>1610</v>
      </c>
      <c r="AO4842" t="s">
        <v>1611</v>
      </c>
      <c r="AP4842" t="s">
        <v>422</v>
      </c>
      <c r="AQ4842" t="s">
        <v>4440</v>
      </c>
      <c r="AR4842" t="s">
        <v>1616</v>
      </c>
      <c r="AT4842" t="s">
        <v>1612</v>
      </c>
      <c r="AV4842" t="s">
        <v>96</v>
      </c>
      <c r="BQ4842" t="str">
        <f>BS4842 &amp; ":" &amp; BR4842</f>
        <v>APHA:4500-NH3 C</v>
      </c>
      <c r="BR4842" t="s">
        <v>9610</v>
      </c>
      <c r="BS4842" t="s">
        <v>5380</v>
      </c>
      <c r="BT4842" t="s">
        <v>9611</v>
      </c>
      <c r="BV4842" t="s">
        <v>9612</v>
      </c>
      <c r="BX4842" s="1">
        <v>44799</v>
      </c>
      <c r="BZ4842" t="s">
        <v>10208</v>
      </c>
      <c r="CA4842" t="s">
        <v>9604</v>
      </c>
      <c r="CB4842">
        <v>0.5</v>
      </c>
      <c r="CC4842" t="s">
        <v>1616</v>
      </c>
      <c r="CE4842" t="s">
        <v>10101</v>
      </c>
      <c r="CF4842" t="s">
        <v>1618</v>
      </c>
    </row>
    <row r="4843" spans="1:84" hidden="1" x14ac:dyDescent="0.4">
      <c r="A4843" t="s">
        <v>7466</v>
      </c>
      <c r="B4843" t="s">
        <v>7467</v>
      </c>
      <c r="C4843" t="s">
        <v>10117</v>
      </c>
      <c r="D4843" t="s">
        <v>81</v>
      </c>
      <c r="E4843" t="s">
        <v>82</v>
      </c>
      <c r="G4843" s="4" t="str">
        <f>TEXT(H4843+I4843,"yyyy-mm-dd""T""hh:mm:ss")&amp;
IF(J4843="MST","-07:00",
IF(J4843="MDT","-06:00",
IF(J4843="PST","-08:00",
IF(J4843="PDT","-07:00",
IF(J4843="UTC","+00:00","+00:00")))))</f>
        <v>2022-06-16T08:25:00-07:00</v>
      </c>
      <c r="H4843" s="1">
        <v>44728</v>
      </c>
      <c r="I4843" s="5">
        <v>0.35069444444444442</v>
      </c>
      <c r="J4843" t="s">
        <v>84</v>
      </c>
      <c r="U4843" t="s">
        <v>7469</v>
      </c>
      <c r="V4843" t="s">
        <v>7470</v>
      </c>
      <c r="X4843" t="s">
        <v>7471</v>
      </c>
      <c r="Y4843" t="s">
        <v>7472</v>
      </c>
      <c r="AD4843">
        <v>32.338639000000001</v>
      </c>
      <c r="AE4843">
        <v>-111.08147200000001</v>
      </c>
      <c r="AG4843" t="s">
        <v>10039</v>
      </c>
      <c r="AH4843" t="s">
        <v>7466</v>
      </c>
      <c r="AI4843" t="s">
        <v>10040</v>
      </c>
      <c r="AK4843" t="s">
        <v>5367</v>
      </c>
      <c r="AL4843" t="s">
        <v>10209</v>
      </c>
      <c r="AN4843" t="s">
        <v>1610</v>
      </c>
      <c r="AO4843" t="s">
        <v>7494</v>
      </c>
      <c r="AP4843" t="s">
        <v>422</v>
      </c>
      <c r="AQ4843">
        <v>6.83</v>
      </c>
      <c r="AR4843" t="s">
        <v>1616</v>
      </c>
      <c r="AT4843" t="s">
        <v>1612</v>
      </c>
      <c r="AV4843" t="s">
        <v>96</v>
      </c>
      <c r="BQ4843" t="str">
        <f>BS4843 &amp; ":" &amp; BR4843</f>
        <v>USEPA:353.2</v>
      </c>
      <c r="BR4843">
        <v>353.2</v>
      </c>
      <c r="BS4843" t="s">
        <v>4867</v>
      </c>
      <c r="BT4843" t="s">
        <v>5390</v>
      </c>
      <c r="BV4843" t="s">
        <v>5391</v>
      </c>
      <c r="BZ4843" t="s">
        <v>10210</v>
      </c>
      <c r="CA4843" t="s">
        <v>1272</v>
      </c>
      <c r="CB4843">
        <v>0.2</v>
      </c>
      <c r="CC4843" t="s">
        <v>1616</v>
      </c>
      <c r="CE4843" t="s">
        <v>10120</v>
      </c>
      <c r="CF4843" t="s">
        <v>1618</v>
      </c>
    </row>
    <row r="4844" spans="1:84" hidden="1" x14ac:dyDescent="0.4">
      <c r="A4844" t="s">
        <v>9818</v>
      </c>
      <c r="B4844" t="s">
        <v>9819</v>
      </c>
      <c r="C4844" t="s">
        <v>10107</v>
      </c>
      <c r="D4844" t="s">
        <v>81</v>
      </c>
      <c r="E4844" t="s">
        <v>82</v>
      </c>
      <c r="G4844" s="4" t="str">
        <f>TEXT(H4844+I4844,"yyyy-mm-dd""T""hh:mm:ss")&amp;
IF(J4844="MST","-07:00",
IF(J4844="MDT","-06:00",
IF(J4844="PST","-08:00",
IF(J4844="PDT","-07:00",
IF(J4844="UTC","+00:00","+00:00")))))</f>
        <v>2022-04-05T13:30:00-07:00</v>
      </c>
      <c r="H4844" s="1">
        <v>44656</v>
      </c>
      <c r="I4844" s="5">
        <v>0.5625</v>
      </c>
      <c r="J4844" t="s">
        <v>84</v>
      </c>
      <c r="N4844">
        <v>2</v>
      </c>
      <c r="O4844" t="s">
        <v>1628</v>
      </c>
      <c r="U4844" t="s">
        <v>10030</v>
      </c>
      <c r="V4844" t="s">
        <v>10030</v>
      </c>
      <c r="X4844" t="s">
        <v>10031</v>
      </c>
      <c r="Y4844" t="s">
        <v>10032</v>
      </c>
      <c r="Z4844" t="s">
        <v>10033</v>
      </c>
      <c r="AD4844">
        <v>32.180214999999997</v>
      </c>
      <c r="AE4844">
        <v>-111.00817170000001</v>
      </c>
      <c r="AK4844" t="s">
        <v>10034</v>
      </c>
      <c r="AL4844" t="s">
        <v>10211</v>
      </c>
      <c r="AN4844" t="s">
        <v>1610</v>
      </c>
      <c r="AO4844" t="s">
        <v>442</v>
      </c>
      <c r="AP4844" t="s">
        <v>422</v>
      </c>
      <c r="AQ4844">
        <v>0.84</v>
      </c>
      <c r="AR4844" t="s">
        <v>1616</v>
      </c>
      <c r="AT4844" t="s">
        <v>1612</v>
      </c>
      <c r="AV4844" t="s">
        <v>96</v>
      </c>
      <c r="BQ4844" t="str">
        <f>BS4844 &amp; ":" &amp; BR4844</f>
        <v>USEPA:351.2</v>
      </c>
      <c r="BR4844">
        <v>351.2</v>
      </c>
      <c r="BS4844" t="s">
        <v>4867</v>
      </c>
      <c r="BT4844" t="s">
        <v>7605</v>
      </c>
      <c r="BV4844" t="s">
        <v>7606</v>
      </c>
      <c r="BX4844" s="1">
        <v>44670</v>
      </c>
      <c r="BZ4844" t="s">
        <v>10212</v>
      </c>
      <c r="CA4844" t="s">
        <v>1272</v>
      </c>
      <c r="CB4844">
        <v>0.2</v>
      </c>
      <c r="CC4844" t="s">
        <v>1616</v>
      </c>
      <c r="CE4844" t="s">
        <v>10037</v>
      </c>
      <c r="CF4844" t="s">
        <v>1618</v>
      </c>
    </row>
    <row r="4845" spans="1:84" hidden="1" x14ac:dyDescent="0.4">
      <c r="A4845" t="s">
        <v>7466</v>
      </c>
      <c r="B4845" t="s">
        <v>7467</v>
      </c>
      <c r="C4845" t="s">
        <v>10060</v>
      </c>
      <c r="D4845" t="s">
        <v>81</v>
      </c>
      <c r="E4845" t="s">
        <v>82</v>
      </c>
      <c r="G4845" s="4" t="str">
        <f>TEXT(H4845+I4845,"yyyy-mm-dd""T""hh:mm:ss")&amp;
IF(J4845="MST","-07:00",
IF(J4845="MDT","-06:00",
IF(J4845="PST","-08:00",
IF(J4845="PDT","-07:00",
IF(J4845="UTC","+00:00","+00:00")))))</f>
        <v>2022-06-09T08:35:00-07:00</v>
      </c>
      <c r="H4845" s="1">
        <v>44721</v>
      </c>
      <c r="I4845" s="5">
        <v>0.3576388888888889</v>
      </c>
      <c r="J4845" t="s">
        <v>84</v>
      </c>
      <c r="U4845" t="s">
        <v>7469</v>
      </c>
      <c r="V4845" t="s">
        <v>7470</v>
      </c>
      <c r="X4845" t="s">
        <v>7510</v>
      </c>
      <c r="Y4845" t="s">
        <v>7511</v>
      </c>
      <c r="AD4845">
        <v>32.434333000000002</v>
      </c>
      <c r="AE4845">
        <v>-111.232472</v>
      </c>
      <c r="AG4845" t="s">
        <v>10039</v>
      </c>
      <c r="AH4845" t="s">
        <v>7466</v>
      </c>
      <c r="AI4845" t="s">
        <v>10040</v>
      </c>
      <c r="AK4845" t="s">
        <v>5367</v>
      </c>
      <c r="AL4845" t="s">
        <v>10213</v>
      </c>
      <c r="AM4845" t="s">
        <v>7485</v>
      </c>
      <c r="AN4845" t="s">
        <v>1700</v>
      </c>
      <c r="AO4845" t="s">
        <v>123</v>
      </c>
      <c r="AP4845" t="s">
        <v>422</v>
      </c>
      <c r="AS4845" t="s">
        <v>9533</v>
      </c>
      <c r="AT4845" t="s">
        <v>1612</v>
      </c>
      <c r="AV4845" t="s">
        <v>96</v>
      </c>
      <c r="BQ4845" t="str">
        <f>BS4845 &amp; ":" &amp; BR4845</f>
        <v>USEPA:365.1</v>
      </c>
      <c r="BR4845">
        <v>365.1</v>
      </c>
      <c r="BS4845" t="s">
        <v>4867</v>
      </c>
      <c r="BT4845" t="s">
        <v>7474</v>
      </c>
      <c r="BV4845" t="s">
        <v>7475</v>
      </c>
      <c r="BZ4845" t="s">
        <v>10214</v>
      </c>
      <c r="CA4845" t="s">
        <v>1272</v>
      </c>
      <c r="CB4845">
        <v>0.5</v>
      </c>
      <c r="CC4845" t="s">
        <v>1616</v>
      </c>
      <c r="CE4845" t="s">
        <v>10063</v>
      </c>
      <c r="CF4845" t="s">
        <v>1618</v>
      </c>
    </row>
    <row r="4846" spans="1:84" hidden="1" x14ac:dyDescent="0.4">
      <c r="A4846" t="s">
        <v>7466</v>
      </c>
      <c r="B4846" t="s">
        <v>7467</v>
      </c>
      <c r="C4846" t="s">
        <v>10054</v>
      </c>
      <c r="D4846" t="s">
        <v>81</v>
      </c>
      <c r="E4846" t="s">
        <v>82</v>
      </c>
      <c r="G4846" s="4" t="str">
        <f>TEXT(H4846+I4846,"yyyy-mm-dd""T""hh:mm:ss")&amp;
IF(J4846="MST","-07:00",
IF(J4846="MDT","-06:00",
IF(J4846="PST","-08:00",
IF(J4846="PDT","-07:00",
IF(J4846="UTC","+00:00","+00:00")))))</f>
        <v>2022-11-17T09:30:00-07:00</v>
      </c>
      <c r="H4846" s="1">
        <v>44882</v>
      </c>
      <c r="I4846" s="5">
        <v>0.39583333333333331</v>
      </c>
      <c r="J4846" t="s">
        <v>84</v>
      </c>
      <c r="U4846" t="s">
        <v>7469</v>
      </c>
      <c r="V4846" t="s">
        <v>7470</v>
      </c>
      <c r="X4846" t="s">
        <v>7482</v>
      </c>
      <c r="Y4846" t="s">
        <v>7483</v>
      </c>
      <c r="AD4846">
        <v>32.386417000000002</v>
      </c>
      <c r="AE4846">
        <v>-111.119139</v>
      </c>
      <c r="AG4846" t="s">
        <v>10039</v>
      </c>
      <c r="AH4846" t="s">
        <v>7466</v>
      </c>
      <c r="AI4846" t="s">
        <v>10040</v>
      </c>
      <c r="AK4846" t="s">
        <v>5367</v>
      </c>
      <c r="AL4846" t="s">
        <v>10215</v>
      </c>
      <c r="AN4846" t="s">
        <v>1700</v>
      </c>
      <c r="AO4846" t="s">
        <v>123</v>
      </c>
      <c r="AP4846" t="s">
        <v>422</v>
      </c>
      <c r="AQ4846">
        <v>1.41</v>
      </c>
      <c r="AR4846" t="s">
        <v>1616</v>
      </c>
      <c r="AS4846" t="s">
        <v>9252</v>
      </c>
      <c r="AT4846" t="s">
        <v>1612</v>
      </c>
      <c r="AV4846" t="s">
        <v>96</v>
      </c>
      <c r="BQ4846" t="str">
        <f>BS4846 &amp; ":" &amp; BR4846</f>
        <v>USEPA:365.1</v>
      </c>
      <c r="BR4846">
        <v>365.1</v>
      </c>
      <c r="BS4846" t="s">
        <v>4867</v>
      </c>
      <c r="BT4846" t="s">
        <v>7474</v>
      </c>
      <c r="BV4846" t="s">
        <v>7475</v>
      </c>
      <c r="BZ4846" t="s">
        <v>10216</v>
      </c>
      <c r="CA4846" t="s">
        <v>1272</v>
      </c>
      <c r="CB4846">
        <v>0.5</v>
      </c>
      <c r="CC4846" t="s">
        <v>1616</v>
      </c>
      <c r="CE4846" t="s">
        <v>10057</v>
      </c>
      <c r="CF4846" t="s">
        <v>1618</v>
      </c>
    </row>
    <row r="4847" spans="1:84" hidden="1" x14ac:dyDescent="0.4">
      <c r="A4847" t="s">
        <v>7466</v>
      </c>
      <c r="B4847" t="s">
        <v>7467</v>
      </c>
      <c r="C4847" t="s">
        <v>10217</v>
      </c>
      <c r="D4847" t="s">
        <v>81</v>
      </c>
      <c r="E4847" t="s">
        <v>82</v>
      </c>
      <c r="G4847" s="4" t="str">
        <f>TEXT(H4847+I4847,"yyyy-mm-dd""T""hh:mm:ss")&amp;
IF(J4847="MST","-07:00",
IF(J4847="MDT","-06:00",
IF(J4847="PST","-08:00",
IF(J4847="PDT","-07:00",
IF(J4847="UTC","+00:00","+00:00")))))</f>
        <v>2022-06-23T08:30:00-07:00</v>
      </c>
      <c r="H4847" s="1">
        <v>44735</v>
      </c>
      <c r="I4847" s="5">
        <v>0.35416666666666669</v>
      </c>
      <c r="J4847" t="s">
        <v>84</v>
      </c>
      <c r="U4847" t="s">
        <v>7469</v>
      </c>
      <c r="V4847" t="s">
        <v>7470</v>
      </c>
      <c r="X4847" t="s">
        <v>7482</v>
      </c>
      <c r="Y4847" t="s">
        <v>7483</v>
      </c>
      <c r="AD4847">
        <v>32.386417000000002</v>
      </c>
      <c r="AE4847">
        <v>-111.119139</v>
      </c>
      <c r="AG4847" t="s">
        <v>10039</v>
      </c>
      <c r="AH4847" t="s">
        <v>7466</v>
      </c>
      <c r="AI4847" t="s">
        <v>10040</v>
      </c>
      <c r="AK4847" t="s">
        <v>5367</v>
      </c>
      <c r="AL4847" t="s">
        <v>10218</v>
      </c>
      <c r="AN4847" t="s">
        <v>1610</v>
      </c>
      <c r="AO4847" t="s">
        <v>5387</v>
      </c>
      <c r="AP4847" t="s">
        <v>422</v>
      </c>
      <c r="AQ4847">
        <v>8.9499999999999993</v>
      </c>
      <c r="AR4847" t="s">
        <v>1616</v>
      </c>
      <c r="AT4847" t="s">
        <v>1612</v>
      </c>
      <c r="AV4847" t="s">
        <v>7535</v>
      </c>
      <c r="BQ4847" t="str">
        <f>BS4847 &amp; ":" &amp; BR4847</f>
        <v>AOAC:973.48</v>
      </c>
      <c r="BR4847">
        <v>973.48</v>
      </c>
      <c r="BS4847" t="s">
        <v>7536</v>
      </c>
      <c r="BT4847" t="s">
        <v>7537</v>
      </c>
      <c r="BZ4847" t="s">
        <v>10219</v>
      </c>
      <c r="CA4847" t="s">
        <v>1272</v>
      </c>
      <c r="CB4847">
        <v>0.8</v>
      </c>
      <c r="CC4847" t="s">
        <v>1616</v>
      </c>
      <c r="CE4847" t="s">
        <v>10220</v>
      </c>
      <c r="CF4847" t="s">
        <v>1618</v>
      </c>
    </row>
    <row r="4848" spans="1:84" hidden="1" x14ac:dyDescent="0.4">
      <c r="A4848" t="s">
        <v>7466</v>
      </c>
      <c r="B4848" t="s">
        <v>7467</v>
      </c>
      <c r="C4848" t="s">
        <v>10044</v>
      </c>
      <c r="D4848" t="s">
        <v>81</v>
      </c>
      <c r="E4848" t="s">
        <v>82</v>
      </c>
      <c r="G4848" s="4" t="str">
        <f>TEXT(H4848+I4848,"yyyy-mm-dd""T""hh:mm:ss")&amp;
IF(J4848="MST","-07:00",
IF(J4848="MDT","-06:00",
IF(J4848="PST","-08:00",
IF(J4848="PDT","-07:00",
IF(J4848="UTC","+00:00","+00:00")))))</f>
        <v>2022-03-03T09:45:00-07:00</v>
      </c>
      <c r="H4848" s="1">
        <v>44623</v>
      </c>
      <c r="I4848" s="5">
        <v>0.40625</v>
      </c>
      <c r="J4848" t="s">
        <v>84</v>
      </c>
      <c r="U4848" t="s">
        <v>7469</v>
      </c>
      <c r="V4848" t="s">
        <v>7470</v>
      </c>
      <c r="X4848" t="s">
        <v>7532</v>
      </c>
      <c r="Y4848" t="s">
        <v>7533</v>
      </c>
      <c r="AD4848">
        <v>32.289444000000003</v>
      </c>
      <c r="AE4848">
        <v>-111.03486100000001</v>
      </c>
      <c r="AG4848" t="s">
        <v>10039</v>
      </c>
      <c r="AH4848" t="s">
        <v>7466</v>
      </c>
      <c r="AI4848" t="s">
        <v>10040</v>
      </c>
      <c r="AK4848" t="s">
        <v>5367</v>
      </c>
      <c r="AL4848" t="s">
        <v>10221</v>
      </c>
      <c r="AN4848" t="s">
        <v>1610</v>
      </c>
      <c r="AO4848" t="s">
        <v>7494</v>
      </c>
      <c r="AP4848" t="s">
        <v>422</v>
      </c>
      <c r="AQ4848">
        <v>0.84</v>
      </c>
      <c r="AR4848" t="s">
        <v>1616</v>
      </c>
      <c r="AT4848" t="s">
        <v>1612</v>
      </c>
      <c r="AV4848" t="s">
        <v>96</v>
      </c>
      <c r="BQ4848" t="str">
        <f>BS4848 &amp; ":" &amp; BR4848</f>
        <v>USEPA:353.2</v>
      </c>
      <c r="BR4848">
        <v>353.2</v>
      </c>
      <c r="BS4848" t="s">
        <v>4867</v>
      </c>
      <c r="BT4848" t="s">
        <v>5390</v>
      </c>
      <c r="BV4848" t="s">
        <v>5391</v>
      </c>
      <c r="BZ4848" t="s">
        <v>10222</v>
      </c>
      <c r="CA4848" t="s">
        <v>1272</v>
      </c>
      <c r="CB4848">
        <v>0.2</v>
      </c>
      <c r="CC4848" t="s">
        <v>1616</v>
      </c>
      <c r="CE4848" t="s">
        <v>10043</v>
      </c>
      <c r="CF4848" t="s">
        <v>1618</v>
      </c>
    </row>
    <row r="4849" spans="1:84" hidden="1" x14ac:dyDescent="0.4">
      <c r="A4849" t="s">
        <v>9593</v>
      </c>
      <c r="B4849" t="s">
        <v>9594</v>
      </c>
      <c r="C4849" t="s">
        <v>10191</v>
      </c>
      <c r="D4849" t="s">
        <v>81</v>
      </c>
      <c r="E4849" t="s">
        <v>82</v>
      </c>
      <c r="G4849" s="4" t="str">
        <f>TEXT(H4849+I4849,"yyyy-mm-dd""T""hh:mm:ss")&amp;
IF(J4849="MST","-07:00",
IF(J4849="MDT","-06:00",
IF(J4849="PST","-08:00",
IF(J4849="PDT","-07:00",
IF(J4849="UTC","+00:00","+00:00")))))</f>
        <v>2022-07-28T15:18:00-07:00</v>
      </c>
      <c r="H4849" s="1">
        <v>44770</v>
      </c>
      <c r="I4849" s="5">
        <v>0.63749999999999996</v>
      </c>
      <c r="J4849" t="s">
        <v>84</v>
      </c>
      <c r="N4849">
        <v>0</v>
      </c>
      <c r="O4849" t="s">
        <v>5517</v>
      </c>
      <c r="U4849" t="s">
        <v>9596</v>
      </c>
      <c r="V4849" t="s">
        <v>9597</v>
      </c>
      <c r="X4849" t="s">
        <v>9733</v>
      </c>
      <c r="Y4849" t="s">
        <v>9734</v>
      </c>
      <c r="AD4849">
        <v>32.098081000000001</v>
      </c>
      <c r="AE4849">
        <v>-111.889111</v>
      </c>
      <c r="AG4849" t="s">
        <v>10072</v>
      </c>
      <c r="AH4849" t="s">
        <v>9593</v>
      </c>
      <c r="AI4849" t="s">
        <v>10073</v>
      </c>
      <c r="AK4849" t="s">
        <v>5367</v>
      </c>
      <c r="AL4849" t="s">
        <v>10223</v>
      </c>
      <c r="AM4849" t="s">
        <v>92</v>
      </c>
      <c r="AN4849" t="s">
        <v>1610</v>
      </c>
      <c r="AO4849" t="s">
        <v>1611</v>
      </c>
      <c r="AP4849" t="s">
        <v>422</v>
      </c>
      <c r="AQ4849" t="s">
        <v>4440</v>
      </c>
      <c r="AR4849" t="s">
        <v>1616</v>
      </c>
      <c r="AT4849" t="s">
        <v>1612</v>
      </c>
      <c r="AV4849" t="s">
        <v>96</v>
      </c>
      <c r="BQ4849" t="str">
        <f>BS4849 &amp; ":" &amp; BR4849</f>
        <v>APHA:4500-NH3 C</v>
      </c>
      <c r="BR4849" t="s">
        <v>9610</v>
      </c>
      <c r="BS4849" t="s">
        <v>5380</v>
      </c>
      <c r="BT4849" t="s">
        <v>9611</v>
      </c>
      <c r="BV4849" t="s">
        <v>9612</v>
      </c>
      <c r="BX4849" s="1">
        <v>44776</v>
      </c>
      <c r="BZ4849" t="s">
        <v>10224</v>
      </c>
      <c r="CA4849" t="s">
        <v>9604</v>
      </c>
      <c r="CB4849">
        <v>0.5</v>
      </c>
      <c r="CC4849" t="s">
        <v>1616</v>
      </c>
      <c r="CE4849" t="s">
        <v>10101</v>
      </c>
      <c r="CF4849" t="s">
        <v>1618</v>
      </c>
    </row>
    <row r="4850" spans="1:84" x14ac:dyDescent="0.4">
      <c r="A4850" t="s">
        <v>78</v>
      </c>
      <c r="B4850" t="s">
        <v>79</v>
      </c>
      <c r="C4850" t="s">
        <v>244</v>
      </c>
      <c r="D4850" t="s">
        <v>81</v>
      </c>
      <c r="E4850" t="s">
        <v>82</v>
      </c>
      <c r="F4850" t="s">
        <v>83</v>
      </c>
      <c r="G4850" s="4" t="str">
        <f>TEXT(H4850+I4850,"yyyy-mm-dd""T""hh:mm:ss")&amp;
IF(J4850="MST","-07:00",
IF(J4850="MDT","-06:00",
IF(J4850="PST","-08:00",
IF(J4850="PDT","-07:00",
IF(J4850="UTC","+00:00","+00:00")))))</f>
        <v>2001-04-18T12:30:00-07:00</v>
      </c>
      <c r="H4850" s="1">
        <v>36999</v>
      </c>
      <c r="I4850" s="5">
        <v>0.52083333333333337</v>
      </c>
      <c r="J4850" t="s">
        <v>84</v>
      </c>
      <c r="W4850" t="s">
        <v>85</v>
      </c>
      <c r="X4850" t="s">
        <v>234</v>
      </c>
      <c r="Z4850" t="s">
        <v>245</v>
      </c>
      <c r="AB4850" t="s">
        <v>87</v>
      </c>
      <c r="AC4850" t="s">
        <v>88</v>
      </c>
      <c r="AF4850" t="str">
        <f>"ID:"&amp;AG4850&amp;"; context:" &amp; AH4850 &amp;"; Name:" &amp; AI4850 &amp; "; Equipment:" &amp; AK4850</f>
        <v>ID:USGS; context:USGS; Name:USGS; Equipment:Unknown</v>
      </c>
      <c r="AG4850" t="s">
        <v>89</v>
      </c>
      <c r="AH4850" t="s">
        <v>89</v>
      </c>
      <c r="AI4850" t="s">
        <v>89</v>
      </c>
      <c r="AK4850" t="s">
        <v>90</v>
      </c>
      <c r="AL4850" t="s">
        <v>253</v>
      </c>
      <c r="AO4850" t="s">
        <v>111</v>
      </c>
      <c r="AP4850" t="s">
        <v>94</v>
      </c>
      <c r="AQ4850">
        <v>11.5</v>
      </c>
      <c r="AR4850" t="s">
        <v>135</v>
      </c>
      <c r="AT4850" t="s">
        <v>95</v>
      </c>
      <c r="AV4850" t="s">
        <v>96</v>
      </c>
      <c r="BG4850">
        <v>71851</v>
      </c>
      <c r="BQ4850" t="str">
        <f>BS4850 &amp; ":" &amp; BR4850</f>
        <v>USGS:ALGOR</v>
      </c>
      <c r="BR4850" t="s">
        <v>113</v>
      </c>
      <c r="BS4850" t="s">
        <v>89</v>
      </c>
      <c r="BT4850" t="s">
        <v>114</v>
      </c>
      <c r="BV4850" t="s">
        <v>115</v>
      </c>
      <c r="CF4850" t="s">
        <v>103</v>
      </c>
    </row>
    <row r="4851" spans="1:84" hidden="1" x14ac:dyDescent="0.4">
      <c r="A4851" t="s">
        <v>9818</v>
      </c>
      <c r="B4851" t="s">
        <v>9819</v>
      </c>
      <c r="C4851" t="s">
        <v>10162</v>
      </c>
      <c r="D4851" t="s">
        <v>81</v>
      </c>
      <c r="E4851" t="s">
        <v>82</v>
      </c>
      <c r="G4851" s="4" t="str">
        <f>TEXT(H4851+I4851,"yyyy-mm-dd""T""hh:mm:ss")&amp;
IF(J4851="MST","-07:00",
IF(J4851="MDT","-06:00",
IF(J4851="PST","-08:00",
IF(J4851="PDT","-07:00",
IF(J4851="UTC","+00:00","+00:00")))))</f>
        <v>2022-01-21T09:10:00-07:00</v>
      </c>
      <c r="H4851" s="1">
        <v>44582</v>
      </c>
      <c r="I4851" s="5">
        <v>0.38194444444444442</v>
      </c>
      <c r="J4851" t="s">
        <v>84</v>
      </c>
      <c r="N4851">
        <v>0.375</v>
      </c>
      <c r="O4851" t="s">
        <v>1628</v>
      </c>
      <c r="U4851" t="s">
        <v>10030</v>
      </c>
      <c r="V4851" t="s">
        <v>10030</v>
      </c>
      <c r="X4851" t="s">
        <v>10031</v>
      </c>
      <c r="Y4851" t="s">
        <v>10032</v>
      </c>
      <c r="Z4851" t="s">
        <v>10163</v>
      </c>
      <c r="AD4851">
        <v>32.180214999999997</v>
      </c>
      <c r="AE4851">
        <v>-111.00817170000001</v>
      </c>
      <c r="AK4851" t="s">
        <v>10034</v>
      </c>
      <c r="AL4851" t="s">
        <v>10230</v>
      </c>
      <c r="AN4851" t="s">
        <v>1700</v>
      </c>
      <c r="AO4851" t="s">
        <v>5378</v>
      </c>
      <c r="AP4851" t="s">
        <v>422</v>
      </c>
      <c r="AQ4851">
        <v>6.2E-2</v>
      </c>
      <c r="AR4851" t="s">
        <v>1616</v>
      </c>
      <c r="AT4851" t="s">
        <v>1612</v>
      </c>
      <c r="AV4851" t="s">
        <v>96</v>
      </c>
      <c r="BQ4851" t="str">
        <f>BS4851 &amp; ":" &amp; BR4851</f>
        <v>APHA:4500-P-E</v>
      </c>
      <c r="BR4851" t="s">
        <v>5379</v>
      </c>
      <c r="BS4851" t="s">
        <v>5380</v>
      </c>
      <c r="BT4851" t="s">
        <v>5381</v>
      </c>
      <c r="BV4851" t="s">
        <v>5382</v>
      </c>
      <c r="BX4851" s="1">
        <v>44592</v>
      </c>
      <c r="BZ4851" t="s">
        <v>10231</v>
      </c>
      <c r="CA4851" t="s">
        <v>1272</v>
      </c>
      <c r="CB4851" t="s">
        <v>10232</v>
      </c>
      <c r="CC4851" t="s">
        <v>1616</v>
      </c>
      <c r="CE4851" t="s">
        <v>10167</v>
      </c>
      <c r="CF4851" t="s">
        <v>1618</v>
      </c>
    </row>
    <row r="4852" spans="1:84" hidden="1" x14ac:dyDescent="0.4">
      <c r="A4852" t="s">
        <v>9593</v>
      </c>
      <c r="B4852" t="s">
        <v>9594</v>
      </c>
      <c r="C4852" t="s">
        <v>10102</v>
      </c>
      <c r="D4852" t="s">
        <v>81</v>
      </c>
      <c r="E4852" t="s">
        <v>82</v>
      </c>
      <c r="G4852" s="4" t="str">
        <f>TEXT(H4852+I4852,"yyyy-mm-dd""T""hh:mm:ss")&amp;
IF(J4852="MST","-07:00",
IF(J4852="MDT","-06:00",
IF(J4852="PST","-08:00",
IF(J4852="PDT","-07:00",
IF(J4852="UTC","+00:00","+00:00")))))</f>
        <v>2022-07-21T12:04:00-07:00</v>
      </c>
      <c r="H4852" s="1">
        <v>44763</v>
      </c>
      <c r="I4852" s="5">
        <v>0.50277777777777777</v>
      </c>
      <c r="J4852" t="s">
        <v>84</v>
      </c>
      <c r="N4852">
        <v>0</v>
      </c>
      <c r="O4852" t="s">
        <v>5517</v>
      </c>
      <c r="U4852" t="s">
        <v>9596</v>
      </c>
      <c r="V4852" t="s">
        <v>9597</v>
      </c>
      <c r="X4852" t="s">
        <v>9619</v>
      </c>
      <c r="Y4852" t="s">
        <v>9620</v>
      </c>
      <c r="AD4852">
        <v>31.827556000000001</v>
      </c>
      <c r="AE4852">
        <v>-111.628694</v>
      </c>
      <c r="AG4852" t="s">
        <v>10072</v>
      </c>
      <c r="AH4852" t="s">
        <v>9593</v>
      </c>
      <c r="AI4852" t="s">
        <v>10073</v>
      </c>
      <c r="AK4852" t="s">
        <v>5367</v>
      </c>
      <c r="AL4852" t="s">
        <v>10233</v>
      </c>
      <c r="AM4852" t="s">
        <v>92</v>
      </c>
      <c r="AN4852" t="s">
        <v>1610</v>
      </c>
      <c r="AO4852" t="s">
        <v>1611</v>
      </c>
      <c r="AP4852" t="s">
        <v>422</v>
      </c>
      <c r="AQ4852" t="s">
        <v>4440</v>
      </c>
      <c r="AR4852" t="s">
        <v>1616</v>
      </c>
      <c r="AT4852" t="s">
        <v>1612</v>
      </c>
      <c r="AV4852" t="s">
        <v>96</v>
      </c>
      <c r="BQ4852" t="str">
        <f>BS4852 &amp; ":" &amp; BR4852</f>
        <v>APHA:4500-NH3 C</v>
      </c>
      <c r="BR4852" t="s">
        <v>9610</v>
      </c>
      <c r="BS4852" t="s">
        <v>5380</v>
      </c>
      <c r="BT4852" t="s">
        <v>9611</v>
      </c>
      <c r="BV4852" t="s">
        <v>9612</v>
      </c>
      <c r="BX4852" s="1">
        <v>44770</v>
      </c>
      <c r="BZ4852" t="s">
        <v>10234</v>
      </c>
      <c r="CA4852" t="s">
        <v>9604</v>
      </c>
      <c r="CB4852">
        <v>0.5</v>
      </c>
      <c r="CC4852" t="s">
        <v>1616</v>
      </c>
      <c r="CE4852" t="s">
        <v>10076</v>
      </c>
      <c r="CF4852" t="s">
        <v>1618</v>
      </c>
    </row>
    <row r="4853" spans="1:84" hidden="1" x14ac:dyDescent="0.4">
      <c r="A4853" t="s">
        <v>9818</v>
      </c>
      <c r="B4853" t="s">
        <v>9819</v>
      </c>
      <c r="C4853" t="s">
        <v>10113</v>
      </c>
      <c r="D4853" t="s">
        <v>81</v>
      </c>
      <c r="E4853" t="s">
        <v>82</v>
      </c>
      <c r="G4853" s="4" t="str">
        <f>TEXT(H4853+I4853,"yyyy-mm-dd""T""hh:mm:ss")&amp;
IF(J4853="MST","-07:00",
IF(J4853="MDT","-06:00",
IF(J4853="PST","-08:00",
IF(J4853="PDT","-07:00",
IF(J4853="UTC","+00:00","+00:00")))))</f>
        <v>2022-04-02T14:50:00-07:00</v>
      </c>
      <c r="H4853" s="1">
        <v>44653</v>
      </c>
      <c r="I4853" s="5">
        <v>0.61805555555555558</v>
      </c>
      <c r="J4853" t="s">
        <v>84</v>
      </c>
      <c r="U4853" t="s">
        <v>9821</v>
      </c>
      <c r="V4853" t="s">
        <v>9821</v>
      </c>
      <c r="X4853" t="s">
        <v>9822</v>
      </c>
      <c r="Y4853" t="s">
        <v>9823</v>
      </c>
      <c r="Z4853" t="s">
        <v>10114</v>
      </c>
      <c r="AD4853">
        <v>31.864722</v>
      </c>
      <c r="AE4853">
        <v>-110.571389</v>
      </c>
      <c r="AK4853" t="s">
        <v>5367</v>
      </c>
      <c r="AL4853" t="s">
        <v>10235</v>
      </c>
      <c r="AN4853" t="s">
        <v>1610</v>
      </c>
      <c r="AO4853" t="s">
        <v>442</v>
      </c>
      <c r="AP4853" t="s">
        <v>422</v>
      </c>
      <c r="AQ4853">
        <v>0.26</v>
      </c>
      <c r="AR4853" t="s">
        <v>1616</v>
      </c>
      <c r="AT4853" t="s">
        <v>1612</v>
      </c>
      <c r="AV4853" t="s">
        <v>96</v>
      </c>
      <c r="BQ4853" t="str">
        <f>BS4853 &amp; ":" &amp; BR4853</f>
        <v>USEPA:351.2</v>
      </c>
      <c r="BR4853">
        <v>351.2</v>
      </c>
      <c r="BS4853" t="s">
        <v>4867</v>
      </c>
      <c r="BT4853" t="s">
        <v>7605</v>
      </c>
      <c r="BV4853" t="s">
        <v>7606</v>
      </c>
      <c r="BX4853" s="1">
        <v>44669</v>
      </c>
      <c r="BZ4853" t="s">
        <v>10236</v>
      </c>
      <c r="CA4853" t="s">
        <v>1272</v>
      </c>
      <c r="CB4853">
        <v>0.2</v>
      </c>
      <c r="CC4853" t="s">
        <v>1616</v>
      </c>
      <c r="CE4853" t="s">
        <v>10070</v>
      </c>
      <c r="CF4853" t="s">
        <v>1618</v>
      </c>
    </row>
    <row r="4854" spans="1:84" hidden="1" x14ac:dyDescent="0.4">
      <c r="A4854" t="s">
        <v>9593</v>
      </c>
      <c r="B4854" t="s">
        <v>9594</v>
      </c>
      <c r="C4854" t="s">
        <v>10237</v>
      </c>
      <c r="D4854" t="s">
        <v>81</v>
      </c>
      <c r="E4854" t="s">
        <v>82</v>
      </c>
      <c r="G4854" s="4" t="str">
        <f>TEXT(H4854+I4854,"yyyy-mm-dd""T""hh:mm:ss")&amp;
IF(J4854="MST","-07:00",
IF(J4854="MDT","-06:00",
IF(J4854="PST","-08:00",
IF(J4854="PDT","-07:00",
IF(J4854="UTC","+00:00","+00:00")))))</f>
        <v>2022-08-04T09:56:00-07:00</v>
      </c>
      <c r="H4854" s="1">
        <v>44777</v>
      </c>
      <c r="I4854" s="5">
        <v>0.41388888888888886</v>
      </c>
      <c r="J4854" t="s">
        <v>84</v>
      </c>
      <c r="N4854">
        <v>0</v>
      </c>
      <c r="O4854" t="s">
        <v>5517</v>
      </c>
      <c r="U4854" t="s">
        <v>9596</v>
      </c>
      <c r="V4854" t="s">
        <v>9597</v>
      </c>
      <c r="X4854" t="s">
        <v>9835</v>
      </c>
      <c r="Y4854" t="s">
        <v>9836</v>
      </c>
      <c r="AD4854">
        <v>32.110914999999999</v>
      </c>
      <c r="AE4854">
        <v>-112.041892</v>
      </c>
      <c r="AG4854" t="s">
        <v>10072</v>
      </c>
      <c r="AH4854" t="s">
        <v>9593</v>
      </c>
      <c r="AI4854" t="s">
        <v>10073</v>
      </c>
      <c r="AK4854" t="s">
        <v>5367</v>
      </c>
      <c r="AL4854" t="s">
        <v>10238</v>
      </c>
      <c r="AM4854" t="s">
        <v>92</v>
      </c>
      <c r="AN4854" t="s">
        <v>1610</v>
      </c>
      <c r="AO4854" t="s">
        <v>105</v>
      </c>
      <c r="AP4854" t="s">
        <v>422</v>
      </c>
      <c r="AQ4854" t="s">
        <v>4440</v>
      </c>
      <c r="AR4854" t="s">
        <v>1616</v>
      </c>
      <c r="AT4854" t="s">
        <v>1612</v>
      </c>
      <c r="AV4854" t="s">
        <v>96</v>
      </c>
      <c r="BQ4854" t="str">
        <f>BS4854 &amp; ":" &amp; BR4854</f>
        <v>USEPA:300</v>
      </c>
      <c r="BR4854">
        <v>300</v>
      </c>
      <c r="BS4854" t="s">
        <v>4867</v>
      </c>
      <c r="BT4854" t="s">
        <v>9315</v>
      </c>
      <c r="BV4854" t="s">
        <v>9316</v>
      </c>
      <c r="BX4854" s="1">
        <v>44811</v>
      </c>
      <c r="BZ4854" t="s">
        <v>10239</v>
      </c>
      <c r="CA4854" t="s">
        <v>9604</v>
      </c>
      <c r="CB4854">
        <v>0.1</v>
      </c>
      <c r="CC4854" t="s">
        <v>1616</v>
      </c>
      <c r="CE4854" t="s">
        <v>10101</v>
      </c>
      <c r="CF4854" t="s">
        <v>1618</v>
      </c>
    </row>
    <row r="4855" spans="1:84" hidden="1" x14ac:dyDescent="0.4">
      <c r="A4855" t="s">
        <v>9818</v>
      </c>
      <c r="B4855" t="s">
        <v>9819</v>
      </c>
      <c r="C4855" t="s">
        <v>10240</v>
      </c>
      <c r="D4855" t="s">
        <v>81</v>
      </c>
      <c r="E4855" t="s">
        <v>82</v>
      </c>
      <c r="G4855" s="4" t="str">
        <f>TEXT(H4855+I4855,"yyyy-mm-dd""T""hh:mm:ss")&amp;
IF(J4855="MST","-07:00",
IF(J4855="MDT","-06:00",
IF(J4855="PST","-08:00",
IF(J4855="PDT","-07:00",
IF(J4855="UTC","+00:00","+00:00")))))</f>
        <v>2022-08-28T17:12:00-07:00</v>
      </c>
      <c r="H4855" s="1">
        <v>44801</v>
      </c>
      <c r="I4855" s="5">
        <v>0.71666666666666667</v>
      </c>
      <c r="J4855" t="s">
        <v>84</v>
      </c>
      <c r="N4855">
        <v>0.63749999999999996</v>
      </c>
      <c r="O4855" t="s">
        <v>1628</v>
      </c>
      <c r="U4855" t="s">
        <v>10030</v>
      </c>
      <c r="V4855" t="s">
        <v>10030</v>
      </c>
      <c r="X4855" t="s">
        <v>10156</v>
      </c>
      <c r="Y4855" t="s">
        <v>10157</v>
      </c>
      <c r="Z4855" t="s">
        <v>10183</v>
      </c>
      <c r="AD4855">
        <v>32.387222199999997</v>
      </c>
      <c r="AE4855">
        <v>-110.7111111</v>
      </c>
      <c r="AK4855" t="s">
        <v>10034</v>
      </c>
      <c r="AL4855" t="s">
        <v>10241</v>
      </c>
      <c r="AN4855" t="s">
        <v>1610</v>
      </c>
      <c r="AO4855" t="s">
        <v>442</v>
      </c>
      <c r="AP4855" t="s">
        <v>422</v>
      </c>
      <c r="AQ4855">
        <v>0.52</v>
      </c>
      <c r="AR4855" t="s">
        <v>1616</v>
      </c>
      <c r="AT4855" t="s">
        <v>1612</v>
      </c>
      <c r="AV4855" t="s">
        <v>96</v>
      </c>
      <c r="BQ4855" t="str">
        <f>BS4855 &amp; ":" &amp; BR4855</f>
        <v>USEPA:351.2</v>
      </c>
      <c r="BR4855">
        <v>351.2</v>
      </c>
      <c r="BS4855" t="s">
        <v>4867</v>
      </c>
      <c r="BT4855" t="s">
        <v>7605</v>
      </c>
      <c r="BV4855" t="s">
        <v>7606</v>
      </c>
      <c r="BX4855" s="1">
        <v>44804</v>
      </c>
      <c r="BZ4855" t="s">
        <v>10242</v>
      </c>
      <c r="CA4855" t="s">
        <v>1272</v>
      </c>
      <c r="CB4855">
        <v>0.2</v>
      </c>
      <c r="CC4855" t="s">
        <v>1616</v>
      </c>
      <c r="CE4855" t="s">
        <v>10243</v>
      </c>
      <c r="CF4855" t="s">
        <v>1618</v>
      </c>
    </row>
    <row r="4856" spans="1:84" hidden="1" x14ac:dyDescent="0.4">
      <c r="A4856" t="s">
        <v>9593</v>
      </c>
      <c r="B4856" t="s">
        <v>9594</v>
      </c>
      <c r="C4856" t="s">
        <v>10143</v>
      </c>
      <c r="D4856" t="s">
        <v>81</v>
      </c>
      <c r="E4856" t="s">
        <v>82</v>
      </c>
      <c r="G4856" s="4" t="str">
        <f>TEXT(H4856+I4856,"yyyy-mm-dd""T""hh:mm:ss")&amp;
IF(J4856="MST","-07:00",
IF(J4856="MDT","-06:00",
IF(J4856="PST","-08:00",
IF(J4856="PDT","-07:00",
IF(J4856="UTC","+00:00","+00:00")))))</f>
        <v>2022-02-09T11:58:00-07:00</v>
      </c>
      <c r="H4856" s="1">
        <v>44601</v>
      </c>
      <c r="I4856" s="5">
        <v>0.49861111111111112</v>
      </c>
      <c r="J4856" t="s">
        <v>84</v>
      </c>
      <c r="N4856">
        <v>0</v>
      </c>
      <c r="O4856" t="s">
        <v>5517</v>
      </c>
      <c r="U4856" t="s">
        <v>9596</v>
      </c>
      <c r="V4856" t="s">
        <v>9597</v>
      </c>
      <c r="X4856" t="s">
        <v>9619</v>
      </c>
      <c r="Y4856" t="s">
        <v>9620</v>
      </c>
      <c r="AD4856">
        <v>31.827556000000001</v>
      </c>
      <c r="AE4856">
        <v>-111.628694</v>
      </c>
      <c r="AG4856" t="s">
        <v>10072</v>
      </c>
      <c r="AH4856" t="s">
        <v>9593</v>
      </c>
      <c r="AI4856" t="s">
        <v>10073</v>
      </c>
      <c r="AK4856" t="s">
        <v>5367</v>
      </c>
      <c r="AL4856" t="s">
        <v>10244</v>
      </c>
      <c r="AM4856" t="s">
        <v>92</v>
      </c>
      <c r="AN4856" t="s">
        <v>1700</v>
      </c>
      <c r="AO4856" t="s">
        <v>9631</v>
      </c>
      <c r="AP4856" t="s">
        <v>422</v>
      </c>
      <c r="AQ4856" t="s">
        <v>4440</v>
      </c>
      <c r="AR4856" t="s">
        <v>1616</v>
      </c>
      <c r="AT4856" t="s">
        <v>1612</v>
      </c>
      <c r="AV4856" t="s">
        <v>96</v>
      </c>
      <c r="BQ4856" t="str">
        <f>BS4856 &amp; ":" &amp; BR4856</f>
        <v>HACH:8190</v>
      </c>
      <c r="BR4856">
        <v>8190</v>
      </c>
      <c r="BS4856" t="s">
        <v>9632</v>
      </c>
      <c r="BT4856" t="s">
        <v>9633</v>
      </c>
      <c r="BX4856" s="1">
        <v>44606</v>
      </c>
      <c r="BZ4856" t="s">
        <v>10245</v>
      </c>
      <c r="CA4856" t="s">
        <v>9604</v>
      </c>
      <c r="CB4856">
        <v>0.1</v>
      </c>
      <c r="CC4856" t="s">
        <v>1616</v>
      </c>
      <c r="CE4856" t="s">
        <v>10076</v>
      </c>
      <c r="CF4856" t="s">
        <v>1618</v>
      </c>
    </row>
    <row r="4857" spans="1:84" hidden="1" x14ac:dyDescent="0.4">
      <c r="A4857" t="s">
        <v>7466</v>
      </c>
      <c r="B4857" t="s">
        <v>7467</v>
      </c>
      <c r="C4857" t="s">
        <v>10060</v>
      </c>
      <c r="D4857" t="s">
        <v>81</v>
      </c>
      <c r="E4857" t="s">
        <v>82</v>
      </c>
      <c r="G4857" s="4" t="str">
        <f>TEXT(H4857+I4857,"yyyy-mm-dd""T""hh:mm:ss")&amp;
IF(J4857="MST","-07:00",
IF(J4857="MDT","-06:00",
IF(J4857="PST","-08:00",
IF(J4857="PDT","-07:00",
IF(J4857="UTC","+00:00","+00:00")))))</f>
        <v>2022-06-09T08:35:00-07:00</v>
      </c>
      <c r="H4857" s="1">
        <v>44721</v>
      </c>
      <c r="I4857" s="5">
        <v>0.3576388888888889</v>
      </c>
      <c r="J4857" t="s">
        <v>84</v>
      </c>
      <c r="U4857" t="s">
        <v>7469</v>
      </c>
      <c r="V4857" t="s">
        <v>7470</v>
      </c>
      <c r="X4857" t="s">
        <v>7510</v>
      </c>
      <c r="Y4857" t="s">
        <v>7511</v>
      </c>
      <c r="AD4857">
        <v>32.434333000000002</v>
      </c>
      <c r="AE4857">
        <v>-111.232472</v>
      </c>
      <c r="AG4857" t="s">
        <v>10039</v>
      </c>
      <c r="AH4857" t="s">
        <v>7466</v>
      </c>
      <c r="AI4857" t="s">
        <v>10040</v>
      </c>
      <c r="AK4857" t="s">
        <v>5367</v>
      </c>
      <c r="AL4857" t="s">
        <v>10246</v>
      </c>
      <c r="AM4857" t="s">
        <v>92</v>
      </c>
      <c r="AN4857" t="s">
        <v>7486</v>
      </c>
      <c r="AO4857" t="s">
        <v>5369</v>
      </c>
      <c r="AP4857" t="s">
        <v>422</v>
      </c>
      <c r="AT4857" t="s">
        <v>1612</v>
      </c>
      <c r="AV4857" t="s">
        <v>96</v>
      </c>
      <c r="BQ4857" t="str">
        <f>BS4857 &amp; ":" &amp; BR4857</f>
        <v>USEPA:350.1</v>
      </c>
      <c r="BR4857">
        <v>350.1</v>
      </c>
      <c r="BS4857" t="s">
        <v>4867</v>
      </c>
      <c r="BT4857" t="s">
        <v>7488</v>
      </c>
      <c r="BV4857" t="s">
        <v>7489</v>
      </c>
      <c r="BZ4857" t="s">
        <v>10247</v>
      </c>
      <c r="CA4857" t="s">
        <v>7546</v>
      </c>
      <c r="CB4857">
        <v>0.5</v>
      </c>
      <c r="CC4857" t="s">
        <v>1616</v>
      </c>
      <c r="CE4857" t="s">
        <v>10063</v>
      </c>
      <c r="CF4857" t="s">
        <v>1618</v>
      </c>
    </row>
    <row r="4858" spans="1:84" hidden="1" x14ac:dyDescent="0.4">
      <c r="A4858" t="s">
        <v>9593</v>
      </c>
      <c r="B4858" t="s">
        <v>9594</v>
      </c>
      <c r="C4858" t="s">
        <v>10168</v>
      </c>
      <c r="D4858" t="s">
        <v>81</v>
      </c>
      <c r="E4858" t="s">
        <v>82</v>
      </c>
      <c r="G4858" s="4" t="str">
        <f>TEXT(H4858+I4858,"yyyy-mm-dd""T""hh:mm:ss")&amp;
IF(J4858="MST","-07:00",
IF(J4858="MDT","-06:00",
IF(J4858="PST","-08:00",
IF(J4858="PDT","-07:00",
IF(J4858="UTC","+00:00","+00:00")))))</f>
        <v>2022-06-30T12:47:00-07:00</v>
      </c>
      <c r="H4858" s="1">
        <v>44742</v>
      </c>
      <c r="I4858" s="5">
        <v>0.53263888888888888</v>
      </c>
      <c r="J4858" t="s">
        <v>84</v>
      </c>
      <c r="N4858">
        <v>0</v>
      </c>
      <c r="O4858" t="s">
        <v>5517</v>
      </c>
      <c r="U4858" t="s">
        <v>9596</v>
      </c>
      <c r="V4858" t="s">
        <v>9597</v>
      </c>
      <c r="X4858" t="s">
        <v>9857</v>
      </c>
      <c r="Y4858" t="s">
        <v>9858</v>
      </c>
      <c r="AD4858">
        <v>32.335647000000002</v>
      </c>
      <c r="AE4858">
        <v>-112.47643600000001</v>
      </c>
      <c r="AG4858" t="s">
        <v>10072</v>
      </c>
      <c r="AH4858" t="s">
        <v>9593</v>
      </c>
      <c r="AI4858" t="s">
        <v>10073</v>
      </c>
      <c r="AK4858" t="s">
        <v>5367</v>
      </c>
      <c r="AL4858" t="s">
        <v>10248</v>
      </c>
      <c r="AM4858" t="s">
        <v>92</v>
      </c>
      <c r="AN4858" t="s">
        <v>1610</v>
      </c>
      <c r="AO4858" t="s">
        <v>1611</v>
      </c>
      <c r="AP4858" t="s">
        <v>422</v>
      </c>
      <c r="AQ4858" t="s">
        <v>4440</v>
      </c>
      <c r="AR4858" t="s">
        <v>1616</v>
      </c>
      <c r="AT4858" t="s">
        <v>1612</v>
      </c>
      <c r="AV4858" t="s">
        <v>96</v>
      </c>
      <c r="BQ4858" t="str">
        <f>BS4858 &amp; ":" &amp; BR4858</f>
        <v>APHA:4500-NH3 C</v>
      </c>
      <c r="BR4858" t="s">
        <v>9610</v>
      </c>
      <c r="BS4858" t="s">
        <v>5380</v>
      </c>
      <c r="BT4858" t="s">
        <v>9611</v>
      </c>
      <c r="BV4858" t="s">
        <v>9612</v>
      </c>
      <c r="BX4858" s="1">
        <v>44750</v>
      </c>
      <c r="BZ4858" t="s">
        <v>10249</v>
      </c>
      <c r="CA4858" t="s">
        <v>9604</v>
      </c>
      <c r="CB4858">
        <v>0.5</v>
      </c>
      <c r="CC4858" t="s">
        <v>1616</v>
      </c>
      <c r="CE4858" t="s">
        <v>10154</v>
      </c>
      <c r="CF4858" t="s">
        <v>1618</v>
      </c>
    </row>
    <row r="4859" spans="1:84" hidden="1" x14ac:dyDescent="0.4">
      <c r="A4859" t="s">
        <v>9593</v>
      </c>
      <c r="B4859" t="s">
        <v>9594</v>
      </c>
      <c r="C4859" t="s">
        <v>10071</v>
      </c>
      <c r="D4859" t="s">
        <v>81</v>
      </c>
      <c r="E4859" t="s">
        <v>82</v>
      </c>
      <c r="G4859" s="4" t="str">
        <f>TEXT(H4859+I4859,"yyyy-mm-dd""T""hh:mm:ss")&amp;
IF(J4859="MST","-07:00",
IF(J4859="MDT","-06:00",
IF(J4859="PST","-08:00",
IF(J4859="PDT","-07:00",
IF(J4859="UTC","+00:00","+00:00")))))</f>
        <v>2022-03-03T11:09:00-07:00</v>
      </c>
      <c r="H4859" s="1">
        <v>44623</v>
      </c>
      <c r="I4859" s="5">
        <v>0.46458333333333335</v>
      </c>
      <c r="J4859" t="s">
        <v>84</v>
      </c>
      <c r="N4859">
        <v>0</v>
      </c>
      <c r="O4859" t="s">
        <v>5517</v>
      </c>
      <c r="U4859" t="s">
        <v>9596</v>
      </c>
      <c r="V4859" t="s">
        <v>9597</v>
      </c>
      <c r="X4859" t="s">
        <v>9742</v>
      </c>
      <c r="Y4859" t="s">
        <v>9743</v>
      </c>
      <c r="AD4859">
        <v>31.949278</v>
      </c>
      <c r="AE4859">
        <v>-112.519583</v>
      </c>
      <c r="AG4859" t="s">
        <v>10072</v>
      </c>
      <c r="AH4859" t="s">
        <v>9593</v>
      </c>
      <c r="AI4859" t="s">
        <v>10073</v>
      </c>
      <c r="AK4859" t="s">
        <v>5367</v>
      </c>
      <c r="AL4859" t="s">
        <v>10250</v>
      </c>
      <c r="AN4859" t="s">
        <v>1700</v>
      </c>
      <c r="AO4859" t="s">
        <v>9631</v>
      </c>
      <c r="AP4859" t="s">
        <v>422</v>
      </c>
      <c r="AQ4859">
        <v>0.14000000000000001</v>
      </c>
      <c r="AR4859" t="s">
        <v>1616</v>
      </c>
      <c r="AT4859" t="s">
        <v>1612</v>
      </c>
      <c r="AV4859" t="s">
        <v>96</v>
      </c>
      <c r="BQ4859" t="str">
        <f>BS4859 &amp; ":" &amp; BR4859</f>
        <v>HACH:8190</v>
      </c>
      <c r="BR4859">
        <v>8190</v>
      </c>
      <c r="BS4859" t="s">
        <v>9632</v>
      </c>
      <c r="BT4859" t="s">
        <v>9633</v>
      </c>
      <c r="BX4859" s="1">
        <v>44636</v>
      </c>
      <c r="BZ4859" t="s">
        <v>10251</v>
      </c>
      <c r="CA4859" t="s">
        <v>9604</v>
      </c>
      <c r="CB4859">
        <v>0.1</v>
      </c>
      <c r="CC4859" t="s">
        <v>1616</v>
      </c>
      <c r="CE4859" t="s">
        <v>10076</v>
      </c>
      <c r="CF4859" t="s">
        <v>1618</v>
      </c>
    </row>
    <row r="4860" spans="1:84" hidden="1" x14ac:dyDescent="0.4">
      <c r="A4860" t="s">
        <v>9593</v>
      </c>
      <c r="B4860" t="s">
        <v>9594</v>
      </c>
      <c r="C4860" t="s">
        <v>10252</v>
      </c>
      <c r="D4860" t="s">
        <v>81</v>
      </c>
      <c r="E4860" t="s">
        <v>82</v>
      </c>
      <c r="G4860" s="4" t="str">
        <f>TEXT(H4860+I4860,"yyyy-mm-dd""T""hh:mm:ss")&amp;
IF(J4860="MST","-07:00",
IF(J4860="MDT","-06:00",
IF(J4860="PST","-08:00",
IF(J4860="PDT","-07:00",
IF(J4860="UTC","+00:00","+00:00")))))</f>
        <v>2022-07-14T10:40:00-07:00</v>
      </c>
      <c r="H4860" s="1">
        <v>44756</v>
      </c>
      <c r="I4860" s="5">
        <v>0.44444444444444442</v>
      </c>
      <c r="J4860" t="s">
        <v>84</v>
      </c>
      <c r="N4860">
        <v>0</v>
      </c>
      <c r="O4860" t="s">
        <v>5517</v>
      </c>
      <c r="U4860" t="s">
        <v>9596</v>
      </c>
      <c r="V4860" t="s">
        <v>9597</v>
      </c>
      <c r="X4860" t="s">
        <v>9668</v>
      </c>
      <c r="Y4860" t="s">
        <v>9669</v>
      </c>
      <c r="AD4860">
        <v>31.724063999999998</v>
      </c>
      <c r="AE4860">
        <v>-111.89640300000001</v>
      </c>
      <c r="AG4860" t="s">
        <v>10072</v>
      </c>
      <c r="AH4860" t="s">
        <v>9593</v>
      </c>
      <c r="AI4860" t="s">
        <v>10073</v>
      </c>
      <c r="AK4860" t="s">
        <v>5367</v>
      </c>
      <c r="AL4860" t="s">
        <v>10253</v>
      </c>
      <c r="AM4860" t="s">
        <v>92</v>
      </c>
      <c r="AN4860" t="s">
        <v>1610</v>
      </c>
      <c r="AO4860" t="s">
        <v>1611</v>
      </c>
      <c r="AP4860" t="s">
        <v>422</v>
      </c>
      <c r="AQ4860" t="s">
        <v>4440</v>
      </c>
      <c r="AR4860" t="s">
        <v>1616</v>
      </c>
      <c r="AT4860" t="s">
        <v>1612</v>
      </c>
      <c r="AV4860" t="s">
        <v>96</v>
      </c>
      <c r="BQ4860" t="str">
        <f>BS4860 &amp; ":" &amp; BR4860</f>
        <v>APHA:4500-NH3 C</v>
      </c>
      <c r="BR4860" t="s">
        <v>9610</v>
      </c>
      <c r="BS4860" t="s">
        <v>5380</v>
      </c>
      <c r="BT4860" t="s">
        <v>9611</v>
      </c>
      <c r="BV4860" t="s">
        <v>9612</v>
      </c>
      <c r="BX4860" s="1">
        <v>44767</v>
      </c>
      <c r="BZ4860" t="s">
        <v>10254</v>
      </c>
      <c r="CA4860" t="s">
        <v>9604</v>
      </c>
      <c r="CB4860">
        <v>0.5</v>
      </c>
      <c r="CC4860" t="s">
        <v>1616</v>
      </c>
      <c r="CE4860" t="s">
        <v>10154</v>
      </c>
      <c r="CF4860" t="s">
        <v>1618</v>
      </c>
    </row>
    <row r="4861" spans="1:84" x14ac:dyDescent="0.4">
      <c r="A4861" t="s">
        <v>78</v>
      </c>
      <c r="B4861" t="s">
        <v>79</v>
      </c>
      <c r="C4861" t="s">
        <v>567</v>
      </c>
      <c r="D4861" t="s">
        <v>81</v>
      </c>
      <c r="E4861" t="s">
        <v>82</v>
      </c>
      <c r="F4861" t="s">
        <v>83</v>
      </c>
      <c r="G4861" s="4" t="str">
        <f>TEXT(H4861+I4861,"yyyy-mm-dd""T""hh:mm:ss")&amp;
IF(J4861="MST","-07:00",
IF(J4861="MDT","-06:00",
IF(J4861="PST","-08:00",
IF(J4861="PDT","-07:00",
IF(J4861="UTC","+00:00","+00:00")))))</f>
        <v>2002-05-09T10:30:00-07:00</v>
      </c>
      <c r="H4861" s="1">
        <v>37385</v>
      </c>
      <c r="I4861" s="5">
        <v>0.4375</v>
      </c>
      <c r="J4861" t="s">
        <v>84</v>
      </c>
      <c r="W4861" t="s">
        <v>85</v>
      </c>
      <c r="X4861" t="s">
        <v>234</v>
      </c>
      <c r="Z4861" t="s">
        <v>568</v>
      </c>
      <c r="AB4861" t="s">
        <v>87</v>
      </c>
      <c r="AC4861" t="s">
        <v>88</v>
      </c>
      <c r="AF4861" t="str">
        <f>"ID:"&amp;AG4861&amp;"; context:" &amp; AH4861 &amp;"; Name:" &amp; AI4861 &amp; "; Equipment:" &amp; AK4861</f>
        <v>ID:USGS; context:USGS; Name:USGS; Equipment:Unknown</v>
      </c>
      <c r="AG4861" t="s">
        <v>89</v>
      </c>
      <c r="AH4861" t="s">
        <v>89</v>
      </c>
      <c r="AI4861" t="s">
        <v>89</v>
      </c>
      <c r="AK4861" t="s">
        <v>90</v>
      </c>
      <c r="AL4861" t="s">
        <v>571</v>
      </c>
      <c r="AO4861" t="s">
        <v>111</v>
      </c>
      <c r="AP4861" t="s">
        <v>94</v>
      </c>
      <c r="AQ4861">
        <v>2.7</v>
      </c>
      <c r="AR4861" t="s">
        <v>102</v>
      </c>
      <c r="AT4861" t="s">
        <v>95</v>
      </c>
      <c r="AV4861" t="s">
        <v>96</v>
      </c>
      <c r="BG4861" s="3" t="s">
        <v>112</v>
      </c>
      <c r="BH4861" s="3"/>
      <c r="BQ4861" t="str">
        <f>BS4861 &amp; ":" &amp; BR4861</f>
        <v>USGS:ALGOR</v>
      </c>
      <c r="BR4861" t="s">
        <v>113</v>
      </c>
      <c r="BS4861" t="s">
        <v>89</v>
      </c>
      <c r="BT4861" t="s">
        <v>114</v>
      </c>
      <c r="BV4861" t="s">
        <v>115</v>
      </c>
      <c r="CF4861" t="s">
        <v>103</v>
      </c>
    </row>
    <row r="4862" spans="1:84" hidden="1" x14ac:dyDescent="0.4">
      <c r="A4862" t="s">
        <v>9593</v>
      </c>
      <c r="B4862" t="s">
        <v>9594</v>
      </c>
      <c r="C4862" t="s">
        <v>10098</v>
      </c>
      <c r="D4862" t="s">
        <v>81</v>
      </c>
      <c r="E4862" t="s">
        <v>82</v>
      </c>
      <c r="G4862" s="4" t="str">
        <f>TEXT(H4862+I4862,"yyyy-mm-dd""T""hh:mm:ss")&amp;
IF(J4862="MST","-07:00",
IF(J4862="MDT","-06:00",
IF(J4862="PST","-08:00",
IF(J4862="PDT","-07:00",
IF(J4862="UTC","+00:00","+00:00")))))</f>
        <v>2022-08-04T11:03:00-07:00</v>
      </c>
      <c r="H4862" s="1">
        <v>44777</v>
      </c>
      <c r="I4862" s="5">
        <v>0.46041666666666664</v>
      </c>
      <c r="J4862" t="s">
        <v>84</v>
      </c>
      <c r="N4862">
        <v>0</v>
      </c>
      <c r="O4862" t="s">
        <v>5517</v>
      </c>
      <c r="U4862" t="s">
        <v>9596</v>
      </c>
      <c r="V4862" t="s">
        <v>9597</v>
      </c>
      <c r="X4862" t="s">
        <v>9662</v>
      </c>
      <c r="Y4862" t="s">
        <v>9663</v>
      </c>
      <c r="AD4862">
        <v>32.320098000000002</v>
      </c>
      <c r="AE4862">
        <v>-112.233171</v>
      </c>
      <c r="AG4862" t="s">
        <v>10072</v>
      </c>
      <c r="AH4862" t="s">
        <v>9593</v>
      </c>
      <c r="AI4862" t="s">
        <v>10073</v>
      </c>
      <c r="AK4862" t="s">
        <v>5367</v>
      </c>
      <c r="AL4862" t="s">
        <v>10260</v>
      </c>
      <c r="AM4862" t="s">
        <v>92</v>
      </c>
      <c r="AN4862" t="s">
        <v>1610</v>
      </c>
      <c r="AO4862" t="s">
        <v>1611</v>
      </c>
      <c r="AP4862" t="s">
        <v>422</v>
      </c>
      <c r="AQ4862" t="s">
        <v>4440</v>
      </c>
      <c r="AR4862" t="s">
        <v>1616</v>
      </c>
      <c r="AT4862" t="s">
        <v>1612</v>
      </c>
      <c r="AV4862" t="s">
        <v>96</v>
      </c>
      <c r="BQ4862" t="str">
        <f>BS4862 &amp; ":" &amp; BR4862</f>
        <v>APHA:4500-NH3 C</v>
      </c>
      <c r="BR4862" t="s">
        <v>9610</v>
      </c>
      <c r="BS4862" t="s">
        <v>5380</v>
      </c>
      <c r="BT4862" t="s">
        <v>9611</v>
      </c>
      <c r="BV4862" t="s">
        <v>9612</v>
      </c>
      <c r="BX4862" s="1">
        <v>44788</v>
      </c>
      <c r="BZ4862" t="s">
        <v>10261</v>
      </c>
      <c r="CA4862" t="s">
        <v>9604</v>
      </c>
      <c r="CB4862">
        <v>0.5</v>
      </c>
      <c r="CC4862" t="s">
        <v>1616</v>
      </c>
      <c r="CE4862" t="s">
        <v>10101</v>
      </c>
      <c r="CF4862" t="s">
        <v>1618</v>
      </c>
    </row>
    <row r="4863" spans="1:84" hidden="1" x14ac:dyDescent="0.4">
      <c r="A4863" t="s">
        <v>9818</v>
      </c>
      <c r="B4863" t="s">
        <v>9819</v>
      </c>
      <c r="C4863" t="s">
        <v>10064</v>
      </c>
      <c r="D4863" t="s">
        <v>81</v>
      </c>
      <c r="E4863" t="s">
        <v>82</v>
      </c>
      <c r="G4863" s="4" t="str">
        <f>TEXT(H4863+I4863,"yyyy-mm-dd""T""hh:mm:ss")&amp;
IF(J4863="MST","-07:00",
IF(J4863="MDT","-06:00",
IF(J4863="PST","-08:00",
IF(J4863="PDT","-07:00",
IF(J4863="UTC","+00:00","+00:00")))))</f>
        <v>2022-04-01T13:50:00-07:00</v>
      </c>
      <c r="H4863" s="1">
        <v>44652</v>
      </c>
      <c r="I4863" s="5">
        <v>0.57638888888888884</v>
      </c>
      <c r="J4863" t="s">
        <v>84</v>
      </c>
      <c r="U4863" t="s">
        <v>9821</v>
      </c>
      <c r="V4863" t="s">
        <v>9821</v>
      </c>
      <c r="X4863" t="s">
        <v>10065</v>
      </c>
      <c r="Y4863" t="s">
        <v>10066</v>
      </c>
      <c r="Z4863" t="s">
        <v>10067</v>
      </c>
      <c r="AD4863">
        <v>32.430866700000003</v>
      </c>
      <c r="AE4863">
        <v>-110.89875000000001</v>
      </c>
      <c r="AK4863" t="s">
        <v>5367</v>
      </c>
      <c r="AL4863" t="s">
        <v>10262</v>
      </c>
      <c r="AN4863" t="s">
        <v>1610</v>
      </c>
      <c r="AO4863" t="s">
        <v>5369</v>
      </c>
      <c r="AP4863" t="s">
        <v>422</v>
      </c>
      <c r="AQ4863">
        <v>0.18</v>
      </c>
      <c r="AR4863" t="s">
        <v>1616</v>
      </c>
      <c r="AT4863" t="s">
        <v>1612</v>
      </c>
      <c r="AV4863" t="s">
        <v>96</v>
      </c>
      <c r="BF4863" t="s">
        <v>10263</v>
      </c>
      <c r="BQ4863" t="str">
        <f>BS4863 &amp; ":" &amp; BR4863</f>
        <v>USEPA:350.1</v>
      </c>
      <c r="BR4863">
        <v>350.1</v>
      </c>
      <c r="BS4863" t="s">
        <v>4867</v>
      </c>
      <c r="BT4863" t="s">
        <v>7488</v>
      </c>
      <c r="BV4863" t="s">
        <v>7489</v>
      </c>
      <c r="BX4863" s="1">
        <v>44670</v>
      </c>
      <c r="BZ4863" t="s">
        <v>10264</v>
      </c>
      <c r="CA4863" t="s">
        <v>1272</v>
      </c>
      <c r="CB4863">
        <v>0.05</v>
      </c>
      <c r="CC4863" t="s">
        <v>1616</v>
      </c>
      <c r="CE4863" t="s">
        <v>10070</v>
      </c>
      <c r="CF4863" t="s">
        <v>1618</v>
      </c>
    </row>
    <row r="4864" spans="1:84" hidden="1" x14ac:dyDescent="0.4">
      <c r="A4864" t="s">
        <v>9593</v>
      </c>
      <c r="B4864" t="s">
        <v>9594</v>
      </c>
      <c r="C4864" t="s">
        <v>10265</v>
      </c>
      <c r="D4864" t="s">
        <v>81</v>
      </c>
      <c r="E4864" t="s">
        <v>82</v>
      </c>
      <c r="G4864" s="4" t="str">
        <f>TEXT(H4864+I4864,"yyyy-mm-dd""T""hh:mm:ss")&amp;
IF(J4864="MST","-07:00",
IF(J4864="MDT","-06:00",
IF(J4864="PST","-08:00",
IF(J4864="PDT","-07:00",
IF(J4864="UTC","+00:00","+00:00")))))</f>
        <v>2022-02-22T11:49:00-07:00</v>
      </c>
      <c r="H4864" s="1">
        <v>44614</v>
      </c>
      <c r="I4864" s="5">
        <v>0.49236111111111114</v>
      </c>
      <c r="J4864" t="s">
        <v>84</v>
      </c>
      <c r="N4864">
        <v>0</v>
      </c>
      <c r="O4864" t="s">
        <v>5517</v>
      </c>
      <c r="U4864" t="s">
        <v>9596</v>
      </c>
      <c r="V4864" t="s">
        <v>9597</v>
      </c>
      <c r="X4864" t="s">
        <v>9628</v>
      </c>
      <c r="Y4864" t="s">
        <v>9629</v>
      </c>
      <c r="AD4864">
        <v>32.191263999999997</v>
      </c>
      <c r="AE4864">
        <v>-111.269114</v>
      </c>
      <c r="AG4864" t="s">
        <v>10072</v>
      </c>
      <c r="AH4864" t="s">
        <v>9593</v>
      </c>
      <c r="AI4864" t="s">
        <v>10073</v>
      </c>
      <c r="AK4864" t="s">
        <v>5367</v>
      </c>
      <c r="AL4864" t="s">
        <v>10266</v>
      </c>
      <c r="AM4864" t="s">
        <v>92</v>
      </c>
      <c r="AN4864" t="s">
        <v>1610</v>
      </c>
      <c r="AO4864" t="s">
        <v>111</v>
      </c>
      <c r="AP4864" t="s">
        <v>422</v>
      </c>
      <c r="AQ4864" t="s">
        <v>4440</v>
      </c>
      <c r="AR4864" t="s">
        <v>1616</v>
      </c>
      <c r="AT4864" t="s">
        <v>1612</v>
      </c>
      <c r="AV4864" t="s">
        <v>96</v>
      </c>
      <c r="BQ4864" t="str">
        <f>BS4864 &amp; ":" &amp; BR4864</f>
        <v>USEPA:300</v>
      </c>
      <c r="BR4864">
        <v>300</v>
      </c>
      <c r="BS4864" t="s">
        <v>4867</v>
      </c>
      <c r="BT4864" t="s">
        <v>9315</v>
      </c>
      <c r="BV4864" t="s">
        <v>9316</v>
      </c>
      <c r="BX4864" s="1">
        <v>44616</v>
      </c>
      <c r="BZ4864" t="s">
        <v>10267</v>
      </c>
      <c r="CA4864" t="s">
        <v>9604</v>
      </c>
      <c r="CB4864">
        <v>0.5</v>
      </c>
      <c r="CC4864" t="s">
        <v>1616</v>
      </c>
      <c r="CE4864" t="s">
        <v>10076</v>
      </c>
      <c r="CF4864" t="s">
        <v>1618</v>
      </c>
    </row>
    <row r="4865" spans="1:84" hidden="1" x14ac:dyDescent="0.4">
      <c r="A4865" t="s">
        <v>9593</v>
      </c>
      <c r="B4865" t="s">
        <v>9594</v>
      </c>
      <c r="C4865" t="s">
        <v>10268</v>
      </c>
      <c r="D4865" t="s">
        <v>81</v>
      </c>
      <c r="E4865" t="s">
        <v>82</v>
      </c>
      <c r="G4865" s="4" t="str">
        <f>TEXT(H4865+I4865,"yyyy-mm-dd""T""hh:mm:ss")&amp;
IF(J4865="MST","-07:00",
IF(J4865="MDT","-06:00",
IF(J4865="PST","-08:00",
IF(J4865="PDT","-07:00",
IF(J4865="UTC","+00:00","+00:00")))))</f>
        <v>2022-03-09T11:52:00-07:00</v>
      </c>
      <c r="H4865" s="1">
        <v>44629</v>
      </c>
      <c r="I4865" s="5">
        <v>0.49444444444444446</v>
      </c>
      <c r="J4865" t="s">
        <v>84</v>
      </c>
      <c r="N4865">
        <v>0</v>
      </c>
      <c r="O4865" t="s">
        <v>5517</v>
      </c>
      <c r="U4865" t="s">
        <v>9596</v>
      </c>
      <c r="V4865" t="s">
        <v>9597</v>
      </c>
      <c r="X4865" t="s">
        <v>9637</v>
      </c>
      <c r="Y4865" t="s">
        <v>9638</v>
      </c>
      <c r="AD4865">
        <v>31.821574999999999</v>
      </c>
      <c r="AE4865">
        <v>-112.546233</v>
      </c>
      <c r="AG4865" t="s">
        <v>10072</v>
      </c>
      <c r="AH4865" t="s">
        <v>9593</v>
      </c>
      <c r="AI4865" t="s">
        <v>10073</v>
      </c>
      <c r="AK4865" t="s">
        <v>5367</v>
      </c>
      <c r="AL4865" t="s">
        <v>10269</v>
      </c>
      <c r="AM4865" t="s">
        <v>92</v>
      </c>
      <c r="AN4865" t="s">
        <v>1610</v>
      </c>
      <c r="AO4865" t="s">
        <v>1611</v>
      </c>
      <c r="AP4865" t="s">
        <v>422</v>
      </c>
      <c r="AQ4865" t="s">
        <v>4440</v>
      </c>
      <c r="AR4865" t="s">
        <v>1616</v>
      </c>
      <c r="AT4865" t="s">
        <v>1612</v>
      </c>
      <c r="AV4865" t="s">
        <v>96</v>
      </c>
      <c r="BQ4865" t="str">
        <f>BS4865 &amp; ":" &amp; BR4865</f>
        <v>APHA:4500-NH3 C</v>
      </c>
      <c r="BR4865" t="s">
        <v>9610</v>
      </c>
      <c r="BS4865" t="s">
        <v>5380</v>
      </c>
      <c r="BT4865" t="s">
        <v>9611</v>
      </c>
      <c r="BV4865" t="s">
        <v>9612</v>
      </c>
      <c r="BX4865" s="1">
        <v>44641</v>
      </c>
      <c r="BZ4865" t="s">
        <v>10270</v>
      </c>
      <c r="CA4865" t="s">
        <v>9604</v>
      </c>
      <c r="CB4865">
        <v>0.5</v>
      </c>
      <c r="CC4865" t="s">
        <v>1616</v>
      </c>
      <c r="CE4865" t="s">
        <v>10154</v>
      </c>
      <c r="CF4865" t="s">
        <v>1618</v>
      </c>
    </row>
    <row r="4866" spans="1:84" hidden="1" x14ac:dyDescent="0.4">
      <c r="A4866" t="s">
        <v>7466</v>
      </c>
      <c r="B4866" t="s">
        <v>7467</v>
      </c>
      <c r="C4866" t="s">
        <v>10110</v>
      </c>
      <c r="D4866" t="s">
        <v>81</v>
      </c>
      <c r="E4866" t="s">
        <v>82</v>
      </c>
      <c r="G4866" s="4" t="str">
        <f>TEXT(H4866+I4866,"yyyy-mm-dd""T""hh:mm:ss")&amp;
IF(J4866="MST","-07:00",
IF(J4866="MDT","-06:00",
IF(J4866="PST","-08:00",
IF(J4866="PDT","-07:00",
IF(J4866="UTC","+00:00","+00:00")))))</f>
        <v>2022-09-20T11:10:00-07:00</v>
      </c>
      <c r="H4866" s="1">
        <v>44824</v>
      </c>
      <c r="I4866" s="5">
        <v>0.46527777777777779</v>
      </c>
      <c r="J4866" t="s">
        <v>84</v>
      </c>
      <c r="U4866" t="s">
        <v>7469</v>
      </c>
      <c r="V4866" t="s">
        <v>7470</v>
      </c>
      <c r="X4866" t="s">
        <v>7532</v>
      </c>
      <c r="Y4866" t="s">
        <v>7533</v>
      </c>
      <c r="AD4866">
        <v>32.289444000000003</v>
      </c>
      <c r="AE4866">
        <v>-111.03486100000001</v>
      </c>
      <c r="AG4866" t="s">
        <v>10039</v>
      </c>
      <c r="AH4866" t="s">
        <v>7466</v>
      </c>
      <c r="AI4866" t="s">
        <v>10040</v>
      </c>
      <c r="AK4866" t="s">
        <v>5367</v>
      </c>
      <c r="AL4866" t="s">
        <v>10271</v>
      </c>
      <c r="AN4866" t="s">
        <v>1610</v>
      </c>
      <c r="AO4866" t="s">
        <v>10046</v>
      </c>
      <c r="AP4866" t="s">
        <v>422</v>
      </c>
      <c r="AQ4866">
        <v>2.19</v>
      </c>
      <c r="AR4866" t="s">
        <v>1616</v>
      </c>
      <c r="AT4866" t="s">
        <v>1612</v>
      </c>
      <c r="AV4866" t="s">
        <v>96</v>
      </c>
      <c r="BQ4866" t="str">
        <f>BS4866 &amp; ":" &amp; BR4866</f>
        <v>USEPA:351.2</v>
      </c>
      <c r="BR4866">
        <v>351.2</v>
      </c>
      <c r="BS4866" t="s">
        <v>4867</v>
      </c>
      <c r="BT4866" t="s">
        <v>7605</v>
      </c>
      <c r="BV4866" t="s">
        <v>7606</v>
      </c>
      <c r="BZ4866" t="s">
        <v>10272</v>
      </c>
      <c r="CA4866" t="s">
        <v>1272</v>
      </c>
      <c r="CB4866">
        <v>0.8</v>
      </c>
      <c r="CC4866" t="s">
        <v>1616</v>
      </c>
      <c r="CE4866" t="s">
        <v>10043</v>
      </c>
      <c r="CF4866" t="s">
        <v>1618</v>
      </c>
    </row>
    <row r="4867" spans="1:84" hidden="1" x14ac:dyDescent="0.4">
      <c r="A4867" t="s">
        <v>7466</v>
      </c>
      <c r="B4867" t="s">
        <v>7467</v>
      </c>
      <c r="C4867" t="s">
        <v>10273</v>
      </c>
      <c r="D4867" t="s">
        <v>81</v>
      </c>
      <c r="E4867" t="s">
        <v>82</v>
      </c>
      <c r="G4867" s="4" t="str">
        <f>TEXT(H4867+I4867,"yyyy-mm-dd""T""hh:mm:ss")&amp;
IF(J4867="MST","-07:00",
IF(J4867="MDT","-06:00",
IF(J4867="PST","-08:00",
IF(J4867="PDT","-07:00",
IF(J4867="UTC","+00:00","+00:00")))))</f>
        <v>2022-09-15T08:00:00-07:00</v>
      </c>
      <c r="H4867" s="1">
        <v>44819</v>
      </c>
      <c r="I4867" s="5">
        <v>0.33333333333333331</v>
      </c>
      <c r="J4867" t="s">
        <v>84</v>
      </c>
      <c r="U4867" t="s">
        <v>7469</v>
      </c>
      <c r="V4867" t="s">
        <v>7470</v>
      </c>
      <c r="X4867" t="s">
        <v>7471</v>
      </c>
      <c r="Y4867" t="s">
        <v>7472</v>
      </c>
      <c r="AD4867">
        <v>32.338639000000001</v>
      </c>
      <c r="AE4867">
        <v>-111.08147200000001</v>
      </c>
      <c r="AG4867" t="s">
        <v>10039</v>
      </c>
      <c r="AH4867" t="s">
        <v>7466</v>
      </c>
      <c r="AI4867" t="s">
        <v>10040</v>
      </c>
      <c r="AK4867" t="s">
        <v>5367</v>
      </c>
      <c r="AL4867" t="s">
        <v>10274</v>
      </c>
      <c r="AN4867" t="s">
        <v>1610</v>
      </c>
      <c r="AO4867" t="s">
        <v>7494</v>
      </c>
      <c r="AP4867" t="s">
        <v>422</v>
      </c>
      <c r="AQ4867">
        <v>6.63</v>
      </c>
      <c r="AR4867" t="s">
        <v>1616</v>
      </c>
      <c r="AT4867" t="s">
        <v>1612</v>
      </c>
      <c r="AV4867" t="s">
        <v>96</v>
      </c>
      <c r="BQ4867" t="str">
        <f>BS4867 &amp; ":" &amp; BR4867</f>
        <v>USEPA:353.2</v>
      </c>
      <c r="BR4867">
        <v>353.2</v>
      </c>
      <c r="BS4867" t="s">
        <v>4867</v>
      </c>
      <c r="BT4867" t="s">
        <v>5390</v>
      </c>
      <c r="BV4867" t="s">
        <v>5391</v>
      </c>
      <c r="BZ4867" t="s">
        <v>10275</v>
      </c>
      <c r="CA4867" t="s">
        <v>1272</v>
      </c>
      <c r="CB4867">
        <v>0.2</v>
      </c>
      <c r="CC4867" t="s">
        <v>1616</v>
      </c>
      <c r="CE4867" t="s">
        <v>10120</v>
      </c>
      <c r="CF4867" t="s">
        <v>1618</v>
      </c>
    </row>
    <row r="4868" spans="1:84" hidden="1" x14ac:dyDescent="0.4">
      <c r="A4868" t="s">
        <v>7466</v>
      </c>
      <c r="B4868" t="s">
        <v>7467</v>
      </c>
      <c r="C4868" t="s">
        <v>10217</v>
      </c>
      <c r="D4868" t="s">
        <v>81</v>
      </c>
      <c r="E4868" t="s">
        <v>82</v>
      </c>
      <c r="G4868" s="4" t="str">
        <f>TEXT(H4868+I4868,"yyyy-mm-dd""T""hh:mm:ss")&amp;
IF(J4868="MST","-07:00",
IF(J4868="MDT","-06:00",
IF(J4868="PST","-08:00",
IF(J4868="PDT","-07:00",
IF(J4868="UTC","+00:00","+00:00")))))</f>
        <v>2022-06-23T08:30:00-07:00</v>
      </c>
      <c r="H4868" s="1">
        <v>44735</v>
      </c>
      <c r="I4868" s="5">
        <v>0.35416666666666669</v>
      </c>
      <c r="J4868" t="s">
        <v>84</v>
      </c>
      <c r="U4868" t="s">
        <v>7469</v>
      </c>
      <c r="V4868" t="s">
        <v>7470</v>
      </c>
      <c r="X4868" t="s">
        <v>7482</v>
      </c>
      <c r="Y4868" t="s">
        <v>7483</v>
      </c>
      <c r="AD4868">
        <v>32.386417000000002</v>
      </c>
      <c r="AE4868">
        <v>-111.119139</v>
      </c>
      <c r="AG4868" t="s">
        <v>10039</v>
      </c>
      <c r="AH4868" t="s">
        <v>7466</v>
      </c>
      <c r="AI4868" t="s">
        <v>10040</v>
      </c>
      <c r="AK4868" t="s">
        <v>5367</v>
      </c>
      <c r="AL4868" t="s">
        <v>10276</v>
      </c>
      <c r="AM4868" t="s">
        <v>7485</v>
      </c>
      <c r="AN4868" t="s">
        <v>1700</v>
      </c>
      <c r="AO4868" t="s">
        <v>457</v>
      </c>
      <c r="AP4868" t="s">
        <v>422</v>
      </c>
      <c r="AS4868" t="s">
        <v>7487</v>
      </c>
      <c r="AT4868" t="s">
        <v>1612</v>
      </c>
      <c r="AV4868" t="s">
        <v>96</v>
      </c>
      <c r="BQ4868" t="str">
        <f>BS4868 &amp; ":" &amp; BR4868</f>
        <v>USEPA:365.1</v>
      </c>
      <c r="BR4868">
        <v>365.1</v>
      </c>
      <c r="BS4868" t="s">
        <v>4867</v>
      </c>
      <c r="BT4868" t="s">
        <v>7474</v>
      </c>
      <c r="BV4868" t="s">
        <v>7475</v>
      </c>
      <c r="BZ4868" t="s">
        <v>10277</v>
      </c>
      <c r="CA4868" t="s">
        <v>1272</v>
      </c>
      <c r="CB4868">
        <v>0.5</v>
      </c>
      <c r="CC4868" t="s">
        <v>1616</v>
      </c>
      <c r="CE4868" t="s">
        <v>10220</v>
      </c>
      <c r="CF4868" t="s">
        <v>1618</v>
      </c>
    </row>
    <row r="4869" spans="1:84" hidden="1" x14ac:dyDescent="0.4">
      <c r="A4869" t="s">
        <v>9593</v>
      </c>
      <c r="B4869" t="s">
        <v>9594</v>
      </c>
      <c r="C4869" t="s">
        <v>10237</v>
      </c>
      <c r="D4869" t="s">
        <v>81</v>
      </c>
      <c r="E4869" t="s">
        <v>82</v>
      </c>
      <c r="G4869" s="4" t="str">
        <f>TEXT(H4869+I4869,"yyyy-mm-dd""T""hh:mm:ss")&amp;
IF(J4869="MST","-07:00",
IF(J4869="MDT","-06:00",
IF(J4869="PST","-08:00",
IF(J4869="PDT","-07:00",
IF(J4869="UTC","+00:00","+00:00")))))</f>
        <v>2022-08-04T09:56:00-07:00</v>
      </c>
      <c r="H4869" s="1">
        <v>44777</v>
      </c>
      <c r="I4869" s="5">
        <v>0.41388888888888886</v>
      </c>
      <c r="J4869" t="s">
        <v>84</v>
      </c>
      <c r="N4869">
        <v>0</v>
      </c>
      <c r="O4869" t="s">
        <v>5517</v>
      </c>
      <c r="U4869" t="s">
        <v>9596</v>
      </c>
      <c r="V4869" t="s">
        <v>9597</v>
      </c>
      <c r="X4869" t="s">
        <v>9835</v>
      </c>
      <c r="Y4869" t="s">
        <v>9836</v>
      </c>
      <c r="AD4869">
        <v>32.110914999999999</v>
      </c>
      <c r="AE4869">
        <v>-112.041892</v>
      </c>
      <c r="AG4869" t="s">
        <v>10072</v>
      </c>
      <c r="AH4869" t="s">
        <v>9593</v>
      </c>
      <c r="AI4869" t="s">
        <v>10073</v>
      </c>
      <c r="AK4869" t="s">
        <v>5367</v>
      </c>
      <c r="AL4869" t="s">
        <v>10278</v>
      </c>
      <c r="AN4869" t="s">
        <v>1610</v>
      </c>
      <c r="AO4869" t="s">
        <v>111</v>
      </c>
      <c r="AP4869" t="s">
        <v>422</v>
      </c>
      <c r="AQ4869">
        <v>0.88</v>
      </c>
      <c r="AR4869" t="s">
        <v>1616</v>
      </c>
      <c r="AT4869" t="s">
        <v>1612</v>
      </c>
      <c r="AV4869" t="s">
        <v>96</v>
      </c>
      <c r="BQ4869" t="str">
        <f>BS4869 &amp; ":" &amp; BR4869</f>
        <v>USEPA:300</v>
      </c>
      <c r="BR4869">
        <v>300</v>
      </c>
      <c r="BS4869" t="s">
        <v>4867</v>
      </c>
      <c r="BT4869" t="s">
        <v>9315</v>
      </c>
      <c r="BV4869" t="s">
        <v>9316</v>
      </c>
      <c r="BX4869" s="1">
        <v>44811</v>
      </c>
      <c r="BZ4869" t="s">
        <v>10279</v>
      </c>
      <c r="CA4869" t="s">
        <v>9604</v>
      </c>
      <c r="CB4869">
        <v>0.5</v>
      </c>
      <c r="CC4869" t="s">
        <v>1616</v>
      </c>
      <c r="CE4869" t="s">
        <v>10101</v>
      </c>
      <c r="CF4869" t="s">
        <v>1618</v>
      </c>
    </row>
    <row r="4870" spans="1:84" hidden="1" x14ac:dyDescent="0.4">
      <c r="A4870" t="s">
        <v>7466</v>
      </c>
      <c r="B4870" t="s">
        <v>7467</v>
      </c>
      <c r="C4870" t="s">
        <v>10038</v>
      </c>
      <c r="D4870" t="s">
        <v>81</v>
      </c>
      <c r="E4870" t="s">
        <v>82</v>
      </c>
      <c r="G4870" s="4" t="str">
        <f>TEXT(H4870+I4870,"yyyy-mm-dd""T""hh:mm:ss")&amp;
IF(J4870="MST","-07:00",
IF(J4870="MDT","-06:00",
IF(J4870="PST","-08:00",
IF(J4870="PDT","-07:00",
IF(J4870="UTC","+00:00","+00:00")))))</f>
        <v>2022-12-20T11:25:00-07:00</v>
      </c>
      <c r="H4870" s="1">
        <v>44915</v>
      </c>
      <c r="I4870" s="5">
        <v>0.47569444444444442</v>
      </c>
      <c r="J4870" t="s">
        <v>84</v>
      </c>
      <c r="U4870" t="s">
        <v>7469</v>
      </c>
      <c r="V4870" t="s">
        <v>7470</v>
      </c>
      <c r="X4870" t="s">
        <v>7532</v>
      </c>
      <c r="Y4870" t="s">
        <v>7533</v>
      </c>
      <c r="AD4870">
        <v>32.289444000000003</v>
      </c>
      <c r="AE4870">
        <v>-111.03486100000001</v>
      </c>
      <c r="AG4870" t="s">
        <v>10039</v>
      </c>
      <c r="AH4870" t="s">
        <v>7466</v>
      </c>
      <c r="AI4870" t="s">
        <v>10040</v>
      </c>
      <c r="AK4870" t="s">
        <v>5367</v>
      </c>
      <c r="AL4870" t="s">
        <v>10280</v>
      </c>
      <c r="AN4870" t="s">
        <v>1610</v>
      </c>
      <c r="AO4870" t="s">
        <v>5387</v>
      </c>
      <c r="AP4870" t="s">
        <v>422</v>
      </c>
      <c r="AQ4870">
        <v>6.29</v>
      </c>
      <c r="AR4870" t="s">
        <v>1616</v>
      </c>
      <c r="AT4870" t="s">
        <v>1612</v>
      </c>
      <c r="AV4870" t="s">
        <v>7535</v>
      </c>
      <c r="BQ4870" t="str">
        <f>BS4870 &amp; ":" &amp; BR4870</f>
        <v>AOAC:973.48</v>
      </c>
      <c r="BR4870">
        <v>973.48</v>
      </c>
      <c r="BS4870" t="s">
        <v>7536</v>
      </c>
      <c r="BT4870" t="s">
        <v>7537</v>
      </c>
      <c r="BZ4870" t="s">
        <v>10281</v>
      </c>
      <c r="CA4870" t="s">
        <v>1272</v>
      </c>
      <c r="CB4870">
        <v>0.8</v>
      </c>
      <c r="CC4870" t="s">
        <v>1616</v>
      </c>
      <c r="CE4870" t="s">
        <v>10043</v>
      </c>
      <c r="CF4870" t="s">
        <v>1618</v>
      </c>
    </row>
    <row r="4871" spans="1:84" hidden="1" x14ac:dyDescent="0.4">
      <c r="A4871" t="s">
        <v>9593</v>
      </c>
      <c r="B4871" t="s">
        <v>9594</v>
      </c>
      <c r="C4871" t="s">
        <v>10151</v>
      </c>
      <c r="D4871" t="s">
        <v>81</v>
      </c>
      <c r="E4871" t="s">
        <v>82</v>
      </c>
      <c r="G4871" s="4" t="str">
        <f>TEXT(H4871+I4871,"yyyy-mm-dd""T""hh:mm:ss")&amp;
IF(J4871="MST","-07:00",
IF(J4871="MDT","-06:00",
IF(J4871="PST","-08:00",
IF(J4871="PDT","-07:00",
IF(J4871="UTC","+00:00","+00:00")))))</f>
        <v>2022-07-13T11:54:00-07:00</v>
      </c>
      <c r="H4871" s="1">
        <v>44755</v>
      </c>
      <c r="I4871" s="5">
        <v>0.49583333333333335</v>
      </c>
      <c r="J4871" t="s">
        <v>84</v>
      </c>
      <c r="N4871">
        <v>0</v>
      </c>
      <c r="O4871" t="s">
        <v>5517</v>
      </c>
      <c r="U4871" t="s">
        <v>9596</v>
      </c>
      <c r="V4871" t="s">
        <v>9597</v>
      </c>
      <c r="X4871" t="s">
        <v>9637</v>
      </c>
      <c r="Y4871" t="s">
        <v>9638</v>
      </c>
      <c r="AD4871">
        <v>31.821574999999999</v>
      </c>
      <c r="AE4871">
        <v>-112.546233</v>
      </c>
      <c r="AG4871" t="s">
        <v>10072</v>
      </c>
      <c r="AH4871" t="s">
        <v>9593</v>
      </c>
      <c r="AI4871" t="s">
        <v>10073</v>
      </c>
      <c r="AK4871" t="s">
        <v>5367</v>
      </c>
      <c r="AL4871" t="s">
        <v>10282</v>
      </c>
      <c r="AN4871" t="s">
        <v>1700</v>
      </c>
      <c r="AO4871" t="s">
        <v>9631</v>
      </c>
      <c r="AP4871" t="s">
        <v>422</v>
      </c>
      <c r="AQ4871">
        <v>1.1000000000000001</v>
      </c>
      <c r="AR4871" t="s">
        <v>1616</v>
      </c>
      <c r="AT4871" t="s">
        <v>1612</v>
      </c>
      <c r="AV4871" t="s">
        <v>96</v>
      </c>
      <c r="BQ4871" t="str">
        <f>BS4871 &amp; ":" &amp; BR4871</f>
        <v>HACH:8190</v>
      </c>
      <c r="BR4871">
        <v>8190</v>
      </c>
      <c r="BS4871" t="s">
        <v>9632</v>
      </c>
      <c r="BT4871" t="s">
        <v>9633</v>
      </c>
      <c r="BX4871" s="1">
        <v>44769</v>
      </c>
      <c r="BZ4871" t="s">
        <v>10283</v>
      </c>
      <c r="CA4871" t="s">
        <v>9604</v>
      </c>
      <c r="CB4871">
        <v>0.1</v>
      </c>
      <c r="CC4871" t="s">
        <v>1616</v>
      </c>
      <c r="CE4871" t="s">
        <v>10154</v>
      </c>
      <c r="CF4871" t="s">
        <v>1618</v>
      </c>
    </row>
    <row r="4872" spans="1:84" hidden="1" x14ac:dyDescent="0.4">
      <c r="A4872" t="s">
        <v>7466</v>
      </c>
      <c r="B4872" t="s">
        <v>7467</v>
      </c>
      <c r="C4872" t="s">
        <v>10085</v>
      </c>
      <c r="D4872" t="s">
        <v>81</v>
      </c>
      <c r="E4872" t="s">
        <v>82</v>
      </c>
      <c r="G4872" s="4" t="str">
        <f>TEXT(H4872+I4872,"yyyy-mm-dd""T""hh:mm:ss")&amp;
IF(J4872="MST","-07:00",
IF(J4872="MDT","-06:00",
IF(J4872="PST","-08:00",
IF(J4872="PDT","-07:00",
IF(J4872="UTC","+00:00","+00:00")))))</f>
        <v>2022-09-26T09:05:00-07:00</v>
      </c>
      <c r="H4872" s="1">
        <v>44830</v>
      </c>
      <c r="I4872" s="5">
        <v>0.37847222222222221</v>
      </c>
      <c r="J4872" t="s">
        <v>84</v>
      </c>
      <c r="U4872" t="s">
        <v>7469</v>
      </c>
      <c r="V4872" t="s">
        <v>7470</v>
      </c>
      <c r="X4872" t="s">
        <v>7482</v>
      </c>
      <c r="Y4872" t="s">
        <v>7483</v>
      </c>
      <c r="AD4872">
        <v>32.386417000000002</v>
      </c>
      <c r="AE4872">
        <v>-111.119139</v>
      </c>
      <c r="AG4872" t="s">
        <v>10039</v>
      </c>
      <c r="AH4872" t="s">
        <v>7466</v>
      </c>
      <c r="AI4872" t="s">
        <v>10040</v>
      </c>
      <c r="AK4872" t="s">
        <v>5367</v>
      </c>
      <c r="AL4872" t="s">
        <v>10284</v>
      </c>
      <c r="AN4872" t="s">
        <v>1610</v>
      </c>
      <c r="AO4872" t="s">
        <v>7494</v>
      </c>
      <c r="AP4872" t="s">
        <v>422</v>
      </c>
      <c r="AQ4872">
        <v>4.92</v>
      </c>
      <c r="AR4872" t="s">
        <v>1616</v>
      </c>
      <c r="AT4872" t="s">
        <v>1612</v>
      </c>
      <c r="AV4872" t="s">
        <v>96</v>
      </c>
      <c r="BQ4872" t="str">
        <f>BS4872 &amp; ":" &amp; BR4872</f>
        <v>USEPA:353.2</v>
      </c>
      <c r="BR4872">
        <v>353.2</v>
      </c>
      <c r="BS4872" t="s">
        <v>4867</v>
      </c>
      <c r="BT4872" t="s">
        <v>5390</v>
      </c>
      <c r="BV4872" t="s">
        <v>5391</v>
      </c>
      <c r="BZ4872" t="s">
        <v>10285</v>
      </c>
      <c r="CA4872" t="s">
        <v>1272</v>
      </c>
      <c r="CB4872">
        <v>0.2</v>
      </c>
      <c r="CC4872" t="s">
        <v>1616</v>
      </c>
      <c r="CE4872" t="s">
        <v>10057</v>
      </c>
      <c r="CF4872" t="s">
        <v>1618</v>
      </c>
    </row>
    <row r="4873" spans="1:84" hidden="1" x14ac:dyDescent="0.4">
      <c r="A4873" t="s">
        <v>7466</v>
      </c>
      <c r="B4873" t="s">
        <v>7467</v>
      </c>
      <c r="C4873" t="s">
        <v>10286</v>
      </c>
      <c r="D4873" t="s">
        <v>81</v>
      </c>
      <c r="E4873" t="s">
        <v>82</v>
      </c>
      <c r="G4873" s="4" t="str">
        <f>TEXT(H4873+I4873,"yyyy-mm-dd""T""hh:mm:ss")&amp;
IF(J4873="MST","-07:00",
IF(J4873="MDT","-06:00",
IF(J4873="PST","-08:00",
IF(J4873="PDT","-07:00",
IF(J4873="UTC","+00:00","+00:00")))))</f>
        <v>2022-12-22T09:40:00-07:00</v>
      </c>
      <c r="H4873" s="1">
        <v>44917</v>
      </c>
      <c r="I4873" s="5">
        <v>0.40277777777777779</v>
      </c>
      <c r="J4873" t="s">
        <v>84</v>
      </c>
      <c r="U4873" t="s">
        <v>7469</v>
      </c>
      <c r="V4873" t="s">
        <v>7470</v>
      </c>
      <c r="X4873" t="s">
        <v>7471</v>
      </c>
      <c r="Y4873" t="s">
        <v>7472</v>
      </c>
      <c r="AD4873">
        <v>32.338639000000001</v>
      </c>
      <c r="AE4873">
        <v>-111.08147200000001</v>
      </c>
      <c r="AG4873" t="s">
        <v>10039</v>
      </c>
      <c r="AH4873" t="s">
        <v>7466</v>
      </c>
      <c r="AI4873" t="s">
        <v>10040</v>
      </c>
      <c r="AK4873" t="s">
        <v>5367</v>
      </c>
      <c r="AL4873" t="s">
        <v>10287</v>
      </c>
      <c r="AN4873" t="s">
        <v>1700</v>
      </c>
      <c r="AO4873" t="s">
        <v>123</v>
      </c>
      <c r="AP4873" t="s">
        <v>422</v>
      </c>
      <c r="AQ4873">
        <v>1.61</v>
      </c>
      <c r="AR4873" t="s">
        <v>1616</v>
      </c>
      <c r="AS4873" t="s">
        <v>9252</v>
      </c>
      <c r="AT4873" t="s">
        <v>1612</v>
      </c>
      <c r="AV4873" t="s">
        <v>96</v>
      </c>
      <c r="BQ4873" t="str">
        <f>BS4873 &amp; ":" &amp; BR4873</f>
        <v>USEPA:365.1</v>
      </c>
      <c r="BR4873">
        <v>365.1</v>
      </c>
      <c r="BS4873" t="s">
        <v>4867</v>
      </c>
      <c r="BT4873" t="s">
        <v>7474</v>
      </c>
      <c r="BV4873" t="s">
        <v>7475</v>
      </c>
      <c r="BZ4873" t="s">
        <v>10288</v>
      </c>
      <c r="CA4873" t="s">
        <v>1272</v>
      </c>
      <c r="CB4873">
        <v>0.5</v>
      </c>
      <c r="CC4873" t="s">
        <v>1616</v>
      </c>
      <c r="CE4873" t="s">
        <v>10289</v>
      </c>
      <c r="CF4873" t="s">
        <v>1618</v>
      </c>
    </row>
    <row r="4874" spans="1:84" hidden="1" x14ac:dyDescent="0.4">
      <c r="A4874" t="s">
        <v>7466</v>
      </c>
      <c r="B4874" t="s">
        <v>7467</v>
      </c>
      <c r="C4874" t="s">
        <v>10135</v>
      </c>
      <c r="D4874" t="s">
        <v>81</v>
      </c>
      <c r="E4874" t="s">
        <v>82</v>
      </c>
      <c r="G4874" s="4" t="str">
        <f>TEXT(H4874+I4874,"yyyy-mm-dd""T""hh:mm:ss")&amp;
IF(J4874="MST","-07:00",
IF(J4874="MDT","-06:00",
IF(J4874="PST","-08:00",
IF(J4874="PDT","-07:00",
IF(J4874="UTC","+00:00","+00:00")))))</f>
        <v>2022-11-30T10:10:00-07:00</v>
      </c>
      <c r="H4874" s="1">
        <v>44895</v>
      </c>
      <c r="I4874" s="5">
        <v>0.4236111111111111</v>
      </c>
      <c r="J4874" t="s">
        <v>84</v>
      </c>
      <c r="U4874" t="s">
        <v>7469</v>
      </c>
      <c r="V4874" t="s">
        <v>7470</v>
      </c>
      <c r="X4874" t="s">
        <v>7510</v>
      </c>
      <c r="Y4874" t="s">
        <v>7511</v>
      </c>
      <c r="AD4874">
        <v>32.434333000000002</v>
      </c>
      <c r="AE4874">
        <v>-111.232472</v>
      </c>
      <c r="AG4874" t="s">
        <v>10039</v>
      </c>
      <c r="AH4874" t="s">
        <v>7466</v>
      </c>
      <c r="AI4874" t="s">
        <v>10040</v>
      </c>
      <c r="AK4874" t="s">
        <v>5367</v>
      </c>
      <c r="AL4874" t="s">
        <v>10290</v>
      </c>
      <c r="AN4874" t="s">
        <v>1700</v>
      </c>
      <c r="AO4874" t="s">
        <v>457</v>
      </c>
      <c r="AP4874" t="s">
        <v>422</v>
      </c>
      <c r="AQ4874">
        <v>1.21</v>
      </c>
      <c r="AR4874" t="s">
        <v>1616</v>
      </c>
      <c r="AT4874" t="s">
        <v>1612</v>
      </c>
      <c r="AV4874" t="s">
        <v>96</v>
      </c>
      <c r="BQ4874" t="str">
        <f>BS4874 &amp; ":" &amp; BR4874</f>
        <v>USEPA:365.1</v>
      </c>
      <c r="BR4874">
        <v>365.1</v>
      </c>
      <c r="BS4874" t="s">
        <v>4867</v>
      </c>
      <c r="BT4874" t="s">
        <v>7474</v>
      </c>
      <c r="BV4874" t="s">
        <v>7475</v>
      </c>
      <c r="BZ4874" t="s">
        <v>10291</v>
      </c>
      <c r="CA4874" t="s">
        <v>1272</v>
      </c>
      <c r="CB4874">
        <v>0.5</v>
      </c>
      <c r="CC4874" t="s">
        <v>1616</v>
      </c>
      <c r="CE4874" t="s">
        <v>10124</v>
      </c>
      <c r="CF4874" t="s">
        <v>1618</v>
      </c>
    </row>
    <row r="4875" spans="1:84" hidden="1" x14ac:dyDescent="0.4">
      <c r="A4875" t="s">
        <v>7466</v>
      </c>
      <c r="B4875" t="s">
        <v>7467</v>
      </c>
      <c r="C4875" t="s">
        <v>10085</v>
      </c>
      <c r="D4875" t="s">
        <v>81</v>
      </c>
      <c r="E4875" t="s">
        <v>82</v>
      </c>
      <c r="G4875" s="4" t="str">
        <f>TEXT(H4875+I4875,"yyyy-mm-dd""T""hh:mm:ss")&amp;
IF(J4875="MST","-07:00",
IF(J4875="MDT","-06:00",
IF(J4875="PST","-08:00",
IF(J4875="PDT","-07:00",
IF(J4875="UTC","+00:00","+00:00")))))</f>
        <v>2022-09-26T09:05:00-07:00</v>
      </c>
      <c r="H4875" s="1">
        <v>44830</v>
      </c>
      <c r="I4875" s="5">
        <v>0.37847222222222221</v>
      </c>
      <c r="J4875" t="s">
        <v>84</v>
      </c>
      <c r="U4875" t="s">
        <v>7469</v>
      </c>
      <c r="V4875" t="s">
        <v>7470</v>
      </c>
      <c r="X4875" t="s">
        <v>7482</v>
      </c>
      <c r="Y4875" t="s">
        <v>7483</v>
      </c>
      <c r="AD4875">
        <v>32.386417000000002</v>
      </c>
      <c r="AE4875">
        <v>-111.119139</v>
      </c>
      <c r="AG4875" t="s">
        <v>10039</v>
      </c>
      <c r="AH4875" t="s">
        <v>7466</v>
      </c>
      <c r="AI4875" t="s">
        <v>10040</v>
      </c>
      <c r="AK4875" t="s">
        <v>5367</v>
      </c>
      <c r="AL4875" t="s">
        <v>10292</v>
      </c>
      <c r="AN4875" t="s">
        <v>1610</v>
      </c>
      <c r="AO4875" t="s">
        <v>10046</v>
      </c>
      <c r="AP4875" t="s">
        <v>422</v>
      </c>
      <c r="AQ4875">
        <v>4.22</v>
      </c>
      <c r="AR4875" t="s">
        <v>1616</v>
      </c>
      <c r="AT4875" t="s">
        <v>1612</v>
      </c>
      <c r="AV4875" t="s">
        <v>96</v>
      </c>
      <c r="BQ4875" t="str">
        <f>BS4875 &amp; ":" &amp; BR4875</f>
        <v>USEPA:351.2</v>
      </c>
      <c r="BR4875">
        <v>351.2</v>
      </c>
      <c r="BS4875" t="s">
        <v>4867</v>
      </c>
      <c r="BT4875" t="s">
        <v>7605</v>
      </c>
      <c r="BV4875" t="s">
        <v>7606</v>
      </c>
      <c r="BZ4875" t="s">
        <v>10293</v>
      </c>
      <c r="CA4875" t="s">
        <v>1272</v>
      </c>
      <c r="CB4875">
        <v>0.8</v>
      </c>
      <c r="CC4875" t="s">
        <v>1616</v>
      </c>
      <c r="CE4875" t="s">
        <v>10057</v>
      </c>
      <c r="CF4875" t="s">
        <v>1618</v>
      </c>
    </row>
    <row r="4876" spans="1:84" x14ac:dyDescent="0.4">
      <c r="A4876" t="s">
        <v>78</v>
      </c>
      <c r="B4876" t="s">
        <v>79</v>
      </c>
      <c r="C4876" t="s">
        <v>567</v>
      </c>
      <c r="D4876" t="s">
        <v>81</v>
      </c>
      <c r="E4876" t="s">
        <v>82</v>
      </c>
      <c r="F4876" t="s">
        <v>83</v>
      </c>
      <c r="G4876" s="4" t="str">
        <f>TEXT(H4876+I4876,"yyyy-mm-dd""T""hh:mm:ss")&amp;
IF(J4876="MST","-07:00",
IF(J4876="MDT","-06:00",
IF(J4876="PST","-08:00",
IF(J4876="PDT","-07:00",
IF(J4876="UTC","+00:00","+00:00")))))</f>
        <v>2002-05-09T10:30:00-07:00</v>
      </c>
      <c r="H4876" s="1">
        <v>37385</v>
      </c>
      <c r="I4876" s="5">
        <v>0.4375</v>
      </c>
      <c r="J4876" t="s">
        <v>84</v>
      </c>
      <c r="W4876" t="s">
        <v>85</v>
      </c>
      <c r="X4876" t="s">
        <v>234</v>
      </c>
      <c r="Z4876" t="s">
        <v>568</v>
      </c>
      <c r="AB4876" t="s">
        <v>87</v>
      </c>
      <c r="AC4876" t="s">
        <v>88</v>
      </c>
      <c r="AF4876" t="str">
        <f>"ID:"&amp;AG4876&amp;"; context:" &amp; AH4876 &amp;"; Name:" &amp; AI4876 &amp; "; Equipment:" &amp; AK4876</f>
        <v>ID:USGS; context:USGS; Name:USGS; Equipment:Unknown</v>
      </c>
      <c r="AG4876" t="s">
        <v>89</v>
      </c>
      <c r="AH4876" t="s">
        <v>89</v>
      </c>
      <c r="AI4876" t="s">
        <v>89</v>
      </c>
      <c r="AK4876" t="s">
        <v>90</v>
      </c>
      <c r="AL4876" t="s">
        <v>572</v>
      </c>
      <c r="AO4876" t="s">
        <v>117</v>
      </c>
      <c r="AP4876" t="s">
        <v>94</v>
      </c>
      <c r="AQ4876">
        <v>2.7</v>
      </c>
      <c r="AR4876" t="s">
        <v>102</v>
      </c>
      <c r="AT4876" t="s">
        <v>95</v>
      </c>
      <c r="AV4876" t="s">
        <v>96</v>
      </c>
      <c r="BG4876" s="3" t="s">
        <v>118</v>
      </c>
      <c r="BH4876" s="3"/>
      <c r="BQ4876" t="str">
        <f>BS4876 &amp; ":" &amp; BR4876</f>
        <v>USGS:CL048</v>
      </c>
      <c r="BR4876" t="s">
        <v>119</v>
      </c>
      <c r="BS4876" t="s">
        <v>89</v>
      </c>
      <c r="BT4876" t="s">
        <v>120</v>
      </c>
      <c r="BV4876" t="s">
        <v>121</v>
      </c>
      <c r="CF4876" t="s">
        <v>103</v>
      </c>
    </row>
    <row r="4877" spans="1:84" hidden="1" x14ac:dyDescent="0.4">
      <c r="A4877" t="s">
        <v>7466</v>
      </c>
      <c r="B4877" t="s">
        <v>7467</v>
      </c>
      <c r="C4877" t="s">
        <v>10038</v>
      </c>
      <c r="D4877" t="s">
        <v>81</v>
      </c>
      <c r="E4877" t="s">
        <v>82</v>
      </c>
      <c r="G4877" s="4" t="str">
        <f>TEXT(H4877+I4877,"yyyy-mm-dd""T""hh:mm:ss")&amp;
IF(J4877="MST","-07:00",
IF(J4877="MDT","-06:00",
IF(J4877="PST","-08:00",
IF(J4877="PDT","-07:00",
IF(J4877="UTC","+00:00","+00:00")))))</f>
        <v>2022-12-20T11:25:00-07:00</v>
      </c>
      <c r="H4877" s="1">
        <v>44915</v>
      </c>
      <c r="I4877" s="5">
        <v>0.47569444444444442</v>
      </c>
      <c r="J4877" t="s">
        <v>84</v>
      </c>
      <c r="U4877" t="s">
        <v>7469</v>
      </c>
      <c r="V4877" t="s">
        <v>7470</v>
      </c>
      <c r="X4877" t="s">
        <v>7532</v>
      </c>
      <c r="Y4877" t="s">
        <v>7533</v>
      </c>
      <c r="AD4877">
        <v>32.289444000000003</v>
      </c>
      <c r="AE4877">
        <v>-111.03486100000001</v>
      </c>
      <c r="AG4877" t="s">
        <v>10039</v>
      </c>
      <c r="AH4877" t="s">
        <v>7466</v>
      </c>
      <c r="AI4877" t="s">
        <v>10040</v>
      </c>
      <c r="AK4877" t="s">
        <v>5367</v>
      </c>
      <c r="AL4877" t="s">
        <v>10298</v>
      </c>
      <c r="AN4877" t="s">
        <v>1610</v>
      </c>
      <c r="AO4877" t="s">
        <v>7494</v>
      </c>
      <c r="AP4877" t="s">
        <v>422</v>
      </c>
      <c r="AQ4877">
        <v>1.1299999999999999</v>
      </c>
      <c r="AR4877" t="s">
        <v>1616</v>
      </c>
      <c r="AT4877" t="s">
        <v>1612</v>
      </c>
      <c r="AV4877" t="s">
        <v>96</v>
      </c>
      <c r="BQ4877" t="str">
        <f>BS4877 &amp; ":" &amp; BR4877</f>
        <v>USEPA:353.2</v>
      </c>
      <c r="BR4877">
        <v>353.2</v>
      </c>
      <c r="BS4877" t="s">
        <v>4867</v>
      </c>
      <c r="BT4877" t="s">
        <v>5390</v>
      </c>
      <c r="BV4877" t="s">
        <v>5391</v>
      </c>
      <c r="BZ4877" t="s">
        <v>10299</v>
      </c>
      <c r="CA4877" t="s">
        <v>1272</v>
      </c>
      <c r="CB4877">
        <v>0.2</v>
      </c>
      <c r="CC4877" t="s">
        <v>1616</v>
      </c>
      <c r="CE4877" t="s">
        <v>10043</v>
      </c>
      <c r="CF4877" t="s">
        <v>1618</v>
      </c>
    </row>
    <row r="4878" spans="1:84" hidden="1" x14ac:dyDescent="0.4">
      <c r="A4878" t="s">
        <v>9593</v>
      </c>
      <c r="B4878" t="s">
        <v>9594</v>
      </c>
      <c r="C4878" t="s">
        <v>10300</v>
      </c>
      <c r="D4878" t="s">
        <v>81</v>
      </c>
      <c r="E4878" t="s">
        <v>82</v>
      </c>
      <c r="G4878" s="4" t="str">
        <f>TEXT(H4878+I4878,"yyyy-mm-dd""T""hh:mm:ss")&amp;
IF(J4878="MST","-07:00",
IF(J4878="MDT","-06:00",
IF(J4878="PST","-08:00",
IF(J4878="PDT","-07:00",
IF(J4878="UTC","+00:00","+00:00")))))</f>
        <v>2022-08-18T10:48:00-07:00</v>
      </c>
      <c r="H4878" s="1">
        <v>44791</v>
      </c>
      <c r="I4878" s="5">
        <v>0.45</v>
      </c>
      <c r="J4878" t="s">
        <v>84</v>
      </c>
      <c r="N4878">
        <v>0</v>
      </c>
      <c r="O4878" t="s">
        <v>5517</v>
      </c>
      <c r="U4878" t="s">
        <v>9596</v>
      </c>
      <c r="V4878" t="s">
        <v>9597</v>
      </c>
      <c r="X4878" t="s">
        <v>9676</v>
      </c>
      <c r="Y4878" t="s">
        <v>9677</v>
      </c>
      <c r="AD4878">
        <v>31.908080999999999</v>
      </c>
      <c r="AE4878">
        <v>-111.84456400000001</v>
      </c>
      <c r="AG4878" t="s">
        <v>10072</v>
      </c>
      <c r="AH4878" t="s">
        <v>9593</v>
      </c>
      <c r="AI4878" t="s">
        <v>10073</v>
      </c>
      <c r="AK4878" t="s">
        <v>5367</v>
      </c>
      <c r="AL4878" t="s">
        <v>10301</v>
      </c>
      <c r="AM4878" t="s">
        <v>92</v>
      </c>
      <c r="AN4878" t="s">
        <v>1610</v>
      </c>
      <c r="AO4878" t="s">
        <v>105</v>
      </c>
      <c r="AP4878" t="s">
        <v>422</v>
      </c>
      <c r="AQ4878" t="s">
        <v>4440</v>
      </c>
      <c r="AR4878" t="s">
        <v>1616</v>
      </c>
      <c r="AT4878" t="s">
        <v>1612</v>
      </c>
      <c r="AV4878" t="s">
        <v>96</v>
      </c>
      <c r="BQ4878" t="str">
        <f>BS4878 &amp; ":" &amp; BR4878</f>
        <v>USEPA:300</v>
      </c>
      <c r="BR4878">
        <v>300</v>
      </c>
      <c r="BS4878" t="s">
        <v>4867</v>
      </c>
      <c r="BT4878" t="s">
        <v>9315</v>
      </c>
      <c r="BV4878" t="s">
        <v>9316</v>
      </c>
      <c r="BX4878" s="1">
        <v>44792</v>
      </c>
      <c r="BZ4878" t="s">
        <v>10302</v>
      </c>
      <c r="CA4878" t="s">
        <v>9604</v>
      </c>
      <c r="CB4878">
        <v>0.1</v>
      </c>
      <c r="CC4878" t="s">
        <v>1616</v>
      </c>
      <c r="CE4878" t="s">
        <v>10101</v>
      </c>
      <c r="CF4878" t="s">
        <v>1618</v>
      </c>
    </row>
    <row r="4879" spans="1:84" hidden="1" x14ac:dyDescent="0.4">
      <c r="A4879" t="s">
        <v>9818</v>
      </c>
      <c r="B4879" t="s">
        <v>9819</v>
      </c>
      <c r="C4879" t="s">
        <v>10303</v>
      </c>
      <c r="D4879" t="s">
        <v>81</v>
      </c>
      <c r="E4879" t="s">
        <v>82</v>
      </c>
      <c r="G4879" s="4" t="str">
        <f>TEXT(H4879+I4879,"yyyy-mm-dd""T""hh:mm:ss")&amp;
IF(J4879="MST","-07:00",
IF(J4879="MDT","-06:00",
IF(J4879="PST","-08:00",
IF(J4879="PDT","-07:00",
IF(J4879="UTC","+00:00","+00:00")))))</f>
        <v>2022-01-17T09:15:00-07:00</v>
      </c>
      <c r="H4879" s="1">
        <v>44578</v>
      </c>
      <c r="I4879" s="5">
        <v>0.38541666666666669</v>
      </c>
      <c r="J4879" t="s">
        <v>84</v>
      </c>
      <c r="U4879" t="s">
        <v>9821</v>
      </c>
      <c r="V4879" t="s">
        <v>9821</v>
      </c>
      <c r="X4879" t="s">
        <v>10065</v>
      </c>
      <c r="Y4879" t="s">
        <v>10066</v>
      </c>
      <c r="Z4879" t="s">
        <v>10304</v>
      </c>
      <c r="AD4879">
        <v>32.430866700000003</v>
      </c>
      <c r="AE4879">
        <v>-110.89875000000001</v>
      </c>
      <c r="AK4879" t="s">
        <v>5367</v>
      </c>
      <c r="AL4879" t="s">
        <v>10305</v>
      </c>
      <c r="AM4879" t="s">
        <v>92</v>
      </c>
      <c r="AN4879" t="s">
        <v>1610</v>
      </c>
      <c r="AO4879" t="s">
        <v>7494</v>
      </c>
      <c r="AP4879" t="s">
        <v>422</v>
      </c>
      <c r="AQ4879" t="s">
        <v>9909</v>
      </c>
      <c r="AR4879" t="s">
        <v>1616</v>
      </c>
      <c r="AT4879" t="s">
        <v>1612</v>
      </c>
      <c r="AV4879" t="s">
        <v>96</v>
      </c>
      <c r="BF4879" t="s">
        <v>10306</v>
      </c>
      <c r="BQ4879" t="str">
        <f>BS4879 &amp; ":" &amp; BR4879</f>
        <v>USEPA:353.2</v>
      </c>
      <c r="BR4879">
        <v>353.2</v>
      </c>
      <c r="BS4879" t="s">
        <v>4867</v>
      </c>
      <c r="BT4879" t="s">
        <v>5390</v>
      </c>
      <c r="BV4879" t="s">
        <v>5391</v>
      </c>
      <c r="BX4879" s="1">
        <v>44586</v>
      </c>
      <c r="BZ4879" t="s">
        <v>10307</v>
      </c>
      <c r="CA4879" t="s">
        <v>7546</v>
      </c>
      <c r="CB4879" t="s">
        <v>10308</v>
      </c>
      <c r="CC4879" t="s">
        <v>1616</v>
      </c>
      <c r="CE4879" t="s">
        <v>10309</v>
      </c>
      <c r="CF4879" t="s">
        <v>1618</v>
      </c>
    </row>
    <row r="4880" spans="1:84" hidden="1" x14ac:dyDescent="0.4">
      <c r="A4880" t="s">
        <v>9818</v>
      </c>
      <c r="B4880" t="s">
        <v>9819</v>
      </c>
      <c r="C4880" t="s">
        <v>10240</v>
      </c>
      <c r="D4880" t="s">
        <v>81</v>
      </c>
      <c r="E4880" t="s">
        <v>82</v>
      </c>
      <c r="G4880" s="4" t="str">
        <f>TEXT(H4880+I4880,"yyyy-mm-dd""T""hh:mm:ss")&amp;
IF(J4880="MST","-07:00",
IF(J4880="MDT","-06:00",
IF(J4880="PST","-08:00",
IF(J4880="PDT","-07:00",
IF(J4880="UTC","+00:00","+00:00")))))</f>
        <v>2022-08-28T17:12:00-07:00</v>
      </c>
      <c r="H4880" s="1">
        <v>44801</v>
      </c>
      <c r="I4880" s="5">
        <v>0.71666666666666667</v>
      </c>
      <c r="J4880" t="s">
        <v>84</v>
      </c>
      <c r="N4880">
        <v>0.63749999999999996</v>
      </c>
      <c r="O4880" t="s">
        <v>1628</v>
      </c>
      <c r="U4880" t="s">
        <v>10030</v>
      </c>
      <c r="V4880" t="s">
        <v>10030</v>
      </c>
      <c r="X4880" t="s">
        <v>10156</v>
      </c>
      <c r="Y4880" t="s">
        <v>10157</v>
      </c>
      <c r="Z4880" t="s">
        <v>10183</v>
      </c>
      <c r="AD4880">
        <v>32.387222199999997</v>
      </c>
      <c r="AE4880">
        <v>-110.7111111</v>
      </c>
      <c r="AK4880" t="s">
        <v>10034</v>
      </c>
      <c r="AL4880" t="s">
        <v>10310</v>
      </c>
      <c r="AM4880" t="s">
        <v>92</v>
      </c>
      <c r="AN4880" t="s">
        <v>1610</v>
      </c>
      <c r="AO4880" t="s">
        <v>7494</v>
      </c>
      <c r="AP4880" t="s">
        <v>422</v>
      </c>
      <c r="AQ4880" t="s">
        <v>9909</v>
      </c>
      <c r="AR4880" t="s">
        <v>1616</v>
      </c>
      <c r="AT4880" t="s">
        <v>1612</v>
      </c>
      <c r="AV4880" t="s">
        <v>96</v>
      </c>
      <c r="BQ4880" t="str">
        <f>BS4880 &amp; ":" &amp; BR4880</f>
        <v>USEPA:353.2</v>
      </c>
      <c r="BR4880">
        <v>353.2</v>
      </c>
      <c r="BS4880" t="s">
        <v>4867</v>
      </c>
      <c r="BT4880" t="s">
        <v>5390</v>
      </c>
      <c r="BV4880" t="s">
        <v>5391</v>
      </c>
      <c r="BX4880" s="1">
        <v>44806</v>
      </c>
      <c r="BZ4880" t="s">
        <v>10311</v>
      </c>
      <c r="CA4880" t="s">
        <v>7546</v>
      </c>
      <c r="CB4880">
        <v>4.3999999999999997E-2</v>
      </c>
      <c r="CC4880" t="s">
        <v>1616</v>
      </c>
      <c r="CE4880" t="s">
        <v>10243</v>
      </c>
      <c r="CF4880" t="s">
        <v>1618</v>
      </c>
    </row>
    <row r="4881" spans="1:84" hidden="1" x14ac:dyDescent="0.4">
      <c r="A4881" t="s">
        <v>7466</v>
      </c>
      <c r="B4881" t="s">
        <v>7467</v>
      </c>
      <c r="C4881" t="s">
        <v>10110</v>
      </c>
      <c r="D4881" t="s">
        <v>81</v>
      </c>
      <c r="E4881" t="s">
        <v>82</v>
      </c>
      <c r="G4881" s="4" t="str">
        <f>TEXT(H4881+I4881,"yyyy-mm-dd""T""hh:mm:ss")&amp;
IF(J4881="MST","-07:00",
IF(J4881="MDT","-06:00",
IF(J4881="PST","-08:00",
IF(J4881="PDT","-07:00",
IF(J4881="UTC","+00:00","+00:00")))))</f>
        <v>2022-09-20T11:10:00-07:00</v>
      </c>
      <c r="H4881" s="1">
        <v>44824</v>
      </c>
      <c r="I4881" s="5">
        <v>0.46527777777777779</v>
      </c>
      <c r="J4881" t="s">
        <v>84</v>
      </c>
      <c r="U4881" t="s">
        <v>7469</v>
      </c>
      <c r="V4881" t="s">
        <v>7470</v>
      </c>
      <c r="X4881" t="s">
        <v>7532</v>
      </c>
      <c r="Y4881" t="s">
        <v>7533</v>
      </c>
      <c r="AD4881">
        <v>32.289444000000003</v>
      </c>
      <c r="AE4881">
        <v>-111.03486100000001</v>
      </c>
      <c r="AG4881" t="s">
        <v>10039</v>
      </c>
      <c r="AH4881" t="s">
        <v>7466</v>
      </c>
      <c r="AI4881" t="s">
        <v>10040</v>
      </c>
      <c r="AK4881" t="s">
        <v>5367</v>
      </c>
      <c r="AL4881" t="s">
        <v>10312</v>
      </c>
      <c r="AN4881" t="s">
        <v>1700</v>
      </c>
      <c r="AO4881" t="s">
        <v>457</v>
      </c>
      <c r="AP4881" t="s">
        <v>422</v>
      </c>
      <c r="AQ4881">
        <v>0.85</v>
      </c>
      <c r="AR4881" t="s">
        <v>1616</v>
      </c>
      <c r="AT4881" t="s">
        <v>1612</v>
      </c>
      <c r="AV4881" t="s">
        <v>96</v>
      </c>
      <c r="BQ4881" t="str">
        <f>BS4881 &amp; ":" &amp; BR4881</f>
        <v>USEPA:365.1</v>
      </c>
      <c r="BR4881">
        <v>365.1</v>
      </c>
      <c r="BS4881" t="s">
        <v>4867</v>
      </c>
      <c r="BT4881" t="s">
        <v>7474</v>
      </c>
      <c r="BV4881" t="s">
        <v>7475</v>
      </c>
      <c r="BZ4881" t="s">
        <v>10313</v>
      </c>
      <c r="CA4881" t="s">
        <v>1272</v>
      </c>
      <c r="CB4881">
        <v>0.5</v>
      </c>
      <c r="CC4881" t="s">
        <v>1616</v>
      </c>
      <c r="CE4881" t="s">
        <v>10043</v>
      </c>
      <c r="CF4881" t="s">
        <v>1618</v>
      </c>
    </row>
    <row r="4882" spans="1:84" hidden="1" x14ac:dyDescent="0.4">
      <c r="A4882" t="s">
        <v>9818</v>
      </c>
      <c r="B4882" t="s">
        <v>9819</v>
      </c>
      <c r="C4882" t="s">
        <v>10314</v>
      </c>
      <c r="D4882" t="s">
        <v>81</v>
      </c>
      <c r="E4882" t="s">
        <v>82</v>
      </c>
      <c r="G4882" s="4" t="str">
        <f>TEXT(H4882+I4882,"yyyy-mm-dd""T""hh:mm:ss")&amp;
IF(J4882="MST","-07:00",
IF(J4882="MDT","-06:00",
IF(J4882="PST","-08:00",
IF(J4882="PDT","-07:00",
IF(J4882="UTC","+00:00","+00:00")))))</f>
        <v>2022-01-14T12:10:00-07:00</v>
      </c>
      <c r="H4882" s="1">
        <v>44575</v>
      </c>
      <c r="I4882" s="5">
        <v>0.50694444444444442</v>
      </c>
      <c r="J4882" t="s">
        <v>84</v>
      </c>
      <c r="U4882" t="s">
        <v>9821</v>
      </c>
      <c r="V4882" t="s">
        <v>9821</v>
      </c>
      <c r="X4882" t="s">
        <v>9822</v>
      </c>
      <c r="Y4882" t="s">
        <v>9823</v>
      </c>
      <c r="Z4882" t="s">
        <v>10315</v>
      </c>
      <c r="AD4882">
        <v>31.864722</v>
      </c>
      <c r="AE4882">
        <v>-110.571389</v>
      </c>
      <c r="AK4882" t="s">
        <v>5367</v>
      </c>
      <c r="AL4882" t="s">
        <v>10316</v>
      </c>
      <c r="AN4882" t="s">
        <v>1610</v>
      </c>
      <c r="AO4882" t="s">
        <v>10046</v>
      </c>
      <c r="AP4882" t="s">
        <v>422</v>
      </c>
      <c r="AQ4882">
        <v>0.45</v>
      </c>
      <c r="AR4882" t="s">
        <v>1616</v>
      </c>
      <c r="AT4882" t="s">
        <v>1612</v>
      </c>
      <c r="AV4882" t="s">
        <v>96</v>
      </c>
      <c r="BQ4882" t="str">
        <f>BS4882 &amp; ":" &amp; BR4882</f>
        <v>USEPA:351.2</v>
      </c>
      <c r="BR4882">
        <v>351.2</v>
      </c>
      <c r="BS4882" t="s">
        <v>4867</v>
      </c>
      <c r="BT4882" t="s">
        <v>7605</v>
      </c>
      <c r="BV4882" t="s">
        <v>7606</v>
      </c>
      <c r="BX4882" s="1">
        <v>44591</v>
      </c>
      <c r="BZ4882" t="s">
        <v>10317</v>
      </c>
      <c r="CA4882" t="s">
        <v>1272</v>
      </c>
      <c r="CB4882" t="s">
        <v>10188</v>
      </c>
      <c r="CC4882" t="s">
        <v>1616</v>
      </c>
      <c r="CE4882" t="s">
        <v>10053</v>
      </c>
      <c r="CF4882" t="s">
        <v>1618</v>
      </c>
    </row>
    <row r="4883" spans="1:84" hidden="1" x14ac:dyDescent="0.4">
      <c r="A4883" t="s">
        <v>9818</v>
      </c>
      <c r="B4883" t="s">
        <v>9819</v>
      </c>
      <c r="C4883" t="s">
        <v>10113</v>
      </c>
      <c r="D4883" t="s">
        <v>81</v>
      </c>
      <c r="E4883" t="s">
        <v>82</v>
      </c>
      <c r="G4883" s="4" t="str">
        <f>TEXT(H4883+I4883,"yyyy-mm-dd""T""hh:mm:ss")&amp;
IF(J4883="MST","-07:00",
IF(J4883="MDT","-06:00",
IF(J4883="PST","-08:00",
IF(J4883="PDT","-07:00",
IF(J4883="UTC","+00:00","+00:00")))))</f>
        <v>2022-04-02T14:50:00-07:00</v>
      </c>
      <c r="H4883" s="1">
        <v>44653</v>
      </c>
      <c r="I4883" s="5">
        <v>0.61805555555555558</v>
      </c>
      <c r="J4883" t="s">
        <v>84</v>
      </c>
      <c r="U4883" t="s">
        <v>9821</v>
      </c>
      <c r="V4883" t="s">
        <v>9821</v>
      </c>
      <c r="X4883" t="s">
        <v>9822</v>
      </c>
      <c r="Y4883" t="s">
        <v>9823</v>
      </c>
      <c r="Z4883" t="s">
        <v>10114</v>
      </c>
      <c r="AD4883">
        <v>31.864722</v>
      </c>
      <c r="AE4883">
        <v>-110.571389</v>
      </c>
      <c r="AK4883" t="s">
        <v>5367</v>
      </c>
      <c r="AL4883" t="s">
        <v>10318</v>
      </c>
      <c r="AN4883" t="s">
        <v>1700</v>
      </c>
      <c r="AO4883" t="s">
        <v>5378</v>
      </c>
      <c r="AP4883" t="s">
        <v>422</v>
      </c>
      <c r="AQ4883">
        <v>5.8999999999999997E-2</v>
      </c>
      <c r="AR4883" t="s">
        <v>1616</v>
      </c>
      <c r="AT4883" t="s">
        <v>1612</v>
      </c>
      <c r="AV4883" t="s">
        <v>96</v>
      </c>
      <c r="BF4883" t="s">
        <v>10263</v>
      </c>
      <c r="BQ4883" t="str">
        <f>BS4883 &amp; ":" &amp; BR4883</f>
        <v>APHA:4500-P-E</v>
      </c>
      <c r="BR4883" t="s">
        <v>5379</v>
      </c>
      <c r="BS4883" t="s">
        <v>5380</v>
      </c>
      <c r="BT4883" t="s">
        <v>5381</v>
      </c>
      <c r="BV4883" t="s">
        <v>5382</v>
      </c>
      <c r="BX4883" s="1">
        <v>44666</v>
      </c>
      <c r="BZ4883" t="s">
        <v>10319</v>
      </c>
      <c r="CA4883" t="s">
        <v>1272</v>
      </c>
      <c r="CB4883">
        <v>0.02</v>
      </c>
      <c r="CC4883" t="s">
        <v>1616</v>
      </c>
      <c r="CE4883" t="s">
        <v>10070</v>
      </c>
      <c r="CF4883" t="s">
        <v>1618</v>
      </c>
    </row>
    <row r="4884" spans="1:84" hidden="1" x14ac:dyDescent="0.4">
      <c r="A4884" t="s">
        <v>9818</v>
      </c>
      <c r="B4884" t="s">
        <v>9819</v>
      </c>
      <c r="C4884" t="s">
        <v>10320</v>
      </c>
      <c r="D4884" t="s">
        <v>81</v>
      </c>
      <c r="E4884" t="s">
        <v>82</v>
      </c>
      <c r="G4884" s="4" t="str">
        <f>TEXT(H4884+I4884,"yyyy-mm-dd""T""hh:mm:ss")&amp;
IF(J4884="MST","-07:00",
IF(J4884="MDT","-06:00",
IF(J4884="PST","-08:00",
IF(J4884="PDT","-07:00",
IF(J4884="UTC","+00:00","+00:00")))))</f>
        <v>2022-04-03T09:15:00-07:00</v>
      </c>
      <c r="H4884" s="1">
        <v>44654</v>
      </c>
      <c r="I4884" s="5">
        <v>0.38541666666666669</v>
      </c>
      <c r="J4884" t="s">
        <v>84</v>
      </c>
      <c r="U4884" t="s">
        <v>9821</v>
      </c>
      <c r="V4884" t="s">
        <v>9821</v>
      </c>
      <c r="X4884" t="s">
        <v>9872</v>
      </c>
      <c r="Y4884" t="s">
        <v>9873</v>
      </c>
      <c r="Z4884" t="s">
        <v>10321</v>
      </c>
      <c r="AD4884">
        <v>31.983568999999999</v>
      </c>
      <c r="AE4884">
        <v>-110.64681899999999</v>
      </c>
      <c r="AK4884" t="s">
        <v>5367</v>
      </c>
      <c r="AL4884" t="s">
        <v>10322</v>
      </c>
      <c r="AM4884" t="s">
        <v>92</v>
      </c>
      <c r="AN4884" t="s">
        <v>1610</v>
      </c>
      <c r="AO4884" t="s">
        <v>5369</v>
      </c>
      <c r="AP4884" t="s">
        <v>422</v>
      </c>
      <c r="AQ4884" t="s">
        <v>9909</v>
      </c>
      <c r="AR4884" t="s">
        <v>1616</v>
      </c>
      <c r="AT4884" t="s">
        <v>1612</v>
      </c>
      <c r="AV4884" t="s">
        <v>96</v>
      </c>
      <c r="BF4884" t="s">
        <v>10263</v>
      </c>
      <c r="BQ4884" t="str">
        <f>BS4884 &amp; ":" &amp; BR4884</f>
        <v>USEPA:350.1</v>
      </c>
      <c r="BR4884">
        <v>350.1</v>
      </c>
      <c r="BS4884" t="s">
        <v>4867</v>
      </c>
      <c r="BT4884" t="s">
        <v>7488</v>
      </c>
      <c r="BV4884" t="s">
        <v>7489</v>
      </c>
      <c r="BX4884" s="1">
        <v>44672</v>
      </c>
      <c r="BZ4884" t="s">
        <v>10323</v>
      </c>
      <c r="CA4884" t="s">
        <v>7546</v>
      </c>
      <c r="CB4884">
        <v>3.9E-2</v>
      </c>
      <c r="CC4884" t="s">
        <v>1616</v>
      </c>
      <c r="CE4884" t="s">
        <v>10324</v>
      </c>
      <c r="CF4884" t="s">
        <v>1618</v>
      </c>
    </row>
    <row r="4885" spans="1:84" hidden="1" x14ac:dyDescent="0.4">
      <c r="A4885" t="s">
        <v>9593</v>
      </c>
      <c r="B4885" t="s">
        <v>9594</v>
      </c>
      <c r="C4885" t="s">
        <v>10179</v>
      </c>
      <c r="D4885" t="s">
        <v>81</v>
      </c>
      <c r="E4885" t="s">
        <v>82</v>
      </c>
      <c r="G4885" s="4" t="str">
        <f>TEXT(H4885+I4885,"yyyy-mm-dd""T""hh:mm:ss")&amp;
IF(J4885="MST","-07:00",
IF(J4885="MDT","-06:00",
IF(J4885="PST","-08:00",
IF(J4885="PDT","-07:00",
IF(J4885="UTC","+00:00","+00:00")))))</f>
        <v>2022-08-18T10:01:00-07:00</v>
      </c>
      <c r="H4885" s="1">
        <v>44791</v>
      </c>
      <c r="I4885" s="5">
        <v>0.41736111111111113</v>
      </c>
      <c r="J4885" t="s">
        <v>84</v>
      </c>
      <c r="N4885">
        <v>0</v>
      </c>
      <c r="O4885" t="s">
        <v>5517</v>
      </c>
      <c r="U4885" t="s">
        <v>9596</v>
      </c>
      <c r="V4885" t="s">
        <v>9597</v>
      </c>
      <c r="X4885" t="s">
        <v>9598</v>
      </c>
      <c r="Y4885" t="s">
        <v>9599</v>
      </c>
      <c r="AD4885">
        <v>31.916073999999998</v>
      </c>
      <c r="AE4885">
        <v>-111.889109</v>
      </c>
      <c r="AG4885" t="s">
        <v>10072</v>
      </c>
      <c r="AH4885" t="s">
        <v>9593</v>
      </c>
      <c r="AI4885" t="s">
        <v>10073</v>
      </c>
      <c r="AK4885" t="s">
        <v>5367</v>
      </c>
      <c r="AL4885" t="s">
        <v>10325</v>
      </c>
      <c r="AM4885" t="s">
        <v>92</v>
      </c>
      <c r="AN4885" t="s">
        <v>1610</v>
      </c>
      <c r="AO4885" t="s">
        <v>105</v>
      </c>
      <c r="AP4885" t="s">
        <v>422</v>
      </c>
      <c r="AQ4885" t="s">
        <v>4440</v>
      </c>
      <c r="AR4885" t="s">
        <v>1616</v>
      </c>
      <c r="AT4885" t="s">
        <v>1612</v>
      </c>
      <c r="AV4885" t="s">
        <v>96</v>
      </c>
      <c r="BQ4885" t="str">
        <f>BS4885 &amp; ":" &amp; BR4885</f>
        <v>USEPA:300</v>
      </c>
      <c r="BR4885">
        <v>300</v>
      </c>
      <c r="BS4885" t="s">
        <v>4867</v>
      </c>
      <c r="BT4885" t="s">
        <v>9315</v>
      </c>
      <c r="BV4885" t="s">
        <v>9316</v>
      </c>
      <c r="BX4885" s="1">
        <v>44792</v>
      </c>
      <c r="BZ4885" t="s">
        <v>10326</v>
      </c>
      <c r="CA4885" t="s">
        <v>9604</v>
      </c>
      <c r="CB4885">
        <v>0.1</v>
      </c>
      <c r="CC4885" t="s">
        <v>1616</v>
      </c>
      <c r="CE4885" t="s">
        <v>10101</v>
      </c>
      <c r="CF4885" t="s">
        <v>1618</v>
      </c>
    </row>
    <row r="4886" spans="1:84" hidden="1" x14ac:dyDescent="0.4">
      <c r="A4886" t="s">
        <v>9818</v>
      </c>
      <c r="B4886" t="s">
        <v>9819</v>
      </c>
      <c r="C4886" t="s">
        <v>10182</v>
      </c>
      <c r="D4886" t="s">
        <v>81</v>
      </c>
      <c r="E4886" t="s">
        <v>82</v>
      </c>
      <c r="G4886" s="4" t="str">
        <f>TEXT(H4886+I4886,"yyyy-mm-dd""T""hh:mm:ss")&amp;
IF(J4886="MST","-07:00",
IF(J4886="MDT","-06:00",
IF(J4886="PST","-08:00",
IF(J4886="PDT","-07:00",
IF(J4886="UTC","+00:00","+00:00")))))</f>
        <v>2022-08-28T17:20:00-07:00</v>
      </c>
      <c r="H4886" s="1">
        <v>44801</v>
      </c>
      <c r="I4886" s="5">
        <v>0.72222222222222221</v>
      </c>
      <c r="J4886" t="s">
        <v>84</v>
      </c>
      <c r="N4886">
        <v>2.7</v>
      </c>
      <c r="O4886" t="s">
        <v>1628</v>
      </c>
      <c r="U4886" t="s">
        <v>10030</v>
      </c>
      <c r="V4886" t="s">
        <v>10030</v>
      </c>
      <c r="X4886" t="s">
        <v>10156</v>
      </c>
      <c r="Y4886" t="s">
        <v>10157</v>
      </c>
      <c r="Z4886" t="s">
        <v>10183</v>
      </c>
      <c r="AD4886">
        <v>32.387222199999997</v>
      </c>
      <c r="AE4886">
        <v>-110.7111111</v>
      </c>
      <c r="AK4886" t="s">
        <v>10034</v>
      </c>
      <c r="AL4886" t="s">
        <v>10327</v>
      </c>
      <c r="AM4886" t="s">
        <v>92</v>
      </c>
      <c r="AN4886" t="s">
        <v>1610</v>
      </c>
      <c r="AO4886" t="s">
        <v>7494</v>
      </c>
      <c r="AP4886" t="s">
        <v>422</v>
      </c>
      <c r="AQ4886" t="s">
        <v>9909</v>
      </c>
      <c r="AR4886" t="s">
        <v>1616</v>
      </c>
      <c r="AT4886" t="s">
        <v>1612</v>
      </c>
      <c r="AV4886" t="s">
        <v>96</v>
      </c>
      <c r="BQ4886" t="str">
        <f>BS4886 &amp; ":" &amp; BR4886</f>
        <v>USEPA:353.2</v>
      </c>
      <c r="BR4886">
        <v>353.2</v>
      </c>
      <c r="BS4886" t="s">
        <v>4867</v>
      </c>
      <c r="BT4886" t="s">
        <v>5390</v>
      </c>
      <c r="BV4886" t="s">
        <v>5391</v>
      </c>
      <c r="BX4886" s="1">
        <v>44806</v>
      </c>
      <c r="BZ4886" t="s">
        <v>10328</v>
      </c>
      <c r="CA4886" t="s">
        <v>7546</v>
      </c>
      <c r="CB4886">
        <v>4.3999999999999997E-2</v>
      </c>
      <c r="CC4886" t="s">
        <v>1616</v>
      </c>
      <c r="CE4886" t="s">
        <v>10084</v>
      </c>
      <c r="CF4886" t="s">
        <v>1618</v>
      </c>
    </row>
    <row r="4887" spans="1:84" hidden="1" x14ac:dyDescent="0.4">
      <c r="A4887" t="s">
        <v>7466</v>
      </c>
      <c r="B4887" t="s">
        <v>7467</v>
      </c>
      <c r="C4887" t="s">
        <v>10329</v>
      </c>
      <c r="D4887" t="s">
        <v>81</v>
      </c>
      <c r="E4887" t="s">
        <v>82</v>
      </c>
      <c r="G4887" s="4" t="str">
        <f>TEXT(H4887+I4887,"yyyy-mm-dd""T""hh:mm:ss")&amp;
IF(J4887="MST","-07:00",
IF(J4887="MDT","-06:00",
IF(J4887="PST","-08:00",
IF(J4887="PDT","-07:00",
IF(J4887="UTC","+00:00","+00:00")))))</f>
        <v>2022-09-29T08:35:00-07:00</v>
      </c>
      <c r="H4887" s="1">
        <v>44833</v>
      </c>
      <c r="I4887" s="5">
        <v>0.3576388888888889</v>
      </c>
      <c r="J4887" t="s">
        <v>84</v>
      </c>
      <c r="U4887" t="s">
        <v>7469</v>
      </c>
      <c r="V4887" t="s">
        <v>7470</v>
      </c>
      <c r="X4887" t="s">
        <v>7510</v>
      </c>
      <c r="Y4887" t="s">
        <v>7511</v>
      </c>
      <c r="AD4887">
        <v>32.434333000000002</v>
      </c>
      <c r="AE4887">
        <v>-111.232472</v>
      </c>
      <c r="AG4887" t="s">
        <v>10039</v>
      </c>
      <c r="AH4887" t="s">
        <v>7466</v>
      </c>
      <c r="AI4887" t="s">
        <v>10040</v>
      </c>
      <c r="AK4887" t="s">
        <v>5367</v>
      </c>
      <c r="AL4887" t="s">
        <v>10330</v>
      </c>
      <c r="AM4887" t="s">
        <v>7485</v>
      </c>
      <c r="AN4887" t="s">
        <v>7486</v>
      </c>
      <c r="AO4887" t="s">
        <v>5369</v>
      </c>
      <c r="AP4887" t="s">
        <v>422</v>
      </c>
      <c r="AS4887" t="s">
        <v>7487</v>
      </c>
      <c r="AT4887" t="s">
        <v>1612</v>
      </c>
      <c r="AV4887" t="s">
        <v>96</v>
      </c>
      <c r="BQ4887" t="str">
        <f>BS4887 &amp; ":" &amp; BR4887</f>
        <v>USEPA:350.1</v>
      </c>
      <c r="BR4887">
        <v>350.1</v>
      </c>
      <c r="BS4887" t="s">
        <v>4867</v>
      </c>
      <c r="BT4887" t="s">
        <v>7488</v>
      </c>
      <c r="BV4887" t="s">
        <v>7489</v>
      </c>
      <c r="BZ4887" t="s">
        <v>10331</v>
      </c>
      <c r="CA4887" t="s">
        <v>1272</v>
      </c>
      <c r="CB4887">
        <v>0.5</v>
      </c>
      <c r="CC4887" t="s">
        <v>1616</v>
      </c>
      <c r="CE4887" t="s">
        <v>10063</v>
      </c>
      <c r="CF4887" t="s">
        <v>1618</v>
      </c>
    </row>
    <row r="4888" spans="1:84" hidden="1" x14ac:dyDescent="0.4">
      <c r="A4888" t="s">
        <v>7466</v>
      </c>
      <c r="B4888" t="s">
        <v>7467</v>
      </c>
      <c r="C4888" t="s">
        <v>10125</v>
      </c>
      <c r="D4888" t="s">
        <v>81</v>
      </c>
      <c r="E4888" t="s">
        <v>82</v>
      </c>
      <c r="G4888" s="4" t="str">
        <f>TEXT(H4888+I4888,"yyyy-mm-dd""T""hh:mm:ss")&amp;
IF(J4888="MST","-07:00",
IF(J4888="MDT","-06:00",
IF(J4888="PST","-08:00",
IF(J4888="PDT","-07:00",
IF(J4888="UTC","+00:00","+00:00")))))</f>
        <v>2022-06-30T08:30:00-07:00</v>
      </c>
      <c r="H4888" s="1">
        <v>44742</v>
      </c>
      <c r="I4888" s="5">
        <v>0.35416666666666669</v>
      </c>
      <c r="J4888" t="s">
        <v>84</v>
      </c>
      <c r="U4888" t="s">
        <v>7469</v>
      </c>
      <c r="V4888" t="s">
        <v>7470</v>
      </c>
      <c r="X4888" t="s">
        <v>7532</v>
      </c>
      <c r="Y4888" t="s">
        <v>7533</v>
      </c>
      <c r="AD4888">
        <v>32.289444000000003</v>
      </c>
      <c r="AE4888">
        <v>-111.03486100000001</v>
      </c>
      <c r="AG4888" t="s">
        <v>10039</v>
      </c>
      <c r="AH4888" t="s">
        <v>7466</v>
      </c>
      <c r="AI4888" t="s">
        <v>10040</v>
      </c>
      <c r="AK4888" t="s">
        <v>5367</v>
      </c>
      <c r="AL4888" t="s">
        <v>10332</v>
      </c>
      <c r="AN4888" t="s">
        <v>1700</v>
      </c>
      <c r="AO4888" t="s">
        <v>457</v>
      </c>
      <c r="AP4888" t="s">
        <v>422</v>
      </c>
      <c r="AQ4888">
        <v>0.98</v>
      </c>
      <c r="AR4888" t="s">
        <v>1616</v>
      </c>
      <c r="AT4888" t="s">
        <v>1612</v>
      </c>
      <c r="AV4888" t="s">
        <v>96</v>
      </c>
      <c r="BQ4888" t="str">
        <f>BS4888 &amp; ":" &amp; BR4888</f>
        <v>USEPA:365.1</v>
      </c>
      <c r="BR4888">
        <v>365.1</v>
      </c>
      <c r="BS4888" t="s">
        <v>4867</v>
      </c>
      <c r="BT4888" t="s">
        <v>7474</v>
      </c>
      <c r="BV4888" t="s">
        <v>7475</v>
      </c>
      <c r="BZ4888" t="s">
        <v>10333</v>
      </c>
      <c r="CA4888" t="s">
        <v>1272</v>
      </c>
      <c r="CB4888">
        <v>0.5</v>
      </c>
      <c r="CC4888" t="s">
        <v>1616</v>
      </c>
      <c r="CE4888" t="s">
        <v>10128</v>
      </c>
      <c r="CF4888" t="s">
        <v>1618</v>
      </c>
    </row>
    <row r="4889" spans="1:84" hidden="1" x14ac:dyDescent="0.4">
      <c r="A4889" t="s">
        <v>9593</v>
      </c>
      <c r="B4889" t="s">
        <v>9594</v>
      </c>
      <c r="C4889" t="s">
        <v>10252</v>
      </c>
      <c r="D4889" t="s">
        <v>81</v>
      </c>
      <c r="E4889" t="s">
        <v>82</v>
      </c>
      <c r="G4889" s="4" t="str">
        <f>TEXT(H4889+I4889,"yyyy-mm-dd""T""hh:mm:ss")&amp;
IF(J4889="MST","-07:00",
IF(J4889="MDT","-06:00",
IF(J4889="PST","-08:00",
IF(J4889="PDT","-07:00",
IF(J4889="UTC","+00:00","+00:00")))))</f>
        <v>2022-07-14T10:40:00-07:00</v>
      </c>
      <c r="H4889" s="1">
        <v>44756</v>
      </c>
      <c r="I4889" s="5">
        <v>0.44444444444444442</v>
      </c>
      <c r="J4889" t="s">
        <v>84</v>
      </c>
      <c r="N4889">
        <v>0</v>
      </c>
      <c r="O4889" t="s">
        <v>5517</v>
      </c>
      <c r="U4889" t="s">
        <v>9596</v>
      </c>
      <c r="V4889" t="s">
        <v>9597</v>
      </c>
      <c r="X4889" t="s">
        <v>9668</v>
      </c>
      <c r="Y4889" t="s">
        <v>9669</v>
      </c>
      <c r="AD4889">
        <v>31.724063999999998</v>
      </c>
      <c r="AE4889">
        <v>-111.89640300000001</v>
      </c>
      <c r="AG4889" t="s">
        <v>10072</v>
      </c>
      <c r="AH4889" t="s">
        <v>9593</v>
      </c>
      <c r="AI4889" t="s">
        <v>10073</v>
      </c>
      <c r="AK4889" t="s">
        <v>5367</v>
      </c>
      <c r="AL4889" t="s">
        <v>10334</v>
      </c>
      <c r="AN4889" t="s">
        <v>1610</v>
      </c>
      <c r="AO4889" t="s">
        <v>105</v>
      </c>
      <c r="AP4889" t="s">
        <v>422</v>
      </c>
      <c r="AQ4889">
        <v>0.12</v>
      </c>
      <c r="AR4889" t="s">
        <v>1616</v>
      </c>
      <c r="AT4889" t="s">
        <v>1612</v>
      </c>
      <c r="AV4889" t="s">
        <v>96</v>
      </c>
      <c r="BQ4889" t="str">
        <f>BS4889 &amp; ":" &amp; BR4889</f>
        <v>USEPA:300</v>
      </c>
      <c r="BR4889">
        <v>300</v>
      </c>
      <c r="BS4889" t="s">
        <v>4867</v>
      </c>
      <c r="BT4889" t="s">
        <v>9315</v>
      </c>
      <c r="BV4889" t="s">
        <v>9316</v>
      </c>
      <c r="BX4889" s="1">
        <v>44756</v>
      </c>
      <c r="BZ4889" t="s">
        <v>10335</v>
      </c>
      <c r="CA4889" t="s">
        <v>9604</v>
      </c>
      <c r="CB4889">
        <v>0.1</v>
      </c>
      <c r="CC4889" t="s">
        <v>1616</v>
      </c>
      <c r="CE4889" t="s">
        <v>10154</v>
      </c>
      <c r="CF4889" t="s">
        <v>1618</v>
      </c>
    </row>
    <row r="4890" spans="1:84" hidden="1" x14ac:dyDescent="0.4">
      <c r="A4890" t="s">
        <v>9593</v>
      </c>
      <c r="B4890" t="s">
        <v>9594</v>
      </c>
      <c r="C4890" t="s">
        <v>10138</v>
      </c>
      <c r="D4890" t="s">
        <v>81</v>
      </c>
      <c r="E4890" t="s">
        <v>82</v>
      </c>
      <c r="G4890" s="4" t="str">
        <f>TEXT(H4890+I4890,"yyyy-mm-dd""T""hh:mm:ss")&amp;
IF(J4890="MST","-07:00",
IF(J4890="MDT","-06:00",
IF(J4890="PST","-08:00",
IF(J4890="PDT","-07:00",
IF(J4890="UTC","+00:00","+00:00")))))</f>
        <v>2022-07-27T12:14:00-07:00</v>
      </c>
      <c r="H4890" s="1">
        <v>44769</v>
      </c>
      <c r="I4890" s="5">
        <v>0.50972222222222219</v>
      </c>
      <c r="J4890" t="s">
        <v>84</v>
      </c>
      <c r="N4890">
        <v>0</v>
      </c>
      <c r="O4890" t="s">
        <v>5517</v>
      </c>
      <c r="U4890" t="s">
        <v>9596</v>
      </c>
      <c r="V4890" t="s">
        <v>9597</v>
      </c>
      <c r="X4890" t="s">
        <v>9783</v>
      </c>
      <c r="Y4890" t="s">
        <v>9784</v>
      </c>
      <c r="AD4890">
        <v>31.952044000000001</v>
      </c>
      <c r="AE4890">
        <v>-112.34769900000001</v>
      </c>
      <c r="AG4890" t="s">
        <v>10072</v>
      </c>
      <c r="AH4890" t="s">
        <v>9593</v>
      </c>
      <c r="AI4890" t="s">
        <v>10073</v>
      </c>
      <c r="AK4890" t="s">
        <v>5367</v>
      </c>
      <c r="AL4890" t="s">
        <v>10336</v>
      </c>
      <c r="AN4890" t="s">
        <v>1700</v>
      </c>
      <c r="AO4890" t="s">
        <v>9631</v>
      </c>
      <c r="AP4890" t="s">
        <v>422</v>
      </c>
      <c r="AQ4890">
        <v>1.6</v>
      </c>
      <c r="AR4890" t="s">
        <v>1616</v>
      </c>
      <c r="AT4890" t="s">
        <v>1612</v>
      </c>
      <c r="AV4890" t="s">
        <v>96</v>
      </c>
      <c r="BQ4890" t="str">
        <f>BS4890 &amp; ":" &amp; BR4890</f>
        <v>HACH:8190</v>
      </c>
      <c r="BR4890">
        <v>8190</v>
      </c>
      <c r="BS4890" t="s">
        <v>9632</v>
      </c>
      <c r="BT4890" t="s">
        <v>9633</v>
      </c>
      <c r="BX4890" s="1">
        <v>44806</v>
      </c>
      <c r="BZ4890" t="s">
        <v>10337</v>
      </c>
      <c r="CA4890" t="s">
        <v>9604</v>
      </c>
      <c r="CB4890">
        <v>0.1</v>
      </c>
      <c r="CC4890" t="s">
        <v>1616</v>
      </c>
      <c r="CE4890" t="s">
        <v>10101</v>
      </c>
      <c r="CF4890" t="s">
        <v>1618</v>
      </c>
    </row>
    <row r="4891" spans="1:84" hidden="1" x14ac:dyDescent="0.4">
      <c r="A4891" t="s">
        <v>9818</v>
      </c>
      <c r="B4891" t="s">
        <v>9819</v>
      </c>
      <c r="C4891" t="s">
        <v>10320</v>
      </c>
      <c r="D4891" t="s">
        <v>81</v>
      </c>
      <c r="E4891" t="s">
        <v>82</v>
      </c>
      <c r="G4891" s="4" t="str">
        <f>TEXT(H4891+I4891,"yyyy-mm-dd""T""hh:mm:ss")&amp;
IF(J4891="MST","-07:00",
IF(J4891="MDT","-06:00",
IF(J4891="PST","-08:00",
IF(J4891="PDT","-07:00",
IF(J4891="UTC","+00:00","+00:00")))))</f>
        <v>2022-04-03T09:15:00-07:00</v>
      </c>
      <c r="H4891" s="1">
        <v>44654</v>
      </c>
      <c r="I4891" s="5">
        <v>0.38541666666666669</v>
      </c>
      <c r="J4891" t="s">
        <v>84</v>
      </c>
      <c r="U4891" t="s">
        <v>9821</v>
      </c>
      <c r="V4891" t="s">
        <v>9821</v>
      </c>
      <c r="X4891" t="s">
        <v>9872</v>
      </c>
      <c r="Y4891" t="s">
        <v>9873</v>
      </c>
      <c r="Z4891" t="s">
        <v>10321</v>
      </c>
      <c r="AD4891">
        <v>31.983568999999999</v>
      </c>
      <c r="AE4891">
        <v>-110.64681899999999</v>
      </c>
      <c r="AK4891" t="s">
        <v>5367</v>
      </c>
      <c r="AL4891" t="s">
        <v>10338</v>
      </c>
      <c r="AN4891" t="s">
        <v>1610</v>
      </c>
      <c r="AO4891" t="s">
        <v>7494</v>
      </c>
      <c r="AP4891" t="s">
        <v>422</v>
      </c>
      <c r="AQ4891">
        <v>1.7</v>
      </c>
      <c r="AR4891" t="s">
        <v>1616</v>
      </c>
      <c r="AT4891" t="s">
        <v>1612</v>
      </c>
      <c r="AV4891" t="s">
        <v>96</v>
      </c>
      <c r="BQ4891" t="str">
        <f>BS4891 &amp; ":" &amp; BR4891</f>
        <v>USEPA:353.2</v>
      </c>
      <c r="BR4891">
        <v>353.2</v>
      </c>
      <c r="BS4891" t="s">
        <v>4867</v>
      </c>
      <c r="BT4891" t="s">
        <v>5390</v>
      </c>
      <c r="BV4891" t="s">
        <v>5391</v>
      </c>
      <c r="BX4891" s="1">
        <v>44663</v>
      </c>
      <c r="BZ4891" t="s">
        <v>10339</v>
      </c>
      <c r="CA4891" t="s">
        <v>1272</v>
      </c>
      <c r="CB4891">
        <v>0.1</v>
      </c>
      <c r="CC4891" t="s">
        <v>1616</v>
      </c>
      <c r="CE4891" t="s">
        <v>10324</v>
      </c>
      <c r="CF4891" t="s">
        <v>1618</v>
      </c>
    </row>
    <row r="4892" spans="1:84" hidden="1" x14ac:dyDescent="0.4">
      <c r="A4892" t="s">
        <v>7466</v>
      </c>
      <c r="B4892" t="s">
        <v>7467</v>
      </c>
      <c r="C4892" t="s">
        <v>10088</v>
      </c>
      <c r="D4892" t="s">
        <v>81</v>
      </c>
      <c r="E4892" t="s">
        <v>82</v>
      </c>
      <c r="G4892" s="4" t="str">
        <f>TEXT(H4892+I4892,"yyyy-mm-dd""T""hh:mm:ss")&amp;
IF(J4892="MST","-07:00",
IF(J4892="MDT","-06:00",
IF(J4892="PST","-08:00",
IF(J4892="PDT","-07:00",
IF(J4892="UTC","+00:00","+00:00")))))</f>
        <v>2022-03-17T10:10:00-07:00</v>
      </c>
      <c r="H4892" s="1">
        <v>44637</v>
      </c>
      <c r="I4892" s="5">
        <v>0.4236111111111111</v>
      </c>
      <c r="J4892" t="s">
        <v>84</v>
      </c>
      <c r="U4892" t="s">
        <v>7469</v>
      </c>
      <c r="V4892" t="s">
        <v>7470</v>
      </c>
      <c r="X4892" t="s">
        <v>7482</v>
      </c>
      <c r="Y4892" t="s">
        <v>7483</v>
      </c>
      <c r="AD4892">
        <v>32.386417000000002</v>
      </c>
      <c r="AE4892">
        <v>-111.119139</v>
      </c>
      <c r="AG4892" t="s">
        <v>10039</v>
      </c>
      <c r="AH4892" t="s">
        <v>7466</v>
      </c>
      <c r="AI4892" t="s">
        <v>10040</v>
      </c>
      <c r="AK4892" t="s">
        <v>5367</v>
      </c>
      <c r="AL4892" t="s">
        <v>10340</v>
      </c>
      <c r="AN4892" t="s">
        <v>1700</v>
      </c>
      <c r="AO4892" t="s">
        <v>457</v>
      </c>
      <c r="AP4892" t="s">
        <v>422</v>
      </c>
      <c r="AQ4892">
        <v>2.2400000000000002</v>
      </c>
      <c r="AR4892" t="s">
        <v>1616</v>
      </c>
      <c r="AT4892" t="s">
        <v>1612</v>
      </c>
      <c r="AV4892" t="s">
        <v>96</v>
      </c>
      <c r="BQ4892" t="str">
        <f>BS4892 &amp; ":" &amp; BR4892</f>
        <v>USEPA:365.1</v>
      </c>
      <c r="BR4892">
        <v>365.1</v>
      </c>
      <c r="BS4892" t="s">
        <v>4867</v>
      </c>
      <c r="BT4892" t="s">
        <v>7474</v>
      </c>
      <c r="BV4892" t="s">
        <v>7475</v>
      </c>
      <c r="BZ4892" t="s">
        <v>10341</v>
      </c>
      <c r="CA4892" t="s">
        <v>1272</v>
      </c>
      <c r="CB4892">
        <v>0.5</v>
      </c>
      <c r="CC4892" t="s">
        <v>1616</v>
      </c>
      <c r="CE4892" t="s">
        <v>10091</v>
      </c>
      <c r="CF4892" t="s">
        <v>1618</v>
      </c>
    </row>
    <row r="4893" spans="1:84" hidden="1" x14ac:dyDescent="0.4">
      <c r="A4893" t="s">
        <v>9818</v>
      </c>
      <c r="B4893" t="s">
        <v>9819</v>
      </c>
      <c r="C4893" t="s">
        <v>10342</v>
      </c>
      <c r="D4893" t="s">
        <v>81</v>
      </c>
      <c r="E4893" t="s">
        <v>82</v>
      </c>
      <c r="G4893" s="4" t="str">
        <f>TEXT(H4893+I4893,"yyyy-mm-dd""T""hh:mm:ss")&amp;
IF(J4893="MST","-07:00",
IF(J4893="MDT","-06:00",
IF(J4893="PST","-08:00",
IF(J4893="PDT","-07:00",
IF(J4893="UTC","+00:00","+00:00")))))</f>
        <v>2022-12-11T10:14:00-07:00</v>
      </c>
      <c r="H4893" s="1">
        <v>44906</v>
      </c>
      <c r="I4893" s="5">
        <v>0.42638888888888887</v>
      </c>
      <c r="J4893" t="s">
        <v>84</v>
      </c>
      <c r="N4893">
        <v>0.22500000000000001</v>
      </c>
      <c r="O4893" t="s">
        <v>1628</v>
      </c>
      <c r="U4893" t="s">
        <v>10030</v>
      </c>
      <c r="V4893" t="s">
        <v>10030</v>
      </c>
      <c r="X4893" t="s">
        <v>10078</v>
      </c>
      <c r="Y4893" t="s">
        <v>10079</v>
      </c>
      <c r="Z4893" t="s">
        <v>10343</v>
      </c>
      <c r="AD4893">
        <v>32.187063100000003</v>
      </c>
      <c r="AE4893">
        <v>-110.81660220000001</v>
      </c>
      <c r="AK4893" t="s">
        <v>10034</v>
      </c>
      <c r="AL4893" t="s">
        <v>10344</v>
      </c>
      <c r="AN4893" t="s">
        <v>1610</v>
      </c>
      <c r="AO4893" t="s">
        <v>442</v>
      </c>
      <c r="AP4893" t="s">
        <v>422</v>
      </c>
      <c r="AQ4893">
        <v>0.57999999999999996</v>
      </c>
      <c r="AR4893" t="s">
        <v>1616</v>
      </c>
      <c r="AT4893" t="s">
        <v>1612</v>
      </c>
      <c r="AV4893" t="s">
        <v>96</v>
      </c>
      <c r="BQ4893" t="str">
        <f>BS4893 &amp; ":" &amp; BR4893</f>
        <v>USEPA:351.2</v>
      </c>
      <c r="BR4893">
        <v>351.2</v>
      </c>
      <c r="BS4893" t="s">
        <v>4867</v>
      </c>
      <c r="BT4893" t="s">
        <v>7605</v>
      </c>
      <c r="BV4893" t="s">
        <v>7606</v>
      </c>
      <c r="BX4893" s="1">
        <v>44916</v>
      </c>
      <c r="BZ4893" t="s">
        <v>10345</v>
      </c>
      <c r="CA4893" t="s">
        <v>1272</v>
      </c>
      <c r="CB4893">
        <v>0.2</v>
      </c>
      <c r="CC4893" t="s">
        <v>1616</v>
      </c>
      <c r="CE4893" t="s">
        <v>10346</v>
      </c>
      <c r="CF4893" t="s">
        <v>1618</v>
      </c>
    </row>
    <row r="4894" spans="1:84" hidden="1" x14ac:dyDescent="0.4">
      <c r="A4894" t="s">
        <v>9593</v>
      </c>
      <c r="B4894" t="s">
        <v>9594</v>
      </c>
      <c r="C4894" t="s">
        <v>10143</v>
      </c>
      <c r="D4894" t="s">
        <v>81</v>
      </c>
      <c r="E4894" t="s">
        <v>82</v>
      </c>
      <c r="G4894" s="4" t="str">
        <f>TEXT(H4894+I4894,"yyyy-mm-dd""T""hh:mm:ss")&amp;
IF(J4894="MST","-07:00",
IF(J4894="MDT","-06:00",
IF(J4894="PST","-08:00",
IF(J4894="PDT","-07:00",
IF(J4894="UTC","+00:00","+00:00")))))</f>
        <v>2022-02-09T11:58:00-07:00</v>
      </c>
      <c r="H4894" s="1">
        <v>44601</v>
      </c>
      <c r="I4894" s="5">
        <v>0.49861111111111112</v>
      </c>
      <c r="J4894" t="s">
        <v>84</v>
      </c>
      <c r="N4894">
        <v>0</v>
      </c>
      <c r="O4894" t="s">
        <v>5517</v>
      </c>
      <c r="U4894" t="s">
        <v>9596</v>
      </c>
      <c r="V4894" t="s">
        <v>9597</v>
      </c>
      <c r="X4894" t="s">
        <v>9619</v>
      </c>
      <c r="Y4894" t="s">
        <v>9620</v>
      </c>
      <c r="AD4894">
        <v>31.827556000000001</v>
      </c>
      <c r="AE4894">
        <v>-111.628694</v>
      </c>
      <c r="AG4894" t="s">
        <v>10072</v>
      </c>
      <c r="AH4894" t="s">
        <v>9593</v>
      </c>
      <c r="AI4894" t="s">
        <v>10073</v>
      </c>
      <c r="AK4894" t="s">
        <v>5367</v>
      </c>
      <c r="AL4894" t="s">
        <v>10347</v>
      </c>
      <c r="AM4894" t="s">
        <v>92</v>
      </c>
      <c r="AN4894" t="s">
        <v>1610</v>
      </c>
      <c r="AO4894" t="s">
        <v>111</v>
      </c>
      <c r="AP4894" t="s">
        <v>422</v>
      </c>
      <c r="AQ4894" t="s">
        <v>4440</v>
      </c>
      <c r="AR4894" t="s">
        <v>1616</v>
      </c>
      <c r="AT4894" t="s">
        <v>1612</v>
      </c>
      <c r="AV4894" t="s">
        <v>96</v>
      </c>
      <c r="BQ4894" t="str">
        <f>BS4894 &amp; ":" &amp; BR4894</f>
        <v>USEPA:300</v>
      </c>
      <c r="BR4894">
        <v>300</v>
      </c>
      <c r="BS4894" t="s">
        <v>4867</v>
      </c>
      <c r="BT4894" t="s">
        <v>9315</v>
      </c>
      <c r="BV4894" t="s">
        <v>9316</v>
      </c>
      <c r="BX4894" s="1">
        <v>44601</v>
      </c>
      <c r="BZ4894" t="s">
        <v>10348</v>
      </c>
      <c r="CA4894" t="s">
        <v>9604</v>
      </c>
      <c r="CB4894">
        <v>0.5</v>
      </c>
      <c r="CC4894" t="s">
        <v>1616</v>
      </c>
      <c r="CE4894" t="s">
        <v>10076</v>
      </c>
      <c r="CF4894" t="s">
        <v>1618</v>
      </c>
    </row>
    <row r="4895" spans="1:84" hidden="1" x14ac:dyDescent="0.4">
      <c r="A4895" t="s">
        <v>9818</v>
      </c>
      <c r="B4895" t="s">
        <v>9819</v>
      </c>
      <c r="C4895" t="s">
        <v>10342</v>
      </c>
      <c r="D4895" t="s">
        <v>81</v>
      </c>
      <c r="E4895" t="s">
        <v>82</v>
      </c>
      <c r="G4895" s="4" t="str">
        <f>TEXT(H4895+I4895,"yyyy-mm-dd""T""hh:mm:ss")&amp;
IF(J4895="MST","-07:00",
IF(J4895="MDT","-06:00",
IF(J4895="PST","-08:00",
IF(J4895="PDT","-07:00",
IF(J4895="UTC","+00:00","+00:00")))))</f>
        <v>2022-12-11T10:14:00-07:00</v>
      </c>
      <c r="H4895" s="1">
        <v>44906</v>
      </c>
      <c r="I4895" s="5">
        <v>0.42638888888888887</v>
      </c>
      <c r="J4895" t="s">
        <v>84</v>
      </c>
      <c r="N4895">
        <v>0.22500000000000001</v>
      </c>
      <c r="O4895" t="s">
        <v>1628</v>
      </c>
      <c r="U4895" t="s">
        <v>10030</v>
      </c>
      <c r="V4895" t="s">
        <v>10030</v>
      </c>
      <c r="X4895" t="s">
        <v>10078</v>
      </c>
      <c r="Y4895" t="s">
        <v>10079</v>
      </c>
      <c r="Z4895" t="s">
        <v>10343</v>
      </c>
      <c r="AD4895">
        <v>32.187063100000003</v>
      </c>
      <c r="AE4895">
        <v>-110.81660220000001</v>
      </c>
      <c r="AK4895" t="s">
        <v>10034</v>
      </c>
      <c r="AL4895" t="s">
        <v>10349</v>
      </c>
      <c r="AN4895" t="s">
        <v>1610</v>
      </c>
      <c r="AO4895" t="s">
        <v>7494</v>
      </c>
      <c r="AP4895" t="s">
        <v>422</v>
      </c>
      <c r="AQ4895">
        <v>0.11</v>
      </c>
      <c r="AR4895" t="s">
        <v>1616</v>
      </c>
      <c r="AT4895" t="s">
        <v>1612</v>
      </c>
      <c r="AV4895" t="s">
        <v>96</v>
      </c>
      <c r="BQ4895" t="str">
        <f>BS4895 &amp; ":" &amp; BR4895</f>
        <v>USEPA:353.2</v>
      </c>
      <c r="BR4895">
        <v>353.2</v>
      </c>
      <c r="BS4895" t="s">
        <v>4867</v>
      </c>
      <c r="BT4895" t="s">
        <v>5390</v>
      </c>
      <c r="BV4895" t="s">
        <v>5391</v>
      </c>
      <c r="BX4895" s="1">
        <v>44915</v>
      </c>
      <c r="BZ4895" t="s">
        <v>10350</v>
      </c>
      <c r="CA4895" t="s">
        <v>1272</v>
      </c>
      <c r="CB4895">
        <v>0.1</v>
      </c>
      <c r="CC4895" t="s">
        <v>1616</v>
      </c>
      <c r="CE4895" t="s">
        <v>10346</v>
      </c>
      <c r="CF4895" t="s">
        <v>1618</v>
      </c>
    </row>
    <row r="4896" spans="1:84" hidden="1" x14ac:dyDescent="0.4">
      <c r="A4896" t="s">
        <v>7466</v>
      </c>
      <c r="B4896" t="s">
        <v>7467</v>
      </c>
      <c r="C4896" t="s">
        <v>10329</v>
      </c>
      <c r="D4896" t="s">
        <v>81</v>
      </c>
      <c r="E4896" t="s">
        <v>82</v>
      </c>
      <c r="G4896" s="4" t="str">
        <f>TEXT(H4896+I4896,"yyyy-mm-dd""T""hh:mm:ss")&amp;
IF(J4896="MST","-07:00",
IF(J4896="MDT","-06:00",
IF(J4896="PST","-08:00",
IF(J4896="PDT","-07:00",
IF(J4896="UTC","+00:00","+00:00")))))</f>
        <v>2022-09-29T08:35:00-07:00</v>
      </c>
      <c r="H4896" s="1">
        <v>44833</v>
      </c>
      <c r="I4896" s="5">
        <v>0.3576388888888889</v>
      </c>
      <c r="J4896" t="s">
        <v>84</v>
      </c>
      <c r="U4896" t="s">
        <v>7469</v>
      </c>
      <c r="V4896" t="s">
        <v>7470</v>
      </c>
      <c r="X4896" t="s">
        <v>7510</v>
      </c>
      <c r="Y4896" t="s">
        <v>7511</v>
      </c>
      <c r="AD4896">
        <v>32.434333000000002</v>
      </c>
      <c r="AE4896">
        <v>-111.232472</v>
      </c>
      <c r="AG4896" t="s">
        <v>10039</v>
      </c>
      <c r="AH4896" t="s">
        <v>7466</v>
      </c>
      <c r="AI4896" t="s">
        <v>10040</v>
      </c>
      <c r="AK4896" t="s">
        <v>5367</v>
      </c>
      <c r="AL4896" t="s">
        <v>10351</v>
      </c>
      <c r="AN4896" t="s">
        <v>1610</v>
      </c>
      <c r="AO4896" t="s">
        <v>10046</v>
      </c>
      <c r="AP4896" t="s">
        <v>422</v>
      </c>
      <c r="AQ4896">
        <v>2.81</v>
      </c>
      <c r="AR4896" t="s">
        <v>1616</v>
      </c>
      <c r="AT4896" t="s">
        <v>1612</v>
      </c>
      <c r="AV4896" t="s">
        <v>96</v>
      </c>
      <c r="BQ4896" t="str">
        <f>BS4896 &amp; ":" &amp; BR4896</f>
        <v>USEPA:351.2</v>
      </c>
      <c r="BR4896">
        <v>351.2</v>
      </c>
      <c r="BS4896" t="s">
        <v>4867</v>
      </c>
      <c r="BT4896" t="s">
        <v>7605</v>
      </c>
      <c r="BV4896" t="s">
        <v>7606</v>
      </c>
      <c r="BZ4896" t="s">
        <v>10352</v>
      </c>
      <c r="CA4896" t="s">
        <v>1272</v>
      </c>
      <c r="CB4896">
        <v>0.8</v>
      </c>
      <c r="CC4896" t="s">
        <v>1616</v>
      </c>
      <c r="CE4896" t="s">
        <v>10063</v>
      </c>
      <c r="CF4896" t="s">
        <v>1618</v>
      </c>
    </row>
    <row r="4897" spans="1:84" hidden="1" x14ac:dyDescent="0.4">
      <c r="A4897" t="s">
        <v>9593</v>
      </c>
      <c r="B4897" t="s">
        <v>9594</v>
      </c>
      <c r="C4897" t="s">
        <v>10138</v>
      </c>
      <c r="D4897" t="s">
        <v>81</v>
      </c>
      <c r="E4897" t="s">
        <v>82</v>
      </c>
      <c r="G4897" s="4" t="str">
        <f>TEXT(H4897+I4897,"yyyy-mm-dd""T""hh:mm:ss")&amp;
IF(J4897="MST","-07:00",
IF(J4897="MDT","-06:00",
IF(J4897="PST","-08:00",
IF(J4897="PDT","-07:00",
IF(J4897="UTC","+00:00","+00:00")))))</f>
        <v>2022-07-27T12:14:00-07:00</v>
      </c>
      <c r="H4897" s="1">
        <v>44769</v>
      </c>
      <c r="I4897" s="5">
        <v>0.50972222222222219</v>
      </c>
      <c r="J4897" t="s">
        <v>84</v>
      </c>
      <c r="N4897">
        <v>0</v>
      </c>
      <c r="O4897" t="s">
        <v>5517</v>
      </c>
      <c r="U4897" t="s">
        <v>9596</v>
      </c>
      <c r="V4897" t="s">
        <v>9597</v>
      </c>
      <c r="X4897" t="s">
        <v>9783</v>
      </c>
      <c r="Y4897" t="s">
        <v>9784</v>
      </c>
      <c r="AD4897">
        <v>31.952044000000001</v>
      </c>
      <c r="AE4897">
        <v>-112.34769900000001</v>
      </c>
      <c r="AG4897" t="s">
        <v>10072</v>
      </c>
      <c r="AH4897" t="s">
        <v>9593</v>
      </c>
      <c r="AI4897" t="s">
        <v>10073</v>
      </c>
      <c r="AK4897" t="s">
        <v>5367</v>
      </c>
      <c r="AL4897" t="s">
        <v>10353</v>
      </c>
      <c r="AM4897" t="s">
        <v>92</v>
      </c>
      <c r="AN4897" t="s">
        <v>1610</v>
      </c>
      <c r="AO4897" t="s">
        <v>1611</v>
      </c>
      <c r="AP4897" t="s">
        <v>422</v>
      </c>
      <c r="AQ4897" t="s">
        <v>4440</v>
      </c>
      <c r="AR4897" t="s">
        <v>1616</v>
      </c>
      <c r="AT4897" t="s">
        <v>1612</v>
      </c>
      <c r="AV4897" t="s">
        <v>96</v>
      </c>
      <c r="BQ4897" t="str">
        <f>BS4897 &amp; ":" &amp; BR4897</f>
        <v>APHA:4500-NH3 C</v>
      </c>
      <c r="BR4897" t="s">
        <v>9610</v>
      </c>
      <c r="BS4897" t="s">
        <v>5380</v>
      </c>
      <c r="BT4897" t="s">
        <v>9611</v>
      </c>
      <c r="BV4897" t="s">
        <v>9612</v>
      </c>
      <c r="BX4897" s="1">
        <v>44776</v>
      </c>
      <c r="BZ4897" t="s">
        <v>10354</v>
      </c>
      <c r="CA4897" t="s">
        <v>9604</v>
      </c>
      <c r="CB4897">
        <v>0.5</v>
      </c>
      <c r="CC4897" t="s">
        <v>1616</v>
      </c>
      <c r="CE4897" t="s">
        <v>10101</v>
      </c>
      <c r="CF4897" t="s">
        <v>1618</v>
      </c>
    </row>
    <row r="4898" spans="1:84" hidden="1" x14ac:dyDescent="0.4">
      <c r="A4898" t="s">
        <v>7466</v>
      </c>
      <c r="B4898" t="s">
        <v>7467</v>
      </c>
      <c r="C4898" t="s">
        <v>10044</v>
      </c>
      <c r="D4898" t="s">
        <v>81</v>
      </c>
      <c r="E4898" t="s">
        <v>82</v>
      </c>
      <c r="G4898" s="4" t="str">
        <f>TEXT(H4898+I4898,"yyyy-mm-dd""T""hh:mm:ss")&amp;
IF(J4898="MST","-07:00",
IF(J4898="MDT","-06:00",
IF(J4898="PST","-08:00",
IF(J4898="PDT","-07:00",
IF(J4898="UTC","+00:00","+00:00")))))</f>
        <v>2022-03-03T09:45:00-07:00</v>
      </c>
      <c r="H4898" s="1">
        <v>44623</v>
      </c>
      <c r="I4898" s="5">
        <v>0.40625</v>
      </c>
      <c r="J4898" t="s">
        <v>84</v>
      </c>
      <c r="U4898" t="s">
        <v>7469</v>
      </c>
      <c r="V4898" t="s">
        <v>7470</v>
      </c>
      <c r="X4898" t="s">
        <v>7532</v>
      </c>
      <c r="Y4898" t="s">
        <v>7533</v>
      </c>
      <c r="AD4898">
        <v>32.289444000000003</v>
      </c>
      <c r="AE4898">
        <v>-111.03486100000001</v>
      </c>
      <c r="AG4898" t="s">
        <v>10039</v>
      </c>
      <c r="AH4898" t="s">
        <v>7466</v>
      </c>
      <c r="AI4898" t="s">
        <v>10040</v>
      </c>
      <c r="AK4898" t="s">
        <v>5367</v>
      </c>
      <c r="AL4898" t="s">
        <v>10355</v>
      </c>
      <c r="AN4898" t="s">
        <v>1610</v>
      </c>
      <c r="AO4898" t="s">
        <v>5387</v>
      </c>
      <c r="AP4898" t="s">
        <v>422</v>
      </c>
      <c r="AQ4898">
        <v>3.25</v>
      </c>
      <c r="AR4898" t="s">
        <v>1616</v>
      </c>
      <c r="AT4898" t="s">
        <v>1612</v>
      </c>
      <c r="AV4898" t="s">
        <v>7535</v>
      </c>
      <c r="BQ4898" t="str">
        <f>BS4898 &amp; ":" &amp; BR4898</f>
        <v>AOAC:973.48</v>
      </c>
      <c r="BR4898">
        <v>973.48</v>
      </c>
      <c r="BS4898" t="s">
        <v>7536</v>
      </c>
      <c r="BT4898" t="s">
        <v>7537</v>
      </c>
      <c r="BZ4898" t="s">
        <v>10356</v>
      </c>
      <c r="CA4898" t="s">
        <v>1272</v>
      </c>
      <c r="CB4898">
        <v>0.8</v>
      </c>
      <c r="CC4898" t="s">
        <v>1616</v>
      </c>
      <c r="CE4898" t="s">
        <v>10043</v>
      </c>
      <c r="CF4898" t="s">
        <v>1618</v>
      </c>
    </row>
    <row r="4899" spans="1:84" x14ac:dyDescent="0.4">
      <c r="A4899" t="s">
        <v>78</v>
      </c>
      <c r="B4899" t="s">
        <v>79</v>
      </c>
      <c r="C4899" t="s">
        <v>567</v>
      </c>
      <c r="D4899" t="s">
        <v>81</v>
      </c>
      <c r="E4899" t="s">
        <v>82</v>
      </c>
      <c r="F4899" t="s">
        <v>83</v>
      </c>
      <c r="G4899" s="4" t="str">
        <f>TEXT(H4899+I4899,"yyyy-mm-dd""T""hh:mm:ss")&amp;
IF(J4899="MST","-07:00",
IF(J4899="MDT","-06:00",
IF(J4899="PST","-08:00",
IF(J4899="PDT","-07:00",
IF(J4899="UTC","+00:00","+00:00")))))</f>
        <v>2002-05-09T10:30:00-07:00</v>
      </c>
      <c r="H4899" s="1">
        <v>37385</v>
      </c>
      <c r="I4899" s="5">
        <v>0.4375</v>
      </c>
      <c r="J4899" t="s">
        <v>84</v>
      </c>
      <c r="W4899" t="s">
        <v>85</v>
      </c>
      <c r="X4899" t="s">
        <v>234</v>
      </c>
      <c r="Z4899" t="s">
        <v>568</v>
      </c>
      <c r="AB4899" t="s">
        <v>87</v>
      </c>
      <c r="AC4899" t="s">
        <v>88</v>
      </c>
      <c r="AF4899" t="str">
        <f>"ID:"&amp;AG4899&amp;"; context:" &amp; AH4899 &amp;"; Name:" &amp; AI4899 &amp; "; Equipment:" &amp; AK4899</f>
        <v>ID:USGS; context:USGS; Name:USGS; Equipment:Unknown</v>
      </c>
      <c r="AG4899" t="s">
        <v>89</v>
      </c>
      <c r="AH4899" t="s">
        <v>89</v>
      </c>
      <c r="AI4899" t="s">
        <v>89</v>
      </c>
      <c r="AK4899" t="s">
        <v>90</v>
      </c>
      <c r="AL4899" t="s">
        <v>573</v>
      </c>
      <c r="AO4899" t="s">
        <v>123</v>
      </c>
      <c r="AP4899" t="s">
        <v>94</v>
      </c>
      <c r="AQ4899">
        <v>9.1999999999999998E-2</v>
      </c>
      <c r="AR4899" t="s">
        <v>125</v>
      </c>
      <c r="AT4899" t="s">
        <v>95</v>
      </c>
      <c r="AV4899" t="s">
        <v>96</v>
      </c>
      <c r="BG4899" s="3" t="s">
        <v>124</v>
      </c>
      <c r="BH4899" s="3"/>
      <c r="BQ4899" t="str">
        <f>BS4899 &amp; ":" &amp; BR4899</f>
        <v>USGS:ALGOR</v>
      </c>
      <c r="BR4899" t="s">
        <v>113</v>
      </c>
      <c r="BS4899" t="s">
        <v>89</v>
      </c>
      <c r="BT4899" t="s">
        <v>114</v>
      </c>
      <c r="BV4899" t="s">
        <v>115</v>
      </c>
      <c r="CF4899" t="s">
        <v>103</v>
      </c>
    </row>
    <row r="4900" spans="1:84" hidden="1" x14ac:dyDescent="0.4">
      <c r="A4900" t="s">
        <v>9818</v>
      </c>
      <c r="B4900" t="s">
        <v>9819</v>
      </c>
      <c r="C4900" t="s">
        <v>10182</v>
      </c>
      <c r="D4900" t="s">
        <v>81</v>
      </c>
      <c r="E4900" t="s">
        <v>82</v>
      </c>
      <c r="G4900" s="4" t="str">
        <f>TEXT(H4900+I4900,"yyyy-mm-dd""T""hh:mm:ss")&amp;
IF(J4900="MST","-07:00",
IF(J4900="MDT","-06:00",
IF(J4900="PST","-08:00",
IF(J4900="PDT","-07:00",
IF(J4900="UTC","+00:00","+00:00")))))</f>
        <v>2022-08-28T17:20:00-07:00</v>
      </c>
      <c r="H4900" s="1">
        <v>44801</v>
      </c>
      <c r="I4900" s="5">
        <v>0.72222222222222221</v>
      </c>
      <c r="J4900" t="s">
        <v>84</v>
      </c>
      <c r="N4900">
        <v>2.7</v>
      </c>
      <c r="O4900" t="s">
        <v>1628</v>
      </c>
      <c r="U4900" t="s">
        <v>10030</v>
      </c>
      <c r="V4900" t="s">
        <v>10030</v>
      </c>
      <c r="X4900" t="s">
        <v>10156</v>
      </c>
      <c r="Y4900" t="s">
        <v>10157</v>
      </c>
      <c r="Z4900" t="s">
        <v>10183</v>
      </c>
      <c r="AD4900">
        <v>32.387222199999997</v>
      </c>
      <c r="AE4900">
        <v>-110.7111111</v>
      </c>
      <c r="AK4900" t="s">
        <v>10034</v>
      </c>
      <c r="AL4900" t="s">
        <v>10362</v>
      </c>
      <c r="AM4900" t="s">
        <v>92</v>
      </c>
      <c r="AN4900" t="s">
        <v>1610</v>
      </c>
      <c r="AO4900" t="s">
        <v>5369</v>
      </c>
      <c r="AP4900" t="s">
        <v>422</v>
      </c>
      <c r="AQ4900" t="s">
        <v>9909</v>
      </c>
      <c r="AR4900" t="s">
        <v>1616</v>
      </c>
      <c r="AT4900" t="s">
        <v>1612</v>
      </c>
      <c r="AV4900" t="s">
        <v>96</v>
      </c>
      <c r="BQ4900" t="str">
        <f>BS4900 &amp; ":" &amp; BR4900</f>
        <v>USEPA:350.1</v>
      </c>
      <c r="BR4900">
        <v>350.1</v>
      </c>
      <c r="BS4900" t="s">
        <v>4867</v>
      </c>
      <c r="BT4900" t="s">
        <v>7488</v>
      </c>
      <c r="BV4900" t="s">
        <v>7489</v>
      </c>
      <c r="BX4900" s="1">
        <v>44804</v>
      </c>
      <c r="BZ4900" t="s">
        <v>10363</v>
      </c>
      <c r="CA4900" t="s">
        <v>7546</v>
      </c>
      <c r="CB4900">
        <v>3.9E-2</v>
      </c>
      <c r="CC4900" t="s">
        <v>1616</v>
      </c>
      <c r="CE4900" t="s">
        <v>10084</v>
      </c>
      <c r="CF4900" t="s">
        <v>1618</v>
      </c>
    </row>
    <row r="4901" spans="1:84" hidden="1" x14ac:dyDescent="0.4">
      <c r="A4901" t="s">
        <v>9818</v>
      </c>
      <c r="B4901" t="s">
        <v>9819</v>
      </c>
      <c r="C4901" t="s">
        <v>10048</v>
      </c>
      <c r="D4901" t="s">
        <v>81</v>
      </c>
      <c r="E4901" t="s">
        <v>82</v>
      </c>
      <c r="G4901" s="4" t="str">
        <f>TEXT(H4901+I4901,"yyyy-mm-dd""T""hh:mm:ss")&amp;
IF(J4901="MST","-07:00",
IF(J4901="MDT","-06:00",
IF(J4901="PST","-08:00",
IF(J4901="PDT","-07:00",
IF(J4901="UTC","+00:00","+00:00")))))</f>
        <v>2022-01-14T08:45:00-07:00</v>
      </c>
      <c r="H4901" s="1">
        <v>44575</v>
      </c>
      <c r="I4901" s="5">
        <v>0.36458333333333331</v>
      </c>
      <c r="J4901" t="s">
        <v>84</v>
      </c>
      <c r="U4901" t="s">
        <v>9821</v>
      </c>
      <c r="V4901" t="s">
        <v>9821</v>
      </c>
      <c r="X4901" t="s">
        <v>9872</v>
      </c>
      <c r="Y4901" t="s">
        <v>9873</v>
      </c>
      <c r="Z4901" t="s">
        <v>10049</v>
      </c>
      <c r="AD4901">
        <v>31.983568999999999</v>
      </c>
      <c r="AE4901">
        <v>-110.64681899999999</v>
      </c>
      <c r="AK4901" t="s">
        <v>5367</v>
      </c>
      <c r="AL4901" t="s">
        <v>10364</v>
      </c>
      <c r="AN4901" t="s">
        <v>1700</v>
      </c>
      <c r="AO4901" t="s">
        <v>5378</v>
      </c>
      <c r="AP4901" t="s">
        <v>422</v>
      </c>
      <c r="AQ4901">
        <v>4.7E-2</v>
      </c>
      <c r="AR4901" t="s">
        <v>1616</v>
      </c>
      <c r="AT4901" t="s">
        <v>1612</v>
      </c>
      <c r="AV4901" t="s">
        <v>96</v>
      </c>
      <c r="BQ4901" t="str">
        <f>BS4901 &amp; ":" &amp; BR4901</f>
        <v>APHA:4500-P-E</v>
      </c>
      <c r="BR4901" t="s">
        <v>5379</v>
      </c>
      <c r="BS4901" t="s">
        <v>5380</v>
      </c>
      <c r="BT4901" t="s">
        <v>5381</v>
      </c>
      <c r="BV4901" t="s">
        <v>5382</v>
      </c>
      <c r="BX4901" s="1">
        <v>44586</v>
      </c>
      <c r="BZ4901" t="s">
        <v>10365</v>
      </c>
      <c r="CA4901" t="s">
        <v>1272</v>
      </c>
      <c r="CB4901" t="s">
        <v>10232</v>
      </c>
      <c r="CC4901" t="s">
        <v>1616</v>
      </c>
      <c r="CE4901" t="s">
        <v>10053</v>
      </c>
      <c r="CF4901" t="s">
        <v>1618</v>
      </c>
    </row>
    <row r="4902" spans="1:84" hidden="1" x14ac:dyDescent="0.4">
      <c r="A4902" t="s">
        <v>7466</v>
      </c>
      <c r="B4902" t="s">
        <v>7467</v>
      </c>
      <c r="C4902" t="s">
        <v>10125</v>
      </c>
      <c r="D4902" t="s">
        <v>81</v>
      </c>
      <c r="E4902" t="s">
        <v>82</v>
      </c>
      <c r="G4902" s="4" t="str">
        <f>TEXT(H4902+I4902,"yyyy-mm-dd""T""hh:mm:ss")&amp;
IF(J4902="MST","-07:00",
IF(J4902="MDT","-06:00",
IF(J4902="PST","-08:00",
IF(J4902="PDT","-07:00",
IF(J4902="UTC","+00:00","+00:00")))))</f>
        <v>2022-06-30T08:30:00-07:00</v>
      </c>
      <c r="H4902" s="1">
        <v>44742</v>
      </c>
      <c r="I4902" s="5">
        <v>0.35416666666666669</v>
      </c>
      <c r="J4902" t="s">
        <v>84</v>
      </c>
      <c r="U4902" t="s">
        <v>7469</v>
      </c>
      <c r="V4902" t="s">
        <v>7470</v>
      </c>
      <c r="X4902" t="s">
        <v>7532</v>
      </c>
      <c r="Y4902" t="s">
        <v>7533</v>
      </c>
      <c r="AD4902">
        <v>32.289444000000003</v>
      </c>
      <c r="AE4902">
        <v>-111.03486100000001</v>
      </c>
      <c r="AG4902" t="s">
        <v>10039</v>
      </c>
      <c r="AH4902" t="s">
        <v>7466</v>
      </c>
      <c r="AI4902" t="s">
        <v>10040</v>
      </c>
      <c r="AK4902" t="s">
        <v>5367</v>
      </c>
      <c r="AL4902" t="s">
        <v>10366</v>
      </c>
      <c r="AN4902" t="s">
        <v>1610</v>
      </c>
      <c r="AO4902" t="s">
        <v>10046</v>
      </c>
      <c r="AP4902" t="s">
        <v>422</v>
      </c>
      <c r="AQ4902">
        <v>1.48</v>
      </c>
      <c r="AR4902" t="s">
        <v>1616</v>
      </c>
      <c r="AT4902" t="s">
        <v>1612</v>
      </c>
      <c r="AV4902" t="s">
        <v>96</v>
      </c>
      <c r="BQ4902" t="str">
        <f>BS4902 &amp; ":" &amp; BR4902</f>
        <v>USEPA:351.2</v>
      </c>
      <c r="BR4902">
        <v>351.2</v>
      </c>
      <c r="BS4902" t="s">
        <v>4867</v>
      </c>
      <c r="BT4902" t="s">
        <v>7605</v>
      </c>
      <c r="BV4902" t="s">
        <v>7606</v>
      </c>
      <c r="BZ4902" t="s">
        <v>10367</v>
      </c>
      <c r="CA4902" t="s">
        <v>1272</v>
      </c>
      <c r="CB4902">
        <v>0.8</v>
      </c>
      <c r="CC4902" t="s">
        <v>1616</v>
      </c>
      <c r="CE4902" t="s">
        <v>10128</v>
      </c>
      <c r="CF4902" t="s">
        <v>1618</v>
      </c>
    </row>
    <row r="4903" spans="1:84" hidden="1" x14ac:dyDescent="0.4">
      <c r="A4903" t="s">
        <v>7466</v>
      </c>
      <c r="B4903" t="s">
        <v>7467</v>
      </c>
      <c r="C4903" t="s">
        <v>10121</v>
      </c>
      <c r="D4903" t="s">
        <v>81</v>
      </c>
      <c r="E4903" t="s">
        <v>82</v>
      </c>
      <c r="G4903" s="4" t="str">
        <f>TEXT(H4903+I4903,"yyyy-mm-dd""T""hh:mm:ss")&amp;
IF(J4903="MST","-07:00",
IF(J4903="MDT","-06:00",
IF(J4903="PST","-08:00",
IF(J4903="PDT","-07:00",
IF(J4903="UTC","+00:00","+00:00")))))</f>
        <v>2022-03-24T10:00:00-07:00</v>
      </c>
      <c r="H4903" s="1">
        <v>44644</v>
      </c>
      <c r="I4903" s="5">
        <v>0.41666666666666669</v>
      </c>
      <c r="J4903" t="s">
        <v>84</v>
      </c>
      <c r="U4903" t="s">
        <v>7469</v>
      </c>
      <c r="V4903" t="s">
        <v>7470</v>
      </c>
      <c r="X4903" t="s">
        <v>7510</v>
      </c>
      <c r="Y4903" t="s">
        <v>7511</v>
      </c>
      <c r="AD4903">
        <v>32.434333000000002</v>
      </c>
      <c r="AE4903">
        <v>-111.232472</v>
      </c>
      <c r="AG4903" t="s">
        <v>10039</v>
      </c>
      <c r="AH4903" t="s">
        <v>7466</v>
      </c>
      <c r="AI4903" t="s">
        <v>10040</v>
      </c>
      <c r="AK4903" t="s">
        <v>5367</v>
      </c>
      <c r="AL4903" t="s">
        <v>10368</v>
      </c>
      <c r="AN4903" t="s">
        <v>1700</v>
      </c>
      <c r="AO4903" t="s">
        <v>123</v>
      </c>
      <c r="AP4903" t="s">
        <v>422</v>
      </c>
      <c r="AQ4903">
        <v>0.87</v>
      </c>
      <c r="AR4903" t="s">
        <v>1616</v>
      </c>
      <c r="AS4903" t="s">
        <v>9252</v>
      </c>
      <c r="AT4903" t="s">
        <v>1612</v>
      </c>
      <c r="AV4903" t="s">
        <v>96</v>
      </c>
      <c r="BQ4903" t="str">
        <f>BS4903 &amp; ":" &amp; BR4903</f>
        <v>USEPA:365.1</v>
      </c>
      <c r="BR4903">
        <v>365.1</v>
      </c>
      <c r="BS4903" t="s">
        <v>4867</v>
      </c>
      <c r="BT4903" t="s">
        <v>7474</v>
      </c>
      <c r="BV4903" t="s">
        <v>7475</v>
      </c>
      <c r="BZ4903" t="s">
        <v>10369</v>
      </c>
      <c r="CA4903" t="s">
        <v>1272</v>
      </c>
      <c r="CB4903">
        <v>0.5</v>
      </c>
      <c r="CC4903" t="s">
        <v>1616</v>
      </c>
      <c r="CE4903" t="s">
        <v>10124</v>
      </c>
      <c r="CF4903" t="s">
        <v>1618</v>
      </c>
    </row>
    <row r="4904" spans="1:84" hidden="1" x14ac:dyDescent="0.4">
      <c r="A4904" t="s">
        <v>7466</v>
      </c>
      <c r="B4904" t="s">
        <v>7467</v>
      </c>
      <c r="C4904" t="s">
        <v>10204</v>
      </c>
      <c r="D4904" t="s">
        <v>7515</v>
      </c>
      <c r="E4904" t="s">
        <v>82</v>
      </c>
      <c r="G4904" s="4" t="str">
        <f>TEXT(H4904+I4904,"yyyy-mm-dd""T""hh:mm:ss")&amp;
IF(J4904="MST","-07:00",
IF(J4904="MDT","-06:00",
IF(J4904="PST","-08:00",
IF(J4904="PDT","-07:00",
IF(J4904="UTC","+00:00","+00:00")))))</f>
        <v>2022-03-24T10:00:00-07:00</v>
      </c>
      <c r="H4904" s="1">
        <v>44644</v>
      </c>
      <c r="I4904" s="5">
        <v>0.41666666666666669</v>
      </c>
      <c r="J4904" t="s">
        <v>84</v>
      </c>
      <c r="U4904" t="s">
        <v>7469</v>
      </c>
      <c r="V4904" t="s">
        <v>7470</v>
      </c>
      <c r="X4904" t="s">
        <v>7510</v>
      </c>
      <c r="Y4904" t="s">
        <v>7511</v>
      </c>
      <c r="AD4904">
        <v>32.434333000000002</v>
      </c>
      <c r="AE4904">
        <v>-111.232472</v>
      </c>
      <c r="AG4904" t="s">
        <v>10039</v>
      </c>
      <c r="AH4904" t="s">
        <v>7466</v>
      </c>
      <c r="AI4904" t="s">
        <v>10040</v>
      </c>
      <c r="AK4904" t="s">
        <v>5367</v>
      </c>
      <c r="AL4904" t="s">
        <v>10370</v>
      </c>
      <c r="AN4904" t="s">
        <v>1700</v>
      </c>
      <c r="AO4904" t="s">
        <v>123</v>
      </c>
      <c r="AP4904" t="s">
        <v>422</v>
      </c>
      <c r="AQ4904">
        <v>0.86</v>
      </c>
      <c r="AR4904" t="s">
        <v>1616</v>
      </c>
      <c r="AS4904" t="s">
        <v>9252</v>
      </c>
      <c r="AT4904" t="s">
        <v>1612</v>
      </c>
      <c r="AV4904" t="s">
        <v>96</v>
      </c>
      <c r="BQ4904" t="str">
        <f>BS4904 &amp; ":" &amp; BR4904</f>
        <v>USEPA:365.1</v>
      </c>
      <c r="BR4904">
        <v>365.1</v>
      </c>
      <c r="BS4904" t="s">
        <v>4867</v>
      </c>
      <c r="BT4904" t="s">
        <v>7474</v>
      </c>
      <c r="BV4904" t="s">
        <v>7475</v>
      </c>
      <c r="BZ4904" t="s">
        <v>10371</v>
      </c>
      <c r="CA4904" t="s">
        <v>1272</v>
      </c>
      <c r="CB4904">
        <v>0.5</v>
      </c>
      <c r="CC4904" t="s">
        <v>1616</v>
      </c>
      <c r="CE4904" t="s">
        <v>10063</v>
      </c>
      <c r="CF4904" t="s">
        <v>1618</v>
      </c>
    </row>
    <row r="4905" spans="1:84" hidden="1" x14ac:dyDescent="0.4">
      <c r="A4905" t="s">
        <v>9593</v>
      </c>
      <c r="B4905" t="s">
        <v>9594</v>
      </c>
      <c r="C4905" t="s">
        <v>10173</v>
      </c>
      <c r="D4905" t="s">
        <v>81</v>
      </c>
      <c r="E4905" t="s">
        <v>82</v>
      </c>
      <c r="G4905" s="4" t="str">
        <f>TEXT(H4905+I4905,"yyyy-mm-dd""T""hh:mm:ss")&amp;
IF(J4905="MST","-07:00",
IF(J4905="MDT","-06:00",
IF(J4905="PST","-08:00",
IF(J4905="PDT","-07:00",
IF(J4905="UTC","+00:00","+00:00")))))</f>
        <v>2022-08-18T13:06:00-07:00</v>
      </c>
      <c r="H4905" s="1">
        <v>44791</v>
      </c>
      <c r="I4905" s="5">
        <v>0.54583333333333328</v>
      </c>
      <c r="J4905" t="s">
        <v>84</v>
      </c>
      <c r="N4905">
        <v>0</v>
      </c>
      <c r="O4905" t="s">
        <v>5517</v>
      </c>
      <c r="U4905" t="s">
        <v>9596</v>
      </c>
      <c r="V4905" t="s">
        <v>9597</v>
      </c>
      <c r="X4905" t="s">
        <v>9607</v>
      </c>
      <c r="Y4905" t="s">
        <v>9608</v>
      </c>
      <c r="AD4905">
        <v>32.275832999999999</v>
      </c>
      <c r="AE4905">
        <v>-112.672222</v>
      </c>
      <c r="AG4905" t="s">
        <v>10072</v>
      </c>
      <c r="AH4905" t="s">
        <v>9593</v>
      </c>
      <c r="AI4905" t="s">
        <v>10073</v>
      </c>
      <c r="AK4905" t="s">
        <v>5367</v>
      </c>
      <c r="AL4905" t="s">
        <v>10372</v>
      </c>
      <c r="AM4905" t="s">
        <v>92</v>
      </c>
      <c r="AN4905" t="s">
        <v>1610</v>
      </c>
      <c r="AO4905" t="s">
        <v>111</v>
      </c>
      <c r="AP4905" t="s">
        <v>422</v>
      </c>
      <c r="AQ4905" t="s">
        <v>4440</v>
      </c>
      <c r="AR4905" t="s">
        <v>1616</v>
      </c>
      <c r="AT4905" t="s">
        <v>1612</v>
      </c>
      <c r="AV4905" t="s">
        <v>96</v>
      </c>
      <c r="BQ4905" t="str">
        <f>BS4905 &amp; ":" &amp; BR4905</f>
        <v>USEPA:300</v>
      </c>
      <c r="BR4905">
        <v>300</v>
      </c>
      <c r="BS4905" t="s">
        <v>4867</v>
      </c>
      <c r="BT4905" t="s">
        <v>9315</v>
      </c>
      <c r="BV4905" t="s">
        <v>9316</v>
      </c>
      <c r="BX4905" s="1">
        <v>44792</v>
      </c>
      <c r="BZ4905" t="s">
        <v>10373</v>
      </c>
      <c r="CA4905" t="s">
        <v>9604</v>
      </c>
      <c r="CB4905">
        <v>0.5</v>
      </c>
      <c r="CC4905" t="s">
        <v>1616</v>
      </c>
      <c r="CE4905" t="s">
        <v>10076</v>
      </c>
      <c r="CF4905" t="s">
        <v>1618</v>
      </c>
    </row>
    <row r="4906" spans="1:84" hidden="1" x14ac:dyDescent="0.4">
      <c r="A4906" t="s">
        <v>9818</v>
      </c>
      <c r="B4906" t="s">
        <v>9819</v>
      </c>
      <c r="C4906" t="s">
        <v>10240</v>
      </c>
      <c r="D4906" t="s">
        <v>81</v>
      </c>
      <c r="E4906" t="s">
        <v>82</v>
      </c>
      <c r="G4906" s="4" t="str">
        <f>TEXT(H4906+I4906,"yyyy-mm-dd""T""hh:mm:ss")&amp;
IF(J4906="MST","-07:00",
IF(J4906="MDT","-06:00",
IF(J4906="PST","-08:00",
IF(J4906="PDT","-07:00",
IF(J4906="UTC","+00:00","+00:00")))))</f>
        <v>2022-08-28T17:12:00-07:00</v>
      </c>
      <c r="H4906" s="1">
        <v>44801</v>
      </c>
      <c r="I4906" s="5">
        <v>0.71666666666666667</v>
      </c>
      <c r="J4906" t="s">
        <v>84</v>
      </c>
      <c r="N4906">
        <v>0.63749999999999996</v>
      </c>
      <c r="O4906" t="s">
        <v>1628</v>
      </c>
      <c r="U4906" t="s">
        <v>10030</v>
      </c>
      <c r="V4906" t="s">
        <v>10030</v>
      </c>
      <c r="X4906" t="s">
        <v>10156</v>
      </c>
      <c r="Y4906" t="s">
        <v>10157</v>
      </c>
      <c r="Z4906" t="s">
        <v>10183</v>
      </c>
      <c r="AD4906">
        <v>32.387222199999997</v>
      </c>
      <c r="AE4906">
        <v>-110.7111111</v>
      </c>
      <c r="AK4906" t="s">
        <v>10034</v>
      </c>
      <c r="AL4906" t="s">
        <v>10374</v>
      </c>
      <c r="AN4906" t="s">
        <v>1700</v>
      </c>
      <c r="AO4906" t="s">
        <v>457</v>
      </c>
      <c r="AP4906" t="s">
        <v>422</v>
      </c>
      <c r="AQ4906">
        <v>5.0999999999999997E-2</v>
      </c>
      <c r="AR4906" t="s">
        <v>1616</v>
      </c>
      <c r="AT4906" t="s">
        <v>1612</v>
      </c>
      <c r="AV4906" t="s">
        <v>96</v>
      </c>
      <c r="BQ4906" t="str">
        <f>BS4906 &amp; ":" &amp; BR4906</f>
        <v>APHA:4500-P-E</v>
      </c>
      <c r="BR4906" t="s">
        <v>5379</v>
      </c>
      <c r="BS4906" t="s">
        <v>5380</v>
      </c>
      <c r="BT4906" t="s">
        <v>5381</v>
      </c>
      <c r="BV4906" t="s">
        <v>5382</v>
      </c>
      <c r="BX4906" s="1">
        <v>44804</v>
      </c>
      <c r="BZ4906" t="s">
        <v>10375</v>
      </c>
      <c r="CA4906" t="s">
        <v>1272</v>
      </c>
      <c r="CB4906">
        <v>0.02</v>
      </c>
      <c r="CC4906" t="s">
        <v>1616</v>
      </c>
      <c r="CE4906" t="s">
        <v>10243</v>
      </c>
      <c r="CF4906" t="s">
        <v>1618</v>
      </c>
    </row>
    <row r="4907" spans="1:84" hidden="1" x14ac:dyDescent="0.4">
      <c r="A4907" t="s">
        <v>9818</v>
      </c>
      <c r="B4907" t="s">
        <v>9819</v>
      </c>
      <c r="C4907" t="s">
        <v>10376</v>
      </c>
      <c r="D4907" t="s">
        <v>81</v>
      </c>
      <c r="E4907" t="s">
        <v>82</v>
      </c>
      <c r="G4907" s="4" t="str">
        <f>TEXT(H4907+I4907,"yyyy-mm-dd""T""hh:mm:ss")&amp;
IF(J4907="MST","-07:00",
IF(J4907="MDT","-06:00",
IF(J4907="PST","-08:00",
IF(J4907="PDT","-07:00",
IF(J4907="UTC","+00:00","+00:00")))))</f>
        <v>2022-08-29T09:40:00-07:00</v>
      </c>
      <c r="H4907" s="1">
        <v>44802</v>
      </c>
      <c r="I4907" s="5">
        <v>0.40277777777777779</v>
      </c>
      <c r="J4907" t="s">
        <v>84</v>
      </c>
      <c r="N4907">
        <v>0.3</v>
      </c>
      <c r="O4907" t="s">
        <v>1628</v>
      </c>
      <c r="U4907" t="s">
        <v>10030</v>
      </c>
      <c r="V4907" t="s">
        <v>10030</v>
      </c>
      <c r="X4907" t="s">
        <v>10078</v>
      </c>
      <c r="Y4907" t="s">
        <v>10079</v>
      </c>
      <c r="Z4907" t="s">
        <v>10080</v>
      </c>
      <c r="AD4907">
        <v>32.187063100000003</v>
      </c>
      <c r="AE4907">
        <v>-110.81660220000001</v>
      </c>
      <c r="AK4907" t="s">
        <v>10034</v>
      </c>
      <c r="AL4907" t="s">
        <v>10377</v>
      </c>
      <c r="AN4907" t="s">
        <v>1700</v>
      </c>
      <c r="AO4907" t="s">
        <v>457</v>
      </c>
      <c r="AP4907" t="s">
        <v>422</v>
      </c>
      <c r="AQ4907">
        <v>4.8000000000000001E-2</v>
      </c>
      <c r="AR4907" t="s">
        <v>1616</v>
      </c>
      <c r="AT4907" t="s">
        <v>1612</v>
      </c>
      <c r="AV4907" t="s">
        <v>96</v>
      </c>
      <c r="BF4907" t="s">
        <v>10082</v>
      </c>
      <c r="BQ4907" t="str">
        <f>BS4907 &amp; ":" &amp; BR4907</f>
        <v>APHA:4500-P-E</v>
      </c>
      <c r="BR4907" t="s">
        <v>5379</v>
      </c>
      <c r="BS4907" t="s">
        <v>5380</v>
      </c>
      <c r="BT4907" t="s">
        <v>5381</v>
      </c>
      <c r="BV4907" t="s">
        <v>5382</v>
      </c>
      <c r="BX4907" s="1">
        <v>44804</v>
      </c>
      <c r="BZ4907" t="s">
        <v>10378</v>
      </c>
      <c r="CA4907" t="s">
        <v>1272</v>
      </c>
      <c r="CB4907">
        <v>0.02</v>
      </c>
      <c r="CC4907" t="s">
        <v>1616</v>
      </c>
      <c r="CE4907" t="s">
        <v>10084</v>
      </c>
      <c r="CF4907" t="s">
        <v>1618</v>
      </c>
    </row>
    <row r="4908" spans="1:84" hidden="1" x14ac:dyDescent="0.4">
      <c r="A4908" t="s">
        <v>9593</v>
      </c>
      <c r="B4908" t="s">
        <v>9594</v>
      </c>
      <c r="C4908" t="s">
        <v>10265</v>
      </c>
      <c r="D4908" t="s">
        <v>81</v>
      </c>
      <c r="E4908" t="s">
        <v>82</v>
      </c>
      <c r="G4908" s="4" t="str">
        <f>TEXT(H4908+I4908,"yyyy-mm-dd""T""hh:mm:ss")&amp;
IF(J4908="MST","-07:00",
IF(J4908="MDT","-06:00",
IF(J4908="PST","-08:00",
IF(J4908="PDT","-07:00",
IF(J4908="UTC","+00:00","+00:00")))))</f>
        <v>2022-02-22T11:49:00-07:00</v>
      </c>
      <c r="H4908" s="1">
        <v>44614</v>
      </c>
      <c r="I4908" s="5">
        <v>0.49236111111111114</v>
      </c>
      <c r="J4908" t="s">
        <v>84</v>
      </c>
      <c r="N4908">
        <v>0</v>
      </c>
      <c r="O4908" t="s">
        <v>5517</v>
      </c>
      <c r="U4908" t="s">
        <v>9596</v>
      </c>
      <c r="V4908" t="s">
        <v>9597</v>
      </c>
      <c r="X4908" t="s">
        <v>9628</v>
      </c>
      <c r="Y4908" t="s">
        <v>9629</v>
      </c>
      <c r="AD4908">
        <v>32.191263999999997</v>
      </c>
      <c r="AE4908">
        <v>-111.269114</v>
      </c>
      <c r="AG4908" t="s">
        <v>10072</v>
      </c>
      <c r="AH4908" t="s">
        <v>9593</v>
      </c>
      <c r="AI4908" t="s">
        <v>10073</v>
      </c>
      <c r="AK4908" t="s">
        <v>5367</v>
      </c>
      <c r="AL4908" t="s">
        <v>10379</v>
      </c>
      <c r="AM4908" t="s">
        <v>92</v>
      </c>
      <c r="AN4908" t="s">
        <v>1610</v>
      </c>
      <c r="AO4908" t="s">
        <v>1611</v>
      </c>
      <c r="AP4908" t="s">
        <v>422</v>
      </c>
      <c r="AQ4908" t="s">
        <v>4440</v>
      </c>
      <c r="AR4908" t="s">
        <v>1616</v>
      </c>
      <c r="AT4908" t="s">
        <v>1612</v>
      </c>
      <c r="AV4908" t="s">
        <v>96</v>
      </c>
      <c r="BQ4908" t="str">
        <f>BS4908 &amp; ":" &amp; BR4908</f>
        <v>APHA:4500-NH3 C</v>
      </c>
      <c r="BR4908" t="s">
        <v>9610</v>
      </c>
      <c r="BS4908" t="s">
        <v>5380</v>
      </c>
      <c r="BT4908" t="s">
        <v>9611</v>
      </c>
      <c r="BV4908" t="s">
        <v>9612</v>
      </c>
      <c r="BX4908" s="1">
        <v>44627</v>
      </c>
      <c r="BZ4908" t="s">
        <v>10380</v>
      </c>
      <c r="CA4908" t="s">
        <v>9604</v>
      </c>
      <c r="CB4908">
        <v>0.5</v>
      </c>
      <c r="CC4908" t="s">
        <v>1616</v>
      </c>
      <c r="CE4908" t="s">
        <v>10076</v>
      </c>
      <c r="CF4908" t="s">
        <v>1618</v>
      </c>
    </row>
    <row r="4909" spans="1:84" hidden="1" x14ac:dyDescent="0.4">
      <c r="A4909" t="s">
        <v>7466</v>
      </c>
      <c r="B4909" t="s">
        <v>7467</v>
      </c>
      <c r="C4909" t="s">
        <v>10329</v>
      </c>
      <c r="D4909" t="s">
        <v>81</v>
      </c>
      <c r="E4909" t="s">
        <v>82</v>
      </c>
      <c r="G4909" s="4" t="str">
        <f>TEXT(H4909+I4909,"yyyy-mm-dd""T""hh:mm:ss")&amp;
IF(J4909="MST","-07:00",
IF(J4909="MDT","-06:00",
IF(J4909="PST","-08:00",
IF(J4909="PDT","-07:00",
IF(J4909="UTC","+00:00","+00:00")))))</f>
        <v>2022-09-29T08:35:00-07:00</v>
      </c>
      <c r="H4909" s="1">
        <v>44833</v>
      </c>
      <c r="I4909" s="5">
        <v>0.3576388888888889</v>
      </c>
      <c r="J4909" t="s">
        <v>84</v>
      </c>
      <c r="U4909" t="s">
        <v>7469</v>
      </c>
      <c r="V4909" t="s">
        <v>7470</v>
      </c>
      <c r="X4909" t="s">
        <v>7510</v>
      </c>
      <c r="Y4909" t="s">
        <v>7511</v>
      </c>
      <c r="AD4909">
        <v>32.434333000000002</v>
      </c>
      <c r="AE4909">
        <v>-111.232472</v>
      </c>
      <c r="AG4909" t="s">
        <v>10039</v>
      </c>
      <c r="AH4909" t="s">
        <v>7466</v>
      </c>
      <c r="AI4909" t="s">
        <v>10040</v>
      </c>
      <c r="AK4909" t="s">
        <v>5367</v>
      </c>
      <c r="AL4909" t="s">
        <v>10381</v>
      </c>
      <c r="AN4909" t="s">
        <v>1610</v>
      </c>
      <c r="AO4909" t="s">
        <v>5387</v>
      </c>
      <c r="AP4909" t="s">
        <v>422</v>
      </c>
      <c r="AQ4909">
        <v>7.56</v>
      </c>
      <c r="AR4909" t="s">
        <v>1616</v>
      </c>
      <c r="AT4909" t="s">
        <v>1612</v>
      </c>
      <c r="AV4909" t="s">
        <v>7535</v>
      </c>
      <c r="BQ4909" t="str">
        <f>BS4909 &amp; ":" &amp; BR4909</f>
        <v>AOAC:973.48</v>
      </c>
      <c r="BR4909">
        <v>973.48</v>
      </c>
      <c r="BS4909" t="s">
        <v>7536</v>
      </c>
      <c r="BT4909" t="s">
        <v>7537</v>
      </c>
      <c r="BZ4909" t="s">
        <v>10382</v>
      </c>
      <c r="CA4909" t="s">
        <v>1272</v>
      </c>
      <c r="CB4909">
        <v>0.8</v>
      </c>
      <c r="CC4909" t="s">
        <v>1616</v>
      </c>
      <c r="CE4909" t="s">
        <v>10063</v>
      </c>
      <c r="CF4909" t="s">
        <v>1618</v>
      </c>
    </row>
    <row r="4910" spans="1:84" hidden="1" x14ac:dyDescent="0.4">
      <c r="A4910" t="s">
        <v>9593</v>
      </c>
      <c r="B4910" t="s">
        <v>9594</v>
      </c>
      <c r="C4910" t="s">
        <v>10151</v>
      </c>
      <c r="D4910" t="s">
        <v>81</v>
      </c>
      <c r="E4910" t="s">
        <v>82</v>
      </c>
      <c r="G4910" s="4" t="str">
        <f>TEXT(H4910+I4910,"yyyy-mm-dd""T""hh:mm:ss")&amp;
IF(J4910="MST","-07:00",
IF(J4910="MDT","-06:00",
IF(J4910="PST","-08:00",
IF(J4910="PDT","-07:00",
IF(J4910="UTC","+00:00","+00:00")))))</f>
        <v>2022-07-13T11:54:00-07:00</v>
      </c>
      <c r="H4910" s="1">
        <v>44755</v>
      </c>
      <c r="I4910" s="5">
        <v>0.49583333333333335</v>
      </c>
      <c r="J4910" t="s">
        <v>84</v>
      </c>
      <c r="N4910">
        <v>0</v>
      </c>
      <c r="O4910" t="s">
        <v>5517</v>
      </c>
      <c r="U4910" t="s">
        <v>9596</v>
      </c>
      <c r="V4910" t="s">
        <v>9597</v>
      </c>
      <c r="X4910" t="s">
        <v>9637</v>
      </c>
      <c r="Y4910" t="s">
        <v>9638</v>
      </c>
      <c r="AD4910">
        <v>31.821574999999999</v>
      </c>
      <c r="AE4910">
        <v>-112.546233</v>
      </c>
      <c r="AG4910" t="s">
        <v>10072</v>
      </c>
      <c r="AH4910" t="s">
        <v>9593</v>
      </c>
      <c r="AI4910" t="s">
        <v>10073</v>
      </c>
      <c r="AK4910" t="s">
        <v>5367</v>
      </c>
      <c r="AL4910" t="s">
        <v>10383</v>
      </c>
      <c r="AM4910" t="s">
        <v>92</v>
      </c>
      <c r="AN4910" t="s">
        <v>1610</v>
      </c>
      <c r="AO4910" t="s">
        <v>1611</v>
      </c>
      <c r="AP4910" t="s">
        <v>422</v>
      </c>
      <c r="AQ4910" t="s">
        <v>4440</v>
      </c>
      <c r="AR4910" t="s">
        <v>1616</v>
      </c>
      <c r="AT4910" t="s">
        <v>1612</v>
      </c>
      <c r="AV4910" t="s">
        <v>96</v>
      </c>
      <c r="BQ4910" t="str">
        <f>BS4910 &amp; ":" &amp; BR4910</f>
        <v>APHA:4500-NH3 C</v>
      </c>
      <c r="BR4910" t="s">
        <v>9610</v>
      </c>
      <c r="BS4910" t="s">
        <v>5380</v>
      </c>
      <c r="BT4910" t="s">
        <v>9611</v>
      </c>
      <c r="BV4910" t="s">
        <v>9612</v>
      </c>
      <c r="BX4910" s="1">
        <v>44767</v>
      </c>
      <c r="BZ4910" t="s">
        <v>10384</v>
      </c>
      <c r="CA4910" t="s">
        <v>9604</v>
      </c>
      <c r="CB4910">
        <v>0.5</v>
      </c>
      <c r="CC4910" t="s">
        <v>1616</v>
      </c>
      <c r="CE4910" t="s">
        <v>10154</v>
      </c>
      <c r="CF4910" t="s">
        <v>1618</v>
      </c>
    </row>
    <row r="4911" spans="1:84" hidden="1" x14ac:dyDescent="0.4">
      <c r="A4911" t="s">
        <v>9818</v>
      </c>
      <c r="B4911" t="s">
        <v>9819</v>
      </c>
      <c r="C4911" t="s">
        <v>10162</v>
      </c>
      <c r="D4911" t="s">
        <v>81</v>
      </c>
      <c r="E4911" t="s">
        <v>82</v>
      </c>
      <c r="G4911" s="4" t="str">
        <f>TEXT(H4911+I4911,"yyyy-mm-dd""T""hh:mm:ss")&amp;
IF(J4911="MST","-07:00",
IF(J4911="MDT","-06:00",
IF(J4911="PST","-08:00",
IF(J4911="PDT","-07:00",
IF(J4911="UTC","+00:00","+00:00")))))</f>
        <v>2022-01-21T09:10:00-07:00</v>
      </c>
      <c r="H4911" s="1">
        <v>44582</v>
      </c>
      <c r="I4911" s="5">
        <v>0.38194444444444442</v>
      </c>
      <c r="J4911" t="s">
        <v>84</v>
      </c>
      <c r="N4911">
        <v>0.375</v>
      </c>
      <c r="O4911" t="s">
        <v>1628</v>
      </c>
      <c r="U4911" t="s">
        <v>10030</v>
      </c>
      <c r="V4911" t="s">
        <v>10030</v>
      </c>
      <c r="X4911" t="s">
        <v>10031</v>
      </c>
      <c r="Y4911" t="s">
        <v>10032</v>
      </c>
      <c r="Z4911" t="s">
        <v>10163</v>
      </c>
      <c r="AD4911">
        <v>32.180214999999997</v>
      </c>
      <c r="AE4911">
        <v>-111.00817170000001</v>
      </c>
      <c r="AK4911" t="s">
        <v>10034</v>
      </c>
      <c r="AL4911" t="s">
        <v>10385</v>
      </c>
      <c r="AN4911" t="s">
        <v>1610</v>
      </c>
      <c r="AO4911" t="s">
        <v>10046</v>
      </c>
      <c r="AP4911" t="s">
        <v>422</v>
      </c>
      <c r="AQ4911">
        <v>3</v>
      </c>
      <c r="AR4911" t="s">
        <v>1616</v>
      </c>
      <c r="AT4911" t="s">
        <v>1612</v>
      </c>
      <c r="AV4911" t="s">
        <v>96</v>
      </c>
      <c r="BF4911" t="s">
        <v>10386</v>
      </c>
      <c r="BQ4911" t="str">
        <f>BS4911 &amp; ":" &amp; BR4911</f>
        <v>USEPA:351.2</v>
      </c>
      <c r="BR4911">
        <v>351.2</v>
      </c>
      <c r="BS4911" t="s">
        <v>4867</v>
      </c>
      <c r="BT4911" t="s">
        <v>7605</v>
      </c>
      <c r="BV4911" t="s">
        <v>7606</v>
      </c>
      <c r="BX4911" s="1">
        <v>44591</v>
      </c>
      <c r="BZ4911" t="s">
        <v>10387</v>
      </c>
      <c r="CA4911" t="s">
        <v>1272</v>
      </c>
      <c r="CB4911" t="s">
        <v>10188</v>
      </c>
      <c r="CC4911" t="s">
        <v>1616</v>
      </c>
      <c r="CE4911" t="s">
        <v>10167</v>
      </c>
      <c r="CF4911" t="s">
        <v>1618</v>
      </c>
    </row>
    <row r="4912" spans="1:84" hidden="1" x14ac:dyDescent="0.4">
      <c r="A4912" t="s">
        <v>9818</v>
      </c>
      <c r="B4912" t="s">
        <v>9819</v>
      </c>
      <c r="C4912" t="s">
        <v>10314</v>
      </c>
      <c r="D4912" t="s">
        <v>81</v>
      </c>
      <c r="E4912" t="s">
        <v>82</v>
      </c>
      <c r="G4912" s="4" t="str">
        <f>TEXT(H4912+I4912,"yyyy-mm-dd""T""hh:mm:ss")&amp;
IF(J4912="MST","-07:00",
IF(J4912="MDT","-06:00",
IF(J4912="PST","-08:00",
IF(J4912="PDT","-07:00",
IF(J4912="UTC","+00:00","+00:00")))))</f>
        <v>2022-01-14T12:10:00-07:00</v>
      </c>
      <c r="H4912" s="1">
        <v>44575</v>
      </c>
      <c r="I4912" s="5">
        <v>0.50694444444444442</v>
      </c>
      <c r="J4912" t="s">
        <v>84</v>
      </c>
      <c r="U4912" t="s">
        <v>9821</v>
      </c>
      <c r="V4912" t="s">
        <v>9821</v>
      </c>
      <c r="X4912" t="s">
        <v>9822</v>
      </c>
      <c r="Y4912" t="s">
        <v>9823</v>
      </c>
      <c r="Z4912" t="s">
        <v>10315</v>
      </c>
      <c r="AD4912">
        <v>31.864722</v>
      </c>
      <c r="AE4912">
        <v>-110.571389</v>
      </c>
      <c r="AK4912" t="s">
        <v>5367</v>
      </c>
      <c r="AL4912" t="s">
        <v>10388</v>
      </c>
      <c r="AM4912" t="s">
        <v>92</v>
      </c>
      <c r="AN4912" t="s">
        <v>1610</v>
      </c>
      <c r="AO4912" t="s">
        <v>7494</v>
      </c>
      <c r="AP4912" t="s">
        <v>422</v>
      </c>
      <c r="AQ4912" t="s">
        <v>9909</v>
      </c>
      <c r="AR4912" t="s">
        <v>1616</v>
      </c>
      <c r="AT4912" t="s">
        <v>1612</v>
      </c>
      <c r="AV4912" t="s">
        <v>96</v>
      </c>
      <c r="BQ4912" t="str">
        <f>BS4912 &amp; ":" &amp; BR4912</f>
        <v>USEPA:353.2</v>
      </c>
      <c r="BR4912">
        <v>353.2</v>
      </c>
      <c r="BS4912" t="s">
        <v>4867</v>
      </c>
      <c r="BT4912" t="s">
        <v>5390</v>
      </c>
      <c r="BV4912" t="s">
        <v>5391</v>
      </c>
      <c r="BX4912" s="1">
        <v>44586</v>
      </c>
      <c r="BZ4912" t="s">
        <v>10389</v>
      </c>
      <c r="CA4912" t="s">
        <v>7546</v>
      </c>
      <c r="CB4912" t="s">
        <v>10308</v>
      </c>
      <c r="CC4912" t="s">
        <v>1616</v>
      </c>
      <c r="CE4912" t="s">
        <v>10053</v>
      </c>
      <c r="CF4912" t="s">
        <v>1618</v>
      </c>
    </row>
    <row r="4913" spans="1:84" hidden="1" x14ac:dyDescent="0.4">
      <c r="A4913" t="s">
        <v>7466</v>
      </c>
      <c r="B4913" t="s">
        <v>7467</v>
      </c>
      <c r="C4913" t="s">
        <v>10085</v>
      </c>
      <c r="D4913" t="s">
        <v>81</v>
      </c>
      <c r="E4913" t="s">
        <v>82</v>
      </c>
      <c r="G4913" s="4" t="str">
        <f>TEXT(H4913+I4913,"yyyy-mm-dd""T""hh:mm:ss")&amp;
IF(J4913="MST","-07:00",
IF(J4913="MDT","-06:00",
IF(J4913="PST","-08:00",
IF(J4913="PDT","-07:00",
IF(J4913="UTC","+00:00","+00:00")))))</f>
        <v>2022-09-26T09:05:00-07:00</v>
      </c>
      <c r="H4913" s="1">
        <v>44830</v>
      </c>
      <c r="I4913" s="5">
        <v>0.37847222222222221</v>
      </c>
      <c r="J4913" t="s">
        <v>84</v>
      </c>
      <c r="U4913" t="s">
        <v>7469</v>
      </c>
      <c r="V4913" t="s">
        <v>7470</v>
      </c>
      <c r="X4913" t="s">
        <v>7482</v>
      </c>
      <c r="Y4913" t="s">
        <v>7483</v>
      </c>
      <c r="AD4913">
        <v>32.386417000000002</v>
      </c>
      <c r="AE4913">
        <v>-111.119139</v>
      </c>
      <c r="AG4913" t="s">
        <v>10039</v>
      </c>
      <c r="AH4913" t="s">
        <v>7466</v>
      </c>
      <c r="AI4913" t="s">
        <v>10040</v>
      </c>
      <c r="AK4913" t="s">
        <v>5367</v>
      </c>
      <c r="AL4913" t="s">
        <v>10390</v>
      </c>
      <c r="AN4913" t="s">
        <v>1700</v>
      </c>
      <c r="AO4913" t="s">
        <v>457</v>
      </c>
      <c r="AP4913" t="s">
        <v>422</v>
      </c>
      <c r="AQ4913">
        <v>4.71</v>
      </c>
      <c r="AR4913" t="s">
        <v>1616</v>
      </c>
      <c r="AT4913" t="s">
        <v>1612</v>
      </c>
      <c r="AV4913" t="s">
        <v>96</v>
      </c>
      <c r="BQ4913" t="str">
        <f>BS4913 &amp; ":" &amp; BR4913</f>
        <v>USEPA:365.1</v>
      </c>
      <c r="BR4913">
        <v>365.1</v>
      </c>
      <c r="BS4913" t="s">
        <v>4867</v>
      </c>
      <c r="BT4913" t="s">
        <v>7474</v>
      </c>
      <c r="BV4913" t="s">
        <v>7475</v>
      </c>
      <c r="BZ4913" t="s">
        <v>10391</v>
      </c>
      <c r="CA4913" t="s">
        <v>1272</v>
      </c>
      <c r="CB4913">
        <v>0.5</v>
      </c>
      <c r="CC4913" t="s">
        <v>1616</v>
      </c>
      <c r="CE4913" t="s">
        <v>10057</v>
      </c>
      <c r="CF4913" t="s">
        <v>1618</v>
      </c>
    </row>
    <row r="4914" spans="1:84" hidden="1" x14ac:dyDescent="0.4">
      <c r="A4914" t="s">
        <v>7466</v>
      </c>
      <c r="B4914" t="s">
        <v>7467</v>
      </c>
      <c r="C4914" t="s">
        <v>10044</v>
      </c>
      <c r="D4914" t="s">
        <v>81</v>
      </c>
      <c r="E4914" t="s">
        <v>82</v>
      </c>
      <c r="G4914" s="4" t="str">
        <f>TEXT(H4914+I4914,"yyyy-mm-dd""T""hh:mm:ss")&amp;
IF(J4914="MST","-07:00",
IF(J4914="MDT","-06:00",
IF(J4914="PST","-08:00",
IF(J4914="PDT","-07:00",
IF(J4914="UTC","+00:00","+00:00")))))</f>
        <v>2022-03-03T09:45:00-07:00</v>
      </c>
      <c r="H4914" s="1">
        <v>44623</v>
      </c>
      <c r="I4914" s="5">
        <v>0.40625</v>
      </c>
      <c r="J4914" t="s">
        <v>84</v>
      </c>
      <c r="U4914" t="s">
        <v>7469</v>
      </c>
      <c r="V4914" t="s">
        <v>7470</v>
      </c>
      <c r="X4914" t="s">
        <v>7532</v>
      </c>
      <c r="Y4914" t="s">
        <v>7533</v>
      </c>
      <c r="AD4914">
        <v>32.289444000000003</v>
      </c>
      <c r="AE4914">
        <v>-111.03486100000001</v>
      </c>
      <c r="AG4914" t="s">
        <v>10039</v>
      </c>
      <c r="AH4914" t="s">
        <v>7466</v>
      </c>
      <c r="AI4914" t="s">
        <v>10040</v>
      </c>
      <c r="AK4914" t="s">
        <v>5367</v>
      </c>
      <c r="AL4914" t="s">
        <v>10392</v>
      </c>
      <c r="AN4914" t="s">
        <v>1700</v>
      </c>
      <c r="AO4914" t="s">
        <v>457</v>
      </c>
      <c r="AP4914" t="s">
        <v>422</v>
      </c>
      <c r="AQ4914">
        <v>0.94</v>
      </c>
      <c r="AR4914" t="s">
        <v>1616</v>
      </c>
      <c r="AT4914" t="s">
        <v>1612</v>
      </c>
      <c r="AV4914" t="s">
        <v>96</v>
      </c>
      <c r="BQ4914" t="str">
        <f>BS4914 &amp; ":" &amp; BR4914</f>
        <v>USEPA:365.1</v>
      </c>
      <c r="BR4914">
        <v>365.1</v>
      </c>
      <c r="BS4914" t="s">
        <v>4867</v>
      </c>
      <c r="BT4914" t="s">
        <v>7474</v>
      </c>
      <c r="BV4914" t="s">
        <v>7475</v>
      </c>
      <c r="BZ4914" t="s">
        <v>10393</v>
      </c>
      <c r="CA4914" t="s">
        <v>1272</v>
      </c>
      <c r="CB4914">
        <v>0.5</v>
      </c>
      <c r="CC4914" t="s">
        <v>1616</v>
      </c>
      <c r="CE4914" t="s">
        <v>10043</v>
      </c>
      <c r="CF4914" t="s">
        <v>1618</v>
      </c>
    </row>
    <row r="4915" spans="1:84" hidden="1" x14ac:dyDescent="0.4">
      <c r="A4915" t="s">
        <v>9593</v>
      </c>
      <c r="B4915" t="s">
        <v>9594</v>
      </c>
      <c r="C4915" t="s">
        <v>10265</v>
      </c>
      <c r="D4915" t="s">
        <v>81</v>
      </c>
      <c r="E4915" t="s">
        <v>82</v>
      </c>
      <c r="G4915" s="4" t="str">
        <f>TEXT(H4915+I4915,"yyyy-mm-dd""T""hh:mm:ss")&amp;
IF(J4915="MST","-07:00",
IF(J4915="MDT","-06:00",
IF(J4915="PST","-08:00",
IF(J4915="PDT","-07:00",
IF(J4915="UTC","+00:00","+00:00")))))</f>
        <v>2022-02-22T11:49:00-07:00</v>
      </c>
      <c r="H4915" s="1">
        <v>44614</v>
      </c>
      <c r="I4915" s="5">
        <v>0.49236111111111114</v>
      </c>
      <c r="J4915" t="s">
        <v>84</v>
      </c>
      <c r="N4915">
        <v>0</v>
      </c>
      <c r="O4915" t="s">
        <v>5517</v>
      </c>
      <c r="U4915" t="s">
        <v>9596</v>
      </c>
      <c r="V4915" t="s">
        <v>9597</v>
      </c>
      <c r="X4915" t="s">
        <v>9628</v>
      </c>
      <c r="Y4915" t="s">
        <v>9629</v>
      </c>
      <c r="AD4915">
        <v>32.191263999999997</v>
      </c>
      <c r="AE4915">
        <v>-111.269114</v>
      </c>
      <c r="AG4915" t="s">
        <v>10072</v>
      </c>
      <c r="AH4915" t="s">
        <v>9593</v>
      </c>
      <c r="AI4915" t="s">
        <v>10073</v>
      </c>
      <c r="AK4915" t="s">
        <v>5367</v>
      </c>
      <c r="AL4915" t="s">
        <v>10394</v>
      </c>
      <c r="AM4915" t="s">
        <v>92</v>
      </c>
      <c r="AN4915" t="s">
        <v>1610</v>
      </c>
      <c r="AO4915" t="s">
        <v>105</v>
      </c>
      <c r="AP4915" t="s">
        <v>422</v>
      </c>
      <c r="AQ4915" t="s">
        <v>4440</v>
      </c>
      <c r="AR4915" t="s">
        <v>1616</v>
      </c>
      <c r="AT4915" t="s">
        <v>1612</v>
      </c>
      <c r="AV4915" t="s">
        <v>96</v>
      </c>
      <c r="BQ4915" t="str">
        <f>BS4915 &amp; ":" &amp; BR4915</f>
        <v>USEPA:300</v>
      </c>
      <c r="BR4915">
        <v>300</v>
      </c>
      <c r="BS4915" t="s">
        <v>4867</v>
      </c>
      <c r="BT4915" t="s">
        <v>9315</v>
      </c>
      <c r="BV4915" t="s">
        <v>9316</v>
      </c>
      <c r="BX4915" s="1">
        <v>44616</v>
      </c>
      <c r="BZ4915" t="s">
        <v>10395</v>
      </c>
      <c r="CA4915" t="s">
        <v>9604</v>
      </c>
      <c r="CB4915">
        <v>0.1</v>
      </c>
      <c r="CC4915" t="s">
        <v>1616</v>
      </c>
      <c r="CE4915" t="s">
        <v>10095</v>
      </c>
      <c r="CF4915" t="s">
        <v>1618</v>
      </c>
    </row>
    <row r="4916" spans="1:84" hidden="1" x14ac:dyDescent="0.4">
      <c r="A4916" t="s">
        <v>9818</v>
      </c>
      <c r="B4916" t="s">
        <v>9819</v>
      </c>
      <c r="C4916" t="s">
        <v>10396</v>
      </c>
      <c r="D4916" t="s">
        <v>10397</v>
      </c>
      <c r="E4916" t="s">
        <v>82</v>
      </c>
      <c r="G4916" s="4" t="str">
        <f>TEXT(H4916+I4916,"yyyy-mm-dd""T""hh:mm:ss")&amp;
IF(J4916="MST","-07:00",
IF(J4916="MDT","-06:00",
IF(J4916="PST","-08:00",
IF(J4916="PDT","-07:00",
IF(J4916="UTC","+00:00","+00:00")))))</f>
        <v>2022-12-10T15:50:00-07:00</v>
      </c>
      <c r="H4916" s="1">
        <v>44905</v>
      </c>
      <c r="I4916" s="5">
        <v>0.65972222222222221</v>
      </c>
      <c r="J4916" t="s">
        <v>84</v>
      </c>
      <c r="N4916">
        <v>0</v>
      </c>
      <c r="O4916" t="s">
        <v>1628</v>
      </c>
      <c r="U4916" t="s">
        <v>10030</v>
      </c>
      <c r="V4916" t="s">
        <v>10030</v>
      </c>
      <c r="X4916" t="s">
        <v>10156</v>
      </c>
      <c r="Y4916" t="s">
        <v>10157</v>
      </c>
      <c r="Z4916" t="s">
        <v>10158</v>
      </c>
      <c r="AD4916">
        <v>32.387222199999997</v>
      </c>
      <c r="AE4916">
        <v>-110.7111111</v>
      </c>
      <c r="AK4916" t="s">
        <v>10034</v>
      </c>
      <c r="AL4916" t="s">
        <v>10398</v>
      </c>
      <c r="AM4916" t="s">
        <v>92</v>
      </c>
      <c r="AN4916" t="s">
        <v>1610</v>
      </c>
      <c r="AO4916" t="s">
        <v>7494</v>
      </c>
      <c r="AP4916" t="s">
        <v>422</v>
      </c>
      <c r="AQ4916" t="s">
        <v>9909</v>
      </c>
      <c r="AR4916" t="s">
        <v>1616</v>
      </c>
      <c r="AT4916" t="s">
        <v>1612</v>
      </c>
      <c r="AV4916" t="s">
        <v>96</v>
      </c>
      <c r="BF4916" t="s">
        <v>10399</v>
      </c>
      <c r="BQ4916" t="str">
        <f>BS4916 &amp; ":" &amp; BR4916</f>
        <v>USEPA:353.2</v>
      </c>
      <c r="BR4916">
        <v>353.2</v>
      </c>
      <c r="BS4916" t="s">
        <v>4867</v>
      </c>
      <c r="BT4916" t="s">
        <v>5390</v>
      </c>
      <c r="BV4916" t="s">
        <v>5391</v>
      </c>
      <c r="BX4916" s="1">
        <v>44915</v>
      </c>
      <c r="BZ4916" t="s">
        <v>10400</v>
      </c>
      <c r="CA4916" t="s">
        <v>7546</v>
      </c>
      <c r="CB4916">
        <v>4.3999999999999997E-2</v>
      </c>
      <c r="CC4916" t="s">
        <v>1616</v>
      </c>
      <c r="CE4916" t="s">
        <v>10346</v>
      </c>
      <c r="CF4916" t="s">
        <v>1618</v>
      </c>
    </row>
    <row r="4917" spans="1:84" hidden="1" x14ac:dyDescent="0.4">
      <c r="A4917" t="s">
        <v>9818</v>
      </c>
      <c r="B4917" t="s">
        <v>9819</v>
      </c>
      <c r="C4917" t="s">
        <v>10303</v>
      </c>
      <c r="D4917" t="s">
        <v>81</v>
      </c>
      <c r="E4917" t="s">
        <v>82</v>
      </c>
      <c r="G4917" s="4" t="str">
        <f>TEXT(H4917+I4917,"yyyy-mm-dd""T""hh:mm:ss")&amp;
IF(J4917="MST","-07:00",
IF(J4917="MDT","-06:00",
IF(J4917="PST","-08:00",
IF(J4917="PDT","-07:00",
IF(J4917="UTC","+00:00","+00:00")))))</f>
        <v>2022-01-17T09:15:00-07:00</v>
      </c>
      <c r="H4917" s="1">
        <v>44578</v>
      </c>
      <c r="I4917" s="5">
        <v>0.38541666666666669</v>
      </c>
      <c r="J4917" t="s">
        <v>84</v>
      </c>
      <c r="U4917" t="s">
        <v>9821</v>
      </c>
      <c r="V4917" t="s">
        <v>9821</v>
      </c>
      <c r="X4917" t="s">
        <v>10065</v>
      </c>
      <c r="Y4917" t="s">
        <v>10066</v>
      </c>
      <c r="Z4917" t="s">
        <v>10304</v>
      </c>
      <c r="AD4917">
        <v>32.430866700000003</v>
      </c>
      <c r="AE4917">
        <v>-110.89875000000001</v>
      </c>
      <c r="AK4917" t="s">
        <v>5367</v>
      </c>
      <c r="AL4917" t="s">
        <v>10401</v>
      </c>
      <c r="AN4917" t="s">
        <v>1610</v>
      </c>
      <c r="AO4917" t="s">
        <v>10046</v>
      </c>
      <c r="AP4917" t="s">
        <v>422</v>
      </c>
      <c r="AQ4917">
        <v>0.42</v>
      </c>
      <c r="AR4917" t="s">
        <v>1616</v>
      </c>
      <c r="AT4917" t="s">
        <v>1612</v>
      </c>
      <c r="AV4917" t="s">
        <v>96</v>
      </c>
      <c r="BF4917" t="s">
        <v>10306</v>
      </c>
      <c r="BQ4917" t="str">
        <f>BS4917 &amp; ":" &amp; BR4917</f>
        <v>USEPA:351.2</v>
      </c>
      <c r="BR4917">
        <v>351.2</v>
      </c>
      <c r="BS4917" t="s">
        <v>4867</v>
      </c>
      <c r="BT4917" t="s">
        <v>7605</v>
      </c>
      <c r="BV4917" t="s">
        <v>7606</v>
      </c>
      <c r="BX4917" s="1">
        <v>44591</v>
      </c>
      <c r="BZ4917" t="s">
        <v>10402</v>
      </c>
      <c r="CA4917" t="s">
        <v>1272</v>
      </c>
      <c r="CB4917" t="s">
        <v>10188</v>
      </c>
      <c r="CC4917" t="s">
        <v>1616</v>
      </c>
      <c r="CE4917" t="s">
        <v>10309</v>
      </c>
      <c r="CF4917" t="s">
        <v>1618</v>
      </c>
    </row>
    <row r="4918" spans="1:84" hidden="1" x14ac:dyDescent="0.4">
      <c r="A4918" t="s">
        <v>7466</v>
      </c>
      <c r="B4918" t="s">
        <v>7467</v>
      </c>
      <c r="C4918" t="s">
        <v>10204</v>
      </c>
      <c r="D4918" t="s">
        <v>7515</v>
      </c>
      <c r="E4918" t="s">
        <v>82</v>
      </c>
      <c r="G4918" s="4" t="str">
        <f>TEXT(H4918+I4918,"yyyy-mm-dd""T""hh:mm:ss")&amp;
IF(J4918="MST","-07:00",
IF(J4918="MDT","-06:00",
IF(J4918="PST","-08:00",
IF(J4918="PDT","-07:00",
IF(J4918="UTC","+00:00","+00:00")))))</f>
        <v>2022-03-24T10:00:00-07:00</v>
      </c>
      <c r="H4918" s="1">
        <v>44644</v>
      </c>
      <c r="I4918" s="5">
        <v>0.41666666666666669</v>
      </c>
      <c r="J4918" t="s">
        <v>84</v>
      </c>
      <c r="U4918" t="s">
        <v>7469</v>
      </c>
      <c r="V4918" t="s">
        <v>7470</v>
      </c>
      <c r="X4918" t="s">
        <v>7510</v>
      </c>
      <c r="Y4918" t="s">
        <v>7511</v>
      </c>
      <c r="AD4918">
        <v>32.434333000000002</v>
      </c>
      <c r="AE4918">
        <v>-111.232472</v>
      </c>
      <c r="AG4918" t="s">
        <v>10039</v>
      </c>
      <c r="AH4918" t="s">
        <v>7466</v>
      </c>
      <c r="AI4918" t="s">
        <v>10040</v>
      </c>
      <c r="AK4918" t="s">
        <v>5367</v>
      </c>
      <c r="AL4918" t="s">
        <v>10403</v>
      </c>
      <c r="AN4918" t="s">
        <v>1700</v>
      </c>
      <c r="AO4918" t="s">
        <v>457</v>
      </c>
      <c r="AP4918" t="s">
        <v>422</v>
      </c>
      <c r="AQ4918">
        <v>0.99</v>
      </c>
      <c r="AR4918" t="s">
        <v>1616</v>
      </c>
      <c r="AT4918" t="s">
        <v>1612</v>
      </c>
      <c r="AV4918" t="s">
        <v>96</v>
      </c>
      <c r="BQ4918" t="str">
        <f>BS4918 &amp; ":" &amp; BR4918</f>
        <v>USEPA:365.1</v>
      </c>
      <c r="BR4918">
        <v>365.1</v>
      </c>
      <c r="BS4918" t="s">
        <v>4867</v>
      </c>
      <c r="BT4918" t="s">
        <v>7474</v>
      </c>
      <c r="BV4918" t="s">
        <v>7475</v>
      </c>
      <c r="BZ4918" t="s">
        <v>10404</v>
      </c>
      <c r="CA4918" t="s">
        <v>1272</v>
      </c>
      <c r="CB4918">
        <v>0.5</v>
      </c>
      <c r="CC4918" t="s">
        <v>1616</v>
      </c>
      <c r="CE4918" t="s">
        <v>10063</v>
      </c>
      <c r="CF4918" t="s">
        <v>1618</v>
      </c>
    </row>
    <row r="4919" spans="1:84" hidden="1" x14ac:dyDescent="0.4">
      <c r="A4919" t="s">
        <v>9593</v>
      </c>
      <c r="B4919" t="s">
        <v>9594</v>
      </c>
      <c r="C4919" t="s">
        <v>10138</v>
      </c>
      <c r="D4919" t="s">
        <v>81</v>
      </c>
      <c r="E4919" t="s">
        <v>82</v>
      </c>
      <c r="G4919" s="4" t="str">
        <f>TEXT(H4919+I4919,"yyyy-mm-dd""T""hh:mm:ss")&amp;
IF(J4919="MST","-07:00",
IF(J4919="MDT","-06:00",
IF(J4919="PST","-08:00",
IF(J4919="PDT","-07:00",
IF(J4919="UTC","+00:00","+00:00")))))</f>
        <v>2022-07-27T12:14:00-07:00</v>
      </c>
      <c r="H4919" s="1">
        <v>44769</v>
      </c>
      <c r="I4919" s="5">
        <v>0.50972222222222219</v>
      </c>
      <c r="J4919" t="s">
        <v>84</v>
      </c>
      <c r="N4919">
        <v>0</v>
      </c>
      <c r="O4919" t="s">
        <v>5517</v>
      </c>
      <c r="U4919" t="s">
        <v>9596</v>
      </c>
      <c r="V4919" t="s">
        <v>9597</v>
      </c>
      <c r="X4919" t="s">
        <v>9783</v>
      </c>
      <c r="Y4919" t="s">
        <v>9784</v>
      </c>
      <c r="AD4919">
        <v>31.952044000000001</v>
      </c>
      <c r="AE4919">
        <v>-112.34769900000001</v>
      </c>
      <c r="AG4919" t="s">
        <v>10072</v>
      </c>
      <c r="AH4919" t="s">
        <v>9593</v>
      </c>
      <c r="AI4919" t="s">
        <v>10073</v>
      </c>
      <c r="AK4919" t="s">
        <v>5367</v>
      </c>
      <c r="AL4919" t="s">
        <v>10405</v>
      </c>
      <c r="AM4919" t="s">
        <v>92</v>
      </c>
      <c r="AN4919" t="s">
        <v>1610</v>
      </c>
      <c r="AO4919" t="s">
        <v>111</v>
      </c>
      <c r="AP4919" t="s">
        <v>422</v>
      </c>
      <c r="AQ4919" t="s">
        <v>4440</v>
      </c>
      <c r="AR4919" t="s">
        <v>1616</v>
      </c>
      <c r="AT4919" t="s">
        <v>1612</v>
      </c>
      <c r="AV4919" t="s">
        <v>96</v>
      </c>
      <c r="BQ4919" t="str">
        <f>BS4919 &amp; ":" &amp; BR4919</f>
        <v>USEPA:300</v>
      </c>
      <c r="BR4919">
        <v>300</v>
      </c>
      <c r="BS4919" t="s">
        <v>4867</v>
      </c>
      <c r="BT4919" t="s">
        <v>9315</v>
      </c>
      <c r="BV4919" t="s">
        <v>9316</v>
      </c>
      <c r="BX4919" s="1">
        <v>44770</v>
      </c>
      <c r="BZ4919" t="s">
        <v>10406</v>
      </c>
      <c r="CA4919" t="s">
        <v>9604</v>
      </c>
      <c r="CB4919">
        <v>0.5</v>
      </c>
      <c r="CC4919" t="s">
        <v>1616</v>
      </c>
      <c r="CE4919" t="s">
        <v>10101</v>
      </c>
      <c r="CF4919" t="s">
        <v>1618</v>
      </c>
    </row>
    <row r="4920" spans="1:84" hidden="1" x14ac:dyDescent="0.4">
      <c r="A4920" t="s">
        <v>7466</v>
      </c>
      <c r="B4920" t="s">
        <v>7467</v>
      </c>
      <c r="C4920" t="s">
        <v>10204</v>
      </c>
      <c r="D4920" t="s">
        <v>7515</v>
      </c>
      <c r="E4920" t="s">
        <v>82</v>
      </c>
      <c r="G4920" s="4" t="str">
        <f>TEXT(H4920+I4920,"yyyy-mm-dd""T""hh:mm:ss")&amp;
IF(J4920="MST","-07:00",
IF(J4920="MDT","-06:00",
IF(J4920="PST","-08:00",
IF(J4920="PDT","-07:00",
IF(J4920="UTC","+00:00","+00:00")))))</f>
        <v>2022-03-24T10:00:00-07:00</v>
      </c>
      <c r="H4920" s="1">
        <v>44644</v>
      </c>
      <c r="I4920" s="5">
        <v>0.41666666666666669</v>
      </c>
      <c r="J4920" t="s">
        <v>84</v>
      </c>
      <c r="U4920" t="s">
        <v>7469</v>
      </c>
      <c r="V4920" t="s">
        <v>7470</v>
      </c>
      <c r="X4920" t="s">
        <v>7510</v>
      </c>
      <c r="Y4920" t="s">
        <v>7511</v>
      </c>
      <c r="AD4920">
        <v>32.434333000000002</v>
      </c>
      <c r="AE4920">
        <v>-111.232472</v>
      </c>
      <c r="AG4920" t="s">
        <v>10039</v>
      </c>
      <c r="AH4920" t="s">
        <v>7466</v>
      </c>
      <c r="AI4920" t="s">
        <v>10040</v>
      </c>
      <c r="AK4920" t="s">
        <v>5367</v>
      </c>
      <c r="AL4920" t="s">
        <v>10407</v>
      </c>
      <c r="AN4920" t="s">
        <v>1610</v>
      </c>
      <c r="AO4920" t="s">
        <v>7494</v>
      </c>
      <c r="AP4920" t="s">
        <v>422</v>
      </c>
      <c r="AQ4920">
        <v>6.73</v>
      </c>
      <c r="AR4920" t="s">
        <v>1616</v>
      </c>
      <c r="AT4920" t="s">
        <v>1612</v>
      </c>
      <c r="AV4920" t="s">
        <v>96</v>
      </c>
      <c r="BQ4920" t="str">
        <f>BS4920 &amp; ":" &amp; BR4920</f>
        <v>USEPA:353.2</v>
      </c>
      <c r="BR4920">
        <v>353.2</v>
      </c>
      <c r="BS4920" t="s">
        <v>4867</v>
      </c>
      <c r="BT4920" t="s">
        <v>5390</v>
      </c>
      <c r="BV4920" t="s">
        <v>5391</v>
      </c>
      <c r="BZ4920" t="s">
        <v>10408</v>
      </c>
      <c r="CA4920" t="s">
        <v>1272</v>
      </c>
      <c r="CB4920">
        <v>0.2</v>
      </c>
      <c r="CC4920" t="s">
        <v>1616</v>
      </c>
      <c r="CE4920" t="s">
        <v>10063</v>
      </c>
      <c r="CF4920" t="s">
        <v>1618</v>
      </c>
    </row>
    <row r="4921" spans="1:84" hidden="1" x14ac:dyDescent="0.4">
      <c r="A4921" t="s">
        <v>7466</v>
      </c>
      <c r="B4921" t="s">
        <v>7467</v>
      </c>
      <c r="C4921" t="s">
        <v>10038</v>
      </c>
      <c r="D4921" t="s">
        <v>81</v>
      </c>
      <c r="E4921" t="s">
        <v>82</v>
      </c>
      <c r="G4921" s="4" t="str">
        <f>TEXT(H4921+I4921,"yyyy-mm-dd""T""hh:mm:ss")&amp;
IF(J4921="MST","-07:00",
IF(J4921="MDT","-06:00",
IF(J4921="PST","-08:00",
IF(J4921="PDT","-07:00",
IF(J4921="UTC","+00:00","+00:00")))))</f>
        <v>2022-12-20T11:25:00-07:00</v>
      </c>
      <c r="H4921" s="1">
        <v>44915</v>
      </c>
      <c r="I4921" s="5">
        <v>0.47569444444444442</v>
      </c>
      <c r="J4921" t="s">
        <v>84</v>
      </c>
      <c r="U4921" t="s">
        <v>7469</v>
      </c>
      <c r="V4921" t="s">
        <v>7470</v>
      </c>
      <c r="X4921" t="s">
        <v>7532</v>
      </c>
      <c r="Y4921" t="s">
        <v>7533</v>
      </c>
      <c r="AD4921">
        <v>32.289444000000003</v>
      </c>
      <c r="AE4921">
        <v>-111.03486100000001</v>
      </c>
      <c r="AG4921" t="s">
        <v>10039</v>
      </c>
      <c r="AH4921" t="s">
        <v>7466</v>
      </c>
      <c r="AI4921" t="s">
        <v>10040</v>
      </c>
      <c r="AK4921" t="s">
        <v>5367</v>
      </c>
      <c r="AL4921" t="s">
        <v>10409</v>
      </c>
      <c r="AN4921" t="s">
        <v>1610</v>
      </c>
      <c r="AO4921" t="s">
        <v>10046</v>
      </c>
      <c r="AP4921" t="s">
        <v>422</v>
      </c>
      <c r="AQ4921">
        <v>5.16</v>
      </c>
      <c r="AR4921" t="s">
        <v>1616</v>
      </c>
      <c r="AT4921" t="s">
        <v>1612</v>
      </c>
      <c r="AV4921" t="s">
        <v>96</v>
      </c>
      <c r="BQ4921" t="str">
        <f>BS4921 &amp; ":" &amp; BR4921</f>
        <v>USEPA:351.2</v>
      </c>
      <c r="BR4921">
        <v>351.2</v>
      </c>
      <c r="BS4921" t="s">
        <v>4867</v>
      </c>
      <c r="BT4921" t="s">
        <v>7605</v>
      </c>
      <c r="BV4921" t="s">
        <v>7606</v>
      </c>
      <c r="BZ4921" t="s">
        <v>10410</v>
      </c>
      <c r="CA4921" t="s">
        <v>1272</v>
      </c>
      <c r="CB4921">
        <v>0.8</v>
      </c>
      <c r="CC4921" t="s">
        <v>1616</v>
      </c>
      <c r="CE4921" t="s">
        <v>10043</v>
      </c>
      <c r="CF4921" t="s">
        <v>1618</v>
      </c>
    </row>
    <row r="4922" spans="1:84" hidden="1" x14ac:dyDescent="0.4">
      <c r="A4922" t="s">
        <v>7466</v>
      </c>
      <c r="B4922" t="s">
        <v>7467</v>
      </c>
      <c r="C4922" t="s">
        <v>10273</v>
      </c>
      <c r="D4922" t="s">
        <v>81</v>
      </c>
      <c r="E4922" t="s">
        <v>82</v>
      </c>
      <c r="G4922" s="4" t="str">
        <f>TEXT(H4922+I4922,"yyyy-mm-dd""T""hh:mm:ss")&amp;
IF(J4922="MST","-07:00",
IF(J4922="MDT","-06:00",
IF(J4922="PST","-08:00",
IF(J4922="PDT","-07:00",
IF(J4922="UTC","+00:00","+00:00")))))</f>
        <v>2022-09-15T08:00:00-07:00</v>
      </c>
      <c r="H4922" s="1">
        <v>44819</v>
      </c>
      <c r="I4922" s="5">
        <v>0.33333333333333331</v>
      </c>
      <c r="J4922" t="s">
        <v>84</v>
      </c>
      <c r="U4922" t="s">
        <v>7469</v>
      </c>
      <c r="V4922" t="s">
        <v>7470</v>
      </c>
      <c r="X4922" t="s">
        <v>7471</v>
      </c>
      <c r="Y4922" t="s">
        <v>7472</v>
      </c>
      <c r="AD4922">
        <v>32.338639000000001</v>
      </c>
      <c r="AE4922">
        <v>-111.08147200000001</v>
      </c>
      <c r="AG4922" t="s">
        <v>10039</v>
      </c>
      <c r="AH4922" t="s">
        <v>7466</v>
      </c>
      <c r="AI4922" t="s">
        <v>10040</v>
      </c>
      <c r="AK4922" t="s">
        <v>5367</v>
      </c>
      <c r="AL4922" t="s">
        <v>10411</v>
      </c>
      <c r="AN4922" t="s">
        <v>7486</v>
      </c>
      <c r="AO4922" t="s">
        <v>5369</v>
      </c>
      <c r="AP4922" t="s">
        <v>422</v>
      </c>
      <c r="AQ4922">
        <v>1.48</v>
      </c>
      <c r="AR4922" t="s">
        <v>1616</v>
      </c>
      <c r="AT4922" t="s">
        <v>1612</v>
      </c>
      <c r="AV4922" t="s">
        <v>96</v>
      </c>
      <c r="BQ4922" t="str">
        <f>BS4922 &amp; ":" &amp; BR4922</f>
        <v>USEPA:350.1</v>
      </c>
      <c r="BR4922">
        <v>350.1</v>
      </c>
      <c r="BS4922" t="s">
        <v>4867</v>
      </c>
      <c r="BT4922" t="s">
        <v>7488</v>
      </c>
      <c r="BV4922" t="s">
        <v>7489</v>
      </c>
      <c r="BZ4922" t="s">
        <v>10412</v>
      </c>
      <c r="CA4922" t="s">
        <v>1272</v>
      </c>
      <c r="CB4922">
        <v>0.5</v>
      </c>
      <c r="CC4922" t="s">
        <v>1616</v>
      </c>
      <c r="CE4922" t="s">
        <v>10120</v>
      </c>
      <c r="CF4922" t="s">
        <v>1618</v>
      </c>
    </row>
    <row r="4923" spans="1:84" hidden="1" x14ac:dyDescent="0.4">
      <c r="A4923" t="s">
        <v>9818</v>
      </c>
      <c r="B4923" t="s">
        <v>9819</v>
      </c>
      <c r="C4923" t="s">
        <v>10077</v>
      </c>
      <c r="D4923" t="s">
        <v>81</v>
      </c>
      <c r="E4923" t="s">
        <v>82</v>
      </c>
      <c r="G4923" s="4" t="str">
        <f>TEXT(H4923+I4923,"yyyy-mm-dd""T""hh:mm:ss")&amp;
IF(J4923="MST","-07:00",
IF(J4923="MDT","-06:00",
IF(J4923="PST","-08:00",
IF(J4923="PDT","-07:00",
IF(J4923="UTC","+00:00","+00:00")))))</f>
        <v>2022-08-29T09:40:00-07:00</v>
      </c>
      <c r="H4923" s="1">
        <v>44802</v>
      </c>
      <c r="I4923" s="5">
        <v>0.40277777777777779</v>
      </c>
      <c r="J4923" t="s">
        <v>84</v>
      </c>
      <c r="N4923">
        <v>0.3</v>
      </c>
      <c r="O4923" t="s">
        <v>1628</v>
      </c>
      <c r="U4923" t="s">
        <v>10030</v>
      </c>
      <c r="V4923" t="s">
        <v>10030</v>
      </c>
      <c r="X4923" t="s">
        <v>10078</v>
      </c>
      <c r="Y4923" t="s">
        <v>10079</v>
      </c>
      <c r="Z4923" t="s">
        <v>10080</v>
      </c>
      <c r="AD4923">
        <v>32.187063100000003</v>
      </c>
      <c r="AE4923">
        <v>-110.81660220000001</v>
      </c>
      <c r="AK4923" t="s">
        <v>10034</v>
      </c>
      <c r="AL4923" t="s">
        <v>10413</v>
      </c>
      <c r="AM4923" t="s">
        <v>92</v>
      </c>
      <c r="AN4923" t="s">
        <v>1610</v>
      </c>
      <c r="AO4923" t="s">
        <v>7494</v>
      </c>
      <c r="AP4923" t="s">
        <v>422</v>
      </c>
      <c r="AQ4923" t="s">
        <v>9909</v>
      </c>
      <c r="AR4923" t="s">
        <v>1616</v>
      </c>
      <c r="AT4923" t="s">
        <v>1612</v>
      </c>
      <c r="AV4923" t="s">
        <v>96</v>
      </c>
      <c r="BQ4923" t="str">
        <f>BS4923 &amp; ":" &amp; BR4923</f>
        <v>USEPA:353.2</v>
      </c>
      <c r="BR4923">
        <v>353.2</v>
      </c>
      <c r="BS4923" t="s">
        <v>4867</v>
      </c>
      <c r="BT4923" t="s">
        <v>5390</v>
      </c>
      <c r="BV4923" t="s">
        <v>5391</v>
      </c>
      <c r="BX4923" s="1">
        <v>44806</v>
      </c>
      <c r="BZ4923" t="s">
        <v>10414</v>
      </c>
      <c r="CA4923" t="s">
        <v>7546</v>
      </c>
      <c r="CB4923">
        <v>4.3999999999999997E-2</v>
      </c>
      <c r="CC4923" t="s">
        <v>1616</v>
      </c>
      <c r="CE4923" t="s">
        <v>10084</v>
      </c>
      <c r="CF4923" t="s">
        <v>1618</v>
      </c>
    </row>
    <row r="4924" spans="1:84" hidden="1" x14ac:dyDescent="0.4">
      <c r="A4924" t="s">
        <v>9593</v>
      </c>
      <c r="B4924" t="s">
        <v>9594</v>
      </c>
      <c r="C4924" t="s">
        <v>10268</v>
      </c>
      <c r="D4924" t="s">
        <v>81</v>
      </c>
      <c r="E4924" t="s">
        <v>82</v>
      </c>
      <c r="G4924" s="4" t="str">
        <f>TEXT(H4924+I4924,"yyyy-mm-dd""T""hh:mm:ss")&amp;
IF(J4924="MST","-07:00",
IF(J4924="MDT","-06:00",
IF(J4924="PST","-08:00",
IF(J4924="PDT","-07:00",
IF(J4924="UTC","+00:00","+00:00")))))</f>
        <v>2022-03-09T11:52:00-07:00</v>
      </c>
      <c r="H4924" s="1">
        <v>44629</v>
      </c>
      <c r="I4924" s="5">
        <v>0.49444444444444446</v>
      </c>
      <c r="J4924" t="s">
        <v>84</v>
      </c>
      <c r="N4924">
        <v>0</v>
      </c>
      <c r="O4924" t="s">
        <v>5517</v>
      </c>
      <c r="U4924" t="s">
        <v>9596</v>
      </c>
      <c r="V4924" t="s">
        <v>9597</v>
      </c>
      <c r="X4924" t="s">
        <v>9637</v>
      </c>
      <c r="Y4924" t="s">
        <v>9638</v>
      </c>
      <c r="AD4924">
        <v>31.821574999999999</v>
      </c>
      <c r="AE4924">
        <v>-112.546233</v>
      </c>
      <c r="AG4924" t="s">
        <v>10072</v>
      </c>
      <c r="AH4924" t="s">
        <v>9593</v>
      </c>
      <c r="AI4924" t="s">
        <v>10073</v>
      </c>
      <c r="AK4924" t="s">
        <v>5367</v>
      </c>
      <c r="AL4924" t="s">
        <v>10415</v>
      </c>
      <c r="AN4924" t="s">
        <v>1700</v>
      </c>
      <c r="AO4924" t="s">
        <v>9631</v>
      </c>
      <c r="AP4924" t="s">
        <v>422</v>
      </c>
      <c r="AQ4924">
        <v>6.5</v>
      </c>
      <c r="AR4924" t="s">
        <v>1616</v>
      </c>
      <c r="AT4924" t="s">
        <v>1612</v>
      </c>
      <c r="AV4924" t="s">
        <v>96</v>
      </c>
      <c r="BQ4924" t="str">
        <f>BS4924 &amp; ":" &amp; BR4924</f>
        <v>HACH:8190</v>
      </c>
      <c r="BR4924">
        <v>8190</v>
      </c>
      <c r="BS4924" t="s">
        <v>9632</v>
      </c>
      <c r="BT4924" t="s">
        <v>9633</v>
      </c>
      <c r="BX4924" s="1">
        <v>44636</v>
      </c>
      <c r="BZ4924" t="s">
        <v>10416</v>
      </c>
      <c r="CA4924" t="s">
        <v>9604</v>
      </c>
      <c r="CB4924">
        <v>0.1</v>
      </c>
      <c r="CC4924" t="s">
        <v>1616</v>
      </c>
      <c r="CE4924" t="s">
        <v>10154</v>
      </c>
      <c r="CF4924" t="s">
        <v>1618</v>
      </c>
    </row>
    <row r="4925" spans="1:84" hidden="1" x14ac:dyDescent="0.4">
      <c r="A4925" t="s">
        <v>7466</v>
      </c>
      <c r="B4925" t="s">
        <v>7467</v>
      </c>
      <c r="C4925" t="s">
        <v>10117</v>
      </c>
      <c r="D4925" t="s">
        <v>81</v>
      </c>
      <c r="E4925" t="s">
        <v>82</v>
      </c>
      <c r="G4925" s="4" t="str">
        <f>TEXT(H4925+I4925,"yyyy-mm-dd""T""hh:mm:ss")&amp;
IF(J4925="MST","-07:00",
IF(J4925="MDT","-06:00",
IF(J4925="PST","-08:00",
IF(J4925="PDT","-07:00",
IF(J4925="UTC","+00:00","+00:00")))))</f>
        <v>2022-06-16T08:25:00-07:00</v>
      </c>
      <c r="H4925" s="1">
        <v>44728</v>
      </c>
      <c r="I4925" s="5">
        <v>0.35069444444444442</v>
      </c>
      <c r="J4925" t="s">
        <v>84</v>
      </c>
      <c r="U4925" t="s">
        <v>7469</v>
      </c>
      <c r="V4925" t="s">
        <v>7470</v>
      </c>
      <c r="X4925" t="s">
        <v>7471</v>
      </c>
      <c r="Y4925" t="s">
        <v>7472</v>
      </c>
      <c r="AD4925">
        <v>32.338639000000001</v>
      </c>
      <c r="AE4925">
        <v>-111.08147200000001</v>
      </c>
      <c r="AG4925" t="s">
        <v>10039</v>
      </c>
      <c r="AH4925" t="s">
        <v>7466</v>
      </c>
      <c r="AI4925" t="s">
        <v>10040</v>
      </c>
      <c r="AK4925" t="s">
        <v>5367</v>
      </c>
      <c r="AL4925" t="s">
        <v>10417</v>
      </c>
      <c r="AM4925" t="s">
        <v>7485</v>
      </c>
      <c r="AN4925" t="s">
        <v>7486</v>
      </c>
      <c r="AO4925" t="s">
        <v>5369</v>
      </c>
      <c r="AP4925" t="s">
        <v>422</v>
      </c>
      <c r="AS4925" t="s">
        <v>7487</v>
      </c>
      <c r="AT4925" t="s">
        <v>1612</v>
      </c>
      <c r="AV4925" t="s">
        <v>96</v>
      </c>
      <c r="BQ4925" t="str">
        <f>BS4925 &amp; ":" &amp; BR4925</f>
        <v>USEPA:350.1</v>
      </c>
      <c r="BR4925">
        <v>350.1</v>
      </c>
      <c r="BS4925" t="s">
        <v>4867</v>
      </c>
      <c r="BT4925" t="s">
        <v>7488</v>
      </c>
      <c r="BV4925" t="s">
        <v>7489</v>
      </c>
      <c r="BZ4925" t="s">
        <v>10418</v>
      </c>
      <c r="CA4925" t="s">
        <v>1272</v>
      </c>
      <c r="CB4925">
        <v>0.5</v>
      </c>
      <c r="CC4925" t="s">
        <v>1616</v>
      </c>
      <c r="CE4925" t="s">
        <v>10120</v>
      </c>
      <c r="CF4925" t="s">
        <v>1618</v>
      </c>
    </row>
    <row r="4926" spans="1:84" hidden="1" x14ac:dyDescent="0.4">
      <c r="A4926" t="s">
        <v>9818</v>
      </c>
      <c r="B4926" t="s">
        <v>9819</v>
      </c>
      <c r="C4926" t="s">
        <v>10419</v>
      </c>
      <c r="D4926" t="s">
        <v>1274</v>
      </c>
      <c r="E4926" t="s">
        <v>82</v>
      </c>
      <c r="G4926" s="4" t="str">
        <f>TEXT(H4926+I4926,"yyyy-mm-dd""T""hh:mm:ss")&amp;
IF(J4926="MST","-07:00",
IF(J4926="MDT","-06:00",
IF(J4926="PST","-08:00",
IF(J4926="PDT","-07:00",
IF(J4926="UTC","+00:00","+00:00")))))</f>
        <v>2022-01-14T12:10:00-07:00</v>
      </c>
      <c r="H4926" s="1">
        <v>44575</v>
      </c>
      <c r="I4926" s="5">
        <v>0.50694444444444442</v>
      </c>
      <c r="J4926" t="s">
        <v>84</v>
      </c>
      <c r="U4926" t="s">
        <v>9821</v>
      </c>
      <c r="V4926" t="s">
        <v>9821</v>
      </c>
      <c r="X4926" t="s">
        <v>9822</v>
      </c>
      <c r="Y4926" t="s">
        <v>9823</v>
      </c>
      <c r="Z4926" t="s">
        <v>10315</v>
      </c>
      <c r="AD4926">
        <v>31.864722</v>
      </c>
      <c r="AE4926">
        <v>-110.571389</v>
      </c>
      <c r="AK4926" t="s">
        <v>5367</v>
      </c>
      <c r="AL4926" t="s">
        <v>10420</v>
      </c>
      <c r="AN4926" t="s">
        <v>1610</v>
      </c>
      <c r="AO4926" t="s">
        <v>5369</v>
      </c>
      <c r="AP4926" t="s">
        <v>422</v>
      </c>
      <c r="AQ4926">
        <v>5.0999999999999997E-2</v>
      </c>
      <c r="AR4926" t="s">
        <v>1616</v>
      </c>
      <c r="AT4926" t="s">
        <v>1612</v>
      </c>
      <c r="AV4926" t="s">
        <v>96</v>
      </c>
      <c r="BQ4926" t="str">
        <f>BS4926 &amp; ":" &amp; BR4926</f>
        <v>USEPA:350.1</v>
      </c>
      <c r="BR4926">
        <v>350.1</v>
      </c>
      <c r="BS4926" t="s">
        <v>4867</v>
      </c>
      <c r="BT4926" t="s">
        <v>7488</v>
      </c>
      <c r="BV4926" t="s">
        <v>7489</v>
      </c>
      <c r="BX4926" s="1">
        <v>44581</v>
      </c>
      <c r="BZ4926" t="s">
        <v>10421</v>
      </c>
      <c r="CA4926" t="s">
        <v>1272</v>
      </c>
      <c r="CB4926" t="s">
        <v>10166</v>
      </c>
      <c r="CC4926" t="s">
        <v>1616</v>
      </c>
      <c r="CE4926" t="s">
        <v>10422</v>
      </c>
      <c r="CF4926" t="s">
        <v>1618</v>
      </c>
    </row>
    <row r="4927" spans="1:84" hidden="1" x14ac:dyDescent="0.4">
      <c r="A4927" t="s">
        <v>7466</v>
      </c>
      <c r="B4927" t="s">
        <v>7467</v>
      </c>
      <c r="C4927" t="s">
        <v>10204</v>
      </c>
      <c r="D4927" t="s">
        <v>7515</v>
      </c>
      <c r="E4927" t="s">
        <v>82</v>
      </c>
      <c r="G4927" s="4" t="str">
        <f>TEXT(H4927+I4927,"yyyy-mm-dd""T""hh:mm:ss")&amp;
IF(J4927="MST","-07:00",
IF(J4927="MDT","-06:00",
IF(J4927="PST","-08:00",
IF(J4927="PDT","-07:00",
IF(J4927="UTC","+00:00","+00:00")))))</f>
        <v>2022-03-24T10:00:00-07:00</v>
      </c>
      <c r="H4927" s="1">
        <v>44644</v>
      </c>
      <c r="I4927" s="5">
        <v>0.41666666666666669</v>
      </c>
      <c r="J4927" t="s">
        <v>84</v>
      </c>
      <c r="U4927" t="s">
        <v>7469</v>
      </c>
      <c r="V4927" t="s">
        <v>7470</v>
      </c>
      <c r="X4927" t="s">
        <v>7510</v>
      </c>
      <c r="Y4927" t="s">
        <v>7511</v>
      </c>
      <c r="AD4927">
        <v>32.434333000000002</v>
      </c>
      <c r="AE4927">
        <v>-111.232472</v>
      </c>
      <c r="AG4927" t="s">
        <v>10039</v>
      </c>
      <c r="AH4927" t="s">
        <v>7466</v>
      </c>
      <c r="AI4927" t="s">
        <v>10040</v>
      </c>
      <c r="AK4927" t="s">
        <v>5367</v>
      </c>
      <c r="AL4927" t="s">
        <v>10423</v>
      </c>
      <c r="AM4927" t="s">
        <v>7485</v>
      </c>
      <c r="AN4927" t="s">
        <v>7486</v>
      </c>
      <c r="AO4927" t="s">
        <v>5369</v>
      </c>
      <c r="AP4927" t="s">
        <v>422</v>
      </c>
      <c r="AS4927" t="s">
        <v>7487</v>
      </c>
      <c r="AT4927" t="s">
        <v>1612</v>
      </c>
      <c r="AV4927" t="s">
        <v>96</v>
      </c>
      <c r="BQ4927" t="str">
        <f>BS4927 &amp; ":" &amp; BR4927</f>
        <v>USEPA:350.1</v>
      </c>
      <c r="BR4927">
        <v>350.1</v>
      </c>
      <c r="BS4927" t="s">
        <v>4867</v>
      </c>
      <c r="BT4927" t="s">
        <v>7488</v>
      </c>
      <c r="BV4927" t="s">
        <v>7489</v>
      </c>
      <c r="BZ4927" t="s">
        <v>10424</v>
      </c>
      <c r="CA4927" t="s">
        <v>1272</v>
      </c>
      <c r="CB4927">
        <v>0.5</v>
      </c>
      <c r="CC4927" t="s">
        <v>1616</v>
      </c>
      <c r="CE4927" t="s">
        <v>10063</v>
      </c>
      <c r="CF4927" t="s">
        <v>1618</v>
      </c>
    </row>
    <row r="4928" spans="1:84" hidden="1" x14ac:dyDescent="0.4">
      <c r="A4928" t="s">
        <v>9818</v>
      </c>
      <c r="B4928" t="s">
        <v>9819</v>
      </c>
      <c r="C4928" t="s">
        <v>10303</v>
      </c>
      <c r="D4928" t="s">
        <v>81</v>
      </c>
      <c r="E4928" t="s">
        <v>82</v>
      </c>
      <c r="G4928" s="4" t="str">
        <f>TEXT(H4928+I4928,"yyyy-mm-dd""T""hh:mm:ss")&amp;
IF(J4928="MST","-07:00",
IF(J4928="MDT","-06:00",
IF(J4928="PST","-08:00",
IF(J4928="PDT","-07:00",
IF(J4928="UTC","+00:00","+00:00")))))</f>
        <v>2022-01-17T09:15:00-07:00</v>
      </c>
      <c r="H4928" s="1">
        <v>44578</v>
      </c>
      <c r="I4928" s="5">
        <v>0.38541666666666669</v>
      </c>
      <c r="J4928" t="s">
        <v>84</v>
      </c>
      <c r="U4928" t="s">
        <v>9821</v>
      </c>
      <c r="V4928" t="s">
        <v>9821</v>
      </c>
      <c r="X4928" t="s">
        <v>10065</v>
      </c>
      <c r="Y4928" t="s">
        <v>10066</v>
      </c>
      <c r="Z4928" t="s">
        <v>10304</v>
      </c>
      <c r="AD4928">
        <v>32.430866700000003</v>
      </c>
      <c r="AE4928">
        <v>-110.89875000000001</v>
      </c>
      <c r="AK4928" t="s">
        <v>5367</v>
      </c>
      <c r="AL4928" t="s">
        <v>10425</v>
      </c>
      <c r="AN4928" t="s">
        <v>1700</v>
      </c>
      <c r="AO4928" t="s">
        <v>5378</v>
      </c>
      <c r="AP4928" t="s">
        <v>422</v>
      </c>
      <c r="AQ4928">
        <v>1.9E-2</v>
      </c>
      <c r="AR4928" t="s">
        <v>1616</v>
      </c>
      <c r="AT4928" t="s">
        <v>1612</v>
      </c>
      <c r="AV4928" t="s">
        <v>96</v>
      </c>
      <c r="BQ4928" t="str">
        <f>BS4928 &amp; ":" &amp; BR4928</f>
        <v>APHA:4500-P-E</v>
      </c>
      <c r="BR4928" t="s">
        <v>5379</v>
      </c>
      <c r="BS4928" t="s">
        <v>5380</v>
      </c>
      <c r="BT4928" t="s">
        <v>5381</v>
      </c>
      <c r="BV4928" t="s">
        <v>5382</v>
      </c>
      <c r="BX4928" s="1">
        <v>44584</v>
      </c>
      <c r="BZ4928" t="s">
        <v>10426</v>
      </c>
      <c r="CA4928" t="s">
        <v>1272</v>
      </c>
      <c r="CB4928" t="s">
        <v>10232</v>
      </c>
      <c r="CC4928" t="s">
        <v>1616</v>
      </c>
      <c r="CE4928" t="s">
        <v>10309</v>
      </c>
      <c r="CF4928" t="s">
        <v>1618</v>
      </c>
    </row>
    <row r="4929" spans="1:84" hidden="1" x14ac:dyDescent="0.4">
      <c r="A4929" t="s">
        <v>7466</v>
      </c>
      <c r="B4929" t="s">
        <v>7467</v>
      </c>
      <c r="C4929" t="s">
        <v>10085</v>
      </c>
      <c r="D4929" t="s">
        <v>81</v>
      </c>
      <c r="E4929" t="s">
        <v>82</v>
      </c>
      <c r="G4929" s="4" t="str">
        <f>TEXT(H4929+I4929,"yyyy-mm-dd""T""hh:mm:ss")&amp;
IF(J4929="MST","-07:00",
IF(J4929="MDT","-06:00",
IF(J4929="PST","-08:00",
IF(J4929="PDT","-07:00",
IF(J4929="UTC","+00:00","+00:00")))))</f>
        <v>2022-09-26T09:05:00-07:00</v>
      </c>
      <c r="H4929" s="1">
        <v>44830</v>
      </c>
      <c r="I4929" s="5">
        <v>0.37847222222222221</v>
      </c>
      <c r="J4929" t="s">
        <v>84</v>
      </c>
      <c r="U4929" t="s">
        <v>7469</v>
      </c>
      <c r="V4929" t="s">
        <v>7470</v>
      </c>
      <c r="X4929" t="s">
        <v>7482</v>
      </c>
      <c r="Y4929" t="s">
        <v>7483</v>
      </c>
      <c r="AD4929">
        <v>32.386417000000002</v>
      </c>
      <c r="AE4929">
        <v>-111.119139</v>
      </c>
      <c r="AG4929" t="s">
        <v>10039</v>
      </c>
      <c r="AH4929" t="s">
        <v>7466</v>
      </c>
      <c r="AI4929" t="s">
        <v>10040</v>
      </c>
      <c r="AK4929" t="s">
        <v>5367</v>
      </c>
      <c r="AL4929" t="s">
        <v>10427</v>
      </c>
      <c r="AN4929" t="s">
        <v>7486</v>
      </c>
      <c r="AO4929" t="s">
        <v>5369</v>
      </c>
      <c r="AP4929" t="s">
        <v>422</v>
      </c>
      <c r="AQ4929">
        <v>3.13</v>
      </c>
      <c r="AR4929" t="s">
        <v>1616</v>
      </c>
      <c r="AT4929" t="s">
        <v>1612</v>
      </c>
      <c r="AV4929" t="s">
        <v>96</v>
      </c>
      <c r="BQ4929" t="str">
        <f>BS4929 &amp; ":" &amp; BR4929</f>
        <v>USEPA:350.1</v>
      </c>
      <c r="BR4929">
        <v>350.1</v>
      </c>
      <c r="BS4929" t="s">
        <v>4867</v>
      </c>
      <c r="BT4929" t="s">
        <v>7488</v>
      </c>
      <c r="BV4929" t="s">
        <v>7489</v>
      </c>
      <c r="BZ4929" t="s">
        <v>10428</v>
      </c>
      <c r="CA4929" t="s">
        <v>1272</v>
      </c>
      <c r="CB4929">
        <v>0.5</v>
      </c>
      <c r="CC4929" t="s">
        <v>1616</v>
      </c>
      <c r="CE4929" t="s">
        <v>10057</v>
      </c>
      <c r="CF4929" t="s">
        <v>1618</v>
      </c>
    </row>
    <row r="4930" spans="1:84" hidden="1" x14ac:dyDescent="0.4">
      <c r="A4930" t="s">
        <v>9593</v>
      </c>
      <c r="B4930" t="s">
        <v>9594</v>
      </c>
      <c r="C4930" t="s">
        <v>10098</v>
      </c>
      <c r="D4930" t="s">
        <v>81</v>
      </c>
      <c r="E4930" t="s">
        <v>82</v>
      </c>
      <c r="G4930" s="4" t="str">
        <f>TEXT(H4930+I4930,"yyyy-mm-dd""T""hh:mm:ss")&amp;
IF(J4930="MST","-07:00",
IF(J4930="MDT","-06:00",
IF(J4930="PST","-08:00",
IF(J4930="PDT","-07:00",
IF(J4930="UTC","+00:00","+00:00")))))</f>
        <v>2022-08-04T11:03:00-07:00</v>
      </c>
      <c r="H4930" s="1">
        <v>44777</v>
      </c>
      <c r="I4930" s="5">
        <v>0.46041666666666664</v>
      </c>
      <c r="J4930" t="s">
        <v>84</v>
      </c>
      <c r="N4930">
        <v>0</v>
      </c>
      <c r="O4930" t="s">
        <v>5517</v>
      </c>
      <c r="U4930" t="s">
        <v>9596</v>
      </c>
      <c r="V4930" t="s">
        <v>9597</v>
      </c>
      <c r="X4930" t="s">
        <v>9662</v>
      </c>
      <c r="Y4930" t="s">
        <v>9663</v>
      </c>
      <c r="AD4930">
        <v>32.320098000000002</v>
      </c>
      <c r="AE4930">
        <v>-112.233171</v>
      </c>
      <c r="AG4930" t="s">
        <v>10072</v>
      </c>
      <c r="AH4930" t="s">
        <v>9593</v>
      </c>
      <c r="AI4930" t="s">
        <v>10073</v>
      </c>
      <c r="AK4930" t="s">
        <v>5367</v>
      </c>
      <c r="AL4930" t="s">
        <v>10429</v>
      </c>
      <c r="AN4930" t="s">
        <v>1610</v>
      </c>
      <c r="AO4930" t="s">
        <v>111</v>
      </c>
      <c r="AP4930" t="s">
        <v>422</v>
      </c>
      <c r="AQ4930">
        <v>0.72</v>
      </c>
      <c r="AR4930" t="s">
        <v>1616</v>
      </c>
      <c r="AT4930" t="s">
        <v>1612</v>
      </c>
      <c r="AV4930" t="s">
        <v>96</v>
      </c>
      <c r="BQ4930" t="str">
        <f>BS4930 &amp; ":" &amp; BR4930</f>
        <v>USEPA:300</v>
      </c>
      <c r="BR4930">
        <v>300</v>
      </c>
      <c r="BS4930" t="s">
        <v>4867</v>
      </c>
      <c r="BT4930" t="s">
        <v>9315</v>
      </c>
      <c r="BV4930" t="s">
        <v>9316</v>
      </c>
      <c r="BX4930" s="1">
        <v>44781</v>
      </c>
      <c r="BZ4930" t="s">
        <v>10430</v>
      </c>
      <c r="CA4930" t="s">
        <v>9604</v>
      </c>
      <c r="CB4930">
        <v>0.5</v>
      </c>
      <c r="CC4930" t="s">
        <v>1616</v>
      </c>
      <c r="CE4930" t="s">
        <v>10101</v>
      </c>
      <c r="CF4930" t="s">
        <v>1618</v>
      </c>
    </row>
    <row r="4931" spans="1:84" hidden="1" x14ac:dyDescent="0.4">
      <c r="A4931" t="s">
        <v>9818</v>
      </c>
      <c r="B4931" t="s">
        <v>9819</v>
      </c>
      <c r="C4931" t="s">
        <v>10431</v>
      </c>
      <c r="D4931" t="s">
        <v>1274</v>
      </c>
      <c r="E4931" t="s">
        <v>82</v>
      </c>
      <c r="G4931" s="4" t="str">
        <f>TEXT(H4931+I4931,"yyyy-mm-dd""T""hh:mm:ss")&amp;
IF(J4931="MST","-07:00",
IF(J4931="MDT","-06:00",
IF(J4931="PST","-08:00",
IF(J4931="PDT","-07:00",
IF(J4931="UTC","+00:00","+00:00")))))</f>
        <v>2022-01-21T09:10:00-07:00</v>
      </c>
      <c r="H4931" s="1">
        <v>44582</v>
      </c>
      <c r="I4931" s="5">
        <v>0.38194444444444442</v>
      </c>
      <c r="J4931" t="s">
        <v>84</v>
      </c>
      <c r="N4931">
        <v>0.375</v>
      </c>
      <c r="O4931" t="s">
        <v>1628</v>
      </c>
      <c r="U4931" t="s">
        <v>10030</v>
      </c>
      <c r="V4931" t="s">
        <v>10030</v>
      </c>
      <c r="X4931" t="s">
        <v>10031</v>
      </c>
      <c r="Y4931" t="s">
        <v>10032</v>
      </c>
      <c r="Z4931" t="s">
        <v>10163</v>
      </c>
      <c r="AD4931">
        <v>32.180214999999997</v>
      </c>
      <c r="AE4931">
        <v>-111.00817170000001</v>
      </c>
      <c r="AK4931" t="s">
        <v>10034</v>
      </c>
      <c r="AL4931" t="s">
        <v>10432</v>
      </c>
      <c r="AN4931" t="s">
        <v>1610</v>
      </c>
      <c r="AO4931" t="s">
        <v>7494</v>
      </c>
      <c r="AP4931" t="s">
        <v>422</v>
      </c>
      <c r="AQ4931">
        <v>0.27</v>
      </c>
      <c r="AR4931" t="s">
        <v>1616</v>
      </c>
      <c r="AT4931" t="s">
        <v>1612</v>
      </c>
      <c r="AV4931" t="s">
        <v>96</v>
      </c>
      <c r="BF4931" t="s">
        <v>10306</v>
      </c>
      <c r="BQ4931" t="str">
        <f>BS4931 &amp; ":" &amp; BR4931</f>
        <v>USEPA:353.2</v>
      </c>
      <c r="BR4931">
        <v>353.2</v>
      </c>
      <c r="BS4931" t="s">
        <v>4867</v>
      </c>
      <c r="BT4931" t="s">
        <v>5390</v>
      </c>
      <c r="BV4931" t="s">
        <v>5391</v>
      </c>
      <c r="BX4931" s="1">
        <v>44587</v>
      </c>
      <c r="BZ4931" t="s">
        <v>10433</v>
      </c>
      <c r="CA4931" t="s">
        <v>1272</v>
      </c>
      <c r="CB4931" t="s">
        <v>10434</v>
      </c>
      <c r="CC4931" t="s">
        <v>1616</v>
      </c>
      <c r="CE4931" t="s">
        <v>10435</v>
      </c>
      <c r="CF4931" t="s">
        <v>1618</v>
      </c>
    </row>
    <row r="4932" spans="1:84" hidden="1" x14ac:dyDescent="0.4">
      <c r="A4932" t="s">
        <v>7466</v>
      </c>
      <c r="B4932" t="s">
        <v>7467</v>
      </c>
      <c r="C4932" t="s">
        <v>10286</v>
      </c>
      <c r="D4932" t="s">
        <v>81</v>
      </c>
      <c r="E4932" t="s">
        <v>82</v>
      </c>
      <c r="G4932" s="4" t="str">
        <f>TEXT(H4932+I4932,"yyyy-mm-dd""T""hh:mm:ss")&amp;
IF(J4932="MST","-07:00",
IF(J4932="MDT","-06:00",
IF(J4932="PST","-08:00",
IF(J4932="PDT","-07:00",
IF(J4932="UTC","+00:00","+00:00")))))</f>
        <v>2022-12-22T09:40:00-07:00</v>
      </c>
      <c r="H4932" s="1">
        <v>44917</v>
      </c>
      <c r="I4932" s="5">
        <v>0.40277777777777779</v>
      </c>
      <c r="J4932" t="s">
        <v>84</v>
      </c>
      <c r="U4932" t="s">
        <v>7469</v>
      </c>
      <c r="V4932" t="s">
        <v>7470</v>
      </c>
      <c r="X4932" t="s">
        <v>7471</v>
      </c>
      <c r="Y4932" t="s">
        <v>7472</v>
      </c>
      <c r="AD4932">
        <v>32.338639000000001</v>
      </c>
      <c r="AE4932">
        <v>-111.08147200000001</v>
      </c>
      <c r="AG4932" t="s">
        <v>10039</v>
      </c>
      <c r="AH4932" t="s">
        <v>7466</v>
      </c>
      <c r="AI4932" t="s">
        <v>10040</v>
      </c>
      <c r="AK4932" t="s">
        <v>5367</v>
      </c>
      <c r="AL4932" t="s">
        <v>10436</v>
      </c>
      <c r="AN4932" t="s">
        <v>7486</v>
      </c>
      <c r="AO4932" t="s">
        <v>5369</v>
      </c>
      <c r="AP4932" t="s">
        <v>422</v>
      </c>
      <c r="AQ4932">
        <v>2</v>
      </c>
      <c r="AR4932" t="s">
        <v>1616</v>
      </c>
      <c r="AT4932" t="s">
        <v>1612</v>
      </c>
      <c r="AV4932" t="s">
        <v>96</v>
      </c>
      <c r="BQ4932" t="str">
        <f>BS4932 &amp; ":" &amp; BR4932</f>
        <v>USEPA:350.1</v>
      </c>
      <c r="BR4932">
        <v>350.1</v>
      </c>
      <c r="BS4932" t="s">
        <v>4867</v>
      </c>
      <c r="BT4932" t="s">
        <v>7488</v>
      </c>
      <c r="BV4932" t="s">
        <v>7489</v>
      </c>
      <c r="BZ4932" t="s">
        <v>10437</v>
      </c>
      <c r="CA4932" t="s">
        <v>1272</v>
      </c>
      <c r="CB4932">
        <v>0.5</v>
      </c>
      <c r="CC4932" t="s">
        <v>1616</v>
      </c>
      <c r="CE4932" t="s">
        <v>10289</v>
      </c>
      <c r="CF4932" t="s">
        <v>1618</v>
      </c>
    </row>
    <row r="4933" spans="1:84" hidden="1" x14ac:dyDescent="0.4">
      <c r="A4933" t="s">
        <v>9818</v>
      </c>
      <c r="B4933" t="s">
        <v>9819</v>
      </c>
      <c r="C4933" t="s">
        <v>10438</v>
      </c>
      <c r="D4933" t="s">
        <v>81</v>
      </c>
      <c r="E4933" t="s">
        <v>82</v>
      </c>
      <c r="G4933" s="4" t="str">
        <f>TEXT(H4933+I4933,"yyyy-mm-dd""T""hh:mm:ss")&amp;
IF(J4933="MST","-07:00",
IF(J4933="MDT","-06:00",
IF(J4933="PST","-08:00",
IF(J4933="PDT","-07:00",
IF(J4933="UTC","+00:00","+00:00")))))</f>
        <v>2022-08-29T09:40:00-07:00</v>
      </c>
      <c r="H4933" s="1">
        <v>44802</v>
      </c>
      <c r="I4933" s="5">
        <v>0.40277777777777779</v>
      </c>
      <c r="J4933" t="s">
        <v>84</v>
      </c>
      <c r="N4933">
        <v>0.3</v>
      </c>
      <c r="O4933" t="s">
        <v>1628</v>
      </c>
      <c r="U4933" t="s">
        <v>10030</v>
      </c>
      <c r="V4933" t="s">
        <v>10030</v>
      </c>
      <c r="X4933" t="s">
        <v>10078</v>
      </c>
      <c r="Y4933" t="s">
        <v>10079</v>
      </c>
      <c r="Z4933" t="s">
        <v>10080</v>
      </c>
      <c r="AD4933">
        <v>32.187063100000003</v>
      </c>
      <c r="AE4933">
        <v>-110.81660220000001</v>
      </c>
      <c r="AK4933" t="s">
        <v>10034</v>
      </c>
      <c r="AL4933" t="s">
        <v>10439</v>
      </c>
      <c r="AN4933" t="s">
        <v>1610</v>
      </c>
      <c r="AO4933" t="s">
        <v>442</v>
      </c>
      <c r="AP4933" t="s">
        <v>422</v>
      </c>
      <c r="AQ4933">
        <v>0.59</v>
      </c>
      <c r="AR4933" t="s">
        <v>1616</v>
      </c>
      <c r="AT4933" t="s">
        <v>1612</v>
      </c>
      <c r="AV4933" t="s">
        <v>96</v>
      </c>
      <c r="BQ4933" t="str">
        <f>BS4933 &amp; ":" &amp; BR4933</f>
        <v>USEPA:351.2</v>
      </c>
      <c r="BR4933">
        <v>351.2</v>
      </c>
      <c r="BS4933" t="s">
        <v>4867</v>
      </c>
      <c r="BT4933" t="s">
        <v>7605</v>
      </c>
      <c r="BV4933" t="s">
        <v>7606</v>
      </c>
      <c r="BX4933" s="1">
        <v>44804</v>
      </c>
      <c r="BZ4933" t="s">
        <v>10440</v>
      </c>
      <c r="CA4933" t="s">
        <v>1272</v>
      </c>
      <c r="CB4933">
        <v>0.2</v>
      </c>
      <c r="CC4933" t="s">
        <v>1616</v>
      </c>
      <c r="CE4933" t="s">
        <v>10084</v>
      </c>
      <c r="CF4933" t="s">
        <v>1618</v>
      </c>
    </row>
    <row r="4934" spans="1:84" x14ac:dyDescent="0.4">
      <c r="A4934" t="s">
        <v>78</v>
      </c>
      <c r="B4934" t="s">
        <v>79</v>
      </c>
      <c r="C4934" t="s">
        <v>567</v>
      </c>
      <c r="D4934" t="s">
        <v>81</v>
      </c>
      <c r="E4934" t="s">
        <v>82</v>
      </c>
      <c r="F4934" t="s">
        <v>83</v>
      </c>
      <c r="G4934" s="4" t="str">
        <f>TEXT(H4934+I4934,"yyyy-mm-dd""T""hh:mm:ss")&amp;
IF(J4934="MST","-07:00",
IF(J4934="MDT","-06:00",
IF(J4934="PST","-08:00",
IF(J4934="PDT","-07:00",
IF(J4934="UTC","+00:00","+00:00")))))</f>
        <v>2002-05-09T10:30:00-07:00</v>
      </c>
      <c r="H4934" s="1">
        <v>37385</v>
      </c>
      <c r="I4934" s="5">
        <v>0.4375</v>
      </c>
      <c r="J4934" t="s">
        <v>84</v>
      </c>
      <c r="W4934" t="s">
        <v>85</v>
      </c>
      <c r="X4934" t="s">
        <v>234</v>
      </c>
      <c r="Z4934" t="s">
        <v>568</v>
      </c>
      <c r="AB4934" t="s">
        <v>87</v>
      </c>
      <c r="AC4934" t="s">
        <v>88</v>
      </c>
      <c r="AF4934" t="str">
        <f>"ID:"&amp;AG4934&amp;"; context:" &amp; AH4934 &amp;"; Name:" &amp; AI4934 &amp; "; Equipment:" &amp; AK4934</f>
        <v>ID:USGS; context:USGS; Name:USGS; Equipment:Unknown</v>
      </c>
      <c r="AG4934" t="s">
        <v>89</v>
      </c>
      <c r="AH4934" t="s">
        <v>89</v>
      </c>
      <c r="AI4934" t="s">
        <v>89</v>
      </c>
      <c r="AK4934" t="s">
        <v>90</v>
      </c>
      <c r="AL4934" t="s">
        <v>574</v>
      </c>
      <c r="AO4934" t="s">
        <v>123</v>
      </c>
      <c r="AP4934" t="s">
        <v>94</v>
      </c>
      <c r="AQ4934">
        <v>0.03</v>
      </c>
      <c r="AR4934" t="s">
        <v>131</v>
      </c>
      <c r="AT4934" t="s">
        <v>95</v>
      </c>
      <c r="AV4934" t="s">
        <v>96</v>
      </c>
      <c r="BG4934" s="3" t="s">
        <v>127</v>
      </c>
      <c r="BH4934" s="3"/>
      <c r="BQ4934" t="str">
        <f>BS4934 &amp; ":" &amp; BR4934</f>
        <v>USGS:CL053</v>
      </c>
      <c r="BR4934" t="s">
        <v>128</v>
      </c>
      <c r="BS4934" t="s">
        <v>89</v>
      </c>
      <c r="BT4934" t="s">
        <v>129</v>
      </c>
      <c r="BV4934" t="s">
        <v>130</v>
      </c>
      <c r="CF4934" t="s">
        <v>103</v>
      </c>
    </row>
    <row r="4935" spans="1:84" hidden="1" x14ac:dyDescent="0.4">
      <c r="A4935" t="s">
        <v>9818</v>
      </c>
      <c r="B4935" t="s">
        <v>9819</v>
      </c>
      <c r="C4935" t="s">
        <v>10396</v>
      </c>
      <c r="D4935" t="s">
        <v>10397</v>
      </c>
      <c r="E4935" t="s">
        <v>82</v>
      </c>
      <c r="G4935" s="4" t="str">
        <f>TEXT(H4935+I4935,"yyyy-mm-dd""T""hh:mm:ss")&amp;
IF(J4935="MST","-07:00",
IF(J4935="MDT","-06:00",
IF(J4935="PST","-08:00",
IF(J4935="PDT","-07:00",
IF(J4935="UTC","+00:00","+00:00")))))</f>
        <v>2022-12-10T15:50:00-07:00</v>
      </c>
      <c r="H4935" s="1">
        <v>44905</v>
      </c>
      <c r="I4935" s="5">
        <v>0.65972222222222221</v>
      </c>
      <c r="J4935" t="s">
        <v>84</v>
      </c>
      <c r="N4935">
        <v>0</v>
      </c>
      <c r="O4935" t="s">
        <v>1628</v>
      </c>
      <c r="U4935" t="s">
        <v>10030</v>
      </c>
      <c r="V4935" t="s">
        <v>10030</v>
      </c>
      <c r="X4935" t="s">
        <v>10156</v>
      </c>
      <c r="Y4935" t="s">
        <v>10157</v>
      </c>
      <c r="Z4935" t="s">
        <v>10158</v>
      </c>
      <c r="AD4935">
        <v>32.387222199999997</v>
      </c>
      <c r="AE4935">
        <v>-110.7111111</v>
      </c>
      <c r="AK4935" t="s">
        <v>10034</v>
      </c>
      <c r="AL4935" t="s">
        <v>10446</v>
      </c>
      <c r="AM4935" t="s">
        <v>92</v>
      </c>
      <c r="AN4935" t="s">
        <v>1610</v>
      </c>
      <c r="AO4935" t="s">
        <v>442</v>
      </c>
      <c r="AP4935" t="s">
        <v>422</v>
      </c>
      <c r="AQ4935" t="s">
        <v>9909</v>
      </c>
      <c r="AR4935" t="s">
        <v>1616</v>
      </c>
      <c r="AT4935" t="s">
        <v>1612</v>
      </c>
      <c r="AV4935" t="s">
        <v>96</v>
      </c>
      <c r="BF4935" t="s">
        <v>10399</v>
      </c>
      <c r="BQ4935" t="str">
        <f>BS4935 &amp; ":" &amp; BR4935</f>
        <v>USEPA:351.2</v>
      </c>
      <c r="BR4935">
        <v>351.2</v>
      </c>
      <c r="BS4935" t="s">
        <v>4867</v>
      </c>
      <c r="BT4935" t="s">
        <v>7605</v>
      </c>
      <c r="BV4935" t="s">
        <v>7606</v>
      </c>
      <c r="BX4935" s="1">
        <v>44916</v>
      </c>
      <c r="BZ4935" t="s">
        <v>10447</v>
      </c>
      <c r="CA4935" t="s">
        <v>7546</v>
      </c>
      <c r="CB4935">
        <v>0.15</v>
      </c>
      <c r="CC4935" t="s">
        <v>1616</v>
      </c>
      <c r="CE4935" t="s">
        <v>10346</v>
      </c>
      <c r="CF4935" t="s">
        <v>1618</v>
      </c>
    </row>
    <row r="4936" spans="1:84" hidden="1" x14ac:dyDescent="0.4">
      <c r="A4936" t="s">
        <v>9593</v>
      </c>
      <c r="B4936" t="s">
        <v>9594</v>
      </c>
      <c r="C4936" t="s">
        <v>10176</v>
      </c>
      <c r="D4936" t="s">
        <v>81</v>
      </c>
      <c r="E4936" t="s">
        <v>82</v>
      </c>
      <c r="G4936" s="4" t="str">
        <f>TEXT(H4936+I4936,"yyyy-mm-dd""T""hh:mm:ss")&amp;
IF(J4936="MST","-07:00",
IF(J4936="MDT","-06:00",
IF(J4936="PST","-08:00",
IF(J4936="PDT","-07:00",
IF(J4936="UTC","+00:00","+00:00")))))</f>
        <v>2022-08-03T11:30:00-07:00</v>
      </c>
      <c r="H4936" s="1">
        <v>44776</v>
      </c>
      <c r="I4936" s="5">
        <v>0.47916666666666669</v>
      </c>
      <c r="J4936" t="s">
        <v>84</v>
      </c>
      <c r="N4936">
        <v>0</v>
      </c>
      <c r="O4936" t="s">
        <v>5517</v>
      </c>
      <c r="U4936" t="s">
        <v>9596</v>
      </c>
      <c r="V4936" t="s">
        <v>9597</v>
      </c>
      <c r="X4936" t="s">
        <v>9742</v>
      </c>
      <c r="Y4936" t="s">
        <v>9743</v>
      </c>
      <c r="AD4936">
        <v>31.949278</v>
      </c>
      <c r="AE4936">
        <v>-112.519583</v>
      </c>
      <c r="AG4936" t="s">
        <v>10072</v>
      </c>
      <c r="AH4936" t="s">
        <v>9593</v>
      </c>
      <c r="AI4936" t="s">
        <v>10073</v>
      </c>
      <c r="AK4936" t="s">
        <v>5367</v>
      </c>
      <c r="AL4936" t="s">
        <v>10448</v>
      </c>
      <c r="AN4936" t="s">
        <v>1610</v>
      </c>
      <c r="AO4936" t="s">
        <v>1611</v>
      </c>
      <c r="AP4936" t="s">
        <v>422</v>
      </c>
      <c r="AQ4936">
        <v>0.69</v>
      </c>
      <c r="AR4936" t="s">
        <v>1616</v>
      </c>
      <c r="AT4936" t="s">
        <v>1612</v>
      </c>
      <c r="AV4936" t="s">
        <v>96</v>
      </c>
      <c r="BQ4936" t="str">
        <f>BS4936 &amp; ":" &amp; BR4936</f>
        <v>APHA:4500-NH3 C</v>
      </c>
      <c r="BR4936" t="s">
        <v>9610</v>
      </c>
      <c r="BS4936" t="s">
        <v>5380</v>
      </c>
      <c r="BT4936" t="s">
        <v>9611</v>
      </c>
      <c r="BV4936" t="s">
        <v>9612</v>
      </c>
      <c r="BX4936" s="1">
        <v>44783</v>
      </c>
      <c r="BZ4936" t="s">
        <v>10449</v>
      </c>
      <c r="CA4936" t="s">
        <v>9604</v>
      </c>
      <c r="CB4936">
        <v>0.5</v>
      </c>
      <c r="CC4936" t="s">
        <v>1616</v>
      </c>
      <c r="CE4936" t="s">
        <v>10076</v>
      </c>
      <c r="CF4936" t="s">
        <v>1618</v>
      </c>
    </row>
    <row r="4937" spans="1:84" x14ac:dyDescent="0.4">
      <c r="A4937" t="s">
        <v>78</v>
      </c>
      <c r="B4937" t="s">
        <v>79</v>
      </c>
      <c r="C4937" t="s">
        <v>567</v>
      </c>
      <c r="D4937" t="s">
        <v>81</v>
      </c>
      <c r="E4937" t="s">
        <v>82</v>
      </c>
      <c r="F4937" t="s">
        <v>83</v>
      </c>
      <c r="G4937" s="4" t="str">
        <f>TEXT(H4937+I4937,"yyyy-mm-dd""T""hh:mm:ss")&amp;
IF(J4937="MST","-07:00",
IF(J4937="MDT","-06:00",
IF(J4937="PST","-08:00",
IF(J4937="PDT","-07:00",
IF(J4937="UTC","+00:00","+00:00")))))</f>
        <v>2002-05-09T10:30:00-07:00</v>
      </c>
      <c r="H4937" s="1">
        <v>37385</v>
      </c>
      <c r="I4937" s="5">
        <v>0.4375</v>
      </c>
      <c r="J4937" t="s">
        <v>84</v>
      </c>
      <c r="W4937" t="s">
        <v>85</v>
      </c>
      <c r="X4937" t="s">
        <v>234</v>
      </c>
      <c r="Z4937" t="s">
        <v>568</v>
      </c>
      <c r="AB4937" t="s">
        <v>87</v>
      </c>
      <c r="AC4937" t="s">
        <v>88</v>
      </c>
      <c r="AF4937" t="str">
        <f>"ID:"&amp;AG4937&amp;"; context:" &amp; AH4937 &amp;"; Name:" &amp; AI4937 &amp; "; Equipment:" &amp; AK4937</f>
        <v>ID:USGS; context:USGS; Name:USGS; Equipment:Unknown</v>
      </c>
      <c r="AG4937" t="s">
        <v>89</v>
      </c>
      <c r="AH4937" t="s">
        <v>89</v>
      </c>
      <c r="AI4937" t="s">
        <v>89</v>
      </c>
      <c r="AK4937" t="s">
        <v>90</v>
      </c>
      <c r="AL4937" t="s">
        <v>576</v>
      </c>
      <c r="AO4937" t="s">
        <v>111</v>
      </c>
      <c r="AP4937" t="s">
        <v>94</v>
      </c>
      <c r="AQ4937">
        <v>12</v>
      </c>
      <c r="AR4937" t="s">
        <v>135</v>
      </c>
      <c r="AT4937" t="s">
        <v>95</v>
      </c>
      <c r="AV4937" t="s">
        <v>96</v>
      </c>
      <c r="BG4937">
        <v>71851</v>
      </c>
      <c r="BQ4937" t="str">
        <f>BS4937 &amp; ":" &amp; BR4937</f>
        <v>USGS:ALGOR</v>
      </c>
      <c r="BR4937" t="s">
        <v>113</v>
      </c>
      <c r="BS4937" t="s">
        <v>89</v>
      </c>
      <c r="BT4937" t="s">
        <v>114</v>
      </c>
      <c r="BV4937" t="s">
        <v>115</v>
      </c>
      <c r="CF4937" t="s">
        <v>103</v>
      </c>
    </row>
    <row r="4938" spans="1:84" hidden="1" x14ac:dyDescent="0.4">
      <c r="A4938" t="s">
        <v>9818</v>
      </c>
      <c r="B4938" t="s">
        <v>9819</v>
      </c>
      <c r="C4938" t="s">
        <v>10431</v>
      </c>
      <c r="D4938" t="s">
        <v>1274</v>
      </c>
      <c r="E4938" t="s">
        <v>82</v>
      </c>
      <c r="G4938" s="4" t="str">
        <f>TEXT(H4938+I4938,"yyyy-mm-dd""T""hh:mm:ss")&amp;
IF(J4938="MST","-07:00",
IF(J4938="MDT","-06:00",
IF(J4938="PST","-08:00",
IF(J4938="PDT","-07:00",
IF(J4938="UTC","+00:00","+00:00")))))</f>
        <v>2022-01-21T09:10:00-07:00</v>
      </c>
      <c r="H4938" s="1">
        <v>44582</v>
      </c>
      <c r="I4938" s="5">
        <v>0.38194444444444442</v>
      </c>
      <c r="J4938" t="s">
        <v>84</v>
      </c>
      <c r="N4938">
        <v>0.375</v>
      </c>
      <c r="O4938" t="s">
        <v>1628</v>
      </c>
      <c r="U4938" t="s">
        <v>10030</v>
      </c>
      <c r="V4938" t="s">
        <v>10030</v>
      </c>
      <c r="X4938" t="s">
        <v>10031</v>
      </c>
      <c r="Y4938" t="s">
        <v>10032</v>
      </c>
      <c r="Z4938" t="s">
        <v>10163</v>
      </c>
      <c r="AD4938">
        <v>32.180214999999997</v>
      </c>
      <c r="AE4938">
        <v>-111.00817170000001</v>
      </c>
      <c r="AK4938" t="s">
        <v>10034</v>
      </c>
      <c r="AL4938" t="s">
        <v>10455</v>
      </c>
      <c r="AN4938" t="s">
        <v>1610</v>
      </c>
      <c r="AO4938" t="s">
        <v>5369</v>
      </c>
      <c r="AP4938" t="s">
        <v>422</v>
      </c>
      <c r="AQ4938">
        <v>0.15</v>
      </c>
      <c r="AR4938" t="s">
        <v>1616</v>
      </c>
      <c r="AT4938" t="s">
        <v>1612</v>
      </c>
      <c r="AV4938" t="s">
        <v>96</v>
      </c>
      <c r="BQ4938" t="str">
        <f>BS4938 &amp; ":" &amp; BR4938</f>
        <v>USEPA:350.1</v>
      </c>
      <c r="BR4938">
        <v>350.1</v>
      </c>
      <c r="BS4938" t="s">
        <v>4867</v>
      </c>
      <c r="BT4938" t="s">
        <v>7488</v>
      </c>
      <c r="BV4938" t="s">
        <v>7489</v>
      </c>
      <c r="BX4938" s="1">
        <v>44588</v>
      </c>
      <c r="BZ4938" t="s">
        <v>10456</v>
      </c>
      <c r="CA4938" t="s">
        <v>1272</v>
      </c>
      <c r="CB4938" t="s">
        <v>10166</v>
      </c>
      <c r="CC4938" t="s">
        <v>1616</v>
      </c>
      <c r="CE4938" t="s">
        <v>10435</v>
      </c>
      <c r="CF4938" t="s">
        <v>1618</v>
      </c>
    </row>
    <row r="4939" spans="1:84" hidden="1" x14ac:dyDescent="0.4">
      <c r="A4939" t="s">
        <v>9593</v>
      </c>
      <c r="B4939" t="s">
        <v>9594</v>
      </c>
      <c r="C4939" t="s">
        <v>10457</v>
      </c>
      <c r="D4939" t="s">
        <v>81</v>
      </c>
      <c r="E4939" t="s">
        <v>82</v>
      </c>
      <c r="G4939" s="4" t="str">
        <f>TEXT(H4939+I4939,"yyyy-mm-dd""T""hh:mm:ss")&amp;
IF(J4939="MST","-07:00",
IF(J4939="MDT","-06:00",
IF(J4939="PST","-08:00",
IF(J4939="PDT","-07:00",
IF(J4939="UTC","+00:00","+00:00")))))</f>
        <v>2022-02-16T11:58:00-07:00</v>
      </c>
      <c r="H4939" s="1">
        <v>44608</v>
      </c>
      <c r="I4939" s="5">
        <v>0.49861111111111112</v>
      </c>
      <c r="J4939" t="s">
        <v>84</v>
      </c>
      <c r="N4939">
        <v>0</v>
      </c>
      <c r="O4939" t="s">
        <v>5517</v>
      </c>
      <c r="U4939" t="s">
        <v>9596</v>
      </c>
      <c r="V4939" t="s">
        <v>9597</v>
      </c>
      <c r="X4939" t="s">
        <v>9607</v>
      </c>
      <c r="Y4939" t="s">
        <v>9608</v>
      </c>
      <c r="AD4939">
        <v>32.275832999999999</v>
      </c>
      <c r="AE4939">
        <v>-112.672222</v>
      </c>
      <c r="AG4939" t="s">
        <v>10072</v>
      </c>
      <c r="AH4939" t="s">
        <v>9593</v>
      </c>
      <c r="AI4939" t="s">
        <v>10073</v>
      </c>
      <c r="AK4939" t="s">
        <v>5367</v>
      </c>
      <c r="AL4939" t="s">
        <v>10458</v>
      </c>
      <c r="AM4939" t="s">
        <v>92</v>
      </c>
      <c r="AN4939" t="s">
        <v>1610</v>
      </c>
      <c r="AO4939" t="s">
        <v>105</v>
      </c>
      <c r="AP4939" t="s">
        <v>422</v>
      </c>
      <c r="AQ4939" t="s">
        <v>4440</v>
      </c>
      <c r="AR4939" t="s">
        <v>1616</v>
      </c>
      <c r="AT4939" t="s">
        <v>1612</v>
      </c>
      <c r="AV4939" t="s">
        <v>96</v>
      </c>
      <c r="BQ4939" t="str">
        <f>BS4939 &amp; ":" &amp; BR4939</f>
        <v>USEPA:300</v>
      </c>
      <c r="BR4939">
        <v>300</v>
      </c>
      <c r="BS4939" t="s">
        <v>4867</v>
      </c>
      <c r="BT4939" t="s">
        <v>9315</v>
      </c>
      <c r="BV4939" t="s">
        <v>9316</v>
      </c>
      <c r="BX4939" s="1">
        <v>44608</v>
      </c>
      <c r="BZ4939" t="s">
        <v>10459</v>
      </c>
      <c r="CA4939" t="s">
        <v>9604</v>
      </c>
      <c r="CB4939">
        <v>0.1</v>
      </c>
      <c r="CC4939" t="s">
        <v>1616</v>
      </c>
      <c r="CE4939" t="s">
        <v>10076</v>
      </c>
      <c r="CF4939" t="s">
        <v>1618</v>
      </c>
    </row>
    <row r="4940" spans="1:84" hidden="1" x14ac:dyDescent="0.4">
      <c r="A4940" t="s">
        <v>7466</v>
      </c>
      <c r="B4940" t="s">
        <v>7467</v>
      </c>
      <c r="C4940" t="s">
        <v>10273</v>
      </c>
      <c r="D4940" t="s">
        <v>81</v>
      </c>
      <c r="E4940" t="s">
        <v>82</v>
      </c>
      <c r="G4940" s="4" t="str">
        <f>TEXT(H4940+I4940,"yyyy-mm-dd""T""hh:mm:ss")&amp;
IF(J4940="MST","-07:00",
IF(J4940="MDT","-06:00",
IF(J4940="PST","-08:00",
IF(J4940="PDT","-07:00",
IF(J4940="UTC","+00:00","+00:00")))))</f>
        <v>2022-09-15T08:00:00-07:00</v>
      </c>
      <c r="H4940" s="1">
        <v>44819</v>
      </c>
      <c r="I4940" s="5">
        <v>0.33333333333333331</v>
      </c>
      <c r="J4940" t="s">
        <v>84</v>
      </c>
      <c r="U4940" t="s">
        <v>7469</v>
      </c>
      <c r="V4940" t="s">
        <v>7470</v>
      </c>
      <c r="X4940" t="s">
        <v>7471</v>
      </c>
      <c r="Y4940" t="s">
        <v>7472</v>
      </c>
      <c r="AD4940">
        <v>32.338639000000001</v>
      </c>
      <c r="AE4940">
        <v>-111.08147200000001</v>
      </c>
      <c r="AG4940" t="s">
        <v>10039</v>
      </c>
      <c r="AH4940" t="s">
        <v>7466</v>
      </c>
      <c r="AI4940" t="s">
        <v>10040</v>
      </c>
      <c r="AK4940" t="s">
        <v>5367</v>
      </c>
      <c r="AL4940" t="s">
        <v>10460</v>
      </c>
      <c r="AN4940" t="s">
        <v>1700</v>
      </c>
      <c r="AO4940" t="s">
        <v>457</v>
      </c>
      <c r="AP4940" t="s">
        <v>422</v>
      </c>
      <c r="AQ4940">
        <v>1.79</v>
      </c>
      <c r="AR4940" t="s">
        <v>1616</v>
      </c>
      <c r="AT4940" t="s">
        <v>1612</v>
      </c>
      <c r="AV4940" t="s">
        <v>96</v>
      </c>
      <c r="BQ4940" t="str">
        <f>BS4940 &amp; ":" &amp; BR4940</f>
        <v>USEPA:365.1</v>
      </c>
      <c r="BR4940">
        <v>365.1</v>
      </c>
      <c r="BS4940" t="s">
        <v>4867</v>
      </c>
      <c r="BT4940" t="s">
        <v>7474</v>
      </c>
      <c r="BV4940" t="s">
        <v>7475</v>
      </c>
      <c r="BZ4940" t="s">
        <v>10461</v>
      </c>
      <c r="CA4940" t="s">
        <v>1272</v>
      </c>
      <c r="CB4940">
        <v>0.5</v>
      </c>
      <c r="CC4940" t="s">
        <v>1616</v>
      </c>
      <c r="CE4940" t="s">
        <v>10120</v>
      </c>
      <c r="CF4940" t="s">
        <v>1618</v>
      </c>
    </row>
    <row r="4941" spans="1:84" hidden="1" x14ac:dyDescent="0.4">
      <c r="A4941" t="s">
        <v>7466</v>
      </c>
      <c r="B4941" t="s">
        <v>7467</v>
      </c>
      <c r="C4941" t="s">
        <v>10329</v>
      </c>
      <c r="D4941" t="s">
        <v>81</v>
      </c>
      <c r="E4941" t="s">
        <v>82</v>
      </c>
      <c r="G4941" s="4" t="str">
        <f>TEXT(H4941+I4941,"yyyy-mm-dd""T""hh:mm:ss")&amp;
IF(J4941="MST","-07:00",
IF(J4941="MDT","-06:00",
IF(J4941="PST","-08:00",
IF(J4941="PDT","-07:00",
IF(J4941="UTC","+00:00","+00:00")))))</f>
        <v>2022-09-29T08:35:00-07:00</v>
      </c>
      <c r="H4941" s="1">
        <v>44833</v>
      </c>
      <c r="I4941" s="5">
        <v>0.3576388888888889</v>
      </c>
      <c r="J4941" t="s">
        <v>84</v>
      </c>
      <c r="U4941" t="s">
        <v>7469</v>
      </c>
      <c r="V4941" t="s">
        <v>7470</v>
      </c>
      <c r="X4941" t="s">
        <v>7510</v>
      </c>
      <c r="Y4941" t="s">
        <v>7511</v>
      </c>
      <c r="AD4941">
        <v>32.434333000000002</v>
      </c>
      <c r="AE4941">
        <v>-111.232472</v>
      </c>
      <c r="AG4941" t="s">
        <v>10039</v>
      </c>
      <c r="AH4941" t="s">
        <v>7466</v>
      </c>
      <c r="AI4941" t="s">
        <v>10040</v>
      </c>
      <c r="AK4941" t="s">
        <v>5367</v>
      </c>
      <c r="AL4941" t="s">
        <v>10462</v>
      </c>
      <c r="AN4941" t="s">
        <v>1610</v>
      </c>
      <c r="AO4941" t="s">
        <v>7494</v>
      </c>
      <c r="AP4941" t="s">
        <v>422</v>
      </c>
      <c r="AQ4941">
        <v>4.75</v>
      </c>
      <c r="AR4941" t="s">
        <v>1616</v>
      </c>
      <c r="AT4941" t="s">
        <v>1612</v>
      </c>
      <c r="AV4941" t="s">
        <v>96</v>
      </c>
      <c r="BQ4941" t="str">
        <f>BS4941 &amp; ":" &amp; BR4941</f>
        <v>USEPA:353.2</v>
      </c>
      <c r="BR4941">
        <v>353.2</v>
      </c>
      <c r="BS4941" t="s">
        <v>4867</v>
      </c>
      <c r="BT4941" t="s">
        <v>5390</v>
      </c>
      <c r="BV4941" t="s">
        <v>5391</v>
      </c>
      <c r="BZ4941" t="s">
        <v>10463</v>
      </c>
      <c r="CA4941" t="s">
        <v>1272</v>
      </c>
      <c r="CB4941">
        <v>0.2</v>
      </c>
      <c r="CC4941" t="s">
        <v>1616</v>
      </c>
      <c r="CE4941" t="s">
        <v>10063</v>
      </c>
      <c r="CF4941" t="s">
        <v>1618</v>
      </c>
    </row>
    <row r="4942" spans="1:84" hidden="1" x14ac:dyDescent="0.4">
      <c r="A4942" t="s">
        <v>7466</v>
      </c>
      <c r="B4942" t="s">
        <v>7467</v>
      </c>
      <c r="C4942" t="s">
        <v>10117</v>
      </c>
      <c r="D4942" t="s">
        <v>81</v>
      </c>
      <c r="E4942" t="s">
        <v>82</v>
      </c>
      <c r="G4942" s="4" t="str">
        <f>TEXT(H4942+I4942,"yyyy-mm-dd""T""hh:mm:ss")&amp;
IF(J4942="MST","-07:00",
IF(J4942="MDT","-06:00",
IF(J4942="PST","-08:00",
IF(J4942="PDT","-07:00",
IF(J4942="UTC","+00:00","+00:00")))))</f>
        <v>2022-06-16T08:25:00-07:00</v>
      </c>
      <c r="H4942" s="1">
        <v>44728</v>
      </c>
      <c r="I4942" s="5">
        <v>0.35069444444444442</v>
      </c>
      <c r="J4942" t="s">
        <v>84</v>
      </c>
      <c r="U4942" t="s">
        <v>7469</v>
      </c>
      <c r="V4942" t="s">
        <v>7470</v>
      </c>
      <c r="X4942" t="s">
        <v>7471</v>
      </c>
      <c r="Y4942" t="s">
        <v>7472</v>
      </c>
      <c r="AD4942">
        <v>32.338639000000001</v>
      </c>
      <c r="AE4942">
        <v>-111.08147200000001</v>
      </c>
      <c r="AG4942" t="s">
        <v>10039</v>
      </c>
      <c r="AH4942" t="s">
        <v>7466</v>
      </c>
      <c r="AI4942" t="s">
        <v>10040</v>
      </c>
      <c r="AK4942" t="s">
        <v>5367</v>
      </c>
      <c r="AL4942" t="s">
        <v>10464</v>
      </c>
      <c r="AM4942" t="s">
        <v>7485</v>
      </c>
      <c r="AN4942" t="s">
        <v>1700</v>
      </c>
      <c r="AO4942" t="s">
        <v>123</v>
      </c>
      <c r="AP4942" t="s">
        <v>422</v>
      </c>
      <c r="AS4942" t="s">
        <v>9533</v>
      </c>
      <c r="AT4942" t="s">
        <v>1612</v>
      </c>
      <c r="AV4942" t="s">
        <v>96</v>
      </c>
      <c r="BQ4942" t="str">
        <f>BS4942 &amp; ":" &amp; BR4942</f>
        <v>USEPA:365.1</v>
      </c>
      <c r="BR4942">
        <v>365.1</v>
      </c>
      <c r="BS4942" t="s">
        <v>4867</v>
      </c>
      <c r="BT4942" t="s">
        <v>7474</v>
      </c>
      <c r="BV4942" t="s">
        <v>7475</v>
      </c>
      <c r="BZ4942" t="s">
        <v>10465</v>
      </c>
      <c r="CA4942" t="s">
        <v>1272</v>
      </c>
      <c r="CB4942">
        <v>0.5</v>
      </c>
      <c r="CC4942" t="s">
        <v>1616</v>
      </c>
      <c r="CE4942" t="s">
        <v>10120</v>
      </c>
      <c r="CF4942" t="s">
        <v>1618</v>
      </c>
    </row>
    <row r="4943" spans="1:84" hidden="1" x14ac:dyDescent="0.4">
      <c r="A4943" t="s">
        <v>7466</v>
      </c>
      <c r="B4943" t="s">
        <v>7467</v>
      </c>
      <c r="C4943" t="s">
        <v>10121</v>
      </c>
      <c r="D4943" t="s">
        <v>81</v>
      </c>
      <c r="E4943" t="s">
        <v>82</v>
      </c>
      <c r="G4943" s="4" t="str">
        <f>TEXT(H4943+I4943,"yyyy-mm-dd""T""hh:mm:ss")&amp;
IF(J4943="MST","-07:00",
IF(J4943="MDT","-06:00",
IF(J4943="PST","-08:00",
IF(J4943="PDT","-07:00",
IF(J4943="UTC","+00:00","+00:00")))))</f>
        <v>2022-03-24T10:00:00-07:00</v>
      </c>
      <c r="H4943" s="1">
        <v>44644</v>
      </c>
      <c r="I4943" s="5">
        <v>0.41666666666666669</v>
      </c>
      <c r="J4943" t="s">
        <v>84</v>
      </c>
      <c r="U4943" t="s">
        <v>7469</v>
      </c>
      <c r="V4943" t="s">
        <v>7470</v>
      </c>
      <c r="X4943" t="s">
        <v>7510</v>
      </c>
      <c r="Y4943" t="s">
        <v>7511</v>
      </c>
      <c r="AD4943">
        <v>32.434333000000002</v>
      </c>
      <c r="AE4943">
        <v>-111.232472</v>
      </c>
      <c r="AG4943" t="s">
        <v>10039</v>
      </c>
      <c r="AH4943" t="s">
        <v>7466</v>
      </c>
      <c r="AI4943" t="s">
        <v>10040</v>
      </c>
      <c r="AK4943" t="s">
        <v>5367</v>
      </c>
      <c r="AL4943" t="s">
        <v>10466</v>
      </c>
      <c r="AN4943" t="s">
        <v>1610</v>
      </c>
      <c r="AO4943" t="s">
        <v>10046</v>
      </c>
      <c r="AP4943" t="s">
        <v>422</v>
      </c>
      <c r="AQ4943">
        <v>1.85</v>
      </c>
      <c r="AR4943" t="s">
        <v>1616</v>
      </c>
      <c r="AT4943" t="s">
        <v>1612</v>
      </c>
      <c r="AV4943" t="s">
        <v>96</v>
      </c>
      <c r="BQ4943" t="str">
        <f>BS4943 &amp; ":" &amp; BR4943</f>
        <v>USEPA:351.2</v>
      </c>
      <c r="BR4943">
        <v>351.2</v>
      </c>
      <c r="BS4943" t="s">
        <v>4867</v>
      </c>
      <c r="BT4943" t="s">
        <v>7605</v>
      </c>
      <c r="BV4943" t="s">
        <v>7606</v>
      </c>
      <c r="BZ4943" t="s">
        <v>10467</v>
      </c>
      <c r="CA4943" t="s">
        <v>1272</v>
      </c>
      <c r="CB4943">
        <v>0.8</v>
      </c>
      <c r="CC4943" t="s">
        <v>1616</v>
      </c>
      <c r="CE4943" t="s">
        <v>10124</v>
      </c>
      <c r="CF4943" t="s">
        <v>1618</v>
      </c>
    </row>
    <row r="4944" spans="1:84" hidden="1" x14ac:dyDescent="0.4">
      <c r="A4944" t="s">
        <v>7466</v>
      </c>
      <c r="B4944" t="s">
        <v>7467</v>
      </c>
      <c r="C4944" t="s">
        <v>10110</v>
      </c>
      <c r="D4944" t="s">
        <v>81</v>
      </c>
      <c r="E4944" t="s">
        <v>82</v>
      </c>
      <c r="G4944" s="4" t="str">
        <f>TEXT(H4944+I4944,"yyyy-mm-dd""T""hh:mm:ss")&amp;
IF(J4944="MST","-07:00",
IF(J4944="MDT","-06:00",
IF(J4944="PST","-08:00",
IF(J4944="PDT","-07:00",
IF(J4944="UTC","+00:00","+00:00")))))</f>
        <v>2022-09-20T11:10:00-07:00</v>
      </c>
      <c r="H4944" s="1">
        <v>44824</v>
      </c>
      <c r="I4944" s="5">
        <v>0.46527777777777779</v>
      </c>
      <c r="J4944" t="s">
        <v>84</v>
      </c>
      <c r="U4944" t="s">
        <v>7469</v>
      </c>
      <c r="V4944" t="s">
        <v>7470</v>
      </c>
      <c r="X4944" t="s">
        <v>7532</v>
      </c>
      <c r="Y4944" t="s">
        <v>7533</v>
      </c>
      <c r="AD4944">
        <v>32.289444000000003</v>
      </c>
      <c r="AE4944">
        <v>-111.03486100000001</v>
      </c>
      <c r="AG4944" t="s">
        <v>10039</v>
      </c>
      <c r="AH4944" t="s">
        <v>7466</v>
      </c>
      <c r="AI4944" t="s">
        <v>10040</v>
      </c>
      <c r="AK4944" t="s">
        <v>5367</v>
      </c>
      <c r="AL4944" t="s">
        <v>10468</v>
      </c>
      <c r="AN4944" t="s">
        <v>1610</v>
      </c>
      <c r="AO4944" t="s">
        <v>5387</v>
      </c>
      <c r="AP4944" t="s">
        <v>422</v>
      </c>
      <c r="AQ4944">
        <v>2.97</v>
      </c>
      <c r="AR4944" t="s">
        <v>1616</v>
      </c>
      <c r="AT4944" t="s">
        <v>1612</v>
      </c>
      <c r="AV4944" t="s">
        <v>7535</v>
      </c>
      <c r="BQ4944" t="str">
        <f>BS4944 &amp; ":" &amp; BR4944</f>
        <v>AOAC:973.48</v>
      </c>
      <c r="BR4944">
        <v>973.48</v>
      </c>
      <c r="BS4944" t="s">
        <v>7536</v>
      </c>
      <c r="BT4944" t="s">
        <v>7537</v>
      </c>
      <c r="BZ4944" t="s">
        <v>10469</v>
      </c>
      <c r="CA4944" t="s">
        <v>1272</v>
      </c>
      <c r="CB4944">
        <v>0.8</v>
      </c>
      <c r="CC4944" t="s">
        <v>1616</v>
      </c>
      <c r="CE4944" t="s">
        <v>10043</v>
      </c>
      <c r="CF4944" t="s">
        <v>1618</v>
      </c>
    </row>
    <row r="4945" spans="1:84" hidden="1" x14ac:dyDescent="0.4">
      <c r="A4945" t="s">
        <v>9593</v>
      </c>
      <c r="B4945" t="s">
        <v>9594</v>
      </c>
      <c r="C4945" t="s">
        <v>10268</v>
      </c>
      <c r="D4945" t="s">
        <v>81</v>
      </c>
      <c r="E4945" t="s">
        <v>82</v>
      </c>
      <c r="G4945" s="4" t="str">
        <f>TEXT(H4945+I4945,"yyyy-mm-dd""T""hh:mm:ss")&amp;
IF(J4945="MST","-07:00",
IF(J4945="MDT","-06:00",
IF(J4945="PST","-08:00",
IF(J4945="PDT","-07:00",
IF(J4945="UTC","+00:00","+00:00")))))</f>
        <v>2022-03-09T11:52:00-07:00</v>
      </c>
      <c r="H4945" s="1">
        <v>44629</v>
      </c>
      <c r="I4945" s="5">
        <v>0.49444444444444446</v>
      </c>
      <c r="J4945" t="s">
        <v>84</v>
      </c>
      <c r="N4945">
        <v>0</v>
      </c>
      <c r="O4945" t="s">
        <v>5517</v>
      </c>
      <c r="U4945" t="s">
        <v>9596</v>
      </c>
      <c r="V4945" t="s">
        <v>9597</v>
      </c>
      <c r="X4945" t="s">
        <v>9637</v>
      </c>
      <c r="Y4945" t="s">
        <v>9638</v>
      </c>
      <c r="AD4945">
        <v>31.821574999999999</v>
      </c>
      <c r="AE4945">
        <v>-112.546233</v>
      </c>
      <c r="AG4945" t="s">
        <v>10072</v>
      </c>
      <c r="AH4945" t="s">
        <v>9593</v>
      </c>
      <c r="AI4945" t="s">
        <v>10073</v>
      </c>
      <c r="AK4945" t="s">
        <v>5367</v>
      </c>
      <c r="AL4945" t="s">
        <v>10470</v>
      </c>
      <c r="AM4945" t="s">
        <v>92</v>
      </c>
      <c r="AN4945" t="s">
        <v>1610</v>
      </c>
      <c r="AO4945" t="s">
        <v>111</v>
      </c>
      <c r="AP4945" t="s">
        <v>422</v>
      </c>
      <c r="AQ4945" t="s">
        <v>4440</v>
      </c>
      <c r="AR4945" t="s">
        <v>1616</v>
      </c>
      <c r="AT4945" t="s">
        <v>1612</v>
      </c>
      <c r="AV4945" t="s">
        <v>96</v>
      </c>
      <c r="BQ4945" t="str">
        <f>BS4945 &amp; ":" &amp; BR4945</f>
        <v>USEPA:300</v>
      </c>
      <c r="BR4945">
        <v>300</v>
      </c>
      <c r="BS4945" t="s">
        <v>4867</v>
      </c>
      <c r="BT4945" t="s">
        <v>9315</v>
      </c>
      <c r="BV4945" t="s">
        <v>9316</v>
      </c>
      <c r="BX4945" s="1">
        <v>44630</v>
      </c>
      <c r="BZ4945" t="s">
        <v>10471</v>
      </c>
      <c r="CA4945" t="s">
        <v>9604</v>
      </c>
      <c r="CB4945">
        <v>0.5</v>
      </c>
      <c r="CC4945" t="s">
        <v>1616</v>
      </c>
      <c r="CE4945" t="s">
        <v>10154</v>
      </c>
      <c r="CF4945" t="s">
        <v>1618</v>
      </c>
    </row>
    <row r="4946" spans="1:84" x14ac:dyDescent="0.4">
      <c r="A4946" t="s">
        <v>78</v>
      </c>
      <c r="B4946" t="s">
        <v>79</v>
      </c>
      <c r="C4946" t="s">
        <v>1064</v>
      </c>
      <c r="D4946" t="s">
        <v>81</v>
      </c>
      <c r="E4946" t="s">
        <v>82</v>
      </c>
      <c r="F4946" t="s">
        <v>83</v>
      </c>
      <c r="G4946" s="4" t="str">
        <f>TEXT(H4946+I4946,"yyyy-mm-dd""T""hh:mm:ss")&amp;
IF(J4946="MST","-07:00",
IF(J4946="MDT","-06:00",
IF(J4946="PST","-08:00",
IF(J4946="PDT","-07:00",
IF(J4946="UTC","+00:00","+00:00")))))</f>
        <v>2007-05-16T12:00:00-07:00</v>
      </c>
      <c r="H4946" s="1">
        <v>39218</v>
      </c>
      <c r="I4946" s="5">
        <v>0.5</v>
      </c>
      <c r="J4946" t="s">
        <v>84</v>
      </c>
      <c r="W4946" t="s">
        <v>85</v>
      </c>
      <c r="X4946" t="s">
        <v>234</v>
      </c>
      <c r="Z4946" t="s">
        <v>1065</v>
      </c>
      <c r="AB4946" t="s">
        <v>500</v>
      </c>
      <c r="AC4946" t="s">
        <v>500</v>
      </c>
      <c r="AF4946" t="str">
        <f>"ID:"&amp;AG4946&amp;"; context:" &amp; AH4946 &amp;"; Name:" &amp; AI4946 &amp; "; Equipment:" &amp; AK4946</f>
        <v>ID:USGS; context:USGS; Name:USGS; Equipment:Unknown</v>
      </c>
      <c r="AG4946" t="s">
        <v>89</v>
      </c>
      <c r="AH4946" t="s">
        <v>89</v>
      </c>
      <c r="AI4946" t="s">
        <v>89</v>
      </c>
      <c r="AK4946" t="s">
        <v>90</v>
      </c>
      <c r="AL4946" t="s">
        <v>1066</v>
      </c>
      <c r="AO4946" t="s">
        <v>111</v>
      </c>
      <c r="AP4946" t="s">
        <v>94</v>
      </c>
      <c r="AQ4946">
        <v>4.38</v>
      </c>
      <c r="AR4946" t="s">
        <v>102</v>
      </c>
      <c r="AT4946" t="s">
        <v>95</v>
      </c>
      <c r="AV4946" t="s">
        <v>96</v>
      </c>
      <c r="BG4946" s="3" t="s">
        <v>112</v>
      </c>
      <c r="BH4946" s="3"/>
      <c r="BQ4946" t="str">
        <f>BS4946 &amp; ":" &amp; BR4946</f>
        <v>USGS:ALGOR</v>
      </c>
      <c r="BR4946" t="s">
        <v>113</v>
      </c>
      <c r="BS4946" t="s">
        <v>89</v>
      </c>
      <c r="BT4946" t="s">
        <v>114</v>
      </c>
      <c r="BV4946" t="s">
        <v>115</v>
      </c>
      <c r="CF4946" t="s">
        <v>103</v>
      </c>
    </row>
    <row r="4947" spans="1:84" hidden="1" x14ac:dyDescent="0.4">
      <c r="A4947" t="s">
        <v>9593</v>
      </c>
      <c r="B4947" t="s">
        <v>9594</v>
      </c>
      <c r="C4947" t="s">
        <v>10179</v>
      </c>
      <c r="D4947" t="s">
        <v>81</v>
      </c>
      <c r="E4947" t="s">
        <v>82</v>
      </c>
      <c r="G4947" s="4" t="str">
        <f>TEXT(H4947+I4947,"yyyy-mm-dd""T""hh:mm:ss")&amp;
IF(J4947="MST","-07:00",
IF(J4947="MDT","-06:00",
IF(J4947="PST","-08:00",
IF(J4947="PDT","-07:00",
IF(J4947="UTC","+00:00","+00:00")))))</f>
        <v>2022-08-18T10:01:00-07:00</v>
      </c>
      <c r="H4947" s="1">
        <v>44791</v>
      </c>
      <c r="I4947" s="5">
        <v>0.41736111111111113</v>
      </c>
      <c r="J4947" t="s">
        <v>84</v>
      </c>
      <c r="N4947">
        <v>0</v>
      </c>
      <c r="O4947" t="s">
        <v>5517</v>
      </c>
      <c r="U4947" t="s">
        <v>9596</v>
      </c>
      <c r="V4947" t="s">
        <v>9597</v>
      </c>
      <c r="X4947" t="s">
        <v>9598</v>
      </c>
      <c r="Y4947" t="s">
        <v>9599</v>
      </c>
      <c r="AD4947">
        <v>31.916073999999998</v>
      </c>
      <c r="AE4947">
        <v>-111.889109</v>
      </c>
      <c r="AG4947" t="s">
        <v>10072</v>
      </c>
      <c r="AH4947" t="s">
        <v>9593</v>
      </c>
      <c r="AI4947" t="s">
        <v>10073</v>
      </c>
      <c r="AK4947" t="s">
        <v>5367</v>
      </c>
      <c r="AL4947" t="s">
        <v>10476</v>
      </c>
      <c r="AN4947" t="s">
        <v>1610</v>
      </c>
      <c r="AO4947" t="s">
        <v>111</v>
      </c>
      <c r="AP4947" t="s">
        <v>422</v>
      </c>
      <c r="AQ4947">
        <v>1.4</v>
      </c>
      <c r="AR4947" t="s">
        <v>1616</v>
      </c>
      <c r="AT4947" t="s">
        <v>1612</v>
      </c>
      <c r="AV4947" t="s">
        <v>96</v>
      </c>
      <c r="BQ4947" t="str">
        <f>BS4947 &amp; ":" &amp; BR4947</f>
        <v>USEPA:300</v>
      </c>
      <c r="BR4947">
        <v>300</v>
      </c>
      <c r="BS4947" t="s">
        <v>4867</v>
      </c>
      <c r="BT4947" t="s">
        <v>9315</v>
      </c>
      <c r="BV4947" t="s">
        <v>9316</v>
      </c>
      <c r="BX4947" s="1">
        <v>44792</v>
      </c>
      <c r="BZ4947" t="s">
        <v>10477</v>
      </c>
      <c r="CA4947" t="s">
        <v>9604</v>
      </c>
      <c r="CB4947">
        <v>0.5</v>
      </c>
      <c r="CC4947" t="s">
        <v>1616</v>
      </c>
      <c r="CE4947" t="s">
        <v>10101</v>
      </c>
      <c r="CF4947" t="s">
        <v>1618</v>
      </c>
    </row>
    <row r="4948" spans="1:84" hidden="1" x14ac:dyDescent="0.4">
      <c r="A4948" t="s">
        <v>7466</v>
      </c>
      <c r="B4948" t="s">
        <v>7467</v>
      </c>
      <c r="C4948" t="s">
        <v>10060</v>
      </c>
      <c r="D4948" t="s">
        <v>81</v>
      </c>
      <c r="E4948" t="s">
        <v>82</v>
      </c>
      <c r="G4948" s="4" t="str">
        <f>TEXT(H4948+I4948,"yyyy-mm-dd""T""hh:mm:ss")&amp;
IF(J4948="MST","-07:00",
IF(J4948="MDT","-06:00",
IF(J4948="PST","-08:00",
IF(J4948="PDT","-07:00",
IF(J4948="UTC","+00:00","+00:00")))))</f>
        <v>2022-06-09T08:35:00-07:00</v>
      </c>
      <c r="H4948" s="1">
        <v>44721</v>
      </c>
      <c r="I4948" s="5">
        <v>0.3576388888888889</v>
      </c>
      <c r="J4948" t="s">
        <v>84</v>
      </c>
      <c r="U4948" t="s">
        <v>7469</v>
      </c>
      <c r="V4948" t="s">
        <v>7470</v>
      </c>
      <c r="X4948" t="s">
        <v>7510</v>
      </c>
      <c r="Y4948" t="s">
        <v>7511</v>
      </c>
      <c r="AD4948">
        <v>32.434333000000002</v>
      </c>
      <c r="AE4948">
        <v>-111.232472</v>
      </c>
      <c r="AG4948" t="s">
        <v>10039</v>
      </c>
      <c r="AH4948" t="s">
        <v>7466</v>
      </c>
      <c r="AI4948" t="s">
        <v>10040</v>
      </c>
      <c r="AK4948" t="s">
        <v>5367</v>
      </c>
      <c r="AL4948" t="s">
        <v>10478</v>
      </c>
      <c r="AN4948" t="s">
        <v>1610</v>
      </c>
      <c r="AO4948" t="s">
        <v>10046</v>
      </c>
      <c r="AP4948" t="s">
        <v>422</v>
      </c>
      <c r="AQ4948">
        <v>1.17</v>
      </c>
      <c r="AR4948" t="s">
        <v>1616</v>
      </c>
      <c r="AT4948" t="s">
        <v>1612</v>
      </c>
      <c r="AV4948" t="s">
        <v>96</v>
      </c>
      <c r="BQ4948" t="str">
        <f>BS4948 &amp; ":" &amp; BR4948</f>
        <v>USEPA:351.2</v>
      </c>
      <c r="BR4948">
        <v>351.2</v>
      </c>
      <c r="BS4948" t="s">
        <v>4867</v>
      </c>
      <c r="BT4948" t="s">
        <v>7605</v>
      </c>
      <c r="BV4948" t="s">
        <v>7606</v>
      </c>
      <c r="BZ4948" t="s">
        <v>10479</v>
      </c>
      <c r="CA4948" t="s">
        <v>1272</v>
      </c>
      <c r="CB4948">
        <v>0.8</v>
      </c>
      <c r="CC4948" t="s">
        <v>1616</v>
      </c>
      <c r="CE4948" t="s">
        <v>10063</v>
      </c>
      <c r="CF4948" t="s">
        <v>1618</v>
      </c>
    </row>
    <row r="4949" spans="1:84" hidden="1" x14ac:dyDescent="0.4">
      <c r="A4949" t="s">
        <v>7466</v>
      </c>
      <c r="B4949" t="s">
        <v>7467</v>
      </c>
      <c r="C4949" t="s">
        <v>10054</v>
      </c>
      <c r="D4949" t="s">
        <v>81</v>
      </c>
      <c r="E4949" t="s">
        <v>82</v>
      </c>
      <c r="G4949" s="4" t="str">
        <f>TEXT(H4949+I4949,"yyyy-mm-dd""T""hh:mm:ss")&amp;
IF(J4949="MST","-07:00",
IF(J4949="MDT","-06:00",
IF(J4949="PST","-08:00",
IF(J4949="PDT","-07:00",
IF(J4949="UTC","+00:00","+00:00")))))</f>
        <v>2022-11-17T09:30:00-07:00</v>
      </c>
      <c r="H4949" s="1">
        <v>44882</v>
      </c>
      <c r="I4949" s="5">
        <v>0.39583333333333331</v>
      </c>
      <c r="J4949" t="s">
        <v>84</v>
      </c>
      <c r="U4949" t="s">
        <v>7469</v>
      </c>
      <c r="V4949" t="s">
        <v>7470</v>
      </c>
      <c r="X4949" t="s">
        <v>7482</v>
      </c>
      <c r="Y4949" t="s">
        <v>7483</v>
      </c>
      <c r="AD4949">
        <v>32.386417000000002</v>
      </c>
      <c r="AE4949">
        <v>-111.119139</v>
      </c>
      <c r="AG4949" t="s">
        <v>10039</v>
      </c>
      <c r="AH4949" t="s">
        <v>7466</v>
      </c>
      <c r="AI4949" t="s">
        <v>10040</v>
      </c>
      <c r="AK4949" t="s">
        <v>5367</v>
      </c>
      <c r="AL4949" t="s">
        <v>10480</v>
      </c>
      <c r="AM4949" t="s">
        <v>92</v>
      </c>
      <c r="AN4949" t="s">
        <v>7486</v>
      </c>
      <c r="AO4949" t="s">
        <v>5369</v>
      </c>
      <c r="AP4949" t="s">
        <v>422</v>
      </c>
      <c r="AT4949" t="s">
        <v>1612</v>
      </c>
      <c r="AV4949" t="s">
        <v>96</v>
      </c>
      <c r="BQ4949" t="str">
        <f>BS4949 &amp; ":" &amp; BR4949</f>
        <v>USEPA:350.1</v>
      </c>
      <c r="BR4949">
        <v>350.1</v>
      </c>
      <c r="BS4949" t="s">
        <v>4867</v>
      </c>
      <c r="BT4949" t="s">
        <v>7488</v>
      </c>
      <c r="BV4949" t="s">
        <v>7489</v>
      </c>
      <c r="BZ4949" t="s">
        <v>10481</v>
      </c>
      <c r="CA4949" t="s">
        <v>7546</v>
      </c>
      <c r="CB4949">
        <v>0.5</v>
      </c>
      <c r="CC4949" t="s">
        <v>1616</v>
      </c>
      <c r="CE4949" t="s">
        <v>10220</v>
      </c>
      <c r="CF4949" t="s">
        <v>1618</v>
      </c>
    </row>
    <row r="4950" spans="1:84" hidden="1" x14ac:dyDescent="0.4">
      <c r="A4950" t="s">
        <v>9818</v>
      </c>
      <c r="B4950" t="s">
        <v>9819</v>
      </c>
      <c r="C4950" t="s">
        <v>10162</v>
      </c>
      <c r="D4950" t="s">
        <v>81</v>
      </c>
      <c r="E4950" t="s">
        <v>82</v>
      </c>
      <c r="G4950" s="4" t="str">
        <f>TEXT(H4950+I4950,"yyyy-mm-dd""T""hh:mm:ss")&amp;
IF(J4950="MST","-07:00",
IF(J4950="MDT","-06:00",
IF(J4950="PST","-08:00",
IF(J4950="PDT","-07:00",
IF(J4950="UTC","+00:00","+00:00")))))</f>
        <v>2022-01-21T09:10:00-07:00</v>
      </c>
      <c r="H4950" s="1">
        <v>44582</v>
      </c>
      <c r="I4950" s="5">
        <v>0.38194444444444442</v>
      </c>
      <c r="J4950" t="s">
        <v>84</v>
      </c>
      <c r="N4950">
        <v>0.375</v>
      </c>
      <c r="O4950" t="s">
        <v>1628</v>
      </c>
      <c r="U4950" t="s">
        <v>10030</v>
      </c>
      <c r="V4950" t="s">
        <v>10030</v>
      </c>
      <c r="X4950" t="s">
        <v>10031</v>
      </c>
      <c r="Y4950" t="s">
        <v>10032</v>
      </c>
      <c r="Z4950" t="s">
        <v>10163</v>
      </c>
      <c r="AD4950">
        <v>32.180214999999997</v>
      </c>
      <c r="AE4950">
        <v>-111.00817170000001</v>
      </c>
      <c r="AK4950" t="s">
        <v>10034</v>
      </c>
      <c r="AL4950" t="s">
        <v>10482</v>
      </c>
      <c r="AN4950" t="s">
        <v>1610</v>
      </c>
      <c r="AO4950" t="s">
        <v>7494</v>
      </c>
      <c r="AP4950" t="s">
        <v>422</v>
      </c>
      <c r="AQ4950">
        <v>0.35</v>
      </c>
      <c r="AR4950" t="s">
        <v>1616</v>
      </c>
      <c r="AT4950" t="s">
        <v>1612</v>
      </c>
      <c r="AV4950" t="s">
        <v>96</v>
      </c>
      <c r="BF4950" t="s">
        <v>10386</v>
      </c>
      <c r="BQ4950" t="str">
        <f>BS4950 &amp; ":" &amp; BR4950</f>
        <v>USEPA:353.2</v>
      </c>
      <c r="BR4950">
        <v>353.2</v>
      </c>
      <c r="BS4950" t="s">
        <v>4867</v>
      </c>
      <c r="BT4950" t="s">
        <v>5390</v>
      </c>
      <c r="BV4950" t="s">
        <v>5391</v>
      </c>
      <c r="BX4950" s="1">
        <v>44587</v>
      </c>
      <c r="BZ4950" t="s">
        <v>10483</v>
      </c>
      <c r="CA4950" t="s">
        <v>1272</v>
      </c>
      <c r="CB4950" t="s">
        <v>10434</v>
      </c>
      <c r="CC4950" t="s">
        <v>1616</v>
      </c>
      <c r="CE4950" t="s">
        <v>10167</v>
      </c>
      <c r="CF4950" t="s">
        <v>1618</v>
      </c>
    </row>
    <row r="4951" spans="1:84" hidden="1" x14ac:dyDescent="0.4">
      <c r="A4951" t="s">
        <v>7466</v>
      </c>
      <c r="B4951" t="s">
        <v>7467</v>
      </c>
      <c r="C4951" t="s">
        <v>10044</v>
      </c>
      <c r="D4951" t="s">
        <v>81</v>
      </c>
      <c r="E4951" t="s">
        <v>82</v>
      </c>
      <c r="G4951" s="4" t="str">
        <f>TEXT(H4951+I4951,"yyyy-mm-dd""T""hh:mm:ss")&amp;
IF(J4951="MST","-07:00",
IF(J4951="MDT","-06:00",
IF(J4951="PST","-08:00",
IF(J4951="PDT","-07:00",
IF(J4951="UTC","+00:00","+00:00")))))</f>
        <v>2022-03-03T09:45:00-07:00</v>
      </c>
      <c r="H4951" s="1">
        <v>44623</v>
      </c>
      <c r="I4951" s="5">
        <v>0.40625</v>
      </c>
      <c r="J4951" t="s">
        <v>84</v>
      </c>
      <c r="U4951" t="s">
        <v>7469</v>
      </c>
      <c r="V4951" t="s">
        <v>7470</v>
      </c>
      <c r="X4951" t="s">
        <v>7532</v>
      </c>
      <c r="Y4951" t="s">
        <v>7533</v>
      </c>
      <c r="AD4951">
        <v>32.289444000000003</v>
      </c>
      <c r="AE4951">
        <v>-111.03486100000001</v>
      </c>
      <c r="AG4951" t="s">
        <v>10039</v>
      </c>
      <c r="AH4951" t="s">
        <v>7466</v>
      </c>
      <c r="AI4951" t="s">
        <v>10040</v>
      </c>
      <c r="AK4951" t="s">
        <v>5367</v>
      </c>
      <c r="AL4951" t="s">
        <v>10484</v>
      </c>
      <c r="AN4951" t="s">
        <v>7486</v>
      </c>
      <c r="AO4951" t="s">
        <v>5369</v>
      </c>
      <c r="AP4951" t="s">
        <v>422</v>
      </c>
      <c r="AQ4951">
        <v>0.73</v>
      </c>
      <c r="AR4951" t="s">
        <v>1616</v>
      </c>
      <c r="AT4951" t="s">
        <v>1612</v>
      </c>
      <c r="AV4951" t="s">
        <v>96</v>
      </c>
      <c r="BQ4951" t="str">
        <f>BS4951 &amp; ":" &amp; BR4951</f>
        <v>USEPA:350.1</v>
      </c>
      <c r="BR4951">
        <v>350.1</v>
      </c>
      <c r="BS4951" t="s">
        <v>4867</v>
      </c>
      <c r="BT4951" t="s">
        <v>7488</v>
      </c>
      <c r="BV4951" t="s">
        <v>7489</v>
      </c>
      <c r="BZ4951" t="s">
        <v>10485</v>
      </c>
      <c r="CA4951" t="s">
        <v>1272</v>
      </c>
      <c r="CB4951">
        <v>0.5</v>
      </c>
      <c r="CC4951" t="s">
        <v>1616</v>
      </c>
      <c r="CE4951" t="s">
        <v>10043</v>
      </c>
      <c r="CF4951" t="s">
        <v>1618</v>
      </c>
    </row>
    <row r="4952" spans="1:84" hidden="1" x14ac:dyDescent="0.4">
      <c r="A4952" t="s">
        <v>7466</v>
      </c>
      <c r="B4952" t="s">
        <v>7467</v>
      </c>
      <c r="C4952" t="s">
        <v>10135</v>
      </c>
      <c r="D4952" t="s">
        <v>81</v>
      </c>
      <c r="E4952" t="s">
        <v>82</v>
      </c>
      <c r="G4952" s="4" t="str">
        <f>TEXT(H4952+I4952,"yyyy-mm-dd""T""hh:mm:ss")&amp;
IF(J4952="MST","-07:00",
IF(J4952="MDT","-06:00",
IF(J4952="PST","-08:00",
IF(J4952="PDT","-07:00",
IF(J4952="UTC","+00:00","+00:00")))))</f>
        <v>2022-11-30T10:10:00-07:00</v>
      </c>
      <c r="H4952" s="1">
        <v>44895</v>
      </c>
      <c r="I4952" s="5">
        <v>0.4236111111111111</v>
      </c>
      <c r="J4952" t="s">
        <v>84</v>
      </c>
      <c r="U4952" t="s">
        <v>7469</v>
      </c>
      <c r="V4952" t="s">
        <v>7470</v>
      </c>
      <c r="X4952" t="s">
        <v>7510</v>
      </c>
      <c r="Y4952" t="s">
        <v>7511</v>
      </c>
      <c r="AD4952">
        <v>32.434333000000002</v>
      </c>
      <c r="AE4952">
        <v>-111.232472</v>
      </c>
      <c r="AG4952" t="s">
        <v>10039</v>
      </c>
      <c r="AH4952" t="s">
        <v>7466</v>
      </c>
      <c r="AI4952" t="s">
        <v>10040</v>
      </c>
      <c r="AK4952" t="s">
        <v>5367</v>
      </c>
      <c r="AL4952" t="s">
        <v>10486</v>
      </c>
      <c r="AN4952" t="s">
        <v>1610</v>
      </c>
      <c r="AO4952" t="s">
        <v>10046</v>
      </c>
      <c r="AP4952" t="s">
        <v>422</v>
      </c>
      <c r="AQ4952">
        <v>1.39</v>
      </c>
      <c r="AR4952" t="s">
        <v>1616</v>
      </c>
      <c r="AT4952" t="s">
        <v>1612</v>
      </c>
      <c r="AV4952" t="s">
        <v>96</v>
      </c>
      <c r="BQ4952" t="str">
        <f>BS4952 &amp; ":" &amp; BR4952</f>
        <v>USEPA:351.2</v>
      </c>
      <c r="BR4952">
        <v>351.2</v>
      </c>
      <c r="BS4952" t="s">
        <v>4867</v>
      </c>
      <c r="BT4952" t="s">
        <v>7605</v>
      </c>
      <c r="BV4952" t="s">
        <v>7606</v>
      </c>
      <c r="BZ4952" t="s">
        <v>10487</v>
      </c>
      <c r="CA4952" t="s">
        <v>1272</v>
      </c>
      <c r="CB4952">
        <v>0.8</v>
      </c>
      <c r="CC4952" t="s">
        <v>1616</v>
      </c>
      <c r="CE4952" t="s">
        <v>10124</v>
      </c>
      <c r="CF4952" t="s">
        <v>1618</v>
      </c>
    </row>
    <row r="4953" spans="1:84" hidden="1" x14ac:dyDescent="0.4">
      <c r="A4953" t="s">
        <v>7466</v>
      </c>
      <c r="B4953" t="s">
        <v>7467</v>
      </c>
      <c r="C4953" t="s">
        <v>10088</v>
      </c>
      <c r="D4953" t="s">
        <v>81</v>
      </c>
      <c r="E4953" t="s">
        <v>82</v>
      </c>
      <c r="G4953" s="4" t="str">
        <f>TEXT(H4953+I4953,"yyyy-mm-dd""T""hh:mm:ss")&amp;
IF(J4953="MST","-07:00",
IF(J4953="MDT","-06:00",
IF(J4953="PST","-08:00",
IF(J4953="PDT","-07:00",
IF(J4953="UTC","+00:00","+00:00")))))</f>
        <v>2022-03-17T10:10:00-07:00</v>
      </c>
      <c r="H4953" s="1">
        <v>44637</v>
      </c>
      <c r="I4953" s="5">
        <v>0.4236111111111111</v>
      </c>
      <c r="J4953" t="s">
        <v>84</v>
      </c>
      <c r="U4953" t="s">
        <v>7469</v>
      </c>
      <c r="V4953" t="s">
        <v>7470</v>
      </c>
      <c r="X4953" t="s">
        <v>7482</v>
      </c>
      <c r="Y4953" t="s">
        <v>7483</v>
      </c>
      <c r="AD4953">
        <v>32.386417000000002</v>
      </c>
      <c r="AE4953">
        <v>-111.119139</v>
      </c>
      <c r="AG4953" t="s">
        <v>10039</v>
      </c>
      <c r="AH4953" t="s">
        <v>7466</v>
      </c>
      <c r="AI4953" t="s">
        <v>10040</v>
      </c>
      <c r="AK4953" t="s">
        <v>5367</v>
      </c>
      <c r="AL4953" t="s">
        <v>10488</v>
      </c>
      <c r="AN4953" t="s">
        <v>1610</v>
      </c>
      <c r="AO4953" t="s">
        <v>10046</v>
      </c>
      <c r="AP4953" t="s">
        <v>422</v>
      </c>
      <c r="AQ4953">
        <v>5.78</v>
      </c>
      <c r="AR4953" t="s">
        <v>1616</v>
      </c>
      <c r="AT4953" t="s">
        <v>1612</v>
      </c>
      <c r="AV4953" t="s">
        <v>96</v>
      </c>
      <c r="BQ4953" t="str">
        <f>BS4953 &amp; ":" &amp; BR4953</f>
        <v>USEPA:351.2</v>
      </c>
      <c r="BR4953">
        <v>351.2</v>
      </c>
      <c r="BS4953" t="s">
        <v>4867</v>
      </c>
      <c r="BT4953" t="s">
        <v>7605</v>
      </c>
      <c r="BV4953" t="s">
        <v>7606</v>
      </c>
      <c r="BZ4953" t="s">
        <v>10489</v>
      </c>
      <c r="CA4953" t="s">
        <v>1272</v>
      </c>
      <c r="CB4953">
        <v>0.8</v>
      </c>
      <c r="CC4953" t="s">
        <v>1616</v>
      </c>
      <c r="CE4953" t="s">
        <v>10091</v>
      </c>
      <c r="CF4953" t="s">
        <v>1618</v>
      </c>
    </row>
    <row r="4954" spans="1:84" hidden="1" x14ac:dyDescent="0.4">
      <c r="A4954" t="s">
        <v>9818</v>
      </c>
      <c r="B4954" t="s">
        <v>9819</v>
      </c>
      <c r="C4954" t="s">
        <v>10314</v>
      </c>
      <c r="D4954" t="s">
        <v>81</v>
      </c>
      <c r="E4954" t="s">
        <v>82</v>
      </c>
      <c r="G4954" s="4" t="str">
        <f>TEXT(H4954+I4954,"yyyy-mm-dd""T""hh:mm:ss")&amp;
IF(J4954="MST","-07:00",
IF(J4954="MDT","-06:00",
IF(J4954="PST","-08:00",
IF(J4954="PDT","-07:00",
IF(J4954="UTC","+00:00","+00:00")))))</f>
        <v>2022-01-14T12:10:00-07:00</v>
      </c>
      <c r="H4954" s="1">
        <v>44575</v>
      </c>
      <c r="I4954" s="5">
        <v>0.50694444444444442</v>
      </c>
      <c r="J4954" t="s">
        <v>84</v>
      </c>
      <c r="U4954" t="s">
        <v>9821</v>
      </c>
      <c r="V4954" t="s">
        <v>9821</v>
      </c>
      <c r="X4954" t="s">
        <v>9822</v>
      </c>
      <c r="Y4954" t="s">
        <v>9823</v>
      </c>
      <c r="Z4954" t="s">
        <v>10315</v>
      </c>
      <c r="AD4954">
        <v>31.864722</v>
      </c>
      <c r="AE4954">
        <v>-110.571389</v>
      </c>
      <c r="AK4954" t="s">
        <v>5367</v>
      </c>
      <c r="AL4954" t="s">
        <v>10490</v>
      </c>
      <c r="AN4954" t="s">
        <v>1700</v>
      </c>
      <c r="AO4954" t="s">
        <v>5378</v>
      </c>
      <c r="AP4954" t="s">
        <v>422</v>
      </c>
      <c r="AQ4954">
        <v>4.8000000000000001E-2</v>
      </c>
      <c r="AR4954" t="s">
        <v>1616</v>
      </c>
      <c r="AT4954" t="s">
        <v>1612</v>
      </c>
      <c r="AV4954" t="s">
        <v>96</v>
      </c>
      <c r="BQ4954" t="str">
        <f>BS4954 &amp; ":" &amp; BR4954</f>
        <v>APHA:4500-P-E</v>
      </c>
      <c r="BR4954" t="s">
        <v>5379</v>
      </c>
      <c r="BS4954" t="s">
        <v>5380</v>
      </c>
      <c r="BT4954" t="s">
        <v>5381</v>
      </c>
      <c r="BV4954" t="s">
        <v>5382</v>
      </c>
      <c r="BX4954" s="1">
        <v>44584</v>
      </c>
      <c r="BZ4954" t="s">
        <v>10491</v>
      </c>
      <c r="CA4954" t="s">
        <v>1272</v>
      </c>
      <c r="CB4954" t="s">
        <v>10232</v>
      </c>
      <c r="CC4954" t="s">
        <v>1616</v>
      </c>
      <c r="CE4954" t="s">
        <v>10053</v>
      </c>
      <c r="CF4954" t="s">
        <v>1618</v>
      </c>
    </row>
    <row r="4955" spans="1:84" hidden="1" x14ac:dyDescent="0.4">
      <c r="A4955" t="s">
        <v>7466</v>
      </c>
      <c r="B4955" t="s">
        <v>7467</v>
      </c>
      <c r="C4955" t="s">
        <v>10135</v>
      </c>
      <c r="D4955" t="s">
        <v>81</v>
      </c>
      <c r="E4955" t="s">
        <v>82</v>
      </c>
      <c r="G4955" s="4" t="str">
        <f>TEXT(H4955+I4955,"yyyy-mm-dd""T""hh:mm:ss")&amp;
IF(J4955="MST","-07:00",
IF(J4955="MDT","-06:00",
IF(J4955="PST","-08:00",
IF(J4955="PDT","-07:00",
IF(J4955="UTC","+00:00","+00:00")))))</f>
        <v>2022-11-30T10:10:00-07:00</v>
      </c>
      <c r="H4955" s="1">
        <v>44895</v>
      </c>
      <c r="I4955" s="5">
        <v>0.4236111111111111</v>
      </c>
      <c r="J4955" t="s">
        <v>84</v>
      </c>
      <c r="U4955" t="s">
        <v>7469</v>
      </c>
      <c r="V4955" t="s">
        <v>7470</v>
      </c>
      <c r="X4955" t="s">
        <v>7510</v>
      </c>
      <c r="Y4955" t="s">
        <v>7511</v>
      </c>
      <c r="AD4955">
        <v>32.434333000000002</v>
      </c>
      <c r="AE4955">
        <v>-111.232472</v>
      </c>
      <c r="AG4955" t="s">
        <v>10039</v>
      </c>
      <c r="AH4955" t="s">
        <v>7466</v>
      </c>
      <c r="AI4955" t="s">
        <v>10040</v>
      </c>
      <c r="AK4955" t="s">
        <v>5367</v>
      </c>
      <c r="AL4955" t="s">
        <v>10492</v>
      </c>
      <c r="AN4955" t="s">
        <v>1610</v>
      </c>
      <c r="AO4955" t="s">
        <v>7494</v>
      </c>
      <c r="AP4955" t="s">
        <v>422</v>
      </c>
      <c r="AQ4955">
        <v>6.96</v>
      </c>
      <c r="AR4955" t="s">
        <v>1616</v>
      </c>
      <c r="AT4955" t="s">
        <v>1612</v>
      </c>
      <c r="AV4955" t="s">
        <v>96</v>
      </c>
      <c r="BQ4955" t="str">
        <f>BS4955 &amp; ":" &amp; BR4955</f>
        <v>USEPA:353.2</v>
      </c>
      <c r="BR4955">
        <v>353.2</v>
      </c>
      <c r="BS4955" t="s">
        <v>4867</v>
      </c>
      <c r="BT4955" t="s">
        <v>5390</v>
      </c>
      <c r="BV4955" t="s">
        <v>5391</v>
      </c>
      <c r="BZ4955" t="s">
        <v>10493</v>
      </c>
      <c r="CA4955" t="s">
        <v>1272</v>
      </c>
      <c r="CB4955">
        <v>0.2</v>
      </c>
      <c r="CC4955" t="s">
        <v>1616</v>
      </c>
      <c r="CE4955" t="s">
        <v>10124</v>
      </c>
      <c r="CF4955" t="s">
        <v>1618</v>
      </c>
    </row>
    <row r="4956" spans="1:84" hidden="1" x14ac:dyDescent="0.4">
      <c r="A4956" t="s">
        <v>9818</v>
      </c>
      <c r="B4956" t="s">
        <v>9819</v>
      </c>
      <c r="C4956" t="s">
        <v>10396</v>
      </c>
      <c r="D4956" t="s">
        <v>10397</v>
      </c>
      <c r="E4956" t="s">
        <v>82</v>
      </c>
      <c r="G4956" s="4" t="str">
        <f>TEXT(H4956+I4956,"yyyy-mm-dd""T""hh:mm:ss")&amp;
IF(J4956="MST","-07:00",
IF(J4956="MDT","-06:00",
IF(J4956="PST","-08:00",
IF(J4956="PDT","-07:00",
IF(J4956="UTC","+00:00","+00:00")))))</f>
        <v>2022-12-10T15:50:00-07:00</v>
      </c>
      <c r="H4956" s="1">
        <v>44905</v>
      </c>
      <c r="I4956" s="5">
        <v>0.65972222222222221</v>
      </c>
      <c r="J4956" t="s">
        <v>84</v>
      </c>
      <c r="N4956">
        <v>0</v>
      </c>
      <c r="O4956" t="s">
        <v>1628</v>
      </c>
      <c r="U4956" t="s">
        <v>10030</v>
      </c>
      <c r="V4956" t="s">
        <v>10030</v>
      </c>
      <c r="X4956" t="s">
        <v>10156</v>
      </c>
      <c r="Y4956" t="s">
        <v>10157</v>
      </c>
      <c r="Z4956" t="s">
        <v>10158</v>
      </c>
      <c r="AD4956">
        <v>32.387222199999997</v>
      </c>
      <c r="AE4956">
        <v>-110.7111111</v>
      </c>
      <c r="AK4956" t="s">
        <v>10034</v>
      </c>
      <c r="AL4956" t="s">
        <v>10494</v>
      </c>
      <c r="AM4956" t="s">
        <v>92</v>
      </c>
      <c r="AN4956" t="s">
        <v>1610</v>
      </c>
      <c r="AO4956" t="s">
        <v>5369</v>
      </c>
      <c r="AP4956" t="s">
        <v>422</v>
      </c>
      <c r="AQ4956" t="s">
        <v>9909</v>
      </c>
      <c r="AR4956" t="s">
        <v>1616</v>
      </c>
      <c r="AT4956" t="s">
        <v>1612</v>
      </c>
      <c r="AV4956" t="s">
        <v>96</v>
      </c>
      <c r="BF4956" t="s">
        <v>10399</v>
      </c>
      <c r="BQ4956" t="str">
        <f>BS4956 &amp; ":" &amp; BR4956</f>
        <v>USEPA:350.1</v>
      </c>
      <c r="BR4956">
        <v>350.1</v>
      </c>
      <c r="BS4956" t="s">
        <v>4867</v>
      </c>
      <c r="BT4956" t="s">
        <v>7488</v>
      </c>
      <c r="BV4956" t="s">
        <v>7489</v>
      </c>
      <c r="BX4956" s="1">
        <v>44914</v>
      </c>
      <c r="BZ4956" t="s">
        <v>10495</v>
      </c>
      <c r="CA4956" t="s">
        <v>7546</v>
      </c>
      <c r="CB4956">
        <v>3.9E-2</v>
      </c>
      <c r="CC4956" t="s">
        <v>1616</v>
      </c>
      <c r="CE4956" t="s">
        <v>10346</v>
      </c>
      <c r="CF4956" t="s">
        <v>1618</v>
      </c>
    </row>
    <row r="4957" spans="1:84" hidden="1" x14ac:dyDescent="0.4">
      <c r="A4957" t="s">
        <v>7466</v>
      </c>
      <c r="B4957" t="s">
        <v>7467</v>
      </c>
      <c r="C4957" t="s">
        <v>10054</v>
      </c>
      <c r="D4957" t="s">
        <v>81</v>
      </c>
      <c r="E4957" t="s">
        <v>82</v>
      </c>
      <c r="G4957" s="4" t="str">
        <f>TEXT(H4957+I4957,"yyyy-mm-dd""T""hh:mm:ss")&amp;
IF(J4957="MST","-07:00",
IF(J4957="MDT","-06:00",
IF(J4957="PST","-08:00",
IF(J4957="PDT","-07:00",
IF(J4957="UTC","+00:00","+00:00")))))</f>
        <v>2022-11-17T09:30:00-07:00</v>
      </c>
      <c r="H4957" s="1">
        <v>44882</v>
      </c>
      <c r="I4957" s="5">
        <v>0.39583333333333331</v>
      </c>
      <c r="J4957" t="s">
        <v>84</v>
      </c>
      <c r="U4957" t="s">
        <v>7469</v>
      </c>
      <c r="V4957" t="s">
        <v>7470</v>
      </c>
      <c r="X4957" t="s">
        <v>7482</v>
      </c>
      <c r="Y4957" t="s">
        <v>7483</v>
      </c>
      <c r="AD4957">
        <v>32.386417000000002</v>
      </c>
      <c r="AE4957">
        <v>-111.119139</v>
      </c>
      <c r="AG4957" t="s">
        <v>10039</v>
      </c>
      <c r="AH4957" t="s">
        <v>7466</v>
      </c>
      <c r="AI4957" t="s">
        <v>10040</v>
      </c>
      <c r="AK4957" t="s">
        <v>5367</v>
      </c>
      <c r="AL4957" t="s">
        <v>10496</v>
      </c>
      <c r="AN4957" t="s">
        <v>1610</v>
      </c>
      <c r="AO4957" t="s">
        <v>5387</v>
      </c>
      <c r="AP4957" t="s">
        <v>422</v>
      </c>
      <c r="AQ4957">
        <v>8.35</v>
      </c>
      <c r="AR4957" t="s">
        <v>1616</v>
      </c>
      <c r="AT4957" t="s">
        <v>1612</v>
      </c>
      <c r="AV4957" t="s">
        <v>7535</v>
      </c>
      <c r="BQ4957" t="str">
        <f>BS4957 &amp; ":" &amp; BR4957</f>
        <v>AOAC:973.48</v>
      </c>
      <c r="BR4957">
        <v>973.48</v>
      </c>
      <c r="BS4957" t="s">
        <v>7536</v>
      </c>
      <c r="BT4957" t="s">
        <v>7537</v>
      </c>
      <c r="BZ4957" t="s">
        <v>10497</v>
      </c>
      <c r="CA4957" t="s">
        <v>1272</v>
      </c>
      <c r="CB4957">
        <v>0.8</v>
      </c>
      <c r="CC4957" t="s">
        <v>1616</v>
      </c>
      <c r="CE4957" t="s">
        <v>10220</v>
      </c>
      <c r="CF4957" t="s">
        <v>1618</v>
      </c>
    </row>
    <row r="4958" spans="1:84" hidden="1" x14ac:dyDescent="0.4">
      <c r="A4958" t="s">
        <v>9593</v>
      </c>
      <c r="B4958" t="s">
        <v>9594</v>
      </c>
      <c r="C4958" t="s">
        <v>10176</v>
      </c>
      <c r="D4958" t="s">
        <v>81</v>
      </c>
      <c r="E4958" t="s">
        <v>82</v>
      </c>
      <c r="G4958" s="4" t="str">
        <f>TEXT(H4958+I4958,"yyyy-mm-dd""T""hh:mm:ss")&amp;
IF(J4958="MST","-07:00",
IF(J4958="MDT","-06:00",
IF(J4958="PST","-08:00",
IF(J4958="PDT","-07:00",
IF(J4958="UTC","+00:00","+00:00")))))</f>
        <v>2022-08-03T11:30:00-07:00</v>
      </c>
      <c r="H4958" s="1">
        <v>44776</v>
      </c>
      <c r="I4958" s="5">
        <v>0.47916666666666669</v>
      </c>
      <c r="J4958" t="s">
        <v>84</v>
      </c>
      <c r="N4958">
        <v>0</v>
      </c>
      <c r="O4958" t="s">
        <v>5517</v>
      </c>
      <c r="U4958" t="s">
        <v>9596</v>
      </c>
      <c r="V4958" t="s">
        <v>9597</v>
      </c>
      <c r="X4958" t="s">
        <v>9742</v>
      </c>
      <c r="Y4958" t="s">
        <v>9743</v>
      </c>
      <c r="AD4958">
        <v>31.949278</v>
      </c>
      <c r="AE4958">
        <v>-112.519583</v>
      </c>
      <c r="AG4958" t="s">
        <v>10072</v>
      </c>
      <c r="AH4958" t="s">
        <v>9593</v>
      </c>
      <c r="AI4958" t="s">
        <v>10073</v>
      </c>
      <c r="AK4958" t="s">
        <v>5367</v>
      </c>
      <c r="AL4958" t="s">
        <v>10498</v>
      </c>
      <c r="AM4958" t="s">
        <v>92</v>
      </c>
      <c r="AN4958" t="s">
        <v>1610</v>
      </c>
      <c r="AO4958" t="s">
        <v>105</v>
      </c>
      <c r="AP4958" t="s">
        <v>422</v>
      </c>
      <c r="AQ4958" t="s">
        <v>4440</v>
      </c>
      <c r="AR4958" t="s">
        <v>1616</v>
      </c>
      <c r="AT4958" t="s">
        <v>1612</v>
      </c>
      <c r="AV4958" t="s">
        <v>96</v>
      </c>
      <c r="BQ4958" t="str">
        <f>BS4958 &amp; ":" &amp; BR4958</f>
        <v>USEPA:300</v>
      </c>
      <c r="BR4958">
        <v>300</v>
      </c>
      <c r="BS4958" t="s">
        <v>4867</v>
      </c>
      <c r="BT4958" t="s">
        <v>9315</v>
      </c>
      <c r="BV4958" t="s">
        <v>9316</v>
      </c>
      <c r="BX4958" s="1">
        <v>44776</v>
      </c>
      <c r="BZ4958" t="s">
        <v>10499</v>
      </c>
      <c r="CA4958" t="s">
        <v>9604</v>
      </c>
      <c r="CB4958">
        <v>0.1</v>
      </c>
      <c r="CC4958" t="s">
        <v>1616</v>
      </c>
      <c r="CE4958" t="s">
        <v>10076</v>
      </c>
      <c r="CF4958" t="s">
        <v>1618</v>
      </c>
    </row>
    <row r="4959" spans="1:84" hidden="1" x14ac:dyDescent="0.4">
      <c r="A4959" t="s">
        <v>9818</v>
      </c>
      <c r="B4959" t="s">
        <v>9819</v>
      </c>
      <c r="C4959" t="s">
        <v>10155</v>
      </c>
      <c r="D4959" t="s">
        <v>81</v>
      </c>
      <c r="E4959" t="s">
        <v>82</v>
      </c>
      <c r="G4959" s="4" t="str">
        <f>TEXT(H4959+I4959,"yyyy-mm-dd""T""hh:mm:ss")&amp;
IF(J4959="MST","-07:00",
IF(J4959="MDT","-06:00",
IF(J4959="PST","-08:00",
IF(J4959="PDT","-07:00",
IF(J4959="UTC","+00:00","+00:00")))))</f>
        <v>2022-12-10T15:50:00-07:00</v>
      </c>
      <c r="H4959" s="1">
        <v>44905</v>
      </c>
      <c r="I4959" s="5">
        <v>0.65972222222222221</v>
      </c>
      <c r="J4959" t="s">
        <v>84</v>
      </c>
      <c r="N4959">
        <v>0.75</v>
      </c>
      <c r="O4959" t="s">
        <v>1628</v>
      </c>
      <c r="U4959" t="s">
        <v>10030</v>
      </c>
      <c r="V4959" t="s">
        <v>10030</v>
      </c>
      <c r="X4959" t="s">
        <v>10156</v>
      </c>
      <c r="Y4959" t="s">
        <v>10157</v>
      </c>
      <c r="Z4959" t="s">
        <v>10158</v>
      </c>
      <c r="AD4959">
        <v>32.387222199999997</v>
      </c>
      <c r="AE4959">
        <v>-110.7111111</v>
      </c>
      <c r="AK4959" t="s">
        <v>10034</v>
      </c>
      <c r="AL4959" t="s">
        <v>10500</v>
      </c>
      <c r="AN4959" t="s">
        <v>1700</v>
      </c>
      <c r="AO4959" t="s">
        <v>457</v>
      </c>
      <c r="AP4959" t="s">
        <v>422</v>
      </c>
      <c r="AQ4959">
        <v>2.9000000000000001E-2</v>
      </c>
      <c r="AR4959" t="s">
        <v>1616</v>
      </c>
      <c r="AT4959" t="s">
        <v>1612</v>
      </c>
      <c r="AV4959" t="s">
        <v>96</v>
      </c>
      <c r="BQ4959" t="str">
        <f>BS4959 &amp; ":" &amp; BR4959</f>
        <v>APHA:4500-P-E</v>
      </c>
      <c r="BR4959" t="s">
        <v>5379</v>
      </c>
      <c r="BS4959" t="s">
        <v>5380</v>
      </c>
      <c r="BT4959" t="s">
        <v>5381</v>
      </c>
      <c r="BV4959" t="s">
        <v>5382</v>
      </c>
      <c r="BX4959" s="1">
        <v>44911</v>
      </c>
      <c r="BZ4959" t="s">
        <v>10501</v>
      </c>
      <c r="CA4959" t="s">
        <v>1272</v>
      </c>
      <c r="CB4959">
        <v>0.02</v>
      </c>
      <c r="CC4959" t="s">
        <v>1616</v>
      </c>
      <c r="CE4959" t="s">
        <v>10161</v>
      </c>
      <c r="CF4959" t="s">
        <v>1618</v>
      </c>
    </row>
    <row r="4960" spans="1:84" hidden="1" x14ac:dyDescent="0.4">
      <c r="A4960" t="s">
        <v>9593</v>
      </c>
      <c r="B4960" t="s">
        <v>9594</v>
      </c>
      <c r="C4960" t="s">
        <v>10098</v>
      </c>
      <c r="D4960" t="s">
        <v>81</v>
      </c>
      <c r="E4960" t="s">
        <v>82</v>
      </c>
      <c r="G4960" s="4" t="str">
        <f>TEXT(H4960+I4960,"yyyy-mm-dd""T""hh:mm:ss")&amp;
IF(J4960="MST","-07:00",
IF(J4960="MDT","-06:00",
IF(J4960="PST","-08:00",
IF(J4960="PDT","-07:00",
IF(J4960="UTC","+00:00","+00:00")))))</f>
        <v>2022-08-04T11:03:00-07:00</v>
      </c>
      <c r="H4960" s="1">
        <v>44777</v>
      </c>
      <c r="I4960" s="5">
        <v>0.46041666666666664</v>
      </c>
      <c r="J4960" t="s">
        <v>84</v>
      </c>
      <c r="N4960">
        <v>0</v>
      </c>
      <c r="O4960" t="s">
        <v>5517</v>
      </c>
      <c r="U4960" t="s">
        <v>9596</v>
      </c>
      <c r="V4960" t="s">
        <v>9597</v>
      </c>
      <c r="X4960" t="s">
        <v>9662</v>
      </c>
      <c r="Y4960" t="s">
        <v>9663</v>
      </c>
      <c r="AD4960">
        <v>32.320098000000002</v>
      </c>
      <c r="AE4960">
        <v>-112.233171</v>
      </c>
      <c r="AG4960" t="s">
        <v>10072</v>
      </c>
      <c r="AH4960" t="s">
        <v>9593</v>
      </c>
      <c r="AI4960" t="s">
        <v>10073</v>
      </c>
      <c r="AK4960" t="s">
        <v>5367</v>
      </c>
      <c r="AL4960" t="s">
        <v>10502</v>
      </c>
      <c r="AM4960" t="s">
        <v>92</v>
      </c>
      <c r="AN4960" t="s">
        <v>1610</v>
      </c>
      <c r="AO4960" t="s">
        <v>105</v>
      </c>
      <c r="AP4960" t="s">
        <v>422</v>
      </c>
      <c r="AQ4960" t="s">
        <v>4440</v>
      </c>
      <c r="AR4960" t="s">
        <v>1616</v>
      </c>
      <c r="AT4960" t="s">
        <v>1612</v>
      </c>
      <c r="AV4960" t="s">
        <v>96</v>
      </c>
      <c r="BQ4960" t="str">
        <f>BS4960 &amp; ":" &amp; BR4960</f>
        <v>USEPA:300</v>
      </c>
      <c r="BR4960">
        <v>300</v>
      </c>
      <c r="BS4960" t="s">
        <v>4867</v>
      </c>
      <c r="BT4960" t="s">
        <v>9315</v>
      </c>
      <c r="BV4960" t="s">
        <v>9316</v>
      </c>
      <c r="BX4960" s="1">
        <v>44781</v>
      </c>
      <c r="BZ4960" t="s">
        <v>10503</v>
      </c>
      <c r="CA4960" t="s">
        <v>9604</v>
      </c>
      <c r="CB4960">
        <v>0.1</v>
      </c>
      <c r="CC4960" t="s">
        <v>1616</v>
      </c>
      <c r="CE4960" t="s">
        <v>10101</v>
      </c>
      <c r="CF4960" t="s">
        <v>1618</v>
      </c>
    </row>
    <row r="4961" spans="1:84" hidden="1" x14ac:dyDescent="0.4">
      <c r="A4961" t="s">
        <v>7466</v>
      </c>
      <c r="B4961" t="s">
        <v>7467</v>
      </c>
      <c r="C4961" t="s">
        <v>10204</v>
      </c>
      <c r="D4961" t="s">
        <v>7515</v>
      </c>
      <c r="E4961" t="s">
        <v>82</v>
      </c>
      <c r="G4961" s="4" t="str">
        <f>TEXT(H4961+I4961,"yyyy-mm-dd""T""hh:mm:ss")&amp;
IF(J4961="MST","-07:00",
IF(J4961="MDT","-06:00",
IF(J4961="PST","-08:00",
IF(J4961="PDT","-07:00",
IF(J4961="UTC","+00:00","+00:00")))))</f>
        <v>2022-03-24T10:00:00-07:00</v>
      </c>
      <c r="H4961" s="1">
        <v>44644</v>
      </c>
      <c r="I4961" s="5">
        <v>0.41666666666666669</v>
      </c>
      <c r="J4961" t="s">
        <v>84</v>
      </c>
      <c r="U4961" t="s">
        <v>7469</v>
      </c>
      <c r="V4961" t="s">
        <v>7470</v>
      </c>
      <c r="X4961" t="s">
        <v>7510</v>
      </c>
      <c r="Y4961" t="s">
        <v>7511</v>
      </c>
      <c r="AD4961">
        <v>32.434333000000002</v>
      </c>
      <c r="AE4961">
        <v>-111.232472</v>
      </c>
      <c r="AG4961" t="s">
        <v>10039</v>
      </c>
      <c r="AH4961" t="s">
        <v>7466</v>
      </c>
      <c r="AI4961" t="s">
        <v>10040</v>
      </c>
      <c r="AK4961" t="s">
        <v>5367</v>
      </c>
      <c r="AL4961" t="s">
        <v>10504</v>
      </c>
      <c r="AN4961" t="s">
        <v>1610</v>
      </c>
      <c r="AO4961" t="s">
        <v>10046</v>
      </c>
      <c r="AP4961" t="s">
        <v>422</v>
      </c>
      <c r="AQ4961">
        <v>1.82</v>
      </c>
      <c r="AR4961" t="s">
        <v>1616</v>
      </c>
      <c r="AT4961" t="s">
        <v>1612</v>
      </c>
      <c r="AV4961" t="s">
        <v>96</v>
      </c>
      <c r="BQ4961" t="str">
        <f>BS4961 &amp; ":" &amp; BR4961</f>
        <v>USEPA:351.2</v>
      </c>
      <c r="BR4961">
        <v>351.2</v>
      </c>
      <c r="BS4961" t="s">
        <v>4867</v>
      </c>
      <c r="BT4961" t="s">
        <v>7605</v>
      </c>
      <c r="BV4961" t="s">
        <v>7606</v>
      </c>
      <c r="BZ4961" t="s">
        <v>10505</v>
      </c>
      <c r="CA4961" t="s">
        <v>1272</v>
      </c>
      <c r="CB4961">
        <v>0.8</v>
      </c>
      <c r="CC4961" t="s">
        <v>1616</v>
      </c>
      <c r="CE4961" t="s">
        <v>10063</v>
      </c>
      <c r="CF4961" t="s">
        <v>1618</v>
      </c>
    </row>
    <row r="4962" spans="1:84" hidden="1" x14ac:dyDescent="0.4">
      <c r="A4962" t="s">
        <v>9593</v>
      </c>
      <c r="B4962" t="s">
        <v>9594</v>
      </c>
      <c r="C4962" t="s">
        <v>10176</v>
      </c>
      <c r="D4962" t="s">
        <v>81</v>
      </c>
      <c r="E4962" t="s">
        <v>82</v>
      </c>
      <c r="G4962" s="4" t="str">
        <f>TEXT(H4962+I4962,"yyyy-mm-dd""T""hh:mm:ss")&amp;
IF(J4962="MST","-07:00",
IF(J4962="MDT","-06:00",
IF(J4962="PST","-08:00",
IF(J4962="PDT","-07:00",
IF(J4962="UTC","+00:00","+00:00")))))</f>
        <v>2022-08-03T11:30:00-07:00</v>
      </c>
      <c r="H4962" s="1">
        <v>44776</v>
      </c>
      <c r="I4962" s="5">
        <v>0.47916666666666669</v>
      </c>
      <c r="J4962" t="s">
        <v>84</v>
      </c>
      <c r="N4962">
        <v>0</v>
      </c>
      <c r="O4962" t="s">
        <v>5517</v>
      </c>
      <c r="U4962" t="s">
        <v>9596</v>
      </c>
      <c r="V4962" t="s">
        <v>9597</v>
      </c>
      <c r="X4962" t="s">
        <v>9742</v>
      </c>
      <c r="Y4962" t="s">
        <v>9743</v>
      </c>
      <c r="AD4962">
        <v>31.949278</v>
      </c>
      <c r="AE4962">
        <v>-112.519583</v>
      </c>
      <c r="AG4962" t="s">
        <v>10072</v>
      </c>
      <c r="AH4962" t="s">
        <v>9593</v>
      </c>
      <c r="AI4962" t="s">
        <v>10073</v>
      </c>
      <c r="AK4962" t="s">
        <v>5367</v>
      </c>
      <c r="AL4962" t="s">
        <v>10506</v>
      </c>
      <c r="AN4962" t="s">
        <v>1700</v>
      </c>
      <c r="AO4962" t="s">
        <v>9631</v>
      </c>
      <c r="AP4962" t="s">
        <v>422</v>
      </c>
      <c r="AQ4962">
        <v>0.33</v>
      </c>
      <c r="AR4962" t="s">
        <v>1616</v>
      </c>
      <c r="AT4962" t="s">
        <v>1612</v>
      </c>
      <c r="AV4962" t="s">
        <v>96</v>
      </c>
      <c r="BQ4962" t="str">
        <f>BS4962 &amp; ":" &amp; BR4962</f>
        <v>HACH:8190</v>
      </c>
      <c r="BR4962">
        <v>8190</v>
      </c>
      <c r="BS4962" t="s">
        <v>9632</v>
      </c>
      <c r="BT4962" t="s">
        <v>9633</v>
      </c>
      <c r="BX4962" s="1">
        <v>44783</v>
      </c>
      <c r="BZ4962" t="s">
        <v>10507</v>
      </c>
      <c r="CA4962" t="s">
        <v>9604</v>
      </c>
      <c r="CB4962">
        <v>0.1</v>
      </c>
      <c r="CC4962" t="s">
        <v>1616</v>
      </c>
      <c r="CE4962" t="s">
        <v>10076</v>
      </c>
      <c r="CF4962" t="s">
        <v>1618</v>
      </c>
    </row>
    <row r="4963" spans="1:84" hidden="1" x14ac:dyDescent="0.4">
      <c r="A4963" t="s">
        <v>9818</v>
      </c>
      <c r="B4963" t="s">
        <v>9819</v>
      </c>
      <c r="C4963" t="s">
        <v>10182</v>
      </c>
      <c r="D4963" t="s">
        <v>81</v>
      </c>
      <c r="E4963" t="s">
        <v>82</v>
      </c>
      <c r="G4963" s="4" t="str">
        <f>TEXT(H4963+I4963,"yyyy-mm-dd""T""hh:mm:ss")&amp;
IF(J4963="MST","-07:00",
IF(J4963="MDT","-06:00",
IF(J4963="PST","-08:00",
IF(J4963="PDT","-07:00",
IF(J4963="UTC","+00:00","+00:00")))))</f>
        <v>2022-08-28T17:20:00-07:00</v>
      </c>
      <c r="H4963" s="1">
        <v>44801</v>
      </c>
      <c r="I4963" s="5">
        <v>0.72222222222222221</v>
      </c>
      <c r="J4963" t="s">
        <v>84</v>
      </c>
      <c r="N4963">
        <v>2.7</v>
      </c>
      <c r="O4963" t="s">
        <v>1628</v>
      </c>
      <c r="U4963" t="s">
        <v>10030</v>
      </c>
      <c r="V4963" t="s">
        <v>10030</v>
      </c>
      <c r="X4963" t="s">
        <v>10156</v>
      </c>
      <c r="Y4963" t="s">
        <v>10157</v>
      </c>
      <c r="Z4963" t="s">
        <v>10183</v>
      </c>
      <c r="AD4963">
        <v>32.387222199999997</v>
      </c>
      <c r="AE4963">
        <v>-110.7111111</v>
      </c>
      <c r="AK4963" t="s">
        <v>10034</v>
      </c>
      <c r="AL4963" t="s">
        <v>10508</v>
      </c>
      <c r="AN4963" t="s">
        <v>1700</v>
      </c>
      <c r="AO4963" t="s">
        <v>457</v>
      </c>
      <c r="AP4963" t="s">
        <v>422</v>
      </c>
      <c r="AQ4963">
        <v>9.2999999999999999E-2</v>
      </c>
      <c r="AR4963" t="s">
        <v>1616</v>
      </c>
      <c r="AT4963" t="s">
        <v>1612</v>
      </c>
      <c r="AV4963" t="s">
        <v>96</v>
      </c>
      <c r="BQ4963" t="str">
        <f>BS4963 &amp; ":" &amp; BR4963</f>
        <v>APHA:4500-P-E</v>
      </c>
      <c r="BR4963" t="s">
        <v>5379</v>
      </c>
      <c r="BS4963" t="s">
        <v>5380</v>
      </c>
      <c r="BT4963" t="s">
        <v>5381</v>
      </c>
      <c r="BV4963" t="s">
        <v>5382</v>
      </c>
      <c r="BX4963" s="1">
        <v>44804</v>
      </c>
      <c r="BZ4963" t="s">
        <v>10509</v>
      </c>
      <c r="CA4963" t="s">
        <v>1272</v>
      </c>
      <c r="CB4963">
        <v>0.02</v>
      </c>
      <c r="CC4963" t="s">
        <v>1616</v>
      </c>
      <c r="CE4963" t="s">
        <v>10084</v>
      </c>
      <c r="CF4963" t="s">
        <v>1618</v>
      </c>
    </row>
    <row r="4964" spans="1:84" hidden="1" x14ac:dyDescent="0.4">
      <c r="A4964" t="s">
        <v>9818</v>
      </c>
      <c r="B4964" t="s">
        <v>9819</v>
      </c>
      <c r="C4964" t="s">
        <v>10107</v>
      </c>
      <c r="D4964" t="s">
        <v>81</v>
      </c>
      <c r="E4964" t="s">
        <v>82</v>
      </c>
      <c r="G4964" s="4" t="str">
        <f>TEXT(H4964+I4964,"yyyy-mm-dd""T""hh:mm:ss")&amp;
IF(J4964="MST","-07:00",
IF(J4964="MDT","-06:00",
IF(J4964="PST","-08:00",
IF(J4964="PDT","-07:00",
IF(J4964="UTC","+00:00","+00:00")))))</f>
        <v>2022-04-05T13:30:00-07:00</v>
      </c>
      <c r="H4964" s="1">
        <v>44656</v>
      </c>
      <c r="I4964" s="5">
        <v>0.5625</v>
      </c>
      <c r="J4964" t="s">
        <v>84</v>
      </c>
      <c r="N4964">
        <v>2</v>
      </c>
      <c r="O4964" t="s">
        <v>1628</v>
      </c>
      <c r="U4964" t="s">
        <v>10030</v>
      </c>
      <c r="V4964" t="s">
        <v>10030</v>
      </c>
      <c r="X4964" t="s">
        <v>10031</v>
      </c>
      <c r="Y4964" t="s">
        <v>10032</v>
      </c>
      <c r="Z4964" t="s">
        <v>10033</v>
      </c>
      <c r="AD4964">
        <v>32.180214999999997</v>
      </c>
      <c r="AE4964">
        <v>-111.00817170000001</v>
      </c>
      <c r="AK4964" t="s">
        <v>10034</v>
      </c>
      <c r="AL4964" t="s">
        <v>10510</v>
      </c>
      <c r="AM4964" t="s">
        <v>92</v>
      </c>
      <c r="AN4964" t="s">
        <v>1610</v>
      </c>
      <c r="AO4964" t="s">
        <v>5369</v>
      </c>
      <c r="AP4964" t="s">
        <v>422</v>
      </c>
      <c r="AQ4964" t="s">
        <v>9909</v>
      </c>
      <c r="AR4964" t="s">
        <v>1616</v>
      </c>
      <c r="AT4964" t="s">
        <v>1612</v>
      </c>
      <c r="AV4964" t="s">
        <v>96</v>
      </c>
      <c r="BQ4964" t="str">
        <f>BS4964 &amp; ":" &amp; BR4964</f>
        <v>USEPA:350.1</v>
      </c>
      <c r="BR4964">
        <v>350.1</v>
      </c>
      <c r="BS4964" t="s">
        <v>4867</v>
      </c>
      <c r="BT4964" t="s">
        <v>7488</v>
      </c>
      <c r="BV4964" t="s">
        <v>7489</v>
      </c>
      <c r="BX4964" s="1">
        <v>44672</v>
      </c>
      <c r="BZ4964" t="s">
        <v>10511</v>
      </c>
      <c r="CA4964" t="s">
        <v>7546</v>
      </c>
      <c r="CB4964">
        <v>3.9E-2</v>
      </c>
      <c r="CC4964" t="s">
        <v>1616</v>
      </c>
      <c r="CE4964" t="s">
        <v>10037</v>
      </c>
      <c r="CF4964" t="s">
        <v>1618</v>
      </c>
    </row>
    <row r="4965" spans="1:84" hidden="1" x14ac:dyDescent="0.4">
      <c r="A4965" t="s">
        <v>9593</v>
      </c>
      <c r="B4965" t="s">
        <v>9594</v>
      </c>
      <c r="C4965" t="s">
        <v>10457</v>
      </c>
      <c r="D4965" t="s">
        <v>81</v>
      </c>
      <c r="E4965" t="s">
        <v>82</v>
      </c>
      <c r="G4965" s="4" t="str">
        <f>TEXT(H4965+I4965,"yyyy-mm-dd""T""hh:mm:ss")&amp;
IF(J4965="MST","-07:00",
IF(J4965="MDT","-06:00",
IF(J4965="PST","-08:00",
IF(J4965="PDT","-07:00",
IF(J4965="UTC","+00:00","+00:00")))))</f>
        <v>2022-02-16T11:58:00-07:00</v>
      </c>
      <c r="H4965" s="1">
        <v>44608</v>
      </c>
      <c r="I4965" s="5">
        <v>0.49861111111111112</v>
      </c>
      <c r="J4965" t="s">
        <v>84</v>
      </c>
      <c r="N4965">
        <v>0</v>
      </c>
      <c r="O4965" t="s">
        <v>5517</v>
      </c>
      <c r="U4965" t="s">
        <v>9596</v>
      </c>
      <c r="V4965" t="s">
        <v>9597</v>
      </c>
      <c r="X4965" t="s">
        <v>9607</v>
      </c>
      <c r="Y4965" t="s">
        <v>9608</v>
      </c>
      <c r="AD4965">
        <v>32.275832999999999</v>
      </c>
      <c r="AE4965">
        <v>-112.672222</v>
      </c>
      <c r="AG4965" t="s">
        <v>10072</v>
      </c>
      <c r="AH4965" t="s">
        <v>9593</v>
      </c>
      <c r="AI4965" t="s">
        <v>10073</v>
      </c>
      <c r="AK4965" t="s">
        <v>5367</v>
      </c>
      <c r="AL4965" t="s">
        <v>10512</v>
      </c>
      <c r="AM4965" t="s">
        <v>92</v>
      </c>
      <c r="AN4965" t="s">
        <v>1610</v>
      </c>
      <c r="AO4965" t="s">
        <v>1611</v>
      </c>
      <c r="AP4965" t="s">
        <v>422</v>
      </c>
      <c r="AQ4965" t="s">
        <v>4440</v>
      </c>
      <c r="AR4965" t="s">
        <v>1616</v>
      </c>
      <c r="AT4965" t="s">
        <v>1612</v>
      </c>
      <c r="AV4965" t="s">
        <v>96</v>
      </c>
      <c r="BQ4965" t="str">
        <f>BS4965 &amp; ":" &amp; BR4965</f>
        <v>APHA:4500-NH3 C</v>
      </c>
      <c r="BR4965" t="s">
        <v>9610</v>
      </c>
      <c r="BS4965" t="s">
        <v>5380</v>
      </c>
      <c r="BT4965" t="s">
        <v>9611</v>
      </c>
      <c r="BV4965" t="s">
        <v>9612</v>
      </c>
      <c r="BX4965" s="1">
        <v>44627</v>
      </c>
      <c r="BZ4965" t="s">
        <v>10513</v>
      </c>
      <c r="CA4965" t="s">
        <v>9604</v>
      </c>
      <c r="CB4965">
        <v>0.5</v>
      </c>
      <c r="CC4965" t="s">
        <v>1616</v>
      </c>
      <c r="CE4965" t="s">
        <v>10076</v>
      </c>
      <c r="CF4965" t="s">
        <v>1618</v>
      </c>
    </row>
    <row r="4966" spans="1:84" hidden="1" x14ac:dyDescent="0.4">
      <c r="A4966" t="s">
        <v>9593</v>
      </c>
      <c r="B4966" t="s">
        <v>9594</v>
      </c>
      <c r="C4966" t="s">
        <v>10300</v>
      </c>
      <c r="D4966" t="s">
        <v>81</v>
      </c>
      <c r="E4966" t="s">
        <v>82</v>
      </c>
      <c r="G4966" s="4" t="str">
        <f>TEXT(H4966+I4966,"yyyy-mm-dd""T""hh:mm:ss")&amp;
IF(J4966="MST","-07:00",
IF(J4966="MDT","-06:00",
IF(J4966="PST","-08:00",
IF(J4966="PDT","-07:00",
IF(J4966="UTC","+00:00","+00:00")))))</f>
        <v>2022-08-18T10:48:00-07:00</v>
      </c>
      <c r="H4966" s="1">
        <v>44791</v>
      </c>
      <c r="I4966" s="5">
        <v>0.45</v>
      </c>
      <c r="J4966" t="s">
        <v>84</v>
      </c>
      <c r="N4966">
        <v>0</v>
      </c>
      <c r="O4966" t="s">
        <v>5517</v>
      </c>
      <c r="U4966" t="s">
        <v>9596</v>
      </c>
      <c r="V4966" t="s">
        <v>9597</v>
      </c>
      <c r="X4966" t="s">
        <v>9676</v>
      </c>
      <c r="Y4966" t="s">
        <v>9677</v>
      </c>
      <c r="AD4966">
        <v>31.908080999999999</v>
      </c>
      <c r="AE4966">
        <v>-111.84456400000001</v>
      </c>
      <c r="AG4966" t="s">
        <v>10072</v>
      </c>
      <c r="AH4966" t="s">
        <v>9593</v>
      </c>
      <c r="AI4966" t="s">
        <v>10073</v>
      </c>
      <c r="AK4966" t="s">
        <v>5367</v>
      </c>
      <c r="AL4966" t="s">
        <v>10514</v>
      </c>
      <c r="AN4966" t="s">
        <v>1700</v>
      </c>
      <c r="AO4966" t="s">
        <v>9631</v>
      </c>
      <c r="AP4966" t="s">
        <v>422</v>
      </c>
      <c r="AQ4966">
        <v>2.7</v>
      </c>
      <c r="AR4966" t="s">
        <v>1616</v>
      </c>
      <c r="AT4966" t="s">
        <v>1612</v>
      </c>
      <c r="AV4966" t="s">
        <v>96</v>
      </c>
      <c r="BQ4966" t="str">
        <f>BS4966 &amp; ":" &amp; BR4966</f>
        <v>HACH:8190</v>
      </c>
      <c r="BR4966">
        <v>8190</v>
      </c>
      <c r="BS4966" t="s">
        <v>9632</v>
      </c>
      <c r="BT4966" t="s">
        <v>9633</v>
      </c>
      <c r="BX4966" s="1">
        <v>44806</v>
      </c>
      <c r="BZ4966" t="s">
        <v>10515</v>
      </c>
      <c r="CA4966" t="s">
        <v>9604</v>
      </c>
      <c r="CB4966">
        <v>0.1</v>
      </c>
      <c r="CC4966" t="s">
        <v>1616</v>
      </c>
      <c r="CE4966" t="s">
        <v>10101</v>
      </c>
      <c r="CF4966" t="s">
        <v>1618</v>
      </c>
    </row>
    <row r="4967" spans="1:84" hidden="1" x14ac:dyDescent="0.4">
      <c r="A4967" t="s">
        <v>7466</v>
      </c>
      <c r="B4967" t="s">
        <v>7467</v>
      </c>
      <c r="C4967" t="s">
        <v>10217</v>
      </c>
      <c r="D4967" t="s">
        <v>81</v>
      </c>
      <c r="E4967" t="s">
        <v>82</v>
      </c>
      <c r="G4967" s="4" t="str">
        <f>TEXT(H4967+I4967,"yyyy-mm-dd""T""hh:mm:ss")&amp;
IF(J4967="MST","-07:00",
IF(J4967="MDT","-06:00",
IF(J4967="PST","-08:00",
IF(J4967="PDT","-07:00",
IF(J4967="UTC","+00:00","+00:00")))))</f>
        <v>2022-06-23T08:30:00-07:00</v>
      </c>
      <c r="H4967" s="1">
        <v>44735</v>
      </c>
      <c r="I4967" s="5">
        <v>0.35416666666666669</v>
      </c>
      <c r="J4967" t="s">
        <v>84</v>
      </c>
      <c r="U4967" t="s">
        <v>7469</v>
      </c>
      <c r="V4967" t="s">
        <v>7470</v>
      </c>
      <c r="X4967" t="s">
        <v>7482</v>
      </c>
      <c r="Y4967" t="s">
        <v>7483</v>
      </c>
      <c r="AD4967">
        <v>32.386417000000002</v>
      </c>
      <c r="AE4967">
        <v>-111.119139</v>
      </c>
      <c r="AG4967" t="s">
        <v>10039</v>
      </c>
      <c r="AH4967" t="s">
        <v>7466</v>
      </c>
      <c r="AI4967" t="s">
        <v>10040</v>
      </c>
      <c r="AK4967" t="s">
        <v>5367</v>
      </c>
      <c r="AL4967" t="s">
        <v>10516</v>
      </c>
      <c r="AN4967" t="s">
        <v>1610</v>
      </c>
      <c r="AO4967" t="s">
        <v>10046</v>
      </c>
      <c r="AP4967" t="s">
        <v>422</v>
      </c>
      <c r="AQ4967">
        <v>1.1000000000000001</v>
      </c>
      <c r="AR4967" t="s">
        <v>1616</v>
      </c>
      <c r="AT4967" t="s">
        <v>1612</v>
      </c>
      <c r="AV4967" t="s">
        <v>96</v>
      </c>
      <c r="BQ4967" t="str">
        <f>BS4967 &amp; ":" &amp; BR4967</f>
        <v>USEPA:351.2</v>
      </c>
      <c r="BR4967">
        <v>351.2</v>
      </c>
      <c r="BS4967" t="s">
        <v>4867</v>
      </c>
      <c r="BT4967" t="s">
        <v>7605</v>
      </c>
      <c r="BV4967" t="s">
        <v>7606</v>
      </c>
      <c r="BZ4967" t="s">
        <v>10517</v>
      </c>
      <c r="CA4967" t="s">
        <v>1272</v>
      </c>
      <c r="CB4967">
        <v>0.8</v>
      </c>
      <c r="CC4967" t="s">
        <v>1616</v>
      </c>
      <c r="CE4967" t="s">
        <v>10220</v>
      </c>
      <c r="CF4967" t="s">
        <v>1618</v>
      </c>
    </row>
    <row r="4968" spans="1:84" hidden="1" x14ac:dyDescent="0.4">
      <c r="A4968" t="s">
        <v>7466</v>
      </c>
      <c r="B4968" t="s">
        <v>7467</v>
      </c>
      <c r="C4968" t="s">
        <v>10121</v>
      </c>
      <c r="D4968" t="s">
        <v>81</v>
      </c>
      <c r="E4968" t="s">
        <v>82</v>
      </c>
      <c r="G4968" s="4" t="str">
        <f>TEXT(H4968+I4968,"yyyy-mm-dd""T""hh:mm:ss")&amp;
IF(J4968="MST","-07:00",
IF(J4968="MDT","-06:00",
IF(J4968="PST","-08:00",
IF(J4968="PDT","-07:00",
IF(J4968="UTC","+00:00","+00:00")))))</f>
        <v>2022-03-24T10:00:00-07:00</v>
      </c>
      <c r="H4968" s="1">
        <v>44644</v>
      </c>
      <c r="I4968" s="5">
        <v>0.41666666666666669</v>
      </c>
      <c r="J4968" t="s">
        <v>84</v>
      </c>
      <c r="U4968" t="s">
        <v>7469</v>
      </c>
      <c r="V4968" t="s">
        <v>7470</v>
      </c>
      <c r="X4968" t="s">
        <v>7510</v>
      </c>
      <c r="Y4968" t="s">
        <v>7511</v>
      </c>
      <c r="AD4968">
        <v>32.434333000000002</v>
      </c>
      <c r="AE4968">
        <v>-111.232472</v>
      </c>
      <c r="AG4968" t="s">
        <v>10039</v>
      </c>
      <c r="AH4968" t="s">
        <v>7466</v>
      </c>
      <c r="AI4968" t="s">
        <v>10040</v>
      </c>
      <c r="AK4968" t="s">
        <v>5367</v>
      </c>
      <c r="AL4968" t="s">
        <v>10518</v>
      </c>
      <c r="AN4968" t="s">
        <v>1700</v>
      </c>
      <c r="AO4968" t="s">
        <v>457</v>
      </c>
      <c r="AP4968" t="s">
        <v>422</v>
      </c>
      <c r="AQ4968">
        <v>0.99</v>
      </c>
      <c r="AR4968" t="s">
        <v>1616</v>
      </c>
      <c r="AT4968" t="s">
        <v>1612</v>
      </c>
      <c r="AV4968" t="s">
        <v>96</v>
      </c>
      <c r="BQ4968" t="str">
        <f>BS4968 &amp; ":" &amp; BR4968</f>
        <v>USEPA:365.1</v>
      </c>
      <c r="BR4968">
        <v>365.1</v>
      </c>
      <c r="BS4968" t="s">
        <v>4867</v>
      </c>
      <c r="BT4968" t="s">
        <v>7474</v>
      </c>
      <c r="BV4968" t="s">
        <v>7475</v>
      </c>
      <c r="BZ4968" t="s">
        <v>10519</v>
      </c>
      <c r="CA4968" t="s">
        <v>1272</v>
      </c>
      <c r="CB4968">
        <v>0.5</v>
      </c>
      <c r="CC4968" t="s">
        <v>1616</v>
      </c>
      <c r="CE4968" t="s">
        <v>10124</v>
      </c>
      <c r="CF4968" t="s">
        <v>1618</v>
      </c>
    </row>
    <row r="4969" spans="1:84" hidden="1" x14ac:dyDescent="0.4">
      <c r="A4969" t="s">
        <v>9818</v>
      </c>
      <c r="B4969" t="s">
        <v>9819</v>
      </c>
      <c r="C4969" t="s">
        <v>10148</v>
      </c>
      <c r="D4969" t="s">
        <v>81</v>
      </c>
      <c r="E4969" t="s">
        <v>82</v>
      </c>
      <c r="G4969" s="4" t="str">
        <f>TEXT(H4969+I4969,"yyyy-mm-dd""T""hh:mm:ss")&amp;
IF(J4969="MST","-07:00",
IF(J4969="MDT","-06:00",
IF(J4969="PST","-08:00",
IF(J4969="PDT","-07:00",
IF(J4969="UTC","+00:00","+00:00")))))</f>
        <v>2022-08-29T09:40:00-07:00</v>
      </c>
      <c r="H4969" s="1">
        <v>44802</v>
      </c>
      <c r="I4969" s="5">
        <v>0.40277777777777779</v>
      </c>
      <c r="J4969" t="s">
        <v>84</v>
      </c>
      <c r="N4969">
        <v>0.3</v>
      </c>
      <c r="O4969" t="s">
        <v>1628</v>
      </c>
      <c r="U4969" t="s">
        <v>10030</v>
      </c>
      <c r="V4969" t="s">
        <v>10030</v>
      </c>
      <c r="X4969" t="s">
        <v>10078</v>
      </c>
      <c r="Y4969" t="s">
        <v>10079</v>
      </c>
      <c r="Z4969" t="s">
        <v>10080</v>
      </c>
      <c r="AD4969">
        <v>32.187063100000003</v>
      </c>
      <c r="AE4969">
        <v>-110.81660220000001</v>
      </c>
      <c r="AK4969" t="s">
        <v>10034</v>
      </c>
      <c r="AL4969" t="s">
        <v>10520</v>
      </c>
      <c r="AM4969" t="s">
        <v>92</v>
      </c>
      <c r="AN4969" t="s">
        <v>1610</v>
      </c>
      <c r="AO4969" t="s">
        <v>5369</v>
      </c>
      <c r="AP4969" t="s">
        <v>422</v>
      </c>
      <c r="AQ4969" t="s">
        <v>9909</v>
      </c>
      <c r="AR4969" t="s">
        <v>1616</v>
      </c>
      <c r="AT4969" t="s">
        <v>1612</v>
      </c>
      <c r="AV4969" t="s">
        <v>96</v>
      </c>
      <c r="BQ4969" t="str">
        <f>BS4969 &amp; ":" &amp; BR4969</f>
        <v>USEPA:350.1</v>
      </c>
      <c r="BR4969">
        <v>350.1</v>
      </c>
      <c r="BS4969" t="s">
        <v>4867</v>
      </c>
      <c r="BT4969" t="s">
        <v>7488</v>
      </c>
      <c r="BV4969" t="s">
        <v>7489</v>
      </c>
      <c r="BX4969" s="1">
        <v>44804</v>
      </c>
      <c r="BZ4969" t="s">
        <v>10521</v>
      </c>
      <c r="CA4969" t="s">
        <v>7546</v>
      </c>
      <c r="CB4969">
        <v>3.9E-2</v>
      </c>
      <c r="CC4969" t="s">
        <v>1616</v>
      </c>
      <c r="CE4969" t="s">
        <v>10084</v>
      </c>
      <c r="CF4969" t="s">
        <v>1618</v>
      </c>
    </row>
    <row r="4970" spans="1:84" hidden="1" x14ac:dyDescent="0.4">
      <c r="A4970" t="s">
        <v>7466</v>
      </c>
      <c r="B4970" t="s">
        <v>7467</v>
      </c>
      <c r="C4970" t="s">
        <v>10131</v>
      </c>
      <c r="D4970" t="s">
        <v>81</v>
      </c>
      <c r="E4970" t="s">
        <v>82</v>
      </c>
      <c r="G4970" s="4" t="str">
        <f>TEXT(H4970+I4970,"yyyy-mm-dd""T""hh:mm:ss")&amp;
IF(J4970="MST","-07:00",
IF(J4970="MDT","-06:00",
IF(J4970="PST","-08:00",
IF(J4970="PDT","-07:00",
IF(J4970="UTC","+00:00","+00:00")))))</f>
        <v>2022-03-10T10:30:00-07:00</v>
      </c>
      <c r="H4970" s="1">
        <v>44630</v>
      </c>
      <c r="I4970" s="5">
        <v>0.4375</v>
      </c>
      <c r="J4970" t="s">
        <v>84</v>
      </c>
      <c r="U4970" t="s">
        <v>7469</v>
      </c>
      <c r="V4970" t="s">
        <v>7470</v>
      </c>
      <c r="X4970" t="s">
        <v>7471</v>
      </c>
      <c r="Y4970" t="s">
        <v>7472</v>
      </c>
      <c r="AD4970">
        <v>32.338639000000001</v>
      </c>
      <c r="AE4970">
        <v>-111.08147200000001</v>
      </c>
      <c r="AG4970" t="s">
        <v>10039</v>
      </c>
      <c r="AH4970" t="s">
        <v>7466</v>
      </c>
      <c r="AI4970" t="s">
        <v>10040</v>
      </c>
      <c r="AK4970" t="s">
        <v>5367</v>
      </c>
      <c r="AL4970" t="s">
        <v>10522</v>
      </c>
      <c r="AN4970" t="s">
        <v>1610</v>
      </c>
      <c r="AO4970" t="s">
        <v>10046</v>
      </c>
      <c r="AP4970" t="s">
        <v>422</v>
      </c>
      <c r="AQ4970">
        <v>6.47</v>
      </c>
      <c r="AR4970" t="s">
        <v>1616</v>
      </c>
      <c r="AT4970" t="s">
        <v>1612</v>
      </c>
      <c r="AV4970" t="s">
        <v>96</v>
      </c>
      <c r="BQ4970" t="str">
        <f>BS4970 &amp; ":" &amp; BR4970</f>
        <v>USEPA:351.2</v>
      </c>
      <c r="BR4970">
        <v>351.2</v>
      </c>
      <c r="BS4970" t="s">
        <v>4867</v>
      </c>
      <c r="BT4970" t="s">
        <v>7605</v>
      </c>
      <c r="BV4970" t="s">
        <v>7606</v>
      </c>
      <c r="BZ4970" t="s">
        <v>10523</v>
      </c>
      <c r="CA4970" t="s">
        <v>1272</v>
      </c>
      <c r="CB4970">
        <v>0.8</v>
      </c>
      <c r="CC4970" t="s">
        <v>1616</v>
      </c>
      <c r="CE4970" t="s">
        <v>10134</v>
      </c>
      <c r="CF4970" t="s">
        <v>1618</v>
      </c>
    </row>
    <row r="4971" spans="1:84" hidden="1" x14ac:dyDescent="0.4">
      <c r="A4971" t="s">
        <v>7466</v>
      </c>
      <c r="B4971" t="s">
        <v>7467</v>
      </c>
      <c r="C4971" t="s">
        <v>10088</v>
      </c>
      <c r="D4971" t="s">
        <v>81</v>
      </c>
      <c r="E4971" t="s">
        <v>82</v>
      </c>
      <c r="G4971" s="4" t="str">
        <f>TEXT(H4971+I4971,"yyyy-mm-dd""T""hh:mm:ss")&amp;
IF(J4971="MST","-07:00",
IF(J4971="MDT","-06:00",
IF(J4971="PST","-08:00",
IF(J4971="PDT","-07:00",
IF(J4971="UTC","+00:00","+00:00")))))</f>
        <v>2022-03-17T10:10:00-07:00</v>
      </c>
      <c r="H4971" s="1">
        <v>44637</v>
      </c>
      <c r="I4971" s="5">
        <v>0.4236111111111111</v>
      </c>
      <c r="J4971" t="s">
        <v>84</v>
      </c>
      <c r="U4971" t="s">
        <v>7469</v>
      </c>
      <c r="V4971" t="s">
        <v>7470</v>
      </c>
      <c r="X4971" t="s">
        <v>7482</v>
      </c>
      <c r="Y4971" t="s">
        <v>7483</v>
      </c>
      <c r="AD4971">
        <v>32.386417000000002</v>
      </c>
      <c r="AE4971">
        <v>-111.119139</v>
      </c>
      <c r="AG4971" t="s">
        <v>10039</v>
      </c>
      <c r="AH4971" t="s">
        <v>7466</v>
      </c>
      <c r="AI4971" t="s">
        <v>10040</v>
      </c>
      <c r="AK4971" t="s">
        <v>5367</v>
      </c>
      <c r="AL4971" t="s">
        <v>10524</v>
      </c>
      <c r="AN4971" t="s">
        <v>1610</v>
      </c>
      <c r="AO4971" t="s">
        <v>7494</v>
      </c>
      <c r="AP4971" t="s">
        <v>422</v>
      </c>
      <c r="AQ4971">
        <v>5.3</v>
      </c>
      <c r="AR4971" t="s">
        <v>1616</v>
      </c>
      <c r="AT4971" t="s">
        <v>1612</v>
      </c>
      <c r="AV4971" t="s">
        <v>96</v>
      </c>
      <c r="BQ4971" t="str">
        <f>BS4971 &amp; ":" &amp; BR4971</f>
        <v>USEPA:353.2</v>
      </c>
      <c r="BR4971">
        <v>353.2</v>
      </c>
      <c r="BS4971" t="s">
        <v>4867</v>
      </c>
      <c r="BT4971" t="s">
        <v>5390</v>
      </c>
      <c r="BV4971" t="s">
        <v>5391</v>
      </c>
      <c r="BZ4971" t="s">
        <v>10525</v>
      </c>
      <c r="CA4971" t="s">
        <v>1272</v>
      </c>
      <c r="CB4971">
        <v>0.2</v>
      </c>
      <c r="CC4971" t="s">
        <v>1616</v>
      </c>
      <c r="CE4971" t="s">
        <v>10091</v>
      </c>
      <c r="CF4971" t="s">
        <v>1618</v>
      </c>
    </row>
    <row r="4972" spans="1:84" hidden="1" x14ac:dyDescent="0.4">
      <c r="A4972" t="s">
        <v>7466</v>
      </c>
      <c r="B4972" t="s">
        <v>7467</v>
      </c>
      <c r="C4972" t="s">
        <v>10286</v>
      </c>
      <c r="D4972" t="s">
        <v>81</v>
      </c>
      <c r="E4972" t="s">
        <v>82</v>
      </c>
      <c r="G4972" s="4" t="str">
        <f>TEXT(H4972+I4972,"yyyy-mm-dd""T""hh:mm:ss")&amp;
IF(J4972="MST","-07:00",
IF(J4972="MDT","-06:00",
IF(J4972="PST","-08:00",
IF(J4972="PDT","-07:00",
IF(J4972="UTC","+00:00","+00:00")))))</f>
        <v>2022-12-22T09:40:00-07:00</v>
      </c>
      <c r="H4972" s="1">
        <v>44917</v>
      </c>
      <c r="I4972" s="5">
        <v>0.40277777777777779</v>
      </c>
      <c r="J4972" t="s">
        <v>84</v>
      </c>
      <c r="U4972" t="s">
        <v>7469</v>
      </c>
      <c r="V4972" t="s">
        <v>7470</v>
      </c>
      <c r="X4972" t="s">
        <v>7471</v>
      </c>
      <c r="Y4972" t="s">
        <v>7472</v>
      </c>
      <c r="AD4972">
        <v>32.338639000000001</v>
      </c>
      <c r="AE4972">
        <v>-111.08147200000001</v>
      </c>
      <c r="AG4972" t="s">
        <v>10039</v>
      </c>
      <c r="AH4972" t="s">
        <v>7466</v>
      </c>
      <c r="AI4972" t="s">
        <v>10040</v>
      </c>
      <c r="AK4972" t="s">
        <v>5367</v>
      </c>
      <c r="AL4972" t="s">
        <v>10526</v>
      </c>
      <c r="AN4972" t="s">
        <v>1700</v>
      </c>
      <c r="AO4972" t="s">
        <v>457</v>
      </c>
      <c r="AP4972" t="s">
        <v>422</v>
      </c>
      <c r="AQ4972">
        <v>1.72</v>
      </c>
      <c r="AR4972" t="s">
        <v>1616</v>
      </c>
      <c r="AT4972" t="s">
        <v>1612</v>
      </c>
      <c r="AV4972" t="s">
        <v>96</v>
      </c>
      <c r="BQ4972" t="str">
        <f>BS4972 &amp; ":" &amp; BR4972</f>
        <v>USEPA:365.1</v>
      </c>
      <c r="BR4972">
        <v>365.1</v>
      </c>
      <c r="BS4972" t="s">
        <v>4867</v>
      </c>
      <c r="BT4972" t="s">
        <v>7474</v>
      </c>
      <c r="BV4972" t="s">
        <v>7475</v>
      </c>
      <c r="BZ4972" t="s">
        <v>10527</v>
      </c>
      <c r="CA4972" t="s">
        <v>1272</v>
      </c>
      <c r="CB4972">
        <v>0.5</v>
      </c>
      <c r="CC4972" t="s">
        <v>1616</v>
      </c>
      <c r="CE4972" t="s">
        <v>10289</v>
      </c>
      <c r="CF4972" t="s">
        <v>1618</v>
      </c>
    </row>
    <row r="4973" spans="1:84" hidden="1" x14ac:dyDescent="0.4">
      <c r="A4973" t="s">
        <v>9593</v>
      </c>
      <c r="B4973" t="s">
        <v>9594</v>
      </c>
      <c r="C4973" t="s">
        <v>10300</v>
      </c>
      <c r="D4973" t="s">
        <v>81</v>
      </c>
      <c r="E4973" t="s">
        <v>82</v>
      </c>
      <c r="G4973" s="4" t="str">
        <f>TEXT(H4973+I4973,"yyyy-mm-dd""T""hh:mm:ss")&amp;
IF(J4973="MST","-07:00",
IF(J4973="MDT","-06:00",
IF(J4973="PST","-08:00",
IF(J4973="PDT","-07:00",
IF(J4973="UTC","+00:00","+00:00")))))</f>
        <v>2022-08-18T10:48:00-07:00</v>
      </c>
      <c r="H4973" s="1">
        <v>44791</v>
      </c>
      <c r="I4973" s="5">
        <v>0.45</v>
      </c>
      <c r="J4973" t="s">
        <v>84</v>
      </c>
      <c r="N4973">
        <v>0</v>
      </c>
      <c r="O4973" t="s">
        <v>5517</v>
      </c>
      <c r="U4973" t="s">
        <v>9596</v>
      </c>
      <c r="V4973" t="s">
        <v>9597</v>
      </c>
      <c r="X4973" t="s">
        <v>9676</v>
      </c>
      <c r="Y4973" t="s">
        <v>9677</v>
      </c>
      <c r="AD4973">
        <v>31.908080999999999</v>
      </c>
      <c r="AE4973">
        <v>-111.84456400000001</v>
      </c>
      <c r="AG4973" t="s">
        <v>10072</v>
      </c>
      <c r="AH4973" t="s">
        <v>9593</v>
      </c>
      <c r="AI4973" t="s">
        <v>10073</v>
      </c>
      <c r="AK4973" t="s">
        <v>5367</v>
      </c>
      <c r="AL4973" t="s">
        <v>10528</v>
      </c>
      <c r="AM4973" t="s">
        <v>92</v>
      </c>
      <c r="AN4973" t="s">
        <v>1610</v>
      </c>
      <c r="AO4973" t="s">
        <v>1611</v>
      </c>
      <c r="AP4973" t="s">
        <v>422</v>
      </c>
      <c r="AQ4973" t="s">
        <v>4440</v>
      </c>
      <c r="AR4973" t="s">
        <v>1616</v>
      </c>
      <c r="AT4973" t="s">
        <v>1612</v>
      </c>
      <c r="AV4973" t="s">
        <v>96</v>
      </c>
      <c r="BQ4973" t="str">
        <f>BS4973 &amp; ":" &amp; BR4973</f>
        <v>APHA:4500-NH3 C</v>
      </c>
      <c r="BR4973" t="s">
        <v>9610</v>
      </c>
      <c r="BS4973" t="s">
        <v>5380</v>
      </c>
      <c r="BT4973" t="s">
        <v>9611</v>
      </c>
      <c r="BV4973" t="s">
        <v>9612</v>
      </c>
      <c r="BX4973" s="1">
        <v>44799</v>
      </c>
      <c r="BZ4973" t="s">
        <v>10529</v>
      </c>
      <c r="CA4973" t="s">
        <v>9604</v>
      </c>
      <c r="CB4973">
        <v>0.5</v>
      </c>
      <c r="CC4973" t="s">
        <v>1616</v>
      </c>
      <c r="CE4973" t="s">
        <v>10101</v>
      </c>
      <c r="CF4973" t="s">
        <v>1618</v>
      </c>
    </row>
    <row r="4974" spans="1:84" hidden="1" x14ac:dyDescent="0.4">
      <c r="A4974" t="s">
        <v>7466</v>
      </c>
      <c r="B4974" t="s">
        <v>7467</v>
      </c>
      <c r="C4974" t="s">
        <v>10110</v>
      </c>
      <c r="D4974" t="s">
        <v>81</v>
      </c>
      <c r="E4974" t="s">
        <v>82</v>
      </c>
      <c r="G4974" s="4" t="str">
        <f>TEXT(H4974+I4974,"yyyy-mm-dd""T""hh:mm:ss")&amp;
IF(J4974="MST","-07:00",
IF(J4974="MDT","-06:00",
IF(J4974="PST","-08:00",
IF(J4974="PDT","-07:00",
IF(J4974="UTC","+00:00","+00:00")))))</f>
        <v>2022-09-20T11:10:00-07:00</v>
      </c>
      <c r="H4974" s="1">
        <v>44824</v>
      </c>
      <c r="I4974" s="5">
        <v>0.46527777777777779</v>
      </c>
      <c r="J4974" t="s">
        <v>84</v>
      </c>
      <c r="U4974" t="s">
        <v>7469</v>
      </c>
      <c r="V4974" t="s">
        <v>7470</v>
      </c>
      <c r="X4974" t="s">
        <v>7532</v>
      </c>
      <c r="Y4974" t="s">
        <v>7533</v>
      </c>
      <c r="AD4974">
        <v>32.289444000000003</v>
      </c>
      <c r="AE4974">
        <v>-111.03486100000001</v>
      </c>
      <c r="AG4974" t="s">
        <v>10039</v>
      </c>
      <c r="AH4974" t="s">
        <v>7466</v>
      </c>
      <c r="AI4974" t="s">
        <v>10040</v>
      </c>
      <c r="AK4974" t="s">
        <v>5367</v>
      </c>
      <c r="AL4974" t="s">
        <v>10530</v>
      </c>
      <c r="AN4974" t="s">
        <v>1700</v>
      </c>
      <c r="AO4974" t="s">
        <v>123</v>
      </c>
      <c r="AP4974" t="s">
        <v>422</v>
      </c>
      <c r="AQ4974">
        <v>0.77</v>
      </c>
      <c r="AR4974" t="s">
        <v>1616</v>
      </c>
      <c r="AS4974" t="s">
        <v>9252</v>
      </c>
      <c r="AT4974" t="s">
        <v>1612</v>
      </c>
      <c r="AV4974" t="s">
        <v>96</v>
      </c>
      <c r="BQ4974" t="str">
        <f>BS4974 &amp; ":" &amp; BR4974</f>
        <v>USEPA:365.1</v>
      </c>
      <c r="BR4974">
        <v>365.1</v>
      </c>
      <c r="BS4974" t="s">
        <v>4867</v>
      </c>
      <c r="BT4974" t="s">
        <v>7474</v>
      </c>
      <c r="BV4974" t="s">
        <v>7475</v>
      </c>
      <c r="BZ4974" t="s">
        <v>10531</v>
      </c>
      <c r="CA4974" t="s">
        <v>1272</v>
      </c>
      <c r="CB4974">
        <v>0.5</v>
      </c>
      <c r="CC4974" t="s">
        <v>1616</v>
      </c>
      <c r="CE4974" t="s">
        <v>10043</v>
      </c>
      <c r="CF4974" t="s">
        <v>1618</v>
      </c>
    </row>
    <row r="4975" spans="1:84" hidden="1" x14ac:dyDescent="0.4">
      <c r="A4975" t="s">
        <v>9818</v>
      </c>
      <c r="B4975" t="s">
        <v>9819</v>
      </c>
      <c r="C4975" t="s">
        <v>10303</v>
      </c>
      <c r="D4975" t="s">
        <v>81</v>
      </c>
      <c r="E4975" t="s">
        <v>82</v>
      </c>
      <c r="G4975" s="4" t="str">
        <f>TEXT(H4975+I4975,"yyyy-mm-dd""T""hh:mm:ss")&amp;
IF(J4975="MST","-07:00",
IF(J4975="MDT","-06:00",
IF(J4975="PST","-08:00",
IF(J4975="PDT","-07:00",
IF(J4975="UTC","+00:00","+00:00")))))</f>
        <v>2022-01-17T09:15:00-07:00</v>
      </c>
      <c r="H4975" s="1">
        <v>44578</v>
      </c>
      <c r="I4975" s="5">
        <v>0.38541666666666669</v>
      </c>
      <c r="J4975" t="s">
        <v>84</v>
      </c>
      <c r="U4975" t="s">
        <v>9821</v>
      </c>
      <c r="V4975" t="s">
        <v>9821</v>
      </c>
      <c r="X4975" t="s">
        <v>10065</v>
      </c>
      <c r="Y4975" t="s">
        <v>10066</v>
      </c>
      <c r="Z4975" t="s">
        <v>10304</v>
      </c>
      <c r="AD4975">
        <v>32.430866700000003</v>
      </c>
      <c r="AE4975">
        <v>-110.89875000000001</v>
      </c>
      <c r="AK4975" t="s">
        <v>5367</v>
      </c>
      <c r="AL4975" t="s">
        <v>10532</v>
      </c>
      <c r="AN4975" t="s">
        <v>1610</v>
      </c>
      <c r="AO4975" t="s">
        <v>5369</v>
      </c>
      <c r="AP4975" t="s">
        <v>422</v>
      </c>
      <c r="AQ4975">
        <v>6.2E-2</v>
      </c>
      <c r="AR4975" t="s">
        <v>1616</v>
      </c>
      <c r="AT4975" t="s">
        <v>1612</v>
      </c>
      <c r="AV4975" t="s">
        <v>96</v>
      </c>
      <c r="BQ4975" t="str">
        <f>BS4975 &amp; ":" &amp; BR4975</f>
        <v>USEPA:350.1</v>
      </c>
      <c r="BR4975">
        <v>350.1</v>
      </c>
      <c r="BS4975" t="s">
        <v>4867</v>
      </c>
      <c r="BT4975" t="s">
        <v>7488</v>
      </c>
      <c r="BV4975" t="s">
        <v>7489</v>
      </c>
      <c r="BX4975" s="1">
        <v>44581</v>
      </c>
      <c r="BZ4975" t="s">
        <v>10533</v>
      </c>
      <c r="CA4975" t="s">
        <v>1272</v>
      </c>
      <c r="CB4975" t="s">
        <v>10166</v>
      </c>
      <c r="CC4975" t="s">
        <v>1616</v>
      </c>
      <c r="CE4975" t="s">
        <v>10309</v>
      </c>
      <c r="CF4975" t="s">
        <v>1618</v>
      </c>
    </row>
    <row r="4976" spans="1:84" x14ac:dyDescent="0.4">
      <c r="A4976" t="s">
        <v>78</v>
      </c>
      <c r="B4976" t="s">
        <v>79</v>
      </c>
      <c r="C4976" t="s">
        <v>1064</v>
      </c>
      <c r="D4976" t="s">
        <v>81</v>
      </c>
      <c r="E4976" t="s">
        <v>82</v>
      </c>
      <c r="F4976" t="s">
        <v>83</v>
      </c>
      <c r="G4976" s="4" t="str">
        <f>TEXT(H4976+I4976,"yyyy-mm-dd""T""hh:mm:ss")&amp;
IF(J4976="MST","-07:00",
IF(J4976="MDT","-06:00",
IF(J4976="PST","-08:00",
IF(J4976="PDT","-07:00",
IF(J4976="UTC","+00:00","+00:00")))))</f>
        <v>2007-05-16T12:00:00-07:00</v>
      </c>
      <c r="H4976" s="1">
        <v>39218</v>
      </c>
      <c r="I4976" s="5">
        <v>0.5</v>
      </c>
      <c r="J4976" t="s">
        <v>84</v>
      </c>
      <c r="W4976" t="s">
        <v>85</v>
      </c>
      <c r="X4976" t="s">
        <v>234</v>
      </c>
      <c r="Z4976" t="s">
        <v>1065</v>
      </c>
      <c r="AB4976" t="s">
        <v>500</v>
      </c>
      <c r="AC4976" t="s">
        <v>500</v>
      </c>
      <c r="AF4976" t="str">
        <f>"ID:"&amp;AG4976&amp;"; context:" &amp; AH4976 &amp;"; Name:" &amp; AI4976 &amp; "; Equipment:" &amp; AK4976</f>
        <v>ID:USGS; context:USGS; Name:USGS; Equipment:Unknown</v>
      </c>
      <c r="AG4976" t="s">
        <v>89</v>
      </c>
      <c r="AH4976" t="s">
        <v>89</v>
      </c>
      <c r="AI4976" t="s">
        <v>89</v>
      </c>
      <c r="AK4976" t="s">
        <v>90</v>
      </c>
      <c r="AL4976" t="s">
        <v>1069</v>
      </c>
      <c r="AO4976" t="s">
        <v>117</v>
      </c>
      <c r="AP4976" t="s">
        <v>94</v>
      </c>
      <c r="AQ4976">
        <v>4.38</v>
      </c>
      <c r="AR4976" t="s">
        <v>102</v>
      </c>
      <c r="AT4976" t="s">
        <v>95</v>
      </c>
      <c r="AV4976" t="s">
        <v>96</v>
      </c>
      <c r="BG4976" s="3" t="s">
        <v>118</v>
      </c>
      <c r="BH4976" s="3"/>
      <c r="BQ4976" t="str">
        <f>BS4976 &amp; ":" &amp; BR4976</f>
        <v>USGS:CL048</v>
      </c>
      <c r="BR4976" t="s">
        <v>119</v>
      </c>
      <c r="BS4976" t="s">
        <v>89</v>
      </c>
      <c r="BT4976" t="s">
        <v>120</v>
      </c>
      <c r="BV4976" t="s">
        <v>121</v>
      </c>
      <c r="BW4976" t="s">
        <v>1048</v>
      </c>
      <c r="BX4976" s="1">
        <v>39225</v>
      </c>
      <c r="CA4976" t="s">
        <v>397</v>
      </c>
      <c r="CB4976">
        <v>0.06</v>
      </c>
      <c r="CC4976" t="s">
        <v>102</v>
      </c>
      <c r="CF4976" t="s">
        <v>103</v>
      </c>
    </row>
    <row r="4977" spans="1:84" hidden="1" x14ac:dyDescent="0.4">
      <c r="A4977" t="s">
        <v>7466</v>
      </c>
      <c r="B4977" t="s">
        <v>7467</v>
      </c>
      <c r="C4977" t="s">
        <v>10131</v>
      </c>
      <c r="D4977" t="s">
        <v>81</v>
      </c>
      <c r="E4977" t="s">
        <v>82</v>
      </c>
      <c r="G4977" s="4" t="str">
        <f>TEXT(H4977+I4977,"yyyy-mm-dd""T""hh:mm:ss")&amp;
IF(J4977="MST","-07:00",
IF(J4977="MDT","-06:00",
IF(J4977="PST","-08:00",
IF(J4977="PDT","-07:00",
IF(J4977="UTC","+00:00","+00:00")))))</f>
        <v>2022-03-10T10:30:00-07:00</v>
      </c>
      <c r="H4977" s="1">
        <v>44630</v>
      </c>
      <c r="I4977" s="5">
        <v>0.4375</v>
      </c>
      <c r="J4977" t="s">
        <v>84</v>
      </c>
      <c r="U4977" t="s">
        <v>7469</v>
      </c>
      <c r="V4977" t="s">
        <v>7470</v>
      </c>
      <c r="X4977" t="s">
        <v>7471</v>
      </c>
      <c r="Y4977" t="s">
        <v>7472</v>
      </c>
      <c r="AD4977">
        <v>32.338639000000001</v>
      </c>
      <c r="AE4977">
        <v>-111.08147200000001</v>
      </c>
      <c r="AG4977" t="s">
        <v>10039</v>
      </c>
      <c r="AH4977" t="s">
        <v>7466</v>
      </c>
      <c r="AI4977" t="s">
        <v>10040</v>
      </c>
      <c r="AK4977" t="s">
        <v>5367</v>
      </c>
      <c r="AL4977" t="s">
        <v>10538</v>
      </c>
      <c r="AN4977" t="s">
        <v>1700</v>
      </c>
      <c r="AO4977" t="s">
        <v>457</v>
      </c>
      <c r="AP4977" t="s">
        <v>422</v>
      </c>
      <c r="AQ4977">
        <v>1.81</v>
      </c>
      <c r="AR4977" t="s">
        <v>1616</v>
      </c>
      <c r="AS4977" t="s">
        <v>10539</v>
      </c>
      <c r="AT4977" t="s">
        <v>1612</v>
      </c>
      <c r="AV4977" t="s">
        <v>96</v>
      </c>
      <c r="BQ4977" t="str">
        <f>BS4977 &amp; ":" &amp; BR4977</f>
        <v>USEPA:365.1</v>
      </c>
      <c r="BR4977">
        <v>365.1</v>
      </c>
      <c r="BS4977" t="s">
        <v>4867</v>
      </c>
      <c r="BT4977" t="s">
        <v>7474</v>
      </c>
      <c r="BV4977" t="s">
        <v>7475</v>
      </c>
      <c r="BZ4977" t="s">
        <v>10540</v>
      </c>
      <c r="CA4977" t="s">
        <v>1272</v>
      </c>
      <c r="CB4977">
        <v>1</v>
      </c>
      <c r="CC4977" t="s">
        <v>1616</v>
      </c>
      <c r="CE4977" t="s">
        <v>10134</v>
      </c>
      <c r="CF4977" t="s">
        <v>1618</v>
      </c>
    </row>
    <row r="4978" spans="1:84" hidden="1" x14ac:dyDescent="0.4">
      <c r="A4978" t="s">
        <v>7466</v>
      </c>
      <c r="B4978" t="s">
        <v>7467</v>
      </c>
      <c r="C4978" t="s">
        <v>10110</v>
      </c>
      <c r="D4978" t="s">
        <v>81</v>
      </c>
      <c r="E4978" t="s">
        <v>82</v>
      </c>
      <c r="G4978" s="4" t="str">
        <f>TEXT(H4978+I4978,"yyyy-mm-dd""T""hh:mm:ss")&amp;
IF(J4978="MST","-07:00",
IF(J4978="MDT","-06:00",
IF(J4978="PST","-08:00",
IF(J4978="PDT","-07:00",
IF(J4978="UTC","+00:00","+00:00")))))</f>
        <v>2022-09-20T11:10:00-07:00</v>
      </c>
      <c r="H4978" s="1">
        <v>44824</v>
      </c>
      <c r="I4978" s="5">
        <v>0.46527777777777779</v>
      </c>
      <c r="J4978" t="s">
        <v>84</v>
      </c>
      <c r="U4978" t="s">
        <v>7469</v>
      </c>
      <c r="V4978" t="s">
        <v>7470</v>
      </c>
      <c r="X4978" t="s">
        <v>7532</v>
      </c>
      <c r="Y4978" t="s">
        <v>7533</v>
      </c>
      <c r="AD4978">
        <v>32.289444000000003</v>
      </c>
      <c r="AE4978">
        <v>-111.03486100000001</v>
      </c>
      <c r="AG4978" t="s">
        <v>10039</v>
      </c>
      <c r="AH4978" t="s">
        <v>7466</v>
      </c>
      <c r="AI4978" t="s">
        <v>10040</v>
      </c>
      <c r="AK4978" t="s">
        <v>5367</v>
      </c>
      <c r="AL4978" t="s">
        <v>10541</v>
      </c>
      <c r="AN4978" t="s">
        <v>1610</v>
      </c>
      <c r="AO4978" t="s">
        <v>7494</v>
      </c>
      <c r="AP4978" t="s">
        <v>422</v>
      </c>
      <c r="AQ4978">
        <v>0.78</v>
      </c>
      <c r="AR4978" t="s">
        <v>1616</v>
      </c>
      <c r="AT4978" t="s">
        <v>1612</v>
      </c>
      <c r="AV4978" t="s">
        <v>96</v>
      </c>
      <c r="BQ4978" t="str">
        <f>BS4978 &amp; ":" &amp; BR4978</f>
        <v>USEPA:353.2</v>
      </c>
      <c r="BR4978">
        <v>353.2</v>
      </c>
      <c r="BS4978" t="s">
        <v>4867</v>
      </c>
      <c r="BT4978" t="s">
        <v>5390</v>
      </c>
      <c r="BV4978" t="s">
        <v>5391</v>
      </c>
      <c r="BZ4978" t="s">
        <v>10542</v>
      </c>
      <c r="CA4978" t="s">
        <v>1272</v>
      </c>
      <c r="CB4978">
        <v>0.2</v>
      </c>
      <c r="CC4978" t="s">
        <v>1616</v>
      </c>
      <c r="CE4978" t="s">
        <v>10043</v>
      </c>
      <c r="CF4978" t="s">
        <v>1618</v>
      </c>
    </row>
    <row r="4979" spans="1:84" hidden="1" x14ac:dyDescent="0.4">
      <c r="A4979" t="s">
        <v>9818</v>
      </c>
      <c r="B4979" t="s">
        <v>9819</v>
      </c>
      <c r="C4979" t="s">
        <v>10419</v>
      </c>
      <c r="D4979" t="s">
        <v>1274</v>
      </c>
      <c r="E4979" t="s">
        <v>82</v>
      </c>
      <c r="G4979" s="4" t="str">
        <f>TEXT(H4979+I4979,"yyyy-mm-dd""T""hh:mm:ss")&amp;
IF(J4979="MST","-07:00",
IF(J4979="MDT","-06:00",
IF(J4979="PST","-08:00",
IF(J4979="PDT","-07:00",
IF(J4979="UTC","+00:00","+00:00")))))</f>
        <v>2022-01-14T12:10:00-07:00</v>
      </c>
      <c r="H4979" s="1">
        <v>44575</v>
      </c>
      <c r="I4979" s="5">
        <v>0.50694444444444442</v>
      </c>
      <c r="J4979" t="s">
        <v>84</v>
      </c>
      <c r="U4979" t="s">
        <v>9821</v>
      </c>
      <c r="V4979" t="s">
        <v>9821</v>
      </c>
      <c r="X4979" t="s">
        <v>9822</v>
      </c>
      <c r="Y4979" t="s">
        <v>9823</v>
      </c>
      <c r="Z4979" t="s">
        <v>10315</v>
      </c>
      <c r="AD4979">
        <v>31.864722</v>
      </c>
      <c r="AE4979">
        <v>-110.571389</v>
      </c>
      <c r="AK4979" t="s">
        <v>5367</v>
      </c>
      <c r="AL4979" t="s">
        <v>10543</v>
      </c>
      <c r="AN4979" t="s">
        <v>1700</v>
      </c>
      <c r="AO4979" t="s">
        <v>5378</v>
      </c>
      <c r="AP4979" t="s">
        <v>422</v>
      </c>
      <c r="AQ4979">
        <v>2.5000000000000001E-2</v>
      </c>
      <c r="AR4979" t="s">
        <v>1616</v>
      </c>
      <c r="AT4979" t="s">
        <v>1612</v>
      </c>
      <c r="AV4979" t="s">
        <v>96</v>
      </c>
      <c r="BQ4979" t="str">
        <f>BS4979 &amp; ":" &amp; BR4979</f>
        <v>APHA:4500-P-E</v>
      </c>
      <c r="BR4979" t="s">
        <v>5379</v>
      </c>
      <c r="BS4979" t="s">
        <v>5380</v>
      </c>
      <c r="BT4979" t="s">
        <v>5381</v>
      </c>
      <c r="BV4979" t="s">
        <v>5382</v>
      </c>
      <c r="BX4979" s="1">
        <v>44584</v>
      </c>
      <c r="BZ4979" t="s">
        <v>10544</v>
      </c>
      <c r="CA4979" t="s">
        <v>1272</v>
      </c>
      <c r="CB4979" t="s">
        <v>10232</v>
      </c>
      <c r="CC4979" t="s">
        <v>1616</v>
      </c>
      <c r="CE4979" t="s">
        <v>10422</v>
      </c>
      <c r="CF4979" t="s">
        <v>1618</v>
      </c>
    </row>
    <row r="4980" spans="1:84" hidden="1" x14ac:dyDescent="0.4">
      <c r="A4980" t="s">
        <v>9818</v>
      </c>
      <c r="B4980" t="s">
        <v>9819</v>
      </c>
      <c r="C4980" t="s">
        <v>10396</v>
      </c>
      <c r="D4980" t="s">
        <v>10397</v>
      </c>
      <c r="E4980" t="s">
        <v>82</v>
      </c>
      <c r="G4980" s="4" t="str">
        <f>TEXT(H4980+I4980,"yyyy-mm-dd""T""hh:mm:ss")&amp;
IF(J4980="MST","-07:00",
IF(J4980="MDT","-06:00",
IF(J4980="PST","-08:00",
IF(J4980="PDT","-07:00",
IF(J4980="UTC","+00:00","+00:00")))))</f>
        <v>2022-12-10T15:50:00-07:00</v>
      </c>
      <c r="H4980" s="1">
        <v>44905</v>
      </c>
      <c r="I4980" s="5">
        <v>0.65972222222222221</v>
      </c>
      <c r="J4980" t="s">
        <v>84</v>
      </c>
      <c r="N4980">
        <v>0</v>
      </c>
      <c r="O4980" t="s">
        <v>1628</v>
      </c>
      <c r="U4980" t="s">
        <v>10030</v>
      </c>
      <c r="V4980" t="s">
        <v>10030</v>
      </c>
      <c r="X4980" t="s">
        <v>10156</v>
      </c>
      <c r="Y4980" t="s">
        <v>10157</v>
      </c>
      <c r="Z4980" t="s">
        <v>10158</v>
      </c>
      <c r="AD4980">
        <v>32.387222199999997</v>
      </c>
      <c r="AE4980">
        <v>-110.7111111</v>
      </c>
      <c r="AK4980" t="s">
        <v>10034</v>
      </c>
      <c r="AL4980" t="s">
        <v>10545</v>
      </c>
      <c r="AN4980" t="s">
        <v>1700</v>
      </c>
      <c r="AO4980" t="s">
        <v>457</v>
      </c>
      <c r="AP4980" t="s">
        <v>422</v>
      </c>
      <c r="AQ4980">
        <v>2.5000000000000001E-2</v>
      </c>
      <c r="AR4980" t="s">
        <v>1616</v>
      </c>
      <c r="AT4980" t="s">
        <v>1612</v>
      </c>
      <c r="AV4980" t="s">
        <v>96</v>
      </c>
      <c r="BF4980" t="s">
        <v>10546</v>
      </c>
      <c r="BQ4980" t="str">
        <f>BS4980 &amp; ":" &amp; BR4980</f>
        <v>APHA:4500-P-E</v>
      </c>
      <c r="BR4980" t="s">
        <v>5379</v>
      </c>
      <c r="BS4980" t="s">
        <v>5380</v>
      </c>
      <c r="BT4980" t="s">
        <v>5381</v>
      </c>
      <c r="BV4980" t="s">
        <v>5382</v>
      </c>
      <c r="BX4980" s="1">
        <v>44911</v>
      </c>
      <c r="BZ4980" t="s">
        <v>10547</v>
      </c>
      <c r="CA4980" t="s">
        <v>1272</v>
      </c>
      <c r="CB4980">
        <v>0.02</v>
      </c>
      <c r="CC4980" t="s">
        <v>1616</v>
      </c>
      <c r="CE4980" t="s">
        <v>10346</v>
      </c>
      <c r="CF4980" t="s">
        <v>1618</v>
      </c>
    </row>
    <row r="4981" spans="1:84" hidden="1" x14ac:dyDescent="0.4">
      <c r="A4981" t="s">
        <v>9818</v>
      </c>
      <c r="B4981" t="s">
        <v>9819</v>
      </c>
      <c r="C4981" t="s">
        <v>10155</v>
      </c>
      <c r="D4981" t="s">
        <v>81</v>
      </c>
      <c r="E4981" t="s">
        <v>82</v>
      </c>
      <c r="G4981" s="4" t="str">
        <f>TEXT(H4981+I4981,"yyyy-mm-dd""T""hh:mm:ss")&amp;
IF(J4981="MST","-07:00",
IF(J4981="MDT","-06:00",
IF(J4981="PST","-08:00",
IF(J4981="PDT","-07:00",
IF(J4981="UTC","+00:00","+00:00")))))</f>
        <v>2022-12-10T15:50:00-07:00</v>
      </c>
      <c r="H4981" s="1">
        <v>44905</v>
      </c>
      <c r="I4981" s="5">
        <v>0.65972222222222221</v>
      </c>
      <c r="J4981" t="s">
        <v>84</v>
      </c>
      <c r="N4981">
        <v>0.75</v>
      </c>
      <c r="O4981" t="s">
        <v>1628</v>
      </c>
      <c r="U4981" t="s">
        <v>10030</v>
      </c>
      <c r="V4981" t="s">
        <v>10030</v>
      </c>
      <c r="X4981" t="s">
        <v>10156</v>
      </c>
      <c r="Y4981" t="s">
        <v>10157</v>
      </c>
      <c r="Z4981" t="s">
        <v>10158</v>
      </c>
      <c r="AD4981">
        <v>32.387222199999997</v>
      </c>
      <c r="AE4981">
        <v>-110.7111111</v>
      </c>
      <c r="AK4981" t="s">
        <v>10034</v>
      </c>
      <c r="AL4981" t="s">
        <v>10548</v>
      </c>
      <c r="AM4981" t="s">
        <v>92</v>
      </c>
      <c r="AN4981" t="s">
        <v>1610</v>
      </c>
      <c r="AO4981" t="s">
        <v>7494</v>
      </c>
      <c r="AP4981" t="s">
        <v>422</v>
      </c>
      <c r="AQ4981" t="s">
        <v>9909</v>
      </c>
      <c r="AR4981" t="s">
        <v>1616</v>
      </c>
      <c r="AT4981" t="s">
        <v>1612</v>
      </c>
      <c r="AV4981" t="s">
        <v>96</v>
      </c>
      <c r="BQ4981" t="str">
        <f>BS4981 &amp; ":" &amp; BR4981</f>
        <v>USEPA:353.2</v>
      </c>
      <c r="BR4981">
        <v>353.2</v>
      </c>
      <c r="BS4981" t="s">
        <v>4867</v>
      </c>
      <c r="BT4981" t="s">
        <v>5390</v>
      </c>
      <c r="BV4981" t="s">
        <v>5391</v>
      </c>
      <c r="BX4981" s="1">
        <v>44915</v>
      </c>
      <c r="BZ4981" t="s">
        <v>10549</v>
      </c>
      <c r="CA4981" t="s">
        <v>7546</v>
      </c>
      <c r="CB4981">
        <v>4.3999999999999997E-2</v>
      </c>
      <c r="CC4981" t="s">
        <v>1616</v>
      </c>
      <c r="CE4981" t="s">
        <v>10161</v>
      </c>
      <c r="CF4981" t="s">
        <v>1618</v>
      </c>
    </row>
    <row r="4982" spans="1:84" hidden="1" x14ac:dyDescent="0.4">
      <c r="A4982" t="s">
        <v>7466</v>
      </c>
      <c r="B4982" t="s">
        <v>7467</v>
      </c>
      <c r="C4982" t="s">
        <v>10044</v>
      </c>
      <c r="D4982" t="s">
        <v>81</v>
      </c>
      <c r="E4982" t="s">
        <v>82</v>
      </c>
      <c r="G4982" s="4" t="str">
        <f>TEXT(H4982+I4982,"yyyy-mm-dd""T""hh:mm:ss")&amp;
IF(J4982="MST","-07:00",
IF(J4982="MDT","-06:00",
IF(J4982="PST","-08:00",
IF(J4982="PDT","-07:00",
IF(J4982="UTC","+00:00","+00:00")))))</f>
        <v>2022-03-03T09:45:00-07:00</v>
      </c>
      <c r="H4982" s="1">
        <v>44623</v>
      </c>
      <c r="I4982" s="5">
        <v>0.40625</v>
      </c>
      <c r="J4982" t="s">
        <v>84</v>
      </c>
      <c r="U4982" t="s">
        <v>7469</v>
      </c>
      <c r="V4982" t="s">
        <v>7470</v>
      </c>
      <c r="X4982" t="s">
        <v>7532</v>
      </c>
      <c r="Y4982" t="s">
        <v>7533</v>
      </c>
      <c r="AD4982">
        <v>32.289444000000003</v>
      </c>
      <c r="AE4982">
        <v>-111.03486100000001</v>
      </c>
      <c r="AG4982" t="s">
        <v>10039</v>
      </c>
      <c r="AH4982" t="s">
        <v>7466</v>
      </c>
      <c r="AI4982" t="s">
        <v>10040</v>
      </c>
      <c r="AK4982" t="s">
        <v>5367</v>
      </c>
      <c r="AL4982" t="s">
        <v>10550</v>
      </c>
      <c r="AN4982" t="s">
        <v>1700</v>
      </c>
      <c r="AO4982" t="s">
        <v>123</v>
      </c>
      <c r="AP4982" t="s">
        <v>422</v>
      </c>
      <c r="AQ4982">
        <v>0.82</v>
      </c>
      <c r="AR4982" t="s">
        <v>1616</v>
      </c>
      <c r="AS4982" t="s">
        <v>9252</v>
      </c>
      <c r="AT4982" t="s">
        <v>1612</v>
      </c>
      <c r="AV4982" t="s">
        <v>96</v>
      </c>
      <c r="BQ4982" t="str">
        <f>BS4982 &amp; ":" &amp; BR4982</f>
        <v>USEPA:365.1</v>
      </c>
      <c r="BR4982">
        <v>365.1</v>
      </c>
      <c r="BS4982" t="s">
        <v>4867</v>
      </c>
      <c r="BT4982" t="s">
        <v>7474</v>
      </c>
      <c r="BV4982" t="s">
        <v>7475</v>
      </c>
      <c r="BZ4982" t="s">
        <v>10551</v>
      </c>
      <c r="CA4982" t="s">
        <v>1272</v>
      </c>
      <c r="CB4982">
        <v>0.5</v>
      </c>
      <c r="CC4982" t="s">
        <v>1616</v>
      </c>
      <c r="CE4982" t="s">
        <v>10043</v>
      </c>
      <c r="CF4982" t="s">
        <v>1618</v>
      </c>
    </row>
    <row r="4983" spans="1:84" hidden="1" x14ac:dyDescent="0.4">
      <c r="A4983" t="s">
        <v>9593</v>
      </c>
      <c r="B4983" t="s">
        <v>9594</v>
      </c>
      <c r="C4983" t="s">
        <v>10151</v>
      </c>
      <c r="D4983" t="s">
        <v>81</v>
      </c>
      <c r="E4983" t="s">
        <v>82</v>
      </c>
      <c r="G4983" s="4" t="str">
        <f>TEXT(H4983+I4983,"yyyy-mm-dd""T""hh:mm:ss")&amp;
IF(J4983="MST","-07:00",
IF(J4983="MDT","-06:00",
IF(J4983="PST","-08:00",
IF(J4983="PDT","-07:00",
IF(J4983="UTC","+00:00","+00:00")))))</f>
        <v>2022-07-13T11:54:00-07:00</v>
      </c>
      <c r="H4983" s="1">
        <v>44755</v>
      </c>
      <c r="I4983" s="5">
        <v>0.49583333333333335</v>
      </c>
      <c r="J4983" t="s">
        <v>84</v>
      </c>
      <c r="N4983">
        <v>0</v>
      </c>
      <c r="O4983" t="s">
        <v>5517</v>
      </c>
      <c r="U4983" t="s">
        <v>9596</v>
      </c>
      <c r="V4983" t="s">
        <v>9597</v>
      </c>
      <c r="X4983" t="s">
        <v>9637</v>
      </c>
      <c r="Y4983" t="s">
        <v>9638</v>
      </c>
      <c r="AD4983">
        <v>31.821574999999999</v>
      </c>
      <c r="AE4983">
        <v>-112.546233</v>
      </c>
      <c r="AG4983" t="s">
        <v>10072</v>
      </c>
      <c r="AH4983" t="s">
        <v>9593</v>
      </c>
      <c r="AI4983" t="s">
        <v>10073</v>
      </c>
      <c r="AK4983" t="s">
        <v>5367</v>
      </c>
      <c r="AL4983" t="s">
        <v>10552</v>
      </c>
      <c r="AM4983" t="s">
        <v>92</v>
      </c>
      <c r="AN4983" t="s">
        <v>1610</v>
      </c>
      <c r="AO4983" t="s">
        <v>105</v>
      </c>
      <c r="AP4983" t="s">
        <v>422</v>
      </c>
      <c r="AQ4983" t="s">
        <v>4440</v>
      </c>
      <c r="AR4983" t="s">
        <v>1616</v>
      </c>
      <c r="AT4983" t="s">
        <v>1612</v>
      </c>
      <c r="AV4983" t="s">
        <v>96</v>
      </c>
      <c r="BQ4983" t="str">
        <f>BS4983 &amp; ":" &amp; BR4983</f>
        <v>USEPA:300</v>
      </c>
      <c r="BR4983">
        <v>300</v>
      </c>
      <c r="BS4983" t="s">
        <v>4867</v>
      </c>
      <c r="BT4983" t="s">
        <v>9315</v>
      </c>
      <c r="BV4983" t="s">
        <v>9316</v>
      </c>
      <c r="BX4983" s="1">
        <v>44756</v>
      </c>
      <c r="BZ4983" t="s">
        <v>10553</v>
      </c>
      <c r="CA4983" t="s">
        <v>9604</v>
      </c>
      <c r="CB4983">
        <v>0.1</v>
      </c>
      <c r="CC4983" t="s">
        <v>1616</v>
      </c>
      <c r="CE4983" t="s">
        <v>10154</v>
      </c>
      <c r="CF4983" t="s">
        <v>1618</v>
      </c>
    </row>
    <row r="4984" spans="1:84" hidden="1" x14ac:dyDescent="0.4">
      <c r="A4984" t="s">
        <v>9818</v>
      </c>
      <c r="B4984" t="s">
        <v>9819</v>
      </c>
      <c r="C4984" t="s">
        <v>10438</v>
      </c>
      <c r="D4984" t="s">
        <v>81</v>
      </c>
      <c r="E4984" t="s">
        <v>82</v>
      </c>
      <c r="G4984" s="4" t="str">
        <f>TEXT(H4984+I4984,"yyyy-mm-dd""T""hh:mm:ss")&amp;
IF(J4984="MST","-07:00",
IF(J4984="MDT","-06:00",
IF(J4984="PST","-08:00",
IF(J4984="PDT","-07:00",
IF(J4984="UTC","+00:00","+00:00")))))</f>
        <v>2022-08-29T09:40:00-07:00</v>
      </c>
      <c r="H4984" s="1">
        <v>44802</v>
      </c>
      <c r="I4984" s="5">
        <v>0.40277777777777779</v>
      </c>
      <c r="J4984" t="s">
        <v>84</v>
      </c>
      <c r="N4984">
        <v>0.3</v>
      </c>
      <c r="O4984" t="s">
        <v>1628</v>
      </c>
      <c r="U4984" t="s">
        <v>10030</v>
      </c>
      <c r="V4984" t="s">
        <v>10030</v>
      </c>
      <c r="X4984" t="s">
        <v>10078</v>
      </c>
      <c r="Y4984" t="s">
        <v>10079</v>
      </c>
      <c r="Z4984" t="s">
        <v>10080</v>
      </c>
      <c r="AD4984">
        <v>32.187063100000003</v>
      </c>
      <c r="AE4984">
        <v>-110.81660220000001</v>
      </c>
      <c r="AK4984" t="s">
        <v>10034</v>
      </c>
      <c r="AL4984" t="s">
        <v>10554</v>
      </c>
      <c r="AN4984" t="s">
        <v>1700</v>
      </c>
      <c r="AO4984" t="s">
        <v>457</v>
      </c>
      <c r="AP4984" t="s">
        <v>422</v>
      </c>
      <c r="AQ4984">
        <v>5.2999999999999999E-2</v>
      </c>
      <c r="AR4984" t="s">
        <v>1616</v>
      </c>
      <c r="AT4984" t="s">
        <v>1612</v>
      </c>
      <c r="AV4984" t="s">
        <v>96</v>
      </c>
      <c r="BF4984" t="s">
        <v>10082</v>
      </c>
      <c r="BQ4984" t="str">
        <f>BS4984 &amp; ":" &amp; BR4984</f>
        <v>APHA:4500-P-E</v>
      </c>
      <c r="BR4984" t="s">
        <v>5379</v>
      </c>
      <c r="BS4984" t="s">
        <v>5380</v>
      </c>
      <c r="BT4984" t="s">
        <v>5381</v>
      </c>
      <c r="BV4984" t="s">
        <v>5382</v>
      </c>
      <c r="BX4984" s="1">
        <v>44804</v>
      </c>
      <c r="BZ4984" t="s">
        <v>10555</v>
      </c>
      <c r="CA4984" t="s">
        <v>1272</v>
      </c>
      <c r="CB4984">
        <v>0.02</v>
      </c>
      <c r="CC4984" t="s">
        <v>1616</v>
      </c>
      <c r="CE4984" t="s">
        <v>10084</v>
      </c>
      <c r="CF4984" t="s">
        <v>1618</v>
      </c>
    </row>
    <row r="4985" spans="1:84" hidden="1" x14ac:dyDescent="0.4">
      <c r="A4985" t="s">
        <v>7466</v>
      </c>
      <c r="B4985" t="s">
        <v>7467</v>
      </c>
      <c r="C4985" t="s">
        <v>10131</v>
      </c>
      <c r="D4985" t="s">
        <v>81</v>
      </c>
      <c r="E4985" t="s">
        <v>82</v>
      </c>
      <c r="G4985" s="4" t="str">
        <f>TEXT(H4985+I4985,"yyyy-mm-dd""T""hh:mm:ss")&amp;
IF(J4985="MST","-07:00",
IF(J4985="MDT","-06:00",
IF(J4985="PST","-08:00",
IF(J4985="PDT","-07:00",
IF(J4985="UTC","+00:00","+00:00")))))</f>
        <v>2022-03-10T10:30:00-07:00</v>
      </c>
      <c r="H4985" s="1">
        <v>44630</v>
      </c>
      <c r="I4985" s="5">
        <v>0.4375</v>
      </c>
      <c r="J4985" t="s">
        <v>84</v>
      </c>
      <c r="U4985" t="s">
        <v>7469</v>
      </c>
      <c r="V4985" t="s">
        <v>7470</v>
      </c>
      <c r="X4985" t="s">
        <v>7471</v>
      </c>
      <c r="Y4985" t="s">
        <v>7472</v>
      </c>
      <c r="AD4985">
        <v>32.338639000000001</v>
      </c>
      <c r="AE4985">
        <v>-111.08147200000001</v>
      </c>
      <c r="AG4985" t="s">
        <v>10039</v>
      </c>
      <c r="AH4985" t="s">
        <v>7466</v>
      </c>
      <c r="AI4985" t="s">
        <v>10040</v>
      </c>
      <c r="AK4985" t="s">
        <v>5367</v>
      </c>
      <c r="AL4985" t="s">
        <v>10556</v>
      </c>
      <c r="AN4985" t="s">
        <v>1610</v>
      </c>
      <c r="AO4985" t="s">
        <v>5387</v>
      </c>
      <c r="AP4985" t="s">
        <v>422</v>
      </c>
      <c r="AQ4985">
        <v>11.4</v>
      </c>
      <c r="AR4985" t="s">
        <v>1616</v>
      </c>
      <c r="AT4985" t="s">
        <v>1612</v>
      </c>
      <c r="AV4985" t="s">
        <v>7535</v>
      </c>
      <c r="BQ4985" t="str">
        <f>BS4985 &amp; ":" &amp; BR4985</f>
        <v>AOAC:973.48</v>
      </c>
      <c r="BR4985">
        <v>973.48</v>
      </c>
      <c r="BS4985" t="s">
        <v>7536</v>
      </c>
      <c r="BT4985" t="s">
        <v>7537</v>
      </c>
      <c r="BZ4985" t="s">
        <v>10557</v>
      </c>
      <c r="CA4985" t="s">
        <v>1272</v>
      </c>
      <c r="CB4985">
        <v>0.8</v>
      </c>
      <c r="CC4985" t="s">
        <v>1616</v>
      </c>
      <c r="CE4985" t="s">
        <v>10134</v>
      </c>
      <c r="CF4985" t="s">
        <v>1618</v>
      </c>
    </row>
    <row r="4986" spans="1:84" hidden="1" x14ac:dyDescent="0.4">
      <c r="A4986" t="s">
        <v>7466</v>
      </c>
      <c r="B4986" t="s">
        <v>7467</v>
      </c>
      <c r="C4986" t="s">
        <v>10217</v>
      </c>
      <c r="D4986" t="s">
        <v>81</v>
      </c>
      <c r="E4986" t="s">
        <v>82</v>
      </c>
      <c r="G4986" s="4" t="str">
        <f>TEXT(H4986+I4986,"yyyy-mm-dd""T""hh:mm:ss")&amp;
IF(J4986="MST","-07:00",
IF(J4986="MDT","-06:00",
IF(J4986="PST","-08:00",
IF(J4986="PDT","-07:00",
IF(J4986="UTC","+00:00","+00:00")))))</f>
        <v>2022-06-23T08:30:00-07:00</v>
      </c>
      <c r="H4986" s="1">
        <v>44735</v>
      </c>
      <c r="I4986" s="5">
        <v>0.35416666666666669</v>
      </c>
      <c r="J4986" t="s">
        <v>84</v>
      </c>
      <c r="U4986" t="s">
        <v>7469</v>
      </c>
      <c r="V4986" t="s">
        <v>7470</v>
      </c>
      <c r="X4986" t="s">
        <v>7482</v>
      </c>
      <c r="Y4986" t="s">
        <v>7483</v>
      </c>
      <c r="AD4986">
        <v>32.386417000000002</v>
      </c>
      <c r="AE4986">
        <v>-111.119139</v>
      </c>
      <c r="AG4986" t="s">
        <v>10039</v>
      </c>
      <c r="AH4986" t="s">
        <v>7466</v>
      </c>
      <c r="AI4986" t="s">
        <v>10040</v>
      </c>
      <c r="AK4986" t="s">
        <v>5367</v>
      </c>
      <c r="AL4986" t="s">
        <v>10558</v>
      </c>
      <c r="AM4986" t="s">
        <v>92</v>
      </c>
      <c r="AN4986" t="s">
        <v>7486</v>
      </c>
      <c r="AO4986" t="s">
        <v>5369</v>
      </c>
      <c r="AP4986" t="s">
        <v>422</v>
      </c>
      <c r="AT4986" t="s">
        <v>1612</v>
      </c>
      <c r="AV4986" t="s">
        <v>96</v>
      </c>
      <c r="BQ4986" t="str">
        <f>BS4986 &amp; ":" &amp; BR4986</f>
        <v>USEPA:350.1</v>
      </c>
      <c r="BR4986">
        <v>350.1</v>
      </c>
      <c r="BS4986" t="s">
        <v>4867</v>
      </c>
      <c r="BT4986" t="s">
        <v>7488</v>
      </c>
      <c r="BV4986" t="s">
        <v>7489</v>
      </c>
      <c r="BZ4986" t="s">
        <v>10559</v>
      </c>
      <c r="CA4986" t="s">
        <v>7546</v>
      </c>
      <c r="CB4986">
        <v>0.5</v>
      </c>
      <c r="CC4986" t="s">
        <v>1616</v>
      </c>
      <c r="CE4986" t="s">
        <v>10220</v>
      </c>
      <c r="CF4986" t="s">
        <v>1618</v>
      </c>
    </row>
    <row r="4987" spans="1:84" x14ac:dyDescent="0.4">
      <c r="A4987" t="s">
        <v>78</v>
      </c>
      <c r="B4987" t="s">
        <v>79</v>
      </c>
      <c r="C4987" t="s">
        <v>1064</v>
      </c>
      <c r="D4987" t="s">
        <v>81</v>
      </c>
      <c r="E4987" t="s">
        <v>82</v>
      </c>
      <c r="F4987" t="s">
        <v>83</v>
      </c>
      <c r="G4987" s="4" t="str">
        <f>TEXT(H4987+I4987,"yyyy-mm-dd""T""hh:mm:ss")&amp;
IF(J4987="MST","-07:00",
IF(J4987="MDT","-06:00",
IF(J4987="PST","-08:00",
IF(J4987="PDT","-07:00",
IF(J4987="UTC","+00:00","+00:00")))))</f>
        <v>2007-05-16T12:00:00-07:00</v>
      </c>
      <c r="H4987" s="1">
        <v>39218</v>
      </c>
      <c r="I4987" s="5">
        <v>0.5</v>
      </c>
      <c r="J4987" t="s">
        <v>84</v>
      </c>
      <c r="W4987" t="s">
        <v>85</v>
      </c>
      <c r="X4987" t="s">
        <v>234</v>
      </c>
      <c r="Z4987" t="s">
        <v>1065</v>
      </c>
      <c r="AB4987" t="s">
        <v>500</v>
      </c>
      <c r="AC4987" t="s">
        <v>500</v>
      </c>
      <c r="AF4987" t="str">
        <f>"ID:"&amp;AG4987&amp;"; context:" &amp; AH4987 &amp;"; Name:" &amp; AI4987 &amp; "; Equipment:" &amp; AK4987</f>
        <v>ID:USGS; context:USGS; Name:USGS; Equipment:Unknown</v>
      </c>
      <c r="AG4987" t="s">
        <v>89</v>
      </c>
      <c r="AH4987" t="s">
        <v>89</v>
      </c>
      <c r="AI4987" t="s">
        <v>89</v>
      </c>
      <c r="AK4987" t="s">
        <v>90</v>
      </c>
      <c r="AL4987" t="s">
        <v>1070</v>
      </c>
      <c r="AO4987" t="s">
        <v>123</v>
      </c>
      <c r="AP4987" t="s">
        <v>94</v>
      </c>
      <c r="AQ4987">
        <v>0.151</v>
      </c>
      <c r="AR4987" t="s">
        <v>125</v>
      </c>
      <c r="AT4987" t="s">
        <v>95</v>
      </c>
      <c r="AV4987" t="s">
        <v>96</v>
      </c>
      <c r="BG4987" s="3" t="s">
        <v>124</v>
      </c>
      <c r="BH4987" s="3"/>
      <c r="BQ4987" t="str">
        <f>BS4987 &amp; ":" &amp; BR4987</f>
        <v>USGS:ALGOR</v>
      </c>
      <c r="BR4987" t="s">
        <v>113</v>
      </c>
      <c r="BS4987" t="s">
        <v>89</v>
      </c>
      <c r="BT4987" t="s">
        <v>114</v>
      </c>
      <c r="BV4987" t="s">
        <v>115</v>
      </c>
      <c r="CF4987" t="s">
        <v>103</v>
      </c>
    </row>
    <row r="4988" spans="1:84" hidden="1" x14ac:dyDescent="0.4">
      <c r="A4988" t="s">
        <v>9593</v>
      </c>
      <c r="B4988" t="s">
        <v>9594</v>
      </c>
      <c r="C4988" t="s">
        <v>10268</v>
      </c>
      <c r="D4988" t="s">
        <v>81</v>
      </c>
      <c r="E4988" t="s">
        <v>82</v>
      </c>
      <c r="G4988" s="4" t="str">
        <f>TEXT(H4988+I4988,"yyyy-mm-dd""T""hh:mm:ss")&amp;
IF(J4988="MST","-07:00",
IF(J4988="MDT","-06:00",
IF(J4988="PST","-08:00",
IF(J4988="PDT","-07:00",
IF(J4988="UTC","+00:00","+00:00")))))</f>
        <v>2022-03-09T11:52:00-07:00</v>
      </c>
      <c r="H4988" s="1">
        <v>44629</v>
      </c>
      <c r="I4988" s="5">
        <v>0.49444444444444446</v>
      </c>
      <c r="J4988" t="s">
        <v>84</v>
      </c>
      <c r="N4988">
        <v>0</v>
      </c>
      <c r="O4988" t="s">
        <v>5517</v>
      </c>
      <c r="U4988" t="s">
        <v>9596</v>
      </c>
      <c r="V4988" t="s">
        <v>9597</v>
      </c>
      <c r="X4988" t="s">
        <v>9637</v>
      </c>
      <c r="Y4988" t="s">
        <v>9638</v>
      </c>
      <c r="AD4988">
        <v>31.821574999999999</v>
      </c>
      <c r="AE4988">
        <v>-112.546233</v>
      </c>
      <c r="AG4988" t="s">
        <v>10072</v>
      </c>
      <c r="AH4988" t="s">
        <v>9593</v>
      </c>
      <c r="AI4988" t="s">
        <v>10073</v>
      </c>
      <c r="AK4988" t="s">
        <v>5367</v>
      </c>
      <c r="AL4988" t="s">
        <v>10564</v>
      </c>
      <c r="AM4988" t="s">
        <v>92</v>
      </c>
      <c r="AN4988" t="s">
        <v>1610</v>
      </c>
      <c r="AO4988" t="s">
        <v>105</v>
      </c>
      <c r="AP4988" t="s">
        <v>422</v>
      </c>
      <c r="AQ4988" t="s">
        <v>4440</v>
      </c>
      <c r="AR4988" t="s">
        <v>1616</v>
      </c>
      <c r="AT4988" t="s">
        <v>1612</v>
      </c>
      <c r="AV4988" t="s">
        <v>96</v>
      </c>
      <c r="BQ4988" t="str">
        <f>BS4988 &amp; ":" &amp; BR4988</f>
        <v>USEPA:300</v>
      </c>
      <c r="BR4988">
        <v>300</v>
      </c>
      <c r="BS4988" t="s">
        <v>4867</v>
      </c>
      <c r="BT4988" t="s">
        <v>9315</v>
      </c>
      <c r="BV4988" t="s">
        <v>9316</v>
      </c>
      <c r="BX4988" s="1">
        <v>44630</v>
      </c>
      <c r="BZ4988" t="s">
        <v>10565</v>
      </c>
      <c r="CA4988" t="s">
        <v>9604</v>
      </c>
      <c r="CB4988">
        <v>0.1</v>
      </c>
      <c r="CC4988" t="s">
        <v>1616</v>
      </c>
      <c r="CE4988" t="s">
        <v>10154</v>
      </c>
      <c r="CF4988" t="s">
        <v>1618</v>
      </c>
    </row>
    <row r="4989" spans="1:84" x14ac:dyDescent="0.4">
      <c r="A4989" t="s">
        <v>78</v>
      </c>
      <c r="B4989" t="s">
        <v>79</v>
      </c>
      <c r="C4989" t="s">
        <v>1064</v>
      </c>
      <c r="D4989" t="s">
        <v>81</v>
      </c>
      <c r="E4989" t="s">
        <v>82</v>
      </c>
      <c r="F4989" t="s">
        <v>83</v>
      </c>
      <c r="G4989" s="4" t="str">
        <f>TEXT(H4989+I4989,"yyyy-mm-dd""T""hh:mm:ss")&amp;
IF(J4989="MST","-07:00",
IF(J4989="MDT","-06:00",
IF(J4989="PST","-08:00",
IF(J4989="PDT","-07:00",
IF(J4989="UTC","+00:00","+00:00")))))</f>
        <v>2007-05-16T12:00:00-07:00</v>
      </c>
      <c r="H4989" s="1">
        <v>39218</v>
      </c>
      <c r="I4989" s="5">
        <v>0.5</v>
      </c>
      <c r="J4989" t="s">
        <v>84</v>
      </c>
      <c r="W4989" t="s">
        <v>85</v>
      </c>
      <c r="X4989" t="s">
        <v>234</v>
      </c>
      <c r="Z4989" t="s">
        <v>1065</v>
      </c>
      <c r="AB4989" t="s">
        <v>500</v>
      </c>
      <c r="AC4989" t="s">
        <v>500</v>
      </c>
      <c r="AF4989" t="str">
        <f>"ID:"&amp;AG4989&amp;"; context:" &amp; AH4989 &amp;"; Name:" &amp; AI4989 &amp; "; Equipment:" &amp; AK4989</f>
        <v>ID:USGS; context:USGS; Name:USGS; Equipment:Unknown</v>
      </c>
      <c r="AG4989" t="s">
        <v>89</v>
      </c>
      <c r="AH4989" t="s">
        <v>89</v>
      </c>
      <c r="AI4989" t="s">
        <v>89</v>
      </c>
      <c r="AK4989" t="s">
        <v>90</v>
      </c>
      <c r="AL4989" t="s">
        <v>1071</v>
      </c>
      <c r="AO4989" t="s">
        <v>123</v>
      </c>
      <c r="AP4989" t="s">
        <v>94</v>
      </c>
      <c r="AQ4989">
        <v>4.9000000000000002E-2</v>
      </c>
      <c r="AR4989" t="s">
        <v>131</v>
      </c>
      <c r="AT4989" t="s">
        <v>95</v>
      </c>
      <c r="AV4989" t="s">
        <v>96</v>
      </c>
      <c r="BG4989" s="3" t="s">
        <v>127</v>
      </c>
      <c r="BH4989" s="3"/>
      <c r="BQ4989" t="str">
        <f>BS4989 &amp; ":" &amp; BR4989</f>
        <v>USGS:PHM01</v>
      </c>
      <c r="BR4989" t="s">
        <v>1058</v>
      </c>
      <c r="BS4989" t="s">
        <v>89</v>
      </c>
      <c r="BT4989" t="s">
        <v>1059</v>
      </c>
      <c r="BV4989" t="s">
        <v>1060</v>
      </c>
      <c r="BW4989" t="s">
        <v>1048</v>
      </c>
      <c r="BX4989" s="1">
        <v>39240</v>
      </c>
      <c r="CA4989" t="s">
        <v>1049</v>
      </c>
      <c r="CB4989">
        <v>6.0000000000000001E-3</v>
      </c>
      <c r="CC4989" t="s">
        <v>131</v>
      </c>
      <c r="CF4989" t="s">
        <v>103</v>
      </c>
    </row>
    <row r="4990" spans="1:84" hidden="1" x14ac:dyDescent="0.4">
      <c r="A4990" t="s">
        <v>7466</v>
      </c>
      <c r="B4990" t="s">
        <v>7467</v>
      </c>
      <c r="C4990" t="s">
        <v>10125</v>
      </c>
      <c r="D4990" t="s">
        <v>81</v>
      </c>
      <c r="E4990" t="s">
        <v>82</v>
      </c>
      <c r="G4990" s="4" t="str">
        <f>TEXT(H4990+I4990,"yyyy-mm-dd""T""hh:mm:ss")&amp;
IF(J4990="MST","-07:00",
IF(J4990="MDT","-06:00",
IF(J4990="PST","-08:00",
IF(J4990="PDT","-07:00",
IF(J4990="UTC","+00:00","+00:00")))))</f>
        <v>2022-06-30T08:30:00-07:00</v>
      </c>
      <c r="H4990" s="1">
        <v>44742</v>
      </c>
      <c r="I4990" s="5">
        <v>0.35416666666666669</v>
      </c>
      <c r="J4990" t="s">
        <v>84</v>
      </c>
      <c r="U4990" t="s">
        <v>7469</v>
      </c>
      <c r="V4990" t="s">
        <v>7470</v>
      </c>
      <c r="X4990" t="s">
        <v>7532</v>
      </c>
      <c r="Y4990" t="s">
        <v>7533</v>
      </c>
      <c r="AD4990">
        <v>32.289444000000003</v>
      </c>
      <c r="AE4990">
        <v>-111.03486100000001</v>
      </c>
      <c r="AG4990" t="s">
        <v>10039</v>
      </c>
      <c r="AH4990" t="s">
        <v>7466</v>
      </c>
      <c r="AI4990" t="s">
        <v>10040</v>
      </c>
      <c r="AK4990" t="s">
        <v>5367</v>
      </c>
      <c r="AL4990" t="s">
        <v>10570</v>
      </c>
      <c r="AN4990" t="s">
        <v>1700</v>
      </c>
      <c r="AO4990" t="s">
        <v>123</v>
      </c>
      <c r="AP4990" t="s">
        <v>422</v>
      </c>
      <c r="AQ4990">
        <v>0.9</v>
      </c>
      <c r="AR4990" t="s">
        <v>1616</v>
      </c>
      <c r="AS4990" t="s">
        <v>9252</v>
      </c>
      <c r="AT4990" t="s">
        <v>1612</v>
      </c>
      <c r="AV4990" t="s">
        <v>96</v>
      </c>
      <c r="BQ4990" t="str">
        <f>BS4990 &amp; ":" &amp; BR4990</f>
        <v>USEPA:365.1</v>
      </c>
      <c r="BR4990">
        <v>365.1</v>
      </c>
      <c r="BS4990" t="s">
        <v>4867</v>
      </c>
      <c r="BT4990" t="s">
        <v>7474</v>
      </c>
      <c r="BV4990" t="s">
        <v>7475</v>
      </c>
      <c r="BZ4990" t="s">
        <v>10571</v>
      </c>
      <c r="CA4990" t="s">
        <v>1272</v>
      </c>
      <c r="CB4990">
        <v>0.5</v>
      </c>
      <c r="CC4990" t="s">
        <v>1616</v>
      </c>
      <c r="CE4990" t="s">
        <v>10128</v>
      </c>
      <c r="CF4990" t="s">
        <v>1618</v>
      </c>
    </row>
    <row r="4991" spans="1:84" hidden="1" x14ac:dyDescent="0.4">
      <c r="A4991" t="s">
        <v>9593</v>
      </c>
      <c r="B4991" t="s">
        <v>9594</v>
      </c>
      <c r="C4991" t="s">
        <v>10252</v>
      </c>
      <c r="D4991" t="s">
        <v>81</v>
      </c>
      <c r="E4991" t="s">
        <v>82</v>
      </c>
      <c r="G4991" s="4" t="str">
        <f>TEXT(H4991+I4991,"yyyy-mm-dd""T""hh:mm:ss")&amp;
IF(J4991="MST","-07:00",
IF(J4991="MDT","-06:00",
IF(J4991="PST","-08:00",
IF(J4991="PDT","-07:00",
IF(J4991="UTC","+00:00","+00:00")))))</f>
        <v>2022-07-14T10:40:00-07:00</v>
      </c>
      <c r="H4991" s="1">
        <v>44756</v>
      </c>
      <c r="I4991" s="5">
        <v>0.44444444444444442</v>
      </c>
      <c r="J4991" t="s">
        <v>84</v>
      </c>
      <c r="N4991">
        <v>0</v>
      </c>
      <c r="O4991" t="s">
        <v>5517</v>
      </c>
      <c r="U4991" t="s">
        <v>9596</v>
      </c>
      <c r="V4991" t="s">
        <v>9597</v>
      </c>
      <c r="X4991" t="s">
        <v>9668</v>
      </c>
      <c r="Y4991" t="s">
        <v>9669</v>
      </c>
      <c r="AD4991">
        <v>31.724063999999998</v>
      </c>
      <c r="AE4991">
        <v>-111.89640300000001</v>
      </c>
      <c r="AG4991" t="s">
        <v>10072</v>
      </c>
      <c r="AH4991" t="s">
        <v>9593</v>
      </c>
      <c r="AI4991" t="s">
        <v>10073</v>
      </c>
      <c r="AK4991" t="s">
        <v>5367</v>
      </c>
      <c r="AL4991" t="s">
        <v>10572</v>
      </c>
      <c r="AN4991" t="s">
        <v>1700</v>
      </c>
      <c r="AO4991" t="s">
        <v>9631</v>
      </c>
      <c r="AP4991" t="s">
        <v>422</v>
      </c>
      <c r="AQ4991">
        <v>0.85</v>
      </c>
      <c r="AR4991" t="s">
        <v>1616</v>
      </c>
      <c r="AT4991" t="s">
        <v>1612</v>
      </c>
      <c r="AV4991" t="s">
        <v>96</v>
      </c>
      <c r="BQ4991" t="str">
        <f>BS4991 &amp; ":" &amp; BR4991</f>
        <v>HACH:8190</v>
      </c>
      <c r="BR4991">
        <v>8190</v>
      </c>
      <c r="BS4991" t="s">
        <v>9632</v>
      </c>
      <c r="BT4991" t="s">
        <v>9633</v>
      </c>
      <c r="BX4991" s="1">
        <v>44763</v>
      </c>
      <c r="BZ4991" t="s">
        <v>10573</v>
      </c>
      <c r="CA4991" t="s">
        <v>9604</v>
      </c>
      <c r="CB4991">
        <v>0.1</v>
      </c>
      <c r="CC4991" t="s">
        <v>1616</v>
      </c>
      <c r="CE4991" t="s">
        <v>10154</v>
      </c>
      <c r="CF4991" t="s">
        <v>1618</v>
      </c>
    </row>
    <row r="4992" spans="1:84" hidden="1" x14ac:dyDescent="0.4">
      <c r="A4992" t="s">
        <v>9818</v>
      </c>
      <c r="B4992" t="s">
        <v>9819</v>
      </c>
      <c r="C4992" t="s">
        <v>10240</v>
      </c>
      <c r="D4992" t="s">
        <v>81</v>
      </c>
      <c r="E4992" t="s">
        <v>82</v>
      </c>
      <c r="G4992" s="4" t="str">
        <f>TEXT(H4992+I4992,"yyyy-mm-dd""T""hh:mm:ss")&amp;
IF(J4992="MST","-07:00",
IF(J4992="MDT","-06:00",
IF(J4992="PST","-08:00",
IF(J4992="PDT","-07:00",
IF(J4992="UTC","+00:00","+00:00")))))</f>
        <v>2022-08-28T17:12:00-07:00</v>
      </c>
      <c r="H4992" s="1">
        <v>44801</v>
      </c>
      <c r="I4992" s="5">
        <v>0.71666666666666667</v>
      </c>
      <c r="J4992" t="s">
        <v>84</v>
      </c>
      <c r="N4992">
        <v>0.63749999999999996</v>
      </c>
      <c r="O4992" t="s">
        <v>1628</v>
      </c>
      <c r="U4992" t="s">
        <v>10030</v>
      </c>
      <c r="V4992" t="s">
        <v>10030</v>
      </c>
      <c r="X4992" t="s">
        <v>10156</v>
      </c>
      <c r="Y4992" t="s">
        <v>10157</v>
      </c>
      <c r="Z4992" t="s">
        <v>10183</v>
      </c>
      <c r="AD4992">
        <v>32.387222199999997</v>
      </c>
      <c r="AE4992">
        <v>-110.7111111</v>
      </c>
      <c r="AK4992" t="s">
        <v>10034</v>
      </c>
      <c r="AL4992" t="s">
        <v>10574</v>
      </c>
      <c r="AM4992" t="s">
        <v>92</v>
      </c>
      <c r="AN4992" t="s">
        <v>1610</v>
      </c>
      <c r="AO4992" t="s">
        <v>5369</v>
      </c>
      <c r="AP4992" t="s">
        <v>422</v>
      </c>
      <c r="AQ4992" t="s">
        <v>9909</v>
      </c>
      <c r="AR4992" t="s">
        <v>1616</v>
      </c>
      <c r="AT4992" t="s">
        <v>1612</v>
      </c>
      <c r="AV4992" t="s">
        <v>96</v>
      </c>
      <c r="BQ4992" t="str">
        <f>BS4992 &amp; ":" &amp; BR4992</f>
        <v>USEPA:350.1</v>
      </c>
      <c r="BR4992">
        <v>350.1</v>
      </c>
      <c r="BS4992" t="s">
        <v>4867</v>
      </c>
      <c r="BT4992" t="s">
        <v>7488</v>
      </c>
      <c r="BV4992" t="s">
        <v>7489</v>
      </c>
      <c r="BX4992" s="1">
        <v>44804</v>
      </c>
      <c r="BZ4992" t="s">
        <v>10575</v>
      </c>
      <c r="CA4992" t="s">
        <v>7546</v>
      </c>
      <c r="CB4992">
        <v>3.9E-2</v>
      </c>
      <c r="CC4992" t="s">
        <v>1616</v>
      </c>
      <c r="CE4992" t="s">
        <v>10243</v>
      </c>
      <c r="CF4992" t="s">
        <v>1618</v>
      </c>
    </row>
    <row r="4993" spans="1:84" x14ac:dyDescent="0.4">
      <c r="A4993" t="s">
        <v>78</v>
      </c>
      <c r="B4993" t="s">
        <v>79</v>
      </c>
      <c r="C4993" t="s">
        <v>1064</v>
      </c>
      <c r="D4993" t="s">
        <v>81</v>
      </c>
      <c r="E4993" t="s">
        <v>82</v>
      </c>
      <c r="F4993" t="s">
        <v>83</v>
      </c>
      <c r="G4993" s="4" t="str">
        <f>TEXT(H4993+I4993,"yyyy-mm-dd""T""hh:mm:ss")&amp;
IF(J4993="MST","-07:00",
IF(J4993="MDT","-06:00",
IF(J4993="PST","-08:00",
IF(J4993="PDT","-07:00",
IF(J4993="UTC","+00:00","+00:00")))))</f>
        <v>2007-05-16T12:00:00-07:00</v>
      </c>
      <c r="H4993" s="1">
        <v>39218</v>
      </c>
      <c r="I4993" s="5">
        <v>0.5</v>
      </c>
      <c r="J4993" t="s">
        <v>84</v>
      </c>
      <c r="W4993" t="s">
        <v>85</v>
      </c>
      <c r="X4993" t="s">
        <v>234</v>
      </c>
      <c r="Z4993" t="s">
        <v>1065</v>
      </c>
      <c r="AB4993" t="s">
        <v>500</v>
      </c>
      <c r="AC4993" t="s">
        <v>500</v>
      </c>
      <c r="AF4993" t="str">
        <f>"ID:"&amp;AG4993&amp;"; context:" &amp; AH4993 &amp;"; Name:" &amp; AI4993 &amp; "; Equipment:" &amp; AK4993</f>
        <v>ID:USGS; context:USGS; Name:USGS; Equipment:Unknown</v>
      </c>
      <c r="AG4993" t="s">
        <v>89</v>
      </c>
      <c r="AH4993" t="s">
        <v>89</v>
      </c>
      <c r="AI4993" t="s">
        <v>89</v>
      </c>
      <c r="AK4993" t="s">
        <v>90</v>
      </c>
      <c r="AL4993" t="s">
        <v>1073</v>
      </c>
      <c r="AO4993" t="s">
        <v>111</v>
      </c>
      <c r="AP4993" t="s">
        <v>94</v>
      </c>
      <c r="AQ4993">
        <v>19.399999999999999</v>
      </c>
      <c r="AR4993" t="s">
        <v>135</v>
      </c>
      <c r="AT4993" t="s">
        <v>95</v>
      </c>
      <c r="AV4993" t="s">
        <v>96</v>
      </c>
      <c r="BG4993">
        <v>71851</v>
      </c>
      <c r="BQ4993" t="str">
        <f>BS4993 &amp; ":" &amp; BR4993</f>
        <v>USGS:ALGOR</v>
      </c>
      <c r="BR4993" t="s">
        <v>113</v>
      </c>
      <c r="BS4993" t="s">
        <v>89</v>
      </c>
      <c r="BT4993" t="s">
        <v>114</v>
      </c>
      <c r="BV4993" t="s">
        <v>115</v>
      </c>
      <c r="CF4993" t="s">
        <v>103</v>
      </c>
    </row>
    <row r="4994" spans="1:84" hidden="1" x14ac:dyDescent="0.4">
      <c r="A4994" t="s">
        <v>7466</v>
      </c>
      <c r="B4994" t="s">
        <v>7467</v>
      </c>
      <c r="C4994" t="s">
        <v>10273</v>
      </c>
      <c r="D4994" t="s">
        <v>81</v>
      </c>
      <c r="E4994" t="s">
        <v>82</v>
      </c>
      <c r="G4994" s="4" t="str">
        <f>TEXT(H4994+I4994,"yyyy-mm-dd""T""hh:mm:ss")&amp;
IF(J4994="MST","-07:00",
IF(J4994="MDT","-06:00",
IF(J4994="PST","-08:00",
IF(J4994="PDT","-07:00",
IF(J4994="UTC","+00:00","+00:00")))))</f>
        <v>2022-09-15T08:00:00-07:00</v>
      </c>
      <c r="H4994" s="1">
        <v>44819</v>
      </c>
      <c r="I4994" s="5">
        <v>0.33333333333333331</v>
      </c>
      <c r="J4994" t="s">
        <v>84</v>
      </c>
      <c r="U4994" t="s">
        <v>7469</v>
      </c>
      <c r="V4994" t="s">
        <v>7470</v>
      </c>
      <c r="X4994" t="s">
        <v>7471</v>
      </c>
      <c r="Y4994" t="s">
        <v>7472</v>
      </c>
      <c r="AD4994">
        <v>32.338639000000001</v>
      </c>
      <c r="AE4994">
        <v>-111.08147200000001</v>
      </c>
      <c r="AG4994" t="s">
        <v>10039</v>
      </c>
      <c r="AH4994" t="s">
        <v>7466</v>
      </c>
      <c r="AI4994" t="s">
        <v>10040</v>
      </c>
      <c r="AK4994" t="s">
        <v>5367</v>
      </c>
      <c r="AL4994" t="s">
        <v>10581</v>
      </c>
      <c r="AN4994" t="s">
        <v>1700</v>
      </c>
      <c r="AO4994" t="s">
        <v>123</v>
      </c>
      <c r="AP4994" t="s">
        <v>422</v>
      </c>
      <c r="AQ4994">
        <v>1.69</v>
      </c>
      <c r="AR4994" t="s">
        <v>1616</v>
      </c>
      <c r="AS4994" t="s">
        <v>9252</v>
      </c>
      <c r="AT4994" t="s">
        <v>1612</v>
      </c>
      <c r="AV4994" t="s">
        <v>96</v>
      </c>
      <c r="BQ4994" t="str">
        <f>BS4994 &amp; ":" &amp; BR4994</f>
        <v>USEPA:365.1</v>
      </c>
      <c r="BR4994">
        <v>365.1</v>
      </c>
      <c r="BS4994" t="s">
        <v>4867</v>
      </c>
      <c r="BT4994" t="s">
        <v>7474</v>
      </c>
      <c r="BV4994" t="s">
        <v>7475</v>
      </c>
      <c r="BZ4994" t="s">
        <v>10582</v>
      </c>
      <c r="CA4994" t="s">
        <v>1272</v>
      </c>
      <c r="CB4994">
        <v>0.5</v>
      </c>
      <c r="CC4994" t="s">
        <v>1616</v>
      </c>
      <c r="CE4994" t="s">
        <v>10120</v>
      </c>
      <c r="CF4994" t="s">
        <v>1618</v>
      </c>
    </row>
    <row r="4995" spans="1:84" hidden="1" x14ac:dyDescent="0.4">
      <c r="A4995" t="s">
        <v>9593</v>
      </c>
      <c r="B4995" t="s">
        <v>9594</v>
      </c>
      <c r="C4995" t="s">
        <v>10071</v>
      </c>
      <c r="D4995" t="s">
        <v>81</v>
      </c>
      <c r="E4995" t="s">
        <v>82</v>
      </c>
      <c r="G4995" s="4" t="str">
        <f>TEXT(H4995+I4995,"yyyy-mm-dd""T""hh:mm:ss")&amp;
IF(J4995="MST","-07:00",
IF(J4995="MDT","-06:00",
IF(J4995="PST","-08:00",
IF(J4995="PDT","-07:00",
IF(J4995="UTC","+00:00","+00:00")))))</f>
        <v>2022-03-03T11:09:00-07:00</v>
      </c>
      <c r="H4995" s="1">
        <v>44623</v>
      </c>
      <c r="I4995" s="5">
        <v>0.46458333333333335</v>
      </c>
      <c r="J4995" t="s">
        <v>84</v>
      </c>
      <c r="N4995">
        <v>0</v>
      </c>
      <c r="O4995" t="s">
        <v>5517</v>
      </c>
      <c r="U4995" t="s">
        <v>9596</v>
      </c>
      <c r="V4995" t="s">
        <v>9597</v>
      </c>
      <c r="X4995" t="s">
        <v>9742</v>
      </c>
      <c r="Y4995" t="s">
        <v>9743</v>
      </c>
      <c r="AD4995">
        <v>31.949278</v>
      </c>
      <c r="AE4995">
        <v>-112.519583</v>
      </c>
      <c r="AG4995" t="s">
        <v>10072</v>
      </c>
      <c r="AH4995" t="s">
        <v>9593</v>
      </c>
      <c r="AI4995" t="s">
        <v>10073</v>
      </c>
      <c r="AK4995" t="s">
        <v>5367</v>
      </c>
      <c r="AL4995" t="s">
        <v>10583</v>
      </c>
      <c r="AM4995" t="s">
        <v>92</v>
      </c>
      <c r="AN4995" t="s">
        <v>1610</v>
      </c>
      <c r="AO4995" t="s">
        <v>105</v>
      </c>
      <c r="AP4995" t="s">
        <v>422</v>
      </c>
      <c r="AQ4995" t="s">
        <v>4440</v>
      </c>
      <c r="AR4995" t="s">
        <v>1616</v>
      </c>
      <c r="AT4995" t="s">
        <v>1612</v>
      </c>
      <c r="AV4995" t="s">
        <v>96</v>
      </c>
      <c r="BQ4995" t="str">
        <f>BS4995 &amp; ":" &amp; BR4995</f>
        <v>USEPA:300</v>
      </c>
      <c r="BR4995">
        <v>300</v>
      </c>
      <c r="BS4995" t="s">
        <v>4867</v>
      </c>
      <c r="BT4995" t="s">
        <v>9315</v>
      </c>
      <c r="BV4995" t="s">
        <v>9316</v>
      </c>
      <c r="BX4995" s="1">
        <v>44624</v>
      </c>
      <c r="BZ4995" t="s">
        <v>10584</v>
      </c>
      <c r="CA4995" t="s">
        <v>9604</v>
      </c>
      <c r="CB4995">
        <v>0.1</v>
      </c>
      <c r="CC4995" t="s">
        <v>1616</v>
      </c>
      <c r="CE4995" t="s">
        <v>10076</v>
      </c>
      <c r="CF4995" t="s">
        <v>1618</v>
      </c>
    </row>
    <row r="4996" spans="1:84" hidden="1" x14ac:dyDescent="0.4">
      <c r="A4996" t="s">
        <v>9818</v>
      </c>
      <c r="B4996" t="s">
        <v>9819</v>
      </c>
      <c r="C4996" t="s">
        <v>10077</v>
      </c>
      <c r="D4996" t="s">
        <v>81</v>
      </c>
      <c r="E4996" t="s">
        <v>82</v>
      </c>
      <c r="G4996" s="4" t="str">
        <f>TEXT(H4996+I4996,"yyyy-mm-dd""T""hh:mm:ss")&amp;
IF(J4996="MST","-07:00",
IF(J4996="MDT","-06:00",
IF(J4996="PST","-08:00",
IF(J4996="PDT","-07:00",
IF(J4996="UTC","+00:00","+00:00")))))</f>
        <v>2022-08-29T09:40:00-07:00</v>
      </c>
      <c r="H4996" s="1">
        <v>44802</v>
      </c>
      <c r="I4996" s="5">
        <v>0.40277777777777779</v>
      </c>
      <c r="J4996" t="s">
        <v>84</v>
      </c>
      <c r="N4996">
        <v>0.3</v>
      </c>
      <c r="O4996" t="s">
        <v>1628</v>
      </c>
      <c r="U4996" t="s">
        <v>10030</v>
      </c>
      <c r="V4996" t="s">
        <v>10030</v>
      </c>
      <c r="X4996" t="s">
        <v>10078</v>
      </c>
      <c r="Y4996" t="s">
        <v>10079</v>
      </c>
      <c r="Z4996" t="s">
        <v>10080</v>
      </c>
      <c r="AD4996">
        <v>32.187063100000003</v>
      </c>
      <c r="AE4996">
        <v>-110.81660220000001</v>
      </c>
      <c r="AK4996" t="s">
        <v>10034</v>
      </c>
      <c r="AL4996" t="s">
        <v>10585</v>
      </c>
      <c r="AM4996" t="s">
        <v>92</v>
      </c>
      <c r="AN4996" t="s">
        <v>1610</v>
      </c>
      <c r="AO4996" t="s">
        <v>5369</v>
      </c>
      <c r="AP4996" t="s">
        <v>422</v>
      </c>
      <c r="AQ4996" t="s">
        <v>9909</v>
      </c>
      <c r="AR4996" t="s">
        <v>1616</v>
      </c>
      <c r="AT4996" t="s">
        <v>1612</v>
      </c>
      <c r="AV4996" t="s">
        <v>96</v>
      </c>
      <c r="BQ4996" t="str">
        <f>BS4996 &amp; ":" &amp; BR4996</f>
        <v>USEPA:350.1</v>
      </c>
      <c r="BR4996">
        <v>350.1</v>
      </c>
      <c r="BS4996" t="s">
        <v>4867</v>
      </c>
      <c r="BT4996" t="s">
        <v>7488</v>
      </c>
      <c r="BV4996" t="s">
        <v>7489</v>
      </c>
      <c r="BX4996" s="1">
        <v>44804</v>
      </c>
      <c r="BZ4996" t="s">
        <v>10586</v>
      </c>
      <c r="CA4996" t="s">
        <v>7546</v>
      </c>
      <c r="CB4996">
        <v>3.9E-2</v>
      </c>
      <c r="CC4996" t="s">
        <v>1616</v>
      </c>
      <c r="CE4996" t="s">
        <v>10084</v>
      </c>
      <c r="CF4996" t="s">
        <v>1618</v>
      </c>
    </row>
    <row r="4997" spans="1:84" hidden="1" x14ac:dyDescent="0.4">
      <c r="A4997" t="s">
        <v>7466</v>
      </c>
      <c r="B4997" t="s">
        <v>7467</v>
      </c>
      <c r="C4997" t="s">
        <v>10117</v>
      </c>
      <c r="D4997" t="s">
        <v>81</v>
      </c>
      <c r="E4997" t="s">
        <v>82</v>
      </c>
      <c r="G4997" s="4" t="str">
        <f>TEXT(H4997+I4997,"yyyy-mm-dd""T""hh:mm:ss")&amp;
IF(J4997="MST","-07:00",
IF(J4997="MDT","-06:00",
IF(J4997="PST","-08:00",
IF(J4997="PDT","-07:00",
IF(J4997="UTC","+00:00","+00:00")))))</f>
        <v>2022-06-16T08:25:00-07:00</v>
      </c>
      <c r="H4997" s="1">
        <v>44728</v>
      </c>
      <c r="I4997" s="5">
        <v>0.35069444444444442</v>
      </c>
      <c r="J4997" t="s">
        <v>84</v>
      </c>
      <c r="U4997" t="s">
        <v>7469</v>
      </c>
      <c r="V4997" t="s">
        <v>7470</v>
      </c>
      <c r="X4997" t="s">
        <v>7471</v>
      </c>
      <c r="Y4997" t="s">
        <v>7472</v>
      </c>
      <c r="AD4997">
        <v>32.338639000000001</v>
      </c>
      <c r="AE4997">
        <v>-111.08147200000001</v>
      </c>
      <c r="AG4997" t="s">
        <v>10039</v>
      </c>
      <c r="AH4997" t="s">
        <v>7466</v>
      </c>
      <c r="AI4997" t="s">
        <v>10040</v>
      </c>
      <c r="AK4997" t="s">
        <v>5367</v>
      </c>
      <c r="AL4997" t="s">
        <v>10587</v>
      </c>
      <c r="AN4997" t="s">
        <v>1610</v>
      </c>
      <c r="AO4997" t="s">
        <v>5387</v>
      </c>
      <c r="AP4997" t="s">
        <v>422</v>
      </c>
      <c r="AQ4997">
        <v>8.6999999999999993</v>
      </c>
      <c r="AR4997" t="s">
        <v>1616</v>
      </c>
      <c r="AT4997" t="s">
        <v>1612</v>
      </c>
      <c r="AV4997" t="s">
        <v>7535</v>
      </c>
      <c r="BQ4997" t="str">
        <f>BS4997 &amp; ":" &amp; BR4997</f>
        <v>AOAC:973.48</v>
      </c>
      <c r="BR4997">
        <v>973.48</v>
      </c>
      <c r="BS4997" t="s">
        <v>7536</v>
      </c>
      <c r="BT4997" t="s">
        <v>7537</v>
      </c>
      <c r="BZ4997" t="s">
        <v>10588</v>
      </c>
      <c r="CA4997" t="s">
        <v>1272</v>
      </c>
      <c r="CB4997">
        <v>0.8</v>
      </c>
      <c r="CC4997" t="s">
        <v>1616</v>
      </c>
      <c r="CE4997" t="s">
        <v>10120</v>
      </c>
      <c r="CF4997" t="s">
        <v>1618</v>
      </c>
    </row>
    <row r="4998" spans="1:84" hidden="1" x14ac:dyDescent="0.4">
      <c r="A4998" t="s">
        <v>9818</v>
      </c>
      <c r="B4998" t="s">
        <v>9819</v>
      </c>
      <c r="C4998" t="s">
        <v>10419</v>
      </c>
      <c r="D4998" t="s">
        <v>1274</v>
      </c>
      <c r="E4998" t="s">
        <v>82</v>
      </c>
      <c r="G4998" s="4" t="str">
        <f>TEXT(H4998+I4998,"yyyy-mm-dd""T""hh:mm:ss")&amp;
IF(J4998="MST","-07:00",
IF(J4998="MDT","-06:00",
IF(J4998="PST","-08:00",
IF(J4998="PDT","-07:00",
IF(J4998="UTC","+00:00","+00:00")))))</f>
        <v>2022-01-14T12:10:00-07:00</v>
      </c>
      <c r="H4998" s="1">
        <v>44575</v>
      </c>
      <c r="I4998" s="5">
        <v>0.50694444444444442</v>
      </c>
      <c r="J4998" t="s">
        <v>84</v>
      </c>
      <c r="U4998" t="s">
        <v>9821</v>
      </c>
      <c r="V4998" t="s">
        <v>9821</v>
      </c>
      <c r="X4998" t="s">
        <v>9822</v>
      </c>
      <c r="Y4998" t="s">
        <v>9823</v>
      </c>
      <c r="Z4998" t="s">
        <v>10315</v>
      </c>
      <c r="AD4998">
        <v>31.864722</v>
      </c>
      <c r="AE4998">
        <v>-110.571389</v>
      </c>
      <c r="AK4998" t="s">
        <v>5367</v>
      </c>
      <c r="AL4998" t="s">
        <v>10589</v>
      </c>
      <c r="AM4998" t="s">
        <v>92</v>
      </c>
      <c r="AN4998" t="s">
        <v>1610</v>
      </c>
      <c r="AO4998" t="s">
        <v>7494</v>
      </c>
      <c r="AP4998" t="s">
        <v>422</v>
      </c>
      <c r="AQ4998" t="s">
        <v>9909</v>
      </c>
      <c r="AR4998" t="s">
        <v>1616</v>
      </c>
      <c r="AT4998" t="s">
        <v>1612</v>
      </c>
      <c r="AV4998" t="s">
        <v>96</v>
      </c>
      <c r="BQ4998" t="str">
        <f>BS4998 &amp; ":" &amp; BR4998</f>
        <v>USEPA:353.2</v>
      </c>
      <c r="BR4998">
        <v>353.2</v>
      </c>
      <c r="BS4998" t="s">
        <v>4867</v>
      </c>
      <c r="BT4998" t="s">
        <v>5390</v>
      </c>
      <c r="BV4998" t="s">
        <v>5391</v>
      </c>
      <c r="BX4998" s="1">
        <v>44586</v>
      </c>
      <c r="BZ4998" t="s">
        <v>10590</v>
      </c>
      <c r="CA4998" t="s">
        <v>7546</v>
      </c>
      <c r="CB4998" t="s">
        <v>10308</v>
      </c>
      <c r="CC4998" t="s">
        <v>1616</v>
      </c>
      <c r="CE4998" t="s">
        <v>10422</v>
      </c>
      <c r="CF4998" t="s">
        <v>1618</v>
      </c>
    </row>
    <row r="4999" spans="1:84" hidden="1" x14ac:dyDescent="0.4">
      <c r="A4999" t="s">
        <v>7466</v>
      </c>
      <c r="B4999" t="s">
        <v>7467</v>
      </c>
      <c r="C4999" t="s">
        <v>10054</v>
      </c>
      <c r="D4999" t="s">
        <v>81</v>
      </c>
      <c r="E4999" t="s">
        <v>82</v>
      </c>
      <c r="G4999" s="4" t="str">
        <f>TEXT(H4999+I4999,"yyyy-mm-dd""T""hh:mm:ss")&amp;
IF(J4999="MST","-07:00",
IF(J4999="MDT","-06:00",
IF(J4999="PST","-08:00",
IF(J4999="PDT","-07:00",
IF(J4999="UTC","+00:00","+00:00")))))</f>
        <v>2022-11-17T09:30:00-07:00</v>
      </c>
      <c r="H4999" s="1">
        <v>44882</v>
      </c>
      <c r="I4999" s="5">
        <v>0.39583333333333331</v>
      </c>
      <c r="J4999" t="s">
        <v>84</v>
      </c>
      <c r="U4999" t="s">
        <v>7469</v>
      </c>
      <c r="V4999" t="s">
        <v>7470</v>
      </c>
      <c r="X4999" t="s">
        <v>7482</v>
      </c>
      <c r="Y4999" t="s">
        <v>7483</v>
      </c>
      <c r="AD4999">
        <v>32.386417000000002</v>
      </c>
      <c r="AE4999">
        <v>-111.119139</v>
      </c>
      <c r="AG4999" t="s">
        <v>10039</v>
      </c>
      <c r="AH4999" t="s">
        <v>7466</v>
      </c>
      <c r="AI4999" t="s">
        <v>10040</v>
      </c>
      <c r="AK4999" t="s">
        <v>5367</v>
      </c>
      <c r="AL4999" t="s">
        <v>10591</v>
      </c>
      <c r="AN4999" t="s">
        <v>1610</v>
      </c>
      <c r="AO4999" t="s">
        <v>7494</v>
      </c>
      <c r="AP4999" t="s">
        <v>422</v>
      </c>
      <c r="AQ4999">
        <v>6.99</v>
      </c>
      <c r="AR4999" t="s">
        <v>1616</v>
      </c>
      <c r="AT4999" t="s">
        <v>1612</v>
      </c>
      <c r="AV4999" t="s">
        <v>96</v>
      </c>
      <c r="BQ4999" t="str">
        <f>BS4999 &amp; ":" &amp; BR4999</f>
        <v>USEPA:353.2</v>
      </c>
      <c r="BR4999">
        <v>353.2</v>
      </c>
      <c r="BS4999" t="s">
        <v>4867</v>
      </c>
      <c r="BT4999" t="s">
        <v>5390</v>
      </c>
      <c r="BV4999" t="s">
        <v>5391</v>
      </c>
      <c r="BZ4999" t="s">
        <v>10592</v>
      </c>
      <c r="CA4999" t="s">
        <v>1272</v>
      </c>
      <c r="CB4999">
        <v>0.2</v>
      </c>
      <c r="CC4999" t="s">
        <v>1616</v>
      </c>
      <c r="CE4999" t="s">
        <v>10220</v>
      </c>
      <c r="CF4999" t="s">
        <v>1618</v>
      </c>
    </row>
    <row r="5000" spans="1:84" hidden="1" x14ac:dyDescent="0.4">
      <c r="A5000" t="s">
        <v>9593</v>
      </c>
      <c r="B5000" t="s">
        <v>9594</v>
      </c>
      <c r="C5000" t="s">
        <v>10265</v>
      </c>
      <c r="D5000" t="s">
        <v>81</v>
      </c>
      <c r="E5000" t="s">
        <v>82</v>
      </c>
      <c r="G5000" s="4" t="str">
        <f>TEXT(H5000+I5000,"yyyy-mm-dd""T""hh:mm:ss")&amp;
IF(J5000="MST","-07:00",
IF(J5000="MDT","-06:00",
IF(J5000="PST","-08:00",
IF(J5000="PDT","-07:00",
IF(J5000="UTC","+00:00","+00:00")))))</f>
        <v>2022-02-22T11:49:00-07:00</v>
      </c>
      <c r="H5000" s="1">
        <v>44614</v>
      </c>
      <c r="I5000" s="5">
        <v>0.49236111111111114</v>
      </c>
      <c r="J5000" t="s">
        <v>84</v>
      </c>
      <c r="N5000">
        <v>0</v>
      </c>
      <c r="O5000" t="s">
        <v>5517</v>
      </c>
      <c r="U5000" t="s">
        <v>9596</v>
      </c>
      <c r="V5000" t="s">
        <v>9597</v>
      </c>
      <c r="X5000" t="s">
        <v>9628</v>
      </c>
      <c r="Y5000" t="s">
        <v>9629</v>
      </c>
      <c r="AD5000">
        <v>32.191263999999997</v>
      </c>
      <c r="AE5000">
        <v>-111.269114</v>
      </c>
      <c r="AG5000" t="s">
        <v>10072</v>
      </c>
      <c r="AH5000" t="s">
        <v>9593</v>
      </c>
      <c r="AI5000" t="s">
        <v>10073</v>
      </c>
      <c r="AK5000" t="s">
        <v>5367</v>
      </c>
      <c r="AL5000" t="s">
        <v>10593</v>
      </c>
      <c r="AM5000" t="s">
        <v>92</v>
      </c>
      <c r="AN5000" t="s">
        <v>1700</v>
      </c>
      <c r="AO5000" t="s">
        <v>9631</v>
      </c>
      <c r="AP5000" t="s">
        <v>422</v>
      </c>
      <c r="AQ5000" t="s">
        <v>4440</v>
      </c>
      <c r="AR5000" t="s">
        <v>1616</v>
      </c>
      <c r="AT5000" t="s">
        <v>1612</v>
      </c>
      <c r="AV5000" t="s">
        <v>96</v>
      </c>
      <c r="BQ5000" t="str">
        <f>BS5000 &amp; ":" &amp; BR5000</f>
        <v>HACH:8190</v>
      </c>
      <c r="BR5000">
        <v>8190</v>
      </c>
      <c r="BS5000" t="s">
        <v>9632</v>
      </c>
      <c r="BT5000" t="s">
        <v>9633</v>
      </c>
      <c r="BX5000" s="1">
        <v>44622</v>
      </c>
      <c r="BZ5000" t="s">
        <v>10594</v>
      </c>
      <c r="CA5000" t="s">
        <v>9604</v>
      </c>
      <c r="CB5000">
        <v>0.1</v>
      </c>
      <c r="CC5000" t="s">
        <v>1616</v>
      </c>
      <c r="CE5000" t="s">
        <v>10095</v>
      </c>
      <c r="CF5000" t="s">
        <v>1618</v>
      </c>
    </row>
    <row r="5001" spans="1:84" hidden="1" x14ac:dyDescent="0.4">
      <c r="A5001" t="s">
        <v>9593</v>
      </c>
      <c r="B5001" t="s">
        <v>9594</v>
      </c>
      <c r="C5001" t="s">
        <v>10457</v>
      </c>
      <c r="D5001" t="s">
        <v>81</v>
      </c>
      <c r="E5001" t="s">
        <v>82</v>
      </c>
      <c r="G5001" s="4" t="str">
        <f>TEXT(H5001+I5001,"yyyy-mm-dd""T""hh:mm:ss")&amp;
IF(J5001="MST","-07:00",
IF(J5001="MDT","-06:00",
IF(J5001="PST","-08:00",
IF(J5001="PDT","-07:00",
IF(J5001="UTC","+00:00","+00:00")))))</f>
        <v>2022-02-16T11:58:00-07:00</v>
      </c>
      <c r="H5001" s="1">
        <v>44608</v>
      </c>
      <c r="I5001" s="5">
        <v>0.49861111111111112</v>
      </c>
      <c r="J5001" t="s">
        <v>84</v>
      </c>
      <c r="N5001">
        <v>0</v>
      </c>
      <c r="O5001" t="s">
        <v>5517</v>
      </c>
      <c r="U5001" t="s">
        <v>9596</v>
      </c>
      <c r="V5001" t="s">
        <v>9597</v>
      </c>
      <c r="X5001" t="s">
        <v>9607</v>
      </c>
      <c r="Y5001" t="s">
        <v>9608</v>
      </c>
      <c r="AD5001">
        <v>32.275832999999999</v>
      </c>
      <c r="AE5001">
        <v>-112.672222</v>
      </c>
      <c r="AG5001" t="s">
        <v>10072</v>
      </c>
      <c r="AH5001" t="s">
        <v>9593</v>
      </c>
      <c r="AI5001" t="s">
        <v>10073</v>
      </c>
      <c r="AK5001" t="s">
        <v>5367</v>
      </c>
      <c r="AL5001" t="s">
        <v>10595</v>
      </c>
      <c r="AM5001" t="s">
        <v>92</v>
      </c>
      <c r="AN5001" t="s">
        <v>1610</v>
      </c>
      <c r="AO5001" t="s">
        <v>111</v>
      </c>
      <c r="AP5001" t="s">
        <v>422</v>
      </c>
      <c r="AQ5001" t="s">
        <v>4440</v>
      </c>
      <c r="AR5001" t="s">
        <v>1616</v>
      </c>
      <c r="AT5001" t="s">
        <v>1612</v>
      </c>
      <c r="AV5001" t="s">
        <v>96</v>
      </c>
      <c r="BQ5001" t="str">
        <f>BS5001 &amp; ":" &amp; BR5001</f>
        <v>USEPA:300</v>
      </c>
      <c r="BR5001">
        <v>300</v>
      </c>
      <c r="BS5001" t="s">
        <v>4867</v>
      </c>
      <c r="BT5001" t="s">
        <v>9315</v>
      </c>
      <c r="BV5001" t="s">
        <v>9316</v>
      </c>
      <c r="BX5001" s="1">
        <v>44608</v>
      </c>
      <c r="BZ5001" t="s">
        <v>10596</v>
      </c>
      <c r="CA5001" t="s">
        <v>9604</v>
      </c>
      <c r="CB5001">
        <v>0.5</v>
      </c>
      <c r="CC5001" t="s">
        <v>1616</v>
      </c>
      <c r="CE5001" t="s">
        <v>10076</v>
      </c>
      <c r="CF5001" t="s">
        <v>1618</v>
      </c>
    </row>
    <row r="5002" spans="1:84" hidden="1" x14ac:dyDescent="0.4">
      <c r="A5002" t="s">
        <v>9593</v>
      </c>
      <c r="B5002" t="s">
        <v>9594</v>
      </c>
      <c r="C5002" t="s">
        <v>10092</v>
      </c>
      <c r="D5002" t="s">
        <v>81</v>
      </c>
      <c r="E5002" t="s">
        <v>82</v>
      </c>
      <c r="G5002" s="4" t="str">
        <f>TEXT(H5002+I5002,"yyyy-mm-dd""T""hh:mm:ss")&amp;
IF(J5002="MST","-07:00",
IF(J5002="MDT","-06:00",
IF(J5002="PST","-08:00",
IF(J5002="PDT","-07:00",
IF(J5002="UTC","+00:00","+00:00")))))</f>
        <v>2022-06-08T10:58:00-07:00</v>
      </c>
      <c r="H5002" s="1">
        <v>44720</v>
      </c>
      <c r="I5002" s="5">
        <v>0.45694444444444443</v>
      </c>
      <c r="J5002" t="s">
        <v>84</v>
      </c>
      <c r="N5002">
        <v>0</v>
      </c>
      <c r="O5002" t="s">
        <v>5517</v>
      </c>
      <c r="U5002" t="s">
        <v>9596</v>
      </c>
      <c r="V5002" t="s">
        <v>9597</v>
      </c>
      <c r="X5002" t="s">
        <v>9628</v>
      </c>
      <c r="Y5002" t="s">
        <v>9629</v>
      </c>
      <c r="AD5002">
        <v>32.191263999999997</v>
      </c>
      <c r="AE5002">
        <v>-111.269114</v>
      </c>
      <c r="AG5002" t="s">
        <v>10072</v>
      </c>
      <c r="AH5002" t="s">
        <v>9593</v>
      </c>
      <c r="AI5002" t="s">
        <v>10073</v>
      </c>
      <c r="AK5002" t="s">
        <v>5367</v>
      </c>
      <c r="AL5002" t="s">
        <v>10597</v>
      </c>
      <c r="AM5002" t="s">
        <v>92</v>
      </c>
      <c r="AN5002" t="s">
        <v>1610</v>
      </c>
      <c r="AO5002" t="s">
        <v>105</v>
      </c>
      <c r="AP5002" t="s">
        <v>422</v>
      </c>
      <c r="AQ5002" t="s">
        <v>4440</v>
      </c>
      <c r="AR5002" t="s">
        <v>1616</v>
      </c>
      <c r="AT5002" t="s">
        <v>1612</v>
      </c>
      <c r="AV5002" t="s">
        <v>96</v>
      </c>
      <c r="BQ5002" t="str">
        <f>BS5002 &amp; ":" &amp; BR5002</f>
        <v>USEPA:300</v>
      </c>
      <c r="BR5002">
        <v>300</v>
      </c>
      <c r="BS5002" t="s">
        <v>4867</v>
      </c>
      <c r="BT5002" t="s">
        <v>9315</v>
      </c>
      <c r="BV5002" t="s">
        <v>9316</v>
      </c>
      <c r="BX5002" s="1">
        <v>44720</v>
      </c>
      <c r="BZ5002" t="s">
        <v>10598</v>
      </c>
      <c r="CA5002" t="s">
        <v>9604</v>
      </c>
      <c r="CB5002">
        <v>0.1</v>
      </c>
      <c r="CC5002" t="s">
        <v>1616</v>
      </c>
      <c r="CE5002" t="s">
        <v>10095</v>
      </c>
      <c r="CF5002" t="s">
        <v>1618</v>
      </c>
    </row>
    <row r="5003" spans="1:84" hidden="1" x14ac:dyDescent="0.4">
      <c r="A5003" t="s">
        <v>9593</v>
      </c>
      <c r="B5003" t="s">
        <v>9594</v>
      </c>
      <c r="C5003" t="s">
        <v>10191</v>
      </c>
      <c r="D5003" t="s">
        <v>81</v>
      </c>
      <c r="E5003" t="s">
        <v>82</v>
      </c>
      <c r="G5003" s="4" t="str">
        <f>TEXT(H5003+I5003,"yyyy-mm-dd""T""hh:mm:ss")&amp;
IF(J5003="MST","-07:00",
IF(J5003="MDT","-06:00",
IF(J5003="PST","-08:00",
IF(J5003="PDT","-07:00",
IF(J5003="UTC","+00:00","+00:00")))))</f>
        <v>2022-07-28T15:18:00-07:00</v>
      </c>
      <c r="H5003" s="1">
        <v>44770</v>
      </c>
      <c r="I5003" s="5">
        <v>0.63749999999999996</v>
      </c>
      <c r="J5003" t="s">
        <v>84</v>
      </c>
      <c r="N5003">
        <v>0</v>
      </c>
      <c r="O5003" t="s">
        <v>5517</v>
      </c>
      <c r="U5003" t="s">
        <v>9596</v>
      </c>
      <c r="V5003" t="s">
        <v>9597</v>
      </c>
      <c r="X5003" t="s">
        <v>9733</v>
      </c>
      <c r="Y5003" t="s">
        <v>9734</v>
      </c>
      <c r="AD5003">
        <v>32.098081000000001</v>
      </c>
      <c r="AE5003">
        <v>-111.889111</v>
      </c>
      <c r="AG5003" t="s">
        <v>10072</v>
      </c>
      <c r="AH5003" t="s">
        <v>9593</v>
      </c>
      <c r="AI5003" t="s">
        <v>10073</v>
      </c>
      <c r="AK5003" t="s">
        <v>5367</v>
      </c>
      <c r="AL5003" t="s">
        <v>10599</v>
      </c>
      <c r="AN5003" t="s">
        <v>1610</v>
      </c>
      <c r="AO5003" t="s">
        <v>111</v>
      </c>
      <c r="AP5003" t="s">
        <v>422</v>
      </c>
      <c r="AQ5003">
        <v>0.62</v>
      </c>
      <c r="AR5003" t="s">
        <v>1616</v>
      </c>
      <c r="AT5003" t="s">
        <v>1612</v>
      </c>
      <c r="AV5003" t="s">
        <v>96</v>
      </c>
      <c r="BQ5003" t="str">
        <f>BS5003 &amp; ":" &amp; BR5003</f>
        <v>USEPA:300</v>
      </c>
      <c r="BR5003">
        <v>300</v>
      </c>
      <c r="BS5003" t="s">
        <v>4867</v>
      </c>
      <c r="BT5003" t="s">
        <v>9315</v>
      </c>
      <c r="BV5003" t="s">
        <v>9316</v>
      </c>
      <c r="BX5003" s="1">
        <v>44771</v>
      </c>
      <c r="BZ5003" t="s">
        <v>10600</v>
      </c>
      <c r="CA5003" t="s">
        <v>9604</v>
      </c>
      <c r="CB5003">
        <v>0.5</v>
      </c>
      <c r="CC5003" t="s">
        <v>1616</v>
      </c>
      <c r="CE5003" t="s">
        <v>10101</v>
      </c>
      <c r="CF5003" t="s">
        <v>1618</v>
      </c>
    </row>
    <row r="5004" spans="1:84" hidden="1" x14ac:dyDescent="0.4">
      <c r="A5004" t="s">
        <v>9818</v>
      </c>
      <c r="B5004" t="s">
        <v>9819</v>
      </c>
      <c r="C5004" t="s">
        <v>10113</v>
      </c>
      <c r="D5004" t="s">
        <v>81</v>
      </c>
      <c r="E5004" t="s">
        <v>82</v>
      </c>
      <c r="G5004" s="4" t="str">
        <f>TEXT(H5004+I5004,"yyyy-mm-dd""T""hh:mm:ss")&amp;
IF(J5004="MST","-07:00",
IF(J5004="MDT","-06:00",
IF(J5004="PST","-08:00",
IF(J5004="PDT","-07:00",
IF(J5004="UTC","+00:00","+00:00")))))</f>
        <v>2022-04-02T14:50:00-07:00</v>
      </c>
      <c r="H5004" s="1">
        <v>44653</v>
      </c>
      <c r="I5004" s="5">
        <v>0.61805555555555558</v>
      </c>
      <c r="J5004" t="s">
        <v>84</v>
      </c>
      <c r="U5004" t="s">
        <v>9821</v>
      </c>
      <c r="V5004" t="s">
        <v>9821</v>
      </c>
      <c r="X5004" t="s">
        <v>9822</v>
      </c>
      <c r="Y5004" t="s">
        <v>9823</v>
      </c>
      <c r="Z5004" t="s">
        <v>10114</v>
      </c>
      <c r="AD5004">
        <v>31.864722</v>
      </c>
      <c r="AE5004">
        <v>-110.571389</v>
      </c>
      <c r="AK5004" t="s">
        <v>5367</v>
      </c>
      <c r="AL5004" t="s">
        <v>10601</v>
      </c>
      <c r="AM5004" t="s">
        <v>92</v>
      </c>
      <c r="AN5004" t="s">
        <v>1610</v>
      </c>
      <c r="AO5004" t="s">
        <v>5369</v>
      </c>
      <c r="AP5004" t="s">
        <v>422</v>
      </c>
      <c r="AQ5004" t="s">
        <v>9909</v>
      </c>
      <c r="AR5004" t="s">
        <v>1616</v>
      </c>
      <c r="AT5004" t="s">
        <v>1612</v>
      </c>
      <c r="AV5004" t="s">
        <v>96</v>
      </c>
      <c r="BF5004" t="s">
        <v>10263</v>
      </c>
      <c r="BQ5004" t="str">
        <f>BS5004 &amp; ":" &amp; BR5004</f>
        <v>USEPA:350.1</v>
      </c>
      <c r="BR5004">
        <v>350.1</v>
      </c>
      <c r="BS5004" t="s">
        <v>4867</v>
      </c>
      <c r="BT5004" t="s">
        <v>7488</v>
      </c>
      <c r="BV5004" t="s">
        <v>7489</v>
      </c>
      <c r="BX5004" s="1">
        <v>44672</v>
      </c>
      <c r="BZ5004" t="s">
        <v>10602</v>
      </c>
      <c r="CA5004" t="s">
        <v>7546</v>
      </c>
      <c r="CB5004">
        <v>3.9E-2</v>
      </c>
      <c r="CC5004" t="s">
        <v>1616</v>
      </c>
      <c r="CE5004" t="s">
        <v>10070</v>
      </c>
      <c r="CF5004" t="s">
        <v>1618</v>
      </c>
    </row>
    <row r="5005" spans="1:84" hidden="1" x14ac:dyDescent="0.4">
      <c r="A5005" t="s">
        <v>9593</v>
      </c>
      <c r="B5005" t="s">
        <v>9594</v>
      </c>
      <c r="C5005" t="s">
        <v>10071</v>
      </c>
      <c r="D5005" t="s">
        <v>81</v>
      </c>
      <c r="E5005" t="s">
        <v>82</v>
      </c>
      <c r="G5005" s="4" t="str">
        <f>TEXT(H5005+I5005,"yyyy-mm-dd""T""hh:mm:ss")&amp;
IF(J5005="MST","-07:00",
IF(J5005="MDT","-06:00",
IF(J5005="PST","-08:00",
IF(J5005="PDT","-07:00",
IF(J5005="UTC","+00:00","+00:00")))))</f>
        <v>2022-03-03T11:09:00-07:00</v>
      </c>
      <c r="H5005" s="1">
        <v>44623</v>
      </c>
      <c r="I5005" s="5">
        <v>0.46458333333333335</v>
      </c>
      <c r="J5005" t="s">
        <v>84</v>
      </c>
      <c r="N5005">
        <v>0</v>
      </c>
      <c r="O5005" t="s">
        <v>5517</v>
      </c>
      <c r="U5005" t="s">
        <v>9596</v>
      </c>
      <c r="V5005" t="s">
        <v>9597</v>
      </c>
      <c r="X5005" t="s">
        <v>9742</v>
      </c>
      <c r="Y5005" t="s">
        <v>9743</v>
      </c>
      <c r="AD5005">
        <v>31.949278</v>
      </c>
      <c r="AE5005">
        <v>-112.519583</v>
      </c>
      <c r="AG5005" t="s">
        <v>10072</v>
      </c>
      <c r="AH5005" t="s">
        <v>9593</v>
      </c>
      <c r="AI5005" t="s">
        <v>10073</v>
      </c>
      <c r="AK5005" t="s">
        <v>5367</v>
      </c>
      <c r="AL5005" t="s">
        <v>10603</v>
      </c>
      <c r="AM5005" t="s">
        <v>92</v>
      </c>
      <c r="AN5005" t="s">
        <v>1610</v>
      </c>
      <c r="AO5005" t="s">
        <v>111</v>
      </c>
      <c r="AP5005" t="s">
        <v>422</v>
      </c>
      <c r="AQ5005" t="s">
        <v>4440</v>
      </c>
      <c r="AR5005" t="s">
        <v>1616</v>
      </c>
      <c r="AT5005" t="s">
        <v>1612</v>
      </c>
      <c r="AV5005" t="s">
        <v>96</v>
      </c>
      <c r="BQ5005" t="str">
        <f>BS5005 &amp; ":" &amp; BR5005</f>
        <v>USEPA:300</v>
      </c>
      <c r="BR5005">
        <v>300</v>
      </c>
      <c r="BS5005" t="s">
        <v>4867</v>
      </c>
      <c r="BT5005" t="s">
        <v>9315</v>
      </c>
      <c r="BV5005" t="s">
        <v>9316</v>
      </c>
      <c r="BX5005" s="1">
        <v>44624</v>
      </c>
      <c r="BZ5005" t="s">
        <v>10604</v>
      </c>
      <c r="CA5005" t="s">
        <v>9604</v>
      </c>
      <c r="CB5005">
        <v>0.5</v>
      </c>
      <c r="CC5005" t="s">
        <v>1616</v>
      </c>
      <c r="CE5005" t="s">
        <v>10076</v>
      </c>
      <c r="CF5005" t="s">
        <v>1618</v>
      </c>
    </row>
    <row r="5006" spans="1:84" hidden="1" x14ac:dyDescent="0.4">
      <c r="A5006" t="s">
        <v>7466</v>
      </c>
      <c r="B5006" t="s">
        <v>7467</v>
      </c>
      <c r="C5006" t="s">
        <v>10286</v>
      </c>
      <c r="D5006" t="s">
        <v>81</v>
      </c>
      <c r="E5006" t="s">
        <v>82</v>
      </c>
      <c r="G5006" s="4" t="str">
        <f>TEXT(H5006+I5006,"yyyy-mm-dd""T""hh:mm:ss")&amp;
IF(J5006="MST","-07:00",
IF(J5006="MDT","-06:00",
IF(J5006="PST","-08:00",
IF(J5006="PDT","-07:00",
IF(J5006="UTC","+00:00","+00:00")))))</f>
        <v>2022-12-22T09:40:00-07:00</v>
      </c>
      <c r="H5006" s="1">
        <v>44917</v>
      </c>
      <c r="I5006" s="5">
        <v>0.40277777777777779</v>
      </c>
      <c r="J5006" t="s">
        <v>84</v>
      </c>
      <c r="U5006" t="s">
        <v>7469</v>
      </c>
      <c r="V5006" t="s">
        <v>7470</v>
      </c>
      <c r="X5006" t="s">
        <v>7471</v>
      </c>
      <c r="Y5006" t="s">
        <v>7472</v>
      </c>
      <c r="AD5006">
        <v>32.338639000000001</v>
      </c>
      <c r="AE5006">
        <v>-111.08147200000001</v>
      </c>
      <c r="AG5006" t="s">
        <v>10039</v>
      </c>
      <c r="AH5006" t="s">
        <v>7466</v>
      </c>
      <c r="AI5006" t="s">
        <v>10040</v>
      </c>
      <c r="AK5006" t="s">
        <v>5367</v>
      </c>
      <c r="AL5006" t="s">
        <v>10605</v>
      </c>
      <c r="AN5006" t="s">
        <v>1610</v>
      </c>
      <c r="AO5006" t="s">
        <v>7494</v>
      </c>
      <c r="AP5006" t="s">
        <v>422</v>
      </c>
      <c r="AQ5006">
        <v>5.76</v>
      </c>
      <c r="AR5006" t="s">
        <v>1616</v>
      </c>
      <c r="AT5006" t="s">
        <v>1612</v>
      </c>
      <c r="AV5006" t="s">
        <v>96</v>
      </c>
      <c r="BQ5006" t="str">
        <f>BS5006 &amp; ":" &amp; BR5006</f>
        <v>USEPA:353.2</v>
      </c>
      <c r="BR5006">
        <v>353.2</v>
      </c>
      <c r="BS5006" t="s">
        <v>4867</v>
      </c>
      <c r="BT5006" t="s">
        <v>5390</v>
      </c>
      <c r="BV5006" t="s">
        <v>5391</v>
      </c>
      <c r="BZ5006" t="s">
        <v>10606</v>
      </c>
      <c r="CA5006" t="s">
        <v>1272</v>
      </c>
      <c r="CB5006">
        <v>0.2</v>
      </c>
      <c r="CC5006" t="s">
        <v>1616</v>
      </c>
      <c r="CE5006" t="s">
        <v>10289</v>
      </c>
      <c r="CF5006" t="s">
        <v>1618</v>
      </c>
    </row>
    <row r="5007" spans="1:84" hidden="1" x14ac:dyDescent="0.4">
      <c r="A5007" t="s">
        <v>9818</v>
      </c>
      <c r="B5007" t="s">
        <v>9819</v>
      </c>
      <c r="C5007" t="s">
        <v>10148</v>
      </c>
      <c r="D5007" t="s">
        <v>81</v>
      </c>
      <c r="E5007" t="s">
        <v>82</v>
      </c>
      <c r="G5007" s="4" t="str">
        <f>TEXT(H5007+I5007,"yyyy-mm-dd""T""hh:mm:ss")&amp;
IF(J5007="MST","-07:00",
IF(J5007="MDT","-06:00",
IF(J5007="PST","-08:00",
IF(J5007="PDT","-07:00",
IF(J5007="UTC","+00:00","+00:00")))))</f>
        <v>2022-08-29T09:40:00-07:00</v>
      </c>
      <c r="H5007" s="1">
        <v>44802</v>
      </c>
      <c r="I5007" s="5">
        <v>0.40277777777777779</v>
      </c>
      <c r="J5007" t="s">
        <v>84</v>
      </c>
      <c r="N5007">
        <v>0.3</v>
      </c>
      <c r="O5007" t="s">
        <v>1628</v>
      </c>
      <c r="U5007" t="s">
        <v>10030</v>
      </c>
      <c r="V5007" t="s">
        <v>10030</v>
      </c>
      <c r="X5007" t="s">
        <v>10078</v>
      </c>
      <c r="Y5007" t="s">
        <v>10079</v>
      </c>
      <c r="Z5007" t="s">
        <v>10080</v>
      </c>
      <c r="AD5007">
        <v>32.187063100000003</v>
      </c>
      <c r="AE5007">
        <v>-110.81660220000001</v>
      </c>
      <c r="AK5007" t="s">
        <v>10034</v>
      </c>
      <c r="AL5007" t="s">
        <v>10607</v>
      </c>
      <c r="AN5007" t="s">
        <v>1610</v>
      </c>
      <c r="AO5007" t="s">
        <v>442</v>
      </c>
      <c r="AP5007" t="s">
        <v>422</v>
      </c>
      <c r="AQ5007">
        <v>0.61</v>
      </c>
      <c r="AR5007" t="s">
        <v>1616</v>
      </c>
      <c r="AT5007" t="s">
        <v>1612</v>
      </c>
      <c r="AV5007" t="s">
        <v>96</v>
      </c>
      <c r="BQ5007" t="str">
        <f>BS5007 &amp; ":" &amp; BR5007</f>
        <v>USEPA:351.2</v>
      </c>
      <c r="BR5007">
        <v>351.2</v>
      </c>
      <c r="BS5007" t="s">
        <v>4867</v>
      </c>
      <c r="BT5007" t="s">
        <v>7605</v>
      </c>
      <c r="BV5007" t="s">
        <v>7606</v>
      </c>
      <c r="BX5007" s="1">
        <v>44804</v>
      </c>
      <c r="BZ5007" t="s">
        <v>10608</v>
      </c>
      <c r="CA5007" t="s">
        <v>1272</v>
      </c>
      <c r="CB5007">
        <v>0.2</v>
      </c>
      <c r="CC5007" t="s">
        <v>1616</v>
      </c>
      <c r="CE5007" t="s">
        <v>10084</v>
      </c>
      <c r="CF5007" t="s">
        <v>1618</v>
      </c>
    </row>
    <row r="5008" spans="1:84" hidden="1" x14ac:dyDescent="0.4">
      <c r="A5008" t="s">
        <v>9593</v>
      </c>
      <c r="B5008" t="s">
        <v>9594</v>
      </c>
      <c r="C5008" t="s">
        <v>10252</v>
      </c>
      <c r="D5008" t="s">
        <v>81</v>
      </c>
      <c r="E5008" t="s">
        <v>82</v>
      </c>
      <c r="G5008" s="4" t="str">
        <f>TEXT(H5008+I5008,"yyyy-mm-dd""T""hh:mm:ss")&amp;
IF(J5008="MST","-07:00",
IF(J5008="MDT","-06:00",
IF(J5008="PST","-08:00",
IF(J5008="PDT","-07:00",
IF(J5008="UTC","+00:00","+00:00")))))</f>
        <v>2022-07-14T10:40:00-07:00</v>
      </c>
      <c r="H5008" s="1">
        <v>44756</v>
      </c>
      <c r="I5008" s="5">
        <v>0.44444444444444442</v>
      </c>
      <c r="J5008" t="s">
        <v>84</v>
      </c>
      <c r="N5008">
        <v>0</v>
      </c>
      <c r="O5008" t="s">
        <v>5517</v>
      </c>
      <c r="U5008" t="s">
        <v>9596</v>
      </c>
      <c r="V5008" t="s">
        <v>9597</v>
      </c>
      <c r="X5008" t="s">
        <v>9668</v>
      </c>
      <c r="Y5008" t="s">
        <v>9669</v>
      </c>
      <c r="AD5008">
        <v>31.724063999999998</v>
      </c>
      <c r="AE5008">
        <v>-111.89640300000001</v>
      </c>
      <c r="AG5008" t="s">
        <v>10072</v>
      </c>
      <c r="AH5008" t="s">
        <v>9593</v>
      </c>
      <c r="AI5008" t="s">
        <v>10073</v>
      </c>
      <c r="AK5008" t="s">
        <v>5367</v>
      </c>
      <c r="AL5008" t="s">
        <v>10609</v>
      </c>
      <c r="AN5008" t="s">
        <v>1610</v>
      </c>
      <c r="AO5008" t="s">
        <v>111</v>
      </c>
      <c r="AP5008" t="s">
        <v>422</v>
      </c>
      <c r="AQ5008">
        <v>0.84</v>
      </c>
      <c r="AR5008" t="s">
        <v>1616</v>
      </c>
      <c r="AT5008" t="s">
        <v>1612</v>
      </c>
      <c r="AV5008" t="s">
        <v>96</v>
      </c>
      <c r="BQ5008" t="str">
        <f>BS5008 &amp; ":" &amp; BR5008</f>
        <v>USEPA:300</v>
      </c>
      <c r="BR5008">
        <v>300</v>
      </c>
      <c r="BS5008" t="s">
        <v>4867</v>
      </c>
      <c r="BT5008" t="s">
        <v>9315</v>
      </c>
      <c r="BV5008" t="s">
        <v>9316</v>
      </c>
      <c r="BX5008" s="1">
        <v>44756</v>
      </c>
      <c r="BZ5008" t="s">
        <v>10610</v>
      </c>
      <c r="CA5008" t="s">
        <v>9604</v>
      </c>
      <c r="CB5008">
        <v>0.5</v>
      </c>
      <c r="CC5008" t="s">
        <v>1616</v>
      </c>
      <c r="CE5008" t="s">
        <v>10154</v>
      </c>
      <c r="CF5008" t="s">
        <v>1618</v>
      </c>
    </row>
    <row r="5009" spans="1:84" hidden="1" x14ac:dyDescent="0.4">
      <c r="A5009" t="s">
        <v>7466</v>
      </c>
      <c r="B5009" t="s">
        <v>7467</v>
      </c>
      <c r="C5009" t="s">
        <v>10329</v>
      </c>
      <c r="D5009" t="s">
        <v>81</v>
      </c>
      <c r="E5009" t="s">
        <v>82</v>
      </c>
      <c r="G5009" s="4" t="str">
        <f>TEXT(H5009+I5009,"yyyy-mm-dd""T""hh:mm:ss")&amp;
IF(J5009="MST","-07:00",
IF(J5009="MDT","-06:00",
IF(J5009="PST","-08:00",
IF(J5009="PDT","-07:00",
IF(J5009="UTC","+00:00","+00:00")))))</f>
        <v>2022-09-29T08:35:00-07:00</v>
      </c>
      <c r="H5009" s="1">
        <v>44833</v>
      </c>
      <c r="I5009" s="5">
        <v>0.3576388888888889</v>
      </c>
      <c r="J5009" t="s">
        <v>84</v>
      </c>
      <c r="U5009" t="s">
        <v>7469</v>
      </c>
      <c r="V5009" t="s">
        <v>7470</v>
      </c>
      <c r="X5009" t="s">
        <v>7510</v>
      </c>
      <c r="Y5009" t="s">
        <v>7511</v>
      </c>
      <c r="AD5009">
        <v>32.434333000000002</v>
      </c>
      <c r="AE5009">
        <v>-111.232472</v>
      </c>
      <c r="AG5009" t="s">
        <v>10039</v>
      </c>
      <c r="AH5009" t="s">
        <v>7466</v>
      </c>
      <c r="AI5009" t="s">
        <v>10040</v>
      </c>
      <c r="AK5009" t="s">
        <v>5367</v>
      </c>
      <c r="AL5009" t="s">
        <v>10611</v>
      </c>
      <c r="AN5009" t="s">
        <v>1700</v>
      </c>
      <c r="AO5009" t="s">
        <v>123</v>
      </c>
      <c r="AP5009" t="s">
        <v>422</v>
      </c>
      <c r="AQ5009">
        <v>2.2200000000000002</v>
      </c>
      <c r="AR5009" t="s">
        <v>1616</v>
      </c>
      <c r="AS5009" t="s">
        <v>9252</v>
      </c>
      <c r="AT5009" t="s">
        <v>1612</v>
      </c>
      <c r="AV5009" t="s">
        <v>96</v>
      </c>
      <c r="BQ5009" t="str">
        <f>BS5009 &amp; ":" &amp; BR5009</f>
        <v>USEPA:365.1</v>
      </c>
      <c r="BR5009">
        <v>365.1</v>
      </c>
      <c r="BS5009" t="s">
        <v>4867</v>
      </c>
      <c r="BT5009" t="s">
        <v>7474</v>
      </c>
      <c r="BV5009" t="s">
        <v>7475</v>
      </c>
      <c r="BZ5009" t="s">
        <v>10612</v>
      </c>
      <c r="CA5009" t="s">
        <v>1272</v>
      </c>
      <c r="CB5009">
        <v>0.5</v>
      </c>
      <c r="CC5009" t="s">
        <v>1616</v>
      </c>
      <c r="CE5009" t="s">
        <v>10063</v>
      </c>
      <c r="CF5009" t="s">
        <v>1618</v>
      </c>
    </row>
    <row r="5010" spans="1:84" hidden="1" x14ac:dyDescent="0.4">
      <c r="A5010" t="s">
        <v>7466</v>
      </c>
      <c r="B5010" t="s">
        <v>7467</v>
      </c>
      <c r="C5010" t="s">
        <v>10329</v>
      </c>
      <c r="D5010" t="s">
        <v>81</v>
      </c>
      <c r="E5010" t="s">
        <v>82</v>
      </c>
      <c r="G5010" s="4" t="str">
        <f>TEXT(H5010+I5010,"yyyy-mm-dd""T""hh:mm:ss")&amp;
IF(J5010="MST","-07:00",
IF(J5010="MDT","-06:00",
IF(J5010="PST","-08:00",
IF(J5010="PDT","-07:00",
IF(J5010="UTC","+00:00","+00:00")))))</f>
        <v>2022-09-29T08:35:00-07:00</v>
      </c>
      <c r="H5010" s="1">
        <v>44833</v>
      </c>
      <c r="I5010" s="5">
        <v>0.3576388888888889</v>
      </c>
      <c r="J5010" t="s">
        <v>84</v>
      </c>
      <c r="U5010" t="s">
        <v>7469</v>
      </c>
      <c r="V5010" t="s">
        <v>7470</v>
      </c>
      <c r="X5010" t="s">
        <v>7510</v>
      </c>
      <c r="Y5010" t="s">
        <v>7511</v>
      </c>
      <c r="AD5010">
        <v>32.434333000000002</v>
      </c>
      <c r="AE5010">
        <v>-111.232472</v>
      </c>
      <c r="AG5010" t="s">
        <v>10039</v>
      </c>
      <c r="AH5010" t="s">
        <v>7466</v>
      </c>
      <c r="AI5010" t="s">
        <v>10040</v>
      </c>
      <c r="AK5010" t="s">
        <v>5367</v>
      </c>
      <c r="AL5010" t="s">
        <v>10613</v>
      </c>
      <c r="AN5010" t="s">
        <v>1700</v>
      </c>
      <c r="AO5010" t="s">
        <v>457</v>
      </c>
      <c r="AP5010" t="s">
        <v>422</v>
      </c>
      <c r="AQ5010">
        <v>3.02</v>
      </c>
      <c r="AR5010" t="s">
        <v>1616</v>
      </c>
      <c r="AT5010" t="s">
        <v>1612</v>
      </c>
      <c r="AV5010" t="s">
        <v>96</v>
      </c>
      <c r="BQ5010" t="str">
        <f>BS5010 &amp; ":" &amp; BR5010</f>
        <v>USEPA:365.1</v>
      </c>
      <c r="BR5010">
        <v>365.1</v>
      </c>
      <c r="BS5010" t="s">
        <v>4867</v>
      </c>
      <c r="BT5010" t="s">
        <v>7474</v>
      </c>
      <c r="BV5010" t="s">
        <v>7475</v>
      </c>
      <c r="BZ5010" t="s">
        <v>10614</v>
      </c>
      <c r="CA5010" t="s">
        <v>1272</v>
      </c>
      <c r="CB5010">
        <v>0.5</v>
      </c>
      <c r="CC5010" t="s">
        <v>1616</v>
      </c>
      <c r="CE5010" t="s">
        <v>10063</v>
      </c>
      <c r="CF5010" t="s">
        <v>1618</v>
      </c>
    </row>
    <row r="5011" spans="1:84" hidden="1" x14ac:dyDescent="0.4">
      <c r="A5011" t="s">
        <v>9593</v>
      </c>
      <c r="B5011" t="s">
        <v>9594</v>
      </c>
      <c r="C5011" t="s">
        <v>10092</v>
      </c>
      <c r="D5011" t="s">
        <v>81</v>
      </c>
      <c r="E5011" t="s">
        <v>82</v>
      </c>
      <c r="G5011" s="4" t="str">
        <f>TEXT(H5011+I5011,"yyyy-mm-dd""T""hh:mm:ss")&amp;
IF(J5011="MST","-07:00",
IF(J5011="MDT","-06:00",
IF(J5011="PST","-08:00",
IF(J5011="PDT","-07:00",
IF(J5011="UTC","+00:00","+00:00")))))</f>
        <v>2022-06-08T10:58:00-07:00</v>
      </c>
      <c r="H5011" s="1">
        <v>44720</v>
      </c>
      <c r="I5011" s="5">
        <v>0.45694444444444443</v>
      </c>
      <c r="J5011" t="s">
        <v>84</v>
      </c>
      <c r="N5011">
        <v>0</v>
      </c>
      <c r="O5011" t="s">
        <v>5517</v>
      </c>
      <c r="U5011" t="s">
        <v>9596</v>
      </c>
      <c r="V5011" t="s">
        <v>9597</v>
      </c>
      <c r="X5011" t="s">
        <v>9628</v>
      </c>
      <c r="Y5011" t="s">
        <v>9629</v>
      </c>
      <c r="AD5011">
        <v>32.191263999999997</v>
      </c>
      <c r="AE5011">
        <v>-111.269114</v>
      </c>
      <c r="AG5011" t="s">
        <v>10072</v>
      </c>
      <c r="AH5011" t="s">
        <v>9593</v>
      </c>
      <c r="AI5011" t="s">
        <v>10073</v>
      </c>
      <c r="AK5011" t="s">
        <v>5367</v>
      </c>
      <c r="AL5011" t="s">
        <v>10615</v>
      </c>
      <c r="AM5011" t="s">
        <v>92</v>
      </c>
      <c r="AN5011" t="s">
        <v>1610</v>
      </c>
      <c r="AO5011" t="s">
        <v>1611</v>
      </c>
      <c r="AP5011" t="s">
        <v>422</v>
      </c>
      <c r="AQ5011" t="s">
        <v>4440</v>
      </c>
      <c r="AR5011" t="s">
        <v>1616</v>
      </c>
      <c r="AT5011" t="s">
        <v>1612</v>
      </c>
      <c r="AV5011" t="s">
        <v>96</v>
      </c>
      <c r="BQ5011" t="str">
        <f>BS5011 &amp; ":" &amp; BR5011</f>
        <v>APHA:4500-NH3 C</v>
      </c>
      <c r="BR5011" t="s">
        <v>9610</v>
      </c>
      <c r="BS5011" t="s">
        <v>5380</v>
      </c>
      <c r="BT5011" t="s">
        <v>9611</v>
      </c>
      <c r="BV5011" t="s">
        <v>9612</v>
      </c>
      <c r="BX5011" s="1">
        <v>44729</v>
      </c>
      <c r="BZ5011" t="s">
        <v>10616</v>
      </c>
      <c r="CA5011" t="s">
        <v>9604</v>
      </c>
      <c r="CB5011">
        <v>0.5</v>
      </c>
      <c r="CC5011" t="s">
        <v>1616</v>
      </c>
      <c r="CE5011" t="s">
        <v>10095</v>
      </c>
      <c r="CF5011" t="s">
        <v>1618</v>
      </c>
    </row>
    <row r="5012" spans="1:84" hidden="1" x14ac:dyDescent="0.4">
      <c r="A5012" t="s">
        <v>9593</v>
      </c>
      <c r="B5012" t="s">
        <v>9594</v>
      </c>
      <c r="C5012" t="s">
        <v>10102</v>
      </c>
      <c r="D5012" t="s">
        <v>81</v>
      </c>
      <c r="E5012" t="s">
        <v>82</v>
      </c>
      <c r="G5012" s="4" t="str">
        <f>TEXT(H5012+I5012,"yyyy-mm-dd""T""hh:mm:ss")&amp;
IF(J5012="MST","-07:00",
IF(J5012="MDT","-06:00",
IF(J5012="PST","-08:00",
IF(J5012="PDT","-07:00",
IF(J5012="UTC","+00:00","+00:00")))))</f>
        <v>2022-07-21T12:04:00-07:00</v>
      </c>
      <c r="H5012" s="1">
        <v>44763</v>
      </c>
      <c r="I5012" s="5">
        <v>0.50277777777777777</v>
      </c>
      <c r="J5012" t="s">
        <v>84</v>
      </c>
      <c r="N5012">
        <v>0</v>
      </c>
      <c r="O5012" t="s">
        <v>5517</v>
      </c>
      <c r="U5012" t="s">
        <v>9596</v>
      </c>
      <c r="V5012" t="s">
        <v>9597</v>
      </c>
      <c r="X5012" t="s">
        <v>9619</v>
      </c>
      <c r="Y5012" t="s">
        <v>9620</v>
      </c>
      <c r="AD5012">
        <v>31.827556000000001</v>
      </c>
      <c r="AE5012">
        <v>-111.628694</v>
      </c>
      <c r="AG5012" t="s">
        <v>10072</v>
      </c>
      <c r="AH5012" t="s">
        <v>9593</v>
      </c>
      <c r="AI5012" t="s">
        <v>10073</v>
      </c>
      <c r="AK5012" t="s">
        <v>5367</v>
      </c>
      <c r="AL5012" t="s">
        <v>10617</v>
      </c>
      <c r="AN5012" t="s">
        <v>1610</v>
      </c>
      <c r="AO5012" t="s">
        <v>105</v>
      </c>
      <c r="AP5012" t="s">
        <v>422</v>
      </c>
      <c r="AQ5012">
        <v>0.15</v>
      </c>
      <c r="AR5012" t="s">
        <v>1616</v>
      </c>
      <c r="AT5012" t="s">
        <v>1612</v>
      </c>
      <c r="AV5012" t="s">
        <v>96</v>
      </c>
      <c r="BQ5012" t="str">
        <f>BS5012 &amp; ":" &amp; BR5012</f>
        <v>USEPA:300</v>
      </c>
      <c r="BR5012">
        <v>300</v>
      </c>
      <c r="BS5012" t="s">
        <v>4867</v>
      </c>
      <c r="BT5012" t="s">
        <v>9315</v>
      </c>
      <c r="BV5012" t="s">
        <v>9316</v>
      </c>
      <c r="BX5012" s="1">
        <v>44769</v>
      </c>
      <c r="BZ5012" t="s">
        <v>10618</v>
      </c>
      <c r="CA5012" t="s">
        <v>9604</v>
      </c>
      <c r="CB5012">
        <v>0.1</v>
      </c>
      <c r="CC5012" t="s">
        <v>1616</v>
      </c>
      <c r="CE5012" t="s">
        <v>10076</v>
      </c>
      <c r="CF5012" t="s">
        <v>1618</v>
      </c>
    </row>
    <row r="5013" spans="1:84" x14ac:dyDescent="0.4">
      <c r="A5013" t="s">
        <v>78</v>
      </c>
      <c r="B5013" t="s">
        <v>79</v>
      </c>
      <c r="C5013" t="s">
        <v>1197</v>
      </c>
      <c r="D5013" t="s">
        <v>81</v>
      </c>
      <c r="E5013" t="s">
        <v>82</v>
      </c>
      <c r="F5013" t="s">
        <v>83</v>
      </c>
      <c r="G5013" s="4" t="str">
        <f>TEXT(H5013+I5013,"yyyy-mm-dd""T""hh:mm:ss")&amp;
IF(J5013="MST","-07:00",
IF(J5013="MDT","-06:00",
IF(J5013="PST","-08:00",
IF(J5013="PDT","-07:00",
IF(J5013="UTC","+00:00","+00:00")))))</f>
        <v>2008-06-13T09:00:00-07:00</v>
      </c>
      <c r="H5013" s="1">
        <v>39612</v>
      </c>
      <c r="I5013" s="5">
        <v>0.375</v>
      </c>
      <c r="J5013" t="s">
        <v>84</v>
      </c>
      <c r="W5013" t="s">
        <v>85</v>
      </c>
      <c r="X5013" t="s">
        <v>234</v>
      </c>
      <c r="Z5013" t="s">
        <v>1198</v>
      </c>
      <c r="AB5013" t="s">
        <v>500</v>
      </c>
      <c r="AC5013" t="s">
        <v>500</v>
      </c>
      <c r="AF5013" t="str">
        <f>"ID:"&amp;AG5013&amp;"; context:" &amp; AH5013 &amp;"; Name:" &amp; AI5013 &amp; "; Equipment:" &amp; AK5013</f>
        <v>ID:USGS; context:USGS; Name:USGS; Equipment:Unknown</v>
      </c>
      <c r="AG5013" t="s">
        <v>89</v>
      </c>
      <c r="AH5013" t="s">
        <v>89</v>
      </c>
      <c r="AI5013" t="s">
        <v>89</v>
      </c>
      <c r="AK5013" t="s">
        <v>90</v>
      </c>
      <c r="AL5013" t="s">
        <v>1201</v>
      </c>
      <c r="AO5013" t="s">
        <v>111</v>
      </c>
      <c r="AP5013" t="s">
        <v>94</v>
      </c>
      <c r="AQ5013">
        <v>3.84</v>
      </c>
      <c r="AR5013" t="s">
        <v>102</v>
      </c>
      <c r="AT5013" t="s">
        <v>95</v>
      </c>
      <c r="AV5013" t="s">
        <v>96</v>
      </c>
      <c r="BG5013" s="3" t="s">
        <v>112</v>
      </c>
      <c r="BH5013" s="3"/>
      <c r="BQ5013" t="str">
        <f>BS5013 &amp; ":" &amp; BR5013</f>
        <v>USGS:ALGOR</v>
      </c>
      <c r="BR5013" t="s">
        <v>113</v>
      </c>
      <c r="BS5013" t="s">
        <v>89</v>
      </c>
      <c r="BT5013" t="s">
        <v>114</v>
      </c>
      <c r="BV5013" t="s">
        <v>115</v>
      </c>
      <c r="CF5013" t="s">
        <v>103</v>
      </c>
    </row>
    <row r="5014" spans="1:84" hidden="1" x14ac:dyDescent="0.4">
      <c r="A5014" t="s">
        <v>9593</v>
      </c>
      <c r="B5014" t="s">
        <v>9594</v>
      </c>
      <c r="C5014" t="s">
        <v>10191</v>
      </c>
      <c r="D5014" t="s">
        <v>81</v>
      </c>
      <c r="E5014" t="s">
        <v>82</v>
      </c>
      <c r="G5014" s="4" t="str">
        <f>TEXT(H5014+I5014,"yyyy-mm-dd""T""hh:mm:ss")&amp;
IF(J5014="MST","-07:00",
IF(J5014="MDT","-06:00",
IF(J5014="PST","-08:00",
IF(J5014="PDT","-07:00",
IF(J5014="UTC","+00:00","+00:00")))))</f>
        <v>2022-07-28T15:18:00-07:00</v>
      </c>
      <c r="H5014" s="1">
        <v>44770</v>
      </c>
      <c r="I5014" s="5">
        <v>0.63749999999999996</v>
      </c>
      <c r="J5014" t="s">
        <v>84</v>
      </c>
      <c r="N5014">
        <v>0</v>
      </c>
      <c r="O5014" t="s">
        <v>5517</v>
      </c>
      <c r="U5014" t="s">
        <v>9596</v>
      </c>
      <c r="V5014" t="s">
        <v>9597</v>
      </c>
      <c r="X5014" t="s">
        <v>9733</v>
      </c>
      <c r="Y5014" t="s">
        <v>9734</v>
      </c>
      <c r="AD5014">
        <v>32.098081000000001</v>
      </c>
      <c r="AE5014">
        <v>-111.889111</v>
      </c>
      <c r="AG5014" t="s">
        <v>10072</v>
      </c>
      <c r="AH5014" t="s">
        <v>9593</v>
      </c>
      <c r="AI5014" t="s">
        <v>10073</v>
      </c>
      <c r="AK5014" t="s">
        <v>5367</v>
      </c>
      <c r="AL5014" t="s">
        <v>10624</v>
      </c>
      <c r="AN5014" t="s">
        <v>1700</v>
      </c>
      <c r="AO5014" t="s">
        <v>9631</v>
      </c>
      <c r="AP5014" t="s">
        <v>422</v>
      </c>
      <c r="AQ5014">
        <v>3.4</v>
      </c>
      <c r="AR5014" t="s">
        <v>1616</v>
      </c>
      <c r="AT5014" t="s">
        <v>1612</v>
      </c>
      <c r="AV5014" t="s">
        <v>96</v>
      </c>
      <c r="BQ5014" t="str">
        <f>BS5014 &amp; ":" &amp; BR5014</f>
        <v>HACH:8190</v>
      </c>
      <c r="BR5014">
        <v>8190</v>
      </c>
      <c r="BS5014" t="s">
        <v>9632</v>
      </c>
      <c r="BT5014" t="s">
        <v>9633</v>
      </c>
      <c r="BX5014" s="1">
        <v>44783</v>
      </c>
      <c r="BZ5014" t="s">
        <v>10625</v>
      </c>
      <c r="CA5014" t="s">
        <v>9604</v>
      </c>
      <c r="CB5014">
        <v>0.1</v>
      </c>
      <c r="CC5014" t="s">
        <v>1616</v>
      </c>
      <c r="CE5014" t="s">
        <v>10101</v>
      </c>
      <c r="CF5014" t="s">
        <v>1618</v>
      </c>
    </row>
    <row r="5015" spans="1:84" hidden="1" x14ac:dyDescent="0.4">
      <c r="A5015" t="s">
        <v>9818</v>
      </c>
      <c r="B5015" t="s">
        <v>9819</v>
      </c>
      <c r="C5015" t="s">
        <v>10064</v>
      </c>
      <c r="D5015" t="s">
        <v>81</v>
      </c>
      <c r="E5015" t="s">
        <v>82</v>
      </c>
      <c r="G5015" s="4" t="str">
        <f>TEXT(H5015+I5015,"yyyy-mm-dd""T""hh:mm:ss")&amp;
IF(J5015="MST","-07:00",
IF(J5015="MDT","-06:00",
IF(J5015="PST","-08:00",
IF(J5015="PDT","-07:00",
IF(J5015="UTC","+00:00","+00:00")))))</f>
        <v>2022-04-01T13:50:00-07:00</v>
      </c>
      <c r="H5015" s="1">
        <v>44652</v>
      </c>
      <c r="I5015" s="5">
        <v>0.57638888888888884</v>
      </c>
      <c r="J5015" t="s">
        <v>84</v>
      </c>
      <c r="U5015" t="s">
        <v>9821</v>
      </c>
      <c r="V5015" t="s">
        <v>9821</v>
      </c>
      <c r="X5015" t="s">
        <v>10065</v>
      </c>
      <c r="Y5015" t="s">
        <v>10066</v>
      </c>
      <c r="Z5015" t="s">
        <v>10067</v>
      </c>
      <c r="AD5015">
        <v>32.430866700000003</v>
      </c>
      <c r="AE5015">
        <v>-110.89875000000001</v>
      </c>
      <c r="AK5015" t="s">
        <v>5367</v>
      </c>
      <c r="AL5015" t="s">
        <v>10626</v>
      </c>
      <c r="AN5015" t="s">
        <v>1700</v>
      </c>
      <c r="AO5015" t="s">
        <v>5378</v>
      </c>
      <c r="AP5015" t="s">
        <v>422</v>
      </c>
      <c r="AQ5015">
        <v>6.8000000000000005E-2</v>
      </c>
      <c r="AR5015" t="s">
        <v>1616</v>
      </c>
      <c r="AT5015" t="s">
        <v>1612</v>
      </c>
      <c r="AV5015" t="s">
        <v>96</v>
      </c>
      <c r="BF5015" t="s">
        <v>10263</v>
      </c>
      <c r="BQ5015" t="str">
        <f>BS5015 &amp; ":" &amp; BR5015</f>
        <v>APHA:4500-P-E</v>
      </c>
      <c r="BR5015" t="s">
        <v>5379</v>
      </c>
      <c r="BS5015" t="s">
        <v>5380</v>
      </c>
      <c r="BT5015" t="s">
        <v>5381</v>
      </c>
      <c r="BV5015" t="s">
        <v>5382</v>
      </c>
      <c r="BX5015" s="1">
        <v>44666</v>
      </c>
      <c r="BZ5015" t="s">
        <v>10627</v>
      </c>
      <c r="CA5015" t="s">
        <v>1272</v>
      </c>
      <c r="CB5015">
        <v>0.02</v>
      </c>
      <c r="CC5015" t="s">
        <v>1616</v>
      </c>
      <c r="CE5015" t="s">
        <v>10070</v>
      </c>
      <c r="CF5015" t="s">
        <v>1618</v>
      </c>
    </row>
    <row r="5016" spans="1:84" hidden="1" x14ac:dyDescent="0.4">
      <c r="A5016" t="s">
        <v>9593</v>
      </c>
      <c r="B5016" t="s">
        <v>9594</v>
      </c>
      <c r="C5016" t="s">
        <v>10173</v>
      </c>
      <c r="D5016" t="s">
        <v>81</v>
      </c>
      <c r="E5016" t="s">
        <v>82</v>
      </c>
      <c r="G5016" s="4" t="str">
        <f>TEXT(H5016+I5016,"yyyy-mm-dd""T""hh:mm:ss")&amp;
IF(J5016="MST","-07:00",
IF(J5016="MDT","-06:00",
IF(J5016="PST","-08:00",
IF(J5016="PDT","-07:00",
IF(J5016="UTC","+00:00","+00:00")))))</f>
        <v>2022-08-18T13:06:00-07:00</v>
      </c>
      <c r="H5016" s="1">
        <v>44791</v>
      </c>
      <c r="I5016" s="5">
        <v>0.54583333333333328</v>
      </c>
      <c r="J5016" t="s">
        <v>84</v>
      </c>
      <c r="N5016">
        <v>0</v>
      </c>
      <c r="O5016" t="s">
        <v>5517</v>
      </c>
      <c r="U5016" t="s">
        <v>9596</v>
      </c>
      <c r="V5016" t="s">
        <v>9597</v>
      </c>
      <c r="X5016" t="s">
        <v>9607</v>
      </c>
      <c r="Y5016" t="s">
        <v>9608</v>
      </c>
      <c r="AD5016">
        <v>32.275832999999999</v>
      </c>
      <c r="AE5016">
        <v>-112.672222</v>
      </c>
      <c r="AG5016" t="s">
        <v>10072</v>
      </c>
      <c r="AH5016" t="s">
        <v>9593</v>
      </c>
      <c r="AI5016" t="s">
        <v>10073</v>
      </c>
      <c r="AK5016" t="s">
        <v>5367</v>
      </c>
      <c r="AL5016" t="s">
        <v>10628</v>
      </c>
      <c r="AM5016" t="s">
        <v>92</v>
      </c>
      <c r="AN5016" t="s">
        <v>1610</v>
      </c>
      <c r="AO5016" t="s">
        <v>105</v>
      </c>
      <c r="AP5016" t="s">
        <v>422</v>
      </c>
      <c r="AQ5016" t="s">
        <v>4440</v>
      </c>
      <c r="AR5016" t="s">
        <v>1616</v>
      </c>
      <c r="AT5016" t="s">
        <v>1612</v>
      </c>
      <c r="AV5016" t="s">
        <v>96</v>
      </c>
      <c r="BQ5016" t="str">
        <f>BS5016 &amp; ":" &amp; BR5016</f>
        <v>USEPA:300</v>
      </c>
      <c r="BR5016">
        <v>300</v>
      </c>
      <c r="BS5016" t="s">
        <v>4867</v>
      </c>
      <c r="BT5016" t="s">
        <v>9315</v>
      </c>
      <c r="BV5016" t="s">
        <v>9316</v>
      </c>
      <c r="BX5016" s="1">
        <v>44792</v>
      </c>
      <c r="BZ5016" t="s">
        <v>10629</v>
      </c>
      <c r="CA5016" t="s">
        <v>9604</v>
      </c>
      <c r="CB5016">
        <v>0.1</v>
      </c>
      <c r="CC5016" t="s">
        <v>1616</v>
      </c>
      <c r="CE5016" t="s">
        <v>10076</v>
      </c>
      <c r="CF5016" t="s">
        <v>1618</v>
      </c>
    </row>
    <row r="5017" spans="1:84" hidden="1" x14ac:dyDescent="0.4">
      <c r="A5017" t="s">
        <v>9593</v>
      </c>
      <c r="B5017" t="s">
        <v>9594</v>
      </c>
      <c r="C5017" t="s">
        <v>10300</v>
      </c>
      <c r="D5017" t="s">
        <v>81</v>
      </c>
      <c r="E5017" t="s">
        <v>82</v>
      </c>
      <c r="G5017" s="4" t="str">
        <f>TEXT(H5017+I5017,"yyyy-mm-dd""T""hh:mm:ss")&amp;
IF(J5017="MST","-07:00",
IF(J5017="MDT","-06:00",
IF(J5017="PST","-08:00",
IF(J5017="PDT","-07:00",
IF(J5017="UTC","+00:00","+00:00")))))</f>
        <v>2022-08-18T10:48:00-07:00</v>
      </c>
      <c r="H5017" s="1">
        <v>44791</v>
      </c>
      <c r="I5017" s="5">
        <v>0.45</v>
      </c>
      <c r="J5017" t="s">
        <v>84</v>
      </c>
      <c r="N5017">
        <v>0</v>
      </c>
      <c r="O5017" t="s">
        <v>5517</v>
      </c>
      <c r="U5017" t="s">
        <v>9596</v>
      </c>
      <c r="V5017" t="s">
        <v>9597</v>
      </c>
      <c r="X5017" t="s">
        <v>9676</v>
      </c>
      <c r="Y5017" t="s">
        <v>9677</v>
      </c>
      <c r="AD5017">
        <v>31.908080999999999</v>
      </c>
      <c r="AE5017">
        <v>-111.84456400000001</v>
      </c>
      <c r="AG5017" t="s">
        <v>10072</v>
      </c>
      <c r="AH5017" t="s">
        <v>9593</v>
      </c>
      <c r="AI5017" t="s">
        <v>10073</v>
      </c>
      <c r="AK5017" t="s">
        <v>5367</v>
      </c>
      <c r="AL5017" t="s">
        <v>10630</v>
      </c>
      <c r="AN5017" t="s">
        <v>1610</v>
      </c>
      <c r="AO5017" t="s">
        <v>111</v>
      </c>
      <c r="AP5017" t="s">
        <v>422</v>
      </c>
      <c r="AQ5017">
        <v>1.5</v>
      </c>
      <c r="AR5017" t="s">
        <v>1616</v>
      </c>
      <c r="AT5017" t="s">
        <v>1612</v>
      </c>
      <c r="AV5017" t="s">
        <v>96</v>
      </c>
      <c r="BQ5017" t="str">
        <f>BS5017 &amp; ":" &amp; BR5017</f>
        <v>USEPA:300</v>
      </c>
      <c r="BR5017">
        <v>300</v>
      </c>
      <c r="BS5017" t="s">
        <v>4867</v>
      </c>
      <c r="BT5017" t="s">
        <v>9315</v>
      </c>
      <c r="BV5017" t="s">
        <v>9316</v>
      </c>
      <c r="BX5017" s="1">
        <v>44792</v>
      </c>
      <c r="BZ5017" t="s">
        <v>10631</v>
      </c>
      <c r="CA5017" t="s">
        <v>9604</v>
      </c>
      <c r="CB5017">
        <v>0.5</v>
      </c>
      <c r="CC5017" t="s">
        <v>1616</v>
      </c>
      <c r="CE5017" t="s">
        <v>10101</v>
      </c>
      <c r="CF5017" t="s">
        <v>1618</v>
      </c>
    </row>
    <row r="5018" spans="1:84" hidden="1" x14ac:dyDescent="0.4">
      <c r="A5018" t="s">
        <v>9818</v>
      </c>
      <c r="B5018" t="s">
        <v>9819</v>
      </c>
      <c r="C5018" t="s">
        <v>10320</v>
      </c>
      <c r="D5018" t="s">
        <v>81</v>
      </c>
      <c r="E5018" t="s">
        <v>82</v>
      </c>
      <c r="G5018" s="4" t="str">
        <f>TEXT(H5018+I5018,"yyyy-mm-dd""T""hh:mm:ss")&amp;
IF(J5018="MST","-07:00",
IF(J5018="MDT","-06:00",
IF(J5018="PST","-08:00",
IF(J5018="PDT","-07:00",
IF(J5018="UTC","+00:00","+00:00")))))</f>
        <v>2022-04-03T09:15:00-07:00</v>
      </c>
      <c r="H5018" s="1">
        <v>44654</v>
      </c>
      <c r="I5018" s="5">
        <v>0.38541666666666669</v>
      </c>
      <c r="J5018" t="s">
        <v>84</v>
      </c>
      <c r="U5018" t="s">
        <v>9821</v>
      </c>
      <c r="V5018" t="s">
        <v>9821</v>
      </c>
      <c r="X5018" t="s">
        <v>9872</v>
      </c>
      <c r="Y5018" t="s">
        <v>9873</v>
      </c>
      <c r="Z5018" t="s">
        <v>10321</v>
      </c>
      <c r="AD5018">
        <v>31.983568999999999</v>
      </c>
      <c r="AE5018">
        <v>-110.64681899999999</v>
      </c>
      <c r="AK5018" t="s">
        <v>5367</v>
      </c>
      <c r="AL5018" t="s">
        <v>10632</v>
      </c>
      <c r="AN5018" t="s">
        <v>1610</v>
      </c>
      <c r="AO5018" t="s">
        <v>442</v>
      </c>
      <c r="AP5018" t="s">
        <v>422</v>
      </c>
      <c r="AQ5018">
        <v>0.77</v>
      </c>
      <c r="AR5018" t="s">
        <v>1616</v>
      </c>
      <c r="AT5018" t="s">
        <v>1612</v>
      </c>
      <c r="AV5018" t="s">
        <v>96</v>
      </c>
      <c r="BQ5018" t="str">
        <f>BS5018 &amp; ":" &amp; BR5018</f>
        <v>USEPA:351.2</v>
      </c>
      <c r="BR5018">
        <v>351.2</v>
      </c>
      <c r="BS5018" t="s">
        <v>4867</v>
      </c>
      <c r="BT5018" t="s">
        <v>7605</v>
      </c>
      <c r="BV5018" t="s">
        <v>7606</v>
      </c>
      <c r="BX5018" s="1">
        <v>44669</v>
      </c>
      <c r="BZ5018" t="s">
        <v>10633</v>
      </c>
      <c r="CA5018" t="s">
        <v>1272</v>
      </c>
      <c r="CB5018">
        <v>0.2</v>
      </c>
      <c r="CC5018" t="s">
        <v>1616</v>
      </c>
      <c r="CE5018" t="s">
        <v>10324</v>
      </c>
      <c r="CF5018" t="s">
        <v>1618</v>
      </c>
    </row>
    <row r="5019" spans="1:84" hidden="1" x14ac:dyDescent="0.4">
      <c r="A5019" t="s">
        <v>9818</v>
      </c>
      <c r="B5019" t="s">
        <v>9819</v>
      </c>
      <c r="C5019" t="s">
        <v>10431</v>
      </c>
      <c r="D5019" t="s">
        <v>1274</v>
      </c>
      <c r="E5019" t="s">
        <v>82</v>
      </c>
      <c r="G5019" s="4" t="str">
        <f>TEXT(H5019+I5019,"yyyy-mm-dd""T""hh:mm:ss")&amp;
IF(J5019="MST","-07:00",
IF(J5019="MDT","-06:00",
IF(J5019="PST","-08:00",
IF(J5019="PDT","-07:00",
IF(J5019="UTC","+00:00","+00:00")))))</f>
        <v>2022-01-21T09:10:00-07:00</v>
      </c>
      <c r="H5019" s="1">
        <v>44582</v>
      </c>
      <c r="I5019" s="5">
        <v>0.38194444444444442</v>
      </c>
      <c r="J5019" t="s">
        <v>84</v>
      </c>
      <c r="N5019">
        <v>0.375</v>
      </c>
      <c r="O5019" t="s">
        <v>1628</v>
      </c>
      <c r="U5019" t="s">
        <v>10030</v>
      </c>
      <c r="V5019" t="s">
        <v>10030</v>
      </c>
      <c r="X5019" t="s">
        <v>10031</v>
      </c>
      <c r="Y5019" t="s">
        <v>10032</v>
      </c>
      <c r="Z5019" t="s">
        <v>10163</v>
      </c>
      <c r="AD5019">
        <v>32.180214999999997</v>
      </c>
      <c r="AE5019">
        <v>-111.00817170000001</v>
      </c>
      <c r="AK5019" t="s">
        <v>10034</v>
      </c>
      <c r="AL5019" t="s">
        <v>10634</v>
      </c>
      <c r="AN5019" t="s">
        <v>1610</v>
      </c>
      <c r="AO5019" t="s">
        <v>10046</v>
      </c>
      <c r="AP5019" t="s">
        <v>422</v>
      </c>
      <c r="AQ5019">
        <v>0.71</v>
      </c>
      <c r="AR5019" t="s">
        <v>1616</v>
      </c>
      <c r="AT5019" t="s">
        <v>1612</v>
      </c>
      <c r="AV5019" t="s">
        <v>96</v>
      </c>
      <c r="BF5019" t="s">
        <v>10306</v>
      </c>
      <c r="BQ5019" t="str">
        <f>BS5019 &amp; ":" &amp; BR5019</f>
        <v>USEPA:351.2</v>
      </c>
      <c r="BR5019">
        <v>351.2</v>
      </c>
      <c r="BS5019" t="s">
        <v>4867</v>
      </c>
      <c r="BT5019" t="s">
        <v>7605</v>
      </c>
      <c r="BV5019" t="s">
        <v>7606</v>
      </c>
      <c r="BX5019" s="1">
        <v>44592</v>
      </c>
      <c r="BZ5019" t="s">
        <v>10635</v>
      </c>
      <c r="CA5019" t="s">
        <v>1272</v>
      </c>
      <c r="CB5019" t="s">
        <v>10188</v>
      </c>
      <c r="CC5019" t="s">
        <v>1616</v>
      </c>
      <c r="CE5019" t="s">
        <v>10435</v>
      </c>
      <c r="CF5019" t="s">
        <v>1618</v>
      </c>
    </row>
    <row r="5020" spans="1:84" hidden="1" x14ac:dyDescent="0.4">
      <c r="A5020" t="s">
        <v>7466</v>
      </c>
      <c r="B5020" t="s">
        <v>7467</v>
      </c>
      <c r="C5020" t="s">
        <v>10131</v>
      </c>
      <c r="D5020" t="s">
        <v>81</v>
      </c>
      <c r="E5020" t="s">
        <v>82</v>
      </c>
      <c r="G5020" s="4" t="str">
        <f>TEXT(H5020+I5020,"yyyy-mm-dd""T""hh:mm:ss")&amp;
IF(J5020="MST","-07:00",
IF(J5020="MDT","-06:00",
IF(J5020="PST","-08:00",
IF(J5020="PDT","-07:00",
IF(J5020="UTC","+00:00","+00:00")))))</f>
        <v>2022-03-10T10:30:00-07:00</v>
      </c>
      <c r="H5020" s="1">
        <v>44630</v>
      </c>
      <c r="I5020" s="5">
        <v>0.4375</v>
      </c>
      <c r="J5020" t="s">
        <v>84</v>
      </c>
      <c r="U5020" t="s">
        <v>7469</v>
      </c>
      <c r="V5020" t="s">
        <v>7470</v>
      </c>
      <c r="X5020" t="s">
        <v>7471</v>
      </c>
      <c r="Y5020" t="s">
        <v>7472</v>
      </c>
      <c r="AD5020">
        <v>32.338639000000001</v>
      </c>
      <c r="AE5020">
        <v>-111.08147200000001</v>
      </c>
      <c r="AG5020" t="s">
        <v>10039</v>
      </c>
      <c r="AH5020" t="s">
        <v>7466</v>
      </c>
      <c r="AI5020" t="s">
        <v>10040</v>
      </c>
      <c r="AK5020" t="s">
        <v>5367</v>
      </c>
      <c r="AL5020" t="s">
        <v>10636</v>
      </c>
      <c r="AN5020" t="s">
        <v>1610</v>
      </c>
      <c r="AO5020" t="s">
        <v>7494</v>
      </c>
      <c r="AP5020" t="s">
        <v>422</v>
      </c>
      <c r="AQ5020">
        <v>4.96</v>
      </c>
      <c r="AR5020" t="s">
        <v>1616</v>
      </c>
      <c r="AT5020" t="s">
        <v>1612</v>
      </c>
      <c r="AV5020" t="s">
        <v>96</v>
      </c>
      <c r="BQ5020" t="str">
        <f>BS5020 &amp; ":" &amp; BR5020</f>
        <v>USEPA:353.2</v>
      </c>
      <c r="BR5020">
        <v>353.2</v>
      </c>
      <c r="BS5020" t="s">
        <v>4867</v>
      </c>
      <c r="BT5020" t="s">
        <v>5390</v>
      </c>
      <c r="BV5020" t="s">
        <v>5391</v>
      </c>
      <c r="BZ5020" t="s">
        <v>10637</v>
      </c>
      <c r="CA5020" t="s">
        <v>1272</v>
      </c>
      <c r="CB5020">
        <v>0.2</v>
      </c>
      <c r="CC5020" t="s">
        <v>1616</v>
      </c>
      <c r="CE5020" t="s">
        <v>10134</v>
      </c>
      <c r="CF5020" t="s">
        <v>1618</v>
      </c>
    </row>
    <row r="5021" spans="1:84" hidden="1" x14ac:dyDescent="0.4">
      <c r="A5021" t="s">
        <v>9818</v>
      </c>
      <c r="B5021" t="s">
        <v>9819</v>
      </c>
      <c r="C5021" t="s">
        <v>10320</v>
      </c>
      <c r="D5021" t="s">
        <v>81</v>
      </c>
      <c r="E5021" t="s">
        <v>82</v>
      </c>
      <c r="G5021" s="4" t="str">
        <f>TEXT(H5021+I5021,"yyyy-mm-dd""T""hh:mm:ss")&amp;
IF(J5021="MST","-07:00",
IF(J5021="MDT","-06:00",
IF(J5021="PST","-08:00",
IF(J5021="PDT","-07:00",
IF(J5021="UTC","+00:00","+00:00")))))</f>
        <v>2022-04-03T09:15:00-07:00</v>
      </c>
      <c r="H5021" s="1">
        <v>44654</v>
      </c>
      <c r="I5021" s="5">
        <v>0.38541666666666669</v>
      </c>
      <c r="J5021" t="s">
        <v>84</v>
      </c>
      <c r="U5021" t="s">
        <v>9821</v>
      </c>
      <c r="V5021" t="s">
        <v>9821</v>
      </c>
      <c r="X5021" t="s">
        <v>9872</v>
      </c>
      <c r="Y5021" t="s">
        <v>9873</v>
      </c>
      <c r="Z5021" t="s">
        <v>10321</v>
      </c>
      <c r="AD5021">
        <v>31.983568999999999</v>
      </c>
      <c r="AE5021">
        <v>-110.64681899999999</v>
      </c>
      <c r="AK5021" t="s">
        <v>5367</v>
      </c>
      <c r="AL5021" t="s">
        <v>10638</v>
      </c>
      <c r="AN5021" t="s">
        <v>1700</v>
      </c>
      <c r="AO5021" t="s">
        <v>5378</v>
      </c>
      <c r="AP5021" t="s">
        <v>422</v>
      </c>
      <c r="AQ5021">
        <v>5.2999999999999999E-2</v>
      </c>
      <c r="AR5021" t="s">
        <v>1616</v>
      </c>
      <c r="AT5021" t="s">
        <v>1612</v>
      </c>
      <c r="AV5021" t="s">
        <v>96</v>
      </c>
      <c r="BF5021" t="s">
        <v>10263</v>
      </c>
      <c r="BQ5021" t="str">
        <f>BS5021 &amp; ":" &amp; BR5021</f>
        <v>APHA:4500-P-E</v>
      </c>
      <c r="BR5021" t="s">
        <v>5379</v>
      </c>
      <c r="BS5021" t="s">
        <v>5380</v>
      </c>
      <c r="BT5021" t="s">
        <v>5381</v>
      </c>
      <c r="BV5021" t="s">
        <v>5382</v>
      </c>
      <c r="BX5021" s="1">
        <v>44666</v>
      </c>
      <c r="BZ5021" t="s">
        <v>10639</v>
      </c>
      <c r="CA5021" t="s">
        <v>1272</v>
      </c>
      <c r="CB5021">
        <v>0.02</v>
      </c>
      <c r="CC5021" t="s">
        <v>1616</v>
      </c>
      <c r="CE5021" t="s">
        <v>10324</v>
      </c>
      <c r="CF5021" t="s">
        <v>1618</v>
      </c>
    </row>
    <row r="5022" spans="1:84" hidden="1" x14ac:dyDescent="0.4">
      <c r="A5022" t="s">
        <v>9818</v>
      </c>
      <c r="B5022" t="s">
        <v>9819</v>
      </c>
      <c r="C5022" t="s">
        <v>10155</v>
      </c>
      <c r="D5022" t="s">
        <v>81</v>
      </c>
      <c r="E5022" t="s">
        <v>82</v>
      </c>
      <c r="G5022" s="4" t="str">
        <f>TEXT(H5022+I5022,"yyyy-mm-dd""T""hh:mm:ss")&amp;
IF(J5022="MST","-07:00",
IF(J5022="MDT","-06:00",
IF(J5022="PST","-08:00",
IF(J5022="PDT","-07:00",
IF(J5022="UTC","+00:00","+00:00")))))</f>
        <v>2022-12-10T15:50:00-07:00</v>
      </c>
      <c r="H5022" s="1">
        <v>44905</v>
      </c>
      <c r="I5022" s="5">
        <v>0.65972222222222221</v>
      </c>
      <c r="J5022" t="s">
        <v>84</v>
      </c>
      <c r="N5022">
        <v>0.75</v>
      </c>
      <c r="O5022" t="s">
        <v>1628</v>
      </c>
      <c r="U5022" t="s">
        <v>10030</v>
      </c>
      <c r="V5022" t="s">
        <v>10030</v>
      </c>
      <c r="X5022" t="s">
        <v>10156</v>
      </c>
      <c r="Y5022" t="s">
        <v>10157</v>
      </c>
      <c r="Z5022" t="s">
        <v>10158</v>
      </c>
      <c r="AD5022">
        <v>32.387222199999997</v>
      </c>
      <c r="AE5022">
        <v>-110.7111111</v>
      </c>
      <c r="AK5022" t="s">
        <v>10034</v>
      </c>
      <c r="AL5022" t="s">
        <v>10640</v>
      </c>
      <c r="AN5022" t="s">
        <v>1610</v>
      </c>
      <c r="AO5022" t="s">
        <v>5369</v>
      </c>
      <c r="AP5022" t="s">
        <v>422</v>
      </c>
      <c r="AQ5022">
        <v>0.27</v>
      </c>
      <c r="AR5022" t="s">
        <v>1616</v>
      </c>
      <c r="AT5022" t="s">
        <v>1612</v>
      </c>
      <c r="AV5022" t="s">
        <v>96</v>
      </c>
      <c r="BQ5022" t="str">
        <f>BS5022 &amp; ":" &amp; BR5022</f>
        <v>USEPA:350.1</v>
      </c>
      <c r="BR5022">
        <v>350.1</v>
      </c>
      <c r="BS5022" t="s">
        <v>4867</v>
      </c>
      <c r="BT5022" t="s">
        <v>7488</v>
      </c>
      <c r="BV5022" t="s">
        <v>7489</v>
      </c>
      <c r="BX5022" s="1">
        <v>44914</v>
      </c>
      <c r="BZ5022" t="s">
        <v>10641</v>
      </c>
      <c r="CA5022" t="s">
        <v>1272</v>
      </c>
      <c r="CB5022">
        <v>0.05</v>
      </c>
      <c r="CC5022" t="s">
        <v>1616</v>
      </c>
      <c r="CE5022" t="s">
        <v>10161</v>
      </c>
      <c r="CF5022" t="s">
        <v>1618</v>
      </c>
    </row>
    <row r="5023" spans="1:84" hidden="1" x14ac:dyDescent="0.4">
      <c r="A5023" t="s">
        <v>9818</v>
      </c>
      <c r="B5023" t="s">
        <v>9819</v>
      </c>
      <c r="C5023" t="s">
        <v>10342</v>
      </c>
      <c r="D5023" t="s">
        <v>81</v>
      </c>
      <c r="E5023" t="s">
        <v>82</v>
      </c>
      <c r="G5023" s="4" t="str">
        <f>TEXT(H5023+I5023,"yyyy-mm-dd""T""hh:mm:ss")&amp;
IF(J5023="MST","-07:00",
IF(J5023="MDT","-06:00",
IF(J5023="PST","-08:00",
IF(J5023="PDT","-07:00",
IF(J5023="UTC","+00:00","+00:00")))))</f>
        <v>2022-12-11T10:14:00-07:00</v>
      </c>
      <c r="H5023" s="1">
        <v>44906</v>
      </c>
      <c r="I5023" s="5">
        <v>0.42638888888888887</v>
      </c>
      <c r="J5023" t="s">
        <v>84</v>
      </c>
      <c r="N5023">
        <v>0.22500000000000001</v>
      </c>
      <c r="O5023" t="s">
        <v>1628</v>
      </c>
      <c r="U5023" t="s">
        <v>10030</v>
      </c>
      <c r="V5023" t="s">
        <v>10030</v>
      </c>
      <c r="X5023" t="s">
        <v>10078</v>
      </c>
      <c r="Y5023" t="s">
        <v>10079</v>
      </c>
      <c r="Z5023" t="s">
        <v>10343</v>
      </c>
      <c r="AD5023">
        <v>32.187063100000003</v>
      </c>
      <c r="AE5023">
        <v>-110.81660220000001</v>
      </c>
      <c r="AK5023" t="s">
        <v>10034</v>
      </c>
      <c r="AL5023" t="s">
        <v>10642</v>
      </c>
      <c r="AM5023" t="s">
        <v>92</v>
      </c>
      <c r="AN5023" t="s">
        <v>1610</v>
      </c>
      <c r="AO5023" t="s">
        <v>5369</v>
      </c>
      <c r="AP5023" t="s">
        <v>422</v>
      </c>
      <c r="AQ5023" t="s">
        <v>9909</v>
      </c>
      <c r="AR5023" t="s">
        <v>1616</v>
      </c>
      <c r="AT5023" t="s">
        <v>1612</v>
      </c>
      <c r="AV5023" t="s">
        <v>96</v>
      </c>
      <c r="BQ5023" t="str">
        <f>BS5023 &amp; ":" &amp; BR5023</f>
        <v>USEPA:350.1</v>
      </c>
      <c r="BR5023">
        <v>350.1</v>
      </c>
      <c r="BS5023" t="s">
        <v>4867</v>
      </c>
      <c r="BT5023" t="s">
        <v>7488</v>
      </c>
      <c r="BV5023" t="s">
        <v>7489</v>
      </c>
      <c r="BX5023" s="1">
        <v>44914</v>
      </c>
      <c r="BZ5023" t="s">
        <v>10643</v>
      </c>
      <c r="CA5023" t="s">
        <v>7546</v>
      </c>
      <c r="CB5023">
        <v>3.9E-2</v>
      </c>
      <c r="CC5023" t="s">
        <v>1616</v>
      </c>
      <c r="CE5023" t="s">
        <v>10346</v>
      </c>
      <c r="CF5023" t="s">
        <v>1618</v>
      </c>
    </row>
    <row r="5024" spans="1:84" hidden="1" x14ac:dyDescent="0.4">
      <c r="A5024" t="s">
        <v>9593</v>
      </c>
      <c r="B5024" t="s">
        <v>9594</v>
      </c>
      <c r="C5024" t="s">
        <v>10457</v>
      </c>
      <c r="D5024" t="s">
        <v>81</v>
      </c>
      <c r="E5024" t="s">
        <v>82</v>
      </c>
      <c r="G5024" s="4" t="str">
        <f>TEXT(H5024+I5024,"yyyy-mm-dd""T""hh:mm:ss")&amp;
IF(J5024="MST","-07:00",
IF(J5024="MDT","-06:00",
IF(J5024="PST","-08:00",
IF(J5024="PDT","-07:00",
IF(J5024="UTC","+00:00","+00:00")))))</f>
        <v>2022-02-16T11:58:00-07:00</v>
      </c>
      <c r="H5024" s="1">
        <v>44608</v>
      </c>
      <c r="I5024" s="5">
        <v>0.49861111111111112</v>
      </c>
      <c r="J5024" t="s">
        <v>84</v>
      </c>
      <c r="N5024">
        <v>0</v>
      </c>
      <c r="O5024" t="s">
        <v>5517</v>
      </c>
      <c r="U5024" t="s">
        <v>9596</v>
      </c>
      <c r="V5024" t="s">
        <v>9597</v>
      </c>
      <c r="X5024" t="s">
        <v>9607</v>
      </c>
      <c r="Y5024" t="s">
        <v>9608</v>
      </c>
      <c r="AD5024">
        <v>32.275832999999999</v>
      </c>
      <c r="AE5024">
        <v>-112.672222</v>
      </c>
      <c r="AG5024" t="s">
        <v>10072</v>
      </c>
      <c r="AH5024" t="s">
        <v>9593</v>
      </c>
      <c r="AI5024" t="s">
        <v>10073</v>
      </c>
      <c r="AK5024" t="s">
        <v>5367</v>
      </c>
      <c r="AL5024" t="s">
        <v>10644</v>
      </c>
      <c r="AN5024" t="s">
        <v>1700</v>
      </c>
      <c r="AO5024" t="s">
        <v>9631</v>
      </c>
      <c r="AP5024" t="s">
        <v>422</v>
      </c>
      <c r="AQ5024">
        <v>0.22</v>
      </c>
      <c r="AR5024" t="s">
        <v>1616</v>
      </c>
      <c r="AT5024" t="s">
        <v>1612</v>
      </c>
      <c r="AV5024" t="s">
        <v>96</v>
      </c>
      <c r="BQ5024" t="str">
        <f>BS5024 &amp; ":" &amp; BR5024</f>
        <v>HACH:8190</v>
      </c>
      <c r="BR5024">
        <v>8190</v>
      </c>
      <c r="BS5024" t="s">
        <v>9632</v>
      </c>
      <c r="BT5024" t="s">
        <v>9633</v>
      </c>
      <c r="BX5024" s="1">
        <v>44622</v>
      </c>
      <c r="BZ5024" t="s">
        <v>10645</v>
      </c>
      <c r="CA5024" t="s">
        <v>9604</v>
      </c>
      <c r="CB5024">
        <v>0.1</v>
      </c>
      <c r="CC5024" t="s">
        <v>1616</v>
      </c>
      <c r="CE5024" t="s">
        <v>10076</v>
      </c>
      <c r="CF5024" t="s">
        <v>1618</v>
      </c>
    </row>
    <row r="5025" spans="1:84" hidden="1" x14ac:dyDescent="0.4">
      <c r="A5025" t="s">
        <v>9593</v>
      </c>
      <c r="B5025" t="s">
        <v>9594</v>
      </c>
      <c r="C5025" t="s">
        <v>10173</v>
      </c>
      <c r="D5025" t="s">
        <v>81</v>
      </c>
      <c r="E5025" t="s">
        <v>82</v>
      </c>
      <c r="G5025" s="4" t="str">
        <f>TEXT(H5025+I5025,"yyyy-mm-dd""T""hh:mm:ss")&amp;
IF(J5025="MST","-07:00",
IF(J5025="MDT","-06:00",
IF(J5025="PST","-08:00",
IF(J5025="PDT","-07:00",
IF(J5025="UTC","+00:00","+00:00")))))</f>
        <v>2022-08-18T13:06:00-07:00</v>
      </c>
      <c r="H5025" s="1">
        <v>44791</v>
      </c>
      <c r="I5025" s="5">
        <v>0.54583333333333328</v>
      </c>
      <c r="J5025" t="s">
        <v>84</v>
      </c>
      <c r="N5025">
        <v>0</v>
      </c>
      <c r="O5025" t="s">
        <v>5517</v>
      </c>
      <c r="U5025" t="s">
        <v>9596</v>
      </c>
      <c r="V5025" t="s">
        <v>9597</v>
      </c>
      <c r="X5025" t="s">
        <v>9607</v>
      </c>
      <c r="Y5025" t="s">
        <v>9608</v>
      </c>
      <c r="AD5025">
        <v>32.275832999999999</v>
      </c>
      <c r="AE5025">
        <v>-112.672222</v>
      </c>
      <c r="AG5025" t="s">
        <v>10072</v>
      </c>
      <c r="AH5025" t="s">
        <v>9593</v>
      </c>
      <c r="AI5025" t="s">
        <v>10073</v>
      </c>
      <c r="AK5025" t="s">
        <v>5367</v>
      </c>
      <c r="AL5025" t="s">
        <v>10646</v>
      </c>
      <c r="AN5025" t="s">
        <v>1700</v>
      </c>
      <c r="AO5025" t="s">
        <v>9631</v>
      </c>
      <c r="AP5025" t="s">
        <v>422</v>
      </c>
      <c r="AQ5025">
        <v>0.21</v>
      </c>
      <c r="AR5025" t="s">
        <v>1616</v>
      </c>
      <c r="AT5025" t="s">
        <v>1612</v>
      </c>
      <c r="AV5025" t="s">
        <v>96</v>
      </c>
      <c r="BQ5025" t="str">
        <f>BS5025 &amp; ":" &amp; BR5025</f>
        <v>HACH:8190</v>
      </c>
      <c r="BR5025">
        <v>8190</v>
      </c>
      <c r="BS5025" t="s">
        <v>9632</v>
      </c>
      <c r="BT5025" t="s">
        <v>9633</v>
      </c>
      <c r="BX5025" s="1">
        <v>44797</v>
      </c>
      <c r="BZ5025" t="s">
        <v>10647</v>
      </c>
      <c r="CA5025" t="s">
        <v>9604</v>
      </c>
      <c r="CB5025">
        <v>0.1</v>
      </c>
      <c r="CC5025" t="s">
        <v>1616</v>
      </c>
      <c r="CE5025" t="s">
        <v>10076</v>
      </c>
      <c r="CF5025" t="s">
        <v>1618</v>
      </c>
    </row>
    <row r="5026" spans="1:84" hidden="1" x14ac:dyDescent="0.4">
      <c r="A5026" t="s">
        <v>9593</v>
      </c>
      <c r="B5026" t="s">
        <v>9594</v>
      </c>
      <c r="C5026" t="s">
        <v>10168</v>
      </c>
      <c r="D5026" t="s">
        <v>81</v>
      </c>
      <c r="E5026" t="s">
        <v>82</v>
      </c>
      <c r="G5026" s="4" t="str">
        <f>TEXT(H5026+I5026,"yyyy-mm-dd""T""hh:mm:ss")&amp;
IF(J5026="MST","-07:00",
IF(J5026="MDT","-06:00",
IF(J5026="PST","-08:00",
IF(J5026="PDT","-07:00",
IF(J5026="UTC","+00:00","+00:00")))))</f>
        <v>2022-06-30T12:47:00-07:00</v>
      </c>
      <c r="H5026" s="1">
        <v>44742</v>
      </c>
      <c r="I5026" s="5">
        <v>0.53263888888888888</v>
      </c>
      <c r="J5026" t="s">
        <v>84</v>
      </c>
      <c r="N5026">
        <v>0</v>
      </c>
      <c r="O5026" t="s">
        <v>5517</v>
      </c>
      <c r="U5026" t="s">
        <v>9596</v>
      </c>
      <c r="V5026" t="s">
        <v>9597</v>
      </c>
      <c r="X5026" t="s">
        <v>9857</v>
      </c>
      <c r="Y5026" t="s">
        <v>9858</v>
      </c>
      <c r="AD5026">
        <v>32.335647000000002</v>
      </c>
      <c r="AE5026">
        <v>-112.47643600000001</v>
      </c>
      <c r="AG5026" t="s">
        <v>10072</v>
      </c>
      <c r="AH5026" t="s">
        <v>9593</v>
      </c>
      <c r="AI5026" t="s">
        <v>10073</v>
      </c>
      <c r="AK5026" t="s">
        <v>5367</v>
      </c>
      <c r="AL5026" t="s">
        <v>10648</v>
      </c>
      <c r="AN5026" t="s">
        <v>1700</v>
      </c>
      <c r="AO5026" t="s">
        <v>9631</v>
      </c>
      <c r="AP5026" t="s">
        <v>422</v>
      </c>
      <c r="AQ5026">
        <v>0.78</v>
      </c>
      <c r="AR5026" t="s">
        <v>1616</v>
      </c>
      <c r="AT5026" t="s">
        <v>1612</v>
      </c>
      <c r="AV5026" t="s">
        <v>96</v>
      </c>
      <c r="BQ5026" t="str">
        <f>BS5026 &amp; ":" &amp; BR5026</f>
        <v>HACH:8190</v>
      </c>
      <c r="BR5026">
        <v>8190</v>
      </c>
      <c r="BS5026" t="s">
        <v>9632</v>
      </c>
      <c r="BT5026" t="s">
        <v>9633</v>
      </c>
      <c r="BX5026" s="1">
        <v>44749</v>
      </c>
      <c r="BZ5026" t="s">
        <v>10649</v>
      </c>
      <c r="CA5026" t="s">
        <v>9604</v>
      </c>
      <c r="CB5026">
        <v>0.1</v>
      </c>
      <c r="CC5026" t="s">
        <v>1616</v>
      </c>
      <c r="CE5026" t="s">
        <v>10154</v>
      </c>
      <c r="CF5026" t="s">
        <v>1618</v>
      </c>
    </row>
    <row r="5027" spans="1:84" hidden="1" x14ac:dyDescent="0.4">
      <c r="A5027" t="s">
        <v>9593</v>
      </c>
      <c r="B5027" t="s">
        <v>9594</v>
      </c>
      <c r="C5027" t="s">
        <v>10168</v>
      </c>
      <c r="D5027" t="s">
        <v>81</v>
      </c>
      <c r="E5027" t="s">
        <v>82</v>
      </c>
      <c r="G5027" s="4" t="str">
        <f>TEXT(H5027+I5027,"yyyy-mm-dd""T""hh:mm:ss")&amp;
IF(J5027="MST","-07:00",
IF(J5027="MDT","-06:00",
IF(J5027="PST","-08:00",
IF(J5027="PDT","-07:00",
IF(J5027="UTC","+00:00","+00:00")))))</f>
        <v>2022-06-30T12:47:00-07:00</v>
      </c>
      <c r="H5027" s="1">
        <v>44742</v>
      </c>
      <c r="I5027" s="5">
        <v>0.53263888888888888</v>
      </c>
      <c r="J5027" t="s">
        <v>84</v>
      </c>
      <c r="N5027">
        <v>0</v>
      </c>
      <c r="O5027" t="s">
        <v>5517</v>
      </c>
      <c r="U5027" t="s">
        <v>9596</v>
      </c>
      <c r="V5027" t="s">
        <v>9597</v>
      </c>
      <c r="X5027" t="s">
        <v>9857</v>
      </c>
      <c r="Y5027" t="s">
        <v>9858</v>
      </c>
      <c r="AD5027">
        <v>32.335647000000002</v>
      </c>
      <c r="AE5027">
        <v>-112.47643600000001</v>
      </c>
      <c r="AG5027" t="s">
        <v>10072</v>
      </c>
      <c r="AH5027" t="s">
        <v>9593</v>
      </c>
      <c r="AI5027" t="s">
        <v>10073</v>
      </c>
      <c r="AK5027" t="s">
        <v>5367</v>
      </c>
      <c r="AL5027" t="s">
        <v>10650</v>
      </c>
      <c r="AN5027" t="s">
        <v>1610</v>
      </c>
      <c r="AO5027" t="s">
        <v>111</v>
      </c>
      <c r="AP5027" t="s">
        <v>422</v>
      </c>
      <c r="AQ5027">
        <v>0.71</v>
      </c>
      <c r="AR5027" t="s">
        <v>1616</v>
      </c>
      <c r="AT5027" t="s">
        <v>1612</v>
      </c>
      <c r="AV5027" t="s">
        <v>96</v>
      </c>
      <c r="BQ5027" t="str">
        <f>BS5027 &amp; ":" &amp; BR5027</f>
        <v>USEPA:300</v>
      </c>
      <c r="BR5027">
        <v>300</v>
      </c>
      <c r="BS5027" t="s">
        <v>4867</v>
      </c>
      <c r="BT5027" t="s">
        <v>9315</v>
      </c>
      <c r="BV5027" t="s">
        <v>9316</v>
      </c>
      <c r="BX5027" s="1">
        <v>44750</v>
      </c>
      <c r="BZ5027" t="s">
        <v>10651</v>
      </c>
      <c r="CA5027" t="s">
        <v>9604</v>
      </c>
      <c r="CB5027">
        <v>0.5</v>
      </c>
      <c r="CC5027" t="s">
        <v>1616</v>
      </c>
      <c r="CE5027" t="s">
        <v>10154</v>
      </c>
      <c r="CF5027" t="s">
        <v>1618</v>
      </c>
    </row>
    <row r="5028" spans="1:84" hidden="1" x14ac:dyDescent="0.4">
      <c r="A5028" t="s">
        <v>7466</v>
      </c>
      <c r="B5028" t="s">
        <v>7467</v>
      </c>
      <c r="C5028" t="s">
        <v>10085</v>
      </c>
      <c r="D5028" t="s">
        <v>81</v>
      </c>
      <c r="E5028" t="s">
        <v>82</v>
      </c>
      <c r="G5028" s="4" t="str">
        <f>TEXT(H5028+I5028,"yyyy-mm-dd""T""hh:mm:ss")&amp;
IF(J5028="MST","-07:00",
IF(J5028="MDT","-06:00",
IF(J5028="PST","-08:00",
IF(J5028="PDT","-07:00",
IF(J5028="UTC","+00:00","+00:00")))))</f>
        <v>2022-09-26T09:05:00-07:00</v>
      </c>
      <c r="H5028" s="1">
        <v>44830</v>
      </c>
      <c r="I5028" s="5">
        <v>0.37847222222222221</v>
      </c>
      <c r="J5028" t="s">
        <v>84</v>
      </c>
      <c r="U5028" t="s">
        <v>7469</v>
      </c>
      <c r="V5028" t="s">
        <v>7470</v>
      </c>
      <c r="X5028" t="s">
        <v>7482</v>
      </c>
      <c r="Y5028" t="s">
        <v>7483</v>
      </c>
      <c r="AD5028">
        <v>32.386417000000002</v>
      </c>
      <c r="AE5028">
        <v>-111.119139</v>
      </c>
      <c r="AG5028" t="s">
        <v>10039</v>
      </c>
      <c r="AH5028" t="s">
        <v>7466</v>
      </c>
      <c r="AI5028" t="s">
        <v>10040</v>
      </c>
      <c r="AK5028" t="s">
        <v>5367</v>
      </c>
      <c r="AL5028" t="s">
        <v>10652</v>
      </c>
      <c r="AN5028" t="s">
        <v>1700</v>
      </c>
      <c r="AO5028" t="s">
        <v>123</v>
      </c>
      <c r="AP5028" t="s">
        <v>422</v>
      </c>
      <c r="AQ5028">
        <v>4.5199999999999996</v>
      </c>
      <c r="AR5028" t="s">
        <v>1616</v>
      </c>
      <c r="AS5028" t="s">
        <v>9252</v>
      </c>
      <c r="AT5028" t="s">
        <v>1612</v>
      </c>
      <c r="AV5028" t="s">
        <v>96</v>
      </c>
      <c r="BQ5028" t="str">
        <f>BS5028 &amp; ":" &amp; BR5028</f>
        <v>USEPA:365.1</v>
      </c>
      <c r="BR5028">
        <v>365.1</v>
      </c>
      <c r="BS5028" t="s">
        <v>4867</v>
      </c>
      <c r="BT5028" t="s">
        <v>7474</v>
      </c>
      <c r="BV5028" t="s">
        <v>7475</v>
      </c>
      <c r="BZ5028" t="s">
        <v>10653</v>
      </c>
      <c r="CA5028" t="s">
        <v>1272</v>
      </c>
      <c r="CB5028">
        <v>0.5</v>
      </c>
      <c r="CC5028" t="s">
        <v>1616</v>
      </c>
      <c r="CE5028" t="s">
        <v>10057</v>
      </c>
      <c r="CF5028" t="s">
        <v>1618</v>
      </c>
    </row>
    <row r="5029" spans="1:84" hidden="1" x14ac:dyDescent="0.4">
      <c r="A5029" t="s">
        <v>9593</v>
      </c>
      <c r="B5029" t="s">
        <v>9594</v>
      </c>
      <c r="C5029" t="s">
        <v>10092</v>
      </c>
      <c r="D5029" t="s">
        <v>81</v>
      </c>
      <c r="E5029" t="s">
        <v>82</v>
      </c>
      <c r="G5029" s="4" t="str">
        <f>TEXT(H5029+I5029,"yyyy-mm-dd""T""hh:mm:ss")&amp;
IF(J5029="MST","-07:00",
IF(J5029="MDT","-06:00",
IF(J5029="PST","-08:00",
IF(J5029="PDT","-07:00",
IF(J5029="UTC","+00:00","+00:00")))))</f>
        <v>2022-06-08T10:58:00-07:00</v>
      </c>
      <c r="H5029" s="1">
        <v>44720</v>
      </c>
      <c r="I5029" s="5">
        <v>0.45694444444444443</v>
      </c>
      <c r="J5029" t="s">
        <v>84</v>
      </c>
      <c r="N5029">
        <v>0</v>
      </c>
      <c r="O5029" t="s">
        <v>5517</v>
      </c>
      <c r="U5029" t="s">
        <v>9596</v>
      </c>
      <c r="V5029" t="s">
        <v>9597</v>
      </c>
      <c r="X5029" t="s">
        <v>9628</v>
      </c>
      <c r="Y5029" t="s">
        <v>9629</v>
      </c>
      <c r="AD5029">
        <v>32.191263999999997</v>
      </c>
      <c r="AE5029">
        <v>-111.269114</v>
      </c>
      <c r="AG5029" t="s">
        <v>10072</v>
      </c>
      <c r="AH5029" t="s">
        <v>9593</v>
      </c>
      <c r="AI5029" t="s">
        <v>10073</v>
      </c>
      <c r="AK5029" t="s">
        <v>5367</v>
      </c>
      <c r="AL5029" t="s">
        <v>10654</v>
      </c>
      <c r="AM5029" t="s">
        <v>92</v>
      </c>
      <c r="AN5029" t="s">
        <v>1610</v>
      </c>
      <c r="AO5029" t="s">
        <v>111</v>
      </c>
      <c r="AP5029" t="s">
        <v>422</v>
      </c>
      <c r="AQ5029" t="s">
        <v>4440</v>
      </c>
      <c r="AR5029" t="s">
        <v>1616</v>
      </c>
      <c r="AT5029" t="s">
        <v>1612</v>
      </c>
      <c r="AV5029" t="s">
        <v>96</v>
      </c>
      <c r="BQ5029" t="str">
        <f>BS5029 &amp; ":" &amp; BR5029</f>
        <v>USEPA:300</v>
      </c>
      <c r="BR5029">
        <v>300</v>
      </c>
      <c r="BS5029" t="s">
        <v>4867</v>
      </c>
      <c r="BT5029" t="s">
        <v>9315</v>
      </c>
      <c r="BV5029" t="s">
        <v>9316</v>
      </c>
      <c r="BX5029" s="1">
        <v>44720</v>
      </c>
      <c r="BZ5029" t="s">
        <v>10655</v>
      </c>
      <c r="CA5029" t="s">
        <v>9604</v>
      </c>
      <c r="CB5029">
        <v>0.5</v>
      </c>
      <c r="CC5029" t="s">
        <v>1616</v>
      </c>
      <c r="CE5029" t="s">
        <v>10095</v>
      </c>
      <c r="CF5029" t="s">
        <v>1618</v>
      </c>
    </row>
    <row r="5030" spans="1:84" hidden="1" x14ac:dyDescent="0.4">
      <c r="A5030" t="s">
        <v>9818</v>
      </c>
      <c r="B5030" t="s">
        <v>9819</v>
      </c>
      <c r="C5030" t="s">
        <v>10064</v>
      </c>
      <c r="D5030" t="s">
        <v>81</v>
      </c>
      <c r="E5030" t="s">
        <v>82</v>
      </c>
      <c r="G5030" s="4" t="str">
        <f>TEXT(H5030+I5030,"yyyy-mm-dd""T""hh:mm:ss")&amp;
IF(J5030="MST","-07:00",
IF(J5030="MDT","-06:00",
IF(J5030="PST","-08:00",
IF(J5030="PDT","-07:00",
IF(J5030="UTC","+00:00","+00:00")))))</f>
        <v>2022-04-01T13:50:00-07:00</v>
      </c>
      <c r="H5030" s="1">
        <v>44652</v>
      </c>
      <c r="I5030" s="5">
        <v>0.57638888888888884</v>
      </c>
      <c r="J5030" t="s">
        <v>84</v>
      </c>
      <c r="U5030" t="s">
        <v>9821</v>
      </c>
      <c r="V5030" t="s">
        <v>9821</v>
      </c>
      <c r="X5030" t="s">
        <v>10065</v>
      </c>
      <c r="Y5030" t="s">
        <v>10066</v>
      </c>
      <c r="Z5030" t="s">
        <v>10067</v>
      </c>
      <c r="AD5030">
        <v>32.430866700000003</v>
      </c>
      <c r="AE5030">
        <v>-110.89875000000001</v>
      </c>
      <c r="AK5030" t="s">
        <v>5367</v>
      </c>
      <c r="AL5030" t="s">
        <v>10656</v>
      </c>
      <c r="AN5030" t="s">
        <v>1610</v>
      </c>
      <c r="AO5030" t="s">
        <v>442</v>
      </c>
      <c r="AP5030" t="s">
        <v>422</v>
      </c>
      <c r="AQ5030">
        <v>0.47</v>
      </c>
      <c r="AR5030" t="s">
        <v>1616</v>
      </c>
      <c r="AT5030" t="s">
        <v>1612</v>
      </c>
      <c r="AV5030" t="s">
        <v>96</v>
      </c>
      <c r="BQ5030" t="str">
        <f>BS5030 &amp; ":" &amp; BR5030</f>
        <v>USEPA:351.2</v>
      </c>
      <c r="BR5030">
        <v>351.2</v>
      </c>
      <c r="BS5030" t="s">
        <v>4867</v>
      </c>
      <c r="BT5030" t="s">
        <v>7605</v>
      </c>
      <c r="BV5030" t="s">
        <v>7606</v>
      </c>
      <c r="BX5030" s="1">
        <v>44669</v>
      </c>
      <c r="BZ5030" t="s">
        <v>10657</v>
      </c>
      <c r="CA5030" t="s">
        <v>1272</v>
      </c>
      <c r="CB5030">
        <v>0.2</v>
      </c>
      <c r="CC5030" t="s">
        <v>1616</v>
      </c>
      <c r="CE5030" t="s">
        <v>10070</v>
      </c>
      <c r="CF5030" t="s">
        <v>1618</v>
      </c>
    </row>
    <row r="5031" spans="1:84" hidden="1" x14ac:dyDescent="0.4">
      <c r="A5031" t="s">
        <v>9818</v>
      </c>
      <c r="B5031" t="s">
        <v>9819</v>
      </c>
      <c r="C5031" t="s">
        <v>10107</v>
      </c>
      <c r="D5031" t="s">
        <v>81</v>
      </c>
      <c r="E5031" t="s">
        <v>82</v>
      </c>
      <c r="G5031" s="4" t="str">
        <f>TEXT(H5031+I5031,"yyyy-mm-dd""T""hh:mm:ss")&amp;
IF(J5031="MST","-07:00",
IF(J5031="MDT","-06:00",
IF(J5031="PST","-08:00",
IF(J5031="PDT","-07:00",
IF(J5031="UTC","+00:00","+00:00")))))</f>
        <v>2022-04-05T13:30:00-07:00</v>
      </c>
      <c r="H5031" s="1">
        <v>44656</v>
      </c>
      <c r="I5031" s="5">
        <v>0.5625</v>
      </c>
      <c r="J5031" t="s">
        <v>84</v>
      </c>
      <c r="N5031">
        <v>2</v>
      </c>
      <c r="O5031" t="s">
        <v>1628</v>
      </c>
      <c r="U5031" t="s">
        <v>10030</v>
      </c>
      <c r="V5031" t="s">
        <v>10030</v>
      </c>
      <c r="X5031" t="s">
        <v>10031</v>
      </c>
      <c r="Y5031" t="s">
        <v>10032</v>
      </c>
      <c r="Z5031" t="s">
        <v>10033</v>
      </c>
      <c r="AD5031">
        <v>32.180214999999997</v>
      </c>
      <c r="AE5031">
        <v>-111.00817170000001</v>
      </c>
      <c r="AK5031" t="s">
        <v>10034</v>
      </c>
      <c r="AL5031" t="s">
        <v>10658</v>
      </c>
      <c r="AN5031" t="s">
        <v>1700</v>
      </c>
      <c r="AO5031" t="s">
        <v>5378</v>
      </c>
      <c r="AP5031" t="s">
        <v>422</v>
      </c>
      <c r="AQ5031">
        <v>4.2000000000000003E-2</v>
      </c>
      <c r="AR5031" t="s">
        <v>1616</v>
      </c>
      <c r="AT5031" t="s">
        <v>1612</v>
      </c>
      <c r="AV5031" t="s">
        <v>96</v>
      </c>
      <c r="BQ5031" t="str">
        <f>BS5031 &amp; ":" &amp; BR5031</f>
        <v>APHA:4500-P-E</v>
      </c>
      <c r="BR5031" t="s">
        <v>5379</v>
      </c>
      <c r="BS5031" t="s">
        <v>5380</v>
      </c>
      <c r="BT5031" t="s">
        <v>5381</v>
      </c>
      <c r="BV5031" t="s">
        <v>5382</v>
      </c>
      <c r="BX5031" s="1">
        <v>44672</v>
      </c>
      <c r="BZ5031" t="s">
        <v>10659</v>
      </c>
      <c r="CA5031" t="s">
        <v>1272</v>
      </c>
      <c r="CB5031">
        <v>0.02</v>
      </c>
      <c r="CC5031" t="s">
        <v>1616</v>
      </c>
      <c r="CE5031" t="s">
        <v>10037</v>
      </c>
      <c r="CF5031" t="s">
        <v>1618</v>
      </c>
    </row>
    <row r="5032" spans="1:84" hidden="1" x14ac:dyDescent="0.4">
      <c r="A5032" t="s">
        <v>7466</v>
      </c>
      <c r="B5032" t="s">
        <v>7467</v>
      </c>
      <c r="C5032" t="s">
        <v>10060</v>
      </c>
      <c r="D5032" t="s">
        <v>81</v>
      </c>
      <c r="E5032" t="s">
        <v>82</v>
      </c>
      <c r="G5032" s="4" t="str">
        <f>TEXT(H5032+I5032,"yyyy-mm-dd""T""hh:mm:ss")&amp;
IF(J5032="MST","-07:00",
IF(J5032="MDT","-06:00",
IF(J5032="PST","-08:00",
IF(J5032="PDT","-07:00",
IF(J5032="UTC","+00:00","+00:00")))))</f>
        <v>2022-06-09T08:35:00-07:00</v>
      </c>
      <c r="H5032" s="1">
        <v>44721</v>
      </c>
      <c r="I5032" s="5">
        <v>0.3576388888888889</v>
      </c>
      <c r="J5032" t="s">
        <v>84</v>
      </c>
      <c r="U5032" t="s">
        <v>7469</v>
      </c>
      <c r="V5032" t="s">
        <v>7470</v>
      </c>
      <c r="X5032" t="s">
        <v>7510</v>
      </c>
      <c r="Y5032" t="s">
        <v>7511</v>
      </c>
      <c r="AD5032">
        <v>32.434333000000002</v>
      </c>
      <c r="AE5032">
        <v>-111.232472</v>
      </c>
      <c r="AG5032" t="s">
        <v>10039</v>
      </c>
      <c r="AH5032" t="s">
        <v>7466</v>
      </c>
      <c r="AI5032" t="s">
        <v>10040</v>
      </c>
      <c r="AK5032" t="s">
        <v>5367</v>
      </c>
      <c r="AL5032" t="s">
        <v>10660</v>
      </c>
      <c r="AN5032" t="s">
        <v>1610</v>
      </c>
      <c r="AO5032" t="s">
        <v>5387</v>
      </c>
      <c r="AP5032" t="s">
        <v>422</v>
      </c>
      <c r="AQ5032">
        <v>5.84</v>
      </c>
      <c r="AR5032" t="s">
        <v>1616</v>
      </c>
      <c r="AT5032" t="s">
        <v>1612</v>
      </c>
      <c r="AV5032" t="s">
        <v>7535</v>
      </c>
      <c r="BQ5032" t="str">
        <f>BS5032 &amp; ":" &amp; BR5032</f>
        <v>AOAC:973.48</v>
      </c>
      <c r="BR5032">
        <v>973.48</v>
      </c>
      <c r="BS5032" t="s">
        <v>7536</v>
      </c>
      <c r="BT5032" t="s">
        <v>7537</v>
      </c>
      <c r="BZ5032" t="s">
        <v>10661</v>
      </c>
      <c r="CA5032" t="s">
        <v>1272</v>
      </c>
      <c r="CB5032">
        <v>0.8</v>
      </c>
      <c r="CC5032" t="s">
        <v>1616</v>
      </c>
      <c r="CE5032" t="s">
        <v>10063</v>
      </c>
      <c r="CF5032" t="s">
        <v>1618</v>
      </c>
    </row>
    <row r="5033" spans="1:84" hidden="1" x14ac:dyDescent="0.4">
      <c r="A5033" t="s">
        <v>9818</v>
      </c>
      <c r="B5033" t="s">
        <v>9819</v>
      </c>
      <c r="C5033" t="s">
        <v>10419</v>
      </c>
      <c r="D5033" t="s">
        <v>1274</v>
      </c>
      <c r="E5033" t="s">
        <v>82</v>
      </c>
      <c r="G5033" s="4" t="str">
        <f>TEXT(H5033+I5033,"yyyy-mm-dd""T""hh:mm:ss")&amp;
IF(J5033="MST","-07:00",
IF(J5033="MDT","-06:00",
IF(J5033="PST","-08:00",
IF(J5033="PDT","-07:00",
IF(J5033="UTC","+00:00","+00:00")))))</f>
        <v>2022-01-14T12:10:00-07:00</v>
      </c>
      <c r="H5033" s="1">
        <v>44575</v>
      </c>
      <c r="I5033" s="5">
        <v>0.50694444444444442</v>
      </c>
      <c r="J5033" t="s">
        <v>84</v>
      </c>
      <c r="U5033" t="s">
        <v>9821</v>
      </c>
      <c r="V5033" t="s">
        <v>9821</v>
      </c>
      <c r="X5033" t="s">
        <v>9822</v>
      </c>
      <c r="Y5033" t="s">
        <v>9823</v>
      </c>
      <c r="Z5033" t="s">
        <v>10315</v>
      </c>
      <c r="AD5033">
        <v>31.864722</v>
      </c>
      <c r="AE5033">
        <v>-110.571389</v>
      </c>
      <c r="AK5033" t="s">
        <v>5367</v>
      </c>
      <c r="AL5033" t="s">
        <v>10662</v>
      </c>
      <c r="AN5033" t="s">
        <v>1610</v>
      </c>
      <c r="AO5033" t="s">
        <v>10046</v>
      </c>
      <c r="AP5033" t="s">
        <v>422</v>
      </c>
      <c r="AQ5033">
        <v>0.26</v>
      </c>
      <c r="AR5033" t="s">
        <v>1616</v>
      </c>
      <c r="AT5033" t="s">
        <v>1612</v>
      </c>
      <c r="AV5033" t="s">
        <v>96</v>
      </c>
      <c r="BQ5033" t="str">
        <f>BS5033 &amp; ":" &amp; BR5033</f>
        <v>USEPA:351.2</v>
      </c>
      <c r="BR5033">
        <v>351.2</v>
      </c>
      <c r="BS5033" t="s">
        <v>4867</v>
      </c>
      <c r="BT5033" t="s">
        <v>7605</v>
      </c>
      <c r="BV5033" t="s">
        <v>7606</v>
      </c>
      <c r="BX5033" s="1">
        <v>44591</v>
      </c>
      <c r="BZ5033" t="s">
        <v>10663</v>
      </c>
      <c r="CA5033" t="s">
        <v>1272</v>
      </c>
      <c r="CB5033" t="s">
        <v>10188</v>
      </c>
      <c r="CC5033" t="s">
        <v>1616</v>
      </c>
      <c r="CE5033" t="s">
        <v>10422</v>
      </c>
      <c r="CF5033" t="s">
        <v>1618</v>
      </c>
    </row>
    <row r="5034" spans="1:84" x14ac:dyDescent="0.4">
      <c r="A5034" t="s">
        <v>78</v>
      </c>
      <c r="B5034" t="s">
        <v>79</v>
      </c>
      <c r="C5034" t="s">
        <v>1197</v>
      </c>
      <c r="D5034" t="s">
        <v>81</v>
      </c>
      <c r="E5034" t="s">
        <v>82</v>
      </c>
      <c r="F5034" t="s">
        <v>83</v>
      </c>
      <c r="G5034" s="4" t="str">
        <f>TEXT(H5034+I5034,"yyyy-mm-dd""T""hh:mm:ss")&amp;
IF(J5034="MST","-07:00",
IF(J5034="MDT","-06:00",
IF(J5034="PST","-08:00",
IF(J5034="PDT","-07:00",
IF(J5034="UTC","+00:00","+00:00")))))</f>
        <v>2008-06-13T09:00:00-07:00</v>
      </c>
      <c r="H5034" s="1">
        <v>39612</v>
      </c>
      <c r="I5034" s="5">
        <v>0.375</v>
      </c>
      <c r="J5034" t="s">
        <v>84</v>
      </c>
      <c r="W5034" t="s">
        <v>85</v>
      </c>
      <c r="X5034" t="s">
        <v>234</v>
      </c>
      <c r="Z5034" t="s">
        <v>1198</v>
      </c>
      <c r="AB5034" t="s">
        <v>500</v>
      </c>
      <c r="AC5034" t="s">
        <v>500</v>
      </c>
      <c r="AF5034" t="str">
        <f>"ID:"&amp;AG5034&amp;"; context:" &amp; AH5034 &amp;"; Name:" &amp; AI5034 &amp; "; Equipment:" &amp; AK5034</f>
        <v>ID:USGS; context:USGS; Name:USGS; Equipment:Unknown</v>
      </c>
      <c r="AG5034" t="s">
        <v>89</v>
      </c>
      <c r="AH5034" t="s">
        <v>89</v>
      </c>
      <c r="AI5034" t="s">
        <v>89</v>
      </c>
      <c r="AK5034" t="s">
        <v>90</v>
      </c>
      <c r="AL5034" t="s">
        <v>1202</v>
      </c>
      <c r="AO5034" t="s">
        <v>117</v>
      </c>
      <c r="AP5034" t="s">
        <v>94</v>
      </c>
      <c r="AQ5034">
        <v>3.84</v>
      </c>
      <c r="AR5034" t="s">
        <v>102</v>
      </c>
      <c r="AT5034" t="s">
        <v>95</v>
      </c>
      <c r="AV5034" t="s">
        <v>96</v>
      </c>
      <c r="BG5034" s="3" t="s">
        <v>118</v>
      </c>
      <c r="BH5034" s="3"/>
      <c r="BQ5034" t="str">
        <f>BS5034 &amp; ":" &amp; BR5034</f>
        <v>USGS:CL048</v>
      </c>
      <c r="BR5034" t="s">
        <v>119</v>
      </c>
      <c r="BS5034" t="s">
        <v>89</v>
      </c>
      <c r="BT5034" t="s">
        <v>120</v>
      </c>
      <c r="BV5034" t="s">
        <v>121</v>
      </c>
      <c r="BW5034" t="s">
        <v>1048</v>
      </c>
      <c r="BX5034" s="1">
        <v>39617</v>
      </c>
      <c r="CA5034" t="s">
        <v>397</v>
      </c>
      <c r="CB5034">
        <v>0.04</v>
      </c>
      <c r="CC5034" t="s">
        <v>102</v>
      </c>
      <c r="CF5034" t="s">
        <v>103</v>
      </c>
    </row>
    <row r="5035" spans="1:84" hidden="1" x14ac:dyDescent="0.4">
      <c r="A5035" t="s">
        <v>9593</v>
      </c>
      <c r="B5035" t="s">
        <v>9594</v>
      </c>
      <c r="C5035" t="s">
        <v>10143</v>
      </c>
      <c r="D5035" t="s">
        <v>81</v>
      </c>
      <c r="E5035" t="s">
        <v>82</v>
      </c>
      <c r="G5035" s="4" t="str">
        <f>TEXT(H5035+I5035,"yyyy-mm-dd""T""hh:mm:ss")&amp;
IF(J5035="MST","-07:00",
IF(J5035="MDT","-06:00",
IF(J5035="PST","-08:00",
IF(J5035="PDT","-07:00",
IF(J5035="UTC","+00:00","+00:00")))))</f>
        <v>2022-02-09T11:58:00-07:00</v>
      </c>
      <c r="H5035" s="1">
        <v>44601</v>
      </c>
      <c r="I5035" s="5">
        <v>0.49861111111111112</v>
      </c>
      <c r="J5035" t="s">
        <v>84</v>
      </c>
      <c r="N5035">
        <v>0</v>
      </c>
      <c r="O5035" t="s">
        <v>5517</v>
      </c>
      <c r="U5035" t="s">
        <v>9596</v>
      </c>
      <c r="V5035" t="s">
        <v>9597</v>
      </c>
      <c r="X5035" t="s">
        <v>9619</v>
      </c>
      <c r="Y5035" t="s">
        <v>9620</v>
      </c>
      <c r="AD5035">
        <v>31.827556000000001</v>
      </c>
      <c r="AE5035">
        <v>-111.628694</v>
      </c>
      <c r="AG5035" t="s">
        <v>10072</v>
      </c>
      <c r="AH5035" t="s">
        <v>9593</v>
      </c>
      <c r="AI5035" t="s">
        <v>10073</v>
      </c>
      <c r="AK5035" t="s">
        <v>5367</v>
      </c>
      <c r="AL5035" t="s">
        <v>10668</v>
      </c>
      <c r="AM5035" t="s">
        <v>92</v>
      </c>
      <c r="AN5035" t="s">
        <v>1610</v>
      </c>
      <c r="AO5035" t="s">
        <v>105</v>
      </c>
      <c r="AP5035" t="s">
        <v>422</v>
      </c>
      <c r="AQ5035" t="s">
        <v>4440</v>
      </c>
      <c r="AR5035" t="s">
        <v>1616</v>
      </c>
      <c r="AT5035" t="s">
        <v>1612</v>
      </c>
      <c r="AV5035" t="s">
        <v>96</v>
      </c>
      <c r="BQ5035" t="str">
        <f>BS5035 &amp; ":" &amp; BR5035</f>
        <v>USEPA:300</v>
      </c>
      <c r="BR5035">
        <v>300</v>
      </c>
      <c r="BS5035" t="s">
        <v>4867</v>
      </c>
      <c r="BT5035" t="s">
        <v>9315</v>
      </c>
      <c r="BV5035" t="s">
        <v>9316</v>
      </c>
      <c r="BX5035" s="1">
        <v>44601</v>
      </c>
      <c r="BZ5035" t="s">
        <v>10669</v>
      </c>
      <c r="CA5035" t="s">
        <v>9604</v>
      </c>
      <c r="CB5035">
        <v>0.1</v>
      </c>
      <c r="CC5035" t="s">
        <v>1616</v>
      </c>
      <c r="CE5035" t="s">
        <v>10076</v>
      </c>
      <c r="CF5035" t="s">
        <v>1618</v>
      </c>
    </row>
    <row r="5036" spans="1:84" hidden="1" x14ac:dyDescent="0.4">
      <c r="A5036" t="s">
        <v>9818</v>
      </c>
      <c r="B5036" t="s">
        <v>9819</v>
      </c>
      <c r="C5036" t="s">
        <v>10029</v>
      </c>
      <c r="D5036" t="s">
        <v>81</v>
      </c>
      <c r="E5036" t="s">
        <v>82</v>
      </c>
      <c r="G5036" s="4" t="str">
        <f>TEXT(H5036+I5036,"yyyy-mm-dd""T""hh:mm:ss")&amp;
IF(J5036="MST","-07:00",
IF(J5036="MDT","-06:00",
IF(J5036="PST","-08:00",
IF(J5036="PDT","-07:00",
IF(J5036="UTC","+00:00","+00:00")))))</f>
        <v>2022-04-05T13:30:00-07:00</v>
      </c>
      <c r="H5036" s="1">
        <v>44656</v>
      </c>
      <c r="I5036" s="5">
        <v>0.5625</v>
      </c>
      <c r="J5036" t="s">
        <v>84</v>
      </c>
      <c r="N5036">
        <v>0.5</v>
      </c>
      <c r="O5036" t="s">
        <v>1628</v>
      </c>
      <c r="U5036" t="s">
        <v>10030</v>
      </c>
      <c r="V5036" t="s">
        <v>10030</v>
      </c>
      <c r="X5036" t="s">
        <v>10031</v>
      </c>
      <c r="Y5036" t="s">
        <v>10032</v>
      </c>
      <c r="Z5036" t="s">
        <v>10033</v>
      </c>
      <c r="AD5036">
        <v>32.180214999999997</v>
      </c>
      <c r="AE5036">
        <v>-111.00817170000001</v>
      </c>
      <c r="AK5036" t="s">
        <v>10034</v>
      </c>
      <c r="AL5036" t="s">
        <v>10670</v>
      </c>
      <c r="AN5036" t="s">
        <v>1610</v>
      </c>
      <c r="AO5036" t="s">
        <v>7494</v>
      </c>
      <c r="AP5036" t="s">
        <v>422</v>
      </c>
      <c r="AQ5036">
        <v>0.18</v>
      </c>
      <c r="AR5036" t="s">
        <v>1616</v>
      </c>
      <c r="AT5036" t="s">
        <v>1612</v>
      </c>
      <c r="AV5036" t="s">
        <v>96</v>
      </c>
      <c r="BQ5036" t="str">
        <f>BS5036 &amp; ":" &amp; BR5036</f>
        <v>USEPA:353.2</v>
      </c>
      <c r="BR5036">
        <v>353.2</v>
      </c>
      <c r="BS5036" t="s">
        <v>4867</v>
      </c>
      <c r="BT5036" t="s">
        <v>5390</v>
      </c>
      <c r="BV5036" t="s">
        <v>5391</v>
      </c>
      <c r="BX5036" s="1">
        <v>44664</v>
      </c>
      <c r="BZ5036" t="s">
        <v>10671</v>
      </c>
      <c r="CA5036" t="s">
        <v>1272</v>
      </c>
      <c r="CB5036">
        <v>0.1</v>
      </c>
      <c r="CC5036" t="s">
        <v>1616</v>
      </c>
      <c r="CE5036" t="s">
        <v>10037</v>
      </c>
      <c r="CF5036" t="s">
        <v>1618</v>
      </c>
    </row>
    <row r="5037" spans="1:84" hidden="1" x14ac:dyDescent="0.4">
      <c r="A5037" t="s">
        <v>7466</v>
      </c>
      <c r="B5037" t="s">
        <v>7467</v>
      </c>
      <c r="C5037" t="s">
        <v>10117</v>
      </c>
      <c r="D5037" t="s">
        <v>81</v>
      </c>
      <c r="E5037" t="s">
        <v>82</v>
      </c>
      <c r="G5037" s="4" t="str">
        <f>TEXT(H5037+I5037,"yyyy-mm-dd""T""hh:mm:ss")&amp;
IF(J5037="MST","-07:00",
IF(J5037="MDT","-06:00",
IF(J5037="PST","-08:00",
IF(J5037="PDT","-07:00",
IF(J5037="UTC","+00:00","+00:00")))))</f>
        <v>2022-06-16T08:25:00-07:00</v>
      </c>
      <c r="H5037" s="1">
        <v>44728</v>
      </c>
      <c r="I5037" s="5">
        <v>0.35069444444444442</v>
      </c>
      <c r="J5037" t="s">
        <v>84</v>
      </c>
      <c r="U5037" t="s">
        <v>7469</v>
      </c>
      <c r="V5037" t="s">
        <v>7470</v>
      </c>
      <c r="X5037" t="s">
        <v>7471</v>
      </c>
      <c r="Y5037" t="s">
        <v>7472</v>
      </c>
      <c r="AD5037">
        <v>32.338639000000001</v>
      </c>
      <c r="AE5037">
        <v>-111.08147200000001</v>
      </c>
      <c r="AG5037" t="s">
        <v>10039</v>
      </c>
      <c r="AH5037" t="s">
        <v>7466</v>
      </c>
      <c r="AI5037" t="s">
        <v>10040</v>
      </c>
      <c r="AK5037" t="s">
        <v>5367</v>
      </c>
      <c r="AL5037" t="s">
        <v>10672</v>
      </c>
      <c r="AN5037" t="s">
        <v>1610</v>
      </c>
      <c r="AO5037" t="s">
        <v>10046</v>
      </c>
      <c r="AP5037" t="s">
        <v>422</v>
      </c>
      <c r="AQ5037">
        <v>1.87</v>
      </c>
      <c r="AR5037" t="s">
        <v>1616</v>
      </c>
      <c r="AT5037" t="s">
        <v>1612</v>
      </c>
      <c r="AV5037" t="s">
        <v>96</v>
      </c>
      <c r="BQ5037" t="str">
        <f>BS5037 &amp; ":" &amp; BR5037</f>
        <v>USEPA:351.2</v>
      </c>
      <c r="BR5037">
        <v>351.2</v>
      </c>
      <c r="BS5037" t="s">
        <v>4867</v>
      </c>
      <c r="BT5037" t="s">
        <v>7605</v>
      </c>
      <c r="BV5037" t="s">
        <v>7606</v>
      </c>
      <c r="BZ5037" t="s">
        <v>10673</v>
      </c>
      <c r="CA5037" t="s">
        <v>1272</v>
      </c>
      <c r="CB5037">
        <v>0.8</v>
      </c>
      <c r="CC5037" t="s">
        <v>1616</v>
      </c>
      <c r="CE5037" t="s">
        <v>10120</v>
      </c>
      <c r="CF5037" t="s">
        <v>1618</v>
      </c>
    </row>
    <row r="5038" spans="1:84" hidden="1" x14ac:dyDescent="0.4">
      <c r="A5038" t="s">
        <v>7466</v>
      </c>
      <c r="B5038" t="s">
        <v>7467</v>
      </c>
      <c r="C5038" t="s">
        <v>10217</v>
      </c>
      <c r="D5038" t="s">
        <v>81</v>
      </c>
      <c r="E5038" t="s">
        <v>82</v>
      </c>
      <c r="G5038" s="4" t="str">
        <f>TEXT(H5038+I5038,"yyyy-mm-dd""T""hh:mm:ss")&amp;
IF(J5038="MST","-07:00",
IF(J5038="MDT","-06:00",
IF(J5038="PST","-08:00",
IF(J5038="PDT","-07:00",
IF(J5038="UTC","+00:00","+00:00")))))</f>
        <v>2022-06-23T08:30:00-07:00</v>
      </c>
      <c r="H5038" s="1">
        <v>44735</v>
      </c>
      <c r="I5038" s="5">
        <v>0.35416666666666669</v>
      </c>
      <c r="J5038" t="s">
        <v>84</v>
      </c>
      <c r="U5038" t="s">
        <v>7469</v>
      </c>
      <c r="V5038" t="s">
        <v>7470</v>
      </c>
      <c r="X5038" t="s">
        <v>7482</v>
      </c>
      <c r="Y5038" t="s">
        <v>7483</v>
      </c>
      <c r="AD5038">
        <v>32.386417000000002</v>
      </c>
      <c r="AE5038">
        <v>-111.119139</v>
      </c>
      <c r="AG5038" t="s">
        <v>10039</v>
      </c>
      <c r="AH5038" t="s">
        <v>7466</v>
      </c>
      <c r="AI5038" t="s">
        <v>10040</v>
      </c>
      <c r="AK5038" t="s">
        <v>5367</v>
      </c>
      <c r="AL5038" t="s">
        <v>10674</v>
      </c>
      <c r="AM5038" t="s">
        <v>7485</v>
      </c>
      <c r="AN5038" t="s">
        <v>1700</v>
      </c>
      <c r="AO5038" t="s">
        <v>123</v>
      </c>
      <c r="AP5038" t="s">
        <v>422</v>
      </c>
      <c r="AS5038" t="s">
        <v>9533</v>
      </c>
      <c r="AT5038" t="s">
        <v>1612</v>
      </c>
      <c r="AV5038" t="s">
        <v>96</v>
      </c>
      <c r="BQ5038" t="str">
        <f>BS5038 &amp; ":" &amp; BR5038</f>
        <v>USEPA:365.1</v>
      </c>
      <c r="BR5038">
        <v>365.1</v>
      </c>
      <c r="BS5038" t="s">
        <v>4867</v>
      </c>
      <c r="BT5038" t="s">
        <v>7474</v>
      </c>
      <c r="BV5038" t="s">
        <v>7475</v>
      </c>
      <c r="BZ5038" t="s">
        <v>10675</v>
      </c>
      <c r="CA5038" t="s">
        <v>1272</v>
      </c>
      <c r="CB5038">
        <v>0.5</v>
      </c>
      <c r="CC5038" t="s">
        <v>1616</v>
      </c>
      <c r="CE5038" t="s">
        <v>10220</v>
      </c>
      <c r="CF5038" t="s">
        <v>1618</v>
      </c>
    </row>
    <row r="5039" spans="1:84" hidden="1" x14ac:dyDescent="0.4">
      <c r="A5039" t="s">
        <v>7466</v>
      </c>
      <c r="B5039" t="s">
        <v>7467</v>
      </c>
      <c r="C5039" t="s">
        <v>10273</v>
      </c>
      <c r="D5039" t="s">
        <v>81</v>
      </c>
      <c r="E5039" t="s">
        <v>82</v>
      </c>
      <c r="G5039" s="4" t="str">
        <f>TEXT(H5039+I5039,"yyyy-mm-dd""T""hh:mm:ss")&amp;
IF(J5039="MST","-07:00",
IF(J5039="MDT","-06:00",
IF(J5039="PST","-08:00",
IF(J5039="PDT","-07:00",
IF(J5039="UTC","+00:00","+00:00")))))</f>
        <v>2022-09-15T08:00:00-07:00</v>
      </c>
      <c r="H5039" s="1">
        <v>44819</v>
      </c>
      <c r="I5039" s="5">
        <v>0.33333333333333331</v>
      </c>
      <c r="J5039" t="s">
        <v>84</v>
      </c>
      <c r="U5039" t="s">
        <v>7469</v>
      </c>
      <c r="V5039" t="s">
        <v>7470</v>
      </c>
      <c r="X5039" t="s">
        <v>7471</v>
      </c>
      <c r="Y5039" t="s">
        <v>7472</v>
      </c>
      <c r="AD5039">
        <v>32.338639000000001</v>
      </c>
      <c r="AE5039">
        <v>-111.08147200000001</v>
      </c>
      <c r="AG5039" t="s">
        <v>10039</v>
      </c>
      <c r="AH5039" t="s">
        <v>7466</v>
      </c>
      <c r="AI5039" t="s">
        <v>10040</v>
      </c>
      <c r="AK5039" t="s">
        <v>5367</v>
      </c>
      <c r="AL5039" t="s">
        <v>10676</v>
      </c>
      <c r="AN5039" t="s">
        <v>1610</v>
      </c>
      <c r="AO5039" t="s">
        <v>10046</v>
      </c>
      <c r="AP5039" t="s">
        <v>422</v>
      </c>
      <c r="AQ5039">
        <v>3.07</v>
      </c>
      <c r="AR5039" t="s">
        <v>1616</v>
      </c>
      <c r="AT5039" t="s">
        <v>1612</v>
      </c>
      <c r="AV5039" t="s">
        <v>96</v>
      </c>
      <c r="BQ5039" t="str">
        <f>BS5039 &amp; ":" &amp; BR5039</f>
        <v>USEPA:351.2</v>
      </c>
      <c r="BR5039">
        <v>351.2</v>
      </c>
      <c r="BS5039" t="s">
        <v>4867</v>
      </c>
      <c r="BT5039" t="s">
        <v>7605</v>
      </c>
      <c r="BV5039" t="s">
        <v>7606</v>
      </c>
      <c r="BZ5039" t="s">
        <v>10677</v>
      </c>
      <c r="CA5039" t="s">
        <v>1272</v>
      </c>
      <c r="CB5039">
        <v>0.8</v>
      </c>
      <c r="CC5039" t="s">
        <v>1616</v>
      </c>
      <c r="CE5039" t="s">
        <v>10120</v>
      </c>
      <c r="CF5039" t="s">
        <v>1618</v>
      </c>
    </row>
    <row r="5040" spans="1:84" hidden="1" x14ac:dyDescent="0.4">
      <c r="A5040" t="s">
        <v>9818</v>
      </c>
      <c r="B5040" t="s">
        <v>9819</v>
      </c>
      <c r="C5040" t="s">
        <v>10314</v>
      </c>
      <c r="D5040" t="s">
        <v>81</v>
      </c>
      <c r="E5040" t="s">
        <v>82</v>
      </c>
      <c r="G5040" s="4" t="str">
        <f>TEXT(H5040+I5040,"yyyy-mm-dd""T""hh:mm:ss")&amp;
IF(J5040="MST","-07:00",
IF(J5040="MDT","-06:00",
IF(J5040="PST","-08:00",
IF(J5040="PDT","-07:00",
IF(J5040="UTC","+00:00","+00:00")))))</f>
        <v>2022-01-14T12:10:00-07:00</v>
      </c>
      <c r="H5040" s="1">
        <v>44575</v>
      </c>
      <c r="I5040" s="5">
        <v>0.50694444444444442</v>
      </c>
      <c r="J5040" t="s">
        <v>84</v>
      </c>
      <c r="U5040" t="s">
        <v>9821</v>
      </c>
      <c r="V5040" t="s">
        <v>9821</v>
      </c>
      <c r="X5040" t="s">
        <v>9822</v>
      </c>
      <c r="Y5040" t="s">
        <v>9823</v>
      </c>
      <c r="Z5040" t="s">
        <v>10315</v>
      </c>
      <c r="AD5040">
        <v>31.864722</v>
      </c>
      <c r="AE5040">
        <v>-110.571389</v>
      </c>
      <c r="AK5040" t="s">
        <v>5367</v>
      </c>
      <c r="AL5040" t="s">
        <v>10678</v>
      </c>
      <c r="AM5040" t="s">
        <v>92</v>
      </c>
      <c r="AN5040" t="s">
        <v>1610</v>
      </c>
      <c r="AO5040" t="s">
        <v>5369</v>
      </c>
      <c r="AP5040" t="s">
        <v>422</v>
      </c>
      <c r="AQ5040" t="s">
        <v>9909</v>
      </c>
      <c r="AR5040" t="s">
        <v>1616</v>
      </c>
      <c r="AT5040" t="s">
        <v>1612</v>
      </c>
      <c r="AV5040" t="s">
        <v>96</v>
      </c>
      <c r="BQ5040" t="str">
        <f>BS5040 &amp; ":" &amp; BR5040</f>
        <v>USEPA:350.1</v>
      </c>
      <c r="BR5040">
        <v>350.1</v>
      </c>
      <c r="BS5040" t="s">
        <v>4867</v>
      </c>
      <c r="BT5040" t="s">
        <v>7488</v>
      </c>
      <c r="BV5040" t="s">
        <v>7489</v>
      </c>
      <c r="BX5040" s="1">
        <v>44581</v>
      </c>
      <c r="BZ5040" t="s">
        <v>10679</v>
      </c>
      <c r="CA5040" t="s">
        <v>7546</v>
      </c>
      <c r="CB5040" t="s">
        <v>10052</v>
      </c>
      <c r="CC5040" t="s">
        <v>1616</v>
      </c>
      <c r="CE5040" t="s">
        <v>10053</v>
      </c>
      <c r="CF5040" t="s">
        <v>1618</v>
      </c>
    </row>
    <row r="5041" spans="1:84" hidden="1" x14ac:dyDescent="0.4">
      <c r="A5041" t="s">
        <v>7466</v>
      </c>
      <c r="B5041" t="s">
        <v>7467</v>
      </c>
      <c r="C5041" t="s">
        <v>10088</v>
      </c>
      <c r="D5041" t="s">
        <v>81</v>
      </c>
      <c r="E5041" t="s">
        <v>82</v>
      </c>
      <c r="G5041" s="4" t="str">
        <f>TEXT(H5041+I5041,"yyyy-mm-dd""T""hh:mm:ss")&amp;
IF(J5041="MST","-07:00",
IF(J5041="MDT","-06:00",
IF(J5041="PST","-08:00",
IF(J5041="PDT","-07:00",
IF(J5041="UTC","+00:00","+00:00")))))</f>
        <v>2022-03-17T10:10:00-07:00</v>
      </c>
      <c r="H5041" s="1">
        <v>44637</v>
      </c>
      <c r="I5041" s="5">
        <v>0.4236111111111111</v>
      </c>
      <c r="J5041" t="s">
        <v>84</v>
      </c>
      <c r="U5041" t="s">
        <v>7469</v>
      </c>
      <c r="V5041" t="s">
        <v>7470</v>
      </c>
      <c r="X5041" t="s">
        <v>7482</v>
      </c>
      <c r="Y5041" t="s">
        <v>7483</v>
      </c>
      <c r="AD5041">
        <v>32.386417000000002</v>
      </c>
      <c r="AE5041">
        <v>-111.119139</v>
      </c>
      <c r="AG5041" t="s">
        <v>10039</v>
      </c>
      <c r="AH5041" t="s">
        <v>7466</v>
      </c>
      <c r="AI5041" t="s">
        <v>10040</v>
      </c>
      <c r="AK5041" t="s">
        <v>5367</v>
      </c>
      <c r="AL5041" t="s">
        <v>10680</v>
      </c>
      <c r="AN5041" t="s">
        <v>1610</v>
      </c>
      <c r="AO5041" t="s">
        <v>5387</v>
      </c>
      <c r="AP5041" t="s">
        <v>422</v>
      </c>
      <c r="AQ5041">
        <v>11.1</v>
      </c>
      <c r="AR5041" t="s">
        <v>1616</v>
      </c>
      <c r="AT5041" t="s">
        <v>1612</v>
      </c>
      <c r="AV5041" t="s">
        <v>7535</v>
      </c>
      <c r="BQ5041" t="str">
        <f>BS5041 &amp; ":" &amp; BR5041</f>
        <v>AOAC:973.48</v>
      </c>
      <c r="BR5041">
        <v>973.48</v>
      </c>
      <c r="BS5041" t="s">
        <v>7536</v>
      </c>
      <c r="BT5041" t="s">
        <v>7537</v>
      </c>
      <c r="BZ5041" t="s">
        <v>10681</v>
      </c>
      <c r="CA5041" t="s">
        <v>1272</v>
      </c>
      <c r="CB5041">
        <v>0.8</v>
      </c>
      <c r="CC5041" t="s">
        <v>1616</v>
      </c>
      <c r="CE5041" t="s">
        <v>10091</v>
      </c>
      <c r="CF5041" t="s">
        <v>1618</v>
      </c>
    </row>
    <row r="5042" spans="1:84" hidden="1" x14ac:dyDescent="0.4">
      <c r="A5042" t="s">
        <v>9818</v>
      </c>
      <c r="B5042" t="s">
        <v>9819</v>
      </c>
      <c r="C5042" t="s">
        <v>10431</v>
      </c>
      <c r="D5042" t="s">
        <v>1274</v>
      </c>
      <c r="E5042" t="s">
        <v>82</v>
      </c>
      <c r="G5042" s="4" t="str">
        <f>TEXT(H5042+I5042,"yyyy-mm-dd""T""hh:mm:ss")&amp;
IF(J5042="MST","-07:00",
IF(J5042="MDT","-06:00",
IF(J5042="PST","-08:00",
IF(J5042="PDT","-07:00",
IF(J5042="UTC","+00:00","+00:00")))))</f>
        <v>2022-01-21T09:10:00-07:00</v>
      </c>
      <c r="H5042" s="1">
        <v>44582</v>
      </c>
      <c r="I5042" s="5">
        <v>0.38194444444444442</v>
      </c>
      <c r="J5042" t="s">
        <v>84</v>
      </c>
      <c r="N5042">
        <v>0.375</v>
      </c>
      <c r="O5042" t="s">
        <v>1628</v>
      </c>
      <c r="U5042" t="s">
        <v>10030</v>
      </c>
      <c r="V5042" t="s">
        <v>10030</v>
      </c>
      <c r="X5042" t="s">
        <v>10031</v>
      </c>
      <c r="Y5042" t="s">
        <v>10032</v>
      </c>
      <c r="Z5042" t="s">
        <v>10163</v>
      </c>
      <c r="AD5042">
        <v>32.180214999999997</v>
      </c>
      <c r="AE5042">
        <v>-111.00817170000001</v>
      </c>
      <c r="AK5042" t="s">
        <v>10034</v>
      </c>
      <c r="AL5042" t="s">
        <v>10682</v>
      </c>
      <c r="AN5042" t="s">
        <v>1700</v>
      </c>
      <c r="AO5042" t="s">
        <v>5378</v>
      </c>
      <c r="AP5042" t="s">
        <v>422</v>
      </c>
      <c r="AQ5042">
        <v>5.8000000000000003E-2</v>
      </c>
      <c r="AR5042" t="s">
        <v>1616</v>
      </c>
      <c r="AT5042" t="s">
        <v>1612</v>
      </c>
      <c r="AV5042" t="s">
        <v>96</v>
      </c>
      <c r="BQ5042" t="str">
        <f>BS5042 &amp; ":" &amp; BR5042</f>
        <v>APHA:4500-P-E</v>
      </c>
      <c r="BR5042" t="s">
        <v>5379</v>
      </c>
      <c r="BS5042" t="s">
        <v>5380</v>
      </c>
      <c r="BT5042" t="s">
        <v>5381</v>
      </c>
      <c r="BV5042" t="s">
        <v>5382</v>
      </c>
      <c r="BX5042" s="1">
        <v>44592</v>
      </c>
      <c r="BZ5042" t="s">
        <v>10683</v>
      </c>
      <c r="CA5042" t="s">
        <v>1272</v>
      </c>
      <c r="CB5042" t="s">
        <v>10232</v>
      </c>
      <c r="CC5042" t="s">
        <v>1616</v>
      </c>
      <c r="CE5042" t="s">
        <v>10435</v>
      </c>
      <c r="CF5042" t="s">
        <v>1618</v>
      </c>
    </row>
    <row r="5043" spans="1:84" hidden="1" x14ac:dyDescent="0.4">
      <c r="A5043" t="s">
        <v>9818</v>
      </c>
      <c r="B5043" t="s">
        <v>9819</v>
      </c>
      <c r="C5043" t="s">
        <v>10077</v>
      </c>
      <c r="D5043" t="s">
        <v>81</v>
      </c>
      <c r="E5043" t="s">
        <v>82</v>
      </c>
      <c r="G5043" s="4" t="str">
        <f>TEXT(H5043+I5043,"yyyy-mm-dd""T""hh:mm:ss")&amp;
IF(J5043="MST","-07:00",
IF(J5043="MDT","-06:00",
IF(J5043="PST","-08:00",
IF(J5043="PDT","-07:00",
IF(J5043="UTC","+00:00","+00:00")))))</f>
        <v>2022-08-29T09:40:00-07:00</v>
      </c>
      <c r="H5043" s="1">
        <v>44802</v>
      </c>
      <c r="I5043" s="5">
        <v>0.40277777777777779</v>
      </c>
      <c r="J5043" t="s">
        <v>84</v>
      </c>
      <c r="N5043">
        <v>0.3</v>
      </c>
      <c r="O5043" t="s">
        <v>1628</v>
      </c>
      <c r="U5043" t="s">
        <v>10030</v>
      </c>
      <c r="V5043" t="s">
        <v>10030</v>
      </c>
      <c r="X5043" t="s">
        <v>10078</v>
      </c>
      <c r="Y5043" t="s">
        <v>10079</v>
      </c>
      <c r="Z5043" t="s">
        <v>10080</v>
      </c>
      <c r="AD5043">
        <v>32.187063100000003</v>
      </c>
      <c r="AE5043">
        <v>-110.81660220000001</v>
      </c>
      <c r="AK5043" t="s">
        <v>10034</v>
      </c>
      <c r="AL5043" t="s">
        <v>10684</v>
      </c>
      <c r="AN5043" t="s">
        <v>1610</v>
      </c>
      <c r="AO5043" t="s">
        <v>442</v>
      </c>
      <c r="AP5043" t="s">
        <v>422</v>
      </c>
      <c r="AQ5043">
        <v>0.81</v>
      </c>
      <c r="AR5043" t="s">
        <v>1616</v>
      </c>
      <c r="AT5043" t="s">
        <v>1612</v>
      </c>
      <c r="AV5043" t="s">
        <v>96</v>
      </c>
      <c r="BQ5043" t="str">
        <f>BS5043 &amp; ":" &amp; BR5043</f>
        <v>USEPA:351.2</v>
      </c>
      <c r="BR5043">
        <v>351.2</v>
      </c>
      <c r="BS5043" t="s">
        <v>4867</v>
      </c>
      <c r="BT5043" t="s">
        <v>7605</v>
      </c>
      <c r="BV5043" t="s">
        <v>7606</v>
      </c>
      <c r="BX5043" s="1">
        <v>44804</v>
      </c>
      <c r="BZ5043" t="s">
        <v>10685</v>
      </c>
      <c r="CA5043" t="s">
        <v>1272</v>
      </c>
      <c r="CB5043">
        <v>0.2</v>
      </c>
      <c r="CC5043" t="s">
        <v>1616</v>
      </c>
      <c r="CE5043" t="s">
        <v>10084</v>
      </c>
      <c r="CF5043" t="s">
        <v>1618</v>
      </c>
    </row>
    <row r="5044" spans="1:84" hidden="1" x14ac:dyDescent="0.4">
      <c r="A5044" t="s">
        <v>9593</v>
      </c>
      <c r="B5044" t="s">
        <v>9594</v>
      </c>
      <c r="C5044" t="s">
        <v>10237</v>
      </c>
      <c r="D5044" t="s">
        <v>81</v>
      </c>
      <c r="E5044" t="s">
        <v>82</v>
      </c>
      <c r="G5044" s="4" t="str">
        <f>TEXT(H5044+I5044,"yyyy-mm-dd""T""hh:mm:ss")&amp;
IF(J5044="MST","-07:00",
IF(J5044="MDT","-06:00",
IF(J5044="PST","-08:00",
IF(J5044="PDT","-07:00",
IF(J5044="UTC","+00:00","+00:00")))))</f>
        <v>2022-08-04T09:56:00-07:00</v>
      </c>
      <c r="H5044" s="1">
        <v>44777</v>
      </c>
      <c r="I5044" s="5">
        <v>0.41388888888888886</v>
      </c>
      <c r="J5044" t="s">
        <v>84</v>
      </c>
      <c r="N5044">
        <v>0</v>
      </c>
      <c r="O5044" t="s">
        <v>5517</v>
      </c>
      <c r="U5044" t="s">
        <v>9596</v>
      </c>
      <c r="V5044" t="s">
        <v>9597</v>
      </c>
      <c r="X5044" t="s">
        <v>9835</v>
      </c>
      <c r="Y5044" t="s">
        <v>9836</v>
      </c>
      <c r="AD5044">
        <v>32.110914999999999</v>
      </c>
      <c r="AE5044">
        <v>-112.041892</v>
      </c>
      <c r="AG5044" t="s">
        <v>10072</v>
      </c>
      <c r="AH5044" t="s">
        <v>9593</v>
      </c>
      <c r="AI5044" t="s">
        <v>10073</v>
      </c>
      <c r="AK5044" t="s">
        <v>5367</v>
      </c>
      <c r="AL5044" t="s">
        <v>10686</v>
      </c>
      <c r="AM5044" t="s">
        <v>92</v>
      </c>
      <c r="AN5044" t="s">
        <v>1610</v>
      </c>
      <c r="AO5044" t="s">
        <v>1611</v>
      </c>
      <c r="AP5044" t="s">
        <v>422</v>
      </c>
      <c r="AQ5044" t="s">
        <v>4440</v>
      </c>
      <c r="AR5044" t="s">
        <v>1616</v>
      </c>
      <c r="AT5044" t="s">
        <v>1612</v>
      </c>
      <c r="AV5044" t="s">
        <v>96</v>
      </c>
      <c r="BQ5044" t="str">
        <f>BS5044 &amp; ":" &amp; BR5044</f>
        <v>APHA:4500-NH3 C</v>
      </c>
      <c r="BR5044" t="s">
        <v>9610</v>
      </c>
      <c r="BS5044" t="s">
        <v>5380</v>
      </c>
      <c r="BT5044" t="s">
        <v>9611</v>
      </c>
      <c r="BV5044" t="s">
        <v>9612</v>
      </c>
      <c r="BX5044" s="1">
        <v>44788</v>
      </c>
      <c r="BZ5044" t="s">
        <v>10687</v>
      </c>
      <c r="CA5044" t="s">
        <v>9604</v>
      </c>
      <c r="CB5044">
        <v>0.5</v>
      </c>
      <c r="CC5044" t="s">
        <v>1616</v>
      </c>
      <c r="CE5044" t="s">
        <v>10101</v>
      </c>
      <c r="CF5044" t="s">
        <v>1618</v>
      </c>
    </row>
    <row r="5045" spans="1:84" hidden="1" x14ac:dyDescent="0.4">
      <c r="A5045" t="s">
        <v>7466</v>
      </c>
      <c r="B5045" t="s">
        <v>7467</v>
      </c>
      <c r="C5045" t="s">
        <v>10135</v>
      </c>
      <c r="D5045" t="s">
        <v>81</v>
      </c>
      <c r="E5045" t="s">
        <v>82</v>
      </c>
      <c r="G5045" s="4" t="str">
        <f>TEXT(H5045+I5045,"yyyy-mm-dd""T""hh:mm:ss")&amp;
IF(J5045="MST","-07:00",
IF(J5045="MDT","-06:00",
IF(J5045="PST","-08:00",
IF(J5045="PDT","-07:00",
IF(J5045="UTC","+00:00","+00:00")))))</f>
        <v>2022-11-30T10:10:00-07:00</v>
      </c>
      <c r="H5045" s="1">
        <v>44895</v>
      </c>
      <c r="I5045" s="5">
        <v>0.4236111111111111</v>
      </c>
      <c r="J5045" t="s">
        <v>84</v>
      </c>
      <c r="U5045" t="s">
        <v>7469</v>
      </c>
      <c r="V5045" t="s">
        <v>7470</v>
      </c>
      <c r="X5045" t="s">
        <v>7510</v>
      </c>
      <c r="Y5045" t="s">
        <v>7511</v>
      </c>
      <c r="AD5045">
        <v>32.434333000000002</v>
      </c>
      <c r="AE5045">
        <v>-111.232472</v>
      </c>
      <c r="AG5045" t="s">
        <v>10039</v>
      </c>
      <c r="AH5045" t="s">
        <v>7466</v>
      </c>
      <c r="AI5045" t="s">
        <v>10040</v>
      </c>
      <c r="AK5045" t="s">
        <v>5367</v>
      </c>
      <c r="AL5045" t="s">
        <v>10688</v>
      </c>
      <c r="AM5045" t="s">
        <v>7485</v>
      </c>
      <c r="AN5045" t="s">
        <v>7486</v>
      </c>
      <c r="AO5045" t="s">
        <v>5369</v>
      </c>
      <c r="AP5045" t="s">
        <v>422</v>
      </c>
      <c r="AS5045" t="s">
        <v>7487</v>
      </c>
      <c r="AT5045" t="s">
        <v>1612</v>
      </c>
      <c r="AV5045" t="s">
        <v>96</v>
      </c>
      <c r="BQ5045" t="str">
        <f>BS5045 &amp; ":" &amp; BR5045</f>
        <v>USEPA:350.1</v>
      </c>
      <c r="BR5045">
        <v>350.1</v>
      </c>
      <c r="BS5045" t="s">
        <v>4867</v>
      </c>
      <c r="BT5045" t="s">
        <v>7488</v>
      </c>
      <c r="BV5045" t="s">
        <v>7489</v>
      </c>
      <c r="BZ5045" t="s">
        <v>10689</v>
      </c>
      <c r="CA5045" t="s">
        <v>1272</v>
      </c>
      <c r="CB5045">
        <v>0.5</v>
      </c>
      <c r="CC5045" t="s">
        <v>1616</v>
      </c>
      <c r="CE5045" t="s">
        <v>10124</v>
      </c>
      <c r="CF5045" t="s">
        <v>1618</v>
      </c>
    </row>
    <row r="5046" spans="1:84" x14ac:dyDescent="0.4">
      <c r="A5046" t="s">
        <v>78</v>
      </c>
      <c r="B5046" t="s">
        <v>79</v>
      </c>
      <c r="C5046" t="s">
        <v>1197</v>
      </c>
      <c r="D5046" t="s">
        <v>81</v>
      </c>
      <c r="E5046" t="s">
        <v>82</v>
      </c>
      <c r="F5046" t="s">
        <v>83</v>
      </c>
      <c r="G5046" s="4" t="str">
        <f>TEXT(H5046+I5046,"yyyy-mm-dd""T""hh:mm:ss")&amp;
IF(J5046="MST","-07:00",
IF(J5046="MDT","-06:00",
IF(J5046="PST","-08:00",
IF(J5046="PDT","-07:00",
IF(J5046="UTC","+00:00","+00:00")))))</f>
        <v>2008-06-13T09:00:00-07:00</v>
      </c>
      <c r="H5046" s="1">
        <v>39612</v>
      </c>
      <c r="I5046" s="5">
        <v>0.375</v>
      </c>
      <c r="J5046" t="s">
        <v>84</v>
      </c>
      <c r="W5046" t="s">
        <v>85</v>
      </c>
      <c r="X5046" t="s">
        <v>234</v>
      </c>
      <c r="Z5046" t="s">
        <v>1198</v>
      </c>
      <c r="AB5046" t="s">
        <v>500</v>
      </c>
      <c r="AC5046" t="s">
        <v>500</v>
      </c>
      <c r="AF5046" t="str">
        <f>"ID:"&amp;AG5046&amp;"; context:" &amp; AH5046 &amp;"; Name:" &amp; AI5046 &amp; "; Equipment:" &amp; AK5046</f>
        <v>ID:USGS; context:USGS; Name:USGS; Equipment:Unknown</v>
      </c>
      <c r="AG5046" t="s">
        <v>89</v>
      </c>
      <c r="AH5046" t="s">
        <v>89</v>
      </c>
      <c r="AI5046" t="s">
        <v>89</v>
      </c>
      <c r="AK5046" t="s">
        <v>90</v>
      </c>
      <c r="AL5046" t="s">
        <v>1203</v>
      </c>
      <c r="AO5046" t="s">
        <v>123</v>
      </c>
      <c r="AP5046" t="s">
        <v>94</v>
      </c>
      <c r="AQ5046">
        <v>0.151</v>
      </c>
      <c r="AR5046" t="s">
        <v>125</v>
      </c>
      <c r="AT5046" t="s">
        <v>95</v>
      </c>
      <c r="AV5046" t="s">
        <v>96</v>
      </c>
      <c r="BG5046" s="3" t="s">
        <v>124</v>
      </c>
      <c r="BH5046" s="3"/>
      <c r="BQ5046" t="str">
        <f>BS5046 &amp; ":" &amp; BR5046</f>
        <v>USGS:ALGOR</v>
      </c>
      <c r="BR5046" t="s">
        <v>113</v>
      </c>
      <c r="BS5046" t="s">
        <v>89</v>
      </c>
      <c r="BT5046" t="s">
        <v>114</v>
      </c>
      <c r="BV5046" t="s">
        <v>115</v>
      </c>
      <c r="CF5046" t="s">
        <v>103</v>
      </c>
    </row>
    <row r="5047" spans="1:84" hidden="1" x14ac:dyDescent="0.4">
      <c r="A5047" t="s">
        <v>9593</v>
      </c>
      <c r="B5047" t="s">
        <v>9594</v>
      </c>
      <c r="C5047" t="s">
        <v>10237</v>
      </c>
      <c r="D5047" t="s">
        <v>81</v>
      </c>
      <c r="E5047" t="s">
        <v>82</v>
      </c>
      <c r="G5047" s="4" t="str">
        <f>TEXT(H5047+I5047,"yyyy-mm-dd""T""hh:mm:ss")&amp;
IF(J5047="MST","-07:00",
IF(J5047="MDT","-06:00",
IF(J5047="PST","-08:00",
IF(J5047="PDT","-07:00",
IF(J5047="UTC","+00:00","+00:00")))))</f>
        <v>2022-08-04T09:56:00-07:00</v>
      </c>
      <c r="H5047" s="1">
        <v>44777</v>
      </c>
      <c r="I5047" s="5">
        <v>0.41388888888888886</v>
      </c>
      <c r="J5047" t="s">
        <v>84</v>
      </c>
      <c r="N5047">
        <v>0</v>
      </c>
      <c r="O5047" t="s">
        <v>5517</v>
      </c>
      <c r="U5047" t="s">
        <v>9596</v>
      </c>
      <c r="V5047" t="s">
        <v>9597</v>
      </c>
      <c r="X5047" t="s">
        <v>9835</v>
      </c>
      <c r="Y5047" t="s">
        <v>9836</v>
      </c>
      <c r="AD5047">
        <v>32.110914999999999</v>
      </c>
      <c r="AE5047">
        <v>-112.041892</v>
      </c>
      <c r="AG5047" t="s">
        <v>10072</v>
      </c>
      <c r="AH5047" t="s">
        <v>9593</v>
      </c>
      <c r="AI5047" t="s">
        <v>10073</v>
      </c>
      <c r="AK5047" t="s">
        <v>5367</v>
      </c>
      <c r="AL5047" t="s">
        <v>10694</v>
      </c>
      <c r="AN5047" t="s">
        <v>1700</v>
      </c>
      <c r="AO5047" t="s">
        <v>9631</v>
      </c>
      <c r="AP5047" t="s">
        <v>422</v>
      </c>
      <c r="AQ5047">
        <v>1.1000000000000001</v>
      </c>
      <c r="AR5047" t="s">
        <v>1616</v>
      </c>
      <c r="AT5047" t="s">
        <v>1612</v>
      </c>
      <c r="AV5047" t="s">
        <v>96</v>
      </c>
      <c r="BQ5047" t="str">
        <f>BS5047 &amp; ":" &amp; BR5047</f>
        <v>HACH:8190</v>
      </c>
      <c r="BR5047">
        <v>8190</v>
      </c>
      <c r="BS5047" t="s">
        <v>9632</v>
      </c>
      <c r="BT5047" t="s">
        <v>9633</v>
      </c>
      <c r="BX5047" s="1">
        <v>44799</v>
      </c>
      <c r="BZ5047" t="s">
        <v>10695</v>
      </c>
      <c r="CA5047" t="s">
        <v>9604</v>
      </c>
      <c r="CB5047">
        <v>0.1</v>
      </c>
      <c r="CC5047" t="s">
        <v>1616</v>
      </c>
      <c r="CE5047" t="s">
        <v>10101</v>
      </c>
      <c r="CF5047" t="s">
        <v>1618</v>
      </c>
    </row>
    <row r="5048" spans="1:84" hidden="1" x14ac:dyDescent="0.4">
      <c r="A5048" t="s">
        <v>7466</v>
      </c>
      <c r="B5048" t="s">
        <v>7467</v>
      </c>
      <c r="C5048" t="s">
        <v>10273</v>
      </c>
      <c r="D5048" t="s">
        <v>81</v>
      </c>
      <c r="E5048" t="s">
        <v>82</v>
      </c>
      <c r="G5048" s="4" t="str">
        <f>TEXT(H5048+I5048,"yyyy-mm-dd""T""hh:mm:ss")&amp;
IF(J5048="MST","-07:00",
IF(J5048="MDT","-06:00",
IF(J5048="PST","-08:00",
IF(J5048="PDT","-07:00",
IF(J5048="UTC","+00:00","+00:00")))))</f>
        <v>2022-09-15T08:00:00-07:00</v>
      </c>
      <c r="H5048" s="1">
        <v>44819</v>
      </c>
      <c r="I5048" s="5">
        <v>0.33333333333333331</v>
      </c>
      <c r="J5048" t="s">
        <v>84</v>
      </c>
      <c r="U5048" t="s">
        <v>7469</v>
      </c>
      <c r="V5048" t="s">
        <v>7470</v>
      </c>
      <c r="X5048" t="s">
        <v>7471</v>
      </c>
      <c r="Y5048" t="s">
        <v>7472</v>
      </c>
      <c r="AD5048">
        <v>32.338639000000001</v>
      </c>
      <c r="AE5048">
        <v>-111.08147200000001</v>
      </c>
      <c r="AG5048" t="s">
        <v>10039</v>
      </c>
      <c r="AH5048" t="s">
        <v>7466</v>
      </c>
      <c r="AI5048" t="s">
        <v>10040</v>
      </c>
      <c r="AK5048" t="s">
        <v>5367</v>
      </c>
      <c r="AL5048" t="s">
        <v>10696</v>
      </c>
      <c r="AN5048" t="s">
        <v>1610</v>
      </c>
      <c r="AO5048" t="s">
        <v>5387</v>
      </c>
      <c r="AP5048" t="s">
        <v>422</v>
      </c>
      <c r="AQ5048">
        <v>9.6999999999999993</v>
      </c>
      <c r="AR5048" t="s">
        <v>1616</v>
      </c>
      <c r="AT5048" t="s">
        <v>1612</v>
      </c>
      <c r="AV5048" t="s">
        <v>7535</v>
      </c>
      <c r="BQ5048" t="str">
        <f>BS5048 &amp; ":" &amp; BR5048</f>
        <v>AOAC:973.48</v>
      </c>
      <c r="BR5048">
        <v>973.48</v>
      </c>
      <c r="BS5048" t="s">
        <v>7536</v>
      </c>
      <c r="BT5048" t="s">
        <v>7537</v>
      </c>
      <c r="BZ5048" t="s">
        <v>10697</v>
      </c>
      <c r="CA5048" t="s">
        <v>1272</v>
      </c>
      <c r="CB5048">
        <v>0.8</v>
      </c>
      <c r="CC5048" t="s">
        <v>1616</v>
      </c>
      <c r="CE5048" t="s">
        <v>10120</v>
      </c>
      <c r="CF5048" t="s">
        <v>1618</v>
      </c>
    </row>
    <row r="5049" spans="1:84" hidden="1" x14ac:dyDescent="0.4">
      <c r="A5049" t="s">
        <v>7466</v>
      </c>
      <c r="B5049" t="s">
        <v>7467</v>
      </c>
      <c r="C5049" t="s">
        <v>10286</v>
      </c>
      <c r="D5049" t="s">
        <v>81</v>
      </c>
      <c r="E5049" t="s">
        <v>82</v>
      </c>
      <c r="G5049" s="4" t="str">
        <f>TEXT(H5049+I5049,"yyyy-mm-dd""T""hh:mm:ss")&amp;
IF(J5049="MST","-07:00",
IF(J5049="MDT","-06:00",
IF(J5049="PST","-08:00",
IF(J5049="PDT","-07:00",
IF(J5049="UTC","+00:00","+00:00")))))</f>
        <v>2022-12-22T09:40:00-07:00</v>
      </c>
      <c r="H5049" s="1">
        <v>44917</v>
      </c>
      <c r="I5049" s="5">
        <v>0.40277777777777779</v>
      </c>
      <c r="J5049" t="s">
        <v>84</v>
      </c>
      <c r="U5049" t="s">
        <v>7469</v>
      </c>
      <c r="V5049" t="s">
        <v>7470</v>
      </c>
      <c r="X5049" t="s">
        <v>7471</v>
      </c>
      <c r="Y5049" t="s">
        <v>7472</v>
      </c>
      <c r="AD5049">
        <v>32.338639000000001</v>
      </c>
      <c r="AE5049">
        <v>-111.08147200000001</v>
      </c>
      <c r="AG5049" t="s">
        <v>10039</v>
      </c>
      <c r="AH5049" t="s">
        <v>7466</v>
      </c>
      <c r="AI5049" t="s">
        <v>10040</v>
      </c>
      <c r="AK5049" t="s">
        <v>5367</v>
      </c>
      <c r="AL5049" t="s">
        <v>10698</v>
      </c>
      <c r="AN5049" t="s">
        <v>1610</v>
      </c>
      <c r="AO5049" t="s">
        <v>10046</v>
      </c>
      <c r="AP5049" t="s">
        <v>422</v>
      </c>
      <c r="AQ5049">
        <v>3.57</v>
      </c>
      <c r="AR5049" t="s">
        <v>1616</v>
      </c>
      <c r="AT5049" t="s">
        <v>1612</v>
      </c>
      <c r="AV5049" t="s">
        <v>96</v>
      </c>
      <c r="BQ5049" t="str">
        <f>BS5049 &amp; ":" &amp; BR5049</f>
        <v>USEPA:351.2</v>
      </c>
      <c r="BR5049">
        <v>351.2</v>
      </c>
      <c r="BS5049" t="s">
        <v>4867</v>
      </c>
      <c r="BT5049" t="s">
        <v>7605</v>
      </c>
      <c r="BV5049" t="s">
        <v>7606</v>
      </c>
      <c r="BZ5049" t="s">
        <v>10699</v>
      </c>
      <c r="CA5049" t="s">
        <v>1272</v>
      </c>
      <c r="CB5049">
        <v>0.8</v>
      </c>
      <c r="CC5049" t="s">
        <v>1616</v>
      </c>
      <c r="CE5049" t="s">
        <v>10289</v>
      </c>
      <c r="CF5049" t="s">
        <v>1618</v>
      </c>
    </row>
    <row r="5050" spans="1:84" hidden="1" x14ac:dyDescent="0.4">
      <c r="A5050" t="s">
        <v>7466</v>
      </c>
      <c r="B5050" t="s">
        <v>7467</v>
      </c>
      <c r="C5050" t="s">
        <v>10038</v>
      </c>
      <c r="D5050" t="s">
        <v>81</v>
      </c>
      <c r="E5050" t="s">
        <v>82</v>
      </c>
      <c r="G5050" s="4" t="str">
        <f>TEXT(H5050+I5050,"yyyy-mm-dd""T""hh:mm:ss")&amp;
IF(J5050="MST","-07:00",
IF(J5050="MDT","-06:00",
IF(J5050="PST","-08:00",
IF(J5050="PDT","-07:00",
IF(J5050="UTC","+00:00","+00:00")))))</f>
        <v>2022-12-20T11:25:00-07:00</v>
      </c>
      <c r="H5050" s="1">
        <v>44915</v>
      </c>
      <c r="I5050" s="5">
        <v>0.47569444444444442</v>
      </c>
      <c r="J5050" t="s">
        <v>84</v>
      </c>
      <c r="U5050" t="s">
        <v>7469</v>
      </c>
      <c r="V5050" t="s">
        <v>7470</v>
      </c>
      <c r="X5050" t="s">
        <v>7532</v>
      </c>
      <c r="Y5050" t="s">
        <v>7533</v>
      </c>
      <c r="AD5050">
        <v>32.289444000000003</v>
      </c>
      <c r="AE5050">
        <v>-111.03486100000001</v>
      </c>
      <c r="AG5050" t="s">
        <v>10039</v>
      </c>
      <c r="AH5050" t="s">
        <v>7466</v>
      </c>
      <c r="AI5050" t="s">
        <v>10040</v>
      </c>
      <c r="AK5050" t="s">
        <v>5367</v>
      </c>
      <c r="AL5050" t="s">
        <v>10700</v>
      </c>
      <c r="AM5050" t="s">
        <v>7485</v>
      </c>
      <c r="AN5050" t="s">
        <v>1700</v>
      </c>
      <c r="AO5050" t="s">
        <v>123</v>
      </c>
      <c r="AP5050" t="s">
        <v>422</v>
      </c>
      <c r="AS5050" t="s">
        <v>9533</v>
      </c>
      <c r="AT5050" t="s">
        <v>1612</v>
      </c>
      <c r="AV5050" t="s">
        <v>96</v>
      </c>
      <c r="BQ5050" t="str">
        <f>BS5050 &amp; ":" &amp; BR5050</f>
        <v>USEPA:365.1</v>
      </c>
      <c r="BR5050">
        <v>365.1</v>
      </c>
      <c r="BS5050" t="s">
        <v>4867</v>
      </c>
      <c r="BT5050" t="s">
        <v>7474</v>
      </c>
      <c r="BV5050" t="s">
        <v>7475</v>
      </c>
      <c r="BZ5050" t="s">
        <v>10701</v>
      </c>
      <c r="CA5050" t="s">
        <v>1272</v>
      </c>
      <c r="CB5050">
        <v>0.5</v>
      </c>
      <c r="CC5050" t="s">
        <v>1616</v>
      </c>
      <c r="CE5050" t="s">
        <v>10043</v>
      </c>
      <c r="CF5050" t="s">
        <v>1618</v>
      </c>
    </row>
    <row r="5051" spans="1:84" hidden="1" x14ac:dyDescent="0.4">
      <c r="A5051" t="s">
        <v>7466</v>
      </c>
      <c r="B5051" t="s">
        <v>7467</v>
      </c>
      <c r="C5051" t="s">
        <v>10125</v>
      </c>
      <c r="D5051" t="s">
        <v>81</v>
      </c>
      <c r="E5051" t="s">
        <v>82</v>
      </c>
      <c r="G5051" s="4" t="str">
        <f>TEXT(H5051+I5051,"yyyy-mm-dd""T""hh:mm:ss")&amp;
IF(J5051="MST","-07:00",
IF(J5051="MDT","-06:00",
IF(J5051="PST","-08:00",
IF(J5051="PDT","-07:00",
IF(J5051="UTC","+00:00","+00:00")))))</f>
        <v>2022-06-30T08:30:00-07:00</v>
      </c>
      <c r="H5051" s="1">
        <v>44742</v>
      </c>
      <c r="I5051" s="5">
        <v>0.35416666666666669</v>
      </c>
      <c r="J5051" t="s">
        <v>84</v>
      </c>
      <c r="U5051" t="s">
        <v>7469</v>
      </c>
      <c r="V5051" t="s">
        <v>7470</v>
      </c>
      <c r="X5051" t="s">
        <v>7532</v>
      </c>
      <c r="Y5051" t="s">
        <v>7533</v>
      </c>
      <c r="AD5051">
        <v>32.289444000000003</v>
      </c>
      <c r="AE5051">
        <v>-111.03486100000001</v>
      </c>
      <c r="AG5051" t="s">
        <v>10039</v>
      </c>
      <c r="AH5051" t="s">
        <v>7466</v>
      </c>
      <c r="AI5051" t="s">
        <v>10040</v>
      </c>
      <c r="AK5051" t="s">
        <v>5367</v>
      </c>
      <c r="AL5051" t="s">
        <v>10702</v>
      </c>
      <c r="AN5051" t="s">
        <v>1610</v>
      </c>
      <c r="AO5051" t="s">
        <v>5387</v>
      </c>
      <c r="AP5051" t="s">
        <v>422</v>
      </c>
      <c r="AQ5051">
        <v>1.95</v>
      </c>
      <c r="AR5051" t="s">
        <v>1616</v>
      </c>
      <c r="AT5051" t="s">
        <v>1612</v>
      </c>
      <c r="AV5051" t="s">
        <v>7535</v>
      </c>
      <c r="BQ5051" t="str">
        <f>BS5051 &amp; ":" &amp; BR5051</f>
        <v>AOAC:973.48</v>
      </c>
      <c r="BR5051">
        <v>973.48</v>
      </c>
      <c r="BS5051" t="s">
        <v>7536</v>
      </c>
      <c r="BT5051" t="s">
        <v>7537</v>
      </c>
      <c r="BZ5051" t="s">
        <v>10703</v>
      </c>
      <c r="CA5051" t="s">
        <v>1272</v>
      </c>
      <c r="CB5051">
        <v>0.8</v>
      </c>
      <c r="CC5051" t="s">
        <v>1616</v>
      </c>
      <c r="CE5051" t="s">
        <v>10128</v>
      </c>
      <c r="CF5051" t="s">
        <v>1618</v>
      </c>
    </row>
    <row r="5052" spans="1:84" hidden="1" x14ac:dyDescent="0.4">
      <c r="A5052" t="s">
        <v>7466</v>
      </c>
      <c r="B5052" t="s">
        <v>7467</v>
      </c>
      <c r="C5052" t="s">
        <v>10286</v>
      </c>
      <c r="D5052" t="s">
        <v>81</v>
      </c>
      <c r="E5052" t="s">
        <v>82</v>
      </c>
      <c r="G5052" s="4" t="str">
        <f>TEXT(H5052+I5052,"yyyy-mm-dd""T""hh:mm:ss")&amp;
IF(J5052="MST","-07:00",
IF(J5052="MDT","-06:00",
IF(J5052="PST","-08:00",
IF(J5052="PDT","-07:00",
IF(J5052="UTC","+00:00","+00:00")))))</f>
        <v>2022-12-22T09:40:00-07:00</v>
      </c>
      <c r="H5052" s="1">
        <v>44917</v>
      </c>
      <c r="I5052" s="5">
        <v>0.40277777777777779</v>
      </c>
      <c r="J5052" t="s">
        <v>84</v>
      </c>
      <c r="U5052" t="s">
        <v>7469</v>
      </c>
      <c r="V5052" t="s">
        <v>7470</v>
      </c>
      <c r="X5052" t="s">
        <v>7471</v>
      </c>
      <c r="Y5052" t="s">
        <v>7472</v>
      </c>
      <c r="AD5052">
        <v>32.338639000000001</v>
      </c>
      <c r="AE5052">
        <v>-111.08147200000001</v>
      </c>
      <c r="AG5052" t="s">
        <v>10039</v>
      </c>
      <c r="AH5052" t="s">
        <v>7466</v>
      </c>
      <c r="AI5052" t="s">
        <v>10040</v>
      </c>
      <c r="AK5052" t="s">
        <v>5367</v>
      </c>
      <c r="AL5052" t="s">
        <v>10704</v>
      </c>
      <c r="AN5052" t="s">
        <v>1610</v>
      </c>
      <c r="AO5052" t="s">
        <v>5387</v>
      </c>
      <c r="AP5052" t="s">
        <v>422</v>
      </c>
      <c r="AQ5052">
        <v>9.33</v>
      </c>
      <c r="AR5052" t="s">
        <v>1616</v>
      </c>
      <c r="AT5052" t="s">
        <v>1612</v>
      </c>
      <c r="AV5052" t="s">
        <v>7535</v>
      </c>
      <c r="BQ5052" t="str">
        <f>BS5052 &amp; ":" &amp; BR5052</f>
        <v>AOAC:973.48</v>
      </c>
      <c r="BR5052">
        <v>973.48</v>
      </c>
      <c r="BS5052" t="s">
        <v>7536</v>
      </c>
      <c r="BT5052" t="s">
        <v>7537</v>
      </c>
      <c r="BZ5052" t="s">
        <v>10705</v>
      </c>
      <c r="CA5052" t="s">
        <v>1272</v>
      </c>
      <c r="CB5052">
        <v>0.8</v>
      </c>
      <c r="CC5052" t="s">
        <v>1616</v>
      </c>
      <c r="CE5052" t="s">
        <v>10289</v>
      </c>
      <c r="CF5052" t="s">
        <v>1618</v>
      </c>
    </row>
    <row r="5053" spans="1:84" hidden="1" x14ac:dyDescent="0.4">
      <c r="A5053" t="s">
        <v>7466</v>
      </c>
      <c r="B5053" t="s">
        <v>7467</v>
      </c>
      <c r="C5053" t="s">
        <v>10217</v>
      </c>
      <c r="D5053" t="s">
        <v>81</v>
      </c>
      <c r="E5053" t="s">
        <v>82</v>
      </c>
      <c r="G5053" s="4" t="str">
        <f>TEXT(H5053+I5053,"yyyy-mm-dd""T""hh:mm:ss")&amp;
IF(J5053="MST","-07:00",
IF(J5053="MDT","-06:00",
IF(J5053="PST","-08:00",
IF(J5053="PDT","-07:00",
IF(J5053="UTC","+00:00","+00:00")))))</f>
        <v>2022-06-23T08:30:00-07:00</v>
      </c>
      <c r="H5053" s="1">
        <v>44735</v>
      </c>
      <c r="I5053" s="5">
        <v>0.35416666666666669</v>
      </c>
      <c r="J5053" t="s">
        <v>84</v>
      </c>
      <c r="U5053" t="s">
        <v>7469</v>
      </c>
      <c r="V5053" t="s">
        <v>7470</v>
      </c>
      <c r="X5053" t="s">
        <v>7482</v>
      </c>
      <c r="Y5053" t="s">
        <v>7483</v>
      </c>
      <c r="AD5053">
        <v>32.386417000000002</v>
      </c>
      <c r="AE5053">
        <v>-111.119139</v>
      </c>
      <c r="AG5053" t="s">
        <v>10039</v>
      </c>
      <c r="AH5053" t="s">
        <v>7466</v>
      </c>
      <c r="AI5053" t="s">
        <v>10040</v>
      </c>
      <c r="AK5053" t="s">
        <v>5367</v>
      </c>
      <c r="AL5053" t="s">
        <v>10706</v>
      </c>
      <c r="AN5053" t="s">
        <v>1610</v>
      </c>
      <c r="AO5053" t="s">
        <v>7494</v>
      </c>
      <c r="AP5053" t="s">
        <v>422</v>
      </c>
      <c r="AQ5053">
        <v>7.85</v>
      </c>
      <c r="AR5053" t="s">
        <v>1616</v>
      </c>
      <c r="AT5053" t="s">
        <v>1612</v>
      </c>
      <c r="AV5053" t="s">
        <v>96</v>
      </c>
      <c r="BQ5053" t="str">
        <f>BS5053 &amp; ":" &amp; BR5053</f>
        <v>USEPA:353.2</v>
      </c>
      <c r="BR5053">
        <v>353.2</v>
      </c>
      <c r="BS5053" t="s">
        <v>4867</v>
      </c>
      <c r="BT5053" t="s">
        <v>5390</v>
      </c>
      <c r="BV5053" t="s">
        <v>5391</v>
      </c>
      <c r="BZ5053" t="s">
        <v>10707</v>
      </c>
      <c r="CA5053" t="s">
        <v>1272</v>
      </c>
      <c r="CB5053">
        <v>0.2</v>
      </c>
      <c r="CC5053" t="s">
        <v>1616</v>
      </c>
      <c r="CE5053" t="s">
        <v>10220</v>
      </c>
      <c r="CF5053" t="s">
        <v>1618</v>
      </c>
    </row>
    <row r="5054" spans="1:84" hidden="1" x14ac:dyDescent="0.4">
      <c r="A5054" t="s">
        <v>7466</v>
      </c>
      <c r="B5054" t="s">
        <v>7467</v>
      </c>
      <c r="C5054" t="s">
        <v>10135</v>
      </c>
      <c r="D5054" t="s">
        <v>81</v>
      </c>
      <c r="E5054" t="s">
        <v>82</v>
      </c>
      <c r="G5054" s="4" t="str">
        <f>TEXT(H5054+I5054,"yyyy-mm-dd""T""hh:mm:ss")&amp;
IF(J5054="MST","-07:00",
IF(J5054="MDT","-06:00",
IF(J5054="PST","-08:00",
IF(J5054="PDT","-07:00",
IF(J5054="UTC","+00:00","+00:00")))))</f>
        <v>2022-11-30T10:10:00-07:00</v>
      </c>
      <c r="H5054" s="1">
        <v>44895</v>
      </c>
      <c r="I5054" s="5">
        <v>0.4236111111111111</v>
      </c>
      <c r="J5054" t="s">
        <v>84</v>
      </c>
      <c r="U5054" t="s">
        <v>7469</v>
      </c>
      <c r="V5054" t="s">
        <v>7470</v>
      </c>
      <c r="X5054" t="s">
        <v>7510</v>
      </c>
      <c r="Y5054" t="s">
        <v>7511</v>
      </c>
      <c r="AD5054">
        <v>32.434333000000002</v>
      </c>
      <c r="AE5054">
        <v>-111.232472</v>
      </c>
      <c r="AG5054" t="s">
        <v>10039</v>
      </c>
      <c r="AH5054" t="s">
        <v>7466</v>
      </c>
      <c r="AI5054" t="s">
        <v>10040</v>
      </c>
      <c r="AK5054" t="s">
        <v>5367</v>
      </c>
      <c r="AL5054" t="s">
        <v>10708</v>
      </c>
      <c r="AN5054" t="s">
        <v>1610</v>
      </c>
      <c r="AO5054" t="s">
        <v>5387</v>
      </c>
      <c r="AP5054" t="s">
        <v>422</v>
      </c>
      <c r="AQ5054">
        <v>8.35</v>
      </c>
      <c r="AR5054" t="s">
        <v>1616</v>
      </c>
      <c r="AT5054" t="s">
        <v>1612</v>
      </c>
      <c r="AV5054" t="s">
        <v>7535</v>
      </c>
      <c r="BQ5054" t="str">
        <f>BS5054 &amp; ":" &amp; BR5054</f>
        <v>AOAC:973.48</v>
      </c>
      <c r="BR5054">
        <v>973.48</v>
      </c>
      <c r="BS5054" t="s">
        <v>7536</v>
      </c>
      <c r="BT5054" t="s">
        <v>7537</v>
      </c>
      <c r="BZ5054" t="s">
        <v>10709</v>
      </c>
      <c r="CA5054" t="s">
        <v>1272</v>
      </c>
      <c r="CB5054">
        <v>0.8</v>
      </c>
      <c r="CC5054" t="s">
        <v>1616</v>
      </c>
      <c r="CE5054" t="s">
        <v>10124</v>
      </c>
      <c r="CF5054" t="s">
        <v>1618</v>
      </c>
    </row>
    <row r="5055" spans="1:84" hidden="1" x14ac:dyDescent="0.4">
      <c r="A5055" t="s">
        <v>9818</v>
      </c>
      <c r="B5055" t="s">
        <v>9819</v>
      </c>
      <c r="C5055" t="s">
        <v>10376</v>
      </c>
      <c r="D5055" t="s">
        <v>81</v>
      </c>
      <c r="E5055" t="s">
        <v>82</v>
      </c>
      <c r="G5055" s="4" t="str">
        <f>TEXT(H5055+I5055,"yyyy-mm-dd""T""hh:mm:ss")&amp;
IF(J5055="MST","-07:00",
IF(J5055="MDT","-06:00",
IF(J5055="PST","-08:00",
IF(J5055="PDT","-07:00",
IF(J5055="UTC","+00:00","+00:00")))))</f>
        <v>2022-08-29T09:40:00-07:00</v>
      </c>
      <c r="H5055" s="1">
        <v>44802</v>
      </c>
      <c r="I5055" s="5">
        <v>0.40277777777777779</v>
      </c>
      <c r="J5055" t="s">
        <v>84</v>
      </c>
      <c r="N5055">
        <v>0.3</v>
      </c>
      <c r="O5055" t="s">
        <v>1628</v>
      </c>
      <c r="U5055" t="s">
        <v>10030</v>
      </c>
      <c r="V5055" t="s">
        <v>10030</v>
      </c>
      <c r="X5055" t="s">
        <v>10078</v>
      </c>
      <c r="Y5055" t="s">
        <v>10079</v>
      </c>
      <c r="Z5055" t="s">
        <v>10080</v>
      </c>
      <c r="AD5055">
        <v>32.187063100000003</v>
      </c>
      <c r="AE5055">
        <v>-110.81660220000001</v>
      </c>
      <c r="AK5055" t="s">
        <v>10034</v>
      </c>
      <c r="AL5055" t="s">
        <v>10710</v>
      </c>
      <c r="AN5055" t="s">
        <v>1610</v>
      </c>
      <c r="AO5055" t="s">
        <v>442</v>
      </c>
      <c r="AP5055" t="s">
        <v>422</v>
      </c>
      <c r="AQ5055">
        <v>0.49</v>
      </c>
      <c r="AR5055" t="s">
        <v>1616</v>
      </c>
      <c r="AT5055" t="s">
        <v>1612</v>
      </c>
      <c r="AV5055" t="s">
        <v>96</v>
      </c>
      <c r="BQ5055" t="str">
        <f>BS5055 &amp; ":" &amp; BR5055</f>
        <v>USEPA:351.2</v>
      </c>
      <c r="BR5055">
        <v>351.2</v>
      </c>
      <c r="BS5055" t="s">
        <v>4867</v>
      </c>
      <c r="BT5055" t="s">
        <v>7605</v>
      </c>
      <c r="BV5055" t="s">
        <v>7606</v>
      </c>
      <c r="BX5055" s="1">
        <v>44804</v>
      </c>
      <c r="BZ5055" t="s">
        <v>10711</v>
      </c>
      <c r="CA5055" t="s">
        <v>1272</v>
      </c>
      <c r="CB5055">
        <v>0.2</v>
      </c>
      <c r="CC5055" t="s">
        <v>1616</v>
      </c>
      <c r="CE5055" t="s">
        <v>10084</v>
      </c>
      <c r="CF5055" t="s">
        <v>1618</v>
      </c>
    </row>
    <row r="5056" spans="1:84" hidden="1" x14ac:dyDescent="0.4">
      <c r="A5056" t="s">
        <v>9818</v>
      </c>
      <c r="B5056" t="s">
        <v>9819</v>
      </c>
      <c r="C5056" t="s">
        <v>10029</v>
      </c>
      <c r="D5056" t="s">
        <v>81</v>
      </c>
      <c r="E5056" t="s">
        <v>82</v>
      </c>
      <c r="G5056" s="4" t="str">
        <f>TEXT(H5056+I5056,"yyyy-mm-dd""T""hh:mm:ss")&amp;
IF(J5056="MST","-07:00",
IF(J5056="MDT","-06:00",
IF(J5056="PST","-08:00",
IF(J5056="PDT","-07:00",
IF(J5056="UTC","+00:00","+00:00")))))</f>
        <v>2022-04-05T13:30:00-07:00</v>
      </c>
      <c r="H5056" s="1">
        <v>44656</v>
      </c>
      <c r="I5056" s="5">
        <v>0.5625</v>
      </c>
      <c r="J5056" t="s">
        <v>84</v>
      </c>
      <c r="N5056">
        <v>0.5</v>
      </c>
      <c r="O5056" t="s">
        <v>1628</v>
      </c>
      <c r="U5056" t="s">
        <v>10030</v>
      </c>
      <c r="V5056" t="s">
        <v>10030</v>
      </c>
      <c r="X5056" t="s">
        <v>10031</v>
      </c>
      <c r="Y5056" t="s">
        <v>10032</v>
      </c>
      <c r="Z5056" t="s">
        <v>10033</v>
      </c>
      <c r="AD5056">
        <v>32.180214999999997</v>
      </c>
      <c r="AE5056">
        <v>-111.00817170000001</v>
      </c>
      <c r="AK5056" t="s">
        <v>10034</v>
      </c>
      <c r="AL5056" t="s">
        <v>10712</v>
      </c>
      <c r="AN5056" t="s">
        <v>1610</v>
      </c>
      <c r="AO5056" t="s">
        <v>442</v>
      </c>
      <c r="AP5056" t="s">
        <v>422</v>
      </c>
      <c r="AQ5056">
        <v>0.89</v>
      </c>
      <c r="AR5056" t="s">
        <v>1616</v>
      </c>
      <c r="AT5056" t="s">
        <v>1612</v>
      </c>
      <c r="AV5056" t="s">
        <v>96</v>
      </c>
      <c r="BQ5056" t="str">
        <f>BS5056 &amp; ":" &amp; BR5056</f>
        <v>USEPA:351.2</v>
      </c>
      <c r="BR5056">
        <v>351.2</v>
      </c>
      <c r="BS5056" t="s">
        <v>4867</v>
      </c>
      <c r="BT5056" t="s">
        <v>7605</v>
      </c>
      <c r="BV5056" t="s">
        <v>7606</v>
      </c>
      <c r="BX5056" s="1">
        <v>44670</v>
      </c>
      <c r="BZ5056" t="s">
        <v>10713</v>
      </c>
      <c r="CA5056" t="s">
        <v>1272</v>
      </c>
      <c r="CB5056">
        <v>0.2</v>
      </c>
      <c r="CC5056" t="s">
        <v>1616</v>
      </c>
      <c r="CE5056" t="s">
        <v>10037</v>
      </c>
      <c r="CF5056" t="s">
        <v>1618</v>
      </c>
    </row>
    <row r="5057" spans="1:84" hidden="1" x14ac:dyDescent="0.4">
      <c r="A5057" t="s">
        <v>7466</v>
      </c>
      <c r="B5057" t="s">
        <v>7467</v>
      </c>
      <c r="C5057" t="s">
        <v>10121</v>
      </c>
      <c r="D5057" t="s">
        <v>81</v>
      </c>
      <c r="E5057" t="s">
        <v>82</v>
      </c>
      <c r="G5057" s="4" t="str">
        <f>TEXT(H5057+I5057,"yyyy-mm-dd""T""hh:mm:ss")&amp;
IF(J5057="MST","-07:00",
IF(J5057="MDT","-06:00",
IF(J5057="PST","-08:00",
IF(J5057="PDT","-07:00",
IF(J5057="UTC","+00:00","+00:00")))))</f>
        <v>2022-03-24T10:00:00-07:00</v>
      </c>
      <c r="H5057" s="1">
        <v>44644</v>
      </c>
      <c r="I5057" s="5">
        <v>0.41666666666666669</v>
      </c>
      <c r="J5057" t="s">
        <v>84</v>
      </c>
      <c r="U5057" t="s">
        <v>7469</v>
      </c>
      <c r="V5057" t="s">
        <v>7470</v>
      </c>
      <c r="X5057" t="s">
        <v>7510</v>
      </c>
      <c r="Y5057" t="s">
        <v>7511</v>
      </c>
      <c r="AD5057">
        <v>32.434333000000002</v>
      </c>
      <c r="AE5057">
        <v>-111.232472</v>
      </c>
      <c r="AG5057" t="s">
        <v>10039</v>
      </c>
      <c r="AH5057" t="s">
        <v>7466</v>
      </c>
      <c r="AI5057" t="s">
        <v>10040</v>
      </c>
      <c r="AK5057" t="s">
        <v>5367</v>
      </c>
      <c r="AL5057" t="s">
        <v>10714</v>
      </c>
      <c r="AN5057" t="s">
        <v>1610</v>
      </c>
      <c r="AO5057" t="s">
        <v>5387</v>
      </c>
      <c r="AP5057" t="s">
        <v>422</v>
      </c>
      <c r="AQ5057">
        <v>8.6</v>
      </c>
      <c r="AR5057" t="s">
        <v>1616</v>
      </c>
      <c r="AT5057" t="s">
        <v>1612</v>
      </c>
      <c r="AV5057" t="s">
        <v>7535</v>
      </c>
      <c r="BQ5057" t="str">
        <f>BS5057 &amp; ":" &amp; BR5057</f>
        <v>AOAC:973.48</v>
      </c>
      <c r="BR5057">
        <v>973.48</v>
      </c>
      <c r="BS5057" t="s">
        <v>7536</v>
      </c>
      <c r="BT5057" t="s">
        <v>7537</v>
      </c>
      <c r="BZ5057" t="s">
        <v>10715</v>
      </c>
      <c r="CA5057" t="s">
        <v>1272</v>
      </c>
      <c r="CB5057">
        <v>0.8</v>
      </c>
      <c r="CC5057" t="s">
        <v>1616</v>
      </c>
      <c r="CE5057" t="s">
        <v>10124</v>
      </c>
      <c r="CF5057" t="s">
        <v>1618</v>
      </c>
    </row>
    <row r="5058" spans="1:84" hidden="1" x14ac:dyDescent="0.4">
      <c r="A5058" t="s">
        <v>9593</v>
      </c>
      <c r="B5058" t="s">
        <v>9594</v>
      </c>
      <c r="C5058" t="s">
        <v>10102</v>
      </c>
      <c r="D5058" t="s">
        <v>81</v>
      </c>
      <c r="E5058" t="s">
        <v>82</v>
      </c>
      <c r="G5058" s="4" t="str">
        <f>TEXT(H5058+I5058,"yyyy-mm-dd""T""hh:mm:ss")&amp;
IF(J5058="MST","-07:00",
IF(J5058="MDT","-06:00",
IF(J5058="PST","-08:00",
IF(J5058="PDT","-07:00",
IF(J5058="UTC","+00:00","+00:00")))))</f>
        <v>2022-07-21T12:04:00-07:00</v>
      </c>
      <c r="H5058" s="1">
        <v>44763</v>
      </c>
      <c r="I5058" s="5">
        <v>0.50277777777777777</v>
      </c>
      <c r="J5058" t="s">
        <v>84</v>
      </c>
      <c r="N5058">
        <v>0</v>
      </c>
      <c r="O5058" t="s">
        <v>5517</v>
      </c>
      <c r="U5058" t="s">
        <v>9596</v>
      </c>
      <c r="V5058" t="s">
        <v>9597</v>
      </c>
      <c r="X5058" t="s">
        <v>9619</v>
      </c>
      <c r="Y5058" t="s">
        <v>9620</v>
      </c>
      <c r="AD5058">
        <v>31.827556000000001</v>
      </c>
      <c r="AE5058">
        <v>-111.628694</v>
      </c>
      <c r="AG5058" t="s">
        <v>10072</v>
      </c>
      <c r="AH5058" t="s">
        <v>9593</v>
      </c>
      <c r="AI5058" t="s">
        <v>10073</v>
      </c>
      <c r="AK5058" t="s">
        <v>5367</v>
      </c>
      <c r="AL5058" t="s">
        <v>10716</v>
      </c>
      <c r="AN5058" t="s">
        <v>1700</v>
      </c>
      <c r="AO5058" t="s">
        <v>9631</v>
      </c>
      <c r="AP5058" t="s">
        <v>422</v>
      </c>
      <c r="AQ5058">
        <v>2.9</v>
      </c>
      <c r="AR5058" t="s">
        <v>1616</v>
      </c>
      <c r="AT5058" t="s">
        <v>1612</v>
      </c>
      <c r="AV5058" t="s">
        <v>96</v>
      </c>
      <c r="BQ5058" t="str">
        <f>BS5058 &amp; ":" &amp; BR5058</f>
        <v>HACH:8190</v>
      </c>
      <c r="BR5058">
        <v>8190</v>
      </c>
      <c r="BS5058" t="s">
        <v>9632</v>
      </c>
      <c r="BT5058" t="s">
        <v>9633</v>
      </c>
      <c r="BX5058" s="1">
        <v>44769</v>
      </c>
      <c r="BZ5058" t="s">
        <v>10717</v>
      </c>
      <c r="CA5058" t="s">
        <v>9604</v>
      </c>
      <c r="CB5058">
        <v>0.1</v>
      </c>
      <c r="CC5058" t="s">
        <v>1616</v>
      </c>
      <c r="CE5058" t="s">
        <v>10076</v>
      </c>
      <c r="CF5058" t="s">
        <v>1618</v>
      </c>
    </row>
    <row r="5059" spans="1:84" hidden="1" x14ac:dyDescent="0.4">
      <c r="A5059" t="s">
        <v>9818</v>
      </c>
      <c r="B5059" t="s">
        <v>9819</v>
      </c>
      <c r="C5059" t="s">
        <v>10342</v>
      </c>
      <c r="D5059" t="s">
        <v>81</v>
      </c>
      <c r="E5059" t="s">
        <v>82</v>
      </c>
      <c r="G5059" s="4" t="str">
        <f>TEXT(H5059+I5059,"yyyy-mm-dd""T""hh:mm:ss")&amp;
IF(J5059="MST","-07:00",
IF(J5059="MDT","-06:00",
IF(J5059="PST","-08:00",
IF(J5059="PDT","-07:00",
IF(J5059="UTC","+00:00","+00:00")))))</f>
        <v>2022-12-11T10:14:00-07:00</v>
      </c>
      <c r="H5059" s="1">
        <v>44906</v>
      </c>
      <c r="I5059" s="5">
        <v>0.42638888888888887</v>
      </c>
      <c r="J5059" t="s">
        <v>84</v>
      </c>
      <c r="N5059">
        <v>0.22500000000000001</v>
      </c>
      <c r="O5059" t="s">
        <v>1628</v>
      </c>
      <c r="U5059" t="s">
        <v>10030</v>
      </c>
      <c r="V5059" t="s">
        <v>10030</v>
      </c>
      <c r="X5059" t="s">
        <v>10078</v>
      </c>
      <c r="Y5059" t="s">
        <v>10079</v>
      </c>
      <c r="Z5059" t="s">
        <v>10343</v>
      </c>
      <c r="AD5059">
        <v>32.187063100000003</v>
      </c>
      <c r="AE5059">
        <v>-110.81660220000001</v>
      </c>
      <c r="AK5059" t="s">
        <v>10034</v>
      </c>
      <c r="AL5059" t="s">
        <v>10718</v>
      </c>
      <c r="AN5059" t="s">
        <v>1700</v>
      </c>
      <c r="AO5059" t="s">
        <v>457</v>
      </c>
      <c r="AP5059" t="s">
        <v>422</v>
      </c>
      <c r="AQ5059">
        <v>6.0999999999999999E-2</v>
      </c>
      <c r="AR5059" t="s">
        <v>1616</v>
      </c>
      <c r="AT5059" t="s">
        <v>1612</v>
      </c>
      <c r="AV5059" t="s">
        <v>96</v>
      </c>
      <c r="BQ5059" t="str">
        <f>BS5059 &amp; ":" &amp; BR5059</f>
        <v>APHA:4500-P-E</v>
      </c>
      <c r="BR5059" t="s">
        <v>5379</v>
      </c>
      <c r="BS5059" t="s">
        <v>5380</v>
      </c>
      <c r="BT5059" t="s">
        <v>5381</v>
      </c>
      <c r="BV5059" t="s">
        <v>5382</v>
      </c>
      <c r="BX5059" s="1">
        <v>44911</v>
      </c>
      <c r="BZ5059" t="s">
        <v>10719</v>
      </c>
      <c r="CA5059" t="s">
        <v>1272</v>
      </c>
      <c r="CB5059">
        <v>0.02</v>
      </c>
      <c r="CC5059" t="s">
        <v>1616</v>
      </c>
      <c r="CE5059" t="s">
        <v>10346</v>
      </c>
      <c r="CF5059" t="s">
        <v>1618</v>
      </c>
    </row>
    <row r="5060" spans="1:84" hidden="1" x14ac:dyDescent="0.4">
      <c r="A5060" t="s">
        <v>9818</v>
      </c>
      <c r="B5060" t="s">
        <v>9819</v>
      </c>
      <c r="C5060" t="s">
        <v>10048</v>
      </c>
      <c r="D5060" t="s">
        <v>81</v>
      </c>
      <c r="E5060" t="s">
        <v>82</v>
      </c>
      <c r="G5060" s="4" t="str">
        <f>TEXT(H5060+I5060,"yyyy-mm-dd""T""hh:mm:ss")&amp;
IF(J5060="MST","-07:00",
IF(J5060="MDT","-06:00",
IF(J5060="PST","-08:00",
IF(J5060="PDT","-07:00",
IF(J5060="UTC","+00:00","+00:00")))))</f>
        <v>2022-01-14T08:45:00-07:00</v>
      </c>
      <c r="H5060" s="1">
        <v>44575</v>
      </c>
      <c r="I5060" s="5">
        <v>0.36458333333333331</v>
      </c>
      <c r="J5060" t="s">
        <v>84</v>
      </c>
      <c r="U5060" t="s">
        <v>9821</v>
      </c>
      <c r="V5060" t="s">
        <v>9821</v>
      </c>
      <c r="X5060" t="s">
        <v>9872</v>
      </c>
      <c r="Y5060" t="s">
        <v>9873</v>
      </c>
      <c r="Z5060" t="s">
        <v>10049</v>
      </c>
      <c r="AD5060">
        <v>31.983568999999999</v>
      </c>
      <c r="AE5060">
        <v>-110.64681899999999</v>
      </c>
      <c r="AK5060" t="s">
        <v>5367</v>
      </c>
      <c r="AL5060" t="s">
        <v>10720</v>
      </c>
      <c r="AN5060" t="s">
        <v>1610</v>
      </c>
      <c r="AO5060" t="s">
        <v>7494</v>
      </c>
      <c r="AP5060" t="s">
        <v>422</v>
      </c>
      <c r="AQ5060">
        <v>6.3</v>
      </c>
      <c r="AR5060" t="s">
        <v>1616</v>
      </c>
      <c r="AT5060" t="s">
        <v>1612</v>
      </c>
      <c r="AV5060" t="s">
        <v>96</v>
      </c>
      <c r="BQ5060" t="str">
        <f>BS5060 &amp; ":" &amp; BR5060</f>
        <v>USEPA:353.2</v>
      </c>
      <c r="BR5060">
        <v>353.2</v>
      </c>
      <c r="BS5060" t="s">
        <v>4867</v>
      </c>
      <c r="BT5060" t="s">
        <v>5390</v>
      </c>
      <c r="BV5060" t="s">
        <v>5391</v>
      </c>
      <c r="BX5060" s="1">
        <v>44586</v>
      </c>
      <c r="BZ5060" t="s">
        <v>10721</v>
      </c>
      <c r="CA5060" t="s">
        <v>1272</v>
      </c>
      <c r="CB5060" t="s">
        <v>10434</v>
      </c>
      <c r="CC5060" t="s">
        <v>1616</v>
      </c>
      <c r="CE5060" t="s">
        <v>10053</v>
      </c>
      <c r="CF5060" t="s">
        <v>1618</v>
      </c>
    </row>
    <row r="5061" spans="1:84" hidden="1" x14ac:dyDescent="0.4">
      <c r="A5061" t="s">
        <v>9818</v>
      </c>
      <c r="B5061" t="s">
        <v>9819</v>
      </c>
      <c r="C5061" t="s">
        <v>10148</v>
      </c>
      <c r="D5061" t="s">
        <v>81</v>
      </c>
      <c r="E5061" t="s">
        <v>82</v>
      </c>
      <c r="G5061" s="4" t="str">
        <f>TEXT(H5061+I5061,"yyyy-mm-dd""T""hh:mm:ss")&amp;
IF(J5061="MST","-07:00",
IF(J5061="MDT","-06:00",
IF(J5061="PST","-08:00",
IF(J5061="PDT","-07:00",
IF(J5061="UTC","+00:00","+00:00")))))</f>
        <v>2022-08-29T09:40:00-07:00</v>
      </c>
      <c r="H5061" s="1">
        <v>44802</v>
      </c>
      <c r="I5061" s="5">
        <v>0.40277777777777779</v>
      </c>
      <c r="J5061" t="s">
        <v>84</v>
      </c>
      <c r="N5061">
        <v>0.3</v>
      </c>
      <c r="O5061" t="s">
        <v>1628</v>
      </c>
      <c r="U5061" t="s">
        <v>10030</v>
      </c>
      <c r="V5061" t="s">
        <v>10030</v>
      </c>
      <c r="X5061" t="s">
        <v>10078</v>
      </c>
      <c r="Y5061" t="s">
        <v>10079</v>
      </c>
      <c r="Z5061" t="s">
        <v>10080</v>
      </c>
      <c r="AD5061">
        <v>32.187063100000003</v>
      </c>
      <c r="AE5061">
        <v>-110.81660220000001</v>
      </c>
      <c r="AK5061" t="s">
        <v>10034</v>
      </c>
      <c r="AL5061" t="s">
        <v>10722</v>
      </c>
      <c r="AM5061" t="s">
        <v>92</v>
      </c>
      <c r="AN5061" t="s">
        <v>1610</v>
      </c>
      <c r="AO5061" t="s">
        <v>7494</v>
      </c>
      <c r="AP5061" t="s">
        <v>422</v>
      </c>
      <c r="AQ5061" t="s">
        <v>9909</v>
      </c>
      <c r="AR5061" t="s">
        <v>1616</v>
      </c>
      <c r="AT5061" t="s">
        <v>1612</v>
      </c>
      <c r="AV5061" t="s">
        <v>96</v>
      </c>
      <c r="BQ5061" t="str">
        <f>BS5061 &amp; ":" &amp; BR5061</f>
        <v>USEPA:353.2</v>
      </c>
      <c r="BR5061">
        <v>353.2</v>
      </c>
      <c r="BS5061" t="s">
        <v>4867</v>
      </c>
      <c r="BT5061" t="s">
        <v>5390</v>
      </c>
      <c r="BV5061" t="s">
        <v>5391</v>
      </c>
      <c r="BX5061" s="1">
        <v>44806</v>
      </c>
      <c r="BZ5061" t="s">
        <v>10723</v>
      </c>
      <c r="CA5061" t="s">
        <v>7546</v>
      </c>
      <c r="CB5061">
        <v>4.3999999999999997E-2</v>
      </c>
      <c r="CC5061" t="s">
        <v>1616</v>
      </c>
      <c r="CE5061" t="s">
        <v>10084</v>
      </c>
      <c r="CF5061" t="s">
        <v>1618</v>
      </c>
    </row>
    <row r="5062" spans="1:84" hidden="1" x14ac:dyDescent="0.4">
      <c r="A5062" t="s">
        <v>9593</v>
      </c>
      <c r="B5062" t="s">
        <v>9594</v>
      </c>
      <c r="C5062" t="s">
        <v>10724</v>
      </c>
      <c r="D5062" t="s">
        <v>81</v>
      </c>
      <c r="E5062" t="s">
        <v>82</v>
      </c>
      <c r="G5062" s="4" t="str">
        <f>TEXT(H5062+I5062,"yyyy-mm-dd""T""hh:mm:ss")&amp;
IF(J5062="MST","-07:00",
IF(J5062="MDT","-06:00",
IF(J5062="PST","-08:00",
IF(J5062="PDT","-07:00",
IF(J5062="UTC","+00:00","+00:00")))))</f>
        <v>2023-08-30T11:27:00-07:00</v>
      </c>
      <c r="H5062" s="1">
        <v>45168</v>
      </c>
      <c r="I5062" s="5">
        <v>0.47708333333333336</v>
      </c>
      <c r="J5062" t="s">
        <v>84</v>
      </c>
      <c r="U5062" t="s">
        <v>9596</v>
      </c>
      <c r="V5062" t="s">
        <v>9597</v>
      </c>
      <c r="X5062" t="s">
        <v>9742</v>
      </c>
      <c r="Y5062" t="s">
        <v>9743</v>
      </c>
      <c r="AD5062">
        <v>31.949278</v>
      </c>
      <c r="AE5062">
        <v>-112.519583</v>
      </c>
      <c r="AG5062" t="s">
        <v>10039</v>
      </c>
      <c r="AH5062" t="s">
        <v>9593</v>
      </c>
      <c r="AI5062" t="s">
        <v>10039</v>
      </c>
      <c r="AK5062" t="s">
        <v>5367</v>
      </c>
      <c r="AL5062" t="s">
        <v>10725</v>
      </c>
      <c r="AN5062" t="s">
        <v>1700</v>
      </c>
      <c r="AO5062" t="s">
        <v>9631</v>
      </c>
      <c r="AP5062" t="s">
        <v>10726</v>
      </c>
      <c r="AQ5062">
        <v>0.18</v>
      </c>
      <c r="AR5062" t="s">
        <v>1616</v>
      </c>
      <c r="AT5062" t="s">
        <v>1612</v>
      </c>
      <c r="AV5062" t="s">
        <v>96</v>
      </c>
      <c r="BQ5062" t="str">
        <f>BS5062 &amp; ":" &amp; BR5062</f>
        <v>APHA:4500-P B</v>
      </c>
      <c r="BR5062" t="s">
        <v>10727</v>
      </c>
      <c r="BS5062" t="s">
        <v>5380</v>
      </c>
      <c r="BT5062" t="s">
        <v>10728</v>
      </c>
      <c r="BV5062" t="s">
        <v>10729</v>
      </c>
      <c r="BX5062" s="1">
        <v>45180</v>
      </c>
      <c r="BZ5062" t="s">
        <v>10730</v>
      </c>
      <c r="CA5062" t="s">
        <v>10731</v>
      </c>
      <c r="CB5062">
        <v>0.1</v>
      </c>
      <c r="CC5062" t="s">
        <v>1616</v>
      </c>
      <c r="CE5062" t="s">
        <v>10732</v>
      </c>
      <c r="CF5062" t="s">
        <v>1618</v>
      </c>
    </row>
    <row r="5063" spans="1:84" hidden="1" x14ac:dyDescent="0.4">
      <c r="A5063" t="s">
        <v>7466</v>
      </c>
      <c r="B5063" t="s">
        <v>7467</v>
      </c>
      <c r="C5063" t="s">
        <v>10733</v>
      </c>
      <c r="D5063" t="s">
        <v>81</v>
      </c>
      <c r="E5063" t="s">
        <v>82</v>
      </c>
      <c r="G5063" s="4" t="str">
        <f>TEXT(H5063+I5063,"yyyy-mm-dd""T""hh:mm:ss")&amp;
IF(J5063="MST","-07:00",
IF(J5063="MDT","-06:00",
IF(J5063="PST","-08:00",
IF(J5063="PDT","-07:00",
IF(J5063="UTC","+00:00","+00:00")))))</f>
        <v>2023-09-15T08:20:00-07:00</v>
      </c>
      <c r="H5063" s="1">
        <v>45184</v>
      </c>
      <c r="I5063" s="5">
        <v>0.34722222222222221</v>
      </c>
      <c r="J5063" t="s">
        <v>84</v>
      </c>
      <c r="U5063" t="s">
        <v>7469</v>
      </c>
      <c r="V5063" t="s">
        <v>7470</v>
      </c>
      <c r="X5063" t="s">
        <v>7510</v>
      </c>
      <c r="Y5063" t="s">
        <v>7511</v>
      </c>
      <c r="AD5063">
        <v>32.434333000000002</v>
      </c>
      <c r="AE5063">
        <v>-111.232472</v>
      </c>
      <c r="AG5063" t="s">
        <v>10039</v>
      </c>
      <c r="AH5063" t="s">
        <v>7466</v>
      </c>
      <c r="AI5063" t="s">
        <v>10040</v>
      </c>
      <c r="AK5063" t="s">
        <v>5367</v>
      </c>
      <c r="AL5063" t="s">
        <v>10734</v>
      </c>
      <c r="AN5063" t="s">
        <v>1700</v>
      </c>
      <c r="AO5063" t="s">
        <v>123</v>
      </c>
      <c r="AP5063" t="s">
        <v>422</v>
      </c>
      <c r="AQ5063">
        <v>2.56</v>
      </c>
      <c r="AR5063" t="s">
        <v>1616</v>
      </c>
      <c r="AS5063" t="s">
        <v>9252</v>
      </c>
      <c r="AT5063" t="s">
        <v>1612</v>
      </c>
      <c r="AV5063" t="s">
        <v>96</v>
      </c>
      <c r="BQ5063" t="str">
        <f>BS5063 &amp; ":" &amp; BR5063</f>
        <v>USEPA:365.1</v>
      </c>
      <c r="BR5063">
        <v>365.1</v>
      </c>
      <c r="BS5063" t="s">
        <v>4867</v>
      </c>
      <c r="BT5063" t="s">
        <v>7474</v>
      </c>
      <c r="BV5063" t="s">
        <v>7475</v>
      </c>
      <c r="BZ5063" t="s">
        <v>10735</v>
      </c>
      <c r="CA5063" t="s">
        <v>1272</v>
      </c>
      <c r="CB5063">
        <v>0.5</v>
      </c>
      <c r="CC5063" t="s">
        <v>1616</v>
      </c>
      <c r="CE5063" t="s">
        <v>10736</v>
      </c>
      <c r="CF5063" t="s">
        <v>1618</v>
      </c>
    </row>
    <row r="5064" spans="1:84" hidden="1" x14ac:dyDescent="0.4">
      <c r="A5064" t="s">
        <v>7466</v>
      </c>
      <c r="B5064" t="s">
        <v>7467</v>
      </c>
      <c r="C5064" t="s">
        <v>10737</v>
      </c>
      <c r="D5064" t="s">
        <v>81</v>
      </c>
      <c r="E5064" t="s">
        <v>82</v>
      </c>
      <c r="G5064" s="4" t="str">
        <f>TEXT(H5064+I5064,"yyyy-mm-dd""T""hh:mm:ss")&amp;
IF(J5064="MST","-07:00",
IF(J5064="MDT","-06:00",
IF(J5064="PST","-08:00",
IF(J5064="PDT","-07:00",
IF(J5064="UTC","+00:00","+00:00")))))</f>
        <v>2023-03-23T09:50:00-07:00</v>
      </c>
      <c r="H5064" s="1">
        <v>45008</v>
      </c>
      <c r="I5064" s="5">
        <v>0.40972222222222221</v>
      </c>
      <c r="J5064" t="s">
        <v>84</v>
      </c>
      <c r="U5064" t="s">
        <v>7469</v>
      </c>
      <c r="V5064" t="s">
        <v>7470</v>
      </c>
      <c r="X5064" t="s">
        <v>7510</v>
      </c>
      <c r="Y5064" t="s">
        <v>7511</v>
      </c>
      <c r="AD5064">
        <v>32.434333000000002</v>
      </c>
      <c r="AE5064">
        <v>-111.232472</v>
      </c>
      <c r="AG5064" t="s">
        <v>10039</v>
      </c>
      <c r="AH5064" t="s">
        <v>7466</v>
      </c>
      <c r="AI5064" t="s">
        <v>10040</v>
      </c>
      <c r="AK5064" t="s">
        <v>5367</v>
      </c>
      <c r="AL5064" t="s">
        <v>10738</v>
      </c>
      <c r="AN5064" t="s">
        <v>1700</v>
      </c>
      <c r="AO5064" t="s">
        <v>457</v>
      </c>
      <c r="AP5064" t="s">
        <v>422</v>
      </c>
      <c r="AQ5064">
        <v>2.62</v>
      </c>
      <c r="AR5064" t="s">
        <v>1616</v>
      </c>
      <c r="AT5064" t="s">
        <v>1612</v>
      </c>
      <c r="AV5064" t="s">
        <v>96</v>
      </c>
      <c r="BQ5064" t="str">
        <f>BS5064 &amp; ":" &amp; BR5064</f>
        <v>USEPA:365.1</v>
      </c>
      <c r="BR5064">
        <v>365.1</v>
      </c>
      <c r="BS5064" t="s">
        <v>4867</v>
      </c>
      <c r="BT5064" t="s">
        <v>7474</v>
      </c>
      <c r="BV5064" t="s">
        <v>7475</v>
      </c>
      <c r="BZ5064" t="s">
        <v>10739</v>
      </c>
      <c r="CA5064" t="s">
        <v>1272</v>
      </c>
      <c r="CB5064">
        <v>0.5</v>
      </c>
      <c r="CC5064" t="s">
        <v>1616</v>
      </c>
      <c r="CE5064" t="s">
        <v>10736</v>
      </c>
      <c r="CF5064" t="s">
        <v>1618</v>
      </c>
    </row>
    <row r="5065" spans="1:84" hidden="1" x14ac:dyDescent="0.4">
      <c r="A5065" t="s">
        <v>7466</v>
      </c>
      <c r="B5065" t="s">
        <v>7467</v>
      </c>
      <c r="C5065" t="s">
        <v>10740</v>
      </c>
      <c r="D5065" t="s">
        <v>81</v>
      </c>
      <c r="E5065" t="s">
        <v>82</v>
      </c>
      <c r="G5065" s="4" t="str">
        <f>TEXT(H5065+I5065,"yyyy-mm-dd""T""hh:mm:ss")&amp;
IF(J5065="MST","-07:00",
IF(J5065="MDT","-06:00",
IF(J5065="PST","-08:00",
IF(J5065="PDT","-07:00",
IF(J5065="UTC","+00:00","+00:00")))))</f>
        <v>2023-03-30T09:55:00-07:00</v>
      </c>
      <c r="H5065" s="1">
        <v>45015</v>
      </c>
      <c r="I5065" s="5">
        <v>0.41319444444444442</v>
      </c>
      <c r="J5065" t="s">
        <v>84</v>
      </c>
      <c r="U5065" t="s">
        <v>7469</v>
      </c>
      <c r="V5065" t="s">
        <v>7470</v>
      </c>
      <c r="X5065" t="s">
        <v>7471</v>
      </c>
      <c r="Y5065" t="s">
        <v>7472</v>
      </c>
      <c r="AD5065">
        <v>32.338639000000001</v>
      </c>
      <c r="AE5065">
        <v>-111.08147200000001</v>
      </c>
      <c r="AG5065" t="s">
        <v>10039</v>
      </c>
      <c r="AH5065" t="s">
        <v>7466</v>
      </c>
      <c r="AI5065" t="s">
        <v>10040</v>
      </c>
      <c r="AK5065" t="s">
        <v>5367</v>
      </c>
      <c r="AL5065" t="s">
        <v>10741</v>
      </c>
      <c r="AN5065" t="s">
        <v>1610</v>
      </c>
      <c r="AO5065" t="s">
        <v>10046</v>
      </c>
      <c r="AP5065" t="s">
        <v>422</v>
      </c>
      <c r="AQ5065">
        <v>5.01</v>
      </c>
      <c r="AR5065" t="s">
        <v>1616</v>
      </c>
      <c r="AT5065" t="s">
        <v>1612</v>
      </c>
      <c r="AV5065" t="s">
        <v>96</v>
      </c>
      <c r="BQ5065" t="str">
        <f>BS5065 &amp; ":" &amp; BR5065</f>
        <v>USEPA:351.2</v>
      </c>
      <c r="BR5065">
        <v>351.2</v>
      </c>
      <c r="BS5065" t="s">
        <v>4867</v>
      </c>
      <c r="BT5065" t="s">
        <v>7605</v>
      </c>
      <c r="BV5065" t="s">
        <v>7606</v>
      </c>
      <c r="BZ5065" t="s">
        <v>10742</v>
      </c>
      <c r="CA5065" t="s">
        <v>1272</v>
      </c>
      <c r="CB5065">
        <v>0.8</v>
      </c>
      <c r="CC5065" t="s">
        <v>1616</v>
      </c>
      <c r="CE5065" t="s">
        <v>10743</v>
      </c>
      <c r="CF5065" t="s">
        <v>1618</v>
      </c>
    </row>
    <row r="5066" spans="1:84" hidden="1" x14ac:dyDescent="0.4">
      <c r="A5066" t="s">
        <v>9593</v>
      </c>
      <c r="B5066" t="s">
        <v>9594</v>
      </c>
      <c r="C5066" t="s">
        <v>10744</v>
      </c>
      <c r="D5066" t="s">
        <v>81</v>
      </c>
      <c r="E5066" t="s">
        <v>82</v>
      </c>
      <c r="G5066" s="4" t="str">
        <f>TEXT(H5066+I5066,"yyyy-mm-dd""T""hh:mm:ss")&amp;
IF(J5066="MST","-07:00",
IF(J5066="MDT","-06:00",
IF(J5066="PST","-08:00",
IF(J5066="PDT","-07:00",
IF(J5066="UTC","+00:00","+00:00")))))</f>
        <v>2023-01-18T11:47:00-07:00</v>
      </c>
      <c r="H5066" s="1">
        <v>44944</v>
      </c>
      <c r="I5066" s="5">
        <v>0.4909722222222222</v>
      </c>
      <c r="J5066" t="s">
        <v>84</v>
      </c>
      <c r="U5066" t="s">
        <v>9596</v>
      </c>
      <c r="V5066" t="s">
        <v>9597</v>
      </c>
      <c r="X5066" t="s">
        <v>9742</v>
      </c>
      <c r="Y5066" t="s">
        <v>9743</v>
      </c>
      <c r="AD5066">
        <v>31.949278</v>
      </c>
      <c r="AE5066">
        <v>-112.519583</v>
      </c>
      <c r="AG5066" t="s">
        <v>10039</v>
      </c>
      <c r="AH5066" t="s">
        <v>9593</v>
      </c>
      <c r="AI5066" t="s">
        <v>10039</v>
      </c>
      <c r="AK5066" t="s">
        <v>5367</v>
      </c>
      <c r="AL5066" t="s">
        <v>10745</v>
      </c>
      <c r="AM5066" t="s">
        <v>92</v>
      </c>
      <c r="AN5066" t="s">
        <v>1610</v>
      </c>
      <c r="AO5066" t="s">
        <v>1611</v>
      </c>
      <c r="AP5066" t="s">
        <v>10726</v>
      </c>
      <c r="AQ5066" t="s">
        <v>4440</v>
      </c>
      <c r="AR5066" t="s">
        <v>1616</v>
      </c>
      <c r="AT5066" t="s">
        <v>1612</v>
      </c>
      <c r="AV5066" t="s">
        <v>96</v>
      </c>
      <c r="BQ5066" t="str">
        <f>BS5066 &amp; ":" &amp; BR5066</f>
        <v>APHA:4500-NH3 C</v>
      </c>
      <c r="BR5066" t="s">
        <v>9610</v>
      </c>
      <c r="BS5066" t="s">
        <v>5380</v>
      </c>
      <c r="BT5066" t="s">
        <v>9611</v>
      </c>
      <c r="BV5066" t="s">
        <v>9612</v>
      </c>
      <c r="BX5066" s="1">
        <v>44952</v>
      </c>
      <c r="BZ5066" t="s">
        <v>10746</v>
      </c>
      <c r="CA5066" t="s">
        <v>9604</v>
      </c>
      <c r="CB5066">
        <v>0.5</v>
      </c>
      <c r="CC5066" t="s">
        <v>1616</v>
      </c>
      <c r="CE5066" t="s">
        <v>10732</v>
      </c>
      <c r="CF5066" t="s">
        <v>1618</v>
      </c>
    </row>
    <row r="5067" spans="1:84" hidden="1" x14ac:dyDescent="0.4">
      <c r="A5067" t="s">
        <v>9593</v>
      </c>
      <c r="B5067" t="s">
        <v>9594</v>
      </c>
      <c r="C5067" t="s">
        <v>10744</v>
      </c>
      <c r="D5067" t="s">
        <v>81</v>
      </c>
      <c r="E5067" t="s">
        <v>82</v>
      </c>
      <c r="G5067" s="4" t="str">
        <f>TEXT(H5067+I5067,"yyyy-mm-dd""T""hh:mm:ss")&amp;
IF(J5067="MST","-07:00",
IF(J5067="MDT","-06:00",
IF(J5067="PST","-08:00",
IF(J5067="PDT","-07:00",
IF(J5067="UTC","+00:00","+00:00")))))</f>
        <v>2023-01-18T11:47:00-07:00</v>
      </c>
      <c r="H5067" s="1">
        <v>44944</v>
      </c>
      <c r="I5067" s="5">
        <v>0.4909722222222222</v>
      </c>
      <c r="J5067" t="s">
        <v>84</v>
      </c>
      <c r="U5067" t="s">
        <v>9596</v>
      </c>
      <c r="V5067" t="s">
        <v>9597</v>
      </c>
      <c r="X5067" t="s">
        <v>9742</v>
      </c>
      <c r="Y5067" t="s">
        <v>9743</v>
      </c>
      <c r="AD5067">
        <v>31.949278</v>
      </c>
      <c r="AE5067">
        <v>-112.519583</v>
      </c>
      <c r="AG5067" t="s">
        <v>10039</v>
      </c>
      <c r="AH5067" t="s">
        <v>9593</v>
      </c>
      <c r="AI5067" t="s">
        <v>10039</v>
      </c>
      <c r="AK5067" t="s">
        <v>5367</v>
      </c>
      <c r="AL5067" t="s">
        <v>10747</v>
      </c>
      <c r="AM5067" t="s">
        <v>92</v>
      </c>
      <c r="AN5067" t="s">
        <v>1610</v>
      </c>
      <c r="AO5067" t="s">
        <v>105</v>
      </c>
      <c r="AP5067" t="s">
        <v>10726</v>
      </c>
      <c r="AQ5067" t="s">
        <v>4440</v>
      </c>
      <c r="AR5067" t="s">
        <v>1616</v>
      </c>
      <c r="AT5067" t="s">
        <v>1612</v>
      </c>
      <c r="AV5067" t="s">
        <v>96</v>
      </c>
      <c r="BQ5067" t="str">
        <f>BS5067 &amp; ":" &amp; BR5067</f>
        <v>USEPA:300</v>
      </c>
      <c r="BR5067">
        <v>300</v>
      </c>
      <c r="BS5067" t="s">
        <v>4867</v>
      </c>
      <c r="BT5067" t="s">
        <v>9315</v>
      </c>
      <c r="BV5067" t="s">
        <v>9316</v>
      </c>
      <c r="BX5067" s="1">
        <v>44944</v>
      </c>
      <c r="BZ5067" t="s">
        <v>10748</v>
      </c>
      <c r="CA5067" t="s">
        <v>9604</v>
      </c>
      <c r="CB5067">
        <v>0.1</v>
      </c>
      <c r="CC5067" t="s">
        <v>1616</v>
      </c>
      <c r="CE5067" t="s">
        <v>10732</v>
      </c>
      <c r="CF5067" t="s">
        <v>1618</v>
      </c>
    </row>
    <row r="5068" spans="1:84" hidden="1" x14ac:dyDescent="0.4">
      <c r="A5068" t="s">
        <v>7466</v>
      </c>
      <c r="B5068" t="s">
        <v>7467</v>
      </c>
      <c r="C5068" t="s">
        <v>10733</v>
      </c>
      <c r="D5068" t="s">
        <v>81</v>
      </c>
      <c r="E5068" t="s">
        <v>82</v>
      </c>
      <c r="G5068" s="4" t="str">
        <f>TEXT(H5068+I5068,"yyyy-mm-dd""T""hh:mm:ss")&amp;
IF(J5068="MST","-07:00",
IF(J5068="MDT","-06:00",
IF(J5068="PST","-08:00",
IF(J5068="PDT","-07:00",
IF(J5068="UTC","+00:00","+00:00")))))</f>
        <v>2023-09-15T08:20:00-07:00</v>
      </c>
      <c r="H5068" s="1">
        <v>45184</v>
      </c>
      <c r="I5068" s="5">
        <v>0.34722222222222221</v>
      </c>
      <c r="J5068" t="s">
        <v>84</v>
      </c>
      <c r="U5068" t="s">
        <v>7469</v>
      </c>
      <c r="V5068" t="s">
        <v>7470</v>
      </c>
      <c r="X5068" t="s">
        <v>7510</v>
      </c>
      <c r="Y5068" t="s">
        <v>7511</v>
      </c>
      <c r="AD5068">
        <v>32.434333000000002</v>
      </c>
      <c r="AE5068">
        <v>-111.232472</v>
      </c>
      <c r="AG5068" t="s">
        <v>10039</v>
      </c>
      <c r="AH5068" t="s">
        <v>7466</v>
      </c>
      <c r="AI5068" t="s">
        <v>10040</v>
      </c>
      <c r="AK5068" t="s">
        <v>5367</v>
      </c>
      <c r="AL5068" t="s">
        <v>10749</v>
      </c>
      <c r="AN5068" t="s">
        <v>1610</v>
      </c>
      <c r="AO5068" t="s">
        <v>5387</v>
      </c>
      <c r="AP5068" t="s">
        <v>422</v>
      </c>
      <c r="AQ5068">
        <v>6.64</v>
      </c>
      <c r="AR5068" t="s">
        <v>1616</v>
      </c>
      <c r="AT5068" t="s">
        <v>1612</v>
      </c>
      <c r="AV5068" t="s">
        <v>7535</v>
      </c>
      <c r="BQ5068" t="str">
        <f>BS5068 &amp; ":" &amp; BR5068</f>
        <v>AOAC:973.48</v>
      </c>
      <c r="BR5068">
        <v>973.48</v>
      </c>
      <c r="BS5068" t="s">
        <v>7536</v>
      </c>
      <c r="BT5068" t="s">
        <v>7537</v>
      </c>
      <c r="BZ5068" t="s">
        <v>10750</v>
      </c>
      <c r="CA5068" t="s">
        <v>1272</v>
      </c>
      <c r="CB5068">
        <v>0.8</v>
      </c>
      <c r="CC5068" t="s">
        <v>1616</v>
      </c>
      <c r="CE5068" t="s">
        <v>10736</v>
      </c>
      <c r="CF5068" t="s">
        <v>1618</v>
      </c>
    </row>
    <row r="5069" spans="1:84" hidden="1" x14ac:dyDescent="0.4">
      <c r="A5069" t="s">
        <v>7466</v>
      </c>
      <c r="B5069" t="s">
        <v>7467</v>
      </c>
      <c r="C5069" t="s">
        <v>10751</v>
      </c>
      <c r="D5069" t="s">
        <v>81</v>
      </c>
      <c r="E5069" t="s">
        <v>82</v>
      </c>
      <c r="G5069" s="4" t="str">
        <f>TEXT(H5069+I5069,"yyyy-mm-dd""T""hh:mm:ss")&amp;
IF(J5069="MST","-07:00",
IF(J5069="MDT","-06:00",
IF(J5069="PST","-08:00",
IF(J5069="PDT","-07:00",
IF(J5069="UTC","+00:00","+00:00")))))</f>
        <v>2023-05-24T08:30:00-07:00</v>
      </c>
      <c r="H5069" s="1">
        <v>45070</v>
      </c>
      <c r="I5069" s="5">
        <v>0.35416666666666669</v>
      </c>
      <c r="J5069" t="s">
        <v>84</v>
      </c>
      <c r="U5069" t="s">
        <v>7469</v>
      </c>
      <c r="V5069" t="s">
        <v>7470</v>
      </c>
      <c r="X5069" t="s">
        <v>7471</v>
      </c>
      <c r="Y5069" t="s">
        <v>7472</v>
      </c>
      <c r="AD5069">
        <v>32.338639000000001</v>
      </c>
      <c r="AE5069">
        <v>-111.08147200000001</v>
      </c>
      <c r="AG5069" t="s">
        <v>10039</v>
      </c>
      <c r="AH5069" t="s">
        <v>7466</v>
      </c>
      <c r="AI5069" t="s">
        <v>10040</v>
      </c>
      <c r="AK5069" t="s">
        <v>5367</v>
      </c>
      <c r="AL5069" t="s">
        <v>10752</v>
      </c>
      <c r="AN5069" t="s">
        <v>1610</v>
      </c>
      <c r="AO5069" t="s">
        <v>10046</v>
      </c>
      <c r="AP5069" t="s">
        <v>422</v>
      </c>
      <c r="AQ5069">
        <v>3.27</v>
      </c>
      <c r="AR5069" t="s">
        <v>1616</v>
      </c>
      <c r="AT5069" t="s">
        <v>1612</v>
      </c>
      <c r="AV5069" t="s">
        <v>96</v>
      </c>
      <c r="BQ5069" t="str">
        <f>BS5069 &amp; ":" &amp; BR5069</f>
        <v>USEPA:351.2</v>
      </c>
      <c r="BR5069">
        <v>351.2</v>
      </c>
      <c r="BS5069" t="s">
        <v>4867</v>
      </c>
      <c r="BT5069" t="s">
        <v>7605</v>
      </c>
      <c r="BV5069" t="s">
        <v>7606</v>
      </c>
      <c r="BZ5069" t="s">
        <v>10753</v>
      </c>
      <c r="CA5069" t="s">
        <v>1272</v>
      </c>
      <c r="CB5069">
        <v>0.8</v>
      </c>
      <c r="CC5069" t="s">
        <v>1616</v>
      </c>
      <c r="CE5069" t="s">
        <v>10743</v>
      </c>
      <c r="CF5069" t="s">
        <v>1618</v>
      </c>
    </row>
    <row r="5070" spans="1:84" hidden="1" x14ac:dyDescent="0.4">
      <c r="A5070" t="s">
        <v>7466</v>
      </c>
      <c r="B5070" t="s">
        <v>7467</v>
      </c>
      <c r="C5070" t="s">
        <v>10754</v>
      </c>
      <c r="D5070" t="s">
        <v>81</v>
      </c>
      <c r="E5070" t="s">
        <v>82</v>
      </c>
      <c r="G5070" s="4" t="str">
        <f>TEXT(H5070+I5070,"yyyy-mm-dd""T""hh:mm:ss")&amp;
IF(J5070="MST","-07:00",
IF(J5070="MDT","-06:00",
IF(J5070="PST","-08:00",
IF(J5070="PDT","-07:00",
IF(J5070="UTC","+00:00","+00:00")))))</f>
        <v>2023-06-27T08:10:00-07:00</v>
      </c>
      <c r="H5070" s="1">
        <v>45104</v>
      </c>
      <c r="I5070" s="5">
        <v>0.34027777777777779</v>
      </c>
      <c r="J5070" t="s">
        <v>84</v>
      </c>
      <c r="U5070" t="s">
        <v>7469</v>
      </c>
      <c r="V5070" t="s">
        <v>7470</v>
      </c>
      <c r="X5070" t="s">
        <v>7482</v>
      </c>
      <c r="Y5070" t="s">
        <v>7483</v>
      </c>
      <c r="AD5070">
        <v>32.386417000000002</v>
      </c>
      <c r="AE5070">
        <v>-111.119139</v>
      </c>
      <c r="AG5070" t="s">
        <v>10039</v>
      </c>
      <c r="AH5070" t="s">
        <v>7466</v>
      </c>
      <c r="AI5070" t="s">
        <v>10040</v>
      </c>
      <c r="AK5070" t="s">
        <v>5367</v>
      </c>
      <c r="AL5070" t="s">
        <v>10755</v>
      </c>
      <c r="AN5070" t="s">
        <v>1610</v>
      </c>
      <c r="AO5070" t="s">
        <v>10046</v>
      </c>
      <c r="AP5070" t="s">
        <v>422</v>
      </c>
      <c r="AQ5070">
        <v>1.87</v>
      </c>
      <c r="AR5070" t="s">
        <v>1616</v>
      </c>
      <c r="AT5070" t="s">
        <v>1612</v>
      </c>
      <c r="AV5070" t="s">
        <v>96</v>
      </c>
      <c r="BQ5070" t="str">
        <f>BS5070 &amp; ":" &amp; BR5070</f>
        <v>USEPA:351.2</v>
      </c>
      <c r="BR5070">
        <v>351.2</v>
      </c>
      <c r="BS5070" t="s">
        <v>4867</v>
      </c>
      <c r="BT5070" t="s">
        <v>7605</v>
      </c>
      <c r="BV5070" t="s">
        <v>7606</v>
      </c>
      <c r="BZ5070" t="s">
        <v>10756</v>
      </c>
      <c r="CA5070" t="s">
        <v>1272</v>
      </c>
      <c r="CB5070">
        <v>0.8</v>
      </c>
      <c r="CC5070" t="s">
        <v>1616</v>
      </c>
      <c r="CE5070" t="s">
        <v>10757</v>
      </c>
      <c r="CF5070" t="s">
        <v>1618</v>
      </c>
    </row>
    <row r="5071" spans="1:84" hidden="1" x14ac:dyDescent="0.4">
      <c r="A5071" t="s">
        <v>7466</v>
      </c>
      <c r="B5071" t="s">
        <v>7467</v>
      </c>
      <c r="C5071" t="s">
        <v>10758</v>
      </c>
      <c r="D5071" t="s">
        <v>81</v>
      </c>
      <c r="E5071" t="s">
        <v>82</v>
      </c>
      <c r="G5071" s="4" t="str">
        <f>TEXT(H5071+I5071,"yyyy-mm-dd""T""hh:mm:ss")&amp;
IF(J5071="MST","-07:00",
IF(J5071="MDT","-06:00",
IF(J5071="PST","-08:00",
IF(J5071="PDT","-07:00",
IF(J5071="UTC","+00:00","+00:00")))))</f>
        <v>2023-03-21T11:05:00-07:00</v>
      </c>
      <c r="H5071" s="1">
        <v>45006</v>
      </c>
      <c r="I5071" s="5">
        <v>0.46180555555555558</v>
      </c>
      <c r="J5071" t="s">
        <v>84</v>
      </c>
      <c r="U5071" t="s">
        <v>7469</v>
      </c>
      <c r="V5071" t="s">
        <v>7470</v>
      </c>
      <c r="X5071" t="s">
        <v>7532</v>
      </c>
      <c r="Y5071" t="s">
        <v>7533</v>
      </c>
      <c r="AD5071">
        <v>32.289444000000003</v>
      </c>
      <c r="AE5071">
        <v>-111.03486100000001</v>
      </c>
      <c r="AG5071" t="s">
        <v>10039</v>
      </c>
      <c r="AH5071" t="s">
        <v>7466</v>
      </c>
      <c r="AI5071" t="s">
        <v>10040</v>
      </c>
      <c r="AK5071" t="s">
        <v>5367</v>
      </c>
      <c r="AL5071" t="s">
        <v>10759</v>
      </c>
      <c r="AN5071" t="s">
        <v>1700</v>
      </c>
      <c r="AO5071" t="s">
        <v>123</v>
      </c>
      <c r="AP5071" t="s">
        <v>422</v>
      </c>
      <c r="AQ5071">
        <v>0.92</v>
      </c>
      <c r="AR5071" t="s">
        <v>1616</v>
      </c>
      <c r="AS5071" t="s">
        <v>9252</v>
      </c>
      <c r="AT5071" t="s">
        <v>1612</v>
      </c>
      <c r="AV5071" t="s">
        <v>96</v>
      </c>
      <c r="BQ5071" t="str">
        <f>BS5071 &amp; ":" &amp; BR5071</f>
        <v>USEPA:365.1</v>
      </c>
      <c r="BR5071">
        <v>365.1</v>
      </c>
      <c r="BS5071" t="s">
        <v>4867</v>
      </c>
      <c r="BT5071" t="s">
        <v>7474</v>
      </c>
      <c r="BV5071" t="s">
        <v>7475</v>
      </c>
      <c r="BZ5071" t="s">
        <v>10760</v>
      </c>
      <c r="CA5071" t="s">
        <v>1272</v>
      </c>
      <c r="CB5071">
        <v>0.5</v>
      </c>
      <c r="CC5071" t="s">
        <v>1616</v>
      </c>
      <c r="CE5071" t="s">
        <v>10761</v>
      </c>
      <c r="CF5071" t="s">
        <v>1618</v>
      </c>
    </row>
    <row r="5072" spans="1:84" hidden="1" x14ac:dyDescent="0.4">
      <c r="A5072" t="s">
        <v>7466</v>
      </c>
      <c r="B5072" t="s">
        <v>7467</v>
      </c>
      <c r="C5072" t="s">
        <v>10754</v>
      </c>
      <c r="D5072" t="s">
        <v>81</v>
      </c>
      <c r="E5072" t="s">
        <v>82</v>
      </c>
      <c r="G5072" s="4" t="str">
        <f>TEXT(H5072+I5072,"yyyy-mm-dd""T""hh:mm:ss")&amp;
IF(J5072="MST","-07:00",
IF(J5072="MDT","-06:00",
IF(J5072="PST","-08:00",
IF(J5072="PDT","-07:00",
IF(J5072="UTC","+00:00","+00:00")))))</f>
        <v>2023-06-27T08:10:00-07:00</v>
      </c>
      <c r="H5072" s="1">
        <v>45104</v>
      </c>
      <c r="I5072" s="5">
        <v>0.34027777777777779</v>
      </c>
      <c r="J5072" t="s">
        <v>84</v>
      </c>
      <c r="U5072" t="s">
        <v>7469</v>
      </c>
      <c r="V5072" t="s">
        <v>7470</v>
      </c>
      <c r="X5072" t="s">
        <v>7482</v>
      </c>
      <c r="Y5072" t="s">
        <v>7483</v>
      </c>
      <c r="AD5072">
        <v>32.386417000000002</v>
      </c>
      <c r="AE5072">
        <v>-111.119139</v>
      </c>
      <c r="AG5072" t="s">
        <v>10039</v>
      </c>
      <c r="AH5072" t="s">
        <v>7466</v>
      </c>
      <c r="AI5072" t="s">
        <v>10040</v>
      </c>
      <c r="AK5072" t="s">
        <v>5367</v>
      </c>
      <c r="AL5072" t="s">
        <v>10762</v>
      </c>
      <c r="AN5072" t="s">
        <v>1610</v>
      </c>
      <c r="AO5072" t="s">
        <v>7494</v>
      </c>
      <c r="AP5072" t="s">
        <v>422</v>
      </c>
      <c r="AQ5072">
        <v>5.34</v>
      </c>
      <c r="AR5072" t="s">
        <v>1616</v>
      </c>
      <c r="AT5072" t="s">
        <v>1612</v>
      </c>
      <c r="AV5072" t="s">
        <v>96</v>
      </c>
      <c r="BQ5072" t="str">
        <f>BS5072 &amp; ":" &amp; BR5072</f>
        <v>USEPA:353.2</v>
      </c>
      <c r="BR5072">
        <v>353.2</v>
      </c>
      <c r="BS5072" t="s">
        <v>4867</v>
      </c>
      <c r="BT5072" t="s">
        <v>5390</v>
      </c>
      <c r="BV5072" t="s">
        <v>5391</v>
      </c>
      <c r="BZ5072" t="s">
        <v>10763</v>
      </c>
      <c r="CA5072" t="s">
        <v>1272</v>
      </c>
      <c r="CB5072">
        <v>0.2</v>
      </c>
      <c r="CC5072" t="s">
        <v>1616</v>
      </c>
      <c r="CE5072" t="s">
        <v>10757</v>
      </c>
      <c r="CF5072" t="s">
        <v>1618</v>
      </c>
    </row>
    <row r="5073" spans="1:84" hidden="1" x14ac:dyDescent="0.4">
      <c r="A5073" t="s">
        <v>7466</v>
      </c>
      <c r="B5073" t="s">
        <v>7467</v>
      </c>
      <c r="C5073" t="s">
        <v>10764</v>
      </c>
      <c r="D5073" t="s">
        <v>81</v>
      </c>
      <c r="E5073" t="s">
        <v>82</v>
      </c>
      <c r="G5073" s="4" t="str">
        <f>TEXT(H5073+I5073,"yyyy-mm-dd""T""hh:mm:ss")&amp;
IF(J5073="MST","-07:00",
IF(J5073="MDT","-06:00",
IF(J5073="PST","-08:00",
IF(J5073="PDT","-07:00",
IF(J5073="UTC","+00:00","+00:00")))))</f>
        <v>2023-09-21T08:05:00-07:00</v>
      </c>
      <c r="H5073" s="1">
        <v>45190</v>
      </c>
      <c r="I5073" s="5">
        <v>0.33680555555555558</v>
      </c>
      <c r="J5073" t="s">
        <v>84</v>
      </c>
      <c r="U5073" t="s">
        <v>7469</v>
      </c>
      <c r="V5073" t="s">
        <v>7470</v>
      </c>
      <c r="X5073" t="s">
        <v>7471</v>
      </c>
      <c r="Y5073" t="s">
        <v>7472</v>
      </c>
      <c r="AD5073">
        <v>32.338639000000001</v>
      </c>
      <c r="AE5073">
        <v>-111.08147200000001</v>
      </c>
      <c r="AG5073" t="s">
        <v>10039</v>
      </c>
      <c r="AH5073" t="s">
        <v>7466</v>
      </c>
      <c r="AI5073" t="s">
        <v>10040</v>
      </c>
      <c r="AK5073" t="s">
        <v>5367</v>
      </c>
      <c r="AL5073" t="s">
        <v>10765</v>
      </c>
      <c r="AN5073" t="s">
        <v>1610</v>
      </c>
      <c r="AO5073" t="s">
        <v>5387</v>
      </c>
      <c r="AP5073" t="s">
        <v>422</v>
      </c>
      <c r="AQ5073">
        <v>8.75</v>
      </c>
      <c r="AR5073" t="s">
        <v>1616</v>
      </c>
      <c r="AT5073" t="s">
        <v>1612</v>
      </c>
      <c r="AV5073" t="s">
        <v>7535</v>
      </c>
      <c r="BQ5073" t="str">
        <f>BS5073 &amp; ":" &amp; BR5073</f>
        <v>AOAC:973.48</v>
      </c>
      <c r="BR5073">
        <v>973.48</v>
      </c>
      <c r="BS5073" t="s">
        <v>7536</v>
      </c>
      <c r="BT5073" t="s">
        <v>7537</v>
      </c>
      <c r="BZ5073" t="s">
        <v>10766</v>
      </c>
      <c r="CA5073" t="s">
        <v>1272</v>
      </c>
      <c r="CB5073">
        <v>0.8</v>
      </c>
      <c r="CC5073" t="s">
        <v>1616</v>
      </c>
      <c r="CE5073" t="s">
        <v>10091</v>
      </c>
      <c r="CF5073" t="s">
        <v>1618</v>
      </c>
    </row>
    <row r="5074" spans="1:84" hidden="1" x14ac:dyDescent="0.4">
      <c r="A5074" t="s">
        <v>7466</v>
      </c>
      <c r="B5074" t="s">
        <v>7467</v>
      </c>
      <c r="C5074" t="s">
        <v>10758</v>
      </c>
      <c r="D5074" t="s">
        <v>81</v>
      </c>
      <c r="E5074" t="s">
        <v>82</v>
      </c>
      <c r="G5074" s="4" t="str">
        <f>TEXT(H5074+I5074,"yyyy-mm-dd""T""hh:mm:ss")&amp;
IF(J5074="MST","-07:00",
IF(J5074="MDT","-06:00",
IF(J5074="PST","-08:00",
IF(J5074="PDT","-07:00",
IF(J5074="UTC","+00:00","+00:00")))))</f>
        <v>2023-03-21T11:05:00-07:00</v>
      </c>
      <c r="H5074" s="1">
        <v>45006</v>
      </c>
      <c r="I5074" s="5">
        <v>0.46180555555555558</v>
      </c>
      <c r="J5074" t="s">
        <v>84</v>
      </c>
      <c r="U5074" t="s">
        <v>7469</v>
      </c>
      <c r="V5074" t="s">
        <v>7470</v>
      </c>
      <c r="X5074" t="s">
        <v>7532</v>
      </c>
      <c r="Y5074" t="s">
        <v>7533</v>
      </c>
      <c r="AD5074">
        <v>32.289444000000003</v>
      </c>
      <c r="AE5074">
        <v>-111.03486100000001</v>
      </c>
      <c r="AG5074" t="s">
        <v>10039</v>
      </c>
      <c r="AH5074" t="s">
        <v>7466</v>
      </c>
      <c r="AI5074" t="s">
        <v>10040</v>
      </c>
      <c r="AK5074" t="s">
        <v>5367</v>
      </c>
      <c r="AL5074" t="s">
        <v>10767</v>
      </c>
      <c r="AN5074" t="s">
        <v>1700</v>
      </c>
      <c r="AO5074" t="s">
        <v>457</v>
      </c>
      <c r="AP5074" t="s">
        <v>422</v>
      </c>
      <c r="AQ5074">
        <v>1.04</v>
      </c>
      <c r="AR5074" t="s">
        <v>1616</v>
      </c>
      <c r="AT5074" t="s">
        <v>1612</v>
      </c>
      <c r="AV5074" t="s">
        <v>96</v>
      </c>
      <c r="BQ5074" t="str">
        <f>BS5074 &amp; ":" &amp; BR5074</f>
        <v>USEPA:365.1</v>
      </c>
      <c r="BR5074">
        <v>365.1</v>
      </c>
      <c r="BS5074" t="s">
        <v>4867</v>
      </c>
      <c r="BT5074" t="s">
        <v>7474</v>
      </c>
      <c r="BV5074" t="s">
        <v>7475</v>
      </c>
      <c r="BZ5074" t="s">
        <v>10768</v>
      </c>
      <c r="CA5074" t="s">
        <v>1272</v>
      </c>
      <c r="CB5074">
        <v>0.5</v>
      </c>
      <c r="CC5074" t="s">
        <v>1616</v>
      </c>
      <c r="CE5074" t="s">
        <v>10761</v>
      </c>
      <c r="CF5074" t="s">
        <v>1618</v>
      </c>
    </row>
    <row r="5075" spans="1:84" hidden="1" x14ac:dyDescent="0.4">
      <c r="A5075" t="s">
        <v>7466</v>
      </c>
      <c r="B5075" t="s">
        <v>7467</v>
      </c>
      <c r="C5075" t="s">
        <v>10769</v>
      </c>
      <c r="D5075" t="s">
        <v>81</v>
      </c>
      <c r="E5075" t="s">
        <v>82</v>
      </c>
      <c r="G5075" s="4" t="str">
        <f>TEXT(H5075+I5075,"yyyy-mm-dd""T""hh:mm:ss")&amp;
IF(J5075="MST","-07:00",
IF(J5075="MDT","-06:00",
IF(J5075="PST","-08:00",
IF(J5075="PDT","-07:00",
IF(J5075="UTC","+00:00","+00:00")))))</f>
        <v>2023-09-26T08:35:00-07:00</v>
      </c>
      <c r="H5075" s="1">
        <v>45195</v>
      </c>
      <c r="I5075" s="5">
        <v>0.3576388888888889</v>
      </c>
      <c r="J5075" t="s">
        <v>84</v>
      </c>
      <c r="U5075" t="s">
        <v>7469</v>
      </c>
      <c r="V5075" t="s">
        <v>7470</v>
      </c>
      <c r="X5075" t="s">
        <v>7482</v>
      </c>
      <c r="Y5075" t="s">
        <v>7483</v>
      </c>
      <c r="AD5075">
        <v>32.386417000000002</v>
      </c>
      <c r="AE5075">
        <v>-111.119139</v>
      </c>
      <c r="AG5075" t="s">
        <v>10039</v>
      </c>
      <c r="AH5075" t="s">
        <v>7466</v>
      </c>
      <c r="AI5075" t="s">
        <v>10040</v>
      </c>
      <c r="AK5075" t="s">
        <v>5367</v>
      </c>
      <c r="AL5075" t="s">
        <v>10770</v>
      </c>
      <c r="AN5075" t="s">
        <v>1700</v>
      </c>
      <c r="AO5075" t="s">
        <v>123</v>
      </c>
      <c r="AP5075" t="s">
        <v>422</v>
      </c>
      <c r="AQ5075">
        <v>2.4300000000000002</v>
      </c>
      <c r="AR5075" t="s">
        <v>1616</v>
      </c>
      <c r="AS5075" t="s">
        <v>9252</v>
      </c>
      <c r="AT5075" t="s">
        <v>1612</v>
      </c>
      <c r="AV5075" t="s">
        <v>96</v>
      </c>
      <c r="BQ5075" t="str">
        <f>BS5075 &amp; ":" &amp; BR5075</f>
        <v>USEPA:365.1</v>
      </c>
      <c r="BR5075">
        <v>365.1</v>
      </c>
      <c r="BS5075" t="s">
        <v>4867</v>
      </c>
      <c r="BT5075" t="s">
        <v>7474</v>
      </c>
      <c r="BV5075" t="s">
        <v>7475</v>
      </c>
      <c r="BZ5075" t="s">
        <v>10771</v>
      </c>
      <c r="CA5075" t="s">
        <v>1272</v>
      </c>
      <c r="CB5075">
        <v>0.5</v>
      </c>
      <c r="CC5075" t="s">
        <v>1616</v>
      </c>
      <c r="CE5075" t="s">
        <v>10757</v>
      </c>
      <c r="CF5075" t="s">
        <v>1618</v>
      </c>
    </row>
    <row r="5076" spans="1:84" hidden="1" x14ac:dyDescent="0.4">
      <c r="A5076" t="s">
        <v>7466</v>
      </c>
      <c r="B5076" t="s">
        <v>7467</v>
      </c>
      <c r="C5076" t="s">
        <v>10764</v>
      </c>
      <c r="D5076" t="s">
        <v>81</v>
      </c>
      <c r="E5076" t="s">
        <v>82</v>
      </c>
      <c r="G5076" s="4" t="str">
        <f>TEXT(H5076+I5076,"yyyy-mm-dd""T""hh:mm:ss")&amp;
IF(J5076="MST","-07:00",
IF(J5076="MDT","-06:00",
IF(J5076="PST","-08:00",
IF(J5076="PDT","-07:00",
IF(J5076="UTC","+00:00","+00:00")))))</f>
        <v>2023-09-21T08:05:00-07:00</v>
      </c>
      <c r="H5076" s="1">
        <v>45190</v>
      </c>
      <c r="I5076" s="5">
        <v>0.33680555555555558</v>
      </c>
      <c r="J5076" t="s">
        <v>84</v>
      </c>
      <c r="U5076" t="s">
        <v>7469</v>
      </c>
      <c r="V5076" t="s">
        <v>7470</v>
      </c>
      <c r="X5076" t="s">
        <v>7471</v>
      </c>
      <c r="Y5076" t="s">
        <v>7472</v>
      </c>
      <c r="AD5076">
        <v>32.338639000000001</v>
      </c>
      <c r="AE5076">
        <v>-111.08147200000001</v>
      </c>
      <c r="AG5076" t="s">
        <v>10039</v>
      </c>
      <c r="AH5076" t="s">
        <v>7466</v>
      </c>
      <c r="AI5076" t="s">
        <v>10040</v>
      </c>
      <c r="AK5076" t="s">
        <v>5367</v>
      </c>
      <c r="AL5076" t="s">
        <v>10772</v>
      </c>
      <c r="AN5076" t="s">
        <v>7486</v>
      </c>
      <c r="AO5076" t="s">
        <v>5369</v>
      </c>
      <c r="AP5076" t="s">
        <v>422</v>
      </c>
      <c r="AQ5076">
        <v>1.96</v>
      </c>
      <c r="AR5076" t="s">
        <v>1616</v>
      </c>
      <c r="AT5076" t="s">
        <v>1612</v>
      </c>
      <c r="AV5076" t="s">
        <v>96</v>
      </c>
      <c r="BQ5076" t="str">
        <f>BS5076 &amp; ":" &amp; BR5076</f>
        <v>USEPA:350.1</v>
      </c>
      <c r="BR5076">
        <v>350.1</v>
      </c>
      <c r="BS5076" t="s">
        <v>4867</v>
      </c>
      <c r="BT5076" t="s">
        <v>7488</v>
      </c>
      <c r="BV5076" t="s">
        <v>7489</v>
      </c>
      <c r="BZ5076" t="s">
        <v>10773</v>
      </c>
      <c r="CA5076" t="s">
        <v>1272</v>
      </c>
      <c r="CB5076">
        <v>0.5</v>
      </c>
      <c r="CC5076" t="s">
        <v>1616</v>
      </c>
      <c r="CE5076" t="s">
        <v>10091</v>
      </c>
      <c r="CF5076" t="s">
        <v>1618</v>
      </c>
    </row>
    <row r="5077" spans="1:84" hidden="1" x14ac:dyDescent="0.4">
      <c r="A5077" t="s">
        <v>9593</v>
      </c>
      <c r="B5077" t="s">
        <v>9594</v>
      </c>
      <c r="C5077" t="s">
        <v>10774</v>
      </c>
      <c r="D5077" t="s">
        <v>81</v>
      </c>
      <c r="E5077" t="s">
        <v>82</v>
      </c>
      <c r="G5077" s="4" t="str">
        <f>TEXT(H5077+I5077,"yyyy-mm-dd""T""hh:mm:ss")&amp;
IF(J5077="MST","-07:00",
IF(J5077="MDT","-06:00",
IF(J5077="PST","-08:00",
IF(J5077="PDT","-07:00",
IF(J5077="UTC","+00:00","+00:00")))))</f>
        <v>2023-08-23T12:24:00-07:00</v>
      </c>
      <c r="H5077" s="1">
        <v>45161</v>
      </c>
      <c r="I5077" s="5">
        <v>0.51666666666666672</v>
      </c>
      <c r="J5077" t="s">
        <v>84</v>
      </c>
      <c r="U5077" t="s">
        <v>9596</v>
      </c>
      <c r="V5077" t="s">
        <v>9597</v>
      </c>
      <c r="X5077" t="s">
        <v>9637</v>
      </c>
      <c r="Y5077" t="s">
        <v>9638</v>
      </c>
      <c r="AD5077">
        <v>31.821574999999999</v>
      </c>
      <c r="AE5077">
        <v>-112.546233</v>
      </c>
      <c r="AG5077" t="s">
        <v>10039</v>
      </c>
      <c r="AH5077" t="s">
        <v>9593</v>
      </c>
      <c r="AI5077" t="s">
        <v>10039</v>
      </c>
      <c r="AK5077" t="s">
        <v>5367</v>
      </c>
      <c r="AL5077" t="s">
        <v>10775</v>
      </c>
      <c r="AM5077" t="s">
        <v>92</v>
      </c>
      <c r="AN5077" t="s">
        <v>1610</v>
      </c>
      <c r="AO5077" t="s">
        <v>1611</v>
      </c>
      <c r="AP5077" t="s">
        <v>10726</v>
      </c>
      <c r="AQ5077" t="s">
        <v>4440</v>
      </c>
      <c r="AR5077" t="s">
        <v>1616</v>
      </c>
      <c r="AT5077" t="s">
        <v>1612</v>
      </c>
      <c r="AV5077" t="s">
        <v>96</v>
      </c>
      <c r="BQ5077" t="str">
        <f>BS5077 &amp; ":" &amp; BR5077</f>
        <v>APHA:4500-NH3 C</v>
      </c>
      <c r="BR5077" t="s">
        <v>9610</v>
      </c>
      <c r="BS5077" t="s">
        <v>5380</v>
      </c>
      <c r="BT5077" t="s">
        <v>9611</v>
      </c>
      <c r="BV5077" t="s">
        <v>9612</v>
      </c>
      <c r="BX5077" s="1">
        <v>45168</v>
      </c>
      <c r="BZ5077" t="s">
        <v>10776</v>
      </c>
      <c r="CA5077" t="s">
        <v>9604</v>
      </c>
      <c r="CB5077">
        <v>0.5</v>
      </c>
      <c r="CC5077" t="s">
        <v>1616</v>
      </c>
      <c r="CE5077" t="s">
        <v>10777</v>
      </c>
      <c r="CF5077" t="s">
        <v>1618</v>
      </c>
    </row>
    <row r="5078" spans="1:84" hidden="1" x14ac:dyDescent="0.4">
      <c r="A5078" t="s">
        <v>7466</v>
      </c>
      <c r="B5078" t="s">
        <v>7467</v>
      </c>
      <c r="C5078" t="s">
        <v>10778</v>
      </c>
      <c r="D5078" t="s">
        <v>81</v>
      </c>
      <c r="E5078" t="s">
        <v>82</v>
      </c>
      <c r="G5078" s="4" t="str">
        <f>TEXT(H5078+I5078,"yyyy-mm-dd""T""hh:mm:ss")&amp;
IF(J5078="MST","-07:00",
IF(J5078="MDT","-06:00",
IF(J5078="PST","-08:00",
IF(J5078="PDT","-07:00",
IF(J5078="UTC","+00:00","+00:00")))))</f>
        <v>2023-05-11T09:25:00-07:00</v>
      </c>
      <c r="H5078" s="1">
        <v>45057</v>
      </c>
      <c r="I5078" s="5">
        <v>0.3923611111111111</v>
      </c>
      <c r="J5078" t="s">
        <v>84</v>
      </c>
      <c r="U5078" t="s">
        <v>7469</v>
      </c>
      <c r="V5078" t="s">
        <v>7470</v>
      </c>
      <c r="X5078" t="s">
        <v>7510</v>
      </c>
      <c r="Y5078" t="s">
        <v>7511</v>
      </c>
      <c r="AD5078">
        <v>32.434333000000002</v>
      </c>
      <c r="AE5078">
        <v>-111.232472</v>
      </c>
      <c r="AG5078" t="s">
        <v>10039</v>
      </c>
      <c r="AH5078" t="s">
        <v>7466</v>
      </c>
      <c r="AI5078" t="s">
        <v>10040</v>
      </c>
      <c r="AK5078" t="s">
        <v>5367</v>
      </c>
      <c r="AL5078" t="s">
        <v>10779</v>
      </c>
      <c r="AN5078" t="s">
        <v>1700</v>
      </c>
      <c r="AO5078" t="s">
        <v>457</v>
      </c>
      <c r="AP5078" t="s">
        <v>422</v>
      </c>
      <c r="AQ5078">
        <v>1.76</v>
      </c>
      <c r="AR5078" t="s">
        <v>1616</v>
      </c>
      <c r="AT5078" t="s">
        <v>1612</v>
      </c>
      <c r="AV5078" t="s">
        <v>96</v>
      </c>
      <c r="BQ5078" t="str">
        <f>BS5078 &amp; ":" &amp; BR5078</f>
        <v>USEPA:365.1</v>
      </c>
      <c r="BR5078">
        <v>365.1</v>
      </c>
      <c r="BS5078" t="s">
        <v>4867</v>
      </c>
      <c r="BT5078" t="s">
        <v>7474</v>
      </c>
      <c r="BV5078" t="s">
        <v>7475</v>
      </c>
      <c r="BZ5078" t="s">
        <v>10780</v>
      </c>
      <c r="CA5078" t="s">
        <v>1272</v>
      </c>
      <c r="CB5078">
        <v>0.5</v>
      </c>
      <c r="CC5078" t="s">
        <v>1616</v>
      </c>
      <c r="CE5078" t="s">
        <v>10736</v>
      </c>
      <c r="CF5078" t="s">
        <v>1618</v>
      </c>
    </row>
    <row r="5079" spans="1:84" hidden="1" x14ac:dyDescent="0.4">
      <c r="A5079" t="s">
        <v>7466</v>
      </c>
      <c r="B5079" t="s">
        <v>7467</v>
      </c>
      <c r="C5079" t="s">
        <v>10758</v>
      </c>
      <c r="D5079" t="s">
        <v>81</v>
      </c>
      <c r="E5079" t="s">
        <v>82</v>
      </c>
      <c r="G5079" s="4" t="str">
        <f>TEXT(H5079+I5079,"yyyy-mm-dd""T""hh:mm:ss")&amp;
IF(J5079="MST","-07:00",
IF(J5079="MDT","-06:00",
IF(J5079="PST","-08:00",
IF(J5079="PDT","-07:00",
IF(J5079="UTC","+00:00","+00:00")))))</f>
        <v>2023-03-21T11:05:00-07:00</v>
      </c>
      <c r="H5079" s="1">
        <v>45006</v>
      </c>
      <c r="I5079" s="5">
        <v>0.46180555555555558</v>
      </c>
      <c r="J5079" t="s">
        <v>84</v>
      </c>
      <c r="U5079" t="s">
        <v>7469</v>
      </c>
      <c r="V5079" t="s">
        <v>7470</v>
      </c>
      <c r="X5079" t="s">
        <v>7532</v>
      </c>
      <c r="Y5079" t="s">
        <v>7533</v>
      </c>
      <c r="AD5079">
        <v>32.289444000000003</v>
      </c>
      <c r="AE5079">
        <v>-111.03486100000001</v>
      </c>
      <c r="AG5079" t="s">
        <v>10039</v>
      </c>
      <c r="AH5079" t="s">
        <v>7466</v>
      </c>
      <c r="AI5079" t="s">
        <v>10040</v>
      </c>
      <c r="AK5079" t="s">
        <v>5367</v>
      </c>
      <c r="AL5079" t="s">
        <v>10781</v>
      </c>
      <c r="AN5079" t="s">
        <v>1610</v>
      </c>
      <c r="AO5079" t="s">
        <v>5387</v>
      </c>
      <c r="AP5079" t="s">
        <v>422</v>
      </c>
      <c r="AQ5079">
        <v>3.99</v>
      </c>
      <c r="AR5079" t="s">
        <v>1616</v>
      </c>
      <c r="AT5079" t="s">
        <v>1612</v>
      </c>
      <c r="AV5079" t="s">
        <v>7535</v>
      </c>
      <c r="BQ5079" t="str">
        <f>BS5079 &amp; ":" &amp; BR5079</f>
        <v>AOAC:973.48</v>
      </c>
      <c r="BR5079">
        <v>973.48</v>
      </c>
      <c r="BS5079" t="s">
        <v>7536</v>
      </c>
      <c r="BT5079" t="s">
        <v>7537</v>
      </c>
      <c r="BZ5079" t="s">
        <v>10782</v>
      </c>
      <c r="CA5079" t="s">
        <v>1272</v>
      </c>
      <c r="CB5079">
        <v>0.8</v>
      </c>
      <c r="CC5079" t="s">
        <v>1616</v>
      </c>
      <c r="CE5079" t="s">
        <v>10761</v>
      </c>
      <c r="CF5079" t="s">
        <v>1618</v>
      </c>
    </row>
    <row r="5080" spans="1:84" hidden="1" x14ac:dyDescent="0.4">
      <c r="A5080" t="s">
        <v>7466</v>
      </c>
      <c r="B5080" t="s">
        <v>7467</v>
      </c>
      <c r="C5080" t="s">
        <v>10778</v>
      </c>
      <c r="D5080" t="s">
        <v>81</v>
      </c>
      <c r="E5080" t="s">
        <v>82</v>
      </c>
      <c r="G5080" s="4" t="str">
        <f>TEXT(H5080+I5080,"yyyy-mm-dd""T""hh:mm:ss")&amp;
IF(J5080="MST","-07:00",
IF(J5080="MDT","-06:00",
IF(J5080="PST","-08:00",
IF(J5080="PDT","-07:00",
IF(J5080="UTC","+00:00","+00:00")))))</f>
        <v>2023-05-11T09:25:00-07:00</v>
      </c>
      <c r="H5080" s="1">
        <v>45057</v>
      </c>
      <c r="I5080" s="5">
        <v>0.3923611111111111</v>
      </c>
      <c r="J5080" t="s">
        <v>84</v>
      </c>
      <c r="U5080" t="s">
        <v>7469</v>
      </c>
      <c r="V5080" t="s">
        <v>7470</v>
      </c>
      <c r="X5080" t="s">
        <v>7510</v>
      </c>
      <c r="Y5080" t="s">
        <v>7511</v>
      </c>
      <c r="AD5080">
        <v>32.434333000000002</v>
      </c>
      <c r="AE5080">
        <v>-111.232472</v>
      </c>
      <c r="AG5080" t="s">
        <v>10039</v>
      </c>
      <c r="AH5080" t="s">
        <v>7466</v>
      </c>
      <c r="AI5080" t="s">
        <v>10040</v>
      </c>
      <c r="AK5080" t="s">
        <v>5367</v>
      </c>
      <c r="AL5080" t="s">
        <v>10783</v>
      </c>
      <c r="AN5080" t="s">
        <v>1700</v>
      </c>
      <c r="AO5080" t="s">
        <v>123</v>
      </c>
      <c r="AP5080" t="s">
        <v>422</v>
      </c>
      <c r="AQ5080">
        <v>1.65</v>
      </c>
      <c r="AR5080" t="s">
        <v>1616</v>
      </c>
      <c r="AS5080" t="s">
        <v>9252</v>
      </c>
      <c r="AT5080" t="s">
        <v>1612</v>
      </c>
      <c r="AV5080" t="s">
        <v>96</v>
      </c>
      <c r="BQ5080" t="str">
        <f>BS5080 &amp; ":" &amp; BR5080</f>
        <v>USEPA:365.1</v>
      </c>
      <c r="BR5080">
        <v>365.1</v>
      </c>
      <c r="BS5080" t="s">
        <v>4867</v>
      </c>
      <c r="BT5080" t="s">
        <v>7474</v>
      </c>
      <c r="BV5080" t="s">
        <v>7475</v>
      </c>
      <c r="BZ5080" t="s">
        <v>10784</v>
      </c>
      <c r="CA5080" t="s">
        <v>1272</v>
      </c>
      <c r="CB5080">
        <v>0.5</v>
      </c>
      <c r="CC5080" t="s">
        <v>1616</v>
      </c>
      <c r="CE5080" t="s">
        <v>10736</v>
      </c>
      <c r="CF5080" t="s">
        <v>1618</v>
      </c>
    </row>
    <row r="5081" spans="1:84" hidden="1" x14ac:dyDescent="0.4">
      <c r="A5081" t="s">
        <v>7466</v>
      </c>
      <c r="B5081" t="s">
        <v>7467</v>
      </c>
      <c r="C5081" t="s">
        <v>10785</v>
      </c>
      <c r="D5081" t="s">
        <v>81</v>
      </c>
      <c r="E5081" t="s">
        <v>82</v>
      </c>
      <c r="G5081" s="4" t="str">
        <f>TEXT(H5081+I5081,"yyyy-mm-dd""T""hh:mm:ss")&amp;
IF(J5081="MST","-07:00",
IF(J5081="MDT","-06:00",
IF(J5081="PST","-08:00",
IF(J5081="PDT","-07:00",
IF(J5081="UTC","+00:00","+00:00")))))</f>
        <v>2023-05-18T09:10:00-07:00</v>
      </c>
      <c r="H5081" s="1">
        <v>45064</v>
      </c>
      <c r="I5081" s="5">
        <v>0.38194444444444442</v>
      </c>
      <c r="J5081" t="s">
        <v>84</v>
      </c>
      <c r="U5081" t="s">
        <v>7469</v>
      </c>
      <c r="V5081" t="s">
        <v>7470</v>
      </c>
      <c r="X5081" t="s">
        <v>7532</v>
      </c>
      <c r="Y5081" t="s">
        <v>7533</v>
      </c>
      <c r="AD5081">
        <v>32.289444000000003</v>
      </c>
      <c r="AE5081">
        <v>-111.03486100000001</v>
      </c>
      <c r="AG5081" t="s">
        <v>10039</v>
      </c>
      <c r="AH5081" t="s">
        <v>7466</v>
      </c>
      <c r="AI5081" t="s">
        <v>10040</v>
      </c>
      <c r="AK5081" t="s">
        <v>5367</v>
      </c>
      <c r="AL5081" t="s">
        <v>10786</v>
      </c>
      <c r="AN5081" t="s">
        <v>7486</v>
      </c>
      <c r="AO5081" t="s">
        <v>5369</v>
      </c>
      <c r="AP5081" t="s">
        <v>422</v>
      </c>
      <c r="AQ5081">
        <v>0.66</v>
      </c>
      <c r="AR5081" t="s">
        <v>1616</v>
      </c>
      <c r="AT5081" t="s">
        <v>1612</v>
      </c>
      <c r="AV5081" t="s">
        <v>96</v>
      </c>
      <c r="BQ5081" t="str">
        <f>BS5081 &amp; ":" &amp; BR5081</f>
        <v>USEPA:350.1</v>
      </c>
      <c r="BR5081">
        <v>350.1</v>
      </c>
      <c r="BS5081" t="s">
        <v>4867</v>
      </c>
      <c r="BT5081" t="s">
        <v>7488</v>
      </c>
      <c r="BV5081" t="s">
        <v>7489</v>
      </c>
      <c r="BZ5081" t="s">
        <v>10787</v>
      </c>
      <c r="CA5081" t="s">
        <v>1272</v>
      </c>
      <c r="CB5081">
        <v>0.5</v>
      </c>
      <c r="CC5081" t="s">
        <v>1616</v>
      </c>
      <c r="CE5081" t="s">
        <v>10788</v>
      </c>
      <c r="CF5081" t="s">
        <v>1618</v>
      </c>
    </row>
    <row r="5082" spans="1:84" hidden="1" x14ac:dyDescent="0.4">
      <c r="A5082" t="s">
        <v>9818</v>
      </c>
      <c r="B5082" t="s">
        <v>9819</v>
      </c>
      <c r="C5082" t="s">
        <v>10789</v>
      </c>
      <c r="D5082" t="s">
        <v>81</v>
      </c>
      <c r="E5082" t="s">
        <v>82</v>
      </c>
      <c r="G5082" s="4" t="str">
        <f>TEXT(H5082+I5082,"yyyy-mm-dd""T""hh:mm:ss")&amp;
IF(J5082="MST","-07:00",
IF(J5082="MDT","-06:00",
IF(J5082="PST","-08:00",
IF(J5082="PDT","-07:00",
IF(J5082="UTC","+00:00","+00:00")))))</f>
        <v>2023-03-05T14:00:00-07:00</v>
      </c>
      <c r="H5082" s="1">
        <v>44990</v>
      </c>
      <c r="I5082" s="5">
        <v>0.58333333333333337</v>
      </c>
      <c r="J5082" t="s">
        <v>84</v>
      </c>
      <c r="N5082">
        <v>0.4</v>
      </c>
      <c r="O5082" t="s">
        <v>1628</v>
      </c>
      <c r="U5082" t="s">
        <v>10030</v>
      </c>
      <c r="V5082" t="s">
        <v>10030</v>
      </c>
      <c r="X5082" t="s">
        <v>10078</v>
      </c>
      <c r="Y5082" t="s">
        <v>10079</v>
      </c>
      <c r="Z5082" t="s">
        <v>10790</v>
      </c>
      <c r="AD5082">
        <v>32.187063100000003</v>
      </c>
      <c r="AE5082">
        <v>-110.81660220000001</v>
      </c>
      <c r="AK5082" t="s">
        <v>10034</v>
      </c>
      <c r="AL5082" t="s">
        <v>10791</v>
      </c>
      <c r="AN5082" t="s">
        <v>1610</v>
      </c>
      <c r="AO5082" t="s">
        <v>442</v>
      </c>
      <c r="AP5082" t="s">
        <v>422</v>
      </c>
      <c r="AQ5082">
        <v>1.2</v>
      </c>
      <c r="AR5082" t="s">
        <v>1616</v>
      </c>
      <c r="AT5082" t="s">
        <v>1612</v>
      </c>
      <c r="AV5082" t="s">
        <v>96</v>
      </c>
      <c r="BQ5082" t="str">
        <f>BS5082 &amp; ":" &amp; BR5082</f>
        <v>USEPA:351.2</v>
      </c>
      <c r="BR5082">
        <v>351.2</v>
      </c>
      <c r="BS5082" t="s">
        <v>4867</v>
      </c>
      <c r="BT5082" t="s">
        <v>7605</v>
      </c>
      <c r="BV5082" t="s">
        <v>7606</v>
      </c>
      <c r="BX5082" s="1">
        <v>44999</v>
      </c>
      <c r="BZ5082" t="s">
        <v>10792</v>
      </c>
      <c r="CA5082" t="s">
        <v>1272</v>
      </c>
      <c r="CB5082">
        <v>0.2</v>
      </c>
      <c r="CC5082" t="s">
        <v>1616</v>
      </c>
      <c r="CE5082" t="s">
        <v>10793</v>
      </c>
      <c r="CF5082" t="s">
        <v>1618</v>
      </c>
    </row>
    <row r="5083" spans="1:84" hidden="1" x14ac:dyDescent="0.4">
      <c r="A5083" t="s">
        <v>9593</v>
      </c>
      <c r="B5083" t="s">
        <v>9594</v>
      </c>
      <c r="C5083" t="s">
        <v>10794</v>
      </c>
      <c r="D5083" t="s">
        <v>81</v>
      </c>
      <c r="E5083" t="s">
        <v>82</v>
      </c>
      <c r="G5083" s="4" t="str">
        <f>TEXT(H5083+I5083,"yyyy-mm-dd""T""hh:mm:ss")&amp;
IF(J5083="MST","-07:00",
IF(J5083="MDT","-06:00",
IF(J5083="PST","-08:00",
IF(J5083="PDT","-07:00",
IF(J5083="UTC","+00:00","+00:00")))))</f>
        <v>2023-04-12T13:02:00-07:00</v>
      </c>
      <c r="H5083" s="1">
        <v>45028</v>
      </c>
      <c r="I5083" s="5">
        <v>0.54305555555555551</v>
      </c>
      <c r="J5083" t="s">
        <v>84</v>
      </c>
      <c r="U5083" t="s">
        <v>9596</v>
      </c>
      <c r="V5083" t="s">
        <v>9597</v>
      </c>
      <c r="X5083" t="s">
        <v>9628</v>
      </c>
      <c r="Y5083" t="s">
        <v>9629</v>
      </c>
      <c r="AD5083">
        <v>32.191263999999997</v>
      </c>
      <c r="AE5083">
        <v>-111.269114</v>
      </c>
      <c r="AG5083" t="s">
        <v>10039</v>
      </c>
      <c r="AH5083" t="s">
        <v>9593</v>
      </c>
      <c r="AI5083" t="s">
        <v>10039</v>
      </c>
      <c r="AK5083" t="s">
        <v>5367</v>
      </c>
      <c r="AL5083" t="s">
        <v>10795</v>
      </c>
      <c r="AN5083" t="s">
        <v>1610</v>
      </c>
      <c r="AO5083" t="s">
        <v>111</v>
      </c>
      <c r="AP5083" t="s">
        <v>10726</v>
      </c>
      <c r="AQ5083">
        <v>0.72</v>
      </c>
      <c r="AR5083" t="s">
        <v>1616</v>
      </c>
      <c r="AT5083" t="s">
        <v>1612</v>
      </c>
      <c r="AV5083" t="s">
        <v>96</v>
      </c>
      <c r="BQ5083" t="str">
        <f>BS5083 &amp; ":" &amp; BR5083</f>
        <v>USEPA:300</v>
      </c>
      <c r="BR5083">
        <v>300</v>
      </c>
      <c r="BS5083" t="s">
        <v>4867</v>
      </c>
      <c r="BT5083" t="s">
        <v>9315</v>
      </c>
      <c r="BV5083" t="s">
        <v>9316</v>
      </c>
      <c r="BX5083" s="1">
        <v>45028</v>
      </c>
      <c r="BZ5083" t="s">
        <v>10796</v>
      </c>
      <c r="CA5083" t="s">
        <v>9604</v>
      </c>
      <c r="CB5083">
        <v>0.5</v>
      </c>
      <c r="CC5083" t="s">
        <v>1616</v>
      </c>
      <c r="CE5083" t="s">
        <v>10732</v>
      </c>
      <c r="CF5083" t="s">
        <v>1618</v>
      </c>
    </row>
    <row r="5084" spans="1:84" hidden="1" x14ac:dyDescent="0.4">
      <c r="A5084" t="s">
        <v>7466</v>
      </c>
      <c r="B5084" t="s">
        <v>7467</v>
      </c>
      <c r="C5084" t="s">
        <v>10797</v>
      </c>
      <c r="D5084" t="s">
        <v>81</v>
      </c>
      <c r="E5084" t="s">
        <v>82</v>
      </c>
      <c r="G5084" s="4" t="str">
        <f>TEXT(H5084+I5084,"yyyy-mm-dd""T""hh:mm:ss")&amp;
IF(J5084="MST","-07:00",
IF(J5084="MDT","-06:00",
IF(J5084="PST","-08:00",
IF(J5084="PDT","-07:00",
IF(J5084="UTC","+00:00","+00:00")))))</f>
        <v>2023-03-28T09:25:00-07:00</v>
      </c>
      <c r="H5084" s="1">
        <v>45013</v>
      </c>
      <c r="I5084" s="5">
        <v>0.3923611111111111</v>
      </c>
      <c r="J5084" t="s">
        <v>84</v>
      </c>
      <c r="U5084" t="s">
        <v>7469</v>
      </c>
      <c r="V5084" t="s">
        <v>7470</v>
      </c>
      <c r="X5084" t="s">
        <v>7482</v>
      </c>
      <c r="Y5084" t="s">
        <v>7483</v>
      </c>
      <c r="AD5084">
        <v>32.386417000000002</v>
      </c>
      <c r="AE5084">
        <v>-111.119139</v>
      </c>
      <c r="AG5084" t="s">
        <v>10039</v>
      </c>
      <c r="AH5084" t="s">
        <v>7466</v>
      </c>
      <c r="AI5084" t="s">
        <v>10040</v>
      </c>
      <c r="AK5084" t="s">
        <v>5367</v>
      </c>
      <c r="AL5084" t="s">
        <v>10798</v>
      </c>
      <c r="AN5084" t="s">
        <v>1610</v>
      </c>
      <c r="AO5084" t="s">
        <v>10046</v>
      </c>
      <c r="AP5084" t="s">
        <v>422</v>
      </c>
      <c r="AQ5084">
        <v>3.78</v>
      </c>
      <c r="AR5084" t="s">
        <v>1616</v>
      </c>
      <c r="AT5084" t="s">
        <v>1612</v>
      </c>
      <c r="AV5084" t="s">
        <v>96</v>
      </c>
      <c r="BQ5084" t="str">
        <f>BS5084 &amp; ":" &amp; BR5084</f>
        <v>USEPA:351.2</v>
      </c>
      <c r="BR5084">
        <v>351.2</v>
      </c>
      <c r="BS5084" t="s">
        <v>4867</v>
      </c>
      <c r="BT5084" t="s">
        <v>7605</v>
      </c>
      <c r="BV5084" t="s">
        <v>7606</v>
      </c>
      <c r="BZ5084" t="s">
        <v>10799</v>
      </c>
      <c r="CA5084" t="s">
        <v>1272</v>
      </c>
      <c r="CB5084">
        <v>0.8</v>
      </c>
      <c r="CC5084" t="s">
        <v>1616</v>
      </c>
      <c r="CE5084" t="s">
        <v>10757</v>
      </c>
      <c r="CF5084" t="s">
        <v>1618</v>
      </c>
    </row>
    <row r="5085" spans="1:84" hidden="1" x14ac:dyDescent="0.4">
      <c r="A5085" t="s">
        <v>7466</v>
      </c>
      <c r="B5085" t="s">
        <v>7467</v>
      </c>
      <c r="C5085" t="s">
        <v>10785</v>
      </c>
      <c r="D5085" t="s">
        <v>81</v>
      </c>
      <c r="E5085" t="s">
        <v>82</v>
      </c>
      <c r="G5085" s="4" t="str">
        <f>TEXT(H5085+I5085,"yyyy-mm-dd""T""hh:mm:ss")&amp;
IF(J5085="MST","-07:00",
IF(J5085="MDT","-06:00",
IF(J5085="PST","-08:00",
IF(J5085="PDT","-07:00",
IF(J5085="UTC","+00:00","+00:00")))))</f>
        <v>2023-05-18T09:10:00-07:00</v>
      </c>
      <c r="H5085" s="1">
        <v>45064</v>
      </c>
      <c r="I5085" s="5">
        <v>0.38194444444444442</v>
      </c>
      <c r="J5085" t="s">
        <v>84</v>
      </c>
      <c r="U5085" t="s">
        <v>7469</v>
      </c>
      <c r="V5085" t="s">
        <v>7470</v>
      </c>
      <c r="X5085" t="s">
        <v>7532</v>
      </c>
      <c r="Y5085" t="s">
        <v>7533</v>
      </c>
      <c r="AD5085">
        <v>32.289444000000003</v>
      </c>
      <c r="AE5085">
        <v>-111.03486100000001</v>
      </c>
      <c r="AG5085" t="s">
        <v>10039</v>
      </c>
      <c r="AH5085" t="s">
        <v>7466</v>
      </c>
      <c r="AI5085" t="s">
        <v>10040</v>
      </c>
      <c r="AK5085" t="s">
        <v>5367</v>
      </c>
      <c r="AL5085" t="s">
        <v>10800</v>
      </c>
      <c r="AN5085" t="s">
        <v>1700</v>
      </c>
      <c r="AO5085" t="s">
        <v>123</v>
      </c>
      <c r="AP5085" t="s">
        <v>422</v>
      </c>
      <c r="AQ5085">
        <v>0.59</v>
      </c>
      <c r="AR5085" t="s">
        <v>1616</v>
      </c>
      <c r="AS5085" t="s">
        <v>9252</v>
      </c>
      <c r="AT5085" t="s">
        <v>1612</v>
      </c>
      <c r="AV5085" t="s">
        <v>96</v>
      </c>
      <c r="BQ5085" t="str">
        <f>BS5085 &amp; ":" &amp; BR5085</f>
        <v>USEPA:365.1</v>
      </c>
      <c r="BR5085">
        <v>365.1</v>
      </c>
      <c r="BS5085" t="s">
        <v>4867</v>
      </c>
      <c r="BT5085" t="s">
        <v>7474</v>
      </c>
      <c r="BV5085" t="s">
        <v>7475</v>
      </c>
      <c r="BZ5085" t="s">
        <v>10801</v>
      </c>
      <c r="CA5085" t="s">
        <v>1272</v>
      </c>
      <c r="CB5085">
        <v>0.5</v>
      </c>
      <c r="CC5085" t="s">
        <v>1616</v>
      </c>
      <c r="CE5085" t="s">
        <v>10788</v>
      </c>
      <c r="CF5085" t="s">
        <v>1618</v>
      </c>
    </row>
    <row r="5086" spans="1:84" hidden="1" x14ac:dyDescent="0.4">
      <c r="A5086" t="s">
        <v>9593</v>
      </c>
      <c r="B5086" t="s">
        <v>9594</v>
      </c>
      <c r="C5086" t="s">
        <v>10744</v>
      </c>
      <c r="D5086" t="s">
        <v>81</v>
      </c>
      <c r="E5086" t="s">
        <v>82</v>
      </c>
      <c r="G5086" s="4" t="str">
        <f>TEXT(H5086+I5086,"yyyy-mm-dd""T""hh:mm:ss")&amp;
IF(J5086="MST","-07:00",
IF(J5086="MDT","-06:00",
IF(J5086="PST","-08:00",
IF(J5086="PDT","-07:00",
IF(J5086="UTC","+00:00","+00:00")))))</f>
        <v>2023-01-18T11:47:00-07:00</v>
      </c>
      <c r="H5086" s="1">
        <v>44944</v>
      </c>
      <c r="I5086" s="5">
        <v>0.4909722222222222</v>
      </c>
      <c r="J5086" t="s">
        <v>84</v>
      </c>
      <c r="U5086" t="s">
        <v>9596</v>
      </c>
      <c r="V5086" t="s">
        <v>9597</v>
      </c>
      <c r="X5086" t="s">
        <v>9742</v>
      </c>
      <c r="Y5086" t="s">
        <v>9743</v>
      </c>
      <c r="AD5086">
        <v>31.949278</v>
      </c>
      <c r="AE5086">
        <v>-112.519583</v>
      </c>
      <c r="AG5086" t="s">
        <v>10039</v>
      </c>
      <c r="AH5086" t="s">
        <v>9593</v>
      </c>
      <c r="AI5086" t="s">
        <v>10039</v>
      </c>
      <c r="AK5086" t="s">
        <v>5367</v>
      </c>
      <c r="AL5086" t="s">
        <v>10802</v>
      </c>
      <c r="AM5086" t="s">
        <v>92</v>
      </c>
      <c r="AN5086" t="s">
        <v>1610</v>
      </c>
      <c r="AO5086" t="s">
        <v>111</v>
      </c>
      <c r="AP5086" t="s">
        <v>10726</v>
      </c>
      <c r="AQ5086" t="s">
        <v>4440</v>
      </c>
      <c r="AR5086" t="s">
        <v>1616</v>
      </c>
      <c r="AT5086" t="s">
        <v>1612</v>
      </c>
      <c r="AV5086" t="s">
        <v>96</v>
      </c>
      <c r="BQ5086" t="str">
        <f>BS5086 &amp; ":" &amp; BR5086</f>
        <v>USEPA:300</v>
      </c>
      <c r="BR5086">
        <v>300</v>
      </c>
      <c r="BS5086" t="s">
        <v>4867</v>
      </c>
      <c r="BT5086" t="s">
        <v>9315</v>
      </c>
      <c r="BV5086" t="s">
        <v>9316</v>
      </c>
      <c r="BX5086" s="1">
        <v>44944</v>
      </c>
      <c r="BZ5086" t="s">
        <v>10803</v>
      </c>
      <c r="CA5086" t="s">
        <v>9604</v>
      </c>
      <c r="CB5086">
        <v>0.5</v>
      </c>
      <c r="CC5086" t="s">
        <v>1616</v>
      </c>
      <c r="CE5086" t="s">
        <v>10732</v>
      </c>
      <c r="CF5086" t="s">
        <v>1618</v>
      </c>
    </row>
    <row r="5087" spans="1:84" hidden="1" x14ac:dyDescent="0.4">
      <c r="A5087" t="s">
        <v>7466</v>
      </c>
      <c r="B5087" t="s">
        <v>7467</v>
      </c>
      <c r="C5087" t="s">
        <v>10754</v>
      </c>
      <c r="D5087" t="s">
        <v>81</v>
      </c>
      <c r="E5087" t="s">
        <v>82</v>
      </c>
      <c r="G5087" s="4" t="str">
        <f>TEXT(H5087+I5087,"yyyy-mm-dd""T""hh:mm:ss")&amp;
IF(J5087="MST","-07:00",
IF(J5087="MDT","-06:00",
IF(J5087="PST","-08:00",
IF(J5087="PDT","-07:00",
IF(J5087="UTC","+00:00","+00:00")))))</f>
        <v>2023-06-27T08:10:00-07:00</v>
      </c>
      <c r="H5087" s="1">
        <v>45104</v>
      </c>
      <c r="I5087" s="5">
        <v>0.34027777777777779</v>
      </c>
      <c r="J5087" t="s">
        <v>84</v>
      </c>
      <c r="U5087" t="s">
        <v>7469</v>
      </c>
      <c r="V5087" t="s">
        <v>7470</v>
      </c>
      <c r="X5087" t="s">
        <v>7482</v>
      </c>
      <c r="Y5087" t="s">
        <v>7483</v>
      </c>
      <c r="AD5087">
        <v>32.386417000000002</v>
      </c>
      <c r="AE5087">
        <v>-111.119139</v>
      </c>
      <c r="AG5087" t="s">
        <v>10039</v>
      </c>
      <c r="AH5087" t="s">
        <v>7466</v>
      </c>
      <c r="AI5087" t="s">
        <v>10040</v>
      </c>
      <c r="AK5087" t="s">
        <v>5367</v>
      </c>
      <c r="AL5087" t="s">
        <v>10804</v>
      </c>
      <c r="AN5087" t="s">
        <v>1610</v>
      </c>
      <c r="AO5087" t="s">
        <v>5387</v>
      </c>
      <c r="AP5087" t="s">
        <v>422</v>
      </c>
      <c r="AQ5087">
        <v>7.21</v>
      </c>
      <c r="AR5087" t="s">
        <v>1616</v>
      </c>
      <c r="AT5087" t="s">
        <v>1612</v>
      </c>
      <c r="AV5087" t="s">
        <v>7535</v>
      </c>
      <c r="BQ5087" t="str">
        <f>BS5087 &amp; ":" &amp; BR5087</f>
        <v>AOAC:973.48</v>
      </c>
      <c r="BR5087">
        <v>973.48</v>
      </c>
      <c r="BS5087" t="s">
        <v>7536</v>
      </c>
      <c r="BT5087" t="s">
        <v>7537</v>
      </c>
      <c r="BZ5087" t="s">
        <v>10805</v>
      </c>
      <c r="CA5087" t="s">
        <v>1272</v>
      </c>
      <c r="CB5087">
        <v>0.8</v>
      </c>
      <c r="CC5087" t="s">
        <v>1616</v>
      </c>
      <c r="CE5087" t="s">
        <v>10757</v>
      </c>
      <c r="CF5087" t="s">
        <v>1618</v>
      </c>
    </row>
    <row r="5088" spans="1:84" hidden="1" x14ac:dyDescent="0.4">
      <c r="A5088" t="s">
        <v>7466</v>
      </c>
      <c r="B5088" t="s">
        <v>7467</v>
      </c>
      <c r="C5088" t="s">
        <v>10806</v>
      </c>
      <c r="D5088" t="s">
        <v>81</v>
      </c>
      <c r="E5088" t="s">
        <v>82</v>
      </c>
      <c r="G5088" s="4" t="str">
        <f>TEXT(H5088+I5088,"yyyy-mm-dd""T""hh:mm:ss")&amp;
IF(J5088="MST","-07:00",
IF(J5088="MDT","-06:00",
IF(J5088="PST","-08:00",
IF(J5088="PDT","-07:00",
IF(J5088="UTC","+00:00","+00:00")))))</f>
        <v>2023-08-29T08:25:00-07:00</v>
      </c>
      <c r="H5088" s="1">
        <v>45167</v>
      </c>
      <c r="I5088" s="5">
        <v>0.35069444444444442</v>
      </c>
      <c r="J5088" t="s">
        <v>84</v>
      </c>
      <c r="U5088" t="s">
        <v>7469</v>
      </c>
      <c r="V5088" t="s">
        <v>7470</v>
      </c>
      <c r="X5088" t="s">
        <v>7532</v>
      </c>
      <c r="Y5088" t="s">
        <v>7533</v>
      </c>
      <c r="AD5088">
        <v>32.289444000000003</v>
      </c>
      <c r="AE5088">
        <v>-111.03486100000001</v>
      </c>
      <c r="AG5088" t="s">
        <v>10039</v>
      </c>
      <c r="AH5088" t="s">
        <v>7466</v>
      </c>
      <c r="AI5088" t="s">
        <v>10040</v>
      </c>
      <c r="AK5088" t="s">
        <v>5367</v>
      </c>
      <c r="AL5088" t="s">
        <v>10807</v>
      </c>
      <c r="AN5088" t="s">
        <v>1700</v>
      </c>
      <c r="AO5088" t="s">
        <v>457</v>
      </c>
      <c r="AP5088" t="s">
        <v>422</v>
      </c>
      <c r="AQ5088">
        <v>1.52</v>
      </c>
      <c r="AR5088" t="s">
        <v>1616</v>
      </c>
      <c r="AT5088" t="s">
        <v>1612</v>
      </c>
      <c r="AV5088" t="s">
        <v>96</v>
      </c>
      <c r="BQ5088" t="str">
        <f>BS5088 &amp; ":" &amp; BR5088</f>
        <v>USEPA:365.1</v>
      </c>
      <c r="BR5088">
        <v>365.1</v>
      </c>
      <c r="BS5088" t="s">
        <v>4867</v>
      </c>
      <c r="BT5088" t="s">
        <v>7474</v>
      </c>
      <c r="BV5088" t="s">
        <v>7475</v>
      </c>
      <c r="BZ5088" t="s">
        <v>10808</v>
      </c>
      <c r="CA5088" t="s">
        <v>1272</v>
      </c>
      <c r="CB5088">
        <v>0.5</v>
      </c>
      <c r="CC5088" t="s">
        <v>1616</v>
      </c>
      <c r="CE5088" t="s">
        <v>10788</v>
      </c>
      <c r="CF5088" t="s">
        <v>1618</v>
      </c>
    </row>
    <row r="5089" spans="1:84" hidden="1" x14ac:dyDescent="0.4">
      <c r="A5089" t="s">
        <v>7466</v>
      </c>
      <c r="B5089" t="s">
        <v>7467</v>
      </c>
      <c r="C5089" t="s">
        <v>10737</v>
      </c>
      <c r="D5089" t="s">
        <v>81</v>
      </c>
      <c r="E5089" t="s">
        <v>82</v>
      </c>
      <c r="G5089" s="4" t="str">
        <f>TEXT(H5089+I5089,"yyyy-mm-dd""T""hh:mm:ss")&amp;
IF(J5089="MST","-07:00",
IF(J5089="MDT","-06:00",
IF(J5089="PST","-08:00",
IF(J5089="PDT","-07:00",
IF(J5089="UTC","+00:00","+00:00")))))</f>
        <v>2023-03-23T09:50:00-07:00</v>
      </c>
      <c r="H5089" s="1">
        <v>45008</v>
      </c>
      <c r="I5089" s="5">
        <v>0.40972222222222221</v>
      </c>
      <c r="J5089" t="s">
        <v>84</v>
      </c>
      <c r="U5089" t="s">
        <v>7469</v>
      </c>
      <c r="V5089" t="s">
        <v>7470</v>
      </c>
      <c r="X5089" t="s">
        <v>7510</v>
      </c>
      <c r="Y5089" t="s">
        <v>7511</v>
      </c>
      <c r="AD5089">
        <v>32.434333000000002</v>
      </c>
      <c r="AE5089">
        <v>-111.232472</v>
      </c>
      <c r="AG5089" t="s">
        <v>10039</v>
      </c>
      <c r="AH5089" t="s">
        <v>7466</v>
      </c>
      <c r="AI5089" t="s">
        <v>10040</v>
      </c>
      <c r="AK5089" t="s">
        <v>5367</v>
      </c>
      <c r="AL5089" t="s">
        <v>10809</v>
      </c>
      <c r="AN5089" t="s">
        <v>1610</v>
      </c>
      <c r="AO5089" t="s">
        <v>7494</v>
      </c>
      <c r="AP5089" t="s">
        <v>422</v>
      </c>
      <c r="AQ5089">
        <v>2.17</v>
      </c>
      <c r="AR5089" t="s">
        <v>1616</v>
      </c>
      <c r="AT5089" t="s">
        <v>1612</v>
      </c>
      <c r="AV5089" t="s">
        <v>96</v>
      </c>
      <c r="BQ5089" t="str">
        <f>BS5089 &amp; ":" &amp; BR5089</f>
        <v>USEPA:353.2</v>
      </c>
      <c r="BR5089">
        <v>353.2</v>
      </c>
      <c r="BS5089" t="s">
        <v>4867</v>
      </c>
      <c r="BT5089" t="s">
        <v>5390</v>
      </c>
      <c r="BV5089" t="s">
        <v>5391</v>
      </c>
      <c r="BZ5089" t="s">
        <v>10810</v>
      </c>
      <c r="CA5089" t="s">
        <v>1272</v>
      </c>
      <c r="CB5089">
        <v>0.2</v>
      </c>
      <c r="CC5089" t="s">
        <v>1616</v>
      </c>
      <c r="CE5089" t="s">
        <v>10736</v>
      </c>
      <c r="CF5089" t="s">
        <v>1618</v>
      </c>
    </row>
    <row r="5090" spans="1:84" hidden="1" x14ac:dyDescent="0.4">
      <c r="A5090" t="s">
        <v>9593</v>
      </c>
      <c r="B5090" t="s">
        <v>9594</v>
      </c>
      <c r="C5090" t="s">
        <v>10811</v>
      </c>
      <c r="D5090" t="s">
        <v>81</v>
      </c>
      <c r="E5090" t="s">
        <v>82</v>
      </c>
      <c r="G5090" s="4" t="str">
        <f>TEXT(H5090+I5090,"yyyy-mm-dd""T""hh:mm:ss")&amp;
IF(J5090="MST","-07:00",
IF(J5090="MDT","-06:00",
IF(J5090="PST","-08:00",
IF(J5090="PDT","-07:00",
IF(J5090="UTC","+00:00","+00:00")))))</f>
        <v>2023-09-05T12:14:00-07:00</v>
      </c>
      <c r="H5090" s="1">
        <v>45174</v>
      </c>
      <c r="I5090" s="5">
        <v>0.50972222222222219</v>
      </c>
      <c r="J5090" t="s">
        <v>84</v>
      </c>
      <c r="U5090" t="s">
        <v>9596</v>
      </c>
      <c r="V5090" t="s">
        <v>9597</v>
      </c>
      <c r="X5090" t="s">
        <v>9628</v>
      </c>
      <c r="Y5090" t="s">
        <v>9629</v>
      </c>
      <c r="AD5090">
        <v>32.191263999999997</v>
      </c>
      <c r="AE5090">
        <v>-111.269114</v>
      </c>
      <c r="AG5090" t="s">
        <v>10039</v>
      </c>
      <c r="AH5090" t="s">
        <v>9593</v>
      </c>
      <c r="AI5090" t="s">
        <v>10039</v>
      </c>
      <c r="AK5090" t="s">
        <v>5367</v>
      </c>
      <c r="AL5090" t="s">
        <v>10812</v>
      </c>
      <c r="AM5090" t="s">
        <v>92</v>
      </c>
      <c r="AN5090" t="s">
        <v>1700</v>
      </c>
      <c r="AO5090" t="s">
        <v>9631</v>
      </c>
      <c r="AP5090" t="s">
        <v>10726</v>
      </c>
      <c r="AQ5090" t="s">
        <v>4440</v>
      </c>
      <c r="AR5090" t="s">
        <v>1616</v>
      </c>
      <c r="AT5090" t="s">
        <v>1612</v>
      </c>
      <c r="AV5090" t="s">
        <v>96</v>
      </c>
      <c r="BQ5090" t="str">
        <f>BS5090 &amp; ":" &amp; BR5090</f>
        <v>APHA:4500-P B</v>
      </c>
      <c r="BR5090" t="s">
        <v>10727</v>
      </c>
      <c r="BS5090" t="s">
        <v>5380</v>
      </c>
      <c r="BT5090" t="s">
        <v>10728</v>
      </c>
      <c r="BV5090" t="s">
        <v>10729</v>
      </c>
      <c r="BX5090" s="1">
        <v>45180</v>
      </c>
      <c r="BZ5090" t="s">
        <v>10813</v>
      </c>
      <c r="CA5090" t="s">
        <v>10731</v>
      </c>
      <c r="CB5090">
        <v>0.1</v>
      </c>
      <c r="CC5090" t="s">
        <v>1616</v>
      </c>
      <c r="CE5090" t="s">
        <v>10732</v>
      </c>
      <c r="CF5090" t="s">
        <v>1618</v>
      </c>
    </row>
    <row r="5091" spans="1:84" hidden="1" x14ac:dyDescent="0.4">
      <c r="A5091" t="s">
        <v>7466</v>
      </c>
      <c r="B5091" t="s">
        <v>7467</v>
      </c>
      <c r="C5091" t="s">
        <v>10806</v>
      </c>
      <c r="D5091" t="s">
        <v>81</v>
      </c>
      <c r="E5091" t="s">
        <v>82</v>
      </c>
      <c r="G5091" s="4" t="str">
        <f>TEXT(H5091+I5091,"yyyy-mm-dd""T""hh:mm:ss")&amp;
IF(J5091="MST","-07:00",
IF(J5091="MDT","-06:00",
IF(J5091="PST","-08:00",
IF(J5091="PDT","-07:00",
IF(J5091="UTC","+00:00","+00:00")))))</f>
        <v>2023-08-29T08:25:00-07:00</v>
      </c>
      <c r="H5091" s="1">
        <v>45167</v>
      </c>
      <c r="I5091" s="5">
        <v>0.35069444444444442</v>
      </c>
      <c r="J5091" t="s">
        <v>84</v>
      </c>
      <c r="U5091" t="s">
        <v>7469</v>
      </c>
      <c r="V5091" t="s">
        <v>7470</v>
      </c>
      <c r="X5091" t="s">
        <v>7532</v>
      </c>
      <c r="Y5091" t="s">
        <v>7533</v>
      </c>
      <c r="AD5091">
        <v>32.289444000000003</v>
      </c>
      <c r="AE5091">
        <v>-111.03486100000001</v>
      </c>
      <c r="AG5091" t="s">
        <v>10039</v>
      </c>
      <c r="AH5091" t="s">
        <v>7466</v>
      </c>
      <c r="AI5091" t="s">
        <v>10040</v>
      </c>
      <c r="AK5091" t="s">
        <v>5367</v>
      </c>
      <c r="AL5091" t="s">
        <v>10814</v>
      </c>
      <c r="AN5091" t="s">
        <v>1610</v>
      </c>
      <c r="AO5091" t="s">
        <v>7494</v>
      </c>
      <c r="AP5091" t="s">
        <v>422</v>
      </c>
      <c r="AQ5091">
        <v>2.15</v>
      </c>
      <c r="AR5091" t="s">
        <v>1616</v>
      </c>
      <c r="AT5091" t="s">
        <v>1612</v>
      </c>
      <c r="AV5091" t="s">
        <v>96</v>
      </c>
      <c r="BQ5091" t="str">
        <f>BS5091 &amp; ":" &amp; BR5091</f>
        <v>USEPA:353.2</v>
      </c>
      <c r="BR5091">
        <v>353.2</v>
      </c>
      <c r="BS5091" t="s">
        <v>4867</v>
      </c>
      <c r="BT5091" t="s">
        <v>5390</v>
      </c>
      <c r="BV5091" t="s">
        <v>5391</v>
      </c>
      <c r="BZ5091" t="s">
        <v>10815</v>
      </c>
      <c r="CA5091" t="s">
        <v>1272</v>
      </c>
      <c r="CB5091">
        <v>0.2</v>
      </c>
      <c r="CC5091" t="s">
        <v>1616</v>
      </c>
      <c r="CE5091" t="s">
        <v>10788</v>
      </c>
      <c r="CF5091" t="s">
        <v>1618</v>
      </c>
    </row>
    <row r="5092" spans="1:84" hidden="1" x14ac:dyDescent="0.4">
      <c r="A5092" t="s">
        <v>9593</v>
      </c>
      <c r="B5092" t="s">
        <v>9594</v>
      </c>
      <c r="C5092" t="s">
        <v>10816</v>
      </c>
      <c r="D5092" t="s">
        <v>81</v>
      </c>
      <c r="E5092" t="s">
        <v>82</v>
      </c>
      <c r="G5092" s="4" t="str">
        <f>TEXT(H5092+I5092,"yyyy-mm-dd""T""hh:mm:ss")&amp;
IF(J5092="MST","-07:00",
IF(J5092="MDT","-06:00",
IF(J5092="PST","-08:00",
IF(J5092="PDT","-07:00",
IF(J5092="UTC","+00:00","+00:00")))))</f>
        <v>2023-01-25T11:19:00-07:00</v>
      </c>
      <c r="H5092" s="1">
        <v>44951</v>
      </c>
      <c r="I5092" s="5">
        <v>0.47152777777777777</v>
      </c>
      <c r="J5092" t="s">
        <v>84</v>
      </c>
      <c r="U5092" t="s">
        <v>9596</v>
      </c>
      <c r="V5092" t="s">
        <v>9597</v>
      </c>
      <c r="X5092" t="s">
        <v>9619</v>
      </c>
      <c r="Y5092" t="s">
        <v>9620</v>
      </c>
      <c r="AD5092">
        <v>31.827556000000001</v>
      </c>
      <c r="AE5092">
        <v>-111.628694</v>
      </c>
      <c r="AG5092" t="s">
        <v>10039</v>
      </c>
      <c r="AH5092" t="s">
        <v>9593</v>
      </c>
      <c r="AI5092" t="s">
        <v>10039</v>
      </c>
      <c r="AK5092" t="s">
        <v>5367</v>
      </c>
      <c r="AL5092" t="s">
        <v>10817</v>
      </c>
      <c r="AM5092" t="s">
        <v>92</v>
      </c>
      <c r="AN5092" t="s">
        <v>1610</v>
      </c>
      <c r="AO5092" t="s">
        <v>105</v>
      </c>
      <c r="AP5092" t="s">
        <v>10726</v>
      </c>
      <c r="AQ5092" t="s">
        <v>4440</v>
      </c>
      <c r="AR5092" t="s">
        <v>1616</v>
      </c>
      <c r="AT5092" t="s">
        <v>1612</v>
      </c>
      <c r="AV5092" t="s">
        <v>96</v>
      </c>
      <c r="BQ5092" t="str">
        <f>BS5092 &amp; ":" &amp; BR5092</f>
        <v>USEPA:300</v>
      </c>
      <c r="BR5092">
        <v>300</v>
      </c>
      <c r="BS5092" t="s">
        <v>4867</v>
      </c>
      <c r="BT5092" t="s">
        <v>9315</v>
      </c>
      <c r="BV5092" t="s">
        <v>9316</v>
      </c>
      <c r="BX5092" s="1">
        <v>44951</v>
      </c>
      <c r="BZ5092" t="s">
        <v>10818</v>
      </c>
      <c r="CA5092" t="s">
        <v>9604</v>
      </c>
      <c r="CB5092">
        <v>0.1</v>
      </c>
      <c r="CC5092" t="s">
        <v>1616</v>
      </c>
      <c r="CE5092" t="s">
        <v>10732</v>
      </c>
      <c r="CF5092" t="s">
        <v>1618</v>
      </c>
    </row>
    <row r="5093" spans="1:84" hidden="1" x14ac:dyDescent="0.4">
      <c r="A5093" t="s">
        <v>7466</v>
      </c>
      <c r="B5093" t="s">
        <v>7467</v>
      </c>
      <c r="C5093" t="s">
        <v>10737</v>
      </c>
      <c r="D5093" t="s">
        <v>81</v>
      </c>
      <c r="E5093" t="s">
        <v>82</v>
      </c>
      <c r="G5093" s="4" t="str">
        <f>TEXT(H5093+I5093,"yyyy-mm-dd""T""hh:mm:ss")&amp;
IF(J5093="MST","-07:00",
IF(J5093="MDT","-06:00",
IF(J5093="PST","-08:00",
IF(J5093="PDT","-07:00",
IF(J5093="UTC","+00:00","+00:00")))))</f>
        <v>2023-03-23T09:50:00-07:00</v>
      </c>
      <c r="H5093" s="1">
        <v>45008</v>
      </c>
      <c r="I5093" s="5">
        <v>0.40972222222222221</v>
      </c>
      <c r="J5093" t="s">
        <v>84</v>
      </c>
      <c r="U5093" t="s">
        <v>7469</v>
      </c>
      <c r="V5093" t="s">
        <v>7470</v>
      </c>
      <c r="X5093" t="s">
        <v>7510</v>
      </c>
      <c r="Y5093" t="s">
        <v>7511</v>
      </c>
      <c r="AD5093">
        <v>32.434333000000002</v>
      </c>
      <c r="AE5093">
        <v>-111.232472</v>
      </c>
      <c r="AG5093" t="s">
        <v>10039</v>
      </c>
      <c r="AH5093" t="s">
        <v>7466</v>
      </c>
      <c r="AI5093" t="s">
        <v>10040</v>
      </c>
      <c r="AK5093" t="s">
        <v>5367</v>
      </c>
      <c r="AL5093" t="s">
        <v>10819</v>
      </c>
      <c r="AN5093" t="s">
        <v>1610</v>
      </c>
      <c r="AO5093" t="s">
        <v>5387</v>
      </c>
      <c r="AP5093" t="s">
        <v>422</v>
      </c>
      <c r="AQ5093">
        <v>3.79</v>
      </c>
      <c r="AR5093" t="s">
        <v>1616</v>
      </c>
      <c r="AT5093" t="s">
        <v>1612</v>
      </c>
      <c r="AV5093" t="s">
        <v>7535</v>
      </c>
      <c r="BQ5093" t="str">
        <f>BS5093 &amp; ":" &amp; BR5093</f>
        <v>AOAC:973.48</v>
      </c>
      <c r="BR5093">
        <v>973.48</v>
      </c>
      <c r="BS5093" t="s">
        <v>7536</v>
      </c>
      <c r="BT5093" t="s">
        <v>7537</v>
      </c>
      <c r="BZ5093" t="s">
        <v>10820</v>
      </c>
      <c r="CA5093" t="s">
        <v>1272</v>
      </c>
      <c r="CB5093">
        <v>0.8</v>
      </c>
      <c r="CC5093" t="s">
        <v>1616</v>
      </c>
      <c r="CE5093" t="s">
        <v>10736</v>
      </c>
      <c r="CF5093" t="s">
        <v>1618</v>
      </c>
    </row>
    <row r="5094" spans="1:84" hidden="1" x14ac:dyDescent="0.4">
      <c r="A5094" t="s">
        <v>9593</v>
      </c>
      <c r="B5094" t="s">
        <v>9594</v>
      </c>
      <c r="C5094" t="s">
        <v>10794</v>
      </c>
      <c r="D5094" t="s">
        <v>81</v>
      </c>
      <c r="E5094" t="s">
        <v>82</v>
      </c>
      <c r="G5094" s="4" t="str">
        <f>TEXT(H5094+I5094,"yyyy-mm-dd""T""hh:mm:ss")&amp;
IF(J5094="MST","-07:00",
IF(J5094="MDT","-06:00",
IF(J5094="PST","-08:00",
IF(J5094="PDT","-07:00",
IF(J5094="UTC","+00:00","+00:00")))))</f>
        <v>2023-04-12T13:02:00-07:00</v>
      </c>
      <c r="H5094" s="1">
        <v>45028</v>
      </c>
      <c r="I5094" s="5">
        <v>0.54305555555555551</v>
      </c>
      <c r="J5094" t="s">
        <v>84</v>
      </c>
      <c r="U5094" t="s">
        <v>9596</v>
      </c>
      <c r="V5094" t="s">
        <v>9597</v>
      </c>
      <c r="X5094" t="s">
        <v>9628</v>
      </c>
      <c r="Y5094" t="s">
        <v>9629</v>
      </c>
      <c r="AD5094">
        <v>32.191263999999997</v>
      </c>
      <c r="AE5094">
        <v>-111.269114</v>
      </c>
      <c r="AG5094" t="s">
        <v>10039</v>
      </c>
      <c r="AH5094" t="s">
        <v>9593</v>
      </c>
      <c r="AI5094" t="s">
        <v>10039</v>
      </c>
      <c r="AK5094" t="s">
        <v>5367</v>
      </c>
      <c r="AL5094" t="s">
        <v>10821</v>
      </c>
      <c r="AM5094" t="s">
        <v>92</v>
      </c>
      <c r="AN5094" t="s">
        <v>1610</v>
      </c>
      <c r="AO5094" t="s">
        <v>105</v>
      </c>
      <c r="AP5094" t="s">
        <v>10726</v>
      </c>
      <c r="AQ5094" t="s">
        <v>4440</v>
      </c>
      <c r="AR5094" t="s">
        <v>1616</v>
      </c>
      <c r="AT5094" t="s">
        <v>1612</v>
      </c>
      <c r="AV5094" t="s">
        <v>96</v>
      </c>
      <c r="BQ5094" t="str">
        <f>BS5094 &amp; ":" &amp; BR5094</f>
        <v>USEPA:300</v>
      </c>
      <c r="BR5094">
        <v>300</v>
      </c>
      <c r="BS5094" t="s">
        <v>4867</v>
      </c>
      <c r="BT5094" t="s">
        <v>9315</v>
      </c>
      <c r="BV5094" t="s">
        <v>9316</v>
      </c>
      <c r="BX5094" s="1">
        <v>45028</v>
      </c>
      <c r="BZ5094" t="s">
        <v>10822</v>
      </c>
      <c r="CA5094" t="s">
        <v>9604</v>
      </c>
      <c r="CB5094">
        <v>0.1</v>
      </c>
      <c r="CC5094" t="s">
        <v>1616</v>
      </c>
      <c r="CE5094" t="s">
        <v>10732</v>
      </c>
      <c r="CF5094" t="s">
        <v>1618</v>
      </c>
    </row>
    <row r="5095" spans="1:84" hidden="1" x14ac:dyDescent="0.4">
      <c r="A5095" t="s">
        <v>7466</v>
      </c>
      <c r="B5095" t="s">
        <v>7467</v>
      </c>
      <c r="C5095" t="s">
        <v>10797</v>
      </c>
      <c r="D5095" t="s">
        <v>81</v>
      </c>
      <c r="E5095" t="s">
        <v>82</v>
      </c>
      <c r="G5095" s="4" t="str">
        <f>TEXT(H5095+I5095,"yyyy-mm-dd""T""hh:mm:ss")&amp;
IF(J5095="MST","-07:00",
IF(J5095="MDT","-06:00",
IF(J5095="PST","-08:00",
IF(J5095="PDT","-07:00",
IF(J5095="UTC","+00:00","+00:00")))))</f>
        <v>2023-03-28T09:25:00-07:00</v>
      </c>
      <c r="H5095" s="1">
        <v>45013</v>
      </c>
      <c r="I5095" s="5">
        <v>0.3923611111111111</v>
      </c>
      <c r="J5095" t="s">
        <v>84</v>
      </c>
      <c r="U5095" t="s">
        <v>7469</v>
      </c>
      <c r="V5095" t="s">
        <v>7470</v>
      </c>
      <c r="X5095" t="s">
        <v>7482</v>
      </c>
      <c r="Y5095" t="s">
        <v>7483</v>
      </c>
      <c r="AD5095">
        <v>32.386417000000002</v>
      </c>
      <c r="AE5095">
        <v>-111.119139</v>
      </c>
      <c r="AG5095" t="s">
        <v>10039</v>
      </c>
      <c r="AH5095" t="s">
        <v>7466</v>
      </c>
      <c r="AI5095" t="s">
        <v>10040</v>
      </c>
      <c r="AK5095" t="s">
        <v>5367</v>
      </c>
      <c r="AL5095" t="s">
        <v>10823</v>
      </c>
      <c r="AN5095" t="s">
        <v>1700</v>
      </c>
      <c r="AO5095" t="s">
        <v>123</v>
      </c>
      <c r="AP5095" t="s">
        <v>422</v>
      </c>
      <c r="AQ5095">
        <v>2.52</v>
      </c>
      <c r="AR5095" t="s">
        <v>1616</v>
      </c>
      <c r="AS5095" t="s">
        <v>9252</v>
      </c>
      <c r="AT5095" t="s">
        <v>1612</v>
      </c>
      <c r="AV5095" t="s">
        <v>96</v>
      </c>
      <c r="BQ5095" t="str">
        <f>BS5095 &amp; ":" &amp; BR5095</f>
        <v>USEPA:365.1</v>
      </c>
      <c r="BR5095">
        <v>365.1</v>
      </c>
      <c r="BS5095" t="s">
        <v>4867</v>
      </c>
      <c r="BT5095" t="s">
        <v>7474</v>
      </c>
      <c r="BV5095" t="s">
        <v>7475</v>
      </c>
      <c r="BZ5095" t="s">
        <v>10824</v>
      </c>
      <c r="CA5095" t="s">
        <v>1272</v>
      </c>
      <c r="CB5095">
        <v>0.5</v>
      </c>
      <c r="CC5095" t="s">
        <v>1616</v>
      </c>
      <c r="CE5095" t="s">
        <v>10757</v>
      </c>
      <c r="CF5095" t="s">
        <v>1618</v>
      </c>
    </row>
    <row r="5096" spans="1:84" hidden="1" x14ac:dyDescent="0.4">
      <c r="A5096" t="s">
        <v>9818</v>
      </c>
      <c r="B5096" t="s">
        <v>9819</v>
      </c>
      <c r="C5096" t="s">
        <v>10825</v>
      </c>
      <c r="D5096" t="s">
        <v>10397</v>
      </c>
      <c r="E5096" t="s">
        <v>82</v>
      </c>
      <c r="G5096" s="4" t="str">
        <f>TEXT(H5096+I5096,"yyyy-mm-dd""T""hh:mm:ss")&amp;
IF(J5096="MST","-07:00",
IF(J5096="MDT","-06:00",
IF(J5096="PST","-08:00",
IF(J5096="PDT","-07:00",
IF(J5096="UTC","+00:00","+00:00")))))</f>
        <v>2023-03-05T10:30:00-07:00</v>
      </c>
      <c r="H5096" s="1">
        <v>44990</v>
      </c>
      <c r="I5096" s="5">
        <v>0.4375</v>
      </c>
      <c r="J5096" t="s">
        <v>84</v>
      </c>
      <c r="N5096">
        <v>0</v>
      </c>
      <c r="O5096" t="s">
        <v>1628</v>
      </c>
      <c r="U5096" t="s">
        <v>10030</v>
      </c>
      <c r="V5096" t="s">
        <v>10030</v>
      </c>
      <c r="X5096" t="s">
        <v>10156</v>
      </c>
      <c r="Y5096" t="s">
        <v>10157</v>
      </c>
      <c r="Z5096" t="s">
        <v>10826</v>
      </c>
      <c r="AD5096">
        <v>32.387222199999997</v>
      </c>
      <c r="AE5096">
        <v>-110.7111111</v>
      </c>
      <c r="AK5096" t="s">
        <v>10034</v>
      </c>
      <c r="AL5096" t="s">
        <v>10827</v>
      </c>
      <c r="AM5096" t="s">
        <v>92</v>
      </c>
      <c r="AN5096" t="s">
        <v>1610</v>
      </c>
      <c r="AO5096" t="s">
        <v>7494</v>
      </c>
      <c r="AP5096" t="s">
        <v>422</v>
      </c>
      <c r="AQ5096" t="s">
        <v>9909</v>
      </c>
      <c r="AR5096" t="s">
        <v>1616</v>
      </c>
      <c r="AT5096" t="s">
        <v>1612</v>
      </c>
      <c r="AV5096" t="s">
        <v>96</v>
      </c>
      <c r="BQ5096" t="str">
        <f>BS5096 &amp; ":" &amp; BR5096</f>
        <v>USEPA:353.2</v>
      </c>
      <c r="BR5096">
        <v>353.2</v>
      </c>
      <c r="BS5096" t="s">
        <v>4867</v>
      </c>
      <c r="BT5096" t="s">
        <v>5390</v>
      </c>
      <c r="BV5096" t="s">
        <v>5391</v>
      </c>
      <c r="BX5096" s="1">
        <v>44995</v>
      </c>
      <c r="BZ5096" t="s">
        <v>10828</v>
      </c>
      <c r="CA5096" t="s">
        <v>7546</v>
      </c>
      <c r="CB5096">
        <v>4.3999999999999997E-2</v>
      </c>
      <c r="CC5096" t="s">
        <v>1616</v>
      </c>
      <c r="CE5096" t="s">
        <v>10793</v>
      </c>
      <c r="CF5096" t="s">
        <v>1618</v>
      </c>
    </row>
    <row r="5097" spans="1:84" hidden="1" x14ac:dyDescent="0.4">
      <c r="A5097" t="s">
        <v>7466</v>
      </c>
      <c r="B5097" t="s">
        <v>7467</v>
      </c>
      <c r="C5097" t="s">
        <v>10785</v>
      </c>
      <c r="D5097" t="s">
        <v>81</v>
      </c>
      <c r="E5097" t="s">
        <v>82</v>
      </c>
      <c r="G5097" s="4" t="str">
        <f>TEXT(H5097+I5097,"yyyy-mm-dd""T""hh:mm:ss")&amp;
IF(J5097="MST","-07:00",
IF(J5097="MDT","-06:00",
IF(J5097="PST","-08:00",
IF(J5097="PDT","-07:00",
IF(J5097="UTC","+00:00","+00:00")))))</f>
        <v>2023-05-18T09:10:00-07:00</v>
      </c>
      <c r="H5097" s="1">
        <v>45064</v>
      </c>
      <c r="I5097" s="5">
        <v>0.38194444444444442</v>
      </c>
      <c r="J5097" t="s">
        <v>84</v>
      </c>
      <c r="U5097" t="s">
        <v>7469</v>
      </c>
      <c r="V5097" t="s">
        <v>7470</v>
      </c>
      <c r="X5097" t="s">
        <v>7532</v>
      </c>
      <c r="Y5097" t="s">
        <v>7533</v>
      </c>
      <c r="AD5097">
        <v>32.289444000000003</v>
      </c>
      <c r="AE5097">
        <v>-111.03486100000001</v>
      </c>
      <c r="AG5097" t="s">
        <v>10039</v>
      </c>
      <c r="AH5097" t="s">
        <v>7466</v>
      </c>
      <c r="AI5097" t="s">
        <v>10040</v>
      </c>
      <c r="AK5097" t="s">
        <v>5367</v>
      </c>
      <c r="AL5097" t="s">
        <v>10829</v>
      </c>
      <c r="AN5097" t="s">
        <v>1610</v>
      </c>
      <c r="AO5097" t="s">
        <v>7494</v>
      </c>
      <c r="AP5097" t="s">
        <v>422</v>
      </c>
      <c r="AQ5097">
        <v>1.65</v>
      </c>
      <c r="AR5097" t="s">
        <v>1616</v>
      </c>
      <c r="AT5097" t="s">
        <v>1612</v>
      </c>
      <c r="AV5097" t="s">
        <v>96</v>
      </c>
      <c r="BQ5097" t="str">
        <f>BS5097 &amp; ":" &amp; BR5097</f>
        <v>USEPA:353.2</v>
      </c>
      <c r="BR5097">
        <v>353.2</v>
      </c>
      <c r="BS5097" t="s">
        <v>4867</v>
      </c>
      <c r="BT5097" t="s">
        <v>5390</v>
      </c>
      <c r="BV5097" t="s">
        <v>5391</v>
      </c>
      <c r="BZ5097" t="s">
        <v>10830</v>
      </c>
      <c r="CA5097" t="s">
        <v>1272</v>
      </c>
      <c r="CB5097">
        <v>0.2</v>
      </c>
      <c r="CC5097" t="s">
        <v>1616</v>
      </c>
      <c r="CE5097" t="s">
        <v>10788</v>
      </c>
      <c r="CF5097" t="s">
        <v>1618</v>
      </c>
    </row>
    <row r="5098" spans="1:84" hidden="1" x14ac:dyDescent="0.4">
      <c r="A5098" t="s">
        <v>9593</v>
      </c>
      <c r="B5098" t="s">
        <v>9594</v>
      </c>
      <c r="C5098" t="s">
        <v>10831</v>
      </c>
      <c r="D5098" t="s">
        <v>81</v>
      </c>
      <c r="E5098" t="s">
        <v>82</v>
      </c>
      <c r="G5098" s="4" t="str">
        <f>TEXT(H5098+I5098,"yyyy-mm-dd""T""hh:mm:ss")&amp;
IF(J5098="MST","-07:00",
IF(J5098="MDT","-06:00",
IF(J5098="PST","-08:00",
IF(J5098="PDT","-07:00",
IF(J5098="UTC","+00:00","+00:00")))))</f>
        <v>2023-09-07T11:56:00-07:00</v>
      </c>
      <c r="H5098" s="1">
        <v>45176</v>
      </c>
      <c r="I5098" s="5">
        <v>0.49722222222222223</v>
      </c>
      <c r="J5098" t="s">
        <v>84</v>
      </c>
      <c r="U5098" t="s">
        <v>9596</v>
      </c>
      <c r="V5098" t="s">
        <v>9597</v>
      </c>
      <c r="X5098" t="s">
        <v>9619</v>
      </c>
      <c r="Y5098" t="s">
        <v>9620</v>
      </c>
      <c r="AD5098">
        <v>31.827556000000001</v>
      </c>
      <c r="AE5098">
        <v>-111.628694</v>
      </c>
      <c r="AG5098" t="s">
        <v>10039</v>
      </c>
      <c r="AH5098" t="s">
        <v>9593</v>
      </c>
      <c r="AI5098" t="s">
        <v>10039</v>
      </c>
      <c r="AK5098" t="s">
        <v>5367</v>
      </c>
      <c r="AL5098" t="s">
        <v>10832</v>
      </c>
      <c r="AN5098" t="s">
        <v>1610</v>
      </c>
      <c r="AO5098" t="s">
        <v>105</v>
      </c>
      <c r="AP5098" t="s">
        <v>10726</v>
      </c>
      <c r="AQ5098">
        <v>0.15</v>
      </c>
      <c r="AR5098" t="s">
        <v>1616</v>
      </c>
      <c r="AT5098" t="s">
        <v>1612</v>
      </c>
      <c r="AV5098" t="s">
        <v>96</v>
      </c>
      <c r="BQ5098" t="str">
        <f>BS5098 &amp; ":" &amp; BR5098</f>
        <v>USEPA:300</v>
      </c>
      <c r="BR5098">
        <v>300</v>
      </c>
      <c r="BS5098" t="s">
        <v>4867</v>
      </c>
      <c r="BT5098" t="s">
        <v>9315</v>
      </c>
      <c r="BV5098" t="s">
        <v>9316</v>
      </c>
      <c r="BX5098" s="1">
        <v>45176</v>
      </c>
      <c r="BZ5098" t="s">
        <v>10833</v>
      </c>
      <c r="CA5098" t="s">
        <v>9604</v>
      </c>
      <c r="CB5098">
        <v>0.1</v>
      </c>
      <c r="CC5098" t="s">
        <v>1616</v>
      </c>
      <c r="CE5098" t="s">
        <v>10732</v>
      </c>
      <c r="CF5098" t="s">
        <v>1618</v>
      </c>
    </row>
    <row r="5099" spans="1:84" hidden="1" x14ac:dyDescent="0.4">
      <c r="A5099" t="s">
        <v>7466</v>
      </c>
      <c r="B5099" t="s">
        <v>7467</v>
      </c>
      <c r="C5099" t="s">
        <v>10751</v>
      </c>
      <c r="D5099" t="s">
        <v>81</v>
      </c>
      <c r="E5099" t="s">
        <v>82</v>
      </c>
      <c r="G5099" s="4" t="str">
        <f>TEXT(H5099+I5099,"yyyy-mm-dd""T""hh:mm:ss")&amp;
IF(J5099="MST","-07:00",
IF(J5099="MDT","-06:00",
IF(J5099="PST","-08:00",
IF(J5099="PDT","-07:00",
IF(J5099="UTC","+00:00","+00:00")))))</f>
        <v>2023-05-24T08:30:00-07:00</v>
      </c>
      <c r="H5099" s="1">
        <v>45070</v>
      </c>
      <c r="I5099" s="5">
        <v>0.35416666666666669</v>
      </c>
      <c r="J5099" t="s">
        <v>84</v>
      </c>
      <c r="U5099" t="s">
        <v>7469</v>
      </c>
      <c r="V5099" t="s">
        <v>7470</v>
      </c>
      <c r="X5099" t="s">
        <v>7471</v>
      </c>
      <c r="Y5099" t="s">
        <v>7472</v>
      </c>
      <c r="AD5099">
        <v>32.338639000000001</v>
      </c>
      <c r="AE5099">
        <v>-111.08147200000001</v>
      </c>
      <c r="AG5099" t="s">
        <v>10039</v>
      </c>
      <c r="AH5099" t="s">
        <v>7466</v>
      </c>
      <c r="AI5099" t="s">
        <v>10040</v>
      </c>
      <c r="AK5099" t="s">
        <v>5367</v>
      </c>
      <c r="AL5099" t="s">
        <v>10834</v>
      </c>
      <c r="AN5099" t="s">
        <v>7486</v>
      </c>
      <c r="AO5099" t="s">
        <v>5369</v>
      </c>
      <c r="AP5099" t="s">
        <v>422</v>
      </c>
      <c r="AQ5099">
        <v>1.83</v>
      </c>
      <c r="AR5099" t="s">
        <v>1616</v>
      </c>
      <c r="AT5099" t="s">
        <v>1612</v>
      </c>
      <c r="AV5099" t="s">
        <v>96</v>
      </c>
      <c r="BQ5099" t="str">
        <f>BS5099 &amp; ":" &amp; BR5099</f>
        <v>USEPA:350.1</v>
      </c>
      <c r="BR5099">
        <v>350.1</v>
      </c>
      <c r="BS5099" t="s">
        <v>4867</v>
      </c>
      <c r="BT5099" t="s">
        <v>7488</v>
      </c>
      <c r="BV5099" t="s">
        <v>7489</v>
      </c>
      <c r="BZ5099" t="s">
        <v>10835</v>
      </c>
      <c r="CA5099" t="s">
        <v>1272</v>
      </c>
      <c r="CB5099">
        <v>0.5</v>
      </c>
      <c r="CC5099" t="s">
        <v>1616</v>
      </c>
      <c r="CE5099" t="s">
        <v>10743</v>
      </c>
      <c r="CF5099" t="s">
        <v>1618</v>
      </c>
    </row>
    <row r="5100" spans="1:84" hidden="1" x14ac:dyDescent="0.4">
      <c r="A5100" t="s">
        <v>7466</v>
      </c>
      <c r="B5100" t="s">
        <v>7467</v>
      </c>
      <c r="C5100" t="s">
        <v>10769</v>
      </c>
      <c r="D5100" t="s">
        <v>81</v>
      </c>
      <c r="E5100" t="s">
        <v>82</v>
      </c>
      <c r="G5100" s="4" t="str">
        <f>TEXT(H5100+I5100,"yyyy-mm-dd""T""hh:mm:ss")&amp;
IF(J5100="MST","-07:00",
IF(J5100="MDT","-06:00",
IF(J5100="PST","-08:00",
IF(J5100="PDT","-07:00",
IF(J5100="UTC","+00:00","+00:00")))))</f>
        <v>2023-09-26T08:35:00-07:00</v>
      </c>
      <c r="H5100" s="1">
        <v>45195</v>
      </c>
      <c r="I5100" s="5">
        <v>0.3576388888888889</v>
      </c>
      <c r="J5100" t="s">
        <v>84</v>
      </c>
      <c r="U5100" t="s">
        <v>7469</v>
      </c>
      <c r="V5100" t="s">
        <v>7470</v>
      </c>
      <c r="X5100" t="s">
        <v>7482</v>
      </c>
      <c r="Y5100" t="s">
        <v>7483</v>
      </c>
      <c r="AD5100">
        <v>32.386417000000002</v>
      </c>
      <c r="AE5100">
        <v>-111.119139</v>
      </c>
      <c r="AG5100" t="s">
        <v>10039</v>
      </c>
      <c r="AH5100" t="s">
        <v>7466</v>
      </c>
      <c r="AI5100" t="s">
        <v>10040</v>
      </c>
      <c r="AK5100" t="s">
        <v>5367</v>
      </c>
      <c r="AL5100" t="s">
        <v>10836</v>
      </c>
      <c r="AN5100" t="s">
        <v>1700</v>
      </c>
      <c r="AO5100" t="s">
        <v>457</v>
      </c>
      <c r="AP5100" t="s">
        <v>422</v>
      </c>
      <c r="AQ5100">
        <v>2.5299999999999998</v>
      </c>
      <c r="AR5100" t="s">
        <v>1616</v>
      </c>
      <c r="AT5100" t="s">
        <v>1612</v>
      </c>
      <c r="AV5100" t="s">
        <v>96</v>
      </c>
      <c r="BQ5100" t="str">
        <f>BS5100 &amp; ":" &amp; BR5100</f>
        <v>USEPA:365.1</v>
      </c>
      <c r="BR5100">
        <v>365.1</v>
      </c>
      <c r="BS5100" t="s">
        <v>4867</v>
      </c>
      <c r="BT5100" t="s">
        <v>7474</v>
      </c>
      <c r="BV5100" t="s">
        <v>7475</v>
      </c>
      <c r="BZ5100" t="s">
        <v>10837</v>
      </c>
      <c r="CA5100" t="s">
        <v>1272</v>
      </c>
      <c r="CB5100">
        <v>0.5</v>
      </c>
      <c r="CC5100" t="s">
        <v>1616</v>
      </c>
      <c r="CE5100" t="s">
        <v>10757</v>
      </c>
      <c r="CF5100" t="s">
        <v>1618</v>
      </c>
    </row>
    <row r="5101" spans="1:84" hidden="1" x14ac:dyDescent="0.4">
      <c r="A5101" t="s">
        <v>7466</v>
      </c>
      <c r="B5101" t="s">
        <v>7467</v>
      </c>
      <c r="C5101" t="s">
        <v>10733</v>
      </c>
      <c r="D5101" t="s">
        <v>81</v>
      </c>
      <c r="E5101" t="s">
        <v>82</v>
      </c>
      <c r="G5101" s="4" t="str">
        <f>TEXT(H5101+I5101,"yyyy-mm-dd""T""hh:mm:ss")&amp;
IF(J5101="MST","-07:00",
IF(J5101="MDT","-06:00",
IF(J5101="PST","-08:00",
IF(J5101="PDT","-07:00",
IF(J5101="UTC","+00:00","+00:00")))))</f>
        <v>2023-09-15T08:20:00-07:00</v>
      </c>
      <c r="H5101" s="1">
        <v>45184</v>
      </c>
      <c r="I5101" s="5">
        <v>0.34722222222222221</v>
      </c>
      <c r="J5101" t="s">
        <v>84</v>
      </c>
      <c r="U5101" t="s">
        <v>7469</v>
      </c>
      <c r="V5101" t="s">
        <v>7470</v>
      </c>
      <c r="X5101" t="s">
        <v>7510</v>
      </c>
      <c r="Y5101" t="s">
        <v>7511</v>
      </c>
      <c r="AD5101">
        <v>32.434333000000002</v>
      </c>
      <c r="AE5101">
        <v>-111.232472</v>
      </c>
      <c r="AG5101" t="s">
        <v>10039</v>
      </c>
      <c r="AH5101" t="s">
        <v>7466</v>
      </c>
      <c r="AI5101" t="s">
        <v>10040</v>
      </c>
      <c r="AK5101" t="s">
        <v>5367</v>
      </c>
      <c r="AL5101" t="s">
        <v>10838</v>
      </c>
      <c r="AN5101" t="s">
        <v>1700</v>
      </c>
      <c r="AO5101" t="s">
        <v>457</v>
      </c>
      <c r="AP5101" t="s">
        <v>422</v>
      </c>
      <c r="AQ5101">
        <v>2.69</v>
      </c>
      <c r="AR5101" t="s">
        <v>1616</v>
      </c>
      <c r="AT5101" t="s">
        <v>1612</v>
      </c>
      <c r="AV5101" t="s">
        <v>96</v>
      </c>
      <c r="BQ5101" t="str">
        <f>BS5101 &amp; ":" &amp; BR5101</f>
        <v>USEPA:365.1</v>
      </c>
      <c r="BR5101">
        <v>365.1</v>
      </c>
      <c r="BS5101" t="s">
        <v>4867</v>
      </c>
      <c r="BT5101" t="s">
        <v>7474</v>
      </c>
      <c r="BV5101" t="s">
        <v>7475</v>
      </c>
      <c r="BZ5101" t="s">
        <v>10839</v>
      </c>
      <c r="CA5101" t="s">
        <v>1272</v>
      </c>
      <c r="CB5101">
        <v>0.5</v>
      </c>
      <c r="CC5101" t="s">
        <v>1616</v>
      </c>
      <c r="CE5101" t="s">
        <v>10736</v>
      </c>
      <c r="CF5101" t="s">
        <v>1618</v>
      </c>
    </row>
    <row r="5102" spans="1:84" hidden="1" x14ac:dyDescent="0.4">
      <c r="A5102" t="s">
        <v>7466</v>
      </c>
      <c r="B5102" t="s">
        <v>7467</v>
      </c>
      <c r="C5102" t="s">
        <v>10840</v>
      </c>
      <c r="D5102" t="s">
        <v>81</v>
      </c>
      <c r="E5102" t="s">
        <v>82</v>
      </c>
      <c r="G5102" s="4" t="str">
        <f>TEXT(H5102+I5102,"yyyy-mm-dd""T""hh:mm:ss")&amp;
IF(J5102="MST","-07:00",
IF(J5102="MDT","-06:00",
IF(J5102="PST","-08:00",
IF(J5102="PDT","-07:00",
IF(J5102="UTC","+00:00","+00:00")))))</f>
        <v>2023-12-14T10:45:00-07:00</v>
      </c>
      <c r="H5102" s="1">
        <v>45274</v>
      </c>
      <c r="I5102" s="5">
        <v>0.44791666666666669</v>
      </c>
      <c r="J5102" t="s">
        <v>84</v>
      </c>
      <c r="U5102" t="s">
        <v>7469</v>
      </c>
      <c r="V5102" t="s">
        <v>7470</v>
      </c>
      <c r="X5102" t="s">
        <v>7471</v>
      </c>
      <c r="Y5102" t="s">
        <v>7472</v>
      </c>
      <c r="AD5102">
        <v>32.338639000000001</v>
      </c>
      <c r="AE5102">
        <v>-111.08147200000001</v>
      </c>
      <c r="AG5102" t="s">
        <v>10039</v>
      </c>
      <c r="AH5102" t="s">
        <v>7466</v>
      </c>
      <c r="AI5102" t="s">
        <v>10040</v>
      </c>
      <c r="AK5102" t="s">
        <v>5367</v>
      </c>
      <c r="AL5102" t="s">
        <v>10841</v>
      </c>
      <c r="AN5102" t="s">
        <v>1610</v>
      </c>
      <c r="AO5102" t="s">
        <v>7494</v>
      </c>
      <c r="AP5102" t="s">
        <v>422</v>
      </c>
      <c r="AQ5102">
        <v>3.47</v>
      </c>
      <c r="AR5102" t="s">
        <v>1616</v>
      </c>
      <c r="AT5102" t="s">
        <v>1612</v>
      </c>
      <c r="AV5102" t="s">
        <v>96</v>
      </c>
      <c r="BQ5102" t="str">
        <f>BS5102 &amp; ":" &amp; BR5102</f>
        <v>USEPA:353.2</v>
      </c>
      <c r="BR5102">
        <v>353.2</v>
      </c>
      <c r="BS5102" t="s">
        <v>4867</v>
      </c>
      <c r="BT5102" t="s">
        <v>5390</v>
      </c>
      <c r="BV5102" t="s">
        <v>5391</v>
      </c>
      <c r="BZ5102" t="s">
        <v>10842</v>
      </c>
      <c r="CA5102" t="s">
        <v>1272</v>
      </c>
      <c r="CB5102">
        <v>0.2</v>
      </c>
      <c r="CC5102" t="s">
        <v>1616</v>
      </c>
      <c r="CE5102" t="s">
        <v>10743</v>
      </c>
      <c r="CF5102" t="s">
        <v>1618</v>
      </c>
    </row>
    <row r="5103" spans="1:84" hidden="1" x14ac:dyDescent="0.4">
      <c r="A5103" t="s">
        <v>7466</v>
      </c>
      <c r="B5103" t="s">
        <v>7467</v>
      </c>
      <c r="C5103" t="s">
        <v>10758</v>
      </c>
      <c r="D5103" t="s">
        <v>81</v>
      </c>
      <c r="E5103" t="s">
        <v>82</v>
      </c>
      <c r="G5103" s="4" t="str">
        <f>TEXT(H5103+I5103,"yyyy-mm-dd""T""hh:mm:ss")&amp;
IF(J5103="MST","-07:00",
IF(J5103="MDT","-06:00",
IF(J5103="PST","-08:00",
IF(J5103="PDT","-07:00",
IF(J5103="UTC","+00:00","+00:00")))))</f>
        <v>2023-03-21T11:05:00-07:00</v>
      </c>
      <c r="H5103" s="1">
        <v>45006</v>
      </c>
      <c r="I5103" s="5">
        <v>0.46180555555555558</v>
      </c>
      <c r="J5103" t="s">
        <v>84</v>
      </c>
      <c r="U5103" t="s">
        <v>7469</v>
      </c>
      <c r="V5103" t="s">
        <v>7470</v>
      </c>
      <c r="X5103" t="s">
        <v>7532</v>
      </c>
      <c r="Y5103" t="s">
        <v>7533</v>
      </c>
      <c r="AD5103">
        <v>32.289444000000003</v>
      </c>
      <c r="AE5103">
        <v>-111.03486100000001</v>
      </c>
      <c r="AG5103" t="s">
        <v>10039</v>
      </c>
      <c r="AH5103" t="s">
        <v>7466</v>
      </c>
      <c r="AI5103" t="s">
        <v>10040</v>
      </c>
      <c r="AK5103" t="s">
        <v>5367</v>
      </c>
      <c r="AL5103" t="s">
        <v>10843</v>
      </c>
      <c r="AN5103" t="s">
        <v>7486</v>
      </c>
      <c r="AO5103" t="s">
        <v>5369</v>
      </c>
      <c r="AP5103" t="s">
        <v>422</v>
      </c>
      <c r="AQ5103">
        <v>1.19</v>
      </c>
      <c r="AR5103" t="s">
        <v>1616</v>
      </c>
      <c r="AT5103" t="s">
        <v>1612</v>
      </c>
      <c r="AV5103" t="s">
        <v>96</v>
      </c>
      <c r="BQ5103" t="str">
        <f>BS5103 &amp; ":" &amp; BR5103</f>
        <v>USEPA:350.1</v>
      </c>
      <c r="BR5103">
        <v>350.1</v>
      </c>
      <c r="BS5103" t="s">
        <v>4867</v>
      </c>
      <c r="BT5103" t="s">
        <v>7488</v>
      </c>
      <c r="BV5103" t="s">
        <v>7489</v>
      </c>
      <c r="BZ5103" t="s">
        <v>10844</v>
      </c>
      <c r="CA5103" t="s">
        <v>1272</v>
      </c>
      <c r="CB5103">
        <v>0.5</v>
      </c>
      <c r="CC5103" t="s">
        <v>1616</v>
      </c>
      <c r="CE5103" t="s">
        <v>10761</v>
      </c>
      <c r="CF5103" t="s">
        <v>1618</v>
      </c>
    </row>
    <row r="5104" spans="1:84" hidden="1" x14ac:dyDescent="0.4">
      <c r="A5104" t="s">
        <v>7466</v>
      </c>
      <c r="B5104" t="s">
        <v>7467</v>
      </c>
      <c r="C5104" t="s">
        <v>10845</v>
      </c>
      <c r="D5104" t="s">
        <v>81</v>
      </c>
      <c r="E5104" t="s">
        <v>82</v>
      </c>
      <c r="G5104" s="4" t="str">
        <f>TEXT(H5104+I5104,"yyyy-mm-dd""T""hh:mm:ss")&amp;
IF(J5104="MST","-07:00",
IF(J5104="MDT","-06:00",
IF(J5104="PST","-08:00",
IF(J5104="PDT","-07:00",
IF(J5104="UTC","+00:00","+00:00")))))</f>
        <v>2023-12-19T11:15:00-07:00</v>
      </c>
      <c r="H5104" s="1">
        <v>45279</v>
      </c>
      <c r="I5104" s="5">
        <v>0.46875</v>
      </c>
      <c r="J5104" t="s">
        <v>84</v>
      </c>
      <c r="U5104" t="s">
        <v>7469</v>
      </c>
      <c r="V5104" t="s">
        <v>7470</v>
      </c>
      <c r="X5104" t="s">
        <v>7510</v>
      </c>
      <c r="Y5104" t="s">
        <v>7511</v>
      </c>
      <c r="AD5104">
        <v>32.434333000000002</v>
      </c>
      <c r="AE5104">
        <v>-111.232472</v>
      </c>
      <c r="AG5104" t="s">
        <v>10039</v>
      </c>
      <c r="AH5104" t="s">
        <v>7466</v>
      </c>
      <c r="AI5104" t="s">
        <v>10040</v>
      </c>
      <c r="AK5104" t="s">
        <v>5367</v>
      </c>
      <c r="AL5104" t="s">
        <v>10846</v>
      </c>
      <c r="AN5104" t="s">
        <v>1610</v>
      </c>
      <c r="AO5104" t="s">
        <v>10046</v>
      </c>
      <c r="AP5104" t="s">
        <v>422</v>
      </c>
      <c r="AQ5104">
        <v>1.86</v>
      </c>
      <c r="AR5104" t="s">
        <v>1616</v>
      </c>
      <c r="AT5104" t="s">
        <v>1612</v>
      </c>
      <c r="AV5104" t="s">
        <v>96</v>
      </c>
      <c r="BQ5104" t="str">
        <f>BS5104 &amp; ":" &amp; BR5104</f>
        <v>USEPA:351.2</v>
      </c>
      <c r="BR5104">
        <v>351.2</v>
      </c>
      <c r="BS5104" t="s">
        <v>4867</v>
      </c>
      <c r="BT5104" t="s">
        <v>7605</v>
      </c>
      <c r="BV5104" t="s">
        <v>7606</v>
      </c>
      <c r="BZ5104" t="s">
        <v>10847</v>
      </c>
      <c r="CA5104" t="s">
        <v>1272</v>
      </c>
      <c r="CB5104">
        <v>0.8</v>
      </c>
      <c r="CC5104" t="s">
        <v>1616</v>
      </c>
      <c r="CE5104" t="s">
        <v>10736</v>
      </c>
      <c r="CF5104" t="s">
        <v>1618</v>
      </c>
    </row>
    <row r="5105" spans="1:84" hidden="1" x14ac:dyDescent="0.4">
      <c r="A5105" t="s">
        <v>9818</v>
      </c>
      <c r="B5105" t="s">
        <v>9819</v>
      </c>
      <c r="C5105" t="s">
        <v>10848</v>
      </c>
      <c r="D5105" t="s">
        <v>81</v>
      </c>
      <c r="E5105" t="s">
        <v>82</v>
      </c>
      <c r="G5105" s="4" t="str">
        <f>TEXT(H5105+I5105,"yyyy-mm-dd""T""hh:mm:ss")&amp;
IF(J5105="MST","-07:00",
IF(J5105="MDT","-06:00",
IF(J5105="PST","-08:00",
IF(J5105="PDT","-07:00",
IF(J5105="UTC","+00:00","+00:00")))))</f>
        <v>2023-03-05T10:30:00-07:00</v>
      </c>
      <c r="H5105" s="1">
        <v>44990</v>
      </c>
      <c r="I5105" s="5">
        <v>0.4375</v>
      </c>
      <c r="J5105" t="s">
        <v>84</v>
      </c>
      <c r="N5105">
        <v>1.5</v>
      </c>
      <c r="O5105" t="s">
        <v>1628</v>
      </c>
      <c r="U5105" t="s">
        <v>10030</v>
      </c>
      <c r="V5105" t="s">
        <v>10030</v>
      </c>
      <c r="X5105" t="s">
        <v>10156</v>
      </c>
      <c r="Y5105" t="s">
        <v>10157</v>
      </c>
      <c r="Z5105" t="s">
        <v>10826</v>
      </c>
      <c r="AD5105">
        <v>32.387222199999997</v>
      </c>
      <c r="AE5105">
        <v>-110.7111111</v>
      </c>
      <c r="AK5105" t="s">
        <v>10034</v>
      </c>
      <c r="AL5105" t="s">
        <v>10849</v>
      </c>
      <c r="AN5105" t="s">
        <v>1610</v>
      </c>
      <c r="AO5105" t="s">
        <v>442</v>
      </c>
      <c r="AP5105" t="s">
        <v>422</v>
      </c>
      <c r="AQ5105">
        <v>0.52</v>
      </c>
      <c r="AR5105" t="s">
        <v>1616</v>
      </c>
      <c r="AT5105" t="s">
        <v>1612</v>
      </c>
      <c r="AV5105" t="s">
        <v>96</v>
      </c>
      <c r="BQ5105" t="str">
        <f>BS5105 &amp; ":" &amp; BR5105</f>
        <v>USEPA:351.2</v>
      </c>
      <c r="BR5105">
        <v>351.2</v>
      </c>
      <c r="BS5105" t="s">
        <v>4867</v>
      </c>
      <c r="BT5105" t="s">
        <v>7605</v>
      </c>
      <c r="BV5105" t="s">
        <v>7606</v>
      </c>
      <c r="BX5105" s="1">
        <v>44999</v>
      </c>
      <c r="BZ5105" t="s">
        <v>10850</v>
      </c>
      <c r="CA5105" t="s">
        <v>1272</v>
      </c>
      <c r="CB5105">
        <v>0.2</v>
      </c>
      <c r="CC5105" t="s">
        <v>1616</v>
      </c>
      <c r="CE5105" t="s">
        <v>10851</v>
      </c>
      <c r="CF5105" t="s">
        <v>1618</v>
      </c>
    </row>
    <row r="5106" spans="1:84" hidden="1" x14ac:dyDescent="0.4">
      <c r="A5106" t="s">
        <v>9593</v>
      </c>
      <c r="B5106" t="s">
        <v>9594</v>
      </c>
      <c r="C5106" t="s">
        <v>10852</v>
      </c>
      <c r="D5106" t="s">
        <v>81</v>
      </c>
      <c r="E5106" t="s">
        <v>82</v>
      </c>
      <c r="G5106" s="4" t="str">
        <f>TEXT(H5106+I5106,"yyyy-mm-dd""T""hh:mm:ss")&amp;
IF(J5106="MST","-07:00",
IF(J5106="MDT","-06:00",
IF(J5106="PST","-08:00",
IF(J5106="PDT","-07:00",
IF(J5106="UTC","+00:00","+00:00")))))</f>
        <v>2023-01-18T13:10:00-07:00</v>
      </c>
      <c r="H5106" s="1">
        <v>44944</v>
      </c>
      <c r="I5106" s="5">
        <v>0.54861111111111116</v>
      </c>
      <c r="J5106" t="s">
        <v>84</v>
      </c>
      <c r="U5106" t="s">
        <v>9596</v>
      </c>
      <c r="V5106" t="s">
        <v>9597</v>
      </c>
      <c r="X5106" t="s">
        <v>9607</v>
      </c>
      <c r="Y5106" t="s">
        <v>9608</v>
      </c>
      <c r="AD5106">
        <v>32.275832999999999</v>
      </c>
      <c r="AE5106">
        <v>-112.672222</v>
      </c>
      <c r="AG5106" t="s">
        <v>10039</v>
      </c>
      <c r="AH5106" t="s">
        <v>9593</v>
      </c>
      <c r="AI5106" t="s">
        <v>10039</v>
      </c>
      <c r="AK5106" t="s">
        <v>5367</v>
      </c>
      <c r="AL5106" t="s">
        <v>10853</v>
      </c>
      <c r="AM5106" t="s">
        <v>92</v>
      </c>
      <c r="AN5106" t="s">
        <v>1610</v>
      </c>
      <c r="AO5106" t="s">
        <v>111</v>
      </c>
      <c r="AP5106" t="s">
        <v>10726</v>
      </c>
      <c r="AQ5106" t="s">
        <v>4440</v>
      </c>
      <c r="AR5106" t="s">
        <v>1616</v>
      </c>
      <c r="AT5106" t="s">
        <v>1612</v>
      </c>
      <c r="AV5106" t="s">
        <v>96</v>
      </c>
      <c r="BQ5106" t="str">
        <f>BS5106 &amp; ":" &amp; BR5106</f>
        <v>USEPA:300</v>
      </c>
      <c r="BR5106">
        <v>300</v>
      </c>
      <c r="BS5106" t="s">
        <v>4867</v>
      </c>
      <c r="BT5106" t="s">
        <v>9315</v>
      </c>
      <c r="BV5106" t="s">
        <v>9316</v>
      </c>
      <c r="BX5106" s="1">
        <v>44944</v>
      </c>
      <c r="BZ5106" t="s">
        <v>10854</v>
      </c>
      <c r="CA5106" t="s">
        <v>9604</v>
      </c>
      <c r="CB5106">
        <v>0.5</v>
      </c>
      <c r="CC5106" t="s">
        <v>1616</v>
      </c>
      <c r="CE5106" t="s">
        <v>10732</v>
      </c>
      <c r="CF5106" t="s">
        <v>1618</v>
      </c>
    </row>
    <row r="5107" spans="1:84" hidden="1" x14ac:dyDescent="0.4">
      <c r="A5107" t="s">
        <v>9593</v>
      </c>
      <c r="B5107" t="s">
        <v>9594</v>
      </c>
      <c r="C5107" t="s">
        <v>10811</v>
      </c>
      <c r="D5107" t="s">
        <v>81</v>
      </c>
      <c r="E5107" t="s">
        <v>82</v>
      </c>
      <c r="G5107" s="4" t="str">
        <f>TEXT(H5107+I5107,"yyyy-mm-dd""T""hh:mm:ss")&amp;
IF(J5107="MST","-07:00",
IF(J5107="MDT","-06:00",
IF(J5107="PST","-08:00",
IF(J5107="PDT","-07:00",
IF(J5107="UTC","+00:00","+00:00")))))</f>
        <v>2023-09-05T12:14:00-07:00</v>
      </c>
      <c r="H5107" s="1">
        <v>45174</v>
      </c>
      <c r="I5107" s="5">
        <v>0.50972222222222219</v>
      </c>
      <c r="J5107" t="s">
        <v>84</v>
      </c>
      <c r="U5107" t="s">
        <v>9596</v>
      </c>
      <c r="V5107" t="s">
        <v>9597</v>
      </c>
      <c r="X5107" t="s">
        <v>9628</v>
      </c>
      <c r="Y5107" t="s">
        <v>9629</v>
      </c>
      <c r="AD5107">
        <v>32.191263999999997</v>
      </c>
      <c r="AE5107">
        <v>-111.269114</v>
      </c>
      <c r="AG5107" t="s">
        <v>10039</v>
      </c>
      <c r="AH5107" t="s">
        <v>9593</v>
      </c>
      <c r="AI5107" t="s">
        <v>10039</v>
      </c>
      <c r="AK5107" t="s">
        <v>5367</v>
      </c>
      <c r="AL5107" t="s">
        <v>10855</v>
      </c>
      <c r="AM5107" t="s">
        <v>92</v>
      </c>
      <c r="AN5107" t="s">
        <v>1610</v>
      </c>
      <c r="AO5107" t="s">
        <v>105</v>
      </c>
      <c r="AP5107" t="s">
        <v>10726</v>
      </c>
      <c r="AQ5107" t="s">
        <v>4440</v>
      </c>
      <c r="AR5107" t="s">
        <v>1616</v>
      </c>
      <c r="AT5107" t="s">
        <v>1612</v>
      </c>
      <c r="AV5107" t="s">
        <v>96</v>
      </c>
      <c r="BQ5107" t="str">
        <f>BS5107 &amp; ":" &amp; BR5107</f>
        <v>USEPA:300</v>
      </c>
      <c r="BR5107">
        <v>300</v>
      </c>
      <c r="BS5107" t="s">
        <v>4867</v>
      </c>
      <c r="BT5107" t="s">
        <v>9315</v>
      </c>
      <c r="BV5107" t="s">
        <v>9316</v>
      </c>
      <c r="BX5107" s="1">
        <v>45174</v>
      </c>
      <c r="BZ5107" t="s">
        <v>10856</v>
      </c>
      <c r="CA5107" t="s">
        <v>9604</v>
      </c>
      <c r="CB5107">
        <v>0.1</v>
      </c>
      <c r="CC5107" t="s">
        <v>1616</v>
      </c>
      <c r="CE5107" t="s">
        <v>10732</v>
      </c>
      <c r="CF5107" t="s">
        <v>1618</v>
      </c>
    </row>
    <row r="5108" spans="1:84" hidden="1" x14ac:dyDescent="0.4">
      <c r="A5108" t="s">
        <v>9593</v>
      </c>
      <c r="B5108" t="s">
        <v>9594</v>
      </c>
      <c r="C5108" t="s">
        <v>10724</v>
      </c>
      <c r="D5108" t="s">
        <v>81</v>
      </c>
      <c r="E5108" t="s">
        <v>82</v>
      </c>
      <c r="G5108" s="4" t="str">
        <f>TEXT(H5108+I5108,"yyyy-mm-dd""T""hh:mm:ss")&amp;
IF(J5108="MST","-07:00",
IF(J5108="MDT","-06:00",
IF(J5108="PST","-08:00",
IF(J5108="PDT","-07:00",
IF(J5108="UTC","+00:00","+00:00")))))</f>
        <v>2023-08-30T11:27:00-07:00</v>
      </c>
      <c r="H5108" s="1">
        <v>45168</v>
      </c>
      <c r="I5108" s="5">
        <v>0.47708333333333336</v>
      </c>
      <c r="J5108" t="s">
        <v>84</v>
      </c>
      <c r="U5108" t="s">
        <v>9596</v>
      </c>
      <c r="V5108" t="s">
        <v>9597</v>
      </c>
      <c r="X5108" t="s">
        <v>9742</v>
      </c>
      <c r="Y5108" t="s">
        <v>9743</v>
      </c>
      <c r="AD5108">
        <v>31.949278</v>
      </c>
      <c r="AE5108">
        <v>-112.519583</v>
      </c>
      <c r="AG5108" t="s">
        <v>10039</v>
      </c>
      <c r="AH5108" t="s">
        <v>9593</v>
      </c>
      <c r="AI5108" t="s">
        <v>10039</v>
      </c>
      <c r="AK5108" t="s">
        <v>5367</v>
      </c>
      <c r="AL5108" t="s">
        <v>10857</v>
      </c>
      <c r="AM5108" t="s">
        <v>92</v>
      </c>
      <c r="AN5108" t="s">
        <v>1610</v>
      </c>
      <c r="AO5108" t="s">
        <v>111</v>
      </c>
      <c r="AP5108" t="s">
        <v>10726</v>
      </c>
      <c r="AQ5108" t="s">
        <v>4440</v>
      </c>
      <c r="AR5108" t="s">
        <v>1616</v>
      </c>
      <c r="AT5108" t="s">
        <v>1612</v>
      </c>
      <c r="AV5108" t="s">
        <v>96</v>
      </c>
      <c r="BQ5108" t="str">
        <f>BS5108 &amp; ":" &amp; BR5108</f>
        <v>USEPA:300</v>
      </c>
      <c r="BR5108">
        <v>300</v>
      </c>
      <c r="BS5108" t="s">
        <v>4867</v>
      </c>
      <c r="BT5108" t="s">
        <v>9315</v>
      </c>
      <c r="BV5108" t="s">
        <v>9316</v>
      </c>
      <c r="BX5108" s="1">
        <v>45168</v>
      </c>
      <c r="BZ5108" t="s">
        <v>10858</v>
      </c>
      <c r="CA5108" t="s">
        <v>9604</v>
      </c>
      <c r="CB5108">
        <v>0.5</v>
      </c>
      <c r="CC5108" t="s">
        <v>1616</v>
      </c>
      <c r="CE5108" t="s">
        <v>10732</v>
      </c>
      <c r="CF5108" t="s">
        <v>1618</v>
      </c>
    </row>
    <row r="5109" spans="1:84" hidden="1" x14ac:dyDescent="0.4">
      <c r="A5109" t="s">
        <v>9593</v>
      </c>
      <c r="B5109" t="s">
        <v>9594</v>
      </c>
      <c r="C5109" t="s">
        <v>10831</v>
      </c>
      <c r="D5109" t="s">
        <v>81</v>
      </c>
      <c r="E5109" t="s">
        <v>82</v>
      </c>
      <c r="G5109" s="4" t="str">
        <f>TEXT(H5109+I5109,"yyyy-mm-dd""T""hh:mm:ss")&amp;
IF(J5109="MST","-07:00",
IF(J5109="MDT","-06:00",
IF(J5109="PST","-08:00",
IF(J5109="PDT","-07:00",
IF(J5109="UTC","+00:00","+00:00")))))</f>
        <v>2023-09-07T11:56:00-07:00</v>
      </c>
      <c r="H5109" s="1">
        <v>45176</v>
      </c>
      <c r="I5109" s="5">
        <v>0.49722222222222223</v>
      </c>
      <c r="J5109" t="s">
        <v>84</v>
      </c>
      <c r="U5109" t="s">
        <v>9596</v>
      </c>
      <c r="V5109" t="s">
        <v>9597</v>
      </c>
      <c r="X5109" t="s">
        <v>9619</v>
      </c>
      <c r="Y5109" t="s">
        <v>9620</v>
      </c>
      <c r="AD5109">
        <v>31.827556000000001</v>
      </c>
      <c r="AE5109">
        <v>-111.628694</v>
      </c>
      <c r="AG5109" t="s">
        <v>10039</v>
      </c>
      <c r="AH5109" t="s">
        <v>9593</v>
      </c>
      <c r="AI5109" t="s">
        <v>10039</v>
      </c>
      <c r="AK5109" t="s">
        <v>5367</v>
      </c>
      <c r="AL5109" t="s">
        <v>10859</v>
      </c>
      <c r="AN5109" t="s">
        <v>1700</v>
      </c>
      <c r="AO5109" t="s">
        <v>9631</v>
      </c>
      <c r="AP5109" t="s">
        <v>10726</v>
      </c>
      <c r="AQ5109">
        <v>0.3</v>
      </c>
      <c r="AR5109" t="s">
        <v>1616</v>
      </c>
      <c r="AT5109" t="s">
        <v>1612</v>
      </c>
      <c r="AV5109" t="s">
        <v>96</v>
      </c>
      <c r="BQ5109" t="str">
        <f>BS5109 &amp; ":" &amp; BR5109</f>
        <v>APHA:4500-P B</v>
      </c>
      <c r="BR5109" t="s">
        <v>10727</v>
      </c>
      <c r="BS5109" t="s">
        <v>5380</v>
      </c>
      <c r="BT5109" t="s">
        <v>10728</v>
      </c>
      <c r="BV5109" t="s">
        <v>10729</v>
      </c>
      <c r="BX5109" s="1">
        <v>45180</v>
      </c>
      <c r="BZ5109" t="s">
        <v>10860</v>
      </c>
      <c r="CA5109" t="s">
        <v>10731</v>
      </c>
      <c r="CB5109">
        <v>0.1</v>
      </c>
      <c r="CC5109" t="s">
        <v>1616</v>
      </c>
      <c r="CE5109" t="s">
        <v>10732</v>
      </c>
      <c r="CF5109" t="s">
        <v>1618</v>
      </c>
    </row>
    <row r="5110" spans="1:84" hidden="1" x14ac:dyDescent="0.4">
      <c r="A5110" t="s">
        <v>7466</v>
      </c>
      <c r="B5110" t="s">
        <v>7467</v>
      </c>
      <c r="C5110" t="s">
        <v>10861</v>
      </c>
      <c r="D5110" t="s">
        <v>81</v>
      </c>
      <c r="E5110" t="s">
        <v>82</v>
      </c>
      <c r="G5110" s="4" t="str">
        <f>TEXT(H5110+I5110,"yyyy-mm-dd""T""hh:mm:ss")&amp;
IF(J5110="MST","-07:00",
IF(J5110="MDT","-06:00",
IF(J5110="PST","-08:00",
IF(J5110="PDT","-07:00",
IF(J5110="UTC","+00:00","+00:00")))))</f>
        <v>2023-12-21T09:50:00-07:00</v>
      </c>
      <c r="H5110" s="1">
        <v>45281</v>
      </c>
      <c r="I5110" s="5">
        <v>0.40972222222222221</v>
      </c>
      <c r="J5110" t="s">
        <v>84</v>
      </c>
      <c r="U5110" t="s">
        <v>7469</v>
      </c>
      <c r="V5110" t="s">
        <v>7470</v>
      </c>
      <c r="X5110" t="s">
        <v>7482</v>
      </c>
      <c r="Y5110" t="s">
        <v>7483</v>
      </c>
      <c r="AD5110">
        <v>32.386417000000002</v>
      </c>
      <c r="AE5110">
        <v>-111.119139</v>
      </c>
      <c r="AG5110" t="s">
        <v>10039</v>
      </c>
      <c r="AH5110" t="s">
        <v>7466</v>
      </c>
      <c r="AI5110" t="s">
        <v>10040</v>
      </c>
      <c r="AK5110" t="s">
        <v>5367</v>
      </c>
      <c r="AL5110" t="s">
        <v>10862</v>
      </c>
      <c r="AN5110" t="s">
        <v>1610</v>
      </c>
      <c r="AO5110" t="s">
        <v>7494</v>
      </c>
      <c r="AP5110" t="s">
        <v>422</v>
      </c>
      <c r="AQ5110">
        <v>6.8</v>
      </c>
      <c r="AR5110" t="s">
        <v>1616</v>
      </c>
      <c r="AT5110" t="s">
        <v>1612</v>
      </c>
      <c r="AV5110" t="s">
        <v>96</v>
      </c>
      <c r="BQ5110" t="str">
        <f>BS5110 &amp; ":" &amp; BR5110</f>
        <v>USEPA:353.2</v>
      </c>
      <c r="BR5110">
        <v>353.2</v>
      </c>
      <c r="BS5110" t="s">
        <v>4867</v>
      </c>
      <c r="BT5110" t="s">
        <v>5390</v>
      </c>
      <c r="BV5110" t="s">
        <v>5391</v>
      </c>
      <c r="BZ5110" t="s">
        <v>10863</v>
      </c>
      <c r="CA5110" t="s">
        <v>1272</v>
      </c>
      <c r="CB5110">
        <v>0.2</v>
      </c>
      <c r="CC5110" t="s">
        <v>1616</v>
      </c>
      <c r="CE5110" t="s">
        <v>10757</v>
      </c>
      <c r="CF5110" t="s">
        <v>1618</v>
      </c>
    </row>
    <row r="5111" spans="1:84" hidden="1" x14ac:dyDescent="0.4">
      <c r="A5111" t="s">
        <v>9593</v>
      </c>
      <c r="B5111" t="s">
        <v>9594</v>
      </c>
      <c r="C5111" t="s">
        <v>10816</v>
      </c>
      <c r="D5111" t="s">
        <v>81</v>
      </c>
      <c r="E5111" t="s">
        <v>82</v>
      </c>
      <c r="G5111" s="4" t="str">
        <f>TEXT(H5111+I5111,"yyyy-mm-dd""T""hh:mm:ss")&amp;
IF(J5111="MST","-07:00",
IF(J5111="MDT","-06:00",
IF(J5111="PST","-08:00",
IF(J5111="PDT","-07:00",
IF(J5111="UTC","+00:00","+00:00")))))</f>
        <v>2023-01-25T11:19:00-07:00</v>
      </c>
      <c r="H5111" s="1">
        <v>44951</v>
      </c>
      <c r="I5111" s="5">
        <v>0.47152777777777777</v>
      </c>
      <c r="J5111" t="s">
        <v>84</v>
      </c>
      <c r="U5111" t="s">
        <v>9596</v>
      </c>
      <c r="V5111" t="s">
        <v>9597</v>
      </c>
      <c r="X5111" t="s">
        <v>9619</v>
      </c>
      <c r="Y5111" t="s">
        <v>9620</v>
      </c>
      <c r="AD5111">
        <v>31.827556000000001</v>
      </c>
      <c r="AE5111">
        <v>-111.628694</v>
      </c>
      <c r="AG5111" t="s">
        <v>10039</v>
      </c>
      <c r="AH5111" t="s">
        <v>9593</v>
      </c>
      <c r="AI5111" t="s">
        <v>10039</v>
      </c>
      <c r="AK5111" t="s">
        <v>5367</v>
      </c>
      <c r="AL5111" t="s">
        <v>10864</v>
      </c>
      <c r="AN5111" t="s">
        <v>1700</v>
      </c>
      <c r="AO5111" t="s">
        <v>9631</v>
      </c>
      <c r="AP5111" t="s">
        <v>10726</v>
      </c>
      <c r="AQ5111">
        <v>0.18</v>
      </c>
      <c r="AR5111" t="s">
        <v>1616</v>
      </c>
      <c r="AT5111" t="s">
        <v>1612</v>
      </c>
      <c r="AV5111" t="s">
        <v>96</v>
      </c>
      <c r="BQ5111" t="str">
        <f>BS5111 &amp; ":" &amp; BR5111</f>
        <v>APHA:4500-P B</v>
      </c>
      <c r="BR5111" t="s">
        <v>10727</v>
      </c>
      <c r="BS5111" t="s">
        <v>5380</v>
      </c>
      <c r="BT5111" t="s">
        <v>10728</v>
      </c>
      <c r="BV5111" t="s">
        <v>10729</v>
      </c>
      <c r="BX5111" s="1">
        <v>44963</v>
      </c>
      <c r="BZ5111" t="s">
        <v>10865</v>
      </c>
      <c r="CA5111" t="s">
        <v>10731</v>
      </c>
      <c r="CB5111">
        <v>0.1</v>
      </c>
      <c r="CC5111" t="s">
        <v>1616</v>
      </c>
      <c r="CE5111" t="s">
        <v>10732</v>
      </c>
      <c r="CF5111" t="s">
        <v>1618</v>
      </c>
    </row>
    <row r="5112" spans="1:84" hidden="1" x14ac:dyDescent="0.4">
      <c r="A5112" t="s">
        <v>7466</v>
      </c>
      <c r="B5112" t="s">
        <v>7467</v>
      </c>
      <c r="C5112" t="s">
        <v>10758</v>
      </c>
      <c r="D5112" t="s">
        <v>81</v>
      </c>
      <c r="E5112" t="s">
        <v>82</v>
      </c>
      <c r="G5112" s="4" t="str">
        <f>TEXT(H5112+I5112,"yyyy-mm-dd""T""hh:mm:ss")&amp;
IF(J5112="MST","-07:00",
IF(J5112="MDT","-06:00",
IF(J5112="PST","-08:00",
IF(J5112="PDT","-07:00",
IF(J5112="UTC","+00:00","+00:00")))))</f>
        <v>2023-03-21T11:05:00-07:00</v>
      </c>
      <c r="H5112" s="1">
        <v>45006</v>
      </c>
      <c r="I5112" s="5">
        <v>0.46180555555555558</v>
      </c>
      <c r="J5112" t="s">
        <v>84</v>
      </c>
      <c r="U5112" t="s">
        <v>7469</v>
      </c>
      <c r="V5112" t="s">
        <v>7470</v>
      </c>
      <c r="X5112" t="s">
        <v>7532</v>
      </c>
      <c r="Y5112" t="s">
        <v>7533</v>
      </c>
      <c r="AD5112">
        <v>32.289444000000003</v>
      </c>
      <c r="AE5112">
        <v>-111.03486100000001</v>
      </c>
      <c r="AG5112" t="s">
        <v>10039</v>
      </c>
      <c r="AH5112" t="s">
        <v>7466</v>
      </c>
      <c r="AI5112" t="s">
        <v>10040</v>
      </c>
      <c r="AK5112" t="s">
        <v>5367</v>
      </c>
      <c r="AL5112" t="s">
        <v>10866</v>
      </c>
      <c r="AN5112" t="s">
        <v>1610</v>
      </c>
      <c r="AO5112" t="s">
        <v>10046</v>
      </c>
      <c r="AP5112" t="s">
        <v>422</v>
      </c>
      <c r="AQ5112">
        <v>2.74</v>
      </c>
      <c r="AR5112" t="s">
        <v>1616</v>
      </c>
      <c r="AT5112" t="s">
        <v>1612</v>
      </c>
      <c r="AV5112" t="s">
        <v>96</v>
      </c>
      <c r="BQ5112" t="str">
        <f>BS5112 &amp; ":" &amp; BR5112</f>
        <v>USEPA:351.2</v>
      </c>
      <c r="BR5112">
        <v>351.2</v>
      </c>
      <c r="BS5112" t="s">
        <v>4867</v>
      </c>
      <c r="BT5112" t="s">
        <v>7605</v>
      </c>
      <c r="BV5112" t="s">
        <v>7606</v>
      </c>
      <c r="BZ5112" t="s">
        <v>10867</v>
      </c>
      <c r="CA5112" t="s">
        <v>1272</v>
      </c>
      <c r="CB5112">
        <v>0.8</v>
      </c>
      <c r="CC5112" t="s">
        <v>1616</v>
      </c>
      <c r="CE5112" t="s">
        <v>10761</v>
      </c>
      <c r="CF5112" t="s">
        <v>1618</v>
      </c>
    </row>
    <row r="5113" spans="1:84" hidden="1" x14ac:dyDescent="0.4">
      <c r="A5113" t="s">
        <v>9593</v>
      </c>
      <c r="B5113" t="s">
        <v>9594</v>
      </c>
      <c r="C5113" t="s">
        <v>10868</v>
      </c>
      <c r="D5113" t="s">
        <v>81</v>
      </c>
      <c r="E5113" t="s">
        <v>82</v>
      </c>
      <c r="G5113" s="4" t="str">
        <f>TEXT(H5113+I5113,"yyyy-mm-dd""T""hh:mm:ss")&amp;
IF(J5113="MST","-07:00",
IF(J5113="MDT","-06:00",
IF(J5113="PST","-08:00",
IF(J5113="PDT","-07:00",
IF(J5113="UTC","+00:00","+00:00")))))</f>
        <v>2023-01-11T11:35:00-07:00</v>
      </c>
      <c r="H5113" s="1">
        <v>44937</v>
      </c>
      <c r="I5113" s="5">
        <v>0.4826388888888889</v>
      </c>
      <c r="J5113" t="s">
        <v>84</v>
      </c>
      <c r="U5113" t="s">
        <v>9596</v>
      </c>
      <c r="V5113" t="s">
        <v>9597</v>
      </c>
      <c r="X5113" t="s">
        <v>9637</v>
      </c>
      <c r="Y5113" t="s">
        <v>9638</v>
      </c>
      <c r="AD5113">
        <v>31.821574999999999</v>
      </c>
      <c r="AE5113">
        <v>-112.546233</v>
      </c>
      <c r="AG5113" t="s">
        <v>10039</v>
      </c>
      <c r="AH5113" t="s">
        <v>9593</v>
      </c>
      <c r="AI5113" t="s">
        <v>10039</v>
      </c>
      <c r="AK5113" t="s">
        <v>5367</v>
      </c>
      <c r="AL5113" t="s">
        <v>10869</v>
      </c>
      <c r="AM5113" t="s">
        <v>92</v>
      </c>
      <c r="AN5113" t="s">
        <v>1610</v>
      </c>
      <c r="AO5113" t="s">
        <v>111</v>
      </c>
      <c r="AP5113" t="s">
        <v>10726</v>
      </c>
      <c r="AQ5113" t="s">
        <v>4440</v>
      </c>
      <c r="AR5113" t="s">
        <v>1616</v>
      </c>
      <c r="AT5113" t="s">
        <v>1612</v>
      </c>
      <c r="AV5113" t="s">
        <v>96</v>
      </c>
      <c r="BQ5113" t="str">
        <f>BS5113 &amp; ":" &amp; BR5113</f>
        <v>USEPA:300</v>
      </c>
      <c r="BR5113">
        <v>300</v>
      </c>
      <c r="BS5113" t="s">
        <v>4867</v>
      </c>
      <c r="BT5113" t="s">
        <v>9315</v>
      </c>
      <c r="BV5113" t="s">
        <v>9316</v>
      </c>
      <c r="BX5113" s="1">
        <v>44937</v>
      </c>
      <c r="BZ5113" t="s">
        <v>10870</v>
      </c>
      <c r="CA5113" t="s">
        <v>9604</v>
      </c>
      <c r="CB5113">
        <v>0.5</v>
      </c>
      <c r="CC5113" t="s">
        <v>1616</v>
      </c>
      <c r="CE5113" t="s">
        <v>10777</v>
      </c>
      <c r="CF5113" t="s">
        <v>1618</v>
      </c>
    </row>
    <row r="5114" spans="1:84" hidden="1" x14ac:dyDescent="0.4">
      <c r="A5114" t="s">
        <v>9593</v>
      </c>
      <c r="B5114" t="s">
        <v>9594</v>
      </c>
      <c r="C5114" t="s">
        <v>10831</v>
      </c>
      <c r="D5114" t="s">
        <v>81</v>
      </c>
      <c r="E5114" t="s">
        <v>82</v>
      </c>
      <c r="G5114" s="4" t="str">
        <f>TEXT(H5114+I5114,"yyyy-mm-dd""T""hh:mm:ss")&amp;
IF(J5114="MST","-07:00",
IF(J5114="MDT","-06:00",
IF(J5114="PST","-08:00",
IF(J5114="PDT","-07:00",
IF(J5114="UTC","+00:00","+00:00")))))</f>
        <v>2023-09-07T11:56:00-07:00</v>
      </c>
      <c r="H5114" s="1">
        <v>45176</v>
      </c>
      <c r="I5114" s="5">
        <v>0.49722222222222223</v>
      </c>
      <c r="J5114" t="s">
        <v>84</v>
      </c>
      <c r="U5114" t="s">
        <v>9596</v>
      </c>
      <c r="V5114" t="s">
        <v>9597</v>
      </c>
      <c r="X5114" t="s">
        <v>9619</v>
      </c>
      <c r="Y5114" t="s">
        <v>9620</v>
      </c>
      <c r="AD5114">
        <v>31.827556000000001</v>
      </c>
      <c r="AE5114">
        <v>-111.628694</v>
      </c>
      <c r="AG5114" t="s">
        <v>10039</v>
      </c>
      <c r="AH5114" t="s">
        <v>9593</v>
      </c>
      <c r="AI5114" t="s">
        <v>10039</v>
      </c>
      <c r="AK5114" t="s">
        <v>5367</v>
      </c>
      <c r="AL5114" t="s">
        <v>10871</v>
      </c>
      <c r="AN5114" t="s">
        <v>1610</v>
      </c>
      <c r="AO5114" t="s">
        <v>111</v>
      </c>
      <c r="AP5114" t="s">
        <v>10726</v>
      </c>
      <c r="AQ5114">
        <v>1.5</v>
      </c>
      <c r="AR5114" t="s">
        <v>1616</v>
      </c>
      <c r="AT5114" t="s">
        <v>1612</v>
      </c>
      <c r="AV5114" t="s">
        <v>96</v>
      </c>
      <c r="BQ5114" t="str">
        <f>BS5114 &amp; ":" &amp; BR5114</f>
        <v>USEPA:300</v>
      </c>
      <c r="BR5114">
        <v>300</v>
      </c>
      <c r="BS5114" t="s">
        <v>4867</v>
      </c>
      <c r="BT5114" t="s">
        <v>9315</v>
      </c>
      <c r="BV5114" t="s">
        <v>9316</v>
      </c>
      <c r="BX5114" s="1">
        <v>45176</v>
      </c>
      <c r="BZ5114" t="s">
        <v>10872</v>
      </c>
      <c r="CA5114" t="s">
        <v>9604</v>
      </c>
      <c r="CB5114">
        <v>0.5</v>
      </c>
      <c r="CC5114" t="s">
        <v>1616</v>
      </c>
      <c r="CE5114" t="s">
        <v>10732</v>
      </c>
      <c r="CF5114" t="s">
        <v>1618</v>
      </c>
    </row>
    <row r="5115" spans="1:84" hidden="1" x14ac:dyDescent="0.4">
      <c r="A5115" t="s">
        <v>7466</v>
      </c>
      <c r="B5115" t="s">
        <v>7467</v>
      </c>
      <c r="C5115" t="s">
        <v>10861</v>
      </c>
      <c r="D5115" t="s">
        <v>81</v>
      </c>
      <c r="E5115" t="s">
        <v>82</v>
      </c>
      <c r="G5115" s="4" t="str">
        <f>TEXT(H5115+I5115,"yyyy-mm-dd""T""hh:mm:ss")&amp;
IF(J5115="MST","-07:00",
IF(J5115="MDT","-06:00",
IF(J5115="PST","-08:00",
IF(J5115="PDT","-07:00",
IF(J5115="UTC","+00:00","+00:00")))))</f>
        <v>2023-12-21T09:50:00-07:00</v>
      </c>
      <c r="H5115" s="1">
        <v>45281</v>
      </c>
      <c r="I5115" s="5">
        <v>0.40972222222222221</v>
      </c>
      <c r="J5115" t="s">
        <v>84</v>
      </c>
      <c r="U5115" t="s">
        <v>7469</v>
      </c>
      <c r="V5115" t="s">
        <v>7470</v>
      </c>
      <c r="X5115" t="s">
        <v>7482</v>
      </c>
      <c r="Y5115" t="s">
        <v>7483</v>
      </c>
      <c r="AD5115">
        <v>32.386417000000002</v>
      </c>
      <c r="AE5115">
        <v>-111.119139</v>
      </c>
      <c r="AG5115" t="s">
        <v>10039</v>
      </c>
      <c r="AH5115" t="s">
        <v>7466</v>
      </c>
      <c r="AI5115" t="s">
        <v>10040</v>
      </c>
      <c r="AK5115" t="s">
        <v>5367</v>
      </c>
      <c r="AL5115" t="s">
        <v>10873</v>
      </c>
      <c r="AN5115" t="s">
        <v>1610</v>
      </c>
      <c r="AO5115" t="s">
        <v>10046</v>
      </c>
      <c r="AP5115" t="s">
        <v>422</v>
      </c>
      <c r="AQ5115">
        <v>2.77</v>
      </c>
      <c r="AR5115" t="s">
        <v>1616</v>
      </c>
      <c r="AT5115" t="s">
        <v>1612</v>
      </c>
      <c r="AV5115" t="s">
        <v>96</v>
      </c>
      <c r="BQ5115" t="str">
        <f>BS5115 &amp; ":" &amp; BR5115</f>
        <v>USEPA:351.2</v>
      </c>
      <c r="BR5115">
        <v>351.2</v>
      </c>
      <c r="BS5115" t="s">
        <v>4867</v>
      </c>
      <c r="BT5115" t="s">
        <v>7605</v>
      </c>
      <c r="BV5115" t="s">
        <v>7606</v>
      </c>
      <c r="BZ5115" t="s">
        <v>10874</v>
      </c>
      <c r="CA5115" t="s">
        <v>1272</v>
      </c>
      <c r="CB5115">
        <v>0.8</v>
      </c>
      <c r="CC5115" t="s">
        <v>1616</v>
      </c>
      <c r="CE5115" t="s">
        <v>10757</v>
      </c>
      <c r="CF5115" t="s">
        <v>1618</v>
      </c>
    </row>
    <row r="5116" spans="1:84" hidden="1" x14ac:dyDescent="0.4">
      <c r="A5116" t="s">
        <v>7466</v>
      </c>
      <c r="B5116" t="s">
        <v>7467</v>
      </c>
      <c r="C5116" t="s">
        <v>10769</v>
      </c>
      <c r="D5116" t="s">
        <v>81</v>
      </c>
      <c r="E5116" t="s">
        <v>82</v>
      </c>
      <c r="G5116" s="4" t="str">
        <f>TEXT(H5116+I5116,"yyyy-mm-dd""T""hh:mm:ss")&amp;
IF(J5116="MST","-07:00",
IF(J5116="MDT","-06:00",
IF(J5116="PST","-08:00",
IF(J5116="PDT","-07:00",
IF(J5116="UTC","+00:00","+00:00")))))</f>
        <v>2023-09-26T08:35:00-07:00</v>
      </c>
      <c r="H5116" s="1">
        <v>45195</v>
      </c>
      <c r="I5116" s="5">
        <v>0.3576388888888889</v>
      </c>
      <c r="J5116" t="s">
        <v>84</v>
      </c>
      <c r="U5116" t="s">
        <v>7469</v>
      </c>
      <c r="V5116" t="s">
        <v>7470</v>
      </c>
      <c r="X5116" t="s">
        <v>7482</v>
      </c>
      <c r="Y5116" t="s">
        <v>7483</v>
      </c>
      <c r="AD5116">
        <v>32.386417000000002</v>
      </c>
      <c r="AE5116">
        <v>-111.119139</v>
      </c>
      <c r="AG5116" t="s">
        <v>10039</v>
      </c>
      <c r="AH5116" t="s">
        <v>7466</v>
      </c>
      <c r="AI5116" t="s">
        <v>10040</v>
      </c>
      <c r="AK5116" t="s">
        <v>5367</v>
      </c>
      <c r="AL5116" t="s">
        <v>10875</v>
      </c>
      <c r="AN5116" t="s">
        <v>1610</v>
      </c>
      <c r="AO5116" t="s">
        <v>7494</v>
      </c>
      <c r="AP5116" t="s">
        <v>422</v>
      </c>
      <c r="AQ5116">
        <v>7.35</v>
      </c>
      <c r="AR5116" t="s">
        <v>1616</v>
      </c>
      <c r="AT5116" t="s">
        <v>1612</v>
      </c>
      <c r="AV5116" t="s">
        <v>96</v>
      </c>
      <c r="BQ5116" t="str">
        <f>BS5116 &amp; ":" &amp; BR5116</f>
        <v>USEPA:353.2</v>
      </c>
      <c r="BR5116">
        <v>353.2</v>
      </c>
      <c r="BS5116" t="s">
        <v>4867</v>
      </c>
      <c r="BT5116" t="s">
        <v>5390</v>
      </c>
      <c r="BV5116" t="s">
        <v>5391</v>
      </c>
      <c r="BZ5116" t="s">
        <v>10876</v>
      </c>
      <c r="CA5116" t="s">
        <v>1272</v>
      </c>
      <c r="CB5116">
        <v>0.2</v>
      </c>
      <c r="CC5116" t="s">
        <v>1616</v>
      </c>
      <c r="CE5116" t="s">
        <v>10757</v>
      </c>
      <c r="CF5116" t="s">
        <v>1618</v>
      </c>
    </row>
    <row r="5117" spans="1:84" hidden="1" x14ac:dyDescent="0.4">
      <c r="A5117" t="s">
        <v>7466</v>
      </c>
      <c r="B5117" t="s">
        <v>7467</v>
      </c>
      <c r="C5117" t="s">
        <v>10797</v>
      </c>
      <c r="D5117" t="s">
        <v>81</v>
      </c>
      <c r="E5117" t="s">
        <v>82</v>
      </c>
      <c r="G5117" s="4" t="str">
        <f>TEXT(H5117+I5117,"yyyy-mm-dd""T""hh:mm:ss")&amp;
IF(J5117="MST","-07:00",
IF(J5117="MDT","-06:00",
IF(J5117="PST","-08:00",
IF(J5117="PDT","-07:00",
IF(J5117="UTC","+00:00","+00:00")))))</f>
        <v>2023-03-28T09:25:00-07:00</v>
      </c>
      <c r="H5117" s="1">
        <v>45013</v>
      </c>
      <c r="I5117" s="5">
        <v>0.3923611111111111</v>
      </c>
      <c r="J5117" t="s">
        <v>84</v>
      </c>
      <c r="U5117" t="s">
        <v>7469</v>
      </c>
      <c r="V5117" t="s">
        <v>7470</v>
      </c>
      <c r="X5117" t="s">
        <v>7482</v>
      </c>
      <c r="Y5117" t="s">
        <v>7483</v>
      </c>
      <c r="AD5117">
        <v>32.386417000000002</v>
      </c>
      <c r="AE5117">
        <v>-111.119139</v>
      </c>
      <c r="AG5117" t="s">
        <v>10039</v>
      </c>
      <c r="AH5117" t="s">
        <v>7466</v>
      </c>
      <c r="AI5117" t="s">
        <v>10040</v>
      </c>
      <c r="AK5117" t="s">
        <v>5367</v>
      </c>
      <c r="AL5117" t="s">
        <v>10877</v>
      </c>
      <c r="AN5117" t="s">
        <v>1610</v>
      </c>
      <c r="AO5117" t="s">
        <v>5387</v>
      </c>
      <c r="AP5117" t="s">
        <v>422</v>
      </c>
      <c r="AQ5117">
        <v>6.09</v>
      </c>
      <c r="AR5117" t="s">
        <v>1616</v>
      </c>
      <c r="AT5117" t="s">
        <v>1612</v>
      </c>
      <c r="AV5117" t="s">
        <v>7535</v>
      </c>
      <c r="BQ5117" t="str">
        <f>BS5117 &amp; ":" &amp; BR5117</f>
        <v>AOAC:973.48</v>
      </c>
      <c r="BR5117">
        <v>973.48</v>
      </c>
      <c r="BS5117" t="s">
        <v>7536</v>
      </c>
      <c r="BT5117" t="s">
        <v>7537</v>
      </c>
      <c r="BZ5117" t="s">
        <v>10878</v>
      </c>
      <c r="CA5117" t="s">
        <v>1272</v>
      </c>
      <c r="CB5117">
        <v>0.8</v>
      </c>
      <c r="CC5117" t="s">
        <v>1616</v>
      </c>
      <c r="CE5117" t="s">
        <v>10757</v>
      </c>
      <c r="CF5117" t="s">
        <v>1618</v>
      </c>
    </row>
    <row r="5118" spans="1:84" hidden="1" x14ac:dyDescent="0.4">
      <c r="A5118" t="s">
        <v>7466</v>
      </c>
      <c r="B5118" t="s">
        <v>7467</v>
      </c>
      <c r="C5118" t="s">
        <v>10740</v>
      </c>
      <c r="D5118" t="s">
        <v>81</v>
      </c>
      <c r="E5118" t="s">
        <v>82</v>
      </c>
      <c r="G5118" s="4" t="str">
        <f>TEXT(H5118+I5118,"yyyy-mm-dd""T""hh:mm:ss")&amp;
IF(J5118="MST","-07:00",
IF(J5118="MDT","-06:00",
IF(J5118="PST","-08:00",
IF(J5118="PDT","-07:00",
IF(J5118="UTC","+00:00","+00:00")))))</f>
        <v>2023-03-30T09:55:00-07:00</v>
      </c>
      <c r="H5118" s="1">
        <v>45015</v>
      </c>
      <c r="I5118" s="5">
        <v>0.41319444444444442</v>
      </c>
      <c r="J5118" t="s">
        <v>84</v>
      </c>
      <c r="U5118" t="s">
        <v>7469</v>
      </c>
      <c r="V5118" t="s">
        <v>7470</v>
      </c>
      <c r="X5118" t="s">
        <v>7471</v>
      </c>
      <c r="Y5118" t="s">
        <v>7472</v>
      </c>
      <c r="AD5118">
        <v>32.338639000000001</v>
      </c>
      <c r="AE5118">
        <v>-111.08147200000001</v>
      </c>
      <c r="AG5118" t="s">
        <v>10039</v>
      </c>
      <c r="AH5118" t="s">
        <v>7466</v>
      </c>
      <c r="AI5118" t="s">
        <v>10040</v>
      </c>
      <c r="AK5118" t="s">
        <v>5367</v>
      </c>
      <c r="AL5118" t="s">
        <v>10879</v>
      </c>
      <c r="AN5118" t="s">
        <v>1700</v>
      </c>
      <c r="AO5118" t="s">
        <v>457</v>
      </c>
      <c r="AP5118" t="s">
        <v>422</v>
      </c>
      <c r="AQ5118">
        <v>4.08</v>
      </c>
      <c r="AR5118" t="s">
        <v>1616</v>
      </c>
      <c r="AT5118" t="s">
        <v>1612</v>
      </c>
      <c r="AV5118" t="s">
        <v>96</v>
      </c>
      <c r="BQ5118" t="str">
        <f>BS5118 &amp; ":" &amp; BR5118</f>
        <v>USEPA:365.1</v>
      </c>
      <c r="BR5118">
        <v>365.1</v>
      </c>
      <c r="BS5118" t="s">
        <v>4867</v>
      </c>
      <c r="BT5118" t="s">
        <v>7474</v>
      </c>
      <c r="BV5118" t="s">
        <v>7475</v>
      </c>
      <c r="BZ5118" t="s">
        <v>10880</v>
      </c>
      <c r="CA5118" t="s">
        <v>1272</v>
      </c>
      <c r="CB5118">
        <v>0.5</v>
      </c>
      <c r="CC5118" t="s">
        <v>1616</v>
      </c>
      <c r="CE5118" t="s">
        <v>10743</v>
      </c>
      <c r="CF5118" t="s">
        <v>1618</v>
      </c>
    </row>
    <row r="5119" spans="1:84" hidden="1" x14ac:dyDescent="0.4">
      <c r="A5119" t="s">
        <v>9593</v>
      </c>
      <c r="B5119" t="s">
        <v>9594</v>
      </c>
      <c r="C5119" t="s">
        <v>10744</v>
      </c>
      <c r="D5119" t="s">
        <v>81</v>
      </c>
      <c r="E5119" t="s">
        <v>82</v>
      </c>
      <c r="G5119" s="4" t="str">
        <f>TEXT(H5119+I5119,"yyyy-mm-dd""T""hh:mm:ss")&amp;
IF(J5119="MST","-07:00",
IF(J5119="MDT","-06:00",
IF(J5119="PST","-08:00",
IF(J5119="PDT","-07:00",
IF(J5119="UTC","+00:00","+00:00")))))</f>
        <v>2023-01-18T11:47:00-07:00</v>
      </c>
      <c r="H5119" s="1">
        <v>44944</v>
      </c>
      <c r="I5119" s="5">
        <v>0.4909722222222222</v>
      </c>
      <c r="J5119" t="s">
        <v>84</v>
      </c>
      <c r="U5119" t="s">
        <v>9596</v>
      </c>
      <c r="V5119" t="s">
        <v>9597</v>
      </c>
      <c r="X5119" t="s">
        <v>9742</v>
      </c>
      <c r="Y5119" t="s">
        <v>9743</v>
      </c>
      <c r="AD5119">
        <v>31.949278</v>
      </c>
      <c r="AE5119">
        <v>-112.519583</v>
      </c>
      <c r="AG5119" t="s">
        <v>10039</v>
      </c>
      <c r="AH5119" t="s">
        <v>9593</v>
      </c>
      <c r="AI5119" t="s">
        <v>10039</v>
      </c>
      <c r="AK5119" t="s">
        <v>5367</v>
      </c>
      <c r="AL5119" t="s">
        <v>10881</v>
      </c>
      <c r="AN5119" t="s">
        <v>1700</v>
      </c>
      <c r="AO5119" t="s">
        <v>9631</v>
      </c>
      <c r="AP5119" t="s">
        <v>10726</v>
      </c>
      <c r="AQ5119">
        <v>0.12</v>
      </c>
      <c r="AR5119" t="s">
        <v>1616</v>
      </c>
      <c r="AT5119" t="s">
        <v>1612</v>
      </c>
      <c r="AV5119" t="s">
        <v>96</v>
      </c>
      <c r="BQ5119" t="str">
        <f>BS5119 &amp; ":" &amp; BR5119</f>
        <v>APHA:4500-P B</v>
      </c>
      <c r="BR5119" t="s">
        <v>10727</v>
      </c>
      <c r="BS5119" t="s">
        <v>5380</v>
      </c>
      <c r="BT5119" t="s">
        <v>10728</v>
      </c>
      <c r="BV5119" t="s">
        <v>10729</v>
      </c>
      <c r="BX5119" s="1">
        <v>44949</v>
      </c>
      <c r="BZ5119" t="s">
        <v>10882</v>
      </c>
      <c r="CA5119" t="s">
        <v>10731</v>
      </c>
      <c r="CB5119">
        <v>0.1</v>
      </c>
      <c r="CC5119" t="s">
        <v>1616</v>
      </c>
      <c r="CE5119" t="s">
        <v>10732</v>
      </c>
      <c r="CF5119" t="s">
        <v>1618</v>
      </c>
    </row>
    <row r="5120" spans="1:84" hidden="1" x14ac:dyDescent="0.4">
      <c r="A5120" t="s">
        <v>7466</v>
      </c>
      <c r="B5120" t="s">
        <v>7467</v>
      </c>
      <c r="C5120" t="s">
        <v>10733</v>
      </c>
      <c r="D5120" t="s">
        <v>81</v>
      </c>
      <c r="E5120" t="s">
        <v>82</v>
      </c>
      <c r="G5120" s="4" t="str">
        <f>TEXT(H5120+I5120,"yyyy-mm-dd""T""hh:mm:ss")&amp;
IF(J5120="MST","-07:00",
IF(J5120="MDT","-06:00",
IF(J5120="PST","-08:00",
IF(J5120="PDT","-07:00",
IF(J5120="UTC","+00:00","+00:00")))))</f>
        <v>2023-09-15T08:20:00-07:00</v>
      </c>
      <c r="H5120" s="1">
        <v>45184</v>
      </c>
      <c r="I5120" s="5">
        <v>0.34722222222222221</v>
      </c>
      <c r="J5120" t="s">
        <v>84</v>
      </c>
      <c r="U5120" t="s">
        <v>7469</v>
      </c>
      <c r="V5120" t="s">
        <v>7470</v>
      </c>
      <c r="X5120" t="s">
        <v>7510</v>
      </c>
      <c r="Y5120" t="s">
        <v>7511</v>
      </c>
      <c r="AD5120">
        <v>32.434333000000002</v>
      </c>
      <c r="AE5120">
        <v>-111.232472</v>
      </c>
      <c r="AG5120" t="s">
        <v>10039</v>
      </c>
      <c r="AH5120" t="s">
        <v>7466</v>
      </c>
      <c r="AI5120" t="s">
        <v>10040</v>
      </c>
      <c r="AK5120" t="s">
        <v>5367</v>
      </c>
      <c r="AL5120" t="s">
        <v>10883</v>
      </c>
      <c r="AN5120" t="s">
        <v>1610</v>
      </c>
      <c r="AO5120" t="s">
        <v>10046</v>
      </c>
      <c r="AP5120" t="s">
        <v>422</v>
      </c>
      <c r="AQ5120">
        <v>1.42</v>
      </c>
      <c r="AR5120" t="s">
        <v>1616</v>
      </c>
      <c r="AT5120" t="s">
        <v>1612</v>
      </c>
      <c r="AV5120" t="s">
        <v>96</v>
      </c>
      <c r="BQ5120" t="str">
        <f>BS5120 &amp; ":" &amp; BR5120</f>
        <v>USEPA:351.2</v>
      </c>
      <c r="BR5120">
        <v>351.2</v>
      </c>
      <c r="BS5120" t="s">
        <v>4867</v>
      </c>
      <c r="BT5120" t="s">
        <v>7605</v>
      </c>
      <c r="BV5120" t="s">
        <v>7606</v>
      </c>
      <c r="BZ5120" t="s">
        <v>10884</v>
      </c>
      <c r="CA5120" t="s">
        <v>1272</v>
      </c>
      <c r="CB5120">
        <v>0.8</v>
      </c>
      <c r="CC5120" t="s">
        <v>1616</v>
      </c>
      <c r="CE5120" t="s">
        <v>10736</v>
      </c>
      <c r="CF5120" t="s">
        <v>1618</v>
      </c>
    </row>
    <row r="5121" spans="1:84" hidden="1" x14ac:dyDescent="0.4">
      <c r="A5121" t="s">
        <v>7466</v>
      </c>
      <c r="B5121" t="s">
        <v>7467</v>
      </c>
      <c r="C5121" t="s">
        <v>10733</v>
      </c>
      <c r="D5121" t="s">
        <v>81</v>
      </c>
      <c r="E5121" t="s">
        <v>82</v>
      </c>
      <c r="G5121" s="4" t="str">
        <f>TEXT(H5121+I5121,"yyyy-mm-dd""T""hh:mm:ss")&amp;
IF(J5121="MST","-07:00",
IF(J5121="MDT","-06:00",
IF(J5121="PST","-08:00",
IF(J5121="PDT","-07:00",
IF(J5121="UTC","+00:00","+00:00")))))</f>
        <v>2023-09-15T08:20:00-07:00</v>
      </c>
      <c r="H5121" s="1">
        <v>45184</v>
      </c>
      <c r="I5121" s="5">
        <v>0.34722222222222221</v>
      </c>
      <c r="J5121" t="s">
        <v>84</v>
      </c>
      <c r="U5121" t="s">
        <v>7469</v>
      </c>
      <c r="V5121" t="s">
        <v>7470</v>
      </c>
      <c r="X5121" t="s">
        <v>7510</v>
      </c>
      <c r="Y5121" t="s">
        <v>7511</v>
      </c>
      <c r="AD5121">
        <v>32.434333000000002</v>
      </c>
      <c r="AE5121">
        <v>-111.232472</v>
      </c>
      <c r="AG5121" t="s">
        <v>10039</v>
      </c>
      <c r="AH5121" t="s">
        <v>7466</v>
      </c>
      <c r="AI5121" t="s">
        <v>10040</v>
      </c>
      <c r="AK5121" t="s">
        <v>5367</v>
      </c>
      <c r="AL5121" t="s">
        <v>10885</v>
      </c>
      <c r="AM5121" t="s">
        <v>92</v>
      </c>
      <c r="AN5121" t="s">
        <v>7486</v>
      </c>
      <c r="AO5121" t="s">
        <v>5369</v>
      </c>
      <c r="AP5121" t="s">
        <v>422</v>
      </c>
      <c r="AT5121" t="s">
        <v>1612</v>
      </c>
      <c r="AV5121" t="s">
        <v>96</v>
      </c>
      <c r="BQ5121" t="str">
        <f>BS5121 &amp; ":" &amp; BR5121</f>
        <v>USEPA:350.1</v>
      </c>
      <c r="BR5121">
        <v>350.1</v>
      </c>
      <c r="BS5121" t="s">
        <v>4867</v>
      </c>
      <c r="BT5121" t="s">
        <v>7488</v>
      </c>
      <c r="BV5121" t="s">
        <v>7489</v>
      </c>
      <c r="BZ5121" t="s">
        <v>10886</v>
      </c>
      <c r="CA5121" t="s">
        <v>7546</v>
      </c>
      <c r="CB5121">
        <v>0.5</v>
      </c>
      <c r="CC5121" t="s">
        <v>1616</v>
      </c>
      <c r="CE5121" t="s">
        <v>10736</v>
      </c>
      <c r="CF5121" t="s">
        <v>1618</v>
      </c>
    </row>
    <row r="5122" spans="1:84" hidden="1" x14ac:dyDescent="0.4">
      <c r="A5122" t="s">
        <v>7466</v>
      </c>
      <c r="B5122" t="s">
        <v>7467</v>
      </c>
      <c r="C5122" t="s">
        <v>10785</v>
      </c>
      <c r="D5122" t="s">
        <v>81</v>
      </c>
      <c r="E5122" t="s">
        <v>82</v>
      </c>
      <c r="G5122" s="4" t="str">
        <f>TEXT(H5122+I5122,"yyyy-mm-dd""T""hh:mm:ss")&amp;
IF(J5122="MST","-07:00",
IF(J5122="MDT","-06:00",
IF(J5122="PST","-08:00",
IF(J5122="PDT","-07:00",
IF(J5122="UTC","+00:00","+00:00")))))</f>
        <v>2023-05-18T09:10:00-07:00</v>
      </c>
      <c r="H5122" s="1">
        <v>45064</v>
      </c>
      <c r="I5122" s="5">
        <v>0.38194444444444442</v>
      </c>
      <c r="J5122" t="s">
        <v>84</v>
      </c>
      <c r="U5122" t="s">
        <v>7469</v>
      </c>
      <c r="V5122" t="s">
        <v>7470</v>
      </c>
      <c r="X5122" t="s">
        <v>7532</v>
      </c>
      <c r="Y5122" t="s">
        <v>7533</v>
      </c>
      <c r="AD5122">
        <v>32.289444000000003</v>
      </c>
      <c r="AE5122">
        <v>-111.03486100000001</v>
      </c>
      <c r="AG5122" t="s">
        <v>10039</v>
      </c>
      <c r="AH5122" t="s">
        <v>7466</v>
      </c>
      <c r="AI5122" t="s">
        <v>10040</v>
      </c>
      <c r="AK5122" t="s">
        <v>5367</v>
      </c>
      <c r="AL5122" t="s">
        <v>10887</v>
      </c>
      <c r="AN5122" t="s">
        <v>1700</v>
      </c>
      <c r="AO5122" t="s">
        <v>457</v>
      </c>
      <c r="AP5122" t="s">
        <v>422</v>
      </c>
      <c r="AQ5122">
        <v>0.69</v>
      </c>
      <c r="AR5122" t="s">
        <v>1616</v>
      </c>
      <c r="AT5122" t="s">
        <v>1612</v>
      </c>
      <c r="AV5122" t="s">
        <v>96</v>
      </c>
      <c r="BQ5122" t="str">
        <f>BS5122 &amp; ":" &amp; BR5122</f>
        <v>USEPA:365.1</v>
      </c>
      <c r="BR5122">
        <v>365.1</v>
      </c>
      <c r="BS5122" t="s">
        <v>4867</v>
      </c>
      <c r="BT5122" t="s">
        <v>7474</v>
      </c>
      <c r="BV5122" t="s">
        <v>7475</v>
      </c>
      <c r="BZ5122" t="s">
        <v>10888</v>
      </c>
      <c r="CA5122" t="s">
        <v>1272</v>
      </c>
      <c r="CB5122">
        <v>0.5</v>
      </c>
      <c r="CC5122" t="s">
        <v>1616</v>
      </c>
      <c r="CE5122" t="s">
        <v>10788</v>
      </c>
      <c r="CF5122" t="s">
        <v>1618</v>
      </c>
    </row>
    <row r="5123" spans="1:84" hidden="1" x14ac:dyDescent="0.4">
      <c r="A5123" t="s">
        <v>7466</v>
      </c>
      <c r="B5123" t="s">
        <v>7467</v>
      </c>
      <c r="C5123" t="s">
        <v>10840</v>
      </c>
      <c r="D5123" t="s">
        <v>81</v>
      </c>
      <c r="E5123" t="s">
        <v>82</v>
      </c>
      <c r="G5123" s="4" t="str">
        <f>TEXT(H5123+I5123,"yyyy-mm-dd""T""hh:mm:ss")&amp;
IF(J5123="MST","-07:00",
IF(J5123="MDT","-06:00",
IF(J5123="PST","-08:00",
IF(J5123="PDT","-07:00",
IF(J5123="UTC","+00:00","+00:00")))))</f>
        <v>2023-12-14T10:45:00-07:00</v>
      </c>
      <c r="H5123" s="1">
        <v>45274</v>
      </c>
      <c r="I5123" s="5">
        <v>0.44791666666666669</v>
      </c>
      <c r="J5123" t="s">
        <v>84</v>
      </c>
      <c r="U5123" t="s">
        <v>7469</v>
      </c>
      <c r="V5123" t="s">
        <v>7470</v>
      </c>
      <c r="X5123" t="s">
        <v>7471</v>
      </c>
      <c r="Y5123" t="s">
        <v>7472</v>
      </c>
      <c r="AD5123">
        <v>32.338639000000001</v>
      </c>
      <c r="AE5123">
        <v>-111.08147200000001</v>
      </c>
      <c r="AG5123" t="s">
        <v>10039</v>
      </c>
      <c r="AH5123" t="s">
        <v>7466</v>
      </c>
      <c r="AI5123" t="s">
        <v>10040</v>
      </c>
      <c r="AK5123" t="s">
        <v>5367</v>
      </c>
      <c r="AL5123" t="s">
        <v>10889</v>
      </c>
      <c r="AN5123" t="s">
        <v>7486</v>
      </c>
      <c r="AO5123" t="s">
        <v>5369</v>
      </c>
      <c r="AP5123" t="s">
        <v>422</v>
      </c>
      <c r="AQ5123">
        <v>6.87</v>
      </c>
      <c r="AR5123" t="s">
        <v>1616</v>
      </c>
      <c r="AT5123" t="s">
        <v>1612</v>
      </c>
      <c r="AV5123" t="s">
        <v>96</v>
      </c>
      <c r="BQ5123" t="str">
        <f>BS5123 &amp; ":" &amp; BR5123</f>
        <v>USEPA:350.1</v>
      </c>
      <c r="BR5123">
        <v>350.1</v>
      </c>
      <c r="BS5123" t="s">
        <v>4867</v>
      </c>
      <c r="BT5123" t="s">
        <v>7488</v>
      </c>
      <c r="BV5123" t="s">
        <v>7489</v>
      </c>
      <c r="BZ5123" t="s">
        <v>10890</v>
      </c>
      <c r="CA5123" t="s">
        <v>1272</v>
      </c>
      <c r="CB5123">
        <v>0.5</v>
      </c>
      <c r="CC5123" t="s">
        <v>1616</v>
      </c>
      <c r="CE5123" t="s">
        <v>10743</v>
      </c>
      <c r="CF5123" t="s">
        <v>1618</v>
      </c>
    </row>
    <row r="5124" spans="1:84" hidden="1" x14ac:dyDescent="0.4">
      <c r="A5124" t="s">
        <v>7466</v>
      </c>
      <c r="B5124" t="s">
        <v>7467</v>
      </c>
      <c r="C5124" t="s">
        <v>10769</v>
      </c>
      <c r="D5124" t="s">
        <v>81</v>
      </c>
      <c r="E5124" t="s">
        <v>82</v>
      </c>
      <c r="G5124" s="4" t="str">
        <f>TEXT(H5124+I5124,"yyyy-mm-dd""T""hh:mm:ss")&amp;
IF(J5124="MST","-07:00",
IF(J5124="MDT","-06:00",
IF(J5124="PST","-08:00",
IF(J5124="PDT","-07:00",
IF(J5124="UTC","+00:00","+00:00")))))</f>
        <v>2023-09-26T08:35:00-07:00</v>
      </c>
      <c r="H5124" s="1">
        <v>45195</v>
      </c>
      <c r="I5124" s="5">
        <v>0.3576388888888889</v>
      </c>
      <c r="J5124" t="s">
        <v>84</v>
      </c>
      <c r="U5124" t="s">
        <v>7469</v>
      </c>
      <c r="V5124" t="s">
        <v>7470</v>
      </c>
      <c r="X5124" t="s">
        <v>7482</v>
      </c>
      <c r="Y5124" t="s">
        <v>7483</v>
      </c>
      <c r="AD5124">
        <v>32.386417000000002</v>
      </c>
      <c r="AE5124">
        <v>-111.119139</v>
      </c>
      <c r="AG5124" t="s">
        <v>10039</v>
      </c>
      <c r="AH5124" t="s">
        <v>7466</v>
      </c>
      <c r="AI5124" t="s">
        <v>10040</v>
      </c>
      <c r="AK5124" t="s">
        <v>5367</v>
      </c>
      <c r="AL5124" t="s">
        <v>10891</v>
      </c>
      <c r="AN5124" t="s">
        <v>1610</v>
      </c>
      <c r="AO5124" t="s">
        <v>5387</v>
      </c>
      <c r="AP5124" t="s">
        <v>422</v>
      </c>
      <c r="AQ5124">
        <v>9.1999999999999993</v>
      </c>
      <c r="AR5124" t="s">
        <v>1616</v>
      </c>
      <c r="AT5124" t="s">
        <v>1612</v>
      </c>
      <c r="AV5124" t="s">
        <v>7535</v>
      </c>
      <c r="BQ5124" t="str">
        <f>BS5124 &amp; ":" &amp; BR5124</f>
        <v>AOAC:973.48</v>
      </c>
      <c r="BR5124">
        <v>973.48</v>
      </c>
      <c r="BS5124" t="s">
        <v>7536</v>
      </c>
      <c r="BT5124" t="s">
        <v>7537</v>
      </c>
      <c r="BZ5124" t="s">
        <v>10892</v>
      </c>
      <c r="CA5124" t="s">
        <v>1272</v>
      </c>
      <c r="CB5124">
        <v>0.8</v>
      </c>
      <c r="CC5124" t="s">
        <v>1616</v>
      </c>
      <c r="CE5124" t="s">
        <v>10757</v>
      </c>
      <c r="CF5124" t="s">
        <v>1618</v>
      </c>
    </row>
    <row r="5125" spans="1:84" hidden="1" x14ac:dyDescent="0.4">
      <c r="A5125" t="s">
        <v>7466</v>
      </c>
      <c r="B5125" t="s">
        <v>7467</v>
      </c>
      <c r="C5125" t="s">
        <v>10751</v>
      </c>
      <c r="D5125" t="s">
        <v>81</v>
      </c>
      <c r="E5125" t="s">
        <v>82</v>
      </c>
      <c r="G5125" s="4" t="str">
        <f>TEXT(H5125+I5125,"yyyy-mm-dd""T""hh:mm:ss")&amp;
IF(J5125="MST","-07:00",
IF(J5125="MDT","-06:00",
IF(J5125="PST","-08:00",
IF(J5125="PDT","-07:00",
IF(J5125="UTC","+00:00","+00:00")))))</f>
        <v>2023-05-24T08:30:00-07:00</v>
      </c>
      <c r="H5125" s="1">
        <v>45070</v>
      </c>
      <c r="I5125" s="5">
        <v>0.35416666666666669</v>
      </c>
      <c r="J5125" t="s">
        <v>84</v>
      </c>
      <c r="U5125" t="s">
        <v>7469</v>
      </c>
      <c r="V5125" t="s">
        <v>7470</v>
      </c>
      <c r="X5125" t="s">
        <v>7471</v>
      </c>
      <c r="Y5125" t="s">
        <v>7472</v>
      </c>
      <c r="AD5125">
        <v>32.338639000000001</v>
      </c>
      <c r="AE5125">
        <v>-111.08147200000001</v>
      </c>
      <c r="AG5125" t="s">
        <v>10039</v>
      </c>
      <c r="AH5125" t="s">
        <v>7466</v>
      </c>
      <c r="AI5125" t="s">
        <v>10040</v>
      </c>
      <c r="AK5125" t="s">
        <v>5367</v>
      </c>
      <c r="AL5125" t="s">
        <v>10893</v>
      </c>
      <c r="AN5125" t="s">
        <v>1700</v>
      </c>
      <c r="AO5125" t="s">
        <v>457</v>
      </c>
      <c r="AP5125" t="s">
        <v>422</v>
      </c>
      <c r="AQ5125">
        <v>2.5099999999999998</v>
      </c>
      <c r="AR5125" t="s">
        <v>1616</v>
      </c>
      <c r="AT5125" t="s">
        <v>1612</v>
      </c>
      <c r="AV5125" t="s">
        <v>96</v>
      </c>
      <c r="BQ5125" t="str">
        <f>BS5125 &amp; ":" &amp; BR5125</f>
        <v>USEPA:365.1</v>
      </c>
      <c r="BR5125">
        <v>365.1</v>
      </c>
      <c r="BS5125" t="s">
        <v>4867</v>
      </c>
      <c r="BT5125" t="s">
        <v>7474</v>
      </c>
      <c r="BV5125" t="s">
        <v>7475</v>
      </c>
      <c r="BZ5125" t="s">
        <v>10894</v>
      </c>
      <c r="CA5125" t="s">
        <v>1272</v>
      </c>
      <c r="CB5125">
        <v>0.5</v>
      </c>
      <c r="CC5125" t="s">
        <v>1616</v>
      </c>
      <c r="CE5125" t="s">
        <v>10743</v>
      </c>
      <c r="CF5125" t="s">
        <v>1618</v>
      </c>
    </row>
    <row r="5126" spans="1:84" hidden="1" x14ac:dyDescent="0.4">
      <c r="A5126" t="s">
        <v>7466</v>
      </c>
      <c r="B5126" t="s">
        <v>7467</v>
      </c>
      <c r="C5126" t="s">
        <v>10895</v>
      </c>
      <c r="D5126" t="s">
        <v>81</v>
      </c>
      <c r="E5126" t="s">
        <v>82</v>
      </c>
      <c r="G5126" s="4" t="str">
        <f>TEXT(H5126+I5126,"yyyy-mm-dd""T""hh:mm:ss")&amp;
IF(J5126="MST","-07:00",
IF(J5126="MDT","-06:00",
IF(J5126="PST","-08:00",
IF(J5126="PDT","-07:00",
IF(J5126="UTC","+00:00","+00:00")))))</f>
        <v>2023-11-28T12:00:00-07:00</v>
      </c>
      <c r="H5126" s="1">
        <v>45258</v>
      </c>
      <c r="I5126" s="5">
        <v>0.5</v>
      </c>
      <c r="J5126" t="s">
        <v>84</v>
      </c>
      <c r="U5126" t="s">
        <v>7469</v>
      </c>
      <c r="V5126" t="s">
        <v>7470</v>
      </c>
      <c r="X5126" t="s">
        <v>7532</v>
      </c>
      <c r="Y5126" t="s">
        <v>7533</v>
      </c>
      <c r="AD5126">
        <v>32.289444000000003</v>
      </c>
      <c r="AE5126">
        <v>-111.03486100000001</v>
      </c>
      <c r="AG5126" t="s">
        <v>10039</v>
      </c>
      <c r="AH5126" t="s">
        <v>7466</v>
      </c>
      <c r="AI5126" t="s">
        <v>10040</v>
      </c>
      <c r="AK5126" t="s">
        <v>5367</v>
      </c>
      <c r="AL5126" t="s">
        <v>10896</v>
      </c>
      <c r="AN5126" t="s">
        <v>7486</v>
      </c>
      <c r="AO5126" t="s">
        <v>5369</v>
      </c>
      <c r="AP5126" t="s">
        <v>422</v>
      </c>
      <c r="AQ5126">
        <v>0.59</v>
      </c>
      <c r="AR5126" t="s">
        <v>1616</v>
      </c>
      <c r="AT5126" t="s">
        <v>1612</v>
      </c>
      <c r="AV5126" t="s">
        <v>96</v>
      </c>
      <c r="BQ5126" t="str">
        <f>BS5126 &amp; ":" &amp; BR5126</f>
        <v>USEPA:350.1</v>
      </c>
      <c r="BR5126">
        <v>350.1</v>
      </c>
      <c r="BS5126" t="s">
        <v>4867</v>
      </c>
      <c r="BT5126" t="s">
        <v>7488</v>
      </c>
      <c r="BV5126" t="s">
        <v>7489</v>
      </c>
      <c r="BZ5126" t="s">
        <v>10897</v>
      </c>
      <c r="CA5126" t="s">
        <v>1272</v>
      </c>
      <c r="CB5126">
        <v>0.5</v>
      </c>
      <c r="CC5126" t="s">
        <v>1616</v>
      </c>
      <c r="CE5126" t="s">
        <v>10788</v>
      </c>
      <c r="CF5126" t="s">
        <v>1618</v>
      </c>
    </row>
    <row r="5127" spans="1:84" hidden="1" x14ac:dyDescent="0.4">
      <c r="A5127" t="s">
        <v>7466</v>
      </c>
      <c r="B5127" t="s">
        <v>7467</v>
      </c>
      <c r="C5127" t="s">
        <v>10764</v>
      </c>
      <c r="D5127" t="s">
        <v>81</v>
      </c>
      <c r="E5127" t="s">
        <v>82</v>
      </c>
      <c r="G5127" s="4" t="str">
        <f>TEXT(H5127+I5127,"yyyy-mm-dd""T""hh:mm:ss")&amp;
IF(J5127="MST","-07:00",
IF(J5127="MDT","-06:00",
IF(J5127="PST","-08:00",
IF(J5127="PDT","-07:00",
IF(J5127="UTC","+00:00","+00:00")))))</f>
        <v>2023-09-21T08:05:00-07:00</v>
      </c>
      <c r="H5127" s="1">
        <v>45190</v>
      </c>
      <c r="I5127" s="5">
        <v>0.33680555555555558</v>
      </c>
      <c r="J5127" t="s">
        <v>84</v>
      </c>
      <c r="U5127" t="s">
        <v>7469</v>
      </c>
      <c r="V5127" t="s">
        <v>7470</v>
      </c>
      <c r="X5127" t="s">
        <v>7471</v>
      </c>
      <c r="Y5127" t="s">
        <v>7472</v>
      </c>
      <c r="AD5127">
        <v>32.338639000000001</v>
      </c>
      <c r="AE5127">
        <v>-111.08147200000001</v>
      </c>
      <c r="AG5127" t="s">
        <v>10039</v>
      </c>
      <c r="AH5127" t="s">
        <v>7466</v>
      </c>
      <c r="AI5127" t="s">
        <v>10040</v>
      </c>
      <c r="AK5127" t="s">
        <v>5367</v>
      </c>
      <c r="AL5127" t="s">
        <v>10898</v>
      </c>
      <c r="AN5127" t="s">
        <v>1700</v>
      </c>
      <c r="AO5127" t="s">
        <v>123</v>
      </c>
      <c r="AP5127" t="s">
        <v>422</v>
      </c>
      <c r="AQ5127">
        <v>2.9</v>
      </c>
      <c r="AR5127" t="s">
        <v>1616</v>
      </c>
      <c r="AS5127" t="s">
        <v>9252</v>
      </c>
      <c r="AT5127" t="s">
        <v>1612</v>
      </c>
      <c r="AV5127" t="s">
        <v>96</v>
      </c>
      <c r="BQ5127" t="str">
        <f>BS5127 &amp; ":" &amp; BR5127</f>
        <v>USEPA:365.1</v>
      </c>
      <c r="BR5127">
        <v>365.1</v>
      </c>
      <c r="BS5127" t="s">
        <v>4867</v>
      </c>
      <c r="BT5127" t="s">
        <v>7474</v>
      </c>
      <c r="BV5127" t="s">
        <v>7475</v>
      </c>
      <c r="BZ5127" t="s">
        <v>10899</v>
      </c>
      <c r="CA5127" t="s">
        <v>1272</v>
      </c>
      <c r="CB5127">
        <v>0.5</v>
      </c>
      <c r="CC5127" t="s">
        <v>1616</v>
      </c>
      <c r="CE5127" t="s">
        <v>10091</v>
      </c>
      <c r="CF5127" t="s">
        <v>1618</v>
      </c>
    </row>
    <row r="5128" spans="1:84" hidden="1" x14ac:dyDescent="0.4">
      <c r="A5128" t="s">
        <v>7466</v>
      </c>
      <c r="B5128" t="s">
        <v>7467</v>
      </c>
      <c r="C5128" t="s">
        <v>10806</v>
      </c>
      <c r="D5128" t="s">
        <v>81</v>
      </c>
      <c r="E5128" t="s">
        <v>82</v>
      </c>
      <c r="G5128" s="4" t="str">
        <f>TEXT(H5128+I5128,"yyyy-mm-dd""T""hh:mm:ss")&amp;
IF(J5128="MST","-07:00",
IF(J5128="MDT","-06:00",
IF(J5128="PST","-08:00",
IF(J5128="PDT","-07:00",
IF(J5128="UTC","+00:00","+00:00")))))</f>
        <v>2023-08-29T08:25:00-07:00</v>
      </c>
      <c r="H5128" s="1">
        <v>45167</v>
      </c>
      <c r="I5128" s="5">
        <v>0.35069444444444442</v>
      </c>
      <c r="J5128" t="s">
        <v>84</v>
      </c>
      <c r="U5128" t="s">
        <v>7469</v>
      </c>
      <c r="V5128" t="s">
        <v>7470</v>
      </c>
      <c r="X5128" t="s">
        <v>7532</v>
      </c>
      <c r="Y5128" t="s">
        <v>7533</v>
      </c>
      <c r="AD5128">
        <v>32.289444000000003</v>
      </c>
      <c r="AE5128">
        <v>-111.03486100000001</v>
      </c>
      <c r="AG5128" t="s">
        <v>10039</v>
      </c>
      <c r="AH5128" t="s">
        <v>7466</v>
      </c>
      <c r="AI5128" t="s">
        <v>10040</v>
      </c>
      <c r="AK5128" t="s">
        <v>5367</v>
      </c>
      <c r="AL5128" t="s">
        <v>10900</v>
      </c>
      <c r="AN5128" t="s">
        <v>1610</v>
      </c>
      <c r="AO5128" t="s">
        <v>5387</v>
      </c>
      <c r="AP5128" t="s">
        <v>422</v>
      </c>
      <c r="AQ5128">
        <v>3.63</v>
      </c>
      <c r="AR5128" t="s">
        <v>1616</v>
      </c>
      <c r="AT5128" t="s">
        <v>1612</v>
      </c>
      <c r="AV5128" t="s">
        <v>7535</v>
      </c>
      <c r="BQ5128" t="str">
        <f>BS5128 &amp; ":" &amp; BR5128</f>
        <v>AOAC:973.48</v>
      </c>
      <c r="BR5128">
        <v>973.48</v>
      </c>
      <c r="BS5128" t="s">
        <v>7536</v>
      </c>
      <c r="BT5128" t="s">
        <v>7537</v>
      </c>
      <c r="BZ5128" t="s">
        <v>10901</v>
      </c>
      <c r="CA5128" t="s">
        <v>1272</v>
      </c>
      <c r="CB5128">
        <v>0.8</v>
      </c>
      <c r="CC5128" t="s">
        <v>1616</v>
      </c>
      <c r="CE5128" t="s">
        <v>10788</v>
      </c>
      <c r="CF5128" t="s">
        <v>1618</v>
      </c>
    </row>
    <row r="5129" spans="1:84" hidden="1" x14ac:dyDescent="0.4">
      <c r="A5129" t="s">
        <v>7466</v>
      </c>
      <c r="B5129" t="s">
        <v>7467</v>
      </c>
      <c r="C5129" t="s">
        <v>10797</v>
      </c>
      <c r="D5129" t="s">
        <v>81</v>
      </c>
      <c r="E5129" t="s">
        <v>82</v>
      </c>
      <c r="G5129" s="4" t="str">
        <f>TEXT(H5129+I5129,"yyyy-mm-dd""T""hh:mm:ss")&amp;
IF(J5129="MST","-07:00",
IF(J5129="MDT","-06:00",
IF(J5129="PST","-08:00",
IF(J5129="PDT","-07:00",
IF(J5129="UTC","+00:00","+00:00")))))</f>
        <v>2023-03-28T09:25:00-07:00</v>
      </c>
      <c r="H5129" s="1">
        <v>45013</v>
      </c>
      <c r="I5129" s="5">
        <v>0.3923611111111111</v>
      </c>
      <c r="J5129" t="s">
        <v>84</v>
      </c>
      <c r="U5129" t="s">
        <v>7469</v>
      </c>
      <c r="V5129" t="s">
        <v>7470</v>
      </c>
      <c r="X5129" t="s">
        <v>7482</v>
      </c>
      <c r="Y5129" t="s">
        <v>7483</v>
      </c>
      <c r="AD5129">
        <v>32.386417000000002</v>
      </c>
      <c r="AE5129">
        <v>-111.119139</v>
      </c>
      <c r="AG5129" t="s">
        <v>10039</v>
      </c>
      <c r="AH5129" t="s">
        <v>7466</v>
      </c>
      <c r="AI5129" t="s">
        <v>10040</v>
      </c>
      <c r="AK5129" t="s">
        <v>5367</v>
      </c>
      <c r="AL5129" t="s">
        <v>10902</v>
      </c>
      <c r="AN5129" t="s">
        <v>1700</v>
      </c>
      <c r="AO5129" t="s">
        <v>457</v>
      </c>
      <c r="AP5129" t="s">
        <v>422</v>
      </c>
      <c r="AQ5129">
        <v>2.75</v>
      </c>
      <c r="AR5129" t="s">
        <v>1616</v>
      </c>
      <c r="AT5129" t="s">
        <v>1612</v>
      </c>
      <c r="AV5129" t="s">
        <v>96</v>
      </c>
      <c r="BQ5129" t="str">
        <f>BS5129 &amp; ":" &amp; BR5129</f>
        <v>USEPA:365.1</v>
      </c>
      <c r="BR5129">
        <v>365.1</v>
      </c>
      <c r="BS5129" t="s">
        <v>4867</v>
      </c>
      <c r="BT5129" t="s">
        <v>7474</v>
      </c>
      <c r="BV5129" t="s">
        <v>7475</v>
      </c>
      <c r="BZ5129" t="s">
        <v>10903</v>
      </c>
      <c r="CA5129" t="s">
        <v>1272</v>
      </c>
      <c r="CB5129">
        <v>0.5</v>
      </c>
      <c r="CC5129" t="s">
        <v>1616</v>
      </c>
      <c r="CE5129" t="s">
        <v>10757</v>
      </c>
      <c r="CF5129" t="s">
        <v>1618</v>
      </c>
    </row>
    <row r="5130" spans="1:84" hidden="1" x14ac:dyDescent="0.4">
      <c r="A5130" t="s">
        <v>7466</v>
      </c>
      <c r="B5130" t="s">
        <v>7467</v>
      </c>
      <c r="C5130" t="s">
        <v>10806</v>
      </c>
      <c r="D5130" t="s">
        <v>81</v>
      </c>
      <c r="E5130" t="s">
        <v>82</v>
      </c>
      <c r="G5130" s="4" t="str">
        <f>TEXT(H5130+I5130,"yyyy-mm-dd""T""hh:mm:ss")&amp;
IF(J5130="MST","-07:00",
IF(J5130="MDT","-06:00",
IF(J5130="PST","-08:00",
IF(J5130="PDT","-07:00",
IF(J5130="UTC","+00:00","+00:00")))))</f>
        <v>2023-08-29T08:25:00-07:00</v>
      </c>
      <c r="H5130" s="1">
        <v>45167</v>
      </c>
      <c r="I5130" s="5">
        <v>0.35069444444444442</v>
      </c>
      <c r="J5130" t="s">
        <v>84</v>
      </c>
      <c r="U5130" t="s">
        <v>7469</v>
      </c>
      <c r="V5130" t="s">
        <v>7470</v>
      </c>
      <c r="X5130" t="s">
        <v>7532</v>
      </c>
      <c r="Y5130" t="s">
        <v>7533</v>
      </c>
      <c r="AD5130">
        <v>32.289444000000003</v>
      </c>
      <c r="AE5130">
        <v>-111.03486100000001</v>
      </c>
      <c r="AG5130" t="s">
        <v>10039</v>
      </c>
      <c r="AH5130" t="s">
        <v>7466</v>
      </c>
      <c r="AI5130" t="s">
        <v>10040</v>
      </c>
      <c r="AK5130" t="s">
        <v>5367</v>
      </c>
      <c r="AL5130" t="s">
        <v>10904</v>
      </c>
      <c r="AN5130" t="s">
        <v>7486</v>
      </c>
      <c r="AO5130" t="s">
        <v>5369</v>
      </c>
      <c r="AP5130" t="s">
        <v>422</v>
      </c>
      <c r="AQ5130">
        <v>0.53</v>
      </c>
      <c r="AR5130" t="s">
        <v>1616</v>
      </c>
      <c r="AT5130" t="s">
        <v>1612</v>
      </c>
      <c r="AV5130" t="s">
        <v>96</v>
      </c>
      <c r="BQ5130" t="str">
        <f>BS5130 &amp; ":" &amp; BR5130</f>
        <v>USEPA:350.1</v>
      </c>
      <c r="BR5130">
        <v>350.1</v>
      </c>
      <c r="BS5130" t="s">
        <v>4867</v>
      </c>
      <c r="BT5130" t="s">
        <v>7488</v>
      </c>
      <c r="BV5130" t="s">
        <v>7489</v>
      </c>
      <c r="BZ5130" t="s">
        <v>10905</v>
      </c>
      <c r="CA5130" t="s">
        <v>1272</v>
      </c>
      <c r="CB5130">
        <v>0.5</v>
      </c>
      <c r="CC5130" t="s">
        <v>1616</v>
      </c>
      <c r="CE5130" t="s">
        <v>10788</v>
      </c>
      <c r="CF5130" t="s">
        <v>1618</v>
      </c>
    </row>
    <row r="5131" spans="1:84" hidden="1" x14ac:dyDescent="0.4">
      <c r="A5131" t="s">
        <v>9818</v>
      </c>
      <c r="B5131" t="s">
        <v>9819</v>
      </c>
      <c r="C5131" t="s">
        <v>10789</v>
      </c>
      <c r="D5131" t="s">
        <v>81</v>
      </c>
      <c r="E5131" t="s">
        <v>82</v>
      </c>
      <c r="G5131" s="4" t="str">
        <f>TEXT(H5131+I5131,"yyyy-mm-dd""T""hh:mm:ss")&amp;
IF(J5131="MST","-07:00",
IF(J5131="MDT","-06:00",
IF(J5131="PST","-08:00",
IF(J5131="PDT","-07:00",
IF(J5131="UTC","+00:00","+00:00")))))</f>
        <v>2023-03-05T14:00:00-07:00</v>
      </c>
      <c r="H5131" s="1">
        <v>44990</v>
      </c>
      <c r="I5131" s="5">
        <v>0.58333333333333337</v>
      </c>
      <c r="J5131" t="s">
        <v>84</v>
      </c>
      <c r="N5131">
        <v>0.4</v>
      </c>
      <c r="O5131" t="s">
        <v>1628</v>
      </c>
      <c r="U5131" t="s">
        <v>10030</v>
      </c>
      <c r="V5131" t="s">
        <v>10030</v>
      </c>
      <c r="X5131" t="s">
        <v>10078</v>
      </c>
      <c r="Y5131" t="s">
        <v>10079</v>
      </c>
      <c r="Z5131" t="s">
        <v>10790</v>
      </c>
      <c r="AD5131">
        <v>32.187063100000003</v>
      </c>
      <c r="AE5131">
        <v>-110.81660220000001</v>
      </c>
      <c r="AK5131" t="s">
        <v>10034</v>
      </c>
      <c r="AL5131" t="s">
        <v>10906</v>
      </c>
      <c r="AN5131" t="s">
        <v>1610</v>
      </c>
      <c r="AO5131" t="s">
        <v>7494</v>
      </c>
      <c r="AP5131" t="s">
        <v>422</v>
      </c>
      <c r="AQ5131">
        <v>5.8999999999999997E-2</v>
      </c>
      <c r="AR5131" t="s">
        <v>1616</v>
      </c>
      <c r="AT5131" t="s">
        <v>1612</v>
      </c>
      <c r="AV5131" t="s">
        <v>96</v>
      </c>
      <c r="BQ5131" t="str">
        <f>BS5131 &amp; ":" &amp; BR5131</f>
        <v>USEPA:353.2</v>
      </c>
      <c r="BR5131">
        <v>353.2</v>
      </c>
      <c r="BS5131" t="s">
        <v>4867</v>
      </c>
      <c r="BT5131" t="s">
        <v>5390</v>
      </c>
      <c r="BV5131" t="s">
        <v>5391</v>
      </c>
      <c r="BX5131" s="1">
        <v>44995</v>
      </c>
      <c r="BZ5131" t="s">
        <v>10907</v>
      </c>
      <c r="CA5131" t="s">
        <v>1272</v>
      </c>
      <c r="CB5131">
        <v>0.1</v>
      </c>
      <c r="CC5131" t="s">
        <v>1616</v>
      </c>
      <c r="CE5131" t="s">
        <v>10793</v>
      </c>
      <c r="CF5131" t="s">
        <v>1618</v>
      </c>
    </row>
    <row r="5132" spans="1:84" hidden="1" x14ac:dyDescent="0.4">
      <c r="A5132" t="s">
        <v>9593</v>
      </c>
      <c r="B5132" t="s">
        <v>9594</v>
      </c>
      <c r="C5132" t="s">
        <v>10774</v>
      </c>
      <c r="D5132" t="s">
        <v>81</v>
      </c>
      <c r="E5132" t="s">
        <v>82</v>
      </c>
      <c r="G5132" s="4" t="str">
        <f>TEXT(H5132+I5132,"yyyy-mm-dd""T""hh:mm:ss")&amp;
IF(J5132="MST","-07:00",
IF(J5132="MDT","-06:00",
IF(J5132="PST","-08:00",
IF(J5132="PDT","-07:00",
IF(J5132="UTC","+00:00","+00:00")))))</f>
        <v>2023-08-23T12:24:00-07:00</v>
      </c>
      <c r="H5132" s="1">
        <v>45161</v>
      </c>
      <c r="I5132" s="5">
        <v>0.51666666666666672</v>
      </c>
      <c r="J5132" t="s">
        <v>84</v>
      </c>
      <c r="U5132" t="s">
        <v>9596</v>
      </c>
      <c r="V5132" t="s">
        <v>9597</v>
      </c>
      <c r="X5132" t="s">
        <v>9637</v>
      </c>
      <c r="Y5132" t="s">
        <v>9638</v>
      </c>
      <c r="AD5132">
        <v>31.821574999999999</v>
      </c>
      <c r="AE5132">
        <v>-112.546233</v>
      </c>
      <c r="AG5132" t="s">
        <v>10039</v>
      </c>
      <c r="AH5132" t="s">
        <v>9593</v>
      </c>
      <c r="AI5132" t="s">
        <v>10039</v>
      </c>
      <c r="AK5132" t="s">
        <v>5367</v>
      </c>
      <c r="AL5132" t="s">
        <v>10908</v>
      </c>
      <c r="AN5132" t="s">
        <v>1700</v>
      </c>
      <c r="AO5132" t="s">
        <v>9631</v>
      </c>
      <c r="AP5132" t="s">
        <v>10726</v>
      </c>
      <c r="AQ5132">
        <v>0.27</v>
      </c>
      <c r="AR5132" t="s">
        <v>1616</v>
      </c>
      <c r="AT5132" t="s">
        <v>1612</v>
      </c>
      <c r="AV5132" t="s">
        <v>96</v>
      </c>
      <c r="BQ5132" t="str">
        <f>BS5132 &amp; ":" &amp; BR5132</f>
        <v>APHA:4500-P B</v>
      </c>
      <c r="BR5132" t="s">
        <v>10727</v>
      </c>
      <c r="BS5132" t="s">
        <v>5380</v>
      </c>
      <c r="BT5132" t="s">
        <v>10728</v>
      </c>
      <c r="BV5132" t="s">
        <v>10729</v>
      </c>
      <c r="BX5132" s="1">
        <v>45166</v>
      </c>
      <c r="BZ5132" t="s">
        <v>10909</v>
      </c>
      <c r="CA5132" t="s">
        <v>10731</v>
      </c>
      <c r="CB5132">
        <v>0.1</v>
      </c>
      <c r="CC5132" t="s">
        <v>1616</v>
      </c>
      <c r="CE5132" t="s">
        <v>10777</v>
      </c>
      <c r="CF5132" t="s">
        <v>1618</v>
      </c>
    </row>
    <row r="5133" spans="1:84" hidden="1" x14ac:dyDescent="0.4">
      <c r="A5133" t="s">
        <v>7466</v>
      </c>
      <c r="B5133" t="s">
        <v>7467</v>
      </c>
      <c r="C5133" t="s">
        <v>10785</v>
      </c>
      <c r="D5133" t="s">
        <v>81</v>
      </c>
      <c r="E5133" t="s">
        <v>82</v>
      </c>
      <c r="G5133" s="4" t="str">
        <f>TEXT(H5133+I5133,"yyyy-mm-dd""T""hh:mm:ss")&amp;
IF(J5133="MST","-07:00",
IF(J5133="MDT","-06:00",
IF(J5133="PST","-08:00",
IF(J5133="PDT","-07:00",
IF(J5133="UTC","+00:00","+00:00")))))</f>
        <v>2023-05-18T09:10:00-07:00</v>
      </c>
      <c r="H5133" s="1">
        <v>45064</v>
      </c>
      <c r="I5133" s="5">
        <v>0.38194444444444442</v>
      </c>
      <c r="J5133" t="s">
        <v>84</v>
      </c>
      <c r="U5133" t="s">
        <v>7469</v>
      </c>
      <c r="V5133" t="s">
        <v>7470</v>
      </c>
      <c r="X5133" t="s">
        <v>7532</v>
      </c>
      <c r="Y5133" t="s">
        <v>7533</v>
      </c>
      <c r="AD5133">
        <v>32.289444000000003</v>
      </c>
      <c r="AE5133">
        <v>-111.03486100000001</v>
      </c>
      <c r="AG5133" t="s">
        <v>10039</v>
      </c>
      <c r="AH5133" t="s">
        <v>7466</v>
      </c>
      <c r="AI5133" t="s">
        <v>10040</v>
      </c>
      <c r="AK5133" t="s">
        <v>5367</v>
      </c>
      <c r="AL5133" t="s">
        <v>10910</v>
      </c>
      <c r="AN5133" t="s">
        <v>1610</v>
      </c>
      <c r="AO5133" t="s">
        <v>5387</v>
      </c>
      <c r="AP5133" t="s">
        <v>422</v>
      </c>
      <c r="AQ5133">
        <v>3.97</v>
      </c>
      <c r="AR5133" t="s">
        <v>1616</v>
      </c>
      <c r="AT5133" t="s">
        <v>1612</v>
      </c>
      <c r="AV5133" t="s">
        <v>7535</v>
      </c>
      <c r="BQ5133" t="str">
        <f>BS5133 &amp; ":" &amp; BR5133</f>
        <v>AOAC:973.48</v>
      </c>
      <c r="BR5133">
        <v>973.48</v>
      </c>
      <c r="BS5133" t="s">
        <v>7536</v>
      </c>
      <c r="BT5133" t="s">
        <v>7537</v>
      </c>
      <c r="BZ5133" t="s">
        <v>10911</v>
      </c>
      <c r="CA5133" t="s">
        <v>1272</v>
      </c>
      <c r="CB5133">
        <v>0.8</v>
      </c>
      <c r="CC5133" t="s">
        <v>1616</v>
      </c>
      <c r="CE5133" t="s">
        <v>10788</v>
      </c>
      <c r="CF5133" t="s">
        <v>1618</v>
      </c>
    </row>
    <row r="5134" spans="1:84" hidden="1" x14ac:dyDescent="0.4">
      <c r="A5134" t="s">
        <v>9818</v>
      </c>
      <c r="B5134" t="s">
        <v>9819</v>
      </c>
      <c r="C5134" t="s">
        <v>10825</v>
      </c>
      <c r="D5134" t="s">
        <v>10397</v>
      </c>
      <c r="E5134" t="s">
        <v>82</v>
      </c>
      <c r="G5134" s="4" t="str">
        <f>TEXT(H5134+I5134,"yyyy-mm-dd""T""hh:mm:ss")&amp;
IF(J5134="MST","-07:00",
IF(J5134="MDT","-06:00",
IF(J5134="PST","-08:00",
IF(J5134="PDT","-07:00",
IF(J5134="UTC","+00:00","+00:00")))))</f>
        <v>2023-03-05T10:30:00-07:00</v>
      </c>
      <c r="H5134" s="1">
        <v>44990</v>
      </c>
      <c r="I5134" s="5">
        <v>0.4375</v>
      </c>
      <c r="J5134" t="s">
        <v>84</v>
      </c>
      <c r="N5134">
        <v>0</v>
      </c>
      <c r="O5134" t="s">
        <v>1628</v>
      </c>
      <c r="U5134" t="s">
        <v>10030</v>
      </c>
      <c r="V5134" t="s">
        <v>10030</v>
      </c>
      <c r="X5134" t="s">
        <v>10156</v>
      </c>
      <c r="Y5134" t="s">
        <v>10157</v>
      </c>
      <c r="Z5134" t="s">
        <v>10826</v>
      </c>
      <c r="AD5134">
        <v>32.387222199999997</v>
      </c>
      <c r="AE5134">
        <v>-110.7111111</v>
      </c>
      <c r="AK5134" t="s">
        <v>10034</v>
      </c>
      <c r="AL5134" t="s">
        <v>10912</v>
      </c>
      <c r="AN5134" t="s">
        <v>1700</v>
      </c>
      <c r="AO5134" t="s">
        <v>457</v>
      </c>
      <c r="AP5134" t="s">
        <v>422</v>
      </c>
      <c r="AQ5134">
        <v>0.01</v>
      </c>
      <c r="AR5134" t="s">
        <v>1616</v>
      </c>
      <c r="AT5134" t="s">
        <v>1612</v>
      </c>
      <c r="AV5134" t="s">
        <v>96</v>
      </c>
      <c r="BQ5134" t="str">
        <f>BS5134 &amp; ":" &amp; BR5134</f>
        <v>APHA:4500-P-E</v>
      </c>
      <c r="BR5134" t="s">
        <v>5379</v>
      </c>
      <c r="BS5134" t="s">
        <v>5380</v>
      </c>
      <c r="BT5134" t="s">
        <v>5381</v>
      </c>
      <c r="BV5134" t="s">
        <v>5382</v>
      </c>
      <c r="BX5134" s="1">
        <v>44995</v>
      </c>
      <c r="BZ5134" t="s">
        <v>10913</v>
      </c>
      <c r="CA5134" t="s">
        <v>1272</v>
      </c>
      <c r="CB5134">
        <v>0.02</v>
      </c>
      <c r="CC5134" t="s">
        <v>1616</v>
      </c>
      <c r="CE5134" t="s">
        <v>10793</v>
      </c>
      <c r="CF5134" t="s">
        <v>1618</v>
      </c>
    </row>
    <row r="5135" spans="1:84" hidden="1" x14ac:dyDescent="0.4">
      <c r="A5135" t="s">
        <v>7466</v>
      </c>
      <c r="B5135" t="s">
        <v>7467</v>
      </c>
      <c r="C5135" t="s">
        <v>10840</v>
      </c>
      <c r="D5135" t="s">
        <v>81</v>
      </c>
      <c r="E5135" t="s">
        <v>82</v>
      </c>
      <c r="G5135" s="4" t="str">
        <f>TEXT(H5135+I5135,"yyyy-mm-dd""T""hh:mm:ss")&amp;
IF(J5135="MST","-07:00",
IF(J5135="MDT","-06:00",
IF(J5135="PST","-08:00",
IF(J5135="PDT","-07:00",
IF(J5135="UTC","+00:00","+00:00")))))</f>
        <v>2023-12-14T10:45:00-07:00</v>
      </c>
      <c r="H5135" s="1">
        <v>45274</v>
      </c>
      <c r="I5135" s="5">
        <v>0.44791666666666669</v>
      </c>
      <c r="J5135" t="s">
        <v>84</v>
      </c>
      <c r="U5135" t="s">
        <v>7469</v>
      </c>
      <c r="V5135" t="s">
        <v>7470</v>
      </c>
      <c r="X5135" t="s">
        <v>7471</v>
      </c>
      <c r="Y5135" t="s">
        <v>7472</v>
      </c>
      <c r="AD5135">
        <v>32.338639000000001</v>
      </c>
      <c r="AE5135">
        <v>-111.08147200000001</v>
      </c>
      <c r="AG5135" t="s">
        <v>10039</v>
      </c>
      <c r="AH5135" t="s">
        <v>7466</v>
      </c>
      <c r="AI5135" t="s">
        <v>10040</v>
      </c>
      <c r="AK5135" t="s">
        <v>5367</v>
      </c>
      <c r="AL5135" t="s">
        <v>10914</v>
      </c>
      <c r="AN5135" t="s">
        <v>1700</v>
      </c>
      <c r="AO5135" t="s">
        <v>457</v>
      </c>
      <c r="AP5135" t="s">
        <v>422</v>
      </c>
      <c r="AQ5135">
        <v>3.71</v>
      </c>
      <c r="AR5135" t="s">
        <v>1616</v>
      </c>
      <c r="AT5135" t="s">
        <v>1612</v>
      </c>
      <c r="AV5135" t="s">
        <v>96</v>
      </c>
      <c r="BQ5135" t="str">
        <f>BS5135 &amp; ":" &amp; BR5135</f>
        <v>USEPA:365.1</v>
      </c>
      <c r="BR5135">
        <v>365.1</v>
      </c>
      <c r="BS5135" t="s">
        <v>4867</v>
      </c>
      <c r="BT5135" t="s">
        <v>7474</v>
      </c>
      <c r="BV5135" t="s">
        <v>7475</v>
      </c>
      <c r="BZ5135" t="s">
        <v>10915</v>
      </c>
      <c r="CA5135" t="s">
        <v>1272</v>
      </c>
      <c r="CB5135">
        <v>0.5</v>
      </c>
      <c r="CC5135" t="s">
        <v>1616</v>
      </c>
      <c r="CE5135" t="s">
        <v>10743</v>
      </c>
      <c r="CF5135" t="s">
        <v>1618</v>
      </c>
    </row>
    <row r="5136" spans="1:84" hidden="1" x14ac:dyDescent="0.4">
      <c r="A5136" t="s">
        <v>7466</v>
      </c>
      <c r="B5136" t="s">
        <v>7467</v>
      </c>
      <c r="C5136" t="s">
        <v>10861</v>
      </c>
      <c r="D5136" t="s">
        <v>81</v>
      </c>
      <c r="E5136" t="s">
        <v>82</v>
      </c>
      <c r="G5136" s="4" t="str">
        <f>TEXT(H5136+I5136,"yyyy-mm-dd""T""hh:mm:ss")&amp;
IF(J5136="MST","-07:00",
IF(J5136="MDT","-06:00",
IF(J5136="PST","-08:00",
IF(J5136="PDT","-07:00",
IF(J5136="UTC","+00:00","+00:00")))))</f>
        <v>2023-12-21T09:50:00-07:00</v>
      </c>
      <c r="H5136" s="1">
        <v>45281</v>
      </c>
      <c r="I5136" s="5">
        <v>0.40972222222222221</v>
      </c>
      <c r="J5136" t="s">
        <v>84</v>
      </c>
      <c r="U5136" t="s">
        <v>7469</v>
      </c>
      <c r="V5136" t="s">
        <v>7470</v>
      </c>
      <c r="X5136" t="s">
        <v>7482</v>
      </c>
      <c r="Y5136" t="s">
        <v>7483</v>
      </c>
      <c r="AD5136">
        <v>32.386417000000002</v>
      </c>
      <c r="AE5136">
        <v>-111.119139</v>
      </c>
      <c r="AG5136" t="s">
        <v>10039</v>
      </c>
      <c r="AH5136" t="s">
        <v>7466</v>
      </c>
      <c r="AI5136" t="s">
        <v>10040</v>
      </c>
      <c r="AK5136" t="s">
        <v>5367</v>
      </c>
      <c r="AL5136" t="s">
        <v>10916</v>
      </c>
      <c r="AN5136" t="s">
        <v>1610</v>
      </c>
      <c r="AO5136" t="s">
        <v>5387</v>
      </c>
      <c r="AP5136" t="s">
        <v>422</v>
      </c>
      <c r="AQ5136">
        <v>9.57</v>
      </c>
      <c r="AR5136" t="s">
        <v>1616</v>
      </c>
      <c r="AT5136" t="s">
        <v>1612</v>
      </c>
      <c r="AV5136" t="s">
        <v>7535</v>
      </c>
      <c r="BQ5136" t="str">
        <f>BS5136 &amp; ":" &amp; BR5136</f>
        <v>AOAC:973.48</v>
      </c>
      <c r="BR5136">
        <v>973.48</v>
      </c>
      <c r="BS5136" t="s">
        <v>7536</v>
      </c>
      <c r="BT5136" t="s">
        <v>7537</v>
      </c>
      <c r="BZ5136" t="s">
        <v>10917</v>
      </c>
      <c r="CA5136" t="s">
        <v>1272</v>
      </c>
      <c r="CB5136">
        <v>0.8</v>
      </c>
      <c r="CC5136" t="s">
        <v>1616</v>
      </c>
      <c r="CE5136" t="s">
        <v>10757</v>
      </c>
      <c r="CF5136" t="s">
        <v>1618</v>
      </c>
    </row>
    <row r="5137" spans="1:84" hidden="1" x14ac:dyDescent="0.4">
      <c r="A5137" t="s">
        <v>7466</v>
      </c>
      <c r="B5137" t="s">
        <v>7467</v>
      </c>
      <c r="C5137" t="s">
        <v>10733</v>
      </c>
      <c r="D5137" t="s">
        <v>81</v>
      </c>
      <c r="E5137" t="s">
        <v>82</v>
      </c>
      <c r="G5137" s="4" t="str">
        <f>TEXT(H5137+I5137,"yyyy-mm-dd""T""hh:mm:ss")&amp;
IF(J5137="MST","-07:00",
IF(J5137="MDT","-06:00",
IF(J5137="PST","-08:00",
IF(J5137="PDT","-07:00",
IF(J5137="UTC","+00:00","+00:00")))))</f>
        <v>2023-09-15T08:20:00-07:00</v>
      </c>
      <c r="H5137" s="1">
        <v>45184</v>
      </c>
      <c r="I5137" s="5">
        <v>0.34722222222222221</v>
      </c>
      <c r="J5137" t="s">
        <v>84</v>
      </c>
      <c r="U5137" t="s">
        <v>7469</v>
      </c>
      <c r="V5137" t="s">
        <v>7470</v>
      </c>
      <c r="X5137" t="s">
        <v>7510</v>
      </c>
      <c r="Y5137" t="s">
        <v>7511</v>
      </c>
      <c r="AD5137">
        <v>32.434333000000002</v>
      </c>
      <c r="AE5137">
        <v>-111.232472</v>
      </c>
      <c r="AG5137" t="s">
        <v>10039</v>
      </c>
      <c r="AH5137" t="s">
        <v>7466</v>
      </c>
      <c r="AI5137" t="s">
        <v>10040</v>
      </c>
      <c r="AK5137" t="s">
        <v>5367</v>
      </c>
      <c r="AL5137" t="s">
        <v>10918</v>
      </c>
      <c r="AN5137" t="s">
        <v>1610</v>
      </c>
      <c r="AO5137" t="s">
        <v>7494</v>
      </c>
      <c r="AP5137" t="s">
        <v>422</v>
      </c>
      <c r="AQ5137">
        <v>5.22</v>
      </c>
      <c r="AR5137" t="s">
        <v>1616</v>
      </c>
      <c r="AT5137" t="s">
        <v>1612</v>
      </c>
      <c r="AV5137" t="s">
        <v>96</v>
      </c>
      <c r="BQ5137" t="str">
        <f>BS5137 &amp; ":" &amp; BR5137</f>
        <v>USEPA:353.2</v>
      </c>
      <c r="BR5137">
        <v>353.2</v>
      </c>
      <c r="BS5137" t="s">
        <v>4867</v>
      </c>
      <c r="BT5137" t="s">
        <v>5390</v>
      </c>
      <c r="BV5137" t="s">
        <v>5391</v>
      </c>
      <c r="BZ5137" t="s">
        <v>10919</v>
      </c>
      <c r="CA5137" t="s">
        <v>1272</v>
      </c>
      <c r="CB5137">
        <v>0.2</v>
      </c>
      <c r="CC5137" t="s">
        <v>1616</v>
      </c>
      <c r="CE5137" t="s">
        <v>10736</v>
      </c>
      <c r="CF5137" t="s">
        <v>1618</v>
      </c>
    </row>
    <row r="5138" spans="1:84" hidden="1" x14ac:dyDescent="0.4">
      <c r="A5138" t="s">
        <v>7466</v>
      </c>
      <c r="B5138" t="s">
        <v>7467</v>
      </c>
      <c r="C5138" t="s">
        <v>10764</v>
      </c>
      <c r="D5138" t="s">
        <v>81</v>
      </c>
      <c r="E5138" t="s">
        <v>82</v>
      </c>
      <c r="G5138" s="4" t="str">
        <f>TEXT(H5138+I5138,"yyyy-mm-dd""T""hh:mm:ss")&amp;
IF(J5138="MST","-07:00",
IF(J5138="MDT","-06:00",
IF(J5138="PST","-08:00",
IF(J5138="PDT","-07:00",
IF(J5138="UTC","+00:00","+00:00")))))</f>
        <v>2023-09-21T08:05:00-07:00</v>
      </c>
      <c r="H5138" s="1">
        <v>45190</v>
      </c>
      <c r="I5138" s="5">
        <v>0.33680555555555558</v>
      </c>
      <c r="J5138" t="s">
        <v>84</v>
      </c>
      <c r="U5138" t="s">
        <v>7469</v>
      </c>
      <c r="V5138" t="s">
        <v>7470</v>
      </c>
      <c r="X5138" t="s">
        <v>7471</v>
      </c>
      <c r="Y5138" t="s">
        <v>7472</v>
      </c>
      <c r="AD5138">
        <v>32.338639000000001</v>
      </c>
      <c r="AE5138">
        <v>-111.08147200000001</v>
      </c>
      <c r="AG5138" t="s">
        <v>10039</v>
      </c>
      <c r="AH5138" t="s">
        <v>7466</v>
      </c>
      <c r="AI5138" t="s">
        <v>10040</v>
      </c>
      <c r="AK5138" t="s">
        <v>5367</v>
      </c>
      <c r="AL5138" t="s">
        <v>10920</v>
      </c>
      <c r="AN5138" t="s">
        <v>1610</v>
      </c>
      <c r="AO5138" t="s">
        <v>10046</v>
      </c>
      <c r="AP5138" t="s">
        <v>422</v>
      </c>
      <c r="AQ5138">
        <v>3.2</v>
      </c>
      <c r="AR5138" t="s">
        <v>1616</v>
      </c>
      <c r="AT5138" t="s">
        <v>1612</v>
      </c>
      <c r="AV5138" t="s">
        <v>96</v>
      </c>
      <c r="BQ5138" t="str">
        <f>BS5138 &amp; ":" &amp; BR5138</f>
        <v>USEPA:351.2</v>
      </c>
      <c r="BR5138">
        <v>351.2</v>
      </c>
      <c r="BS5138" t="s">
        <v>4867</v>
      </c>
      <c r="BT5138" t="s">
        <v>7605</v>
      </c>
      <c r="BV5138" t="s">
        <v>7606</v>
      </c>
      <c r="BZ5138" t="s">
        <v>10921</v>
      </c>
      <c r="CA5138" t="s">
        <v>1272</v>
      </c>
      <c r="CB5138">
        <v>0.8</v>
      </c>
      <c r="CC5138" t="s">
        <v>1616</v>
      </c>
      <c r="CE5138" t="s">
        <v>10091</v>
      </c>
      <c r="CF5138" t="s">
        <v>1618</v>
      </c>
    </row>
    <row r="5139" spans="1:84" hidden="1" x14ac:dyDescent="0.4">
      <c r="A5139" t="s">
        <v>7466</v>
      </c>
      <c r="B5139" t="s">
        <v>7467</v>
      </c>
      <c r="C5139" t="s">
        <v>10806</v>
      </c>
      <c r="D5139" t="s">
        <v>81</v>
      </c>
      <c r="E5139" t="s">
        <v>82</v>
      </c>
      <c r="G5139" s="4" t="str">
        <f>TEXT(H5139+I5139,"yyyy-mm-dd""T""hh:mm:ss")&amp;
IF(J5139="MST","-07:00",
IF(J5139="MDT","-06:00",
IF(J5139="PST","-08:00",
IF(J5139="PDT","-07:00",
IF(J5139="UTC","+00:00","+00:00")))))</f>
        <v>2023-08-29T08:25:00-07:00</v>
      </c>
      <c r="H5139" s="1">
        <v>45167</v>
      </c>
      <c r="I5139" s="5">
        <v>0.35069444444444442</v>
      </c>
      <c r="J5139" t="s">
        <v>84</v>
      </c>
      <c r="U5139" t="s">
        <v>7469</v>
      </c>
      <c r="V5139" t="s">
        <v>7470</v>
      </c>
      <c r="X5139" t="s">
        <v>7532</v>
      </c>
      <c r="Y5139" t="s">
        <v>7533</v>
      </c>
      <c r="AD5139">
        <v>32.289444000000003</v>
      </c>
      <c r="AE5139">
        <v>-111.03486100000001</v>
      </c>
      <c r="AG5139" t="s">
        <v>10039</v>
      </c>
      <c r="AH5139" t="s">
        <v>7466</v>
      </c>
      <c r="AI5139" t="s">
        <v>10040</v>
      </c>
      <c r="AK5139" t="s">
        <v>5367</v>
      </c>
      <c r="AL5139" t="s">
        <v>10922</v>
      </c>
      <c r="AN5139" t="s">
        <v>1610</v>
      </c>
      <c r="AO5139" t="s">
        <v>10046</v>
      </c>
      <c r="AP5139" t="s">
        <v>422</v>
      </c>
      <c r="AQ5139">
        <v>1.48</v>
      </c>
      <c r="AR5139" t="s">
        <v>1616</v>
      </c>
      <c r="AT5139" t="s">
        <v>1612</v>
      </c>
      <c r="AV5139" t="s">
        <v>96</v>
      </c>
      <c r="BQ5139" t="str">
        <f>BS5139 &amp; ":" &amp; BR5139</f>
        <v>USEPA:351.2</v>
      </c>
      <c r="BR5139">
        <v>351.2</v>
      </c>
      <c r="BS5139" t="s">
        <v>4867</v>
      </c>
      <c r="BT5139" t="s">
        <v>7605</v>
      </c>
      <c r="BV5139" t="s">
        <v>7606</v>
      </c>
      <c r="BZ5139" t="s">
        <v>10923</v>
      </c>
      <c r="CA5139" t="s">
        <v>1272</v>
      </c>
      <c r="CB5139">
        <v>0.8</v>
      </c>
      <c r="CC5139" t="s">
        <v>1616</v>
      </c>
      <c r="CE5139" t="s">
        <v>10788</v>
      </c>
      <c r="CF5139" t="s">
        <v>1618</v>
      </c>
    </row>
    <row r="5140" spans="1:84" hidden="1" x14ac:dyDescent="0.4">
      <c r="A5140" t="s">
        <v>7466</v>
      </c>
      <c r="B5140" t="s">
        <v>7467</v>
      </c>
      <c r="C5140" t="s">
        <v>10778</v>
      </c>
      <c r="D5140" t="s">
        <v>81</v>
      </c>
      <c r="E5140" t="s">
        <v>82</v>
      </c>
      <c r="G5140" s="4" t="str">
        <f>TEXT(H5140+I5140,"yyyy-mm-dd""T""hh:mm:ss")&amp;
IF(J5140="MST","-07:00",
IF(J5140="MDT","-06:00",
IF(J5140="PST","-08:00",
IF(J5140="PDT","-07:00",
IF(J5140="UTC","+00:00","+00:00")))))</f>
        <v>2023-05-11T09:25:00-07:00</v>
      </c>
      <c r="H5140" s="1">
        <v>45057</v>
      </c>
      <c r="I5140" s="5">
        <v>0.3923611111111111</v>
      </c>
      <c r="J5140" t="s">
        <v>84</v>
      </c>
      <c r="U5140" t="s">
        <v>7469</v>
      </c>
      <c r="V5140" t="s">
        <v>7470</v>
      </c>
      <c r="X5140" t="s">
        <v>7510</v>
      </c>
      <c r="Y5140" t="s">
        <v>7511</v>
      </c>
      <c r="AD5140">
        <v>32.434333000000002</v>
      </c>
      <c r="AE5140">
        <v>-111.232472</v>
      </c>
      <c r="AG5140" t="s">
        <v>10039</v>
      </c>
      <c r="AH5140" t="s">
        <v>7466</v>
      </c>
      <c r="AI5140" t="s">
        <v>10040</v>
      </c>
      <c r="AK5140" t="s">
        <v>5367</v>
      </c>
      <c r="AL5140" t="s">
        <v>10924</v>
      </c>
      <c r="AN5140" t="s">
        <v>1610</v>
      </c>
      <c r="AO5140" t="s">
        <v>7494</v>
      </c>
      <c r="AP5140" t="s">
        <v>422</v>
      </c>
      <c r="AQ5140">
        <v>4.03</v>
      </c>
      <c r="AR5140" t="s">
        <v>1616</v>
      </c>
      <c r="AT5140" t="s">
        <v>1612</v>
      </c>
      <c r="AV5140" t="s">
        <v>96</v>
      </c>
      <c r="BQ5140" t="str">
        <f>BS5140 &amp; ":" &amp; BR5140</f>
        <v>USEPA:353.2</v>
      </c>
      <c r="BR5140">
        <v>353.2</v>
      </c>
      <c r="BS5140" t="s">
        <v>4867</v>
      </c>
      <c r="BT5140" t="s">
        <v>5390</v>
      </c>
      <c r="BV5140" t="s">
        <v>5391</v>
      </c>
      <c r="BZ5140" t="s">
        <v>10925</v>
      </c>
      <c r="CA5140" t="s">
        <v>1272</v>
      </c>
      <c r="CB5140">
        <v>0.2</v>
      </c>
      <c r="CC5140" t="s">
        <v>1616</v>
      </c>
      <c r="CE5140" t="s">
        <v>10736</v>
      </c>
      <c r="CF5140" t="s">
        <v>1618</v>
      </c>
    </row>
    <row r="5141" spans="1:84" hidden="1" x14ac:dyDescent="0.4">
      <c r="A5141" t="s">
        <v>9593</v>
      </c>
      <c r="B5141" t="s">
        <v>9594</v>
      </c>
      <c r="C5141" t="s">
        <v>10868</v>
      </c>
      <c r="D5141" t="s">
        <v>81</v>
      </c>
      <c r="E5141" t="s">
        <v>82</v>
      </c>
      <c r="G5141" s="4" t="str">
        <f>TEXT(H5141+I5141,"yyyy-mm-dd""T""hh:mm:ss")&amp;
IF(J5141="MST","-07:00",
IF(J5141="MDT","-06:00",
IF(J5141="PST","-08:00",
IF(J5141="PDT","-07:00",
IF(J5141="UTC","+00:00","+00:00")))))</f>
        <v>2023-01-11T11:35:00-07:00</v>
      </c>
      <c r="H5141" s="1">
        <v>44937</v>
      </c>
      <c r="I5141" s="5">
        <v>0.4826388888888889</v>
      </c>
      <c r="J5141" t="s">
        <v>84</v>
      </c>
      <c r="U5141" t="s">
        <v>9596</v>
      </c>
      <c r="V5141" t="s">
        <v>9597</v>
      </c>
      <c r="X5141" t="s">
        <v>9637</v>
      </c>
      <c r="Y5141" t="s">
        <v>9638</v>
      </c>
      <c r="AD5141">
        <v>31.821574999999999</v>
      </c>
      <c r="AE5141">
        <v>-112.546233</v>
      </c>
      <c r="AG5141" t="s">
        <v>10039</v>
      </c>
      <c r="AH5141" t="s">
        <v>9593</v>
      </c>
      <c r="AI5141" t="s">
        <v>10039</v>
      </c>
      <c r="AK5141" t="s">
        <v>5367</v>
      </c>
      <c r="AL5141" t="s">
        <v>10926</v>
      </c>
      <c r="AN5141" t="s">
        <v>1700</v>
      </c>
      <c r="AO5141" t="s">
        <v>9631</v>
      </c>
      <c r="AP5141" t="s">
        <v>10726</v>
      </c>
      <c r="AQ5141">
        <v>0.11</v>
      </c>
      <c r="AR5141" t="s">
        <v>1616</v>
      </c>
      <c r="AT5141" t="s">
        <v>1612</v>
      </c>
      <c r="AV5141" t="s">
        <v>96</v>
      </c>
      <c r="BQ5141" t="str">
        <f>BS5141 &amp; ":" &amp; BR5141</f>
        <v>APHA:4500-P B</v>
      </c>
      <c r="BR5141" t="s">
        <v>10727</v>
      </c>
      <c r="BS5141" t="s">
        <v>5380</v>
      </c>
      <c r="BT5141" t="s">
        <v>10728</v>
      </c>
      <c r="BV5141" t="s">
        <v>10729</v>
      </c>
      <c r="BX5141" s="1">
        <v>44949</v>
      </c>
      <c r="BZ5141" t="s">
        <v>10927</v>
      </c>
      <c r="CA5141" t="s">
        <v>10731</v>
      </c>
      <c r="CB5141">
        <v>0.1</v>
      </c>
      <c r="CC5141" t="s">
        <v>1616</v>
      </c>
      <c r="CE5141" t="s">
        <v>10777</v>
      </c>
      <c r="CF5141" t="s">
        <v>1618</v>
      </c>
    </row>
    <row r="5142" spans="1:84" hidden="1" x14ac:dyDescent="0.4">
      <c r="A5142" t="s">
        <v>7466</v>
      </c>
      <c r="B5142" t="s">
        <v>7467</v>
      </c>
      <c r="C5142" t="s">
        <v>10740</v>
      </c>
      <c r="D5142" t="s">
        <v>81</v>
      </c>
      <c r="E5142" t="s">
        <v>82</v>
      </c>
      <c r="G5142" s="4" t="str">
        <f>TEXT(H5142+I5142,"yyyy-mm-dd""T""hh:mm:ss")&amp;
IF(J5142="MST","-07:00",
IF(J5142="MDT","-06:00",
IF(J5142="PST","-08:00",
IF(J5142="PDT","-07:00",
IF(J5142="UTC","+00:00","+00:00")))))</f>
        <v>2023-03-30T09:55:00-07:00</v>
      </c>
      <c r="H5142" s="1">
        <v>45015</v>
      </c>
      <c r="I5142" s="5">
        <v>0.41319444444444442</v>
      </c>
      <c r="J5142" t="s">
        <v>84</v>
      </c>
      <c r="U5142" t="s">
        <v>7469</v>
      </c>
      <c r="V5142" t="s">
        <v>7470</v>
      </c>
      <c r="X5142" t="s">
        <v>7471</v>
      </c>
      <c r="Y5142" t="s">
        <v>7472</v>
      </c>
      <c r="AD5142">
        <v>32.338639000000001</v>
      </c>
      <c r="AE5142">
        <v>-111.08147200000001</v>
      </c>
      <c r="AG5142" t="s">
        <v>10039</v>
      </c>
      <c r="AH5142" t="s">
        <v>7466</v>
      </c>
      <c r="AI5142" t="s">
        <v>10040</v>
      </c>
      <c r="AK5142" t="s">
        <v>5367</v>
      </c>
      <c r="AL5142" t="s">
        <v>10928</v>
      </c>
      <c r="AN5142" t="s">
        <v>1610</v>
      </c>
      <c r="AO5142" t="s">
        <v>5387</v>
      </c>
      <c r="AP5142" t="s">
        <v>422</v>
      </c>
      <c r="AQ5142">
        <v>6.56</v>
      </c>
      <c r="AR5142" t="s">
        <v>1616</v>
      </c>
      <c r="AT5142" t="s">
        <v>1612</v>
      </c>
      <c r="AV5142" t="s">
        <v>7535</v>
      </c>
      <c r="BQ5142" t="str">
        <f>BS5142 &amp; ":" &amp; BR5142</f>
        <v>AOAC:973.48</v>
      </c>
      <c r="BR5142">
        <v>973.48</v>
      </c>
      <c r="BS5142" t="s">
        <v>7536</v>
      </c>
      <c r="BT5142" t="s">
        <v>7537</v>
      </c>
      <c r="BZ5142" t="s">
        <v>10929</v>
      </c>
      <c r="CA5142" t="s">
        <v>1272</v>
      </c>
      <c r="CB5142">
        <v>0.8</v>
      </c>
      <c r="CC5142" t="s">
        <v>1616</v>
      </c>
      <c r="CE5142" t="s">
        <v>10743</v>
      </c>
      <c r="CF5142" t="s">
        <v>1618</v>
      </c>
    </row>
    <row r="5143" spans="1:84" hidden="1" x14ac:dyDescent="0.4">
      <c r="A5143" t="s">
        <v>7466</v>
      </c>
      <c r="B5143" t="s">
        <v>7467</v>
      </c>
      <c r="C5143" t="s">
        <v>10861</v>
      </c>
      <c r="D5143" t="s">
        <v>81</v>
      </c>
      <c r="E5143" t="s">
        <v>82</v>
      </c>
      <c r="G5143" s="4" t="str">
        <f>TEXT(H5143+I5143,"yyyy-mm-dd""T""hh:mm:ss")&amp;
IF(J5143="MST","-07:00",
IF(J5143="MDT","-06:00",
IF(J5143="PST","-08:00",
IF(J5143="PDT","-07:00",
IF(J5143="UTC","+00:00","+00:00")))))</f>
        <v>2023-12-21T09:50:00-07:00</v>
      </c>
      <c r="H5143" s="1">
        <v>45281</v>
      </c>
      <c r="I5143" s="5">
        <v>0.40972222222222221</v>
      </c>
      <c r="J5143" t="s">
        <v>84</v>
      </c>
      <c r="U5143" t="s">
        <v>7469</v>
      </c>
      <c r="V5143" t="s">
        <v>7470</v>
      </c>
      <c r="X5143" t="s">
        <v>7482</v>
      </c>
      <c r="Y5143" t="s">
        <v>7483</v>
      </c>
      <c r="AD5143">
        <v>32.386417000000002</v>
      </c>
      <c r="AE5143">
        <v>-111.119139</v>
      </c>
      <c r="AG5143" t="s">
        <v>10039</v>
      </c>
      <c r="AH5143" t="s">
        <v>7466</v>
      </c>
      <c r="AI5143" t="s">
        <v>10040</v>
      </c>
      <c r="AK5143" t="s">
        <v>5367</v>
      </c>
      <c r="AL5143" t="s">
        <v>10930</v>
      </c>
      <c r="AN5143" t="s">
        <v>7486</v>
      </c>
      <c r="AO5143" t="s">
        <v>5369</v>
      </c>
      <c r="AP5143" t="s">
        <v>422</v>
      </c>
      <c r="AQ5143">
        <v>1.62</v>
      </c>
      <c r="AR5143" t="s">
        <v>1616</v>
      </c>
      <c r="AT5143" t="s">
        <v>1612</v>
      </c>
      <c r="AV5143" t="s">
        <v>96</v>
      </c>
      <c r="BQ5143" t="str">
        <f>BS5143 &amp; ":" &amp; BR5143</f>
        <v>USEPA:350.1</v>
      </c>
      <c r="BR5143">
        <v>350.1</v>
      </c>
      <c r="BS5143" t="s">
        <v>4867</v>
      </c>
      <c r="BT5143" t="s">
        <v>7488</v>
      </c>
      <c r="BV5143" t="s">
        <v>7489</v>
      </c>
      <c r="BZ5143" t="s">
        <v>10931</v>
      </c>
      <c r="CA5143" t="s">
        <v>1272</v>
      </c>
      <c r="CB5143">
        <v>0.5</v>
      </c>
      <c r="CC5143" t="s">
        <v>1616</v>
      </c>
      <c r="CE5143" t="s">
        <v>10757</v>
      </c>
      <c r="CF5143" t="s">
        <v>1618</v>
      </c>
    </row>
    <row r="5144" spans="1:84" hidden="1" x14ac:dyDescent="0.4">
      <c r="A5144" t="s">
        <v>7466</v>
      </c>
      <c r="B5144" t="s">
        <v>7467</v>
      </c>
      <c r="C5144" t="s">
        <v>10845</v>
      </c>
      <c r="D5144" t="s">
        <v>81</v>
      </c>
      <c r="E5144" t="s">
        <v>82</v>
      </c>
      <c r="G5144" s="4" t="str">
        <f>TEXT(H5144+I5144,"yyyy-mm-dd""T""hh:mm:ss")&amp;
IF(J5144="MST","-07:00",
IF(J5144="MDT","-06:00",
IF(J5144="PST","-08:00",
IF(J5144="PDT","-07:00",
IF(J5144="UTC","+00:00","+00:00")))))</f>
        <v>2023-12-19T11:15:00-07:00</v>
      </c>
      <c r="H5144" s="1">
        <v>45279</v>
      </c>
      <c r="I5144" s="5">
        <v>0.46875</v>
      </c>
      <c r="J5144" t="s">
        <v>84</v>
      </c>
      <c r="U5144" t="s">
        <v>7469</v>
      </c>
      <c r="V5144" t="s">
        <v>7470</v>
      </c>
      <c r="X5144" t="s">
        <v>7510</v>
      </c>
      <c r="Y5144" t="s">
        <v>7511</v>
      </c>
      <c r="AD5144">
        <v>32.434333000000002</v>
      </c>
      <c r="AE5144">
        <v>-111.232472</v>
      </c>
      <c r="AG5144" t="s">
        <v>10039</v>
      </c>
      <c r="AH5144" t="s">
        <v>7466</v>
      </c>
      <c r="AI5144" t="s">
        <v>10040</v>
      </c>
      <c r="AK5144" t="s">
        <v>5367</v>
      </c>
      <c r="AL5144" t="s">
        <v>10932</v>
      </c>
      <c r="AN5144" t="s">
        <v>1700</v>
      </c>
      <c r="AO5144" t="s">
        <v>457</v>
      </c>
      <c r="AP5144" t="s">
        <v>422</v>
      </c>
      <c r="AQ5144">
        <v>1.71</v>
      </c>
      <c r="AR5144" t="s">
        <v>1616</v>
      </c>
      <c r="AT5144" t="s">
        <v>1612</v>
      </c>
      <c r="AV5144" t="s">
        <v>96</v>
      </c>
      <c r="BQ5144" t="str">
        <f>BS5144 &amp; ":" &amp; BR5144</f>
        <v>USEPA:365.1</v>
      </c>
      <c r="BR5144">
        <v>365.1</v>
      </c>
      <c r="BS5144" t="s">
        <v>4867</v>
      </c>
      <c r="BT5144" t="s">
        <v>7474</v>
      </c>
      <c r="BV5144" t="s">
        <v>7475</v>
      </c>
      <c r="BZ5144" t="s">
        <v>10933</v>
      </c>
      <c r="CA5144" t="s">
        <v>1272</v>
      </c>
      <c r="CB5144">
        <v>0.5</v>
      </c>
      <c r="CC5144" t="s">
        <v>1616</v>
      </c>
      <c r="CE5144" t="s">
        <v>10736</v>
      </c>
      <c r="CF5144" t="s">
        <v>1618</v>
      </c>
    </row>
    <row r="5145" spans="1:84" hidden="1" x14ac:dyDescent="0.4">
      <c r="A5145" t="s">
        <v>9593</v>
      </c>
      <c r="B5145" t="s">
        <v>9594</v>
      </c>
      <c r="C5145" t="s">
        <v>10852</v>
      </c>
      <c r="D5145" t="s">
        <v>81</v>
      </c>
      <c r="E5145" t="s">
        <v>82</v>
      </c>
      <c r="G5145" s="4" t="str">
        <f>TEXT(H5145+I5145,"yyyy-mm-dd""T""hh:mm:ss")&amp;
IF(J5145="MST","-07:00",
IF(J5145="MDT","-06:00",
IF(J5145="PST","-08:00",
IF(J5145="PDT","-07:00",
IF(J5145="UTC","+00:00","+00:00")))))</f>
        <v>2023-01-18T13:10:00-07:00</v>
      </c>
      <c r="H5145" s="1">
        <v>44944</v>
      </c>
      <c r="I5145" s="5">
        <v>0.54861111111111116</v>
      </c>
      <c r="J5145" t="s">
        <v>84</v>
      </c>
      <c r="U5145" t="s">
        <v>9596</v>
      </c>
      <c r="V5145" t="s">
        <v>9597</v>
      </c>
      <c r="X5145" t="s">
        <v>9607</v>
      </c>
      <c r="Y5145" t="s">
        <v>9608</v>
      </c>
      <c r="AD5145">
        <v>32.275832999999999</v>
      </c>
      <c r="AE5145">
        <v>-112.672222</v>
      </c>
      <c r="AG5145" t="s">
        <v>10039</v>
      </c>
      <c r="AH5145" t="s">
        <v>9593</v>
      </c>
      <c r="AI5145" t="s">
        <v>10039</v>
      </c>
      <c r="AK5145" t="s">
        <v>5367</v>
      </c>
      <c r="AL5145" t="s">
        <v>10934</v>
      </c>
      <c r="AM5145" t="s">
        <v>92</v>
      </c>
      <c r="AN5145" t="s">
        <v>1610</v>
      </c>
      <c r="AO5145" t="s">
        <v>105</v>
      </c>
      <c r="AP5145" t="s">
        <v>10726</v>
      </c>
      <c r="AQ5145" t="s">
        <v>4440</v>
      </c>
      <c r="AR5145" t="s">
        <v>1616</v>
      </c>
      <c r="AT5145" t="s">
        <v>1612</v>
      </c>
      <c r="AV5145" t="s">
        <v>96</v>
      </c>
      <c r="BQ5145" t="str">
        <f>BS5145 &amp; ":" &amp; BR5145</f>
        <v>USEPA:300</v>
      </c>
      <c r="BR5145">
        <v>300</v>
      </c>
      <c r="BS5145" t="s">
        <v>4867</v>
      </c>
      <c r="BT5145" t="s">
        <v>9315</v>
      </c>
      <c r="BV5145" t="s">
        <v>9316</v>
      </c>
      <c r="BX5145" s="1">
        <v>44944</v>
      </c>
      <c r="BZ5145" t="s">
        <v>10935</v>
      </c>
      <c r="CA5145" t="s">
        <v>9604</v>
      </c>
      <c r="CB5145">
        <v>0.1</v>
      </c>
      <c r="CC5145" t="s">
        <v>1616</v>
      </c>
      <c r="CE5145" t="s">
        <v>10732</v>
      </c>
      <c r="CF5145" t="s">
        <v>1618</v>
      </c>
    </row>
    <row r="5146" spans="1:84" hidden="1" x14ac:dyDescent="0.4">
      <c r="A5146" t="s">
        <v>7466</v>
      </c>
      <c r="B5146" t="s">
        <v>7467</v>
      </c>
      <c r="C5146" t="s">
        <v>10845</v>
      </c>
      <c r="D5146" t="s">
        <v>81</v>
      </c>
      <c r="E5146" t="s">
        <v>82</v>
      </c>
      <c r="G5146" s="4" t="str">
        <f>TEXT(H5146+I5146,"yyyy-mm-dd""T""hh:mm:ss")&amp;
IF(J5146="MST","-07:00",
IF(J5146="MDT","-06:00",
IF(J5146="PST","-08:00",
IF(J5146="PDT","-07:00",
IF(J5146="UTC","+00:00","+00:00")))))</f>
        <v>2023-12-19T11:15:00-07:00</v>
      </c>
      <c r="H5146" s="1">
        <v>45279</v>
      </c>
      <c r="I5146" s="5">
        <v>0.46875</v>
      </c>
      <c r="J5146" t="s">
        <v>84</v>
      </c>
      <c r="U5146" t="s">
        <v>7469</v>
      </c>
      <c r="V5146" t="s">
        <v>7470</v>
      </c>
      <c r="X5146" t="s">
        <v>7510</v>
      </c>
      <c r="Y5146" t="s">
        <v>7511</v>
      </c>
      <c r="AD5146">
        <v>32.434333000000002</v>
      </c>
      <c r="AE5146">
        <v>-111.232472</v>
      </c>
      <c r="AG5146" t="s">
        <v>10039</v>
      </c>
      <c r="AH5146" t="s">
        <v>7466</v>
      </c>
      <c r="AI5146" t="s">
        <v>10040</v>
      </c>
      <c r="AK5146" t="s">
        <v>5367</v>
      </c>
      <c r="AL5146" t="s">
        <v>10936</v>
      </c>
      <c r="AN5146" t="s">
        <v>7486</v>
      </c>
      <c r="AO5146" t="s">
        <v>5369</v>
      </c>
      <c r="AP5146" t="s">
        <v>422</v>
      </c>
      <c r="AQ5146">
        <v>0.94</v>
      </c>
      <c r="AR5146" t="s">
        <v>1616</v>
      </c>
      <c r="AT5146" t="s">
        <v>1612</v>
      </c>
      <c r="AV5146" t="s">
        <v>96</v>
      </c>
      <c r="BQ5146" t="str">
        <f>BS5146 &amp; ":" &amp; BR5146</f>
        <v>USEPA:350.1</v>
      </c>
      <c r="BR5146">
        <v>350.1</v>
      </c>
      <c r="BS5146" t="s">
        <v>4867</v>
      </c>
      <c r="BT5146" t="s">
        <v>7488</v>
      </c>
      <c r="BV5146" t="s">
        <v>7489</v>
      </c>
      <c r="BZ5146" t="s">
        <v>10937</v>
      </c>
      <c r="CA5146" t="s">
        <v>1272</v>
      </c>
      <c r="CB5146">
        <v>0.5</v>
      </c>
      <c r="CC5146" t="s">
        <v>1616</v>
      </c>
      <c r="CE5146" t="s">
        <v>10736</v>
      </c>
      <c r="CF5146" t="s">
        <v>1618</v>
      </c>
    </row>
    <row r="5147" spans="1:84" hidden="1" x14ac:dyDescent="0.4">
      <c r="A5147" t="s">
        <v>7466</v>
      </c>
      <c r="B5147" t="s">
        <v>7467</v>
      </c>
      <c r="C5147" t="s">
        <v>10895</v>
      </c>
      <c r="D5147" t="s">
        <v>81</v>
      </c>
      <c r="E5147" t="s">
        <v>82</v>
      </c>
      <c r="G5147" s="4" t="str">
        <f>TEXT(H5147+I5147,"yyyy-mm-dd""T""hh:mm:ss")&amp;
IF(J5147="MST","-07:00",
IF(J5147="MDT","-06:00",
IF(J5147="PST","-08:00",
IF(J5147="PDT","-07:00",
IF(J5147="UTC","+00:00","+00:00")))))</f>
        <v>2023-11-28T12:00:00-07:00</v>
      </c>
      <c r="H5147" s="1">
        <v>45258</v>
      </c>
      <c r="I5147" s="5">
        <v>0.5</v>
      </c>
      <c r="J5147" t="s">
        <v>84</v>
      </c>
      <c r="U5147" t="s">
        <v>7469</v>
      </c>
      <c r="V5147" t="s">
        <v>7470</v>
      </c>
      <c r="X5147" t="s">
        <v>7532</v>
      </c>
      <c r="Y5147" t="s">
        <v>7533</v>
      </c>
      <c r="AD5147">
        <v>32.289444000000003</v>
      </c>
      <c r="AE5147">
        <v>-111.03486100000001</v>
      </c>
      <c r="AG5147" t="s">
        <v>10039</v>
      </c>
      <c r="AH5147" t="s">
        <v>7466</v>
      </c>
      <c r="AI5147" t="s">
        <v>10040</v>
      </c>
      <c r="AK5147" t="s">
        <v>5367</v>
      </c>
      <c r="AL5147" t="s">
        <v>10938</v>
      </c>
      <c r="AN5147" t="s">
        <v>1610</v>
      </c>
      <c r="AO5147" t="s">
        <v>5387</v>
      </c>
      <c r="AP5147" t="s">
        <v>422</v>
      </c>
      <c r="AQ5147">
        <v>2.83</v>
      </c>
      <c r="AR5147" t="s">
        <v>1616</v>
      </c>
      <c r="AT5147" t="s">
        <v>1612</v>
      </c>
      <c r="AV5147" t="s">
        <v>7535</v>
      </c>
      <c r="BQ5147" t="str">
        <f>BS5147 &amp; ":" &amp; BR5147</f>
        <v>AOAC:973.48</v>
      </c>
      <c r="BR5147">
        <v>973.48</v>
      </c>
      <c r="BS5147" t="s">
        <v>7536</v>
      </c>
      <c r="BT5147" t="s">
        <v>7537</v>
      </c>
      <c r="BZ5147" t="s">
        <v>10939</v>
      </c>
      <c r="CA5147" t="s">
        <v>1272</v>
      </c>
      <c r="CB5147">
        <v>0.8</v>
      </c>
      <c r="CC5147" t="s">
        <v>1616</v>
      </c>
      <c r="CE5147" t="s">
        <v>10788</v>
      </c>
      <c r="CF5147" t="s">
        <v>1618</v>
      </c>
    </row>
    <row r="5148" spans="1:84" hidden="1" x14ac:dyDescent="0.4">
      <c r="A5148" t="s">
        <v>9593</v>
      </c>
      <c r="B5148" t="s">
        <v>9594</v>
      </c>
      <c r="C5148" t="s">
        <v>10816</v>
      </c>
      <c r="D5148" t="s">
        <v>81</v>
      </c>
      <c r="E5148" t="s">
        <v>82</v>
      </c>
      <c r="G5148" s="4" t="str">
        <f>TEXT(H5148+I5148,"yyyy-mm-dd""T""hh:mm:ss")&amp;
IF(J5148="MST","-07:00",
IF(J5148="MDT","-06:00",
IF(J5148="PST","-08:00",
IF(J5148="PDT","-07:00",
IF(J5148="UTC","+00:00","+00:00")))))</f>
        <v>2023-01-25T11:19:00-07:00</v>
      </c>
      <c r="H5148" s="1">
        <v>44951</v>
      </c>
      <c r="I5148" s="5">
        <v>0.47152777777777777</v>
      </c>
      <c r="J5148" t="s">
        <v>84</v>
      </c>
      <c r="U5148" t="s">
        <v>9596</v>
      </c>
      <c r="V5148" t="s">
        <v>9597</v>
      </c>
      <c r="X5148" t="s">
        <v>9619</v>
      </c>
      <c r="Y5148" t="s">
        <v>9620</v>
      </c>
      <c r="AD5148">
        <v>31.827556000000001</v>
      </c>
      <c r="AE5148">
        <v>-111.628694</v>
      </c>
      <c r="AG5148" t="s">
        <v>10039</v>
      </c>
      <c r="AH5148" t="s">
        <v>9593</v>
      </c>
      <c r="AI5148" t="s">
        <v>10039</v>
      </c>
      <c r="AK5148" t="s">
        <v>5367</v>
      </c>
      <c r="AL5148" t="s">
        <v>10940</v>
      </c>
      <c r="AM5148" t="s">
        <v>92</v>
      </c>
      <c r="AN5148" t="s">
        <v>1610</v>
      </c>
      <c r="AO5148" t="s">
        <v>111</v>
      </c>
      <c r="AP5148" t="s">
        <v>10726</v>
      </c>
      <c r="AQ5148" t="s">
        <v>4440</v>
      </c>
      <c r="AR5148" t="s">
        <v>1616</v>
      </c>
      <c r="AT5148" t="s">
        <v>1612</v>
      </c>
      <c r="AV5148" t="s">
        <v>96</v>
      </c>
      <c r="BQ5148" t="str">
        <f>BS5148 &amp; ":" &amp; BR5148</f>
        <v>USEPA:300</v>
      </c>
      <c r="BR5148">
        <v>300</v>
      </c>
      <c r="BS5148" t="s">
        <v>4867</v>
      </c>
      <c r="BT5148" t="s">
        <v>9315</v>
      </c>
      <c r="BV5148" t="s">
        <v>9316</v>
      </c>
      <c r="BX5148" s="1">
        <v>44951</v>
      </c>
      <c r="BZ5148" t="s">
        <v>10941</v>
      </c>
      <c r="CA5148" t="s">
        <v>9604</v>
      </c>
      <c r="CB5148">
        <v>0.5</v>
      </c>
      <c r="CC5148" t="s">
        <v>1616</v>
      </c>
      <c r="CE5148" t="s">
        <v>10732</v>
      </c>
      <c r="CF5148" t="s">
        <v>1618</v>
      </c>
    </row>
    <row r="5149" spans="1:84" hidden="1" x14ac:dyDescent="0.4">
      <c r="A5149" t="s">
        <v>9593</v>
      </c>
      <c r="B5149" t="s">
        <v>9594</v>
      </c>
      <c r="C5149" t="s">
        <v>10724</v>
      </c>
      <c r="D5149" t="s">
        <v>81</v>
      </c>
      <c r="E5149" t="s">
        <v>82</v>
      </c>
      <c r="G5149" s="4" t="str">
        <f>TEXT(H5149+I5149,"yyyy-mm-dd""T""hh:mm:ss")&amp;
IF(J5149="MST","-07:00",
IF(J5149="MDT","-06:00",
IF(J5149="PST","-08:00",
IF(J5149="PDT","-07:00",
IF(J5149="UTC","+00:00","+00:00")))))</f>
        <v>2023-08-30T11:27:00-07:00</v>
      </c>
      <c r="H5149" s="1">
        <v>45168</v>
      </c>
      <c r="I5149" s="5">
        <v>0.47708333333333336</v>
      </c>
      <c r="J5149" t="s">
        <v>84</v>
      </c>
      <c r="U5149" t="s">
        <v>9596</v>
      </c>
      <c r="V5149" t="s">
        <v>9597</v>
      </c>
      <c r="X5149" t="s">
        <v>9742</v>
      </c>
      <c r="Y5149" t="s">
        <v>9743</v>
      </c>
      <c r="AD5149">
        <v>31.949278</v>
      </c>
      <c r="AE5149">
        <v>-112.519583</v>
      </c>
      <c r="AG5149" t="s">
        <v>10039</v>
      </c>
      <c r="AH5149" t="s">
        <v>9593</v>
      </c>
      <c r="AI5149" t="s">
        <v>10039</v>
      </c>
      <c r="AK5149" t="s">
        <v>5367</v>
      </c>
      <c r="AL5149" t="s">
        <v>10942</v>
      </c>
      <c r="AM5149" t="s">
        <v>92</v>
      </c>
      <c r="AN5149" t="s">
        <v>1610</v>
      </c>
      <c r="AO5149" t="s">
        <v>105</v>
      </c>
      <c r="AP5149" t="s">
        <v>10726</v>
      </c>
      <c r="AQ5149" t="s">
        <v>4440</v>
      </c>
      <c r="AR5149" t="s">
        <v>1616</v>
      </c>
      <c r="AT5149" t="s">
        <v>1612</v>
      </c>
      <c r="AV5149" t="s">
        <v>96</v>
      </c>
      <c r="BQ5149" t="str">
        <f>BS5149 &amp; ":" &amp; BR5149</f>
        <v>USEPA:300</v>
      </c>
      <c r="BR5149">
        <v>300</v>
      </c>
      <c r="BS5149" t="s">
        <v>4867</v>
      </c>
      <c r="BT5149" t="s">
        <v>9315</v>
      </c>
      <c r="BV5149" t="s">
        <v>9316</v>
      </c>
      <c r="BX5149" s="1">
        <v>45168</v>
      </c>
      <c r="BZ5149" t="s">
        <v>10943</v>
      </c>
      <c r="CA5149" t="s">
        <v>9604</v>
      </c>
      <c r="CB5149">
        <v>0.1</v>
      </c>
      <c r="CC5149" t="s">
        <v>1616</v>
      </c>
      <c r="CE5149" t="s">
        <v>10732</v>
      </c>
      <c r="CF5149" t="s">
        <v>1618</v>
      </c>
    </row>
    <row r="5150" spans="1:84" hidden="1" x14ac:dyDescent="0.4">
      <c r="A5150" t="s">
        <v>7466</v>
      </c>
      <c r="B5150" t="s">
        <v>7467</v>
      </c>
      <c r="C5150" t="s">
        <v>10740</v>
      </c>
      <c r="D5150" t="s">
        <v>81</v>
      </c>
      <c r="E5150" t="s">
        <v>82</v>
      </c>
      <c r="G5150" s="4" t="str">
        <f>TEXT(H5150+I5150,"yyyy-mm-dd""T""hh:mm:ss")&amp;
IF(J5150="MST","-07:00",
IF(J5150="MDT","-06:00",
IF(J5150="PST","-08:00",
IF(J5150="PDT","-07:00",
IF(J5150="UTC","+00:00","+00:00")))))</f>
        <v>2023-03-30T09:55:00-07:00</v>
      </c>
      <c r="H5150" s="1">
        <v>45015</v>
      </c>
      <c r="I5150" s="5">
        <v>0.41319444444444442</v>
      </c>
      <c r="J5150" t="s">
        <v>84</v>
      </c>
      <c r="U5150" t="s">
        <v>7469</v>
      </c>
      <c r="V5150" t="s">
        <v>7470</v>
      </c>
      <c r="X5150" t="s">
        <v>7471</v>
      </c>
      <c r="Y5150" t="s">
        <v>7472</v>
      </c>
      <c r="AD5150">
        <v>32.338639000000001</v>
      </c>
      <c r="AE5150">
        <v>-111.08147200000001</v>
      </c>
      <c r="AG5150" t="s">
        <v>10039</v>
      </c>
      <c r="AH5150" t="s">
        <v>7466</v>
      </c>
      <c r="AI5150" t="s">
        <v>10040</v>
      </c>
      <c r="AK5150" t="s">
        <v>5367</v>
      </c>
      <c r="AL5150" t="s">
        <v>10944</v>
      </c>
      <c r="AN5150" t="s">
        <v>7486</v>
      </c>
      <c r="AO5150" t="s">
        <v>5369</v>
      </c>
      <c r="AP5150" t="s">
        <v>422</v>
      </c>
      <c r="AQ5150">
        <v>3</v>
      </c>
      <c r="AR5150" t="s">
        <v>1616</v>
      </c>
      <c r="AT5150" t="s">
        <v>1612</v>
      </c>
      <c r="AV5150" t="s">
        <v>96</v>
      </c>
      <c r="BQ5150" t="str">
        <f>BS5150 &amp; ":" &amp; BR5150</f>
        <v>USEPA:350.1</v>
      </c>
      <c r="BR5150">
        <v>350.1</v>
      </c>
      <c r="BS5150" t="s">
        <v>4867</v>
      </c>
      <c r="BT5150" t="s">
        <v>7488</v>
      </c>
      <c r="BV5150" t="s">
        <v>7489</v>
      </c>
      <c r="BZ5150" t="s">
        <v>10945</v>
      </c>
      <c r="CA5150" t="s">
        <v>1272</v>
      </c>
      <c r="CB5150">
        <v>0.5</v>
      </c>
      <c r="CC5150" t="s">
        <v>1616</v>
      </c>
      <c r="CE5150" t="s">
        <v>10743</v>
      </c>
      <c r="CF5150" t="s">
        <v>1618</v>
      </c>
    </row>
    <row r="5151" spans="1:84" hidden="1" x14ac:dyDescent="0.4">
      <c r="A5151" t="s">
        <v>7466</v>
      </c>
      <c r="B5151" t="s">
        <v>7467</v>
      </c>
      <c r="C5151" t="s">
        <v>10806</v>
      </c>
      <c r="D5151" t="s">
        <v>81</v>
      </c>
      <c r="E5151" t="s">
        <v>82</v>
      </c>
      <c r="G5151" s="4" t="str">
        <f>TEXT(H5151+I5151,"yyyy-mm-dd""T""hh:mm:ss")&amp;
IF(J5151="MST","-07:00",
IF(J5151="MDT","-06:00",
IF(J5151="PST","-08:00",
IF(J5151="PDT","-07:00",
IF(J5151="UTC","+00:00","+00:00")))))</f>
        <v>2023-08-29T08:25:00-07:00</v>
      </c>
      <c r="H5151" s="1">
        <v>45167</v>
      </c>
      <c r="I5151" s="5">
        <v>0.35069444444444442</v>
      </c>
      <c r="J5151" t="s">
        <v>84</v>
      </c>
      <c r="U5151" t="s">
        <v>7469</v>
      </c>
      <c r="V5151" t="s">
        <v>7470</v>
      </c>
      <c r="X5151" t="s">
        <v>7532</v>
      </c>
      <c r="Y5151" t="s">
        <v>7533</v>
      </c>
      <c r="AD5151">
        <v>32.289444000000003</v>
      </c>
      <c r="AE5151">
        <v>-111.03486100000001</v>
      </c>
      <c r="AG5151" t="s">
        <v>10039</v>
      </c>
      <c r="AH5151" t="s">
        <v>7466</v>
      </c>
      <c r="AI5151" t="s">
        <v>10040</v>
      </c>
      <c r="AK5151" t="s">
        <v>5367</v>
      </c>
      <c r="AL5151" t="s">
        <v>10946</v>
      </c>
      <c r="AN5151" t="s">
        <v>1700</v>
      </c>
      <c r="AO5151" t="s">
        <v>123</v>
      </c>
      <c r="AP5151" t="s">
        <v>422</v>
      </c>
      <c r="AQ5151">
        <v>1.44</v>
      </c>
      <c r="AR5151" t="s">
        <v>1616</v>
      </c>
      <c r="AS5151" t="s">
        <v>9252</v>
      </c>
      <c r="AT5151" t="s">
        <v>1612</v>
      </c>
      <c r="AV5151" t="s">
        <v>96</v>
      </c>
      <c r="BQ5151" t="str">
        <f>BS5151 &amp; ":" &amp; BR5151</f>
        <v>USEPA:365.1</v>
      </c>
      <c r="BR5151">
        <v>365.1</v>
      </c>
      <c r="BS5151" t="s">
        <v>4867</v>
      </c>
      <c r="BT5151" t="s">
        <v>7474</v>
      </c>
      <c r="BV5151" t="s">
        <v>7475</v>
      </c>
      <c r="BZ5151" t="s">
        <v>10947</v>
      </c>
      <c r="CA5151" t="s">
        <v>1272</v>
      </c>
      <c r="CB5151">
        <v>0.5</v>
      </c>
      <c r="CC5151" t="s">
        <v>1616</v>
      </c>
      <c r="CE5151" t="s">
        <v>10788</v>
      </c>
      <c r="CF5151" t="s">
        <v>1618</v>
      </c>
    </row>
    <row r="5152" spans="1:84" hidden="1" x14ac:dyDescent="0.4">
      <c r="A5152" t="s">
        <v>7466</v>
      </c>
      <c r="B5152" t="s">
        <v>7467</v>
      </c>
      <c r="C5152" t="s">
        <v>10751</v>
      </c>
      <c r="D5152" t="s">
        <v>81</v>
      </c>
      <c r="E5152" t="s">
        <v>82</v>
      </c>
      <c r="G5152" s="4" t="str">
        <f>TEXT(H5152+I5152,"yyyy-mm-dd""T""hh:mm:ss")&amp;
IF(J5152="MST","-07:00",
IF(J5152="MDT","-06:00",
IF(J5152="PST","-08:00",
IF(J5152="PDT","-07:00",
IF(J5152="UTC","+00:00","+00:00")))))</f>
        <v>2023-05-24T08:30:00-07:00</v>
      </c>
      <c r="H5152" s="1">
        <v>45070</v>
      </c>
      <c r="I5152" s="5">
        <v>0.35416666666666669</v>
      </c>
      <c r="J5152" t="s">
        <v>84</v>
      </c>
      <c r="U5152" t="s">
        <v>7469</v>
      </c>
      <c r="V5152" t="s">
        <v>7470</v>
      </c>
      <c r="X5152" t="s">
        <v>7471</v>
      </c>
      <c r="Y5152" t="s">
        <v>7472</v>
      </c>
      <c r="AD5152">
        <v>32.338639000000001</v>
      </c>
      <c r="AE5152">
        <v>-111.08147200000001</v>
      </c>
      <c r="AG5152" t="s">
        <v>10039</v>
      </c>
      <c r="AH5152" t="s">
        <v>7466</v>
      </c>
      <c r="AI5152" t="s">
        <v>10040</v>
      </c>
      <c r="AK5152" t="s">
        <v>5367</v>
      </c>
      <c r="AL5152" t="s">
        <v>10948</v>
      </c>
      <c r="AN5152" t="s">
        <v>1700</v>
      </c>
      <c r="AO5152" t="s">
        <v>123</v>
      </c>
      <c r="AP5152" t="s">
        <v>422</v>
      </c>
      <c r="AQ5152">
        <v>2.3199999999999998</v>
      </c>
      <c r="AR5152" t="s">
        <v>1616</v>
      </c>
      <c r="AS5152" t="s">
        <v>9252</v>
      </c>
      <c r="AT5152" t="s">
        <v>1612</v>
      </c>
      <c r="AV5152" t="s">
        <v>96</v>
      </c>
      <c r="BQ5152" t="str">
        <f>BS5152 &amp; ":" &amp; BR5152</f>
        <v>USEPA:365.1</v>
      </c>
      <c r="BR5152">
        <v>365.1</v>
      </c>
      <c r="BS5152" t="s">
        <v>4867</v>
      </c>
      <c r="BT5152" t="s">
        <v>7474</v>
      </c>
      <c r="BV5152" t="s">
        <v>7475</v>
      </c>
      <c r="BZ5152" t="s">
        <v>10949</v>
      </c>
      <c r="CA5152" t="s">
        <v>1272</v>
      </c>
      <c r="CB5152">
        <v>0.5</v>
      </c>
      <c r="CC5152" t="s">
        <v>1616</v>
      </c>
      <c r="CE5152" t="s">
        <v>10743</v>
      </c>
      <c r="CF5152" t="s">
        <v>1618</v>
      </c>
    </row>
    <row r="5153" spans="1:84" hidden="1" x14ac:dyDescent="0.4">
      <c r="A5153" t="s">
        <v>9818</v>
      </c>
      <c r="B5153" t="s">
        <v>9819</v>
      </c>
      <c r="C5153" t="s">
        <v>10848</v>
      </c>
      <c r="D5153" t="s">
        <v>81</v>
      </c>
      <c r="E5153" t="s">
        <v>82</v>
      </c>
      <c r="G5153" s="4" t="str">
        <f>TEXT(H5153+I5153,"yyyy-mm-dd""T""hh:mm:ss")&amp;
IF(J5153="MST","-07:00",
IF(J5153="MDT","-06:00",
IF(J5153="PST","-08:00",
IF(J5153="PDT","-07:00",
IF(J5153="UTC","+00:00","+00:00")))))</f>
        <v>2023-03-05T10:30:00-07:00</v>
      </c>
      <c r="H5153" s="1">
        <v>44990</v>
      </c>
      <c r="I5153" s="5">
        <v>0.4375</v>
      </c>
      <c r="J5153" t="s">
        <v>84</v>
      </c>
      <c r="N5153">
        <v>1.5</v>
      </c>
      <c r="O5153" t="s">
        <v>1628</v>
      </c>
      <c r="U5153" t="s">
        <v>10030</v>
      </c>
      <c r="V5153" t="s">
        <v>10030</v>
      </c>
      <c r="X5153" t="s">
        <v>10156</v>
      </c>
      <c r="Y5153" t="s">
        <v>10157</v>
      </c>
      <c r="Z5153" t="s">
        <v>10826</v>
      </c>
      <c r="AD5153">
        <v>32.387222199999997</v>
      </c>
      <c r="AE5153">
        <v>-110.7111111</v>
      </c>
      <c r="AK5153" t="s">
        <v>10034</v>
      </c>
      <c r="AL5153" t="s">
        <v>10950</v>
      </c>
      <c r="AN5153" t="s">
        <v>1700</v>
      </c>
      <c r="AO5153" t="s">
        <v>457</v>
      </c>
      <c r="AP5153" t="s">
        <v>422</v>
      </c>
      <c r="AQ5153">
        <v>2.8000000000000001E-2</v>
      </c>
      <c r="AR5153" t="s">
        <v>1616</v>
      </c>
      <c r="AT5153" t="s">
        <v>1612</v>
      </c>
      <c r="AV5153" t="s">
        <v>96</v>
      </c>
      <c r="BQ5153" t="str">
        <f>BS5153 &amp; ":" &amp; BR5153</f>
        <v>APHA:4500-P-E</v>
      </c>
      <c r="BR5153" t="s">
        <v>5379</v>
      </c>
      <c r="BS5153" t="s">
        <v>5380</v>
      </c>
      <c r="BT5153" t="s">
        <v>5381</v>
      </c>
      <c r="BV5153" t="s">
        <v>5382</v>
      </c>
      <c r="BX5153" s="1">
        <v>44995</v>
      </c>
      <c r="BZ5153" t="s">
        <v>10951</v>
      </c>
      <c r="CA5153" t="s">
        <v>1272</v>
      </c>
      <c r="CB5153">
        <v>0.02</v>
      </c>
      <c r="CC5153" t="s">
        <v>1616</v>
      </c>
      <c r="CE5153" t="s">
        <v>10793</v>
      </c>
      <c r="CF5153" t="s">
        <v>1618</v>
      </c>
    </row>
    <row r="5154" spans="1:84" hidden="1" x14ac:dyDescent="0.4">
      <c r="A5154" t="s">
        <v>9593</v>
      </c>
      <c r="B5154" t="s">
        <v>9594</v>
      </c>
      <c r="C5154" t="s">
        <v>10868</v>
      </c>
      <c r="D5154" t="s">
        <v>81</v>
      </c>
      <c r="E5154" t="s">
        <v>82</v>
      </c>
      <c r="G5154" s="4" t="str">
        <f>TEXT(H5154+I5154,"yyyy-mm-dd""T""hh:mm:ss")&amp;
IF(J5154="MST","-07:00",
IF(J5154="MDT","-06:00",
IF(J5154="PST","-08:00",
IF(J5154="PDT","-07:00",
IF(J5154="UTC","+00:00","+00:00")))))</f>
        <v>2023-01-11T11:35:00-07:00</v>
      </c>
      <c r="H5154" s="1">
        <v>44937</v>
      </c>
      <c r="I5154" s="5">
        <v>0.4826388888888889</v>
      </c>
      <c r="J5154" t="s">
        <v>84</v>
      </c>
      <c r="U5154" t="s">
        <v>9596</v>
      </c>
      <c r="V5154" t="s">
        <v>9597</v>
      </c>
      <c r="X5154" t="s">
        <v>9637</v>
      </c>
      <c r="Y5154" t="s">
        <v>9638</v>
      </c>
      <c r="AD5154">
        <v>31.821574999999999</v>
      </c>
      <c r="AE5154">
        <v>-112.546233</v>
      </c>
      <c r="AG5154" t="s">
        <v>10039</v>
      </c>
      <c r="AH5154" t="s">
        <v>9593</v>
      </c>
      <c r="AI5154" t="s">
        <v>10039</v>
      </c>
      <c r="AK5154" t="s">
        <v>5367</v>
      </c>
      <c r="AL5154" t="s">
        <v>10952</v>
      </c>
      <c r="AM5154" t="s">
        <v>92</v>
      </c>
      <c r="AN5154" t="s">
        <v>1610</v>
      </c>
      <c r="AO5154" t="s">
        <v>1611</v>
      </c>
      <c r="AP5154" t="s">
        <v>10726</v>
      </c>
      <c r="AQ5154" t="s">
        <v>4440</v>
      </c>
      <c r="AR5154" t="s">
        <v>1616</v>
      </c>
      <c r="AT5154" t="s">
        <v>1612</v>
      </c>
      <c r="AV5154" t="s">
        <v>96</v>
      </c>
      <c r="BQ5154" t="str">
        <f>BS5154 &amp; ":" &amp; BR5154</f>
        <v>APHA:4500-NH3 C</v>
      </c>
      <c r="BR5154" t="s">
        <v>9610</v>
      </c>
      <c r="BS5154" t="s">
        <v>5380</v>
      </c>
      <c r="BT5154" t="s">
        <v>9611</v>
      </c>
      <c r="BV5154" t="s">
        <v>9612</v>
      </c>
      <c r="BX5154" s="1">
        <v>44944</v>
      </c>
      <c r="BZ5154" t="s">
        <v>10953</v>
      </c>
      <c r="CA5154" t="s">
        <v>9604</v>
      </c>
      <c r="CB5154">
        <v>0.5</v>
      </c>
      <c r="CC5154" t="s">
        <v>1616</v>
      </c>
      <c r="CE5154" t="s">
        <v>10777</v>
      </c>
      <c r="CF5154" t="s">
        <v>1618</v>
      </c>
    </row>
    <row r="5155" spans="1:84" hidden="1" x14ac:dyDescent="0.4">
      <c r="A5155" t="s">
        <v>9593</v>
      </c>
      <c r="B5155" t="s">
        <v>9594</v>
      </c>
      <c r="C5155" t="s">
        <v>10794</v>
      </c>
      <c r="D5155" t="s">
        <v>81</v>
      </c>
      <c r="E5155" t="s">
        <v>82</v>
      </c>
      <c r="G5155" s="4" t="str">
        <f>TEXT(H5155+I5155,"yyyy-mm-dd""T""hh:mm:ss")&amp;
IF(J5155="MST","-07:00",
IF(J5155="MDT","-06:00",
IF(J5155="PST","-08:00",
IF(J5155="PDT","-07:00",
IF(J5155="UTC","+00:00","+00:00")))))</f>
        <v>2023-04-12T13:02:00-07:00</v>
      </c>
      <c r="H5155" s="1">
        <v>45028</v>
      </c>
      <c r="I5155" s="5">
        <v>0.54305555555555551</v>
      </c>
      <c r="J5155" t="s">
        <v>84</v>
      </c>
      <c r="U5155" t="s">
        <v>9596</v>
      </c>
      <c r="V5155" t="s">
        <v>9597</v>
      </c>
      <c r="X5155" t="s">
        <v>9628</v>
      </c>
      <c r="Y5155" t="s">
        <v>9629</v>
      </c>
      <c r="AD5155">
        <v>32.191263999999997</v>
      </c>
      <c r="AE5155">
        <v>-111.269114</v>
      </c>
      <c r="AG5155" t="s">
        <v>10039</v>
      </c>
      <c r="AH5155" t="s">
        <v>9593</v>
      </c>
      <c r="AI5155" t="s">
        <v>10039</v>
      </c>
      <c r="AK5155" t="s">
        <v>5367</v>
      </c>
      <c r="AL5155" t="s">
        <v>10954</v>
      </c>
      <c r="AN5155" t="s">
        <v>1700</v>
      </c>
      <c r="AO5155" t="s">
        <v>9631</v>
      </c>
      <c r="AP5155" t="s">
        <v>10726</v>
      </c>
      <c r="AQ5155">
        <v>0.1</v>
      </c>
      <c r="AR5155" t="s">
        <v>1616</v>
      </c>
      <c r="AT5155" t="s">
        <v>1612</v>
      </c>
      <c r="AV5155" t="s">
        <v>96</v>
      </c>
      <c r="BQ5155" t="str">
        <f>BS5155 &amp; ":" &amp; BR5155</f>
        <v>APHA:4500-P B</v>
      </c>
      <c r="BR5155" t="s">
        <v>10727</v>
      </c>
      <c r="BS5155" t="s">
        <v>5380</v>
      </c>
      <c r="BT5155" t="s">
        <v>10728</v>
      </c>
      <c r="BV5155" t="s">
        <v>10729</v>
      </c>
      <c r="BX5155" s="1">
        <v>45042</v>
      </c>
      <c r="BZ5155" t="s">
        <v>10955</v>
      </c>
      <c r="CA5155" t="s">
        <v>10731</v>
      </c>
      <c r="CB5155">
        <v>0.1</v>
      </c>
      <c r="CC5155" t="s">
        <v>1616</v>
      </c>
      <c r="CE5155" t="s">
        <v>10732</v>
      </c>
      <c r="CF5155" t="s">
        <v>1618</v>
      </c>
    </row>
    <row r="5156" spans="1:84" hidden="1" x14ac:dyDescent="0.4">
      <c r="A5156" t="s">
        <v>9593</v>
      </c>
      <c r="B5156" t="s">
        <v>9594</v>
      </c>
      <c r="C5156" t="s">
        <v>10816</v>
      </c>
      <c r="D5156" t="s">
        <v>81</v>
      </c>
      <c r="E5156" t="s">
        <v>82</v>
      </c>
      <c r="G5156" s="4" t="str">
        <f>TEXT(H5156+I5156,"yyyy-mm-dd""T""hh:mm:ss")&amp;
IF(J5156="MST","-07:00",
IF(J5156="MDT","-06:00",
IF(J5156="PST","-08:00",
IF(J5156="PDT","-07:00",
IF(J5156="UTC","+00:00","+00:00")))))</f>
        <v>2023-01-25T11:19:00-07:00</v>
      </c>
      <c r="H5156" s="1">
        <v>44951</v>
      </c>
      <c r="I5156" s="5">
        <v>0.47152777777777777</v>
      </c>
      <c r="J5156" t="s">
        <v>84</v>
      </c>
      <c r="U5156" t="s">
        <v>9596</v>
      </c>
      <c r="V5156" t="s">
        <v>9597</v>
      </c>
      <c r="X5156" t="s">
        <v>9619</v>
      </c>
      <c r="Y5156" t="s">
        <v>9620</v>
      </c>
      <c r="AD5156">
        <v>31.827556000000001</v>
      </c>
      <c r="AE5156">
        <v>-111.628694</v>
      </c>
      <c r="AG5156" t="s">
        <v>10039</v>
      </c>
      <c r="AH5156" t="s">
        <v>9593</v>
      </c>
      <c r="AI5156" t="s">
        <v>10039</v>
      </c>
      <c r="AK5156" t="s">
        <v>5367</v>
      </c>
      <c r="AL5156" t="s">
        <v>10956</v>
      </c>
      <c r="AM5156" t="s">
        <v>92</v>
      </c>
      <c r="AN5156" t="s">
        <v>1610</v>
      </c>
      <c r="AO5156" t="s">
        <v>1611</v>
      </c>
      <c r="AP5156" t="s">
        <v>10726</v>
      </c>
      <c r="AQ5156" t="s">
        <v>4440</v>
      </c>
      <c r="AR5156" t="s">
        <v>1616</v>
      </c>
      <c r="AT5156" t="s">
        <v>1612</v>
      </c>
      <c r="AV5156" t="s">
        <v>96</v>
      </c>
      <c r="BQ5156" t="str">
        <f>BS5156 &amp; ":" &amp; BR5156</f>
        <v>APHA:4500-NH3 C</v>
      </c>
      <c r="BR5156" t="s">
        <v>9610</v>
      </c>
      <c r="BS5156" t="s">
        <v>5380</v>
      </c>
      <c r="BT5156" t="s">
        <v>9611</v>
      </c>
      <c r="BV5156" t="s">
        <v>9612</v>
      </c>
      <c r="BX5156" s="1">
        <v>44957</v>
      </c>
      <c r="BZ5156" t="s">
        <v>10957</v>
      </c>
      <c r="CA5156" t="s">
        <v>9604</v>
      </c>
      <c r="CB5156">
        <v>0.5</v>
      </c>
      <c r="CC5156" t="s">
        <v>1616</v>
      </c>
      <c r="CE5156" t="s">
        <v>10732</v>
      </c>
      <c r="CF5156" t="s">
        <v>1618</v>
      </c>
    </row>
    <row r="5157" spans="1:84" hidden="1" x14ac:dyDescent="0.4">
      <c r="A5157" t="s">
        <v>7466</v>
      </c>
      <c r="B5157" t="s">
        <v>7467</v>
      </c>
      <c r="C5157" t="s">
        <v>10845</v>
      </c>
      <c r="D5157" t="s">
        <v>81</v>
      </c>
      <c r="E5157" t="s">
        <v>82</v>
      </c>
      <c r="G5157" s="4" t="str">
        <f>TEXT(H5157+I5157,"yyyy-mm-dd""T""hh:mm:ss")&amp;
IF(J5157="MST","-07:00",
IF(J5157="MDT","-06:00",
IF(J5157="PST","-08:00",
IF(J5157="PDT","-07:00",
IF(J5157="UTC","+00:00","+00:00")))))</f>
        <v>2023-12-19T11:15:00-07:00</v>
      </c>
      <c r="H5157" s="1">
        <v>45279</v>
      </c>
      <c r="I5157" s="5">
        <v>0.46875</v>
      </c>
      <c r="J5157" t="s">
        <v>84</v>
      </c>
      <c r="U5157" t="s">
        <v>7469</v>
      </c>
      <c r="V5157" t="s">
        <v>7470</v>
      </c>
      <c r="X5157" t="s">
        <v>7510</v>
      </c>
      <c r="Y5157" t="s">
        <v>7511</v>
      </c>
      <c r="AD5157">
        <v>32.434333000000002</v>
      </c>
      <c r="AE5157">
        <v>-111.232472</v>
      </c>
      <c r="AG5157" t="s">
        <v>10039</v>
      </c>
      <c r="AH5157" t="s">
        <v>7466</v>
      </c>
      <c r="AI5157" t="s">
        <v>10040</v>
      </c>
      <c r="AK5157" t="s">
        <v>5367</v>
      </c>
      <c r="AL5157" t="s">
        <v>10958</v>
      </c>
      <c r="AN5157" t="s">
        <v>1700</v>
      </c>
      <c r="AO5157" t="s">
        <v>123</v>
      </c>
      <c r="AP5157" t="s">
        <v>422</v>
      </c>
      <c r="AQ5157">
        <v>1.61</v>
      </c>
      <c r="AR5157" t="s">
        <v>1616</v>
      </c>
      <c r="AS5157" t="s">
        <v>9252</v>
      </c>
      <c r="AT5157" t="s">
        <v>1612</v>
      </c>
      <c r="AV5157" t="s">
        <v>96</v>
      </c>
      <c r="BQ5157" t="str">
        <f>BS5157 &amp; ":" &amp; BR5157</f>
        <v>USEPA:365.1</v>
      </c>
      <c r="BR5157">
        <v>365.1</v>
      </c>
      <c r="BS5157" t="s">
        <v>4867</v>
      </c>
      <c r="BT5157" t="s">
        <v>7474</v>
      </c>
      <c r="BV5157" t="s">
        <v>7475</v>
      </c>
      <c r="BZ5157" t="s">
        <v>10959</v>
      </c>
      <c r="CA5157" t="s">
        <v>1272</v>
      </c>
      <c r="CB5157">
        <v>0.5</v>
      </c>
      <c r="CC5157" t="s">
        <v>1616</v>
      </c>
      <c r="CE5157" t="s">
        <v>10736</v>
      </c>
      <c r="CF5157" t="s">
        <v>1618</v>
      </c>
    </row>
    <row r="5158" spans="1:84" hidden="1" x14ac:dyDescent="0.4">
      <c r="A5158" t="s">
        <v>7466</v>
      </c>
      <c r="B5158" t="s">
        <v>7467</v>
      </c>
      <c r="C5158" t="s">
        <v>10778</v>
      </c>
      <c r="D5158" t="s">
        <v>81</v>
      </c>
      <c r="E5158" t="s">
        <v>82</v>
      </c>
      <c r="G5158" s="4" t="str">
        <f>TEXT(H5158+I5158,"yyyy-mm-dd""T""hh:mm:ss")&amp;
IF(J5158="MST","-07:00",
IF(J5158="MDT","-06:00",
IF(J5158="PST","-08:00",
IF(J5158="PDT","-07:00",
IF(J5158="UTC","+00:00","+00:00")))))</f>
        <v>2023-05-11T09:25:00-07:00</v>
      </c>
      <c r="H5158" s="1">
        <v>45057</v>
      </c>
      <c r="I5158" s="5">
        <v>0.3923611111111111</v>
      </c>
      <c r="J5158" t="s">
        <v>84</v>
      </c>
      <c r="U5158" t="s">
        <v>7469</v>
      </c>
      <c r="V5158" t="s">
        <v>7470</v>
      </c>
      <c r="X5158" t="s">
        <v>7510</v>
      </c>
      <c r="Y5158" t="s">
        <v>7511</v>
      </c>
      <c r="AD5158">
        <v>32.434333000000002</v>
      </c>
      <c r="AE5158">
        <v>-111.232472</v>
      </c>
      <c r="AG5158" t="s">
        <v>10039</v>
      </c>
      <c r="AH5158" t="s">
        <v>7466</v>
      </c>
      <c r="AI5158" t="s">
        <v>10040</v>
      </c>
      <c r="AK5158" t="s">
        <v>5367</v>
      </c>
      <c r="AL5158" t="s">
        <v>10960</v>
      </c>
      <c r="AN5158" t="s">
        <v>1610</v>
      </c>
      <c r="AO5158" t="s">
        <v>10046</v>
      </c>
      <c r="AP5158" t="s">
        <v>422</v>
      </c>
      <c r="AQ5158">
        <v>1.43</v>
      </c>
      <c r="AR5158" t="s">
        <v>1616</v>
      </c>
      <c r="AT5158" t="s">
        <v>1612</v>
      </c>
      <c r="AV5158" t="s">
        <v>96</v>
      </c>
      <c r="BQ5158" t="str">
        <f>BS5158 &amp; ":" &amp; BR5158</f>
        <v>USEPA:351.2</v>
      </c>
      <c r="BR5158">
        <v>351.2</v>
      </c>
      <c r="BS5158" t="s">
        <v>4867</v>
      </c>
      <c r="BT5158" t="s">
        <v>7605</v>
      </c>
      <c r="BV5158" t="s">
        <v>7606</v>
      </c>
      <c r="BZ5158" t="s">
        <v>10961</v>
      </c>
      <c r="CA5158" t="s">
        <v>1272</v>
      </c>
      <c r="CB5158">
        <v>0.8</v>
      </c>
      <c r="CC5158" t="s">
        <v>1616</v>
      </c>
      <c r="CE5158" t="s">
        <v>10736</v>
      </c>
      <c r="CF5158" t="s">
        <v>1618</v>
      </c>
    </row>
    <row r="5159" spans="1:84" hidden="1" x14ac:dyDescent="0.4">
      <c r="A5159" t="s">
        <v>9818</v>
      </c>
      <c r="B5159" t="s">
        <v>9819</v>
      </c>
      <c r="C5159" t="s">
        <v>10789</v>
      </c>
      <c r="D5159" t="s">
        <v>81</v>
      </c>
      <c r="E5159" t="s">
        <v>82</v>
      </c>
      <c r="G5159" s="4" t="str">
        <f>TEXT(H5159+I5159,"yyyy-mm-dd""T""hh:mm:ss")&amp;
IF(J5159="MST","-07:00",
IF(J5159="MDT","-06:00",
IF(J5159="PST","-08:00",
IF(J5159="PDT","-07:00",
IF(J5159="UTC","+00:00","+00:00")))))</f>
        <v>2023-03-05T14:00:00-07:00</v>
      </c>
      <c r="H5159" s="1">
        <v>44990</v>
      </c>
      <c r="I5159" s="5">
        <v>0.58333333333333337</v>
      </c>
      <c r="J5159" t="s">
        <v>84</v>
      </c>
      <c r="N5159">
        <v>0.4</v>
      </c>
      <c r="O5159" t="s">
        <v>1628</v>
      </c>
      <c r="U5159" t="s">
        <v>10030</v>
      </c>
      <c r="V5159" t="s">
        <v>10030</v>
      </c>
      <c r="X5159" t="s">
        <v>10078</v>
      </c>
      <c r="Y5159" t="s">
        <v>10079</v>
      </c>
      <c r="Z5159" t="s">
        <v>10790</v>
      </c>
      <c r="AD5159">
        <v>32.187063100000003</v>
      </c>
      <c r="AE5159">
        <v>-110.81660220000001</v>
      </c>
      <c r="AK5159" t="s">
        <v>10034</v>
      </c>
      <c r="AL5159" t="s">
        <v>10962</v>
      </c>
      <c r="AN5159" t="s">
        <v>1700</v>
      </c>
      <c r="AO5159" t="s">
        <v>457</v>
      </c>
      <c r="AP5159" t="s">
        <v>422</v>
      </c>
      <c r="AQ5159">
        <v>4.7E-2</v>
      </c>
      <c r="AR5159" t="s">
        <v>1616</v>
      </c>
      <c r="AT5159" t="s">
        <v>1612</v>
      </c>
      <c r="AV5159" t="s">
        <v>96</v>
      </c>
      <c r="BQ5159" t="str">
        <f>BS5159 &amp; ":" &amp; BR5159</f>
        <v>APHA:4500-P-E</v>
      </c>
      <c r="BR5159" t="s">
        <v>5379</v>
      </c>
      <c r="BS5159" t="s">
        <v>5380</v>
      </c>
      <c r="BT5159" t="s">
        <v>5381</v>
      </c>
      <c r="BV5159" t="s">
        <v>5382</v>
      </c>
      <c r="BX5159" s="1">
        <v>44995</v>
      </c>
      <c r="BZ5159" t="s">
        <v>10963</v>
      </c>
      <c r="CA5159" t="s">
        <v>1272</v>
      </c>
      <c r="CB5159">
        <v>0.02</v>
      </c>
      <c r="CC5159" t="s">
        <v>1616</v>
      </c>
      <c r="CE5159" t="s">
        <v>10793</v>
      </c>
      <c r="CF5159" t="s">
        <v>1618</v>
      </c>
    </row>
    <row r="5160" spans="1:84" hidden="1" x14ac:dyDescent="0.4">
      <c r="A5160" t="s">
        <v>7466</v>
      </c>
      <c r="B5160" t="s">
        <v>7467</v>
      </c>
      <c r="C5160" t="s">
        <v>10797</v>
      </c>
      <c r="D5160" t="s">
        <v>81</v>
      </c>
      <c r="E5160" t="s">
        <v>82</v>
      </c>
      <c r="G5160" s="4" t="str">
        <f>TEXT(H5160+I5160,"yyyy-mm-dd""T""hh:mm:ss")&amp;
IF(J5160="MST","-07:00",
IF(J5160="MDT","-06:00",
IF(J5160="PST","-08:00",
IF(J5160="PDT","-07:00",
IF(J5160="UTC","+00:00","+00:00")))))</f>
        <v>2023-03-28T09:25:00-07:00</v>
      </c>
      <c r="H5160" s="1">
        <v>45013</v>
      </c>
      <c r="I5160" s="5">
        <v>0.3923611111111111</v>
      </c>
      <c r="J5160" t="s">
        <v>84</v>
      </c>
      <c r="U5160" t="s">
        <v>7469</v>
      </c>
      <c r="V5160" t="s">
        <v>7470</v>
      </c>
      <c r="X5160" t="s">
        <v>7482</v>
      </c>
      <c r="Y5160" t="s">
        <v>7483</v>
      </c>
      <c r="AD5160">
        <v>32.386417000000002</v>
      </c>
      <c r="AE5160">
        <v>-111.119139</v>
      </c>
      <c r="AG5160" t="s">
        <v>10039</v>
      </c>
      <c r="AH5160" t="s">
        <v>7466</v>
      </c>
      <c r="AI5160" t="s">
        <v>10040</v>
      </c>
      <c r="AK5160" t="s">
        <v>5367</v>
      </c>
      <c r="AL5160" t="s">
        <v>10964</v>
      </c>
      <c r="AN5160" t="s">
        <v>1610</v>
      </c>
      <c r="AO5160" t="s">
        <v>7494</v>
      </c>
      <c r="AP5160" t="s">
        <v>422</v>
      </c>
      <c r="AQ5160">
        <v>2.31</v>
      </c>
      <c r="AR5160" t="s">
        <v>1616</v>
      </c>
      <c r="AT5160" t="s">
        <v>1612</v>
      </c>
      <c r="AV5160" t="s">
        <v>96</v>
      </c>
      <c r="BQ5160" t="str">
        <f>BS5160 &amp; ":" &amp; BR5160</f>
        <v>USEPA:353.2</v>
      </c>
      <c r="BR5160">
        <v>353.2</v>
      </c>
      <c r="BS5160" t="s">
        <v>4867</v>
      </c>
      <c r="BT5160" t="s">
        <v>5390</v>
      </c>
      <c r="BV5160" t="s">
        <v>5391</v>
      </c>
      <c r="BZ5160" t="s">
        <v>10965</v>
      </c>
      <c r="CA5160" t="s">
        <v>1272</v>
      </c>
      <c r="CB5160">
        <v>0.2</v>
      </c>
      <c r="CC5160" t="s">
        <v>1616</v>
      </c>
      <c r="CE5160" t="s">
        <v>10757</v>
      </c>
      <c r="CF5160" t="s">
        <v>1618</v>
      </c>
    </row>
    <row r="5161" spans="1:84" hidden="1" x14ac:dyDescent="0.4">
      <c r="A5161" t="s">
        <v>7466</v>
      </c>
      <c r="B5161" t="s">
        <v>7467</v>
      </c>
      <c r="C5161" t="s">
        <v>10861</v>
      </c>
      <c r="D5161" t="s">
        <v>81</v>
      </c>
      <c r="E5161" t="s">
        <v>82</v>
      </c>
      <c r="G5161" s="4" t="str">
        <f>TEXT(H5161+I5161,"yyyy-mm-dd""T""hh:mm:ss")&amp;
IF(J5161="MST","-07:00",
IF(J5161="MDT","-06:00",
IF(J5161="PST","-08:00",
IF(J5161="PDT","-07:00",
IF(J5161="UTC","+00:00","+00:00")))))</f>
        <v>2023-12-21T09:50:00-07:00</v>
      </c>
      <c r="H5161" s="1">
        <v>45281</v>
      </c>
      <c r="I5161" s="5">
        <v>0.40972222222222221</v>
      </c>
      <c r="J5161" t="s">
        <v>84</v>
      </c>
      <c r="U5161" t="s">
        <v>7469</v>
      </c>
      <c r="V5161" t="s">
        <v>7470</v>
      </c>
      <c r="X5161" t="s">
        <v>7482</v>
      </c>
      <c r="Y5161" t="s">
        <v>7483</v>
      </c>
      <c r="AD5161">
        <v>32.386417000000002</v>
      </c>
      <c r="AE5161">
        <v>-111.119139</v>
      </c>
      <c r="AG5161" t="s">
        <v>10039</v>
      </c>
      <c r="AH5161" t="s">
        <v>7466</v>
      </c>
      <c r="AI5161" t="s">
        <v>10040</v>
      </c>
      <c r="AK5161" t="s">
        <v>5367</v>
      </c>
      <c r="AL5161" t="s">
        <v>10966</v>
      </c>
      <c r="AN5161" t="s">
        <v>1700</v>
      </c>
      <c r="AO5161" t="s">
        <v>457</v>
      </c>
      <c r="AP5161" t="s">
        <v>422</v>
      </c>
      <c r="AQ5161">
        <v>2.31</v>
      </c>
      <c r="AR5161" t="s">
        <v>1616</v>
      </c>
      <c r="AT5161" t="s">
        <v>1612</v>
      </c>
      <c r="AV5161" t="s">
        <v>96</v>
      </c>
      <c r="BQ5161" t="str">
        <f>BS5161 &amp; ":" &amp; BR5161</f>
        <v>USEPA:365.1</v>
      </c>
      <c r="BR5161">
        <v>365.1</v>
      </c>
      <c r="BS5161" t="s">
        <v>4867</v>
      </c>
      <c r="BT5161" t="s">
        <v>7474</v>
      </c>
      <c r="BV5161" t="s">
        <v>7475</v>
      </c>
      <c r="BZ5161" t="s">
        <v>10967</v>
      </c>
      <c r="CA5161" t="s">
        <v>1272</v>
      </c>
      <c r="CB5161">
        <v>0.5</v>
      </c>
      <c r="CC5161" t="s">
        <v>1616</v>
      </c>
      <c r="CE5161" t="s">
        <v>10757</v>
      </c>
      <c r="CF5161" t="s">
        <v>1618</v>
      </c>
    </row>
    <row r="5162" spans="1:84" hidden="1" x14ac:dyDescent="0.4">
      <c r="A5162" t="s">
        <v>9593</v>
      </c>
      <c r="B5162" t="s">
        <v>9594</v>
      </c>
      <c r="C5162" t="s">
        <v>10868</v>
      </c>
      <c r="D5162" t="s">
        <v>81</v>
      </c>
      <c r="E5162" t="s">
        <v>82</v>
      </c>
      <c r="G5162" s="4" t="str">
        <f>TEXT(H5162+I5162,"yyyy-mm-dd""T""hh:mm:ss")&amp;
IF(J5162="MST","-07:00",
IF(J5162="MDT","-06:00",
IF(J5162="PST","-08:00",
IF(J5162="PDT","-07:00",
IF(J5162="UTC","+00:00","+00:00")))))</f>
        <v>2023-01-11T11:35:00-07:00</v>
      </c>
      <c r="H5162" s="1">
        <v>44937</v>
      </c>
      <c r="I5162" s="5">
        <v>0.4826388888888889</v>
      </c>
      <c r="J5162" t="s">
        <v>84</v>
      </c>
      <c r="U5162" t="s">
        <v>9596</v>
      </c>
      <c r="V5162" t="s">
        <v>9597</v>
      </c>
      <c r="X5162" t="s">
        <v>9637</v>
      </c>
      <c r="Y5162" t="s">
        <v>9638</v>
      </c>
      <c r="AD5162">
        <v>31.821574999999999</v>
      </c>
      <c r="AE5162">
        <v>-112.546233</v>
      </c>
      <c r="AG5162" t="s">
        <v>10039</v>
      </c>
      <c r="AH5162" t="s">
        <v>9593</v>
      </c>
      <c r="AI5162" t="s">
        <v>10039</v>
      </c>
      <c r="AK5162" t="s">
        <v>5367</v>
      </c>
      <c r="AL5162" t="s">
        <v>10968</v>
      </c>
      <c r="AM5162" t="s">
        <v>92</v>
      </c>
      <c r="AN5162" t="s">
        <v>1610</v>
      </c>
      <c r="AO5162" t="s">
        <v>105</v>
      </c>
      <c r="AP5162" t="s">
        <v>10726</v>
      </c>
      <c r="AQ5162" t="s">
        <v>4440</v>
      </c>
      <c r="AR5162" t="s">
        <v>1616</v>
      </c>
      <c r="AT5162" t="s">
        <v>1612</v>
      </c>
      <c r="AV5162" t="s">
        <v>96</v>
      </c>
      <c r="BQ5162" t="str">
        <f>BS5162 &amp; ":" &amp; BR5162</f>
        <v>USEPA:300</v>
      </c>
      <c r="BR5162">
        <v>300</v>
      </c>
      <c r="BS5162" t="s">
        <v>4867</v>
      </c>
      <c r="BT5162" t="s">
        <v>9315</v>
      </c>
      <c r="BV5162" t="s">
        <v>9316</v>
      </c>
      <c r="BX5162" s="1">
        <v>44937</v>
      </c>
      <c r="BZ5162" t="s">
        <v>10969</v>
      </c>
      <c r="CA5162" t="s">
        <v>9604</v>
      </c>
      <c r="CB5162">
        <v>0.1</v>
      </c>
      <c r="CC5162" t="s">
        <v>1616</v>
      </c>
      <c r="CE5162" t="s">
        <v>10777</v>
      </c>
      <c r="CF5162" t="s">
        <v>1618</v>
      </c>
    </row>
    <row r="5163" spans="1:84" x14ac:dyDescent="0.4">
      <c r="A5163" t="s">
        <v>78</v>
      </c>
      <c r="B5163" t="s">
        <v>79</v>
      </c>
      <c r="C5163" t="s">
        <v>1197</v>
      </c>
      <c r="D5163" t="s">
        <v>81</v>
      </c>
      <c r="E5163" t="s">
        <v>82</v>
      </c>
      <c r="F5163" t="s">
        <v>83</v>
      </c>
      <c r="G5163" s="4" t="str">
        <f>TEXT(H5163+I5163,"yyyy-mm-dd""T""hh:mm:ss")&amp;
IF(J5163="MST","-07:00",
IF(J5163="MDT","-06:00",
IF(J5163="PST","-08:00",
IF(J5163="PDT","-07:00",
IF(J5163="UTC","+00:00","+00:00")))))</f>
        <v>2008-06-13T09:00:00-07:00</v>
      </c>
      <c r="H5163" s="1">
        <v>39612</v>
      </c>
      <c r="I5163" s="5">
        <v>0.375</v>
      </c>
      <c r="J5163" t="s">
        <v>84</v>
      </c>
      <c r="W5163" t="s">
        <v>85</v>
      </c>
      <c r="X5163" t="s">
        <v>234</v>
      </c>
      <c r="Z5163" t="s">
        <v>1198</v>
      </c>
      <c r="AB5163" t="s">
        <v>500</v>
      </c>
      <c r="AC5163" t="s">
        <v>500</v>
      </c>
      <c r="AF5163" t="str">
        <f>"ID:"&amp;AG5163&amp;"; context:" &amp; AH5163 &amp;"; Name:" &amp; AI5163 &amp; "; Equipment:" &amp; AK5163</f>
        <v>ID:USGS; context:USGS; Name:USGS; Equipment:Unknown</v>
      </c>
      <c r="AG5163" t="s">
        <v>89</v>
      </c>
      <c r="AH5163" t="s">
        <v>89</v>
      </c>
      <c r="AI5163" t="s">
        <v>89</v>
      </c>
      <c r="AK5163" t="s">
        <v>90</v>
      </c>
      <c r="AL5163" t="s">
        <v>1204</v>
      </c>
      <c r="AO5163" t="s">
        <v>123</v>
      </c>
      <c r="AP5163" t="s">
        <v>94</v>
      </c>
      <c r="AQ5163">
        <v>4.9000000000000002E-2</v>
      </c>
      <c r="AR5163" t="s">
        <v>131</v>
      </c>
      <c r="AT5163" t="s">
        <v>95</v>
      </c>
      <c r="AV5163" t="s">
        <v>96</v>
      </c>
      <c r="BG5163" s="3" t="s">
        <v>127</v>
      </c>
      <c r="BH5163" s="3"/>
      <c r="BQ5163" t="str">
        <f>BS5163 &amp; ":" &amp; BR5163</f>
        <v>USGS:PHM01</v>
      </c>
      <c r="BR5163" t="s">
        <v>1058</v>
      </c>
      <c r="BS5163" t="s">
        <v>89</v>
      </c>
      <c r="BT5163" t="s">
        <v>1059</v>
      </c>
      <c r="BV5163" t="s">
        <v>1060</v>
      </c>
      <c r="BW5163" t="s">
        <v>1048</v>
      </c>
      <c r="BX5163" s="1">
        <v>39623</v>
      </c>
      <c r="CA5163" t="s">
        <v>1049</v>
      </c>
      <c r="CB5163">
        <v>6.0000000000000001E-3</v>
      </c>
      <c r="CC5163" t="s">
        <v>131</v>
      </c>
      <c r="CF5163" t="s">
        <v>103</v>
      </c>
    </row>
    <row r="5164" spans="1:84" hidden="1" x14ac:dyDescent="0.4">
      <c r="A5164" t="s">
        <v>9593</v>
      </c>
      <c r="B5164" t="s">
        <v>9594</v>
      </c>
      <c r="C5164" t="s">
        <v>10724</v>
      </c>
      <c r="D5164" t="s">
        <v>81</v>
      </c>
      <c r="E5164" t="s">
        <v>82</v>
      </c>
      <c r="G5164" s="4" t="str">
        <f>TEXT(H5164+I5164,"yyyy-mm-dd""T""hh:mm:ss")&amp;
IF(J5164="MST","-07:00",
IF(J5164="MDT","-06:00",
IF(J5164="PST","-08:00",
IF(J5164="PDT","-07:00",
IF(J5164="UTC","+00:00","+00:00")))))</f>
        <v>2023-08-30T11:27:00-07:00</v>
      </c>
      <c r="H5164" s="1">
        <v>45168</v>
      </c>
      <c r="I5164" s="5">
        <v>0.47708333333333336</v>
      </c>
      <c r="J5164" t="s">
        <v>84</v>
      </c>
      <c r="U5164" t="s">
        <v>9596</v>
      </c>
      <c r="V5164" t="s">
        <v>9597</v>
      </c>
      <c r="X5164" t="s">
        <v>9742</v>
      </c>
      <c r="Y5164" t="s">
        <v>9743</v>
      </c>
      <c r="AD5164">
        <v>31.949278</v>
      </c>
      <c r="AE5164">
        <v>-112.519583</v>
      </c>
      <c r="AG5164" t="s">
        <v>10039</v>
      </c>
      <c r="AH5164" t="s">
        <v>9593</v>
      </c>
      <c r="AI5164" t="s">
        <v>10039</v>
      </c>
      <c r="AK5164" t="s">
        <v>5367</v>
      </c>
      <c r="AL5164" t="s">
        <v>10979</v>
      </c>
      <c r="AM5164" t="s">
        <v>92</v>
      </c>
      <c r="AN5164" t="s">
        <v>1610</v>
      </c>
      <c r="AO5164" t="s">
        <v>1611</v>
      </c>
      <c r="AP5164" t="s">
        <v>10726</v>
      </c>
      <c r="AQ5164" t="s">
        <v>4440</v>
      </c>
      <c r="AR5164" t="s">
        <v>1616</v>
      </c>
      <c r="AT5164" t="s">
        <v>1612</v>
      </c>
      <c r="AV5164" t="s">
        <v>96</v>
      </c>
      <c r="BQ5164" t="str">
        <f>BS5164 &amp; ":" &amp; BR5164</f>
        <v>APHA:4500-NH3 C</v>
      </c>
      <c r="BR5164" t="s">
        <v>9610</v>
      </c>
      <c r="BS5164" t="s">
        <v>5380</v>
      </c>
      <c r="BT5164" t="s">
        <v>9611</v>
      </c>
      <c r="BV5164" t="s">
        <v>9612</v>
      </c>
      <c r="BX5164" s="1">
        <v>45175</v>
      </c>
      <c r="BZ5164" t="s">
        <v>10980</v>
      </c>
      <c r="CA5164" t="s">
        <v>9604</v>
      </c>
      <c r="CB5164">
        <v>0.5</v>
      </c>
      <c r="CC5164" t="s">
        <v>1616</v>
      </c>
      <c r="CE5164" t="s">
        <v>10732</v>
      </c>
      <c r="CF5164" t="s">
        <v>1618</v>
      </c>
    </row>
    <row r="5165" spans="1:84" hidden="1" x14ac:dyDescent="0.4">
      <c r="A5165" t="s">
        <v>9593</v>
      </c>
      <c r="B5165" t="s">
        <v>9594</v>
      </c>
      <c r="C5165" t="s">
        <v>10774</v>
      </c>
      <c r="D5165" t="s">
        <v>81</v>
      </c>
      <c r="E5165" t="s">
        <v>82</v>
      </c>
      <c r="G5165" s="4" t="str">
        <f>TEXT(H5165+I5165,"yyyy-mm-dd""T""hh:mm:ss")&amp;
IF(J5165="MST","-07:00",
IF(J5165="MDT","-06:00",
IF(J5165="PST","-08:00",
IF(J5165="PDT","-07:00",
IF(J5165="UTC","+00:00","+00:00")))))</f>
        <v>2023-08-23T12:24:00-07:00</v>
      </c>
      <c r="H5165" s="1">
        <v>45161</v>
      </c>
      <c r="I5165" s="5">
        <v>0.51666666666666672</v>
      </c>
      <c r="J5165" t="s">
        <v>84</v>
      </c>
      <c r="U5165" t="s">
        <v>9596</v>
      </c>
      <c r="V5165" t="s">
        <v>9597</v>
      </c>
      <c r="X5165" t="s">
        <v>9637</v>
      </c>
      <c r="Y5165" t="s">
        <v>9638</v>
      </c>
      <c r="AD5165">
        <v>31.821574999999999</v>
      </c>
      <c r="AE5165">
        <v>-112.546233</v>
      </c>
      <c r="AG5165" t="s">
        <v>10039</v>
      </c>
      <c r="AH5165" t="s">
        <v>9593</v>
      </c>
      <c r="AI5165" t="s">
        <v>10039</v>
      </c>
      <c r="AK5165" t="s">
        <v>5367</v>
      </c>
      <c r="AL5165" t="s">
        <v>10981</v>
      </c>
      <c r="AM5165" t="s">
        <v>92</v>
      </c>
      <c r="AN5165" t="s">
        <v>1610</v>
      </c>
      <c r="AO5165" t="s">
        <v>111</v>
      </c>
      <c r="AP5165" t="s">
        <v>10726</v>
      </c>
      <c r="AQ5165" t="s">
        <v>4440</v>
      </c>
      <c r="AR5165" t="s">
        <v>1616</v>
      </c>
      <c r="AT5165" t="s">
        <v>1612</v>
      </c>
      <c r="AV5165" t="s">
        <v>96</v>
      </c>
      <c r="BQ5165" t="str">
        <f>BS5165 &amp; ":" &amp; BR5165</f>
        <v>USEPA:300</v>
      </c>
      <c r="BR5165">
        <v>300</v>
      </c>
      <c r="BS5165" t="s">
        <v>4867</v>
      </c>
      <c r="BT5165" t="s">
        <v>9315</v>
      </c>
      <c r="BV5165" t="s">
        <v>9316</v>
      </c>
      <c r="BX5165" s="1">
        <v>45161</v>
      </c>
      <c r="BZ5165" t="s">
        <v>10982</v>
      </c>
      <c r="CA5165" t="s">
        <v>9604</v>
      </c>
      <c r="CB5165">
        <v>0.5</v>
      </c>
      <c r="CC5165" t="s">
        <v>1616</v>
      </c>
      <c r="CE5165" t="s">
        <v>10777</v>
      </c>
      <c r="CF5165" t="s">
        <v>1618</v>
      </c>
    </row>
    <row r="5166" spans="1:84" hidden="1" x14ac:dyDescent="0.4">
      <c r="A5166" t="s">
        <v>7466</v>
      </c>
      <c r="B5166" t="s">
        <v>7467</v>
      </c>
      <c r="C5166" t="s">
        <v>10840</v>
      </c>
      <c r="D5166" t="s">
        <v>81</v>
      </c>
      <c r="E5166" t="s">
        <v>82</v>
      </c>
      <c r="G5166" s="4" t="str">
        <f>TEXT(H5166+I5166,"yyyy-mm-dd""T""hh:mm:ss")&amp;
IF(J5166="MST","-07:00",
IF(J5166="MDT","-06:00",
IF(J5166="PST","-08:00",
IF(J5166="PDT","-07:00",
IF(J5166="UTC","+00:00","+00:00")))))</f>
        <v>2023-12-14T10:45:00-07:00</v>
      </c>
      <c r="H5166" s="1">
        <v>45274</v>
      </c>
      <c r="I5166" s="5">
        <v>0.44791666666666669</v>
      </c>
      <c r="J5166" t="s">
        <v>84</v>
      </c>
      <c r="U5166" t="s">
        <v>7469</v>
      </c>
      <c r="V5166" t="s">
        <v>7470</v>
      </c>
      <c r="X5166" t="s">
        <v>7471</v>
      </c>
      <c r="Y5166" t="s">
        <v>7472</v>
      </c>
      <c r="AD5166">
        <v>32.338639000000001</v>
      </c>
      <c r="AE5166">
        <v>-111.08147200000001</v>
      </c>
      <c r="AG5166" t="s">
        <v>10039</v>
      </c>
      <c r="AH5166" t="s">
        <v>7466</v>
      </c>
      <c r="AI5166" t="s">
        <v>10040</v>
      </c>
      <c r="AK5166" t="s">
        <v>5367</v>
      </c>
      <c r="AL5166" t="s">
        <v>10983</v>
      </c>
      <c r="AN5166" t="s">
        <v>1700</v>
      </c>
      <c r="AO5166" t="s">
        <v>123</v>
      </c>
      <c r="AP5166" t="s">
        <v>422</v>
      </c>
      <c r="AQ5166">
        <v>3.45</v>
      </c>
      <c r="AR5166" t="s">
        <v>1616</v>
      </c>
      <c r="AS5166" t="s">
        <v>9252</v>
      </c>
      <c r="AT5166" t="s">
        <v>1612</v>
      </c>
      <c r="AV5166" t="s">
        <v>96</v>
      </c>
      <c r="BQ5166" t="str">
        <f>BS5166 &amp; ":" &amp; BR5166</f>
        <v>USEPA:365.1</v>
      </c>
      <c r="BR5166">
        <v>365.1</v>
      </c>
      <c r="BS5166" t="s">
        <v>4867</v>
      </c>
      <c r="BT5166" t="s">
        <v>7474</v>
      </c>
      <c r="BV5166" t="s">
        <v>7475</v>
      </c>
      <c r="BZ5166" t="s">
        <v>10984</v>
      </c>
      <c r="CA5166" t="s">
        <v>1272</v>
      </c>
      <c r="CB5166">
        <v>0.5</v>
      </c>
      <c r="CC5166" t="s">
        <v>1616</v>
      </c>
      <c r="CE5166" t="s">
        <v>10743</v>
      </c>
      <c r="CF5166" t="s">
        <v>1618</v>
      </c>
    </row>
    <row r="5167" spans="1:84" hidden="1" x14ac:dyDescent="0.4">
      <c r="A5167" t="s">
        <v>9818</v>
      </c>
      <c r="B5167" t="s">
        <v>9819</v>
      </c>
      <c r="C5167" t="s">
        <v>10789</v>
      </c>
      <c r="D5167" t="s">
        <v>81</v>
      </c>
      <c r="E5167" t="s">
        <v>82</v>
      </c>
      <c r="G5167" s="4" t="str">
        <f>TEXT(H5167+I5167,"yyyy-mm-dd""T""hh:mm:ss")&amp;
IF(J5167="MST","-07:00",
IF(J5167="MDT","-06:00",
IF(J5167="PST","-08:00",
IF(J5167="PDT","-07:00",
IF(J5167="UTC","+00:00","+00:00")))))</f>
        <v>2023-03-05T14:00:00-07:00</v>
      </c>
      <c r="H5167" s="1">
        <v>44990</v>
      </c>
      <c r="I5167" s="5">
        <v>0.58333333333333337</v>
      </c>
      <c r="J5167" t="s">
        <v>84</v>
      </c>
      <c r="N5167">
        <v>0.4</v>
      </c>
      <c r="O5167" t="s">
        <v>1628</v>
      </c>
      <c r="U5167" t="s">
        <v>10030</v>
      </c>
      <c r="V5167" t="s">
        <v>10030</v>
      </c>
      <c r="X5167" t="s">
        <v>10078</v>
      </c>
      <c r="Y5167" t="s">
        <v>10079</v>
      </c>
      <c r="Z5167" t="s">
        <v>10790</v>
      </c>
      <c r="AD5167">
        <v>32.187063100000003</v>
      </c>
      <c r="AE5167">
        <v>-110.81660220000001</v>
      </c>
      <c r="AK5167" t="s">
        <v>10034</v>
      </c>
      <c r="AL5167" t="s">
        <v>10985</v>
      </c>
      <c r="AM5167" t="s">
        <v>92</v>
      </c>
      <c r="AN5167" t="s">
        <v>1610</v>
      </c>
      <c r="AO5167" t="s">
        <v>5369</v>
      </c>
      <c r="AP5167" t="s">
        <v>422</v>
      </c>
      <c r="AQ5167" t="s">
        <v>9909</v>
      </c>
      <c r="AR5167" t="s">
        <v>1616</v>
      </c>
      <c r="AT5167" t="s">
        <v>1612</v>
      </c>
      <c r="AV5167" t="s">
        <v>96</v>
      </c>
      <c r="BQ5167" t="str">
        <f>BS5167 &amp; ":" &amp; BR5167</f>
        <v>USEPA:350.1</v>
      </c>
      <c r="BR5167">
        <v>350.1</v>
      </c>
      <c r="BS5167" t="s">
        <v>4867</v>
      </c>
      <c r="BT5167" t="s">
        <v>7488</v>
      </c>
      <c r="BV5167" t="s">
        <v>7489</v>
      </c>
      <c r="BX5167" s="1">
        <v>44994</v>
      </c>
      <c r="BZ5167" t="s">
        <v>10986</v>
      </c>
      <c r="CA5167" t="s">
        <v>7546</v>
      </c>
      <c r="CB5167">
        <v>3.9E-2</v>
      </c>
      <c r="CC5167" t="s">
        <v>1616</v>
      </c>
      <c r="CE5167" t="s">
        <v>10793</v>
      </c>
      <c r="CF5167" t="s">
        <v>1618</v>
      </c>
    </row>
    <row r="5168" spans="1:84" hidden="1" x14ac:dyDescent="0.4">
      <c r="A5168" t="s">
        <v>9818</v>
      </c>
      <c r="B5168" t="s">
        <v>9819</v>
      </c>
      <c r="C5168" t="s">
        <v>10848</v>
      </c>
      <c r="D5168" t="s">
        <v>81</v>
      </c>
      <c r="E5168" t="s">
        <v>82</v>
      </c>
      <c r="G5168" s="4" t="str">
        <f>TEXT(H5168+I5168,"yyyy-mm-dd""T""hh:mm:ss")&amp;
IF(J5168="MST","-07:00",
IF(J5168="MDT","-06:00",
IF(J5168="PST","-08:00",
IF(J5168="PDT","-07:00",
IF(J5168="UTC","+00:00","+00:00")))))</f>
        <v>2023-03-05T10:30:00-07:00</v>
      </c>
      <c r="H5168" s="1">
        <v>44990</v>
      </c>
      <c r="I5168" s="5">
        <v>0.4375</v>
      </c>
      <c r="J5168" t="s">
        <v>84</v>
      </c>
      <c r="N5168">
        <v>1.5</v>
      </c>
      <c r="O5168" t="s">
        <v>1628</v>
      </c>
      <c r="U5168" t="s">
        <v>10030</v>
      </c>
      <c r="V5168" t="s">
        <v>10030</v>
      </c>
      <c r="X5168" t="s">
        <v>10156</v>
      </c>
      <c r="Y5168" t="s">
        <v>10157</v>
      </c>
      <c r="Z5168" t="s">
        <v>10826</v>
      </c>
      <c r="AD5168">
        <v>32.387222199999997</v>
      </c>
      <c r="AE5168">
        <v>-110.7111111</v>
      </c>
      <c r="AK5168" t="s">
        <v>10034</v>
      </c>
      <c r="AL5168" t="s">
        <v>10987</v>
      </c>
      <c r="AM5168" t="s">
        <v>92</v>
      </c>
      <c r="AN5168" t="s">
        <v>1610</v>
      </c>
      <c r="AO5168" t="s">
        <v>7494</v>
      </c>
      <c r="AP5168" t="s">
        <v>422</v>
      </c>
      <c r="AQ5168" t="s">
        <v>9909</v>
      </c>
      <c r="AR5168" t="s">
        <v>1616</v>
      </c>
      <c r="AT5168" t="s">
        <v>1612</v>
      </c>
      <c r="AV5168" t="s">
        <v>96</v>
      </c>
      <c r="BQ5168" t="str">
        <f>BS5168 &amp; ":" &amp; BR5168</f>
        <v>USEPA:353.2</v>
      </c>
      <c r="BR5168">
        <v>353.2</v>
      </c>
      <c r="BS5168" t="s">
        <v>4867</v>
      </c>
      <c r="BT5168" t="s">
        <v>5390</v>
      </c>
      <c r="BV5168" t="s">
        <v>5391</v>
      </c>
      <c r="BX5168" s="1">
        <v>44995</v>
      </c>
      <c r="BZ5168" t="s">
        <v>10988</v>
      </c>
      <c r="CA5168" t="s">
        <v>7546</v>
      </c>
      <c r="CB5168">
        <v>4.3999999999999997E-2</v>
      </c>
      <c r="CC5168" t="s">
        <v>1616</v>
      </c>
      <c r="CE5168" t="s">
        <v>10793</v>
      </c>
      <c r="CF5168" t="s">
        <v>1618</v>
      </c>
    </row>
    <row r="5169" spans="1:84" hidden="1" x14ac:dyDescent="0.4">
      <c r="A5169" t="s">
        <v>9593</v>
      </c>
      <c r="B5169" t="s">
        <v>9594</v>
      </c>
      <c r="C5169" t="s">
        <v>10831</v>
      </c>
      <c r="D5169" t="s">
        <v>81</v>
      </c>
      <c r="E5169" t="s">
        <v>82</v>
      </c>
      <c r="G5169" s="4" t="str">
        <f>TEXT(H5169+I5169,"yyyy-mm-dd""T""hh:mm:ss")&amp;
IF(J5169="MST","-07:00",
IF(J5169="MDT","-06:00",
IF(J5169="PST","-08:00",
IF(J5169="PDT","-07:00",
IF(J5169="UTC","+00:00","+00:00")))))</f>
        <v>2023-09-07T11:56:00-07:00</v>
      </c>
      <c r="H5169" s="1">
        <v>45176</v>
      </c>
      <c r="I5169" s="5">
        <v>0.49722222222222223</v>
      </c>
      <c r="J5169" t="s">
        <v>84</v>
      </c>
      <c r="U5169" t="s">
        <v>9596</v>
      </c>
      <c r="V5169" t="s">
        <v>9597</v>
      </c>
      <c r="X5169" t="s">
        <v>9619</v>
      </c>
      <c r="Y5169" t="s">
        <v>9620</v>
      </c>
      <c r="AD5169">
        <v>31.827556000000001</v>
      </c>
      <c r="AE5169">
        <v>-111.628694</v>
      </c>
      <c r="AG5169" t="s">
        <v>10039</v>
      </c>
      <c r="AH5169" t="s">
        <v>9593</v>
      </c>
      <c r="AI5169" t="s">
        <v>10039</v>
      </c>
      <c r="AK5169" t="s">
        <v>5367</v>
      </c>
      <c r="AL5169" t="s">
        <v>10989</v>
      </c>
      <c r="AM5169" t="s">
        <v>92</v>
      </c>
      <c r="AN5169" t="s">
        <v>1610</v>
      </c>
      <c r="AO5169" t="s">
        <v>1611</v>
      </c>
      <c r="AP5169" t="s">
        <v>10726</v>
      </c>
      <c r="AQ5169" t="s">
        <v>4440</v>
      </c>
      <c r="AR5169" t="s">
        <v>1616</v>
      </c>
      <c r="AT5169" t="s">
        <v>1612</v>
      </c>
      <c r="AV5169" t="s">
        <v>96</v>
      </c>
      <c r="BQ5169" t="str">
        <f>BS5169 &amp; ":" &amp; BR5169</f>
        <v>APHA:4500-NH3 C</v>
      </c>
      <c r="BR5169" t="s">
        <v>9610</v>
      </c>
      <c r="BS5169" t="s">
        <v>5380</v>
      </c>
      <c r="BT5169" t="s">
        <v>9611</v>
      </c>
      <c r="BV5169" t="s">
        <v>9612</v>
      </c>
      <c r="BX5169" s="1">
        <v>45181</v>
      </c>
      <c r="BZ5169" t="s">
        <v>10990</v>
      </c>
      <c r="CA5169" t="s">
        <v>9604</v>
      </c>
      <c r="CB5169">
        <v>0.5</v>
      </c>
      <c r="CC5169" t="s">
        <v>1616</v>
      </c>
      <c r="CE5169" t="s">
        <v>10732</v>
      </c>
      <c r="CF5169" t="s">
        <v>1618</v>
      </c>
    </row>
    <row r="5170" spans="1:84" hidden="1" x14ac:dyDescent="0.4">
      <c r="A5170" t="s">
        <v>7466</v>
      </c>
      <c r="B5170" t="s">
        <v>7467</v>
      </c>
      <c r="C5170" t="s">
        <v>10895</v>
      </c>
      <c r="D5170" t="s">
        <v>81</v>
      </c>
      <c r="E5170" t="s">
        <v>82</v>
      </c>
      <c r="G5170" s="4" t="str">
        <f>TEXT(H5170+I5170,"yyyy-mm-dd""T""hh:mm:ss")&amp;
IF(J5170="MST","-07:00",
IF(J5170="MDT","-06:00",
IF(J5170="PST","-08:00",
IF(J5170="PDT","-07:00",
IF(J5170="UTC","+00:00","+00:00")))))</f>
        <v>2023-11-28T12:00:00-07:00</v>
      </c>
      <c r="H5170" s="1">
        <v>45258</v>
      </c>
      <c r="I5170" s="5">
        <v>0.5</v>
      </c>
      <c r="J5170" t="s">
        <v>84</v>
      </c>
      <c r="U5170" t="s">
        <v>7469</v>
      </c>
      <c r="V5170" t="s">
        <v>7470</v>
      </c>
      <c r="X5170" t="s">
        <v>7532</v>
      </c>
      <c r="Y5170" t="s">
        <v>7533</v>
      </c>
      <c r="AD5170">
        <v>32.289444000000003</v>
      </c>
      <c r="AE5170">
        <v>-111.03486100000001</v>
      </c>
      <c r="AG5170" t="s">
        <v>10039</v>
      </c>
      <c r="AH5170" t="s">
        <v>7466</v>
      </c>
      <c r="AI5170" t="s">
        <v>10040</v>
      </c>
      <c r="AK5170" t="s">
        <v>5367</v>
      </c>
      <c r="AL5170" t="s">
        <v>10991</v>
      </c>
      <c r="AN5170" t="s">
        <v>1610</v>
      </c>
      <c r="AO5170" t="s">
        <v>7494</v>
      </c>
      <c r="AP5170" t="s">
        <v>422</v>
      </c>
      <c r="AQ5170">
        <v>0.91</v>
      </c>
      <c r="AR5170" t="s">
        <v>1616</v>
      </c>
      <c r="AT5170" t="s">
        <v>1612</v>
      </c>
      <c r="AV5170" t="s">
        <v>96</v>
      </c>
      <c r="BQ5170" t="str">
        <f>BS5170 &amp; ":" &amp; BR5170</f>
        <v>USEPA:353.2</v>
      </c>
      <c r="BR5170">
        <v>353.2</v>
      </c>
      <c r="BS5170" t="s">
        <v>4867</v>
      </c>
      <c r="BT5170" t="s">
        <v>5390</v>
      </c>
      <c r="BV5170" t="s">
        <v>5391</v>
      </c>
      <c r="BZ5170" t="s">
        <v>10992</v>
      </c>
      <c r="CA5170" t="s">
        <v>1272</v>
      </c>
      <c r="CB5170">
        <v>0.2</v>
      </c>
      <c r="CC5170" t="s">
        <v>1616</v>
      </c>
      <c r="CE5170" t="s">
        <v>10788</v>
      </c>
      <c r="CF5170" t="s">
        <v>1618</v>
      </c>
    </row>
    <row r="5171" spans="1:84" hidden="1" x14ac:dyDescent="0.4">
      <c r="A5171" t="s">
        <v>7466</v>
      </c>
      <c r="B5171" t="s">
        <v>7467</v>
      </c>
      <c r="C5171" t="s">
        <v>10845</v>
      </c>
      <c r="D5171" t="s">
        <v>81</v>
      </c>
      <c r="E5171" t="s">
        <v>82</v>
      </c>
      <c r="G5171" s="4" t="str">
        <f>TEXT(H5171+I5171,"yyyy-mm-dd""T""hh:mm:ss")&amp;
IF(J5171="MST","-07:00",
IF(J5171="MDT","-06:00",
IF(J5171="PST","-08:00",
IF(J5171="PDT","-07:00",
IF(J5171="UTC","+00:00","+00:00")))))</f>
        <v>2023-12-19T11:15:00-07:00</v>
      </c>
      <c r="H5171" s="1">
        <v>45279</v>
      </c>
      <c r="I5171" s="5">
        <v>0.46875</v>
      </c>
      <c r="J5171" t="s">
        <v>84</v>
      </c>
      <c r="U5171" t="s">
        <v>7469</v>
      </c>
      <c r="V5171" t="s">
        <v>7470</v>
      </c>
      <c r="X5171" t="s">
        <v>7510</v>
      </c>
      <c r="Y5171" t="s">
        <v>7511</v>
      </c>
      <c r="AD5171">
        <v>32.434333000000002</v>
      </c>
      <c r="AE5171">
        <v>-111.232472</v>
      </c>
      <c r="AG5171" t="s">
        <v>10039</v>
      </c>
      <c r="AH5171" t="s">
        <v>7466</v>
      </c>
      <c r="AI5171" t="s">
        <v>10040</v>
      </c>
      <c r="AK5171" t="s">
        <v>5367</v>
      </c>
      <c r="AL5171" t="s">
        <v>10993</v>
      </c>
      <c r="AN5171" t="s">
        <v>1610</v>
      </c>
      <c r="AO5171" t="s">
        <v>7494</v>
      </c>
      <c r="AP5171" t="s">
        <v>422</v>
      </c>
      <c r="AQ5171">
        <v>6.81</v>
      </c>
      <c r="AR5171" t="s">
        <v>1616</v>
      </c>
      <c r="AT5171" t="s">
        <v>1612</v>
      </c>
      <c r="AV5171" t="s">
        <v>96</v>
      </c>
      <c r="BQ5171" t="str">
        <f>BS5171 &amp; ":" &amp; BR5171</f>
        <v>USEPA:353.2</v>
      </c>
      <c r="BR5171">
        <v>353.2</v>
      </c>
      <c r="BS5171" t="s">
        <v>4867</v>
      </c>
      <c r="BT5171" t="s">
        <v>5390</v>
      </c>
      <c r="BV5171" t="s">
        <v>5391</v>
      </c>
      <c r="BZ5171" t="s">
        <v>10994</v>
      </c>
      <c r="CA5171" t="s">
        <v>1272</v>
      </c>
      <c r="CB5171">
        <v>0.2</v>
      </c>
      <c r="CC5171" t="s">
        <v>1616</v>
      </c>
      <c r="CE5171" t="s">
        <v>10128</v>
      </c>
      <c r="CF5171" t="s">
        <v>1618</v>
      </c>
    </row>
    <row r="5172" spans="1:84" hidden="1" x14ac:dyDescent="0.4">
      <c r="A5172" t="s">
        <v>7466</v>
      </c>
      <c r="B5172" t="s">
        <v>7467</v>
      </c>
      <c r="C5172" t="s">
        <v>10840</v>
      </c>
      <c r="D5172" t="s">
        <v>81</v>
      </c>
      <c r="E5172" t="s">
        <v>82</v>
      </c>
      <c r="G5172" s="4" t="str">
        <f>TEXT(H5172+I5172,"yyyy-mm-dd""T""hh:mm:ss")&amp;
IF(J5172="MST","-07:00",
IF(J5172="MDT","-06:00",
IF(J5172="PST","-08:00",
IF(J5172="PDT","-07:00",
IF(J5172="UTC","+00:00","+00:00")))))</f>
        <v>2023-12-14T10:45:00-07:00</v>
      </c>
      <c r="H5172" s="1">
        <v>45274</v>
      </c>
      <c r="I5172" s="5">
        <v>0.44791666666666669</v>
      </c>
      <c r="J5172" t="s">
        <v>84</v>
      </c>
      <c r="U5172" t="s">
        <v>7469</v>
      </c>
      <c r="V5172" t="s">
        <v>7470</v>
      </c>
      <c r="X5172" t="s">
        <v>7471</v>
      </c>
      <c r="Y5172" t="s">
        <v>7472</v>
      </c>
      <c r="AD5172">
        <v>32.338639000000001</v>
      </c>
      <c r="AE5172">
        <v>-111.08147200000001</v>
      </c>
      <c r="AG5172" t="s">
        <v>10039</v>
      </c>
      <c r="AH5172" t="s">
        <v>7466</v>
      </c>
      <c r="AI5172" t="s">
        <v>10040</v>
      </c>
      <c r="AK5172" t="s">
        <v>5367</v>
      </c>
      <c r="AL5172" t="s">
        <v>10995</v>
      </c>
      <c r="AN5172" t="s">
        <v>1610</v>
      </c>
      <c r="AO5172" t="s">
        <v>10046</v>
      </c>
      <c r="AP5172" t="s">
        <v>422</v>
      </c>
      <c r="AQ5172">
        <v>8.19</v>
      </c>
      <c r="AR5172" t="s">
        <v>1616</v>
      </c>
      <c r="AT5172" t="s">
        <v>1612</v>
      </c>
      <c r="AV5172" t="s">
        <v>96</v>
      </c>
      <c r="BQ5172" t="str">
        <f>BS5172 &amp; ":" &amp; BR5172</f>
        <v>USEPA:351.2</v>
      </c>
      <c r="BR5172">
        <v>351.2</v>
      </c>
      <c r="BS5172" t="s">
        <v>4867</v>
      </c>
      <c r="BT5172" t="s">
        <v>7605</v>
      </c>
      <c r="BV5172" t="s">
        <v>7606</v>
      </c>
      <c r="BZ5172" t="s">
        <v>10996</v>
      </c>
      <c r="CA5172" t="s">
        <v>1272</v>
      </c>
      <c r="CB5172">
        <v>0.8</v>
      </c>
      <c r="CC5172" t="s">
        <v>1616</v>
      </c>
      <c r="CE5172" t="s">
        <v>10743</v>
      </c>
      <c r="CF5172" t="s">
        <v>1618</v>
      </c>
    </row>
    <row r="5173" spans="1:84" hidden="1" x14ac:dyDescent="0.4">
      <c r="A5173" t="s">
        <v>9593</v>
      </c>
      <c r="B5173" t="s">
        <v>9594</v>
      </c>
      <c r="C5173" t="s">
        <v>10794</v>
      </c>
      <c r="D5173" t="s">
        <v>81</v>
      </c>
      <c r="E5173" t="s">
        <v>82</v>
      </c>
      <c r="G5173" s="4" t="str">
        <f>TEXT(H5173+I5173,"yyyy-mm-dd""T""hh:mm:ss")&amp;
IF(J5173="MST","-07:00",
IF(J5173="MDT","-06:00",
IF(J5173="PST","-08:00",
IF(J5173="PDT","-07:00",
IF(J5173="UTC","+00:00","+00:00")))))</f>
        <v>2023-04-12T13:02:00-07:00</v>
      </c>
      <c r="H5173" s="1">
        <v>45028</v>
      </c>
      <c r="I5173" s="5">
        <v>0.54305555555555551</v>
      </c>
      <c r="J5173" t="s">
        <v>84</v>
      </c>
      <c r="U5173" t="s">
        <v>9596</v>
      </c>
      <c r="V5173" t="s">
        <v>9597</v>
      </c>
      <c r="X5173" t="s">
        <v>9628</v>
      </c>
      <c r="Y5173" t="s">
        <v>9629</v>
      </c>
      <c r="AD5173">
        <v>32.191263999999997</v>
      </c>
      <c r="AE5173">
        <v>-111.269114</v>
      </c>
      <c r="AG5173" t="s">
        <v>10039</v>
      </c>
      <c r="AH5173" t="s">
        <v>9593</v>
      </c>
      <c r="AI5173" t="s">
        <v>10039</v>
      </c>
      <c r="AK5173" t="s">
        <v>5367</v>
      </c>
      <c r="AL5173" t="s">
        <v>10997</v>
      </c>
      <c r="AM5173" t="s">
        <v>92</v>
      </c>
      <c r="AN5173" t="s">
        <v>1610</v>
      </c>
      <c r="AO5173" t="s">
        <v>1611</v>
      </c>
      <c r="AP5173" t="s">
        <v>10726</v>
      </c>
      <c r="AQ5173" t="s">
        <v>4440</v>
      </c>
      <c r="AR5173" t="s">
        <v>1616</v>
      </c>
      <c r="AT5173" t="s">
        <v>1612</v>
      </c>
      <c r="AV5173" t="s">
        <v>96</v>
      </c>
      <c r="BQ5173" t="str">
        <f>BS5173 &amp; ":" &amp; BR5173</f>
        <v>APHA:4500-NH3 C</v>
      </c>
      <c r="BR5173" t="s">
        <v>9610</v>
      </c>
      <c r="BS5173" t="s">
        <v>5380</v>
      </c>
      <c r="BT5173" t="s">
        <v>9611</v>
      </c>
      <c r="BV5173" t="s">
        <v>9612</v>
      </c>
      <c r="BX5173" s="1">
        <v>45037</v>
      </c>
      <c r="BZ5173" t="s">
        <v>10998</v>
      </c>
      <c r="CA5173" t="s">
        <v>9604</v>
      </c>
      <c r="CB5173">
        <v>0.5</v>
      </c>
      <c r="CC5173" t="s">
        <v>1616</v>
      </c>
      <c r="CE5173" t="s">
        <v>10732</v>
      </c>
      <c r="CF5173" t="s">
        <v>1618</v>
      </c>
    </row>
    <row r="5174" spans="1:84" hidden="1" x14ac:dyDescent="0.4">
      <c r="A5174" t="s">
        <v>9818</v>
      </c>
      <c r="B5174" t="s">
        <v>9819</v>
      </c>
      <c r="C5174" t="s">
        <v>10848</v>
      </c>
      <c r="D5174" t="s">
        <v>81</v>
      </c>
      <c r="E5174" t="s">
        <v>82</v>
      </c>
      <c r="G5174" s="4" t="str">
        <f>TEXT(H5174+I5174,"yyyy-mm-dd""T""hh:mm:ss")&amp;
IF(J5174="MST","-07:00",
IF(J5174="MDT","-06:00",
IF(J5174="PST","-08:00",
IF(J5174="PDT","-07:00",
IF(J5174="UTC","+00:00","+00:00")))))</f>
        <v>2023-03-05T10:30:00-07:00</v>
      </c>
      <c r="H5174" s="1">
        <v>44990</v>
      </c>
      <c r="I5174" s="5">
        <v>0.4375</v>
      </c>
      <c r="J5174" t="s">
        <v>84</v>
      </c>
      <c r="N5174">
        <v>1.5</v>
      </c>
      <c r="O5174" t="s">
        <v>1628</v>
      </c>
      <c r="U5174" t="s">
        <v>10030</v>
      </c>
      <c r="V5174" t="s">
        <v>10030</v>
      </c>
      <c r="X5174" t="s">
        <v>10156</v>
      </c>
      <c r="Y5174" t="s">
        <v>10157</v>
      </c>
      <c r="Z5174" t="s">
        <v>10826</v>
      </c>
      <c r="AD5174">
        <v>32.387222199999997</v>
      </c>
      <c r="AE5174">
        <v>-110.7111111</v>
      </c>
      <c r="AK5174" t="s">
        <v>10034</v>
      </c>
      <c r="AL5174" t="s">
        <v>10999</v>
      </c>
      <c r="AN5174" t="s">
        <v>1610</v>
      </c>
      <c r="AO5174" t="s">
        <v>5369</v>
      </c>
      <c r="AP5174" t="s">
        <v>422</v>
      </c>
      <c r="AQ5174">
        <v>4.7E-2</v>
      </c>
      <c r="AR5174" t="s">
        <v>1616</v>
      </c>
      <c r="AT5174" t="s">
        <v>1612</v>
      </c>
      <c r="AV5174" t="s">
        <v>96</v>
      </c>
      <c r="BQ5174" t="str">
        <f>BS5174 &amp; ":" &amp; BR5174</f>
        <v>USEPA:350.1</v>
      </c>
      <c r="BR5174">
        <v>350.1</v>
      </c>
      <c r="BS5174" t="s">
        <v>4867</v>
      </c>
      <c r="BT5174" t="s">
        <v>7488</v>
      </c>
      <c r="BV5174" t="s">
        <v>7489</v>
      </c>
      <c r="BX5174" s="1">
        <v>44994</v>
      </c>
      <c r="BZ5174" t="s">
        <v>11000</v>
      </c>
      <c r="CA5174" t="s">
        <v>1272</v>
      </c>
      <c r="CB5174">
        <v>0.05</v>
      </c>
      <c r="CC5174" t="s">
        <v>1616</v>
      </c>
      <c r="CE5174" t="s">
        <v>10851</v>
      </c>
      <c r="CF5174" t="s">
        <v>1618</v>
      </c>
    </row>
    <row r="5175" spans="1:84" hidden="1" x14ac:dyDescent="0.4">
      <c r="A5175" t="s">
        <v>7466</v>
      </c>
      <c r="B5175" t="s">
        <v>7467</v>
      </c>
      <c r="C5175" t="s">
        <v>10895</v>
      </c>
      <c r="D5175" t="s">
        <v>81</v>
      </c>
      <c r="E5175" t="s">
        <v>82</v>
      </c>
      <c r="G5175" s="4" t="str">
        <f>TEXT(H5175+I5175,"yyyy-mm-dd""T""hh:mm:ss")&amp;
IF(J5175="MST","-07:00",
IF(J5175="MDT","-06:00",
IF(J5175="PST","-08:00",
IF(J5175="PDT","-07:00",
IF(J5175="UTC","+00:00","+00:00")))))</f>
        <v>2023-11-28T12:00:00-07:00</v>
      </c>
      <c r="H5175" s="1">
        <v>45258</v>
      </c>
      <c r="I5175" s="5">
        <v>0.5</v>
      </c>
      <c r="J5175" t="s">
        <v>84</v>
      </c>
      <c r="U5175" t="s">
        <v>7469</v>
      </c>
      <c r="V5175" t="s">
        <v>7470</v>
      </c>
      <c r="X5175" t="s">
        <v>7532</v>
      </c>
      <c r="Y5175" t="s">
        <v>7533</v>
      </c>
      <c r="AD5175">
        <v>32.289444000000003</v>
      </c>
      <c r="AE5175">
        <v>-111.03486100000001</v>
      </c>
      <c r="AG5175" t="s">
        <v>10039</v>
      </c>
      <c r="AH5175" t="s">
        <v>7466</v>
      </c>
      <c r="AI5175" t="s">
        <v>10040</v>
      </c>
      <c r="AK5175" t="s">
        <v>5367</v>
      </c>
      <c r="AL5175" t="s">
        <v>11001</v>
      </c>
      <c r="AN5175" t="s">
        <v>1700</v>
      </c>
      <c r="AO5175" t="s">
        <v>123</v>
      </c>
      <c r="AP5175" t="s">
        <v>422</v>
      </c>
      <c r="AQ5175">
        <v>1.43</v>
      </c>
      <c r="AR5175" t="s">
        <v>1616</v>
      </c>
      <c r="AS5175" t="s">
        <v>9252</v>
      </c>
      <c r="AT5175" t="s">
        <v>1612</v>
      </c>
      <c r="AV5175" t="s">
        <v>96</v>
      </c>
      <c r="BQ5175" t="str">
        <f>BS5175 &amp; ":" &amp; BR5175</f>
        <v>USEPA:365.1</v>
      </c>
      <c r="BR5175">
        <v>365.1</v>
      </c>
      <c r="BS5175" t="s">
        <v>4867</v>
      </c>
      <c r="BT5175" t="s">
        <v>7474</v>
      </c>
      <c r="BV5175" t="s">
        <v>7475</v>
      </c>
      <c r="BZ5175" t="s">
        <v>11002</v>
      </c>
      <c r="CA5175" t="s">
        <v>1272</v>
      </c>
      <c r="CB5175">
        <v>0.5</v>
      </c>
      <c r="CC5175" t="s">
        <v>1616</v>
      </c>
      <c r="CE5175" t="s">
        <v>10788</v>
      </c>
      <c r="CF5175" t="s">
        <v>1618</v>
      </c>
    </row>
    <row r="5176" spans="1:84" hidden="1" x14ac:dyDescent="0.4">
      <c r="A5176" t="s">
        <v>7466</v>
      </c>
      <c r="B5176" t="s">
        <v>7467</v>
      </c>
      <c r="C5176" t="s">
        <v>10764</v>
      </c>
      <c r="D5176" t="s">
        <v>81</v>
      </c>
      <c r="E5176" t="s">
        <v>82</v>
      </c>
      <c r="G5176" s="4" t="str">
        <f>TEXT(H5176+I5176,"yyyy-mm-dd""T""hh:mm:ss")&amp;
IF(J5176="MST","-07:00",
IF(J5176="MDT","-06:00",
IF(J5176="PST","-08:00",
IF(J5176="PDT","-07:00",
IF(J5176="UTC","+00:00","+00:00")))))</f>
        <v>2023-09-21T08:05:00-07:00</v>
      </c>
      <c r="H5176" s="1">
        <v>45190</v>
      </c>
      <c r="I5176" s="5">
        <v>0.33680555555555558</v>
      </c>
      <c r="J5176" t="s">
        <v>84</v>
      </c>
      <c r="U5176" t="s">
        <v>7469</v>
      </c>
      <c r="V5176" t="s">
        <v>7470</v>
      </c>
      <c r="X5176" t="s">
        <v>7471</v>
      </c>
      <c r="Y5176" t="s">
        <v>7472</v>
      </c>
      <c r="AD5176">
        <v>32.338639000000001</v>
      </c>
      <c r="AE5176">
        <v>-111.08147200000001</v>
      </c>
      <c r="AG5176" t="s">
        <v>10039</v>
      </c>
      <c r="AH5176" t="s">
        <v>7466</v>
      </c>
      <c r="AI5176" t="s">
        <v>10040</v>
      </c>
      <c r="AK5176" t="s">
        <v>5367</v>
      </c>
      <c r="AL5176" t="s">
        <v>11003</v>
      </c>
      <c r="AN5176" t="s">
        <v>1610</v>
      </c>
      <c r="AO5176" t="s">
        <v>7494</v>
      </c>
      <c r="AP5176" t="s">
        <v>422</v>
      </c>
      <c r="AQ5176">
        <v>5.55</v>
      </c>
      <c r="AR5176" t="s">
        <v>1616</v>
      </c>
      <c r="AT5176" t="s">
        <v>1612</v>
      </c>
      <c r="AV5176" t="s">
        <v>96</v>
      </c>
      <c r="BQ5176" t="str">
        <f>BS5176 &amp; ":" &amp; BR5176</f>
        <v>USEPA:353.2</v>
      </c>
      <c r="BR5176">
        <v>353.2</v>
      </c>
      <c r="BS5176" t="s">
        <v>4867</v>
      </c>
      <c r="BT5176" t="s">
        <v>5390</v>
      </c>
      <c r="BV5176" t="s">
        <v>5391</v>
      </c>
      <c r="BZ5176" t="s">
        <v>11004</v>
      </c>
      <c r="CA5176" t="s">
        <v>1272</v>
      </c>
      <c r="CB5176">
        <v>0.2</v>
      </c>
      <c r="CC5176" t="s">
        <v>1616</v>
      </c>
      <c r="CE5176" t="s">
        <v>10091</v>
      </c>
      <c r="CF5176" t="s">
        <v>1618</v>
      </c>
    </row>
    <row r="5177" spans="1:84" hidden="1" x14ac:dyDescent="0.4">
      <c r="A5177" t="s">
        <v>9818</v>
      </c>
      <c r="B5177" t="s">
        <v>9819</v>
      </c>
      <c r="C5177" t="s">
        <v>10825</v>
      </c>
      <c r="D5177" t="s">
        <v>10397</v>
      </c>
      <c r="E5177" t="s">
        <v>82</v>
      </c>
      <c r="G5177" s="4" t="str">
        <f>TEXT(H5177+I5177,"yyyy-mm-dd""T""hh:mm:ss")&amp;
IF(J5177="MST","-07:00",
IF(J5177="MDT","-06:00",
IF(J5177="PST","-08:00",
IF(J5177="PDT","-07:00",
IF(J5177="UTC","+00:00","+00:00")))))</f>
        <v>2023-03-05T10:30:00-07:00</v>
      </c>
      <c r="H5177" s="1">
        <v>44990</v>
      </c>
      <c r="I5177" s="5">
        <v>0.4375</v>
      </c>
      <c r="J5177" t="s">
        <v>84</v>
      </c>
      <c r="N5177">
        <v>0</v>
      </c>
      <c r="O5177" t="s">
        <v>1628</v>
      </c>
      <c r="U5177" t="s">
        <v>10030</v>
      </c>
      <c r="V5177" t="s">
        <v>10030</v>
      </c>
      <c r="X5177" t="s">
        <v>10156</v>
      </c>
      <c r="Y5177" t="s">
        <v>10157</v>
      </c>
      <c r="Z5177" t="s">
        <v>10826</v>
      </c>
      <c r="AD5177">
        <v>32.387222199999997</v>
      </c>
      <c r="AE5177">
        <v>-110.7111111</v>
      </c>
      <c r="AK5177" t="s">
        <v>10034</v>
      </c>
      <c r="AL5177" t="s">
        <v>11005</v>
      </c>
      <c r="AN5177" t="s">
        <v>1610</v>
      </c>
      <c r="AO5177" t="s">
        <v>442</v>
      </c>
      <c r="AP5177" t="s">
        <v>422</v>
      </c>
      <c r="AQ5177">
        <v>0.2</v>
      </c>
      <c r="AR5177" t="s">
        <v>1616</v>
      </c>
      <c r="AT5177" t="s">
        <v>1612</v>
      </c>
      <c r="AV5177" t="s">
        <v>96</v>
      </c>
      <c r="BQ5177" t="str">
        <f>BS5177 &amp; ":" &amp; BR5177</f>
        <v>USEPA:351.2</v>
      </c>
      <c r="BR5177">
        <v>351.2</v>
      </c>
      <c r="BS5177" t="s">
        <v>4867</v>
      </c>
      <c r="BT5177" t="s">
        <v>7605</v>
      </c>
      <c r="BV5177" t="s">
        <v>7606</v>
      </c>
      <c r="BX5177" s="1">
        <v>44999</v>
      </c>
      <c r="BZ5177" t="s">
        <v>11006</v>
      </c>
      <c r="CA5177" t="s">
        <v>1272</v>
      </c>
      <c r="CB5177">
        <v>0.2</v>
      </c>
      <c r="CC5177" t="s">
        <v>1616</v>
      </c>
      <c r="CE5177" t="s">
        <v>10793</v>
      </c>
      <c r="CF5177" t="s">
        <v>1618</v>
      </c>
    </row>
    <row r="5178" spans="1:84" hidden="1" x14ac:dyDescent="0.4">
      <c r="A5178" t="s">
        <v>7466</v>
      </c>
      <c r="B5178" t="s">
        <v>7467</v>
      </c>
      <c r="C5178" t="s">
        <v>10797</v>
      </c>
      <c r="D5178" t="s">
        <v>81</v>
      </c>
      <c r="E5178" t="s">
        <v>82</v>
      </c>
      <c r="G5178" s="4" t="str">
        <f>TEXT(H5178+I5178,"yyyy-mm-dd""T""hh:mm:ss")&amp;
IF(J5178="MST","-07:00",
IF(J5178="MDT","-06:00",
IF(J5178="PST","-08:00",
IF(J5178="PDT","-07:00",
IF(J5178="UTC","+00:00","+00:00")))))</f>
        <v>2023-03-28T09:25:00-07:00</v>
      </c>
      <c r="H5178" s="1">
        <v>45013</v>
      </c>
      <c r="I5178" s="5">
        <v>0.3923611111111111</v>
      </c>
      <c r="J5178" t="s">
        <v>84</v>
      </c>
      <c r="U5178" t="s">
        <v>7469</v>
      </c>
      <c r="V5178" t="s">
        <v>7470</v>
      </c>
      <c r="X5178" t="s">
        <v>7482</v>
      </c>
      <c r="Y5178" t="s">
        <v>7483</v>
      </c>
      <c r="AD5178">
        <v>32.386417000000002</v>
      </c>
      <c r="AE5178">
        <v>-111.119139</v>
      </c>
      <c r="AG5178" t="s">
        <v>10039</v>
      </c>
      <c r="AH5178" t="s">
        <v>7466</v>
      </c>
      <c r="AI5178" t="s">
        <v>10040</v>
      </c>
      <c r="AK5178" t="s">
        <v>5367</v>
      </c>
      <c r="AL5178" t="s">
        <v>11007</v>
      </c>
      <c r="AN5178" t="s">
        <v>7486</v>
      </c>
      <c r="AO5178" t="s">
        <v>5369</v>
      </c>
      <c r="AP5178" t="s">
        <v>422</v>
      </c>
      <c r="AQ5178">
        <v>2.15</v>
      </c>
      <c r="AR5178" t="s">
        <v>1616</v>
      </c>
      <c r="AT5178" t="s">
        <v>1612</v>
      </c>
      <c r="AV5178" t="s">
        <v>96</v>
      </c>
      <c r="BQ5178" t="str">
        <f>BS5178 &amp; ":" &amp; BR5178</f>
        <v>USEPA:350.1</v>
      </c>
      <c r="BR5178">
        <v>350.1</v>
      </c>
      <c r="BS5178" t="s">
        <v>4867</v>
      </c>
      <c r="BT5178" t="s">
        <v>7488</v>
      </c>
      <c r="BV5178" t="s">
        <v>7489</v>
      </c>
      <c r="BZ5178" t="s">
        <v>11008</v>
      </c>
      <c r="CA5178" t="s">
        <v>1272</v>
      </c>
      <c r="CB5178">
        <v>0.5</v>
      </c>
      <c r="CC5178" t="s">
        <v>1616</v>
      </c>
      <c r="CE5178" t="s">
        <v>10757</v>
      </c>
      <c r="CF5178" t="s">
        <v>1618</v>
      </c>
    </row>
    <row r="5179" spans="1:84" hidden="1" x14ac:dyDescent="0.4">
      <c r="A5179" t="s">
        <v>7466</v>
      </c>
      <c r="B5179" t="s">
        <v>7467</v>
      </c>
      <c r="C5179" t="s">
        <v>10737</v>
      </c>
      <c r="D5179" t="s">
        <v>81</v>
      </c>
      <c r="E5179" t="s">
        <v>82</v>
      </c>
      <c r="G5179" s="4" t="str">
        <f>TEXT(H5179+I5179,"yyyy-mm-dd""T""hh:mm:ss")&amp;
IF(J5179="MST","-07:00",
IF(J5179="MDT","-06:00",
IF(J5179="PST","-08:00",
IF(J5179="PDT","-07:00",
IF(J5179="UTC","+00:00","+00:00")))))</f>
        <v>2023-03-23T09:50:00-07:00</v>
      </c>
      <c r="H5179" s="1">
        <v>45008</v>
      </c>
      <c r="I5179" s="5">
        <v>0.40972222222222221</v>
      </c>
      <c r="J5179" t="s">
        <v>84</v>
      </c>
      <c r="U5179" t="s">
        <v>7469</v>
      </c>
      <c r="V5179" t="s">
        <v>7470</v>
      </c>
      <c r="X5179" t="s">
        <v>7510</v>
      </c>
      <c r="Y5179" t="s">
        <v>7511</v>
      </c>
      <c r="AD5179">
        <v>32.434333000000002</v>
      </c>
      <c r="AE5179">
        <v>-111.232472</v>
      </c>
      <c r="AG5179" t="s">
        <v>10039</v>
      </c>
      <c r="AH5179" t="s">
        <v>7466</v>
      </c>
      <c r="AI5179" t="s">
        <v>10040</v>
      </c>
      <c r="AK5179" t="s">
        <v>5367</v>
      </c>
      <c r="AL5179" t="s">
        <v>11009</v>
      </c>
      <c r="AN5179" t="s">
        <v>1700</v>
      </c>
      <c r="AO5179" t="s">
        <v>123</v>
      </c>
      <c r="AP5179" t="s">
        <v>422</v>
      </c>
      <c r="AQ5179">
        <v>2.4</v>
      </c>
      <c r="AR5179" t="s">
        <v>1616</v>
      </c>
      <c r="AS5179" t="s">
        <v>9252</v>
      </c>
      <c r="AT5179" t="s">
        <v>1612</v>
      </c>
      <c r="AV5179" t="s">
        <v>96</v>
      </c>
      <c r="BQ5179" t="str">
        <f>BS5179 &amp; ":" &amp; BR5179</f>
        <v>USEPA:365.1</v>
      </c>
      <c r="BR5179">
        <v>365.1</v>
      </c>
      <c r="BS5179" t="s">
        <v>4867</v>
      </c>
      <c r="BT5179" t="s">
        <v>7474</v>
      </c>
      <c r="BV5179" t="s">
        <v>7475</v>
      </c>
      <c r="BZ5179" t="s">
        <v>11010</v>
      </c>
      <c r="CA5179" t="s">
        <v>1272</v>
      </c>
      <c r="CB5179">
        <v>0.5</v>
      </c>
      <c r="CC5179" t="s">
        <v>1616</v>
      </c>
      <c r="CE5179" t="s">
        <v>10736</v>
      </c>
      <c r="CF5179" t="s">
        <v>1618</v>
      </c>
    </row>
    <row r="5180" spans="1:84" hidden="1" x14ac:dyDescent="0.4">
      <c r="A5180" t="s">
        <v>7466</v>
      </c>
      <c r="B5180" t="s">
        <v>7467</v>
      </c>
      <c r="C5180" t="s">
        <v>10785</v>
      </c>
      <c r="D5180" t="s">
        <v>81</v>
      </c>
      <c r="E5180" t="s">
        <v>82</v>
      </c>
      <c r="G5180" s="4" t="str">
        <f>TEXT(H5180+I5180,"yyyy-mm-dd""T""hh:mm:ss")&amp;
IF(J5180="MST","-07:00",
IF(J5180="MDT","-06:00",
IF(J5180="PST","-08:00",
IF(J5180="PDT","-07:00",
IF(J5180="UTC","+00:00","+00:00")))))</f>
        <v>2023-05-18T09:10:00-07:00</v>
      </c>
      <c r="H5180" s="1">
        <v>45064</v>
      </c>
      <c r="I5180" s="5">
        <v>0.38194444444444442</v>
      </c>
      <c r="J5180" t="s">
        <v>84</v>
      </c>
      <c r="U5180" t="s">
        <v>7469</v>
      </c>
      <c r="V5180" t="s">
        <v>7470</v>
      </c>
      <c r="X5180" t="s">
        <v>7532</v>
      </c>
      <c r="Y5180" t="s">
        <v>7533</v>
      </c>
      <c r="AD5180">
        <v>32.289444000000003</v>
      </c>
      <c r="AE5180">
        <v>-111.03486100000001</v>
      </c>
      <c r="AG5180" t="s">
        <v>10039</v>
      </c>
      <c r="AH5180" t="s">
        <v>7466</v>
      </c>
      <c r="AI5180" t="s">
        <v>10040</v>
      </c>
      <c r="AK5180" t="s">
        <v>5367</v>
      </c>
      <c r="AL5180" t="s">
        <v>11011</v>
      </c>
      <c r="AN5180" t="s">
        <v>1610</v>
      </c>
      <c r="AO5180" t="s">
        <v>10046</v>
      </c>
      <c r="AP5180" t="s">
        <v>422</v>
      </c>
      <c r="AQ5180">
        <v>2.3199999999999998</v>
      </c>
      <c r="AR5180" t="s">
        <v>1616</v>
      </c>
      <c r="AT5180" t="s">
        <v>1612</v>
      </c>
      <c r="AV5180" t="s">
        <v>96</v>
      </c>
      <c r="BQ5180" t="str">
        <f>BS5180 &amp; ":" &amp; BR5180</f>
        <v>USEPA:351.2</v>
      </c>
      <c r="BR5180">
        <v>351.2</v>
      </c>
      <c r="BS5180" t="s">
        <v>4867</v>
      </c>
      <c r="BT5180" t="s">
        <v>7605</v>
      </c>
      <c r="BV5180" t="s">
        <v>7606</v>
      </c>
      <c r="BZ5180" t="s">
        <v>11012</v>
      </c>
      <c r="CA5180" t="s">
        <v>1272</v>
      </c>
      <c r="CB5180">
        <v>0.8</v>
      </c>
      <c r="CC5180" t="s">
        <v>1616</v>
      </c>
      <c r="CE5180" t="s">
        <v>10788</v>
      </c>
      <c r="CF5180" t="s">
        <v>1618</v>
      </c>
    </row>
    <row r="5181" spans="1:84" hidden="1" x14ac:dyDescent="0.4">
      <c r="A5181" t="s">
        <v>7466</v>
      </c>
      <c r="B5181" t="s">
        <v>7467</v>
      </c>
      <c r="C5181" t="s">
        <v>10845</v>
      </c>
      <c r="D5181" t="s">
        <v>81</v>
      </c>
      <c r="E5181" t="s">
        <v>82</v>
      </c>
      <c r="G5181" s="4" t="str">
        <f>TEXT(H5181+I5181,"yyyy-mm-dd""T""hh:mm:ss")&amp;
IF(J5181="MST","-07:00",
IF(J5181="MDT","-06:00",
IF(J5181="PST","-08:00",
IF(J5181="PDT","-07:00",
IF(J5181="UTC","+00:00","+00:00")))))</f>
        <v>2023-12-19T11:15:00-07:00</v>
      </c>
      <c r="H5181" s="1">
        <v>45279</v>
      </c>
      <c r="I5181" s="5">
        <v>0.46875</v>
      </c>
      <c r="J5181" t="s">
        <v>84</v>
      </c>
      <c r="U5181" t="s">
        <v>7469</v>
      </c>
      <c r="V5181" t="s">
        <v>7470</v>
      </c>
      <c r="X5181" t="s">
        <v>7510</v>
      </c>
      <c r="Y5181" t="s">
        <v>7511</v>
      </c>
      <c r="AD5181">
        <v>32.434333000000002</v>
      </c>
      <c r="AE5181">
        <v>-111.232472</v>
      </c>
      <c r="AG5181" t="s">
        <v>10039</v>
      </c>
      <c r="AH5181" t="s">
        <v>7466</v>
      </c>
      <c r="AI5181" t="s">
        <v>10040</v>
      </c>
      <c r="AK5181" t="s">
        <v>5367</v>
      </c>
      <c r="AL5181" t="s">
        <v>11013</v>
      </c>
      <c r="AN5181" t="s">
        <v>1610</v>
      </c>
      <c r="AO5181" t="s">
        <v>5387</v>
      </c>
      <c r="AP5181" t="s">
        <v>422</v>
      </c>
      <c r="AQ5181">
        <v>8.67</v>
      </c>
      <c r="AR5181" t="s">
        <v>1616</v>
      </c>
      <c r="AT5181" t="s">
        <v>1612</v>
      </c>
      <c r="AV5181" t="s">
        <v>7535</v>
      </c>
      <c r="BQ5181" t="str">
        <f>BS5181 &amp; ":" &amp; BR5181</f>
        <v>AOAC:973.48</v>
      </c>
      <c r="BR5181">
        <v>973.48</v>
      </c>
      <c r="BS5181" t="s">
        <v>7536</v>
      </c>
      <c r="BT5181" t="s">
        <v>7537</v>
      </c>
      <c r="BZ5181" t="s">
        <v>11014</v>
      </c>
      <c r="CA5181" t="s">
        <v>1272</v>
      </c>
      <c r="CB5181">
        <v>0.8</v>
      </c>
      <c r="CC5181" t="s">
        <v>1616</v>
      </c>
      <c r="CE5181" t="s">
        <v>10128</v>
      </c>
      <c r="CF5181" t="s">
        <v>1618</v>
      </c>
    </row>
    <row r="5182" spans="1:84" hidden="1" x14ac:dyDescent="0.4">
      <c r="A5182" t="s">
        <v>9818</v>
      </c>
      <c r="B5182" t="s">
        <v>9819</v>
      </c>
      <c r="C5182" t="s">
        <v>10825</v>
      </c>
      <c r="D5182" t="s">
        <v>10397</v>
      </c>
      <c r="E5182" t="s">
        <v>82</v>
      </c>
      <c r="G5182" s="4" t="str">
        <f>TEXT(H5182+I5182,"yyyy-mm-dd""T""hh:mm:ss")&amp;
IF(J5182="MST","-07:00",
IF(J5182="MDT","-06:00",
IF(J5182="PST","-08:00",
IF(J5182="PDT","-07:00",
IF(J5182="UTC","+00:00","+00:00")))))</f>
        <v>2023-03-05T10:30:00-07:00</v>
      </c>
      <c r="H5182" s="1">
        <v>44990</v>
      </c>
      <c r="I5182" s="5">
        <v>0.4375</v>
      </c>
      <c r="J5182" t="s">
        <v>84</v>
      </c>
      <c r="N5182">
        <v>0</v>
      </c>
      <c r="O5182" t="s">
        <v>1628</v>
      </c>
      <c r="U5182" t="s">
        <v>10030</v>
      </c>
      <c r="V5182" t="s">
        <v>10030</v>
      </c>
      <c r="X5182" t="s">
        <v>10156</v>
      </c>
      <c r="Y5182" t="s">
        <v>10157</v>
      </c>
      <c r="Z5182" t="s">
        <v>10826</v>
      </c>
      <c r="AD5182">
        <v>32.387222199999997</v>
      </c>
      <c r="AE5182">
        <v>-110.7111111</v>
      </c>
      <c r="AK5182" t="s">
        <v>10034</v>
      </c>
      <c r="AL5182" t="s">
        <v>11015</v>
      </c>
      <c r="AM5182" t="s">
        <v>92</v>
      </c>
      <c r="AN5182" t="s">
        <v>1610</v>
      </c>
      <c r="AO5182" t="s">
        <v>5369</v>
      </c>
      <c r="AP5182" t="s">
        <v>422</v>
      </c>
      <c r="AQ5182" t="s">
        <v>9909</v>
      </c>
      <c r="AR5182" t="s">
        <v>1616</v>
      </c>
      <c r="AT5182" t="s">
        <v>1612</v>
      </c>
      <c r="AV5182" t="s">
        <v>96</v>
      </c>
      <c r="BQ5182" t="str">
        <f>BS5182 &amp; ":" &amp; BR5182</f>
        <v>USEPA:350.1</v>
      </c>
      <c r="BR5182">
        <v>350.1</v>
      </c>
      <c r="BS5182" t="s">
        <v>4867</v>
      </c>
      <c r="BT5182" t="s">
        <v>7488</v>
      </c>
      <c r="BV5182" t="s">
        <v>7489</v>
      </c>
      <c r="BX5182" s="1">
        <v>44994</v>
      </c>
      <c r="BZ5182" t="s">
        <v>11016</v>
      </c>
      <c r="CA5182" t="s">
        <v>7546</v>
      </c>
      <c r="CB5182">
        <v>3.9E-2</v>
      </c>
      <c r="CC5182" t="s">
        <v>1616</v>
      </c>
      <c r="CE5182" t="s">
        <v>10793</v>
      </c>
      <c r="CF5182" t="s">
        <v>1618</v>
      </c>
    </row>
    <row r="5183" spans="1:84" hidden="1" x14ac:dyDescent="0.4">
      <c r="A5183" t="s">
        <v>7466</v>
      </c>
      <c r="B5183" t="s">
        <v>7467</v>
      </c>
      <c r="C5183" t="s">
        <v>10840</v>
      </c>
      <c r="D5183" t="s">
        <v>81</v>
      </c>
      <c r="E5183" t="s">
        <v>82</v>
      </c>
      <c r="G5183" s="4" t="str">
        <f>TEXT(H5183+I5183,"yyyy-mm-dd""T""hh:mm:ss")&amp;
IF(J5183="MST","-07:00",
IF(J5183="MDT","-06:00",
IF(J5183="PST","-08:00",
IF(J5183="PDT","-07:00",
IF(J5183="UTC","+00:00","+00:00")))))</f>
        <v>2023-12-14T10:45:00-07:00</v>
      </c>
      <c r="H5183" s="1">
        <v>45274</v>
      </c>
      <c r="I5183" s="5">
        <v>0.44791666666666669</v>
      </c>
      <c r="J5183" t="s">
        <v>84</v>
      </c>
      <c r="U5183" t="s">
        <v>7469</v>
      </c>
      <c r="V5183" t="s">
        <v>7470</v>
      </c>
      <c r="X5183" t="s">
        <v>7471</v>
      </c>
      <c r="Y5183" t="s">
        <v>7472</v>
      </c>
      <c r="AD5183">
        <v>32.338639000000001</v>
      </c>
      <c r="AE5183">
        <v>-111.08147200000001</v>
      </c>
      <c r="AG5183" t="s">
        <v>10039</v>
      </c>
      <c r="AH5183" t="s">
        <v>7466</v>
      </c>
      <c r="AI5183" t="s">
        <v>10040</v>
      </c>
      <c r="AK5183" t="s">
        <v>5367</v>
      </c>
      <c r="AL5183" t="s">
        <v>11017</v>
      </c>
      <c r="AN5183" t="s">
        <v>1610</v>
      </c>
      <c r="AO5183" t="s">
        <v>5387</v>
      </c>
      <c r="AP5183" t="s">
        <v>422</v>
      </c>
      <c r="AQ5183">
        <v>11.7</v>
      </c>
      <c r="AR5183" t="s">
        <v>1616</v>
      </c>
      <c r="AT5183" t="s">
        <v>1612</v>
      </c>
      <c r="AV5183" t="s">
        <v>7535</v>
      </c>
      <c r="BQ5183" t="str">
        <f>BS5183 &amp; ":" &amp; BR5183</f>
        <v>AOAC:973.48</v>
      </c>
      <c r="BR5183">
        <v>973.48</v>
      </c>
      <c r="BS5183" t="s">
        <v>7536</v>
      </c>
      <c r="BT5183" t="s">
        <v>7537</v>
      </c>
      <c r="BZ5183" t="s">
        <v>11018</v>
      </c>
      <c r="CA5183" t="s">
        <v>1272</v>
      </c>
      <c r="CB5183">
        <v>0.8</v>
      </c>
      <c r="CC5183" t="s">
        <v>1616</v>
      </c>
      <c r="CE5183" t="s">
        <v>10743</v>
      </c>
      <c r="CF5183" t="s">
        <v>1618</v>
      </c>
    </row>
    <row r="5184" spans="1:84" hidden="1" x14ac:dyDescent="0.4">
      <c r="A5184" t="s">
        <v>7466</v>
      </c>
      <c r="B5184" t="s">
        <v>7467</v>
      </c>
      <c r="C5184" t="s">
        <v>10754</v>
      </c>
      <c r="D5184" t="s">
        <v>81</v>
      </c>
      <c r="E5184" t="s">
        <v>82</v>
      </c>
      <c r="G5184" s="4" t="str">
        <f>TEXT(H5184+I5184,"yyyy-mm-dd""T""hh:mm:ss")&amp;
IF(J5184="MST","-07:00",
IF(J5184="MDT","-06:00",
IF(J5184="PST","-08:00",
IF(J5184="PDT","-07:00",
IF(J5184="UTC","+00:00","+00:00")))))</f>
        <v>2023-06-27T08:10:00-07:00</v>
      </c>
      <c r="H5184" s="1">
        <v>45104</v>
      </c>
      <c r="I5184" s="5">
        <v>0.34027777777777779</v>
      </c>
      <c r="J5184" t="s">
        <v>84</v>
      </c>
      <c r="U5184" t="s">
        <v>7469</v>
      </c>
      <c r="V5184" t="s">
        <v>7470</v>
      </c>
      <c r="X5184" t="s">
        <v>7482</v>
      </c>
      <c r="Y5184" t="s">
        <v>7483</v>
      </c>
      <c r="AD5184">
        <v>32.386417000000002</v>
      </c>
      <c r="AE5184">
        <v>-111.119139</v>
      </c>
      <c r="AG5184" t="s">
        <v>10039</v>
      </c>
      <c r="AH5184" t="s">
        <v>7466</v>
      </c>
      <c r="AI5184" t="s">
        <v>10040</v>
      </c>
      <c r="AK5184" t="s">
        <v>5367</v>
      </c>
      <c r="AL5184" t="s">
        <v>11019</v>
      </c>
      <c r="AN5184" t="s">
        <v>1700</v>
      </c>
      <c r="AO5184" t="s">
        <v>123</v>
      </c>
      <c r="AP5184" t="s">
        <v>422</v>
      </c>
      <c r="AQ5184">
        <v>2.5499999999999998</v>
      </c>
      <c r="AR5184" t="s">
        <v>1616</v>
      </c>
      <c r="AT5184" t="s">
        <v>1612</v>
      </c>
      <c r="AV5184" t="s">
        <v>96</v>
      </c>
      <c r="BQ5184" t="str">
        <f>BS5184 &amp; ":" &amp; BR5184</f>
        <v>USEPA:365.1</v>
      </c>
      <c r="BR5184">
        <v>365.1</v>
      </c>
      <c r="BS5184" t="s">
        <v>4867</v>
      </c>
      <c r="BT5184" t="s">
        <v>7474</v>
      </c>
      <c r="BV5184" t="s">
        <v>7475</v>
      </c>
      <c r="BZ5184" t="s">
        <v>11020</v>
      </c>
      <c r="CA5184" t="s">
        <v>1272</v>
      </c>
      <c r="CB5184">
        <v>0.5</v>
      </c>
      <c r="CC5184" t="s">
        <v>1616</v>
      </c>
      <c r="CE5184" t="s">
        <v>10757</v>
      </c>
      <c r="CF5184" t="s">
        <v>1618</v>
      </c>
    </row>
    <row r="5185" spans="1:84" hidden="1" x14ac:dyDescent="0.4">
      <c r="A5185" t="s">
        <v>9593</v>
      </c>
      <c r="B5185" t="s">
        <v>9594</v>
      </c>
      <c r="C5185" t="s">
        <v>10852</v>
      </c>
      <c r="D5185" t="s">
        <v>81</v>
      </c>
      <c r="E5185" t="s">
        <v>82</v>
      </c>
      <c r="G5185" s="4" t="str">
        <f>TEXT(H5185+I5185,"yyyy-mm-dd""T""hh:mm:ss")&amp;
IF(J5185="MST","-07:00",
IF(J5185="MDT","-06:00",
IF(J5185="PST","-08:00",
IF(J5185="PDT","-07:00",
IF(J5185="UTC","+00:00","+00:00")))))</f>
        <v>2023-01-18T13:10:00-07:00</v>
      </c>
      <c r="H5185" s="1">
        <v>44944</v>
      </c>
      <c r="I5185" s="5">
        <v>0.54861111111111116</v>
      </c>
      <c r="J5185" t="s">
        <v>84</v>
      </c>
      <c r="U5185" t="s">
        <v>9596</v>
      </c>
      <c r="V5185" t="s">
        <v>9597</v>
      </c>
      <c r="X5185" t="s">
        <v>9607</v>
      </c>
      <c r="Y5185" t="s">
        <v>9608</v>
      </c>
      <c r="AD5185">
        <v>32.275832999999999</v>
      </c>
      <c r="AE5185">
        <v>-112.672222</v>
      </c>
      <c r="AG5185" t="s">
        <v>10039</v>
      </c>
      <c r="AH5185" t="s">
        <v>9593</v>
      </c>
      <c r="AI5185" t="s">
        <v>10039</v>
      </c>
      <c r="AK5185" t="s">
        <v>5367</v>
      </c>
      <c r="AL5185" t="s">
        <v>11021</v>
      </c>
      <c r="AN5185" t="s">
        <v>1700</v>
      </c>
      <c r="AO5185" t="s">
        <v>9631</v>
      </c>
      <c r="AP5185" t="s">
        <v>10726</v>
      </c>
      <c r="AQ5185">
        <v>0.38</v>
      </c>
      <c r="AR5185" t="s">
        <v>1616</v>
      </c>
      <c r="AT5185" t="s">
        <v>1612</v>
      </c>
      <c r="AV5185" t="s">
        <v>96</v>
      </c>
      <c r="BQ5185" t="str">
        <f>BS5185 &amp; ":" &amp; BR5185</f>
        <v>APHA:4500-P B</v>
      </c>
      <c r="BR5185" t="s">
        <v>10727</v>
      </c>
      <c r="BS5185" t="s">
        <v>5380</v>
      </c>
      <c r="BT5185" t="s">
        <v>10728</v>
      </c>
      <c r="BV5185" t="s">
        <v>10729</v>
      </c>
      <c r="BX5185" s="1">
        <v>44949</v>
      </c>
      <c r="BZ5185" t="s">
        <v>11022</v>
      </c>
      <c r="CA5185" t="s">
        <v>10731</v>
      </c>
      <c r="CB5185">
        <v>0.1</v>
      </c>
      <c r="CC5185" t="s">
        <v>1616</v>
      </c>
      <c r="CE5185" t="s">
        <v>10732</v>
      </c>
      <c r="CF5185" t="s">
        <v>1618</v>
      </c>
    </row>
    <row r="5186" spans="1:84" hidden="1" x14ac:dyDescent="0.4">
      <c r="A5186" t="s">
        <v>9593</v>
      </c>
      <c r="B5186" t="s">
        <v>9594</v>
      </c>
      <c r="C5186" t="s">
        <v>10774</v>
      </c>
      <c r="D5186" t="s">
        <v>81</v>
      </c>
      <c r="E5186" t="s">
        <v>82</v>
      </c>
      <c r="G5186" s="4" t="str">
        <f>TEXT(H5186+I5186,"yyyy-mm-dd""T""hh:mm:ss")&amp;
IF(J5186="MST","-07:00",
IF(J5186="MDT","-06:00",
IF(J5186="PST","-08:00",
IF(J5186="PDT","-07:00",
IF(J5186="UTC","+00:00","+00:00")))))</f>
        <v>2023-08-23T12:24:00-07:00</v>
      </c>
      <c r="H5186" s="1">
        <v>45161</v>
      </c>
      <c r="I5186" s="5">
        <v>0.51666666666666672</v>
      </c>
      <c r="J5186" t="s">
        <v>84</v>
      </c>
      <c r="U5186" t="s">
        <v>9596</v>
      </c>
      <c r="V5186" t="s">
        <v>9597</v>
      </c>
      <c r="X5186" t="s">
        <v>9637</v>
      </c>
      <c r="Y5186" t="s">
        <v>9638</v>
      </c>
      <c r="AD5186">
        <v>31.821574999999999</v>
      </c>
      <c r="AE5186">
        <v>-112.546233</v>
      </c>
      <c r="AG5186" t="s">
        <v>10039</v>
      </c>
      <c r="AH5186" t="s">
        <v>9593</v>
      </c>
      <c r="AI5186" t="s">
        <v>10039</v>
      </c>
      <c r="AK5186" t="s">
        <v>5367</v>
      </c>
      <c r="AL5186" t="s">
        <v>11023</v>
      </c>
      <c r="AM5186" t="s">
        <v>92</v>
      </c>
      <c r="AN5186" t="s">
        <v>1610</v>
      </c>
      <c r="AO5186" t="s">
        <v>105</v>
      </c>
      <c r="AP5186" t="s">
        <v>10726</v>
      </c>
      <c r="AQ5186" t="s">
        <v>4440</v>
      </c>
      <c r="AR5186" t="s">
        <v>1616</v>
      </c>
      <c r="AT5186" t="s">
        <v>1612</v>
      </c>
      <c r="AV5186" t="s">
        <v>96</v>
      </c>
      <c r="BQ5186" t="str">
        <f>BS5186 &amp; ":" &amp; BR5186</f>
        <v>USEPA:300</v>
      </c>
      <c r="BR5186">
        <v>300</v>
      </c>
      <c r="BS5186" t="s">
        <v>4867</v>
      </c>
      <c r="BT5186" t="s">
        <v>9315</v>
      </c>
      <c r="BV5186" t="s">
        <v>9316</v>
      </c>
      <c r="BX5186" s="1">
        <v>45161</v>
      </c>
      <c r="BZ5186" t="s">
        <v>11024</v>
      </c>
      <c r="CA5186" t="s">
        <v>9604</v>
      </c>
      <c r="CB5186">
        <v>0.5</v>
      </c>
      <c r="CC5186" t="s">
        <v>1616</v>
      </c>
      <c r="CE5186" t="s">
        <v>10777</v>
      </c>
      <c r="CF5186" t="s">
        <v>1618</v>
      </c>
    </row>
    <row r="5187" spans="1:84" hidden="1" x14ac:dyDescent="0.4">
      <c r="A5187" t="s">
        <v>7466</v>
      </c>
      <c r="B5187" t="s">
        <v>7467</v>
      </c>
      <c r="C5187" t="s">
        <v>10751</v>
      </c>
      <c r="D5187" t="s">
        <v>81</v>
      </c>
      <c r="E5187" t="s">
        <v>82</v>
      </c>
      <c r="G5187" s="4" t="str">
        <f>TEXT(H5187+I5187,"yyyy-mm-dd""T""hh:mm:ss")&amp;
IF(J5187="MST","-07:00",
IF(J5187="MDT","-06:00",
IF(J5187="PST","-08:00",
IF(J5187="PDT","-07:00",
IF(J5187="UTC","+00:00","+00:00")))))</f>
        <v>2023-05-24T08:30:00-07:00</v>
      </c>
      <c r="H5187" s="1">
        <v>45070</v>
      </c>
      <c r="I5187" s="5">
        <v>0.35416666666666669</v>
      </c>
      <c r="J5187" t="s">
        <v>84</v>
      </c>
      <c r="U5187" t="s">
        <v>7469</v>
      </c>
      <c r="V5187" t="s">
        <v>7470</v>
      </c>
      <c r="X5187" t="s">
        <v>7471</v>
      </c>
      <c r="Y5187" t="s">
        <v>7472</v>
      </c>
      <c r="AD5187">
        <v>32.338639000000001</v>
      </c>
      <c r="AE5187">
        <v>-111.08147200000001</v>
      </c>
      <c r="AG5187" t="s">
        <v>10039</v>
      </c>
      <c r="AH5187" t="s">
        <v>7466</v>
      </c>
      <c r="AI5187" t="s">
        <v>10040</v>
      </c>
      <c r="AK5187" t="s">
        <v>5367</v>
      </c>
      <c r="AL5187" t="s">
        <v>11025</v>
      </c>
      <c r="AN5187" t="s">
        <v>1610</v>
      </c>
      <c r="AO5187" t="s">
        <v>7494</v>
      </c>
      <c r="AP5187" t="s">
        <v>422</v>
      </c>
      <c r="AQ5187">
        <v>3.96</v>
      </c>
      <c r="AR5187" t="s">
        <v>1616</v>
      </c>
      <c r="AT5187" t="s">
        <v>1612</v>
      </c>
      <c r="AV5187" t="s">
        <v>96</v>
      </c>
      <c r="BQ5187" t="str">
        <f>BS5187 &amp; ":" &amp; BR5187</f>
        <v>USEPA:353.2</v>
      </c>
      <c r="BR5187">
        <v>353.2</v>
      </c>
      <c r="BS5187" t="s">
        <v>4867</v>
      </c>
      <c r="BT5187" t="s">
        <v>5390</v>
      </c>
      <c r="BV5187" t="s">
        <v>5391</v>
      </c>
      <c r="BZ5187" t="s">
        <v>11026</v>
      </c>
      <c r="CA5187" t="s">
        <v>1272</v>
      </c>
      <c r="CB5187">
        <v>0.2</v>
      </c>
      <c r="CC5187" t="s">
        <v>1616</v>
      </c>
      <c r="CE5187" t="s">
        <v>10743</v>
      </c>
      <c r="CF5187" t="s">
        <v>1618</v>
      </c>
    </row>
    <row r="5188" spans="1:84" hidden="1" x14ac:dyDescent="0.4">
      <c r="A5188" t="s">
        <v>7466</v>
      </c>
      <c r="B5188" t="s">
        <v>7467</v>
      </c>
      <c r="C5188" t="s">
        <v>10778</v>
      </c>
      <c r="D5188" t="s">
        <v>81</v>
      </c>
      <c r="E5188" t="s">
        <v>82</v>
      </c>
      <c r="G5188" s="4" t="str">
        <f>TEXT(H5188+I5188,"yyyy-mm-dd""T""hh:mm:ss")&amp;
IF(J5188="MST","-07:00",
IF(J5188="MDT","-06:00",
IF(J5188="PST","-08:00",
IF(J5188="PDT","-07:00",
IF(J5188="UTC","+00:00","+00:00")))))</f>
        <v>2023-05-11T09:25:00-07:00</v>
      </c>
      <c r="H5188" s="1">
        <v>45057</v>
      </c>
      <c r="I5188" s="5">
        <v>0.3923611111111111</v>
      </c>
      <c r="J5188" t="s">
        <v>84</v>
      </c>
      <c r="U5188" t="s">
        <v>7469</v>
      </c>
      <c r="V5188" t="s">
        <v>7470</v>
      </c>
      <c r="X5188" t="s">
        <v>7510</v>
      </c>
      <c r="Y5188" t="s">
        <v>7511</v>
      </c>
      <c r="AD5188">
        <v>32.434333000000002</v>
      </c>
      <c r="AE5188">
        <v>-111.232472</v>
      </c>
      <c r="AG5188" t="s">
        <v>10039</v>
      </c>
      <c r="AH5188" t="s">
        <v>7466</v>
      </c>
      <c r="AI5188" t="s">
        <v>10040</v>
      </c>
      <c r="AK5188" t="s">
        <v>5367</v>
      </c>
      <c r="AL5188" t="s">
        <v>11027</v>
      </c>
      <c r="AM5188" t="s">
        <v>7485</v>
      </c>
      <c r="AN5188" t="s">
        <v>7486</v>
      </c>
      <c r="AO5188" t="s">
        <v>5369</v>
      </c>
      <c r="AP5188" t="s">
        <v>422</v>
      </c>
      <c r="AS5188" t="s">
        <v>7487</v>
      </c>
      <c r="AT5188" t="s">
        <v>1612</v>
      </c>
      <c r="AV5188" t="s">
        <v>96</v>
      </c>
      <c r="BQ5188" t="str">
        <f>BS5188 &amp; ":" &amp; BR5188</f>
        <v>USEPA:350.1</v>
      </c>
      <c r="BR5188">
        <v>350.1</v>
      </c>
      <c r="BS5188" t="s">
        <v>4867</v>
      </c>
      <c r="BT5188" t="s">
        <v>7488</v>
      </c>
      <c r="BV5188" t="s">
        <v>7489</v>
      </c>
      <c r="BZ5188" t="s">
        <v>11028</v>
      </c>
      <c r="CA5188" t="s">
        <v>1272</v>
      </c>
      <c r="CB5188">
        <v>0.5</v>
      </c>
      <c r="CC5188" t="s">
        <v>1616</v>
      </c>
      <c r="CE5188" t="s">
        <v>10736</v>
      </c>
      <c r="CF5188" t="s">
        <v>1618</v>
      </c>
    </row>
    <row r="5189" spans="1:84" hidden="1" x14ac:dyDescent="0.4">
      <c r="A5189" t="s">
        <v>7466</v>
      </c>
      <c r="B5189" t="s">
        <v>7467</v>
      </c>
      <c r="C5189" t="s">
        <v>10758</v>
      </c>
      <c r="D5189" t="s">
        <v>81</v>
      </c>
      <c r="E5189" t="s">
        <v>82</v>
      </c>
      <c r="G5189" s="4" t="str">
        <f>TEXT(H5189+I5189,"yyyy-mm-dd""T""hh:mm:ss")&amp;
IF(J5189="MST","-07:00",
IF(J5189="MDT","-06:00",
IF(J5189="PST","-08:00",
IF(J5189="PDT","-07:00",
IF(J5189="UTC","+00:00","+00:00")))))</f>
        <v>2023-03-21T11:05:00-07:00</v>
      </c>
      <c r="H5189" s="1">
        <v>45006</v>
      </c>
      <c r="I5189" s="5">
        <v>0.46180555555555558</v>
      </c>
      <c r="J5189" t="s">
        <v>84</v>
      </c>
      <c r="U5189" t="s">
        <v>7469</v>
      </c>
      <c r="V5189" t="s">
        <v>7470</v>
      </c>
      <c r="X5189" t="s">
        <v>7532</v>
      </c>
      <c r="Y5189" t="s">
        <v>7533</v>
      </c>
      <c r="AD5189">
        <v>32.289444000000003</v>
      </c>
      <c r="AE5189">
        <v>-111.03486100000001</v>
      </c>
      <c r="AG5189" t="s">
        <v>10039</v>
      </c>
      <c r="AH5189" t="s">
        <v>7466</v>
      </c>
      <c r="AI5189" t="s">
        <v>10040</v>
      </c>
      <c r="AK5189" t="s">
        <v>5367</v>
      </c>
      <c r="AL5189" t="s">
        <v>11029</v>
      </c>
      <c r="AN5189" t="s">
        <v>1610</v>
      </c>
      <c r="AO5189" t="s">
        <v>7494</v>
      </c>
      <c r="AP5189" t="s">
        <v>422</v>
      </c>
      <c r="AQ5189">
        <v>1.25</v>
      </c>
      <c r="AR5189" t="s">
        <v>1616</v>
      </c>
      <c r="AT5189" t="s">
        <v>1612</v>
      </c>
      <c r="AV5189" t="s">
        <v>96</v>
      </c>
      <c r="BQ5189" t="str">
        <f>BS5189 &amp; ":" &amp; BR5189</f>
        <v>USEPA:353.2</v>
      </c>
      <c r="BR5189">
        <v>353.2</v>
      </c>
      <c r="BS5189" t="s">
        <v>4867</v>
      </c>
      <c r="BT5189" t="s">
        <v>5390</v>
      </c>
      <c r="BV5189" t="s">
        <v>5391</v>
      </c>
      <c r="BZ5189" t="s">
        <v>11030</v>
      </c>
      <c r="CA5189" t="s">
        <v>1272</v>
      </c>
      <c r="CB5189">
        <v>0.2</v>
      </c>
      <c r="CC5189" t="s">
        <v>1616</v>
      </c>
      <c r="CE5189" t="s">
        <v>10761</v>
      </c>
      <c r="CF5189" t="s">
        <v>1618</v>
      </c>
    </row>
    <row r="5190" spans="1:84" hidden="1" x14ac:dyDescent="0.4">
      <c r="A5190" t="s">
        <v>7466</v>
      </c>
      <c r="B5190" t="s">
        <v>7467</v>
      </c>
      <c r="C5190" t="s">
        <v>10769</v>
      </c>
      <c r="D5190" t="s">
        <v>81</v>
      </c>
      <c r="E5190" t="s">
        <v>82</v>
      </c>
      <c r="G5190" s="4" t="str">
        <f>TEXT(H5190+I5190,"yyyy-mm-dd""T""hh:mm:ss")&amp;
IF(J5190="MST","-07:00",
IF(J5190="MDT","-06:00",
IF(J5190="PST","-08:00",
IF(J5190="PDT","-07:00",
IF(J5190="UTC","+00:00","+00:00")))))</f>
        <v>2023-09-26T08:35:00-07:00</v>
      </c>
      <c r="H5190" s="1">
        <v>45195</v>
      </c>
      <c r="I5190" s="5">
        <v>0.3576388888888889</v>
      </c>
      <c r="J5190" t="s">
        <v>84</v>
      </c>
      <c r="U5190" t="s">
        <v>7469</v>
      </c>
      <c r="V5190" t="s">
        <v>7470</v>
      </c>
      <c r="X5190" t="s">
        <v>7482</v>
      </c>
      <c r="Y5190" t="s">
        <v>7483</v>
      </c>
      <c r="AD5190">
        <v>32.386417000000002</v>
      </c>
      <c r="AE5190">
        <v>-111.119139</v>
      </c>
      <c r="AG5190" t="s">
        <v>10039</v>
      </c>
      <c r="AH5190" t="s">
        <v>7466</v>
      </c>
      <c r="AI5190" t="s">
        <v>10040</v>
      </c>
      <c r="AK5190" t="s">
        <v>5367</v>
      </c>
      <c r="AL5190" t="s">
        <v>11031</v>
      </c>
      <c r="AN5190" t="s">
        <v>7486</v>
      </c>
      <c r="AO5190" t="s">
        <v>5369</v>
      </c>
      <c r="AP5190" t="s">
        <v>422</v>
      </c>
      <c r="AQ5190">
        <v>0.77</v>
      </c>
      <c r="AR5190" t="s">
        <v>1616</v>
      </c>
      <c r="AT5190" t="s">
        <v>1612</v>
      </c>
      <c r="AV5190" t="s">
        <v>96</v>
      </c>
      <c r="BQ5190" t="str">
        <f>BS5190 &amp; ":" &amp; BR5190</f>
        <v>USEPA:350.1</v>
      </c>
      <c r="BR5190">
        <v>350.1</v>
      </c>
      <c r="BS5190" t="s">
        <v>4867</v>
      </c>
      <c r="BT5190" t="s">
        <v>7488</v>
      </c>
      <c r="BV5190" t="s">
        <v>7489</v>
      </c>
      <c r="BZ5190" t="s">
        <v>11032</v>
      </c>
      <c r="CA5190" t="s">
        <v>1272</v>
      </c>
      <c r="CB5190">
        <v>0.5</v>
      </c>
      <c r="CC5190" t="s">
        <v>1616</v>
      </c>
      <c r="CE5190" t="s">
        <v>10757</v>
      </c>
      <c r="CF5190" t="s">
        <v>1618</v>
      </c>
    </row>
    <row r="5191" spans="1:84" hidden="1" x14ac:dyDescent="0.4">
      <c r="A5191" t="s">
        <v>7466</v>
      </c>
      <c r="B5191" t="s">
        <v>7467</v>
      </c>
      <c r="C5191" t="s">
        <v>10751</v>
      </c>
      <c r="D5191" t="s">
        <v>81</v>
      </c>
      <c r="E5191" t="s">
        <v>82</v>
      </c>
      <c r="G5191" s="4" t="str">
        <f>TEXT(H5191+I5191,"yyyy-mm-dd""T""hh:mm:ss")&amp;
IF(J5191="MST","-07:00",
IF(J5191="MDT","-06:00",
IF(J5191="PST","-08:00",
IF(J5191="PDT","-07:00",
IF(J5191="UTC","+00:00","+00:00")))))</f>
        <v>2023-05-24T08:30:00-07:00</v>
      </c>
      <c r="H5191" s="1">
        <v>45070</v>
      </c>
      <c r="I5191" s="5">
        <v>0.35416666666666669</v>
      </c>
      <c r="J5191" t="s">
        <v>84</v>
      </c>
      <c r="U5191" t="s">
        <v>7469</v>
      </c>
      <c r="V5191" t="s">
        <v>7470</v>
      </c>
      <c r="X5191" t="s">
        <v>7471</v>
      </c>
      <c r="Y5191" t="s">
        <v>7472</v>
      </c>
      <c r="AD5191">
        <v>32.338639000000001</v>
      </c>
      <c r="AE5191">
        <v>-111.08147200000001</v>
      </c>
      <c r="AG5191" t="s">
        <v>10039</v>
      </c>
      <c r="AH5191" t="s">
        <v>7466</v>
      </c>
      <c r="AI5191" t="s">
        <v>10040</v>
      </c>
      <c r="AK5191" t="s">
        <v>5367</v>
      </c>
      <c r="AL5191" t="s">
        <v>11033</v>
      </c>
      <c r="AN5191" t="s">
        <v>1610</v>
      </c>
      <c r="AO5191" t="s">
        <v>5387</v>
      </c>
      <c r="AP5191" t="s">
        <v>422</v>
      </c>
      <c r="AQ5191">
        <v>7.23</v>
      </c>
      <c r="AR5191" t="s">
        <v>1616</v>
      </c>
      <c r="AT5191" t="s">
        <v>1612</v>
      </c>
      <c r="AV5191" t="s">
        <v>7535</v>
      </c>
      <c r="BQ5191" t="str">
        <f>BS5191 &amp; ":" &amp; BR5191</f>
        <v>AOAC:973.48</v>
      </c>
      <c r="BR5191">
        <v>973.48</v>
      </c>
      <c r="BS5191" t="s">
        <v>7536</v>
      </c>
      <c r="BT5191" t="s">
        <v>7537</v>
      </c>
      <c r="BZ5191" t="s">
        <v>11034</v>
      </c>
      <c r="CA5191" t="s">
        <v>1272</v>
      </c>
      <c r="CB5191">
        <v>0.8</v>
      </c>
      <c r="CC5191" t="s">
        <v>1616</v>
      </c>
      <c r="CE5191" t="s">
        <v>10743</v>
      </c>
      <c r="CF5191" t="s">
        <v>1618</v>
      </c>
    </row>
    <row r="5192" spans="1:84" hidden="1" x14ac:dyDescent="0.4">
      <c r="A5192" t="s">
        <v>7466</v>
      </c>
      <c r="B5192" t="s">
        <v>7467</v>
      </c>
      <c r="C5192" t="s">
        <v>10895</v>
      </c>
      <c r="D5192" t="s">
        <v>81</v>
      </c>
      <c r="E5192" t="s">
        <v>82</v>
      </c>
      <c r="G5192" s="4" t="str">
        <f>TEXT(H5192+I5192,"yyyy-mm-dd""T""hh:mm:ss")&amp;
IF(J5192="MST","-07:00",
IF(J5192="MDT","-06:00",
IF(J5192="PST","-08:00",
IF(J5192="PDT","-07:00",
IF(J5192="UTC","+00:00","+00:00")))))</f>
        <v>2023-11-28T12:00:00-07:00</v>
      </c>
      <c r="H5192" s="1">
        <v>45258</v>
      </c>
      <c r="I5192" s="5">
        <v>0.5</v>
      </c>
      <c r="J5192" t="s">
        <v>84</v>
      </c>
      <c r="U5192" t="s">
        <v>7469</v>
      </c>
      <c r="V5192" t="s">
        <v>7470</v>
      </c>
      <c r="X5192" t="s">
        <v>7532</v>
      </c>
      <c r="Y5192" t="s">
        <v>7533</v>
      </c>
      <c r="AD5192">
        <v>32.289444000000003</v>
      </c>
      <c r="AE5192">
        <v>-111.03486100000001</v>
      </c>
      <c r="AG5192" t="s">
        <v>10039</v>
      </c>
      <c r="AH5192" t="s">
        <v>7466</v>
      </c>
      <c r="AI5192" t="s">
        <v>10040</v>
      </c>
      <c r="AK5192" t="s">
        <v>5367</v>
      </c>
      <c r="AL5192" t="s">
        <v>11035</v>
      </c>
      <c r="AN5192" t="s">
        <v>1610</v>
      </c>
      <c r="AO5192" t="s">
        <v>10046</v>
      </c>
      <c r="AP5192" t="s">
        <v>422</v>
      </c>
      <c r="AQ5192">
        <v>1.92</v>
      </c>
      <c r="AR5192" t="s">
        <v>1616</v>
      </c>
      <c r="AT5192" t="s">
        <v>1612</v>
      </c>
      <c r="AV5192" t="s">
        <v>96</v>
      </c>
      <c r="BQ5192" t="str">
        <f>BS5192 &amp; ":" &amp; BR5192</f>
        <v>USEPA:351.2</v>
      </c>
      <c r="BR5192">
        <v>351.2</v>
      </c>
      <c r="BS5192" t="s">
        <v>4867</v>
      </c>
      <c r="BT5192" t="s">
        <v>7605</v>
      </c>
      <c r="BV5192" t="s">
        <v>7606</v>
      </c>
      <c r="BZ5192" t="s">
        <v>11036</v>
      </c>
      <c r="CA5192" t="s">
        <v>1272</v>
      </c>
      <c r="CB5192">
        <v>0.8</v>
      </c>
      <c r="CC5192" t="s">
        <v>1616</v>
      </c>
      <c r="CE5192" t="s">
        <v>10788</v>
      </c>
      <c r="CF5192" t="s">
        <v>1618</v>
      </c>
    </row>
    <row r="5193" spans="1:84" hidden="1" x14ac:dyDescent="0.4">
      <c r="A5193" t="s">
        <v>7466</v>
      </c>
      <c r="B5193" t="s">
        <v>7467</v>
      </c>
      <c r="C5193" t="s">
        <v>10861</v>
      </c>
      <c r="D5193" t="s">
        <v>81</v>
      </c>
      <c r="E5193" t="s">
        <v>82</v>
      </c>
      <c r="G5193" s="4" t="str">
        <f>TEXT(H5193+I5193,"yyyy-mm-dd""T""hh:mm:ss")&amp;
IF(J5193="MST","-07:00",
IF(J5193="MDT","-06:00",
IF(J5193="PST","-08:00",
IF(J5193="PDT","-07:00",
IF(J5193="UTC","+00:00","+00:00")))))</f>
        <v>2023-12-21T09:50:00-07:00</v>
      </c>
      <c r="H5193" s="1">
        <v>45281</v>
      </c>
      <c r="I5193" s="5">
        <v>0.40972222222222221</v>
      </c>
      <c r="J5193" t="s">
        <v>84</v>
      </c>
      <c r="U5193" t="s">
        <v>7469</v>
      </c>
      <c r="V5193" t="s">
        <v>7470</v>
      </c>
      <c r="X5193" t="s">
        <v>7482</v>
      </c>
      <c r="Y5193" t="s">
        <v>7483</v>
      </c>
      <c r="AD5193">
        <v>32.386417000000002</v>
      </c>
      <c r="AE5193">
        <v>-111.119139</v>
      </c>
      <c r="AG5193" t="s">
        <v>10039</v>
      </c>
      <c r="AH5193" t="s">
        <v>7466</v>
      </c>
      <c r="AI5193" t="s">
        <v>10040</v>
      </c>
      <c r="AK5193" t="s">
        <v>5367</v>
      </c>
      <c r="AL5193" t="s">
        <v>11037</v>
      </c>
      <c r="AN5193" t="s">
        <v>1700</v>
      </c>
      <c r="AO5193" t="s">
        <v>123</v>
      </c>
      <c r="AP5193" t="s">
        <v>422</v>
      </c>
      <c r="AQ5193">
        <v>2.1</v>
      </c>
      <c r="AR5193" t="s">
        <v>1616</v>
      </c>
      <c r="AS5193" t="s">
        <v>11038</v>
      </c>
      <c r="AT5193" t="s">
        <v>1612</v>
      </c>
      <c r="AV5193" t="s">
        <v>96</v>
      </c>
      <c r="BQ5193" t="str">
        <f>BS5193 &amp; ":" &amp; BR5193</f>
        <v>USEPA:365.1</v>
      </c>
      <c r="BR5193">
        <v>365.1</v>
      </c>
      <c r="BS5193" t="s">
        <v>4867</v>
      </c>
      <c r="BT5193" t="s">
        <v>7474</v>
      </c>
      <c r="BV5193" t="s">
        <v>7475</v>
      </c>
      <c r="BZ5193" t="s">
        <v>11039</v>
      </c>
      <c r="CA5193" t="s">
        <v>1272</v>
      </c>
      <c r="CB5193">
        <v>1</v>
      </c>
      <c r="CC5193" t="s">
        <v>1616</v>
      </c>
      <c r="CE5193" t="s">
        <v>10757</v>
      </c>
      <c r="CF5193" t="s">
        <v>1618</v>
      </c>
    </row>
    <row r="5194" spans="1:84" hidden="1" x14ac:dyDescent="0.4">
      <c r="A5194" t="s">
        <v>9593</v>
      </c>
      <c r="B5194" t="s">
        <v>9594</v>
      </c>
      <c r="C5194" t="s">
        <v>10852</v>
      </c>
      <c r="D5194" t="s">
        <v>81</v>
      </c>
      <c r="E5194" t="s">
        <v>82</v>
      </c>
      <c r="G5194" s="4" t="str">
        <f>TEXT(H5194+I5194,"yyyy-mm-dd""T""hh:mm:ss")&amp;
IF(J5194="MST","-07:00",
IF(J5194="MDT","-06:00",
IF(J5194="PST","-08:00",
IF(J5194="PDT","-07:00",
IF(J5194="UTC","+00:00","+00:00")))))</f>
        <v>2023-01-18T13:10:00-07:00</v>
      </c>
      <c r="H5194" s="1">
        <v>44944</v>
      </c>
      <c r="I5194" s="5">
        <v>0.54861111111111116</v>
      </c>
      <c r="J5194" t="s">
        <v>84</v>
      </c>
      <c r="U5194" t="s">
        <v>9596</v>
      </c>
      <c r="V5194" t="s">
        <v>9597</v>
      </c>
      <c r="X5194" t="s">
        <v>9607</v>
      </c>
      <c r="Y5194" t="s">
        <v>9608</v>
      </c>
      <c r="AD5194">
        <v>32.275832999999999</v>
      </c>
      <c r="AE5194">
        <v>-112.672222</v>
      </c>
      <c r="AG5194" t="s">
        <v>10039</v>
      </c>
      <c r="AH5194" t="s">
        <v>9593</v>
      </c>
      <c r="AI5194" t="s">
        <v>10039</v>
      </c>
      <c r="AK5194" t="s">
        <v>5367</v>
      </c>
      <c r="AL5194" t="s">
        <v>11040</v>
      </c>
      <c r="AM5194" t="s">
        <v>92</v>
      </c>
      <c r="AN5194" t="s">
        <v>1610</v>
      </c>
      <c r="AO5194" t="s">
        <v>1611</v>
      </c>
      <c r="AP5194" t="s">
        <v>10726</v>
      </c>
      <c r="AQ5194" t="s">
        <v>4440</v>
      </c>
      <c r="AR5194" t="s">
        <v>1616</v>
      </c>
      <c r="AT5194" t="s">
        <v>1612</v>
      </c>
      <c r="AV5194" t="s">
        <v>96</v>
      </c>
      <c r="BQ5194" t="str">
        <f>BS5194 &amp; ":" &amp; BR5194</f>
        <v>APHA:4500-NH3 C</v>
      </c>
      <c r="BR5194" t="s">
        <v>9610</v>
      </c>
      <c r="BS5194" t="s">
        <v>5380</v>
      </c>
      <c r="BT5194" t="s">
        <v>9611</v>
      </c>
      <c r="BV5194" t="s">
        <v>9612</v>
      </c>
      <c r="BX5194" s="1">
        <v>44952</v>
      </c>
      <c r="BZ5194" t="s">
        <v>11041</v>
      </c>
      <c r="CA5194" t="s">
        <v>9604</v>
      </c>
      <c r="CB5194">
        <v>0.5</v>
      </c>
      <c r="CC5194" t="s">
        <v>1616</v>
      </c>
      <c r="CE5194" t="s">
        <v>10732</v>
      </c>
      <c r="CF5194" t="s">
        <v>1618</v>
      </c>
    </row>
    <row r="5195" spans="1:84" hidden="1" x14ac:dyDescent="0.4">
      <c r="A5195" t="s">
        <v>7466</v>
      </c>
      <c r="B5195" t="s">
        <v>7467</v>
      </c>
      <c r="C5195" t="s">
        <v>10754</v>
      </c>
      <c r="D5195" t="s">
        <v>81</v>
      </c>
      <c r="E5195" t="s">
        <v>82</v>
      </c>
      <c r="G5195" s="4" t="str">
        <f>TEXT(H5195+I5195,"yyyy-mm-dd""T""hh:mm:ss")&amp;
IF(J5195="MST","-07:00",
IF(J5195="MDT","-06:00",
IF(J5195="PST","-08:00",
IF(J5195="PDT","-07:00",
IF(J5195="UTC","+00:00","+00:00")))))</f>
        <v>2023-06-27T08:10:00-07:00</v>
      </c>
      <c r="H5195" s="1">
        <v>45104</v>
      </c>
      <c r="I5195" s="5">
        <v>0.34027777777777779</v>
      </c>
      <c r="J5195" t="s">
        <v>84</v>
      </c>
      <c r="U5195" t="s">
        <v>7469</v>
      </c>
      <c r="V5195" t="s">
        <v>7470</v>
      </c>
      <c r="X5195" t="s">
        <v>7482</v>
      </c>
      <c r="Y5195" t="s">
        <v>7483</v>
      </c>
      <c r="AD5195">
        <v>32.386417000000002</v>
      </c>
      <c r="AE5195">
        <v>-111.119139</v>
      </c>
      <c r="AG5195" t="s">
        <v>10039</v>
      </c>
      <c r="AH5195" t="s">
        <v>7466</v>
      </c>
      <c r="AI5195" t="s">
        <v>10040</v>
      </c>
      <c r="AK5195" t="s">
        <v>5367</v>
      </c>
      <c r="AL5195" t="s">
        <v>11042</v>
      </c>
      <c r="AM5195" t="s">
        <v>7485</v>
      </c>
      <c r="AN5195" t="s">
        <v>7486</v>
      </c>
      <c r="AO5195" t="s">
        <v>5369</v>
      </c>
      <c r="AP5195" t="s">
        <v>422</v>
      </c>
      <c r="AS5195" t="s">
        <v>7487</v>
      </c>
      <c r="AT5195" t="s">
        <v>1612</v>
      </c>
      <c r="AV5195" t="s">
        <v>96</v>
      </c>
      <c r="BQ5195" t="str">
        <f>BS5195 &amp; ":" &amp; BR5195</f>
        <v>USEPA:350.1</v>
      </c>
      <c r="BR5195">
        <v>350.1</v>
      </c>
      <c r="BS5195" t="s">
        <v>4867</v>
      </c>
      <c r="BT5195" t="s">
        <v>7488</v>
      </c>
      <c r="BV5195" t="s">
        <v>7489</v>
      </c>
      <c r="BZ5195" t="s">
        <v>11043</v>
      </c>
      <c r="CA5195" t="s">
        <v>1272</v>
      </c>
      <c r="CB5195">
        <v>0.5</v>
      </c>
      <c r="CC5195" t="s">
        <v>1616</v>
      </c>
      <c r="CE5195" t="s">
        <v>10757</v>
      </c>
      <c r="CF5195" t="s">
        <v>1618</v>
      </c>
    </row>
    <row r="5196" spans="1:84" hidden="1" x14ac:dyDescent="0.4">
      <c r="A5196" t="s">
        <v>7466</v>
      </c>
      <c r="B5196" t="s">
        <v>7467</v>
      </c>
      <c r="C5196" t="s">
        <v>10740</v>
      </c>
      <c r="D5196" t="s">
        <v>81</v>
      </c>
      <c r="E5196" t="s">
        <v>82</v>
      </c>
      <c r="G5196" s="4" t="str">
        <f>TEXT(H5196+I5196,"yyyy-mm-dd""T""hh:mm:ss")&amp;
IF(J5196="MST","-07:00",
IF(J5196="MDT","-06:00",
IF(J5196="PST","-08:00",
IF(J5196="PDT","-07:00",
IF(J5196="UTC","+00:00","+00:00")))))</f>
        <v>2023-03-30T09:55:00-07:00</v>
      </c>
      <c r="H5196" s="1">
        <v>45015</v>
      </c>
      <c r="I5196" s="5">
        <v>0.41319444444444442</v>
      </c>
      <c r="J5196" t="s">
        <v>84</v>
      </c>
      <c r="U5196" t="s">
        <v>7469</v>
      </c>
      <c r="V5196" t="s">
        <v>7470</v>
      </c>
      <c r="X5196" t="s">
        <v>7471</v>
      </c>
      <c r="Y5196" t="s">
        <v>7472</v>
      </c>
      <c r="AD5196">
        <v>32.338639000000001</v>
      </c>
      <c r="AE5196">
        <v>-111.08147200000001</v>
      </c>
      <c r="AG5196" t="s">
        <v>10039</v>
      </c>
      <c r="AH5196" t="s">
        <v>7466</v>
      </c>
      <c r="AI5196" t="s">
        <v>10040</v>
      </c>
      <c r="AK5196" t="s">
        <v>5367</v>
      </c>
      <c r="AL5196" t="s">
        <v>11044</v>
      </c>
      <c r="AN5196" t="s">
        <v>1700</v>
      </c>
      <c r="AO5196" t="s">
        <v>123</v>
      </c>
      <c r="AP5196" t="s">
        <v>422</v>
      </c>
      <c r="AQ5196">
        <v>3.65</v>
      </c>
      <c r="AR5196" t="s">
        <v>1616</v>
      </c>
      <c r="AS5196" t="s">
        <v>9252</v>
      </c>
      <c r="AT5196" t="s">
        <v>1612</v>
      </c>
      <c r="AV5196" t="s">
        <v>96</v>
      </c>
      <c r="BQ5196" t="str">
        <f>BS5196 &amp; ":" &amp; BR5196</f>
        <v>USEPA:365.1</v>
      </c>
      <c r="BR5196">
        <v>365.1</v>
      </c>
      <c r="BS5196" t="s">
        <v>4867</v>
      </c>
      <c r="BT5196" t="s">
        <v>7474</v>
      </c>
      <c r="BV5196" t="s">
        <v>7475</v>
      </c>
      <c r="BZ5196" t="s">
        <v>11045</v>
      </c>
      <c r="CA5196" t="s">
        <v>1272</v>
      </c>
      <c r="CB5196">
        <v>0.5</v>
      </c>
      <c r="CC5196" t="s">
        <v>1616</v>
      </c>
      <c r="CE5196" t="s">
        <v>10743</v>
      </c>
      <c r="CF5196" t="s">
        <v>1618</v>
      </c>
    </row>
    <row r="5197" spans="1:84" hidden="1" x14ac:dyDescent="0.4">
      <c r="A5197" t="s">
        <v>9593</v>
      </c>
      <c r="B5197" t="s">
        <v>9594</v>
      </c>
      <c r="C5197" t="s">
        <v>10811</v>
      </c>
      <c r="D5197" t="s">
        <v>81</v>
      </c>
      <c r="E5197" t="s">
        <v>82</v>
      </c>
      <c r="G5197" s="4" t="str">
        <f>TEXT(H5197+I5197,"yyyy-mm-dd""T""hh:mm:ss")&amp;
IF(J5197="MST","-07:00",
IF(J5197="MDT","-06:00",
IF(J5197="PST","-08:00",
IF(J5197="PDT","-07:00",
IF(J5197="UTC","+00:00","+00:00")))))</f>
        <v>2023-09-05T12:14:00-07:00</v>
      </c>
      <c r="H5197" s="1">
        <v>45174</v>
      </c>
      <c r="I5197" s="5">
        <v>0.50972222222222219</v>
      </c>
      <c r="J5197" t="s">
        <v>84</v>
      </c>
      <c r="U5197" t="s">
        <v>9596</v>
      </c>
      <c r="V5197" t="s">
        <v>9597</v>
      </c>
      <c r="X5197" t="s">
        <v>9628</v>
      </c>
      <c r="Y5197" t="s">
        <v>9629</v>
      </c>
      <c r="AD5197">
        <v>32.191263999999997</v>
      </c>
      <c r="AE5197">
        <v>-111.269114</v>
      </c>
      <c r="AG5197" t="s">
        <v>10039</v>
      </c>
      <c r="AH5197" t="s">
        <v>9593</v>
      </c>
      <c r="AI5197" t="s">
        <v>10039</v>
      </c>
      <c r="AK5197" t="s">
        <v>5367</v>
      </c>
      <c r="AL5197" t="s">
        <v>11046</v>
      </c>
      <c r="AM5197" t="s">
        <v>92</v>
      </c>
      <c r="AN5197" t="s">
        <v>1610</v>
      </c>
      <c r="AO5197" t="s">
        <v>111</v>
      </c>
      <c r="AP5197" t="s">
        <v>10726</v>
      </c>
      <c r="AQ5197" t="s">
        <v>4440</v>
      </c>
      <c r="AR5197" t="s">
        <v>1616</v>
      </c>
      <c r="AT5197" t="s">
        <v>1612</v>
      </c>
      <c r="AV5197" t="s">
        <v>96</v>
      </c>
      <c r="BQ5197" t="str">
        <f>BS5197 &amp; ":" &amp; BR5197</f>
        <v>USEPA:300</v>
      </c>
      <c r="BR5197">
        <v>300</v>
      </c>
      <c r="BS5197" t="s">
        <v>4867</v>
      </c>
      <c r="BT5197" t="s">
        <v>9315</v>
      </c>
      <c r="BV5197" t="s">
        <v>9316</v>
      </c>
      <c r="BX5197" s="1">
        <v>45174</v>
      </c>
      <c r="BZ5197" t="s">
        <v>11047</v>
      </c>
      <c r="CA5197" t="s">
        <v>9604</v>
      </c>
      <c r="CB5197">
        <v>0.5</v>
      </c>
      <c r="CC5197" t="s">
        <v>1616</v>
      </c>
      <c r="CE5197" t="s">
        <v>10732</v>
      </c>
      <c r="CF5197" t="s">
        <v>1618</v>
      </c>
    </row>
    <row r="5198" spans="1:84" hidden="1" x14ac:dyDescent="0.4">
      <c r="A5198" t="s">
        <v>7466</v>
      </c>
      <c r="B5198" t="s">
        <v>7467</v>
      </c>
      <c r="C5198" t="s">
        <v>10754</v>
      </c>
      <c r="D5198" t="s">
        <v>81</v>
      </c>
      <c r="E5198" t="s">
        <v>82</v>
      </c>
      <c r="G5198" s="4" t="str">
        <f>TEXT(H5198+I5198,"yyyy-mm-dd""T""hh:mm:ss")&amp;
IF(J5198="MST","-07:00",
IF(J5198="MDT","-06:00",
IF(J5198="PST","-08:00",
IF(J5198="PDT","-07:00",
IF(J5198="UTC","+00:00","+00:00")))))</f>
        <v>2023-06-27T08:10:00-07:00</v>
      </c>
      <c r="H5198" s="1">
        <v>45104</v>
      </c>
      <c r="I5198" s="5">
        <v>0.34027777777777779</v>
      </c>
      <c r="J5198" t="s">
        <v>84</v>
      </c>
      <c r="U5198" t="s">
        <v>7469</v>
      </c>
      <c r="V5198" t="s">
        <v>7470</v>
      </c>
      <c r="X5198" t="s">
        <v>7482</v>
      </c>
      <c r="Y5198" t="s">
        <v>7483</v>
      </c>
      <c r="AD5198">
        <v>32.386417000000002</v>
      </c>
      <c r="AE5198">
        <v>-111.119139</v>
      </c>
      <c r="AG5198" t="s">
        <v>10039</v>
      </c>
      <c r="AH5198" t="s">
        <v>7466</v>
      </c>
      <c r="AI5198" t="s">
        <v>10040</v>
      </c>
      <c r="AK5198" t="s">
        <v>5367</v>
      </c>
      <c r="AL5198" t="s">
        <v>11048</v>
      </c>
      <c r="AN5198" t="s">
        <v>1700</v>
      </c>
      <c r="AO5198" t="s">
        <v>457</v>
      </c>
      <c r="AP5198" t="s">
        <v>422</v>
      </c>
      <c r="AQ5198">
        <v>2.65</v>
      </c>
      <c r="AR5198" t="s">
        <v>1616</v>
      </c>
      <c r="AT5198" t="s">
        <v>1612</v>
      </c>
      <c r="AV5198" t="s">
        <v>96</v>
      </c>
      <c r="BQ5198" t="str">
        <f>BS5198 &amp; ":" &amp; BR5198</f>
        <v>USEPA:365.1</v>
      </c>
      <c r="BR5198">
        <v>365.1</v>
      </c>
      <c r="BS5198" t="s">
        <v>4867</v>
      </c>
      <c r="BT5198" t="s">
        <v>7474</v>
      </c>
      <c r="BV5198" t="s">
        <v>7475</v>
      </c>
      <c r="BZ5198" t="s">
        <v>11049</v>
      </c>
      <c r="CA5198" t="s">
        <v>1272</v>
      </c>
      <c r="CB5198">
        <v>0.5</v>
      </c>
      <c r="CC5198" t="s">
        <v>1616</v>
      </c>
      <c r="CE5198" t="s">
        <v>10757</v>
      </c>
      <c r="CF5198" t="s">
        <v>1618</v>
      </c>
    </row>
    <row r="5199" spans="1:84" hidden="1" x14ac:dyDescent="0.4">
      <c r="A5199" t="s">
        <v>7466</v>
      </c>
      <c r="B5199" t="s">
        <v>7467</v>
      </c>
      <c r="C5199" t="s">
        <v>10764</v>
      </c>
      <c r="D5199" t="s">
        <v>81</v>
      </c>
      <c r="E5199" t="s">
        <v>82</v>
      </c>
      <c r="G5199" s="4" t="str">
        <f>TEXT(H5199+I5199,"yyyy-mm-dd""T""hh:mm:ss")&amp;
IF(J5199="MST","-07:00",
IF(J5199="MDT","-06:00",
IF(J5199="PST","-08:00",
IF(J5199="PDT","-07:00",
IF(J5199="UTC","+00:00","+00:00")))))</f>
        <v>2023-09-21T08:05:00-07:00</v>
      </c>
      <c r="H5199" s="1">
        <v>45190</v>
      </c>
      <c r="I5199" s="5">
        <v>0.33680555555555558</v>
      </c>
      <c r="J5199" t="s">
        <v>84</v>
      </c>
      <c r="U5199" t="s">
        <v>7469</v>
      </c>
      <c r="V5199" t="s">
        <v>7470</v>
      </c>
      <c r="X5199" t="s">
        <v>7471</v>
      </c>
      <c r="Y5199" t="s">
        <v>7472</v>
      </c>
      <c r="AD5199">
        <v>32.338639000000001</v>
      </c>
      <c r="AE5199">
        <v>-111.08147200000001</v>
      </c>
      <c r="AG5199" t="s">
        <v>10039</v>
      </c>
      <c r="AH5199" t="s">
        <v>7466</v>
      </c>
      <c r="AI5199" t="s">
        <v>10040</v>
      </c>
      <c r="AK5199" t="s">
        <v>5367</v>
      </c>
      <c r="AL5199" t="s">
        <v>11050</v>
      </c>
      <c r="AN5199" t="s">
        <v>1700</v>
      </c>
      <c r="AO5199" t="s">
        <v>457</v>
      </c>
      <c r="AP5199" t="s">
        <v>422</v>
      </c>
      <c r="AQ5199">
        <v>3.07</v>
      </c>
      <c r="AR5199" t="s">
        <v>1616</v>
      </c>
      <c r="AT5199" t="s">
        <v>1612</v>
      </c>
      <c r="AV5199" t="s">
        <v>96</v>
      </c>
      <c r="BQ5199" t="str">
        <f>BS5199 &amp; ":" &amp; BR5199</f>
        <v>USEPA:365.1</v>
      </c>
      <c r="BR5199">
        <v>365.1</v>
      </c>
      <c r="BS5199" t="s">
        <v>4867</v>
      </c>
      <c r="BT5199" t="s">
        <v>7474</v>
      </c>
      <c r="BV5199" t="s">
        <v>7475</v>
      </c>
      <c r="BZ5199" t="s">
        <v>11051</v>
      </c>
      <c r="CA5199" t="s">
        <v>1272</v>
      </c>
      <c r="CB5199">
        <v>0.5</v>
      </c>
      <c r="CC5199" t="s">
        <v>1616</v>
      </c>
      <c r="CE5199" t="s">
        <v>10091</v>
      </c>
      <c r="CF5199" t="s">
        <v>1618</v>
      </c>
    </row>
    <row r="5200" spans="1:84" hidden="1" x14ac:dyDescent="0.4">
      <c r="A5200" t="s">
        <v>7466</v>
      </c>
      <c r="B5200" t="s">
        <v>7467</v>
      </c>
      <c r="C5200" t="s">
        <v>10895</v>
      </c>
      <c r="D5200" t="s">
        <v>81</v>
      </c>
      <c r="E5200" t="s">
        <v>82</v>
      </c>
      <c r="G5200" s="4" t="str">
        <f>TEXT(H5200+I5200,"yyyy-mm-dd""T""hh:mm:ss")&amp;
IF(J5200="MST","-07:00",
IF(J5200="MDT","-06:00",
IF(J5200="PST","-08:00",
IF(J5200="PDT","-07:00",
IF(J5200="UTC","+00:00","+00:00")))))</f>
        <v>2023-11-28T12:00:00-07:00</v>
      </c>
      <c r="H5200" s="1">
        <v>45258</v>
      </c>
      <c r="I5200" s="5">
        <v>0.5</v>
      </c>
      <c r="J5200" t="s">
        <v>84</v>
      </c>
      <c r="U5200" t="s">
        <v>7469</v>
      </c>
      <c r="V5200" t="s">
        <v>7470</v>
      </c>
      <c r="X5200" t="s">
        <v>7532</v>
      </c>
      <c r="Y5200" t="s">
        <v>7533</v>
      </c>
      <c r="AD5200">
        <v>32.289444000000003</v>
      </c>
      <c r="AE5200">
        <v>-111.03486100000001</v>
      </c>
      <c r="AG5200" t="s">
        <v>10039</v>
      </c>
      <c r="AH5200" t="s">
        <v>7466</v>
      </c>
      <c r="AI5200" t="s">
        <v>10040</v>
      </c>
      <c r="AK5200" t="s">
        <v>5367</v>
      </c>
      <c r="AL5200" t="s">
        <v>11052</v>
      </c>
      <c r="AN5200" t="s">
        <v>1700</v>
      </c>
      <c r="AO5200" t="s">
        <v>457</v>
      </c>
      <c r="AP5200" t="s">
        <v>422</v>
      </c>
      <c r="AQ5200">
        <v>1.5</v>
      </c>
      <c r="AR5200" t="s">
        <v>1616</v>
      </c>
      <c r="AT5200" t="s">
        <v>1612</v>
      </c>
      <c r="AV5200" t="s">
        <v>96</v>
      </c>
      <c r="BQ5200" t="str">
        <f>BS5200 &amp; ":" &amp; BR5200</f>
        <v>USEPA:365.1</v>
      </c>
      <c r="BR5200">
        <v>365.1</v>
      </c>
      <c r="BS5200" t="s">
        <v>4867</v>
      </c>
      <c r="BT5200" t="s">
        <v>7474</v>
      </c>
      <c r="BV5200" t="s">
        <v>7475</v>
      </c>
      <c r="BZ5200" t="s">
        <v>11053</v>
      </c>
      <c r="CA5200" t="s">
        <v>1272</v>
      </c>
      <c r="CB5200">
        <v>0.5</v>
      </c>
      <c r="CC5200" t="s">
        <v>1616</v>
      </c>
      <c r="CE5200" t="s">
        <v>10788</v>
      </c>
      <c r="CF5200" t="s">
        <v>1618</v>
      </c>
    </row>
    <row r="5201" spans="1:84" hidden="1" x14ac:dyDescent="0.4">
      <c r="A5201" t="s">
        <v>9593</v>
      </c>
      <c r="B5201" t="s">
        <v>9594</v>
      </c>
      <c r="C5201" t="s">
        <v>10811</v>
      </c>
      <c r="D5201" t="s">
        <v>81</v>
      </c>
      <c r="E5201" t="s">
        <v>82</v>
      </c>
      <c r="G5201" s="4" t="str">
        <f>TEXT(H5201+I5201,"yyyy-mm-dd""T""hh:mm:ss")&amp;
IF(J5201="MST","-07:00",
IF(J5201="MDT","-06:00",
IF(J5201="PST","-08:00",
IF(J5201="PDT","-07:00",
IF(J5201="UTC","+00:00","+00:00")))))</f>
        <v>2023-09-05T12:14:00-07:00</v>
      </c>
      <c r="H5201" s="1">
        <v>45174</v>
      </c>
      <c r="I5201" s="5">
        <v>0.50972222222222219</v>
      </c>
      <c r="J5201" t="s">
        <v>84</v>
      </c>
      <c r="U5201" t="s">
        <v>9596</v>
      </c>
      <c r="V5201" t="s">
        <v>9597</v>
      </c>
      <c r="X5201" t="s">
        <v>9628</v>
      </c>
      <c r="Y5201" t="s">
        <v>9629</v>
      </c>
      <c r="AD5201">
        <v>32.191263999999997</v>
      </c>
      <c r="AE5201">
        <v>-111.269114</v>
      </c>
      <c r="AG5201" t="s">
        <v>10039</v>
      </c>
      <c r="AH5201" t="s">
        <v>9593</v>
      </c>
      <c r="AI5201" t="s">
        <v>10039</v>
      </c>
      <c r="AK5201" t="s">
        <v>5367</v>
      </c>
      <c r="AL5201" t="s">
        <v>11054</v>
      </c>
      <c r="AM5201" t="s">
        <v>92</v>
      </c>
      <c r="AN5201" t="s">
        <v>1610</v>
      </c>
      <c r="AO5201" t="s">
        <v>1611</v>
      </c>
      <c r="AP5201" t="s">
        <v>10726</v>
      </c>
      <c r="AQ5201" t="s">
        <v>4440</v>
      </c>
      <c r="AR5201" t="s">
        <v>1616</v>
      </c>
      <c r="AT5201" t="s">
        <v>1612</v>
      </c>
      <c r="AV5201" t="s">
        <v>96</v>
      </c>
      <c r="BQ5201" t="str">
        <f>BS5201 &amp; ":" &amp; BR5201</f>
        <v>APHA:4500-NH3 C</v>
      </c>
      <c r="BR5201" t="s">
        <v>9610</v>
      </c>
      <c r="BS5201" t="s">
        <v>5380</v>
      </c>
      <c r="BT5201" t="s">
        <v>9611</v>
      </c>
      <c r="BV5201" t="s">
        <v>9612</v>
      </c>
      <c r="BX5201" s="1">
        <v>45181</v>
      </c>
      <c r="BZ5201" t="s">
        <v>11055</v>
      </c>
      <c r="CA5201" t="s">
        <v>9604</v>
      </c>
      <c r="CB5201">
        <v>0.5</v>
      </c>
      <c r="CC5201" t="s">
        <v>1616</v>
      </c>
      <c r="CE5201" t="s">
        <v>10732</v>
      </c>
      <c r="CF5201" t="s">
        <v>1618</v>
      </c>
    </row>
    <row r="5202" spans="1:84" hidden="1" x14ac:dyDescent="0.4">
      <c r="A5202" t="s">
        <v>7466</v>
      </c>
      <c r="B5202" t="s">
        <v>7467</v>
      </c>
      <c r="C5202" t="s">
        <v>10737</v>
      </c>
      <c r="D5202" t="s">
        <v>81</v>
      </c>
      <c r="E5202" t="s">
        <v>82</v>
      </c>
      <c r="G5202" s="4" t="str">
        <f>TEXT(H5202+I5202,"yyyy-mm-dd""T""hh:mm:ss")&amp;
IF(J5202="MST","-07:00",
IF(J5202="MDT","-06:00",
IF(J5202="PST","-08:00",
IF(J5202="PDT","-07:00",
IF(J5202="UTC","+00:00","+00:00")))))</f>
        <v>2023-03-23T09:50:00-07:00</v>
      </c>
      <c r="H5202" s="1">
        <v>45008</v>
      </c>
      <c r="I5202" s="5">
        <v>0.40972222222222221</v>
      </c>
      <c r="J5202" t="s">
        <v>84</v>
      </c>
      <c r="U5202" t="s">
        <v>7469</v>
      </c>
      <c r="V5202" t="s">
        <v>7470</v>
      </c>
      <c r="X5202" t="s">
        <v>7510</v>
      </c>
      <c r="Y5202" t="s">
        <v>7511</v>
      </c>
      <c r="AD5202">
        <v>32.434333000000002</v>
      </c>
      <c r="AE5202">
        <v>-111.232472</v>
      </c>
      <c r="AG5202" t="s">
        <v>10039</v>
      </c>
      <c r="AH5202" t="s">
        <v>7466</v>
      </c>
      <c r="AI5202" t="s">
        <v>10040</v>
      </c>
      <c r="AK5202" t="s">
        <v>5367</v>
      </c>
      <c r="AL5202" t="s">
        <v>11056</v>
      </c>
      <c r="AN5202" t="s">
        <v>1610</v>
      </c>
      <c r="AO5202" t="s">
        <v>10046</v>
      </c>
      <c r="AP5202" t="s">
        <v>422</v>
      </c>
      <c r="AQ5202">
        <v>1.62</v>
      </c>
      <c r="AR5202" t="s">
        <v>1616</v>
      </c>
      <c r="AT5202" t="s">
        <v>1612</v>
      </c>
      <c r="AV5202" t="s">
        <v>96</v>
      </c>
      <c r="BQ5202" t="str">
        <f>BS5202 &amp; ":" &amp; BR5202</f>
        <v>USEPA:351.2</v>
      </c>
      <c r="BR5202">
        <v>351.2</v>
      </c>
      <c r="BS5202" t="s">
        <v>4867</v>
      </c>
      <c r="BT5202" t="s">
        <v>7605</v>
      </c>
      <c r="BV5202" t="s">
        <v>7606</v>
      </c>
      <c r="BZ5202" t="s">
        <v>11057</v>
      </c>
      <c r="CA5202" t="s">
        <v>1272</v>
      </c>
      <c r="CB5202">
        <v>0.8</v>
      </c>
      <c r="CC5202" t="s">
        <v>1616</v>
      </c>
      <c r="CE5202" t="s">
        <v>10736</v>
      </c>
      <c r="CF5202" t="s">
        <v>1618</v>
      </c>
    </row>
    <row r="5203" spans="1:84" hidden="1" x14ac:dyDescent="0.4">
      <c r="A5203" t="s">
        <v>7466</v>
      </c>
      <c r="B5203" t="s">
        <v>7467</v>
      </c>
      <c r="C5203" t="s">
        <v>10737</v>
      </c>
      <c r="D5203" t="s">
        <v>81</v>
      </c>
      <c r="E5203" t="s">
        <v>82</v>
      </c>
      <c r="G5203" s="4" t="str">
        <f>TEXT(H5203+I5203,"yyyy-mm-dd""T""hh:mm:ss")&amp;
IF(J5203="MST","-07:00",
IF(J5203="MDT","-06:00",
IF(J5203="PST","-08:00",
IF(J5203="PDT","-07:00",
IF(J5203="UTC","+00:00","+00:00")))))</f>
        <v>2023-03-23T09:50:00-07:00</v>
      </c>
      <c r="H5203" s="1">
        <v>45008</v>
      </c>
      <c r="I5203" s="5">
        <v>0.40972222222222221</v>
      </c>
      <c r="J5203" t="s">
        <v>84</v>
      </c>
      <c r="U5203" t="s">
        <v>7469</v>
      </c>
      <c r="V5203" t="s">
        <v>7470</v>
      </c>
      <c r="X5203" t="s">
        <v>7510</v>
      </c>
      <c r="Y5203" t="s">
        <v>7511</v>
      </c>
      <c r="AD5203">
        <v>32.434333000000002</v>
      </c>
      <c r="AE5203">
        <v>-111.232472</v>
      </c>
      <c r="AG5203" t="s">
        <v>10039</v>
      </c>
      <c r="AH5203" t="s">
        <v>7466</v>
      </c>
      <c r="AI5203" t="s">
        <v>10040</v>
      </c>
      <c r="AK5203" t="s">
        <v>5367</v>
      </c>
      <c r="AL5203" t="s">
        <v>11058</v>
      </c>
      <c r="AM5203" t="s">
        <v>92</v>
      </c>
      <c r="AN5203" t="s">
        <v>7486</v>
      </c>
      <c r="AO5203" t="s">
        <v>5369</v>
      </c>
      <c r="AP5203" t="s">
        <v>422</v>
      </c>
      <c r="AT5203" t="s">
        <v>1612</v>
      </c>
      <c r="AV5203" t="s">
        <v>96</v>
      </c>
      <c r="BQ5203" t="str">
        <f>BS5203 &amp; ":" &amp; BR5203</f>
        <v>USEPA:350.1</v>
      </c>
      <c r="BR5203">
        <v>350.1</v>
      </c>
      <c r="BS5203" t="s">
        <v>4867</v>
      </c>
      <c r="BT5203" t="s">
        <v>7488</v>
      </c>
      <c r="BV5203" t="s">
        <v>7489</v>
      </c>
      <c r="BZ5203" t="s">
        <v>11059</v>
      </c>
      <c r="CA5203" t="s">
        <v>7546</v>
      </c>
      <c r="CB5203">
        <v>0.5</v>
      </c>
      <c r="CC5203" t="s">
        <v>1616</v>
      </c>
      <c r="CE5203" t="s">
        <v>10736</v>
      </c>
      <c r="CF5203" t="s">
        <v>1618</v>
      </c>
    </row>
    <row r="5204" spans="1:84" hidden="1" x14ac:dyDescent="0.4">
      <c r="A5204" t="s">
        <v>7466</v>
      </c>
      <c r="B5204" t="s">
        <v>7467</v>
      </c>
      <c r="C5204" t="s">
        <v>10769</v>
      </c>
      <c r="D5204" t="s">
        <v>81</v>
      </c>
      <c r="E5204" t="s">
        <v>82</v>
      </c>
      <c r="G5204" s="4" t="str">
        <f>TEXT(H5204+I5204,"yyyy-mm-dd""T""hh:mm:ss")&amp;
IF(J5204="MST","-07:00",
IF(J5204="MDT","-06:00",
IF(J5204="PST","-08:00",
IF(J5204="PDT","-07:00",
IF(J5204="UTC","+00:00","+00:00")))))</f>
        <v>2023-09-26T08:35:00-07:00</v>
      </c>
      <c r="H5204" s="1">
        <v>45195</v>
      </c>
      <c r="I5204" s="5">
        <v>0.3576388888888889</v>
      </c>
      <c r="J5204" t="s">
        <v>84</v>
      </c>
      <c r="U5204" t="s">
        <v>7469</v>
      </c>
      <c r="V5204" t="s">
        <v>7470</v>
      </c>
      <c r="X5204" t="s">
        <v>7482</v>
      </c>
      <c r="Y5204" t="s">
        <v>7483</v>
      </c>
      <c r="AD5204">
        <v>32.386417000000002</v>
      </c>
      <c r="AE5204">
        <v>-111.119139</v>
      </c>
      <c r="AG5204" t="s">
        <v>10039</v>
      </c>
      <c r="AH5204" t="s">
        <v>7466</v>
      </c>
      <c r="AI5204" t="s">
        <v>10040</v>
      </c>
      <c r="AK5204" t="s">
        <v>5367</v>
      </c>
      <c r="AL5204" t="s">
        <v>11060</v>
      </c>
      <c r="AN5204" t="s">
        <v>1610</v>
      </c>
      <c r="AO5204" t="s">
        <v>10046</v>
      </c>
      <c r="AP5204" t="s">
        <v>422</v>
      </c>
      <c r="AQ5204">
        <v>1.85</v>
      </c>
      <c r="AR5204" t="s">
        <v>1616</v>
      </c>
      <c r="AT5204" t="s">
        <v>1612</v>
      </c>
      <c r="AV5204" t="s">
        <v>96</v>
      </c>
      <c r="BQ5204" t="str">
        <f>BS5204 &amp; ":" &amp; BR5204</f>
        <v>USEPA:351.2</v>
      </c>
      <c r="BR5204">
        <v>351.2</v>
      </c>
      <c r="BS5204" t="s">
        <v>4867</v>
      </c>
      <c r="BT5204" t="s">
        <v>7605</v>
      </c>
      <c r="BV5204" t="s">
        <v>7606</v>
      </c>
      <c r="BZ5204" t="s">
        <v>11061</v>
      </c>
      <c r="CA5204" t="s">
        <v>1272</v>
      </c>
      <c r="CB5204">
        <v>0.8</v>
      </c>
      <c r="CC5204" t="s">
        <v>1616</v>
      </c>
      <c r="CE5204" t="s">
        <v>10757</v>
      </c>
      <c r="CF5204" t="s">
        <v>1618</v>
      </c>
    </row>
    <row r="5205" spans="1:84" hidden="1" x14ac:dyDescent="0.4">
      <c r="A5205" t="s">
        <v>7466</v>
      </c>
      <c r="B5205" t="s">
        <v>7467</v>
      </c>
      <c r="C5205" t="s">
        <v>10778</v>
      </c>
      <c r="D5205" t="s">
        <v>81</v>
      </c>
      <c r="E5205" t="s">
        <v>82</v>
      </c>
      <c r="G5205" s="4" t="str">
        <f>TEXT(H5205+I5205,"yyyy-mm-dd""T""hh:mm:ss")&amp;
IF(J5205="MST","-07:00",
IF(J5205="MDT","-06:00",
IF(J5205="PST","-08:00",
IF(J5205="PDT","-07:00",
IF(J5205="UTC","+00:00","+00:00")))))</f>
        <v>2023-05-11T09:25:00-07:00</v>
      </c>
      <c r="H5205" s="1">
        <v>45057</v>
      </c>
      <c r="I5205" s="5">
        <v>0.3923611111111111</v>
      </c>
      <c r="J5205" t="s">
        <v>84</v>
      </c>
      <c r="U5205" t="s">
        <v>7469</v>
      </c>
      <c r="V5205" t="s">
        <v>7470</v>
      </c>
      <c r="X5205" t="s">
        <v>7510</v>
      </c>
      <c r="Y5205" t="s">
        <v>7511</v>
      </c>
      <c r="AD5205">
        <v>32.434333000000002</v>
      </c>
      <c r="AE5205">
        <v>-111.232472</v>
      </c>
      <c r="AG5205" t="s">
        <v>10039</v>
      </c>
      <c r="AH5205" t="s">
        <v>7466</v>
      </c>
      <c r="AI5205" t="s">
        <v>10040</v>
      </c>
      <c r="AK5205" t="s">
        <v>5367</v>
      </c>
      <c r="AL5205" t="s">
        <v>11062</v>
      </c>
      <c r="AN5205" t="s">
        <v>1610</v>
      </c>
      <c r="AO5205" t="s">
        <v>5387</v>
      </c>
      <c r="AP5205" t="s">
        <v>422</v>
      </c>
      <c r="AQ5205">
        <v>5.46</v>
      </c>
      <c r="AR5205" t="s">
        <v>1616</v>
      </c>
      <c r="AT5205" t="s">
        <v>1612</v>
      </c>
      <c r="AV5205" t="s">
        <v>7535</v>
      </c>
      <c r="BQ5205" t="str">
        <f>BS5205 &amp; ":" &amp; BR5205</f>
        <v>AOAC:973.48</v>
      </c>
      <c r="BR5205">
        <v>973.48</v>
      </c>
      <c r="BS5205" t="s">
        <v>7536</v>
      </c>
      <c r="BT5205" t="s">
        <v>7537</v>
      </c>
      <c r="BZ5205" t="s">
        <v>11063</v>
      </c>
      <c r="CA5205" t="s">
        <v>1272</v>
      </c>
      <c r="CB5205">
        <v>0.8</v>
      </c>
      <c r="CC5205" t="s">
        <v>1616</v>
      </c>
      <c r="CE5205" t="s">
        <v>10736</v>
      </c>
      <c r="CF5205" t="s">
        <v>1618</v>
      </c>
    </row>
    <row r="5206" spans="1:84" x14ac:dyDescent="0.4">
      <c r="A5206" t="s">
        <v>78</v>
      </c>
      <c r="B5206" t="s">
        <v>79</v>
      </c>
      <c r="C5206" t="s">
        <v>1197</v>
      </c>
      <c r="D5206" t="s">
        <v>81</v>
      </c>
      <c r="E5206" t="s">
        <v>82</v>
      </c>
      <c r="F5206" t="s">
        <v>83</v>
      </c>
      <c r="G5206" s="4" t="str">
        <f>TEXT(H5206+I5206,"yyyy-mm-dd""T""hh:mm:ss")&amp;
IF(J5206="MST","-07:00",
IF(J5206="MDT","-06:00",
IF(J5206="PST","-08:00",
IF(J5206="PDT","-07:00",
IF(J5206="UTC","+00:00","+00:00")))))</f>
        <v>2008-06-13T09:00:00-07:00</v>
      </c>
      <c r="H5206" s="1">
        <v>39612</v>
      </c>
      <c r="I5206" s="5">
        <v>0.375</v>
      </c>
      <c r="J5206" t="s">
        <v>84</v>
      </c>
      <c r="W5206" t="s">
        <v>85</v>
      </c>
      <c r="X5206" t="s">
        <v>234</v>
      </c>
      <c r="Z5206" t="s">
        <v>1198</v>
      </c>
      <c r="AB5206" t="s">
        <v>500</v>
      </c>
      <c r="AC5206" t="s">
        <v>500</v>
      </c>
      <c r="AF5206" t="str">
        <f>"ID:"&amp;AG5206&amp;"; context:" &amp; AH5206 &amp;"; Name:" &amp; AI5206 &amp; "; Equipment:" &amp; AK5206</f>
        <v>ID:USGS; context:USGS; Name:USGS; Equipment:Unknown</v>
      </c>
      <c r="AG5206" t="s">
        <v>89</v>
      </c>
      <c r="AH5206" t="s">
        <v>89</v>
      </c>
      <c r="AI5206" t="s">
        <v>89</v>
      </c>
      <c r="AK5206" t="s">
        <v>90</v>
      </c>
      <c r="AL5206" t="s">
        <v>1206</v>
      </c>
      <c r="AO5206" t="s">
        <v>111</v>
      </c>
      <c r="AP5206" t="s">
        <v>94</v>
      </c>
      <c r="AQ5206">
        <v>17</v>
      </c>
      <c r="AR5206" t="s">
        <v>135</v>
      </c>
      <c r="AT5206" t="s">
        <v>95</v>
      </c>
      <c r="AV5206" t="s">
        <v>96</v>
      </c>
      <c r="BG5206">
        <v>71851</v>
      </c>
      <c r="BQ5206" t="str">
        <f>BS5206 &amp; ":" &amp; BR5206</f>
        <v>USGS:ALGOR</v>
      </c>
      <c r="BR5206" t="s">
        <v>113</v>
      </c>
      <c r="BS5206" t="s">
        <v>89</v>
      </c>
      <c r="BT5206" t="s">
        <v>114</v>
      </c>
      <c r="BV5206" t="s">
        <v>115</v>
      </c>
      <c r="CF5206" t="s">
        <v>103</v>
      </c>
    </row>
    <row r="5207" spans="1:84" hidden="1" x14ac:dyDescent="0.4">
      <c r="A5207" t="s">
        <v>7466</v>
      </c>
      <c r="B5207" t="s">
        <v>7467</v>
      </c>
      <c r="C5207" t="s">
        <v>10740</v>
      </c>
      <c r="D5207" t="s">
        <v>81</v>
      </c>
      <c r="E5207" t="s">
        <v>82</v>
      </c>
      <c r="G5207" s="4" t="str">
        <f t="shared" ref="G5187:G5250" si="2">TEXT(H5207+I5207,"yyyy-mm-dd""T""hh:mm:ss")&amp;
IF(J5207="MST","-07:00",
IF(J5207="MDT","-06:00",
IF(J5207="PST","-08:00",
IF(J5207="PDT","-07:00",
IF(J5207="UTC","+00:00","+00:00")))))</f>
        <v>2023-03-30T09:55:00-07:00</v>
      </c>
      <c r="H5207" s="1">
        <v>45015</v>
      </c>
      <c r="I5207" s="5">
        <v>0.41319444444444442</v>
      </c>
      <c r="J5207" t="s">
        <v>84</v>
      </c>
      <c r="U5207" t="s">
        <v>7469</v>
      </c>
      <c r="V5207" t="s">
        <v>7470</v>
      </c>
      <c r="X5207" t="s">
        <v>7471</v>
      </c>
      <c r="Y5207" t="s">
        <v>7472</v>
      </c>
      <c r="AD5207">
        <v>32.338639000000001</v>
      </c>
      <c r="AE5207">
        <v>-111.08147200000001</v>
      </c>
      <c r="AG5207" t="s">
        <v>10039</v>
      </c>
      <c r="AH5207" t="s">
        <v>7466</v>
      </c>
      <c r="AI5207" t="s">
        <v>10040</v>
      </c>
      <c r="AK5207" t="s">
        <v>5367</v>
      </c>
      <c r="AL5207" t="s">
        <v>11066</v>
      </c>
      <c r="AN5207" t="s">
        <v>1610</v>
      </c>
      <c r="AO5207" t="s">
        <v>7494</v>
      </c>
      <c r="AP5207" t="s">
        <v>422</v>
      </c>
      <c r="AQ5207">
        <v>1.55</v>
      </c>
      <c r="AR5207" t="s">
        <v>1616</v>
      </c>
      <c r="AT5207" t="s">
        <v>1612</v>
      </c>
      <c r="AV5207" t="s">
        <v>96</v>
      </c>
      <c r="BQ5207" t="str">
        <f t="shared" ref="BQ5187:BQ5250" si="3">BS5207 &amp; ":" &amp; BR5207</f>
        <v>USEPA:353.2</v>
      </c>
      <c r="BR5207">
        <v>353.2</v>
      </c>
      <c r="BS5207" t="s">
        <v>4867</v>
      </c>
      <c r="BT5207" t="s">
        <v>5390</v>
      </c>
      <c r="BV5207" t="s">
        <v>5391</v>
      </c>
      <c r="BZ5207" t="s">
        <v>11067</v>
      </c>
      <c r="CA5207" t="s">
        <v>1272</v>
      </c>
      <c r="CB5207">
        <v>0.2</v>
      </c>
      <c r="CC5207" t="s">
        <v>1616</v>
      </c>
      <c r="CE5207" t="s">
        <v>10743</v>
      </c>
      <c r="CF5207" t="s">
        <v>1618</v>
      </c>
    </row>
    <row r="5208" spans="1:84" hidden="1" x14ac:dyDescent="0.4">
      <c r="A5208" t="s">
        <v>7466</v>
      </c>
      <c r="B5208" t="s">
        <v>7467</v>
      </c>
      <c r="C5208" t="s">
        <v>11068</v>
      </c>
      <c r="D5208" t="s">
        <v>81</v>
      </c>
      <c r="E5208" t="s">
        <v>82</v>
      </c>
      <c r="G5208" s="4" t="str">
        <f t="shared" si="2"/>
        <v>2024-03-26T09:40:00-07:00</v>
      </c>
      <c r="H5208" s="1">
        <v>45377</v>
      </c>
      <c r="I5208" s="5">
        <v>0.40277777777777779</v>
      </c>
      <c r="J5208" t="s">
        <v>84</v>
      </c>
      <c r="U5208" t="s">
        <v>7469</v>
      </c>
      <c r="V5208" t="s">
        <v>7470</v>
      </c>
      <c r="X5208" t="s">
        <v>7510</v>
      </c>
      <c r="Y5208" t="s">
        <v>7511</v>
      </c>
      <c r="AD5208">
        <v>32.434333000000002</v>
      </c>
      <c r="AE5208">
        <v>-111.232472</v>
      </c>
      <c r="AG5208" t="s">
        <v>10039</v>
      </c>
      <c r="AH5208" t="s">
        <v>7466</v>
      </c>
      <c r="AI5208" t="s">
        <v>10040</v>
      </c>
      <c r="AK5208" t="s">
        <v>5367</v>
      </c>
      <c r="AL5208" t="s">
        <v>11069</v>
      </c>
      <c r="AN5208" t="s">
        <v>1610</v>
      </c>
      <c r="AO5208" t="s">
        <v>7494</v>
      </c>
      <c r="AP5208" t="s">
        <v>422</v>
      </c>
      <c r="AQ5208">
        <v>3.07</v>
      </c>
      <c r="AR5208" t="s">
        <v>1616</v>
      </c>
      <c r="AT5208" t="s">
        <v>1612</v>
      </c>
      <c r="AV5208" t="s">
        <v>96</v>
      </c>
      <c r="BQ5208" t="str">
        <f t="shared" si="3"/>
        <v>USEPA:353.2</v>
      </c>
      <c r="BR5208">
        <v>353.2</v>
      </c>
      <c r="BS5208" t="s">
        <v>4867</v>
      </c>
      <c r="BT5208" t="s">
        <v>5390</v>
      </c>
      <c r="BV5208" t="s">
        <v>5391</v>
      </c>
      <c r="BX5208" s="1">
        <v>45378</v>
      </c>
      <c r="BZ5208" t="s">
        <v>11070</v>
      </c>
      <c r="CA5208" t="s">
        <v>1272</v>
      </c>
      <c r="CB5208">
        <v>0.2</v>
      </c>
      <c r="CC5208" t="s">
        <v>1616</v>
      </c>
      <c r="CE5208" t="s">
        <v>11071</v>
      </c>
      <c r="CF5208" t="s">
        <v>1618</v>
      </c>
    </row>
    <row r="5209" spans="1:84" hidden="1" x14ac:dyDescent="0.4">
      <c r="A5209" t="s">
        <v>9593</v>
      </c>
      <c r="B5209" t="s">
        <v>9594</v>
      </c>
      <c r="C5209" t="s">
        <v>11072</v>
      </c>
      <c r="D5209" t="s">
        <v>81</v>
      </c>
      <c r="E5209" t="s">
        <v>82</v>
      </c>
      <c r="G5209" s="4" t="str">
        <f t="shared" si="2"/>
        <v>2024-02-07T11:32:00-07:00</v>
      </c>
      <c r="H5209" s="1">
        <v>45329</v>
      </c>
      <c r="I5209" s="5">
        <v>0.48055555555555557</v>
      </c>
      <c r="J5209" t="s">
        <v>84</v>
      </c>
      <c r="U5209" t="s">
        <v>9596</v>
      </c>
      <c r="V5209" t="s">
        <v>9597</v>
      </c>
      <c r="X5209" t="s">
        <v>9742</v>
      </c>
      <c r="Y5209" t="s">
        <v>9743</v>
      </c>
      <c r="AD5209">
        <v>31.949278</v>
      </c>
      <c r="AE5209">
        <v>-112.519583</v>
      </c>
      <c r="AG5209" t="s">
        <v>10039</v>
      </c>
      <c r="AH5209" t="s">
        <v>9593</v>
      </c>
      <c r="AI5209" t="s">
        <v>10039</v>
      </c>
      <c r="AK5209" t="s">
        <v>5367</v>
      </c>
      <c r="AL5209" t="s">
        <v>11073</v>
      </c>
      <c r="AN5209" t="s">
        <v>1700</v>
      </c>
      <c r="AO5209" t="s">
        <v>9631</v>
      </c>
      <c r="AP5209" t="s">
        <v>10726</v>
      </c>
      <c r="AQ5209">
        <v>0.39</v>
      </c>
      <c r="AR5209" t="s">
        <v>1616</v>
      </c>
      <c r="AT5209" t="s">
        <v>1612</v>
      </c>
      <c r="AV5209" t="s">
        <v>96</v>
      </c>
      <c r="BQ5209" t="str">
        <f t="shared" si="3"/>
        <v>APHA:4500-P B</v>
      </c>
      <c r="BR5209" t="s">
        <v>10727</v>
      </c>
      <c r="BS5209" t="s">
        <v>5380</v>
      </c>
      <c r="BT5209" t="s">
        <v>10728</v>
      </c>
      <c r="BV5209" t="s">
        <v>10729</v>
      </c>
      <c r="BX5209" s="1">
        <v>45342</v>
      </c>
      <c r="BZ5209" t="s">
        <v>11074</v>
      </c>
      <c r="CA5209" t="s">
        <v>10731</v>
      </c>
      <c r="CB5209">
        <v>0.1</v>
      </c>
      <c r="CC5209" t="s">
        <v>1616</v>
      </c>
      <c r="CE5209" t="s">
        <v>11075</v>
      </c>
      <c r="CF5209" t="s">
        <v>1618</v>
      </c>
    </row>
    <row r="5210" spans="1:84" hidden="1" x14ac:dyDescent="0.4">
      <c r="A5210" t="s">
        <v>9593</v>
      </c>
      <c r="B5210" t="s">
        <v>9594</v>
      </c>
      <c r="C5210" t="s">
        <v>11072</v>
      </c>
      <c r="D5210" t="s">
        <v>81</v>
      </c>
      <c r="E5210" t="s">
        <v>82</v>
      </c>
      <c r="G5210" s="4" t="str">
        <f t="shared" si="2"/>
        <v>2024-02-07T11:32:00-07:00</v>
      </c>
      <c r="H5210" s="1">
        <v>45329</v>
      </c>
      <c r="I5210" s="5">
        <v>0.48055555555555557</v>
      </c>
      <c r="J5210" t="s">
        <v>84</v>
      </c>
      <c r="U5210" t="s">
        <v>9596</v>
      </c>
      <c r="V5210" t="s">
        <v>9597</v>
      </c>
      <c r="X5210" t="s">
        <v>9742</v>
      </c>
      <c r="Y5210" t="s">
        <v>9743</v>
      </c>
      <c r="AD5210">
        <v>31.949278</v>
      </c>
      <c r="AE5210">
        <v>-112.519583</v>
      </c>
      <c r="AG5210" t="s">
        <v>10039</v>
      </c>
      <c r="AH5210" t="s">
        <v>9593</v>
      </c>
      <c r="AI5210" t="s">
        <v>10039</v>
      </c>
      <c r="AK5210" t="s">
        <v>5367</v>
      </c>
      <c r="AL5210" t="s">
        <v>11076</v>
      </c>
      <c r="AM5210" t="s">
        <v>92</v>
      </c>
      <c r="AN5210" t="s">
        <v>1610</v>
      </c>
      <c r="AO5210" t="s">
        <v>105</v>
      </c>
      <c r="AP5210" t="s">
        <v>10726</v>
      </c>
      <c r="AQ5210" t="s">
        <v>4440</v>
      </c>
      <c r="AR5210" t="s">
        <v>1616</v>
      </c>
      <c r="AT5210" t="s">
        <v>1612</v>
      </c>
      <c r="AV5210" t="s">
        <v>96</v>
      </c>
      <c r="BQ5210" t="str">
        <f t="shared" si="3"/>
        <v>USEPA:300</v>
      </c>
      <c r="BR5210">
        <v>300</v>
      </c>
      <c r="BS5210" t="s">
        <v>4867</v>
      </c>
      <c r="BT5210" t="s">
        <v>9315</v>
      </c>
      <c r="BV5210" t="s">
        <v>9316</v>
      </c>
      <c r="BX5210" s="1">
        <v>45330</v>
      </c>
      <c r="BZ5210" t="s">
        <v>11077</v>
      </c>
      <c r="CA5210" t="s">
        <v>9604</v>
      </c>
      <c r="CB5210">
        <v>0.1</v>
      </c>
      <c r="CC5210" t="s">
        <v>1616</v>
      </c>
      <c r="CE5210" t="s">
        <v>11075</v>
      </c>
      <c r="CF5210" t="s">
        <v>1618</v>
      </c>
    </row>
    <row r="5211" spans="1:84" hidden="1" x14ac:dyDescent="0.4">
      <c r="A5211" t="s">
        <v>9593</v>
      </c>
      <c r="B5211" t="s">
        <v>9594</v>
      </c>
      <c r="C5211" t="s">
        <v>11078</v>
      </c>
      <c r="D5211" t="s">
        <v>81</v>
      </c>
      <c r="E5211" t="s">
        <v>82</v>
      </c>
      <c r="G5211" s="4" t="str">
        <f t="shared" si="2"/>
        <v>2024-02-28T11:08:00-07:00</v>
      </c>
      <c r="H5211" s="1">
        <v>45350</v>
      </c>
      <c r="I5211" s="5">
        <v>0.46388888888888891</v>
      </c>
      <c r="J5211" t="s">
        <v>84</v>
      </c>
      <c r="U5211" t="s">
        <v>9596</v>
      </c>
      <c r="V5211" t="s">
        <v>9597</v>
      </c>
      <c r="X5211" t="s">
        <v>9619</v>
      </c>
      <c r="Y5211" t="s">
        <v>9620</v>
      </c>
      <c r="AD5211">
        <v>31.827556000000001</v>
      </c>
      <c r="AE5211">
        <v>-111.628694</v>
      </c>
      <c r="AG5211" t="s">
        <v>10039</v>
      </c>
      <c r="AH5211" t="s">
        <v>9593</v>
      </c>
      <c r="AI5211" t="s">
        <v>10039</v>
      </c>
      <c r="AK5211" t="s">
        <v>5367</v>
      </c>
      <c r="AL5211" t="s">
        <v>11079</v>
      </c>
      <c r="AM5211" t="s">
        <v>92</v>
      </c>
      <c r="AN5211" t="s">
        <v>1610</v>
      </c>
      <c r="AO5211" t="s">
        <v>1611</v>
      </c>
      <c r="AP5211" t="s">
        <v>10726</v>
      </c>
      <c r="AQ5211" t="s">
        <v>4440</v>
      </c>
      <c r="AR5211" t="s">
        <v>1616</v>
      </c>
      <c r="AT5211" t="s">
        <v>1612</v>
      </c>
      <c r="AV5211" t="s">
        <v>96</v>
      </c>
      <c r="BQ5211" t="str">
        <f t="shared" si="3"/>
        <v>APHA:4500-NH3 C</v>
      </c>
      <c r="BR5211" t="s">
        <v>9610</v>
      </c>
      <c r="BS5211" t="s">
        <v>5380</v>
      </c>
      <c r="BT5211" t="s">
        <v>9611</v>
      </c>
      <c r="BV5211" t="s">
        <v>9612</v>
      </c>
      <c r="BX5211" s="1">
        <v>45363</v>
      </c>
      <c r="BZ5211" t="s">
        <v>11080</v>
      </c>
      <c r="CA5211" t="s">
        <v>9604</v>
      </c>
      <c r="CB5211">
        <v>0.5</v>
      </c>
      <c r="CC5211" t="s">
        <v>1616</v>
      </c>
      <c r="CE5211" t="s">
        <v>11075</v>
      </c>
      <c r="CF5211" t="s">
        <v>1618</v>
      </c>
    </row>
    <row r="5212" spans="1:84" hidden="1" x14ac:dyDescent="0.4">
      <c r="A5212" t="s">
        <v>7466</v>
      </c>
      <c r="B5212" t="s">
        <v>7467</v>
      </c>
      <c r="C5212" t="s">
        <v>11068</v>
      </c>
      <c r="D5212" t="s">
        <v>81</v>
      </c>
      <c r="E5212" t="s">
        <v>82</v>
      </c>
      <c r="G5212" s="4" t="str">
        <f t="shared" si="2"/>
        <v>2024-03-26T09:40:00-07:00</v>
      </c>
      <c r="H5212" s="1">
        <v>45377</v>
      </c>
      <c r="I5212" s="5">
        <v>0.40277777777777779</v>
      </c>
      <c r="J5212" t="s">
        <v>84</v>
      </c>
      <c r="U5212" t="s">
        <v>7469</v>
      </c>
      <c r="V5212" t="s">
        <v>7470</v>
      </c>
      <c r="X5212" t="s">
        <v>7510</v>
      </c>
      <c r="Y5212" t="s">
        <v>7511</v>
      </c>
      <c r="AD5212">
        <v>32.434333000000002</v>
      </c>
      <c r="AE5212">
        <v>-111.232472</v>
      </c>
      <c r="AG5212" t="s">
        <v>10039</v>
      </c>
      <c r="AH5212" t="s">
        <v>7466</v>
      </c>
      <c r="AI5212" t="s">
        <v>10040</v>
      </c>
      <c r="AK5212" t="s">
        <v>5367</v>
      </c>
      <c r="AL5212" t="s">
        <v>11081</v>
      </c>
      <c r="AN5212" t="s">
        <v>1700</v>
      </c>
      <c r="AO5212" t="s">
        <v>123</v>
      </c>
      <c r="AP5212" t="s">
        <v>422</v>
      </c>
      <c r="AQ5212">
        <v>3.67</v>
      </c>
      <c r="AR5212" t="s">
        <v>1616</v>
      </c>
      <c r="AS5212" t="s">
        <v>9252</v>
      </c>
      <c r="AT5212" t="s">
        <v>1612</v>
      </c>
      <c r="AV5212" t="s">
        <v>96</v>
      </c>
      <c r="BQ5212" t="str">
        <f t="shared" si="3"/>
        <v>USEPA:365.1</v>
      </c>
      <c r="BR5212">
        <v>365.1</v>
      </c>
      <c r="BS5212" t="s">
        <v>4867</v>
      </c>
      <c r="BT5212" t="s">
        <v>7474</v>
      </c>
      <c r="BV5212" t="s">
        <v>7475</v>
      </c>
      <c r="BX5212" s="1">
        <v>45378</v>
      </c>
      <c r="BZ5212" t="s">
        <v>11082</v>
      </c>
      <c r="CA5212" t="s">
        <v>1272</v>
      </c>
      <c r="CB5212">
        <v>0.5</v>
      </c>
      <c r="CC5212" t="s">
        <v>1616</v>
      </c>
      <c r="CE5212" t="s">
        <v>11071</v>
      </c>
      <c r="CF5212" t="s">
        <v>1618</v>
      </c>
    </row>
    <row r="5213" spans="1:84" hidden="1" x14ac:dyDescent="0.4">
      <c r="A5213" t="s">
        <v>9593</v>
      </c>
      <c r="B5213" t="s">
        <v>9594</v>
      </c>
      <c r="C5213" t="s">
        <v>11083</v>
      </c>
      <c r="D5213" t="s">
        <v>81</v>
      </c>
      <c r="E5213" t="s">
        <v>82</v>
      </c>
      <c r="G5213" s="4" t="str">
        <f t="shared" si="2"/>
        <v>2024-02-14T11:33:00-07:00</v>
      </c>
      <c r="H5213" s="1">
        <v>45336</v>
      </c>
      <c r="I5213" s="5">
        <v>0.48125000000000001</v>
      </c>
      <c r="J5213" t="s">
        <v>84</v>
      </c>
      <c r="U5213" t="s">
        <v>9596</v>
      </c>
      <c r="V5213" t="s">
        <v>9597</v>
      </c>
      <c r="X5213" t="s">
        <v>9637</v>
      </c>
      <c r="Y5213" t="s">
        <v>9638</v>
      </c>
      <c r="AD5213">
        <v>31.821574999999999</v>
      </c>
      <c r="AE5213">
        <v>-112.546233</v>
      </c>
      <c r="AG5213" t="s">
        <v>10039</v>
      </c>
      <c r="AH5213" t="s">
        <v>9593</v>
      </c>
      <c r="AI5213" t="s">
        <v>10039</v>
      </c>
      <c r="AK5213" t="s">
        <v>5367</v>
      </c>
      <c r="AL5213" t="s">
        <v>11084</v>
      </c>
      <c r="AM5213" t="s">
        <v>92</v>
      </c>
      <c r="AN5213" t="s">
        <v>1610</v>
      </c>
      <c r="AO5213" t="s">
        <v>105</v>
      </c>
      <c r="AP5213" t="s">
        <v>10726</v>
      </c>
      <c r="AQ5213" t="s">
        <v>4440</v>
      </c>
      <c r="AR5213" t="s">
        <v>1616</v>
      </c>
      <c r="AT5213" t="s">
        <v>1612</v>
      </c>
      <c r="AV5213" t="s">
        <v>96</v>
      </c>
      <c r="BQ5213" t="str">
        <f t="shared" si="3"/>
        <v>USEPA:300</v>
      </c>
      <c r="BR5213">
        <v>300</v>
      </c>
      <c r="BS5213" t="s">
        <v>4867</v>
      </c>
      <c r="BT5213" t="s">
        <v>9315</v>
      </c>
      <c r="BV5213" t="s">
        <v>9316</v>
      </c>
      <c r="BX5213" s="1">
        <v>45337</v>
      </c>
      <c r="BZ5213" t="s">
        <v>11085</v>
      </c>
      <c r="CA5213" t="s">
        <v>9604</v>
      </c>
      <c r="CB5213">
        <v>0.1</v>
      </c>
      <c r="CC5213" t="s">
        <v>1616</v>
      </c>
      <c r="CE5213" t="s">
        <v>11075</v>
      </c>
      <c r="CF5213" t="s">
        <v>1618</v>
      </c>
    </row>
    <row r="5214" spans="1:84" hidden="1" x14ac:dyDescent="0.4">
      <c r="A5214" t="s">
        <v>7466</v>
      </c>
      <c r="B5214" t="s">
        <v>7467</v>
      </c>
      <c r="C5214" t="s">
        <v>11086</v>
      </c>
      <c r="D5214" t="s">
        <v>81</v>
      </c>
      <c r="E5214" t="s">
        <v>82</v>
      </c>
      <c r="G5214" s="4" t="str">
        <f t="shared" si="2"/>
        <v>2024-02-29T09:45:00-07:00</v>
      </c>
      <c r="H5214" s="1">
        <v>45351</v>
      </c>
      <c r="I5214" s="5">
        <v>0.40625</v>
      </c>
      <c r="J5214" t="s">
        <v>84</v>
      </c>
      <c r="U5214" t="s">
        <v>7469</v>
      </c>
      <c r="V5214" t="s">
        <v>7470</v>
      </c>
      <c r="X5214" t="s">
        <v>7471</v>
      </c>
      <c r="Y5214" t="s">
        <v>7472</v>
      </c>
      <c r="AD5214">
        <v>32.338639000000001</v>
      </c>
      <c r="AE5214">
        <v>-111.08147200000001</v>
      </c>
      <c r="AG5214" t="s">
        <v>10039</v>
      </c>
      <c r="AH5214" t="s">
        <v>7466</v>
      </c>
      <c r="AI5214" t="s">
        <v>10040</v>
      </c>
      <c r="AK5214" t="s">
        <v>5367</v>
      </c>
      <c r="AL5214" t="s">
        <v>11087</v>
      </c>
      <c r="AN5214" t="s">
        <v>1610</v>
      </c>
      <c r="AO5214" t="s">
        <v>5387</v>
      </c>
      <c r="AP5214" t="s">
        <v>422</v>
      </c>
      <c r="AQ5214">
        <v>10.8</v>
      </c>
      <c r="AR5214" t="s">
        <v>1616</v>
      </c>
      <c r="AT5214" t="s">
        <v>1612</v>
      </c>
      <c r="AV5214" t="s">
        <v>7535</v>
      </c>
      <c r="BQ5214" t="str">
        <f t="shared" si="3"/>
        <v>AOAC:973.48</v>
      </c>
      <c r="BR5214">
        <v>973.48</v>
      </c>
      <c r="BS5214" t="s">
        <v>7536</v>
      </c>
      <c r="BT5214" t="s">
        <v>7537</v>
      </c>
      <c r="BX5214" s="1">
        <v>45359</v>
      </c>
      <c r="BZ5214" t="s">
        <v>11088</v>
      </c>
      <c r="CA5214" t="s">
        <v>1272</v>
      </c>
      <c r="CB5214">
        <v>0.8</v>
      </c>
      <c r="CC5214" t="s">
        <v>1616</v>
      </c>
      <c r="CE5214" t="s">
        <v>11089</v>
      </c>
      <c r="CF5214" t="s">
        <v>1618</v>
      </c>
    </row>
    <row r="5215" spans="1:84" hidden="1" x14ac:dyDescent="0.4">
      <c r="A5215" t="s">
        <v>7466</v>
      </c>
      <c r="B5215" t="s">
        <v>7467</v>
      </c>
      <c r="C5215" t="s">
        <v>11090</v>
      </c>
      <c r="D5215" t="s">
        <v>81</v>
      </c>
      <c r="E5215" t="s">
        <v>82</v>
      </c>
      <c r="G5215" s="4" t="str">
        <f t="shared" si="2"/>
        <v>2024-03-27T09:20:00-07:00</v>
      </c>
      <c r="H5215" s="1">
        <v>45378</v>
      </c>
      <c r="I5215" s="5">
        <v>0.3888888888888889</v>
      </c>
      <c r="J5215" t="s">
        <v>84</v>
      </c>
      <c r="U5215" t="s">
        <v>7469</v>
      </c>
      <c r="V5215" t="s">
        <v>7470</v>
      </c>
      <c r="X5215" t="s">
        <v>7532</v>
      </c>
      <c r="Y5215" t="s">
        <v>7533</v>
      </c>
      <c r="AD5215">
        <v>32.289444000000003</v>
      </c>
      <c r="AE5215">
        <v>-111.03486100000001</v>
      </c>
      <c r="AG5215" t="s">
        <v>10039</v>
      </c>
      <c r="AH5215" t="s">
        <v>7466</v>
      </c>
      <c r="AI5215" t="s">
        <v>10040</v>
      </c>
      <c r="AK5215" t="s">
        <v>5367</v>
      </c>
      <c r="AL5215" t="s">
        <v>11091</v>
      </c>
      <c r="AN5215" t="s">
        <v>1700</v>
      </c>
      <c r="AO5215" t="s">
        <v>457</v>
      </c>
      <c r="AP5215" t="s">
        <v>422</v>
      </c>
      <c r="AQ5215">
        <v>0.51</v>
      </c>
      <c r="AR5215" t="s">
        <v>1616</v>
      </c>
      <c r="AT5215" t="s">
        <v>1612</v>
      </c>
      <c r="AV5215" t="s">
        <v>96</v>
      </c>
      <c r="BQ5215" t="str">
        <f t="shared" si="3"/>
        <v>USEPA:365.1</v>
      </c>
      <c r="BR5215">
        <v>365.1</v>
      </c>
      <c r="BS5215" t="s">
        <v>4867</v>
      </c>
      <c r="BT5215" t="s">
        <v>7474</v>
      </c>
      <c r="BV5215" t="s">
        <v>7475</v>
      </c>
      <c r="BX5215" s="1">
        <v>45380</v>
      </c>
      <c r="BZ5215" t="s">
        <v>11092</v>
      </c>
      <c r="CA5215" t="s">
        <v>1272</v>
      </c>
      <c r="CB5215">
        <v>0.5</v>
      </c>
      <c r="CC5215" t="s">
        <v>1616</v>
      </c>
      <c r="CE5215" t="s">
        <v>11093</v>
      </c>
      <c r="CF5215" t="s">
        <v>1618</v>
      </c>
    </row>
    <row r="5216" spans="1:84" hidden="1" x14ac:dyDescent="0.4">
      <c r="A5216" t="s">
        <v>7466</v>
      </c>
      <c r="B5216" t="s">
        <v>7467</v>
      </c>
      <c r="C5216" t="s">
        <v>11094</v>
      </c>
      <c r="D5216" t="s">
        <v>81</v>
      </c>
      <c r="E5216" t="s">
        <v>82</v>
      </c>
      <c r="G5216" s="4" t="str">
        <f t="shared" si="2"/>
        <v>2024-03-21T09:02:00-07:00</v>
      </c>
      <c r="H5216" s="1">
        <v>45372</v>
      </c>
      <c r="I5216" s="5">
        <v>0.37638888888888888</v>
      </c>
      <c r="J5216" t="s">
        <v>84</v>
      </c>
      <c r="U5216" t="s">
        <v>7469</v>
      </c>
      <c r="V5216" t="s">
        <v>7470</v>
      </c>
      <c r="X5216" t="s">
        <v>7482</v>
      </c>
      <c r="Y5216" t="s">
        <v>7483</v>
      </c>
      <c r="AD5216">
        <v>32.386417000000002</v>
      </c>
      <c r="AE5216">
        <v>-111.119139</v>
      </c>
      <c r="AG5216" t="s">
        <v>10039</v>
      </c>
      <c r="AH5216" t="s">
        <v>7466</v>
      </c>
      <c r="AI5216" t="s">
        <v>10040</v>
      </c>
      <c r="AK5216" t="s">
        <v>5367</v>
      </c>
      <c r="AL5216" t="s">
        <v>11095</v>
      </c>
      <c r="AN5216" t="s">
        <v>1610</v>
      </c>
      <c r="AO5216" t="s">
        <v>5387</v>
      </c>
      <c r="AP5216" t="s">
        <v>422</v>
      </c>
      <c r="AQ5216">
        <v>7.89</v>
      </c>
      <c r="AR5216" t="s">
        <v>1616</v>
      </c>
      <c r="AT5216" t="s">
        <v>1612</v>
      </c>
      <c r="AV5216" t="s">
        <v>7535</v>
      </c>
      <c r="BQ5216" t="str">
        <f t="shared" si="3"/>
        <v>AOAC:973.48</v>
      </c>
      <c r="BR5216">
        <v>973.48</v>
      </c>
      <c r="BS5216" t="s">
        <v>7536</v>
      </c>
      <c r="BT5216" t="s">
        <v>7537</v>
      </c>
      <c r="BX5216" s="1">
        <v>45378</v>
      </c>
      <c r="BZ5216" t="s">
        <v>11096</v>
      </c>
      <c r="CA5216" t="s">
        <v>1272</v>
      </c>
      <c r="CB5216">
        <v>0.8</v>
      </c>
      <c r="CC5216" t="s">
        <v>1616</v>
      </c>
      <c r="CE5216" t="s">
        <v>11097</v>
      </c>
      <c r="CF5216" t="s">
        <v>1618</v>
      </c>
    </row>
    <row r="5217" spans="1:84" hidden="1" x14ac:dyDescent="0.4">
      <c r="A5217" t="s">
        <v>9593</v>
      </c>
      <c r="B5217" t="s">
        <v>9594</v>
      </c>
      <c r="C5217" t="s">
        <v>11078</v>
      </c>
      <c r="D5217" t="s">
        <v>81</v>
      </c>
      <c r="E5217" t="s">
        <v>82</v>
      </c>
      <c r="G5217" s="4" t="str">
        <f t="shared" si="2"/>
        <v>2024-02-28T11:08:00-07:00</v>
      </c>
      <c r="H5217" s="1">
        <v>45350</v>
      </c>
      <c r="I5217" s="5">
        <v>0.46388888888888891</v>
      </c>
      <c r="J5217" t="s">
        <v>84</v>
      </c>
      <c r="U5217" t="s">
        <v>9596</v>
      </c>
      <c r="V5217" t="s">
        <v>9597</v>
      </c>
      <c r="X5217" t="s">
        <v>9619</v>
      </c>
      <c r="Y5217" t="s">
        <v>9620</v>
      </c>
      <c r="AD5217">
        <v>31.827556000000001</v>
      </c>
      <c r="AE5217">
        <v>-111.628694</v>
      </c>
      <c r="AG5217" t="s">
        <v>10039</v>
      </c>
      <c r="AH5217" t="s">
        <v>9593</v>
      </c>
      <c r="AI5217" t="s">
        <v>10039</v>
      </c>
      <c r="AK5217" t="s">
        <v>5367</v>
      </c>
      <c r="AL5217" t="s">
        <v>11098</v>
      </c>
      <c r="AM5217" t="s">
        <v>92</v>
      </c>
      <c r="AN5217" t="s">
        <v>1610</v>
      </c>
      <c r="AO5217" t="s">
        <v>105</v>
      </c>
      <c r="AP5217" t="s">
        <v>10726</v>
      </c>
      <c r="AQ5217" t="s">
        <v>4440</v>
      </c>
      <c r="AR5217" t="s">
        <v>1616</v>
      </c>
      <c r="AT5217" t="s">
        <v>1612</v>
      </c>
      <c r="AV5217" t="s">
        <v>96</v>
      </c>
      <c r="BQ5217" t="str">
        <f t="shared" si="3"/>
        <v>USEPA:300</v>
      </c>
      <c r="BR5217">
        <v>300</v>
      </c>
      <c r="BS5217" t="s">
        <v>4867</v>
      </c>
      <c r="BT5217" t="s">
        <v>9315</v>
      </c>
      <c r="BV5217" t="s">
        <v>9316</v>
      </c>
      <c r="BX5217" s="1">
        <v>45350</v>
      </c>
      <c r="BZ5217" t="s">
        <v>11099</v>
      </c>
      <c r="CA5217" t="s">
        <v>9604</v>
      </c>
      <c r="CB5217">
        <v>0.1</v>
      </c>
      <c r="CC5217" t="s">
        <v>1616</v>
      </c>
      <c r="CE5217" t="s">
        <v>11075</v>
      </c>
      <c r="CF5217" t="s">
        <v>1618</v>
      </c>
    </row>
    <row r="5218" spans="1:84" hidden="1" x14ac:dyDescent="0.4">
      <c r="A5218" t="s">
        <v>9593</v>
      </c>
      <c r="B5218" t="s">
        <v>9594</v>
      </c>
      <c r="C5218" t="s">
        <v>11100</v>
      </c>
      <c r="D5218" t="s">
        <v>81</v>
      </c>
      <c r="E5218" t="s">
        <v>82</v>
      </c>
      <c r="G5218" s="4" t="str">
        <f t="shared" si="2"/>
        <v>2024-02-14T12:53:00-07:00</v>
      </c>
      <c r="H5218" s="1">
        <v>45336</v>
      </c>
      <c r="I5218" s="5">
        <v>0.53680555555555554</v>
      </c>
      <c r="J5218" t="s">
        <v>84</v>
      </c>
      <c r="U5218" t="s">
        <v>9596</v>
      </c>
      <c r="V5218" t="s">
        <v>9597</v>
      </c>
      <c r="X5218" t="s">
        <v>9607</v>
      </c>
      <c r="Y5218" t="s">
        <v>9608</v>
      </c>
      <c r="AD5218">
        <v>32.275832999999999</v>
      </c>
      <c r="AE5218">
        <v>-112.672222</v>
      </c>
      <c r="AG5218" t="s">
        <v>10039</v>
      </c>
      <c r="AH5218" t="s">
        <v>9593</v>
      </c>
      <c r="AI5218" t="s">
        <v>10039</v>
      </c>
      <c r="AK5218" t="s">
        <v>5367</v>
      </c>
      <c r="AL5218" t="s">
        <v>11101</v>
      </c>
      <c r="AM5218" t="s">
        <v>92</v>
      </c>
      <c r="AN5218" t="s">
        <v>1610</v>
      </c>
      <c r="AO5218" t="s">
        <v>111</v>
      </c>
      <c r="AP5218" t="s">
        <v>10726</v>
      </c>
      <c r="AQ5218" t="s">
        <v>4440</v>
      </c>
      <c r="AR5218" t="s">
        <v>1616</v>
      </c>
      <c r="AT5218" t="s">
        <v>1612</v>
      </c>
      <c r="AV5218" t="s">
        <v>96</v>
      </c>
      <c r="BQ5218" t="str">
        <f t="shared" si="3"/>
        <v>USEPA:300</v>
      </c>
      <c r="BR5218">
        <v>300</v>
      </c>
      <c r="BS5218" t="s">
        <v>4867</v>
      </c>
      <c r="BT5218" t="s">
        <v>9315</v>
      </c>
      <c r="BV5218" t="s">
        <v>9316</v>
      </c>
      <c r="BX5218" s="1">
        <v>45338</v>
      </c>
      <c r="BZ5218" t="s">
        <v>11102</v>
      </c>
      <c r="CA5218" t="s">
        <v>9604</v>
      </c>
      <c r="CB5218">
        <v>0.5</v>
      </c>
      <c r="CC5218" t="s">
        <v>1616</v>
      </c>
      <c r="CE5218" t="s">
        <v>11075</v>
      </c>
      <c r="CF5218" t="s">
        <v>1618</v>
      </c>
    </row>
    <row r="5219" spans="1:84" hidden="1" x14ac:dyDescent="0.4">
      <c r="A5219" t="s">
        <v>9593</v>
      </c>
      <c r="B5219" t="s">
        <v>9594</v>
      </c>
      <c r="C5219" t="s">
        <v>11072</v>
      </c>
      <c r="D5219" t="s">
        <v>81</v>
      </c>
      <c r="E5219" t="s">
        <v>82</v>
      </c>
      <c r="G5219" s="4" t="str">
        <f t="shared" si="2"/>
        <v>2024-02-07T11:32:00-07:00</v>
      </c>
      <c r="H5219" s="1">
        <v>45329</v>
      </c>
      <c r="I5219" s="5">
        <v>0.48055555555555557</v>
      </c>
      <c r="J5219" t="s">
        <v>84</v>
      </c>
      <c r="U5219" t="s">
        <v>9596</v>
      </c>
      <c r="V5219" t="s">
        <v>9597</v>
      </c>
      <c r="X5219" t="s">
        <v>9742</v>
      </c>
      <c r="Y5219" t="s">
        <v>9743</v>
      </c>
      <c r="AD5219">
        <v>31.949278</v>
      </c>
      <c r="AE5219">
        <v>-112.519583</v>
      </c>
      <c r="AG5219" t="s">
        <v>10039</v>
      </c>
      <c r="AH5219" t="s">
        <v>9593</v>
      </c>
      <c r="AI5219" t="s">
        <v>10039</v>
      </c>
      <c r="AK5219" t="s">
        <v>5367</v>
      </c>
      <c r="AL5219" t="s">
        <v>11103</v>
      </c>
      <c r="AM5219" t="s">
        <v>92</v>
      </c>
      <c r="AN5219" t="s">
        <v>1610</v>
      </c>
      <c r="AO5219" t="s">
        <v>111</v>
      </c>
      <c r="AP5219" t="s">
        <v>10726</v>
      </c>
      <c r="AQ5219" t="s">
        <v>4440</v>
      </c>
      <c r="AR5219" t="s">
        <v>1616</v>
      </c>
      <c r="AT5219" t="s">
        <v>1612</v>
      </c>
      <c r="AV5219" t="s">
        <v>96</v>
      </c>
      <c r="BQ5219" t="str">
        <f t="shared" si="3"/>
        <v>USEPA:300</v>
      </c>
      <c r="BR5219">
        <v>300</v>
      </c>
      <c r="BS5219" t="s">
        <v>4867</v>
      </c>
      <c r="BT5219" t="s">
        <v>9315</v>
      </c>
      <c r="BV5219" t="s">
        <v>9316</v>
      </c>
      <c r="BX5219" s="1">
        <v>45330</v>
      </c>
      <c r="BZ5219" t="s">
        <v>11104</v>
      </c>
      <c r="CA5219" t="s">
        <v>9604</v>
      </c>
      <c r="CB5219">
        <v>0.5</v>
      </c>
      <c r="CC5219" t="s">
        <v>1616</v>
      </c>
      <c r="CE5219" t="s">
        <v>11075</v>
      </c>
      <c r="CF5219" t="s">
        <v>1618</v>
      </c>
    </row>
    <row r="5220" spans="1:84" hidden="1" x14ac:dyDescent="0.4">
      <c r="A5220" t="s">
        <v>7466</v>
      </c>
      <c r="B5220" t="s">
        <v>7467</v>
      </c>
      <c r="C5220" t="s">
        <v>11090</v>
      </c>
      <c r="D5220" t="s">
        <v>81</v>
      </c>
      <c r="E5220" t="s">
        <v>82</v>
      </c>
      <c r="G5220" s="4" t="str">
        <f t="shared" si="2"/>
        <v>2024-03-27T09:20:00-07:00</v>
      </c>
      <c r="H5220" s="1">
        <v>45378</v>
      </c>
      <c r="I5220" s="5">
        <v>0.3888888888888889</v>
      </c>
      <c r="J5220" t="s">
        <v>84</v>
      </c>
      <c r="U5220" t="s">
        <v>7469</v>
      </c>
      <c r="V5220" t="s">
        <v>7470</v>
      </c>
      <c r="X5220" t="s">
        <v>7532</v>
      </c>
      <c r="Y5220" t="s">
        <v>7533</v>
      </c>
      <c r="AD5220">
        <v>32.289444000000003</v>
      </c>
      <c r="AE5220">
        <v>-111.03486100000001</v>
      </c>
      <c r="AG5220" t="s">
        <v>10039</v>
      </c>
      <c r="AH5220" t="s">
        <v>7466</v>
      </c>
      <c r="AI5220" t="s">
        <v>10040</v>
      </c>
      <c r="AK5220" t="s">
        <v>5367</v>
      </c>
      <c r="AL5220" t="s">
        <v>11105</v>
      </c>
      <c r="AN5220" t="s">
        <v>1610</v>
      </c>
      <c r="AO5220" t="s">
        <v>7494</v>
      </c>
      <c r="AP5220" t="s">
        <v>422</v>
      </c>
      <c r="AQ5220">
        <v>2.0699999999999998</v>
      </c>
      <c r="AR5220" t="s">
        <v>1616</v>
      </c>
      <c r="AT5220" t="s">
        <v>1612</v>
      </c>
      <c r="AV5220" t="s">
        <v>96</v>
      </c>
      <c r="BQ5220" t="str">
        <f t="shared" si="3"/>
        <v>USEPA:353.2</v>
      </c>
      <c r="BR5220">
        <v>353.2</v>
      </c>
      <c r="BS5220" t="s">
        <v>4867</v>
      </c>
      <c r="BT5220" t="s">
        <v>5390</v>
      </c>
      <c r="BV5220" t="s">
        <v>5391</v>
      </c>
      <c r="BX5220" s="1">
        <v>45383</v>
      </c>
      <c r="BZ5220" t="s">
        <v>11106</v>
      </c>
      <c r="CA5220" t="s">
        <v>1272</v>
      </c>
      <c r="CB5220">
        <v>0.2</v>
      </c>
      <c r="CC5220" t="s">
        <v>1616</v>
      </c>
      <c r="CE5220" t="s">
        <v>11093</v>
      </c>
      <c r="CF5220" t="s">
        <v>1618</v>
      </c>
    </row>
    <row r="5221" spans="1:84" hidden="1" x14ac:dyDescent="0.4">
      <c r="A5221" t="s">
        <v>9593</v>
      </c>
      <c r="B5221" t="s">
        <v>9594</v>
      </c>
      <c r="C5221" t="s">
        <v>11083</v>
      </c>
      <c r="D5221" t="s">
        <v>81</v>
      </c>
      <c r="E5221" t="s">
        <v>82</v>
      </c>
      <c r="G5221" s="4" t="str">
        <f t="shared" si="2"/>
        <v>2024-02-14T11:33:00-07:00</v>
      </c>
      <c r="H5221" s="1">
        <v>45336</v>
      </c>
      <c r="I5221" s="5">
        <v>0.48125000000000001</v>
      </c>
      <c r="J5221" t="s">
        <v>84</v>
      </c>
      <c r="U5221" t="s">
        <v>9596</v>
      </c>
      <c r="V5221" t="s">
        <v>9597</v>
      </c>
      <c r="X5221" t="s">
        <v>9637</v>
      </c>
      <c r="Y5221" t="s">
        <v>9638</v>
      </c>
      <c r="AD5221">
        <v>31.821574999999999</v>
      </c>
      <c r="AE5221">
        <v>-112.546233</v>
      </c>
      <c r="AG5221" t="s">
        <v>10039</v>
      </c>
      <c r="AH5221" t="s">
        <v>9593</v>
      </c>
      <c r="AI5221" t="s">
        <v>10039</v>
      </c>
      <c r="AK5221" t="s">
        <v>5367</v>
      </c>
      <c r="AL5221" t="s">
        <v>11107</v>
      </c>
      <c r="AN5221" t="s">
        <v>1700</v>
      </c>
      <c r="AO5221" t="s">
        <v>9631</v>
      </c>
      <c r="AP5221" t="s">
        <v>10726</v>
      </c>
      <c r="AQ5221">
        <v>0.28999999999999998</v>
      </c>
      <c r="AR5221" t="s">
        <v>1616</v>
      </c>
      <c r="AT5221" t="s">
        <v>1612</v>
      </c>
      <c r="AV5221" t="s">
        <v>96</v>
      </c>
      <c r="BQ5221" t="str">
        <f t="shared" si="3"/>
        <v>APHA:4500-P B</v>
      </c>
      <c r="BR5221" t="s">
        <v>10727</v>
      </c>
      <c r="BS5221" t="s">
        <v>5380</v>
      </c>
      <c r="BT5221" t="s">
        <v>10728</v>
      </c>
      <c r="BV5221" t="s">
        <v>10729</v>
      </c>
      <c r="BX5221" s="1">
        <v>45342</v>
      </c>
      <c r="BZ5221" t="s">
        <v>11108</v>
      </c>
      <c r="CA5221" t="s">
        <v>10731</v>
      </c>
      <c r="CB5221">
        <v>0.1</v>
      </c>
      <c r="CC5221" t="s">
        <v>1616</v>
      </c>
      <c r="CE5221" t="s">
        <v>11075</v>
      </c>
      <c r="CF5221" t="s">
        <v>1618</v>
      </c>
    </row>
    <row r="5222" spans="1:84" hidden="1" x14ac:dyDescent="0.4">
      <c r="A5222" t="s">
        <v>7466</v>
      </c>
      <c r="B5222" t="s">
        <v>7467</v>
      </c>
      <c r="C5222" t="s">
        <v>11090</v>
      </c>
      <c r="D5222" t="s">
        <v>81</v>
      </c>
      <c r="E5222" t="s">
        <v>82</v>
      </c>
      <c r="G5222" s="4" t="str">
        <f t="shared" si="2"/>
        <v>2024-03-27T09:20:00-07:00</v>
      </c>
      <c r="H5222" s="1">
        <v>45378</v>
      </c>
      <c r="I5222" s="5">
        <v>0.3888888888888889</v>
      </c>
      <c r="J5222" t="s">
        <v>84</v>
      </c>
      <c r="U5222" t="s">
        <v>7469</v>
      </c>
      <c r="V5222" t="s">
        <v>7470</v>
      </c>
      <c r="X5222" t="s">
        <v>7532</v>
      </c>
      <c r="Y5222" t="s">
        <v>7533</v>
      </c>
      <c r="AD5222">
        <v>32.289444000000003</v>
      </c>
      <c r="AE5222">
        <v>-111.03486100000001</v>
      </c>
      <c r="AG5222" t="s">
        <v>10039</v>
      </c>
      <c r="AH5222" t="s">
        <v>7466</v>
      </c>
      <c r="AI5222" t="s">
        <v>10040</v>
      </c>
      <c r="AK5222" t="s">
        <v>5367</v>
      </c>
      <c r="AL5222" t="s">
        <v>11109</v>
      </c>
      <c r="AM5222" t="s">
        <v>7485</v>
      </c>
      <c r="AN5222" t="s">
        <v>1700</v>
      </c>
      <c r="AO5222" t="s">
        <v>123</v>
      </c>
      <c r="AP5222" t="s">
        <v>422</v>
      </c>
      <c r="AS5222" t="s">
        <v>9533</v>
      </c>
      <c r="AT5222" t="s">
        <v>1612</v>
      </c>
      <c r="AV5222" t="s">
        <v>96</v>
      </c>
      <c r="BQ5222" t="str">
        <f t="shared" si="3"/>
        <v>USEPA:365.1</v>
      </c>
      <c r="BR5222">
        <v>365.1</v>
      </c>
      <c r="BS5222" t="s">
        <v>4867</v>
      </c>
      <c r="BT5222" t="s">
        <v>7474</v>
      </c>
      <c r="BV5222" t="s">
        <v>7475</v>
      </c>
      <c r="BX5222" s="1">
        <v>45378</v>
      </c>
      <c r="BZ5222" t="s">
        <v>11110</v>
      </c>
      <c r="CA5222" t="s">
        <v>1272</v>
      </c>
      <c r="CB5222">
        <v>0.5</v>
      </c>
      <c r="CC5222" t="s">
        <v>1616</v>
      </c>
      <c r="CE5222" t="s">
        <v>11093</v>
      </c>
      <c r="CF5222" t="s">
        <v>1618</v>
      </c>
    </row>
    <row r="5223" spans="1:84" hidden="1" x14ac:dyDescent="0.4">
      <c r="A5223" t="s">
        <v>9593</v>
      </c>
      <c r="B5223" t="s">
        <v>9594</v>
      </c>
      <c r="C5223" t="s">
        <v>11078</v>
      </c>
      <c r="D5223" t="s">
        <v>81</v>
      </c>
      <c r="E5223" t="s">
        <v>82</v>
      </c>
      <c r="G5223" s="4" t="str">
        <f t="shared" si="2"/>
        <v>2024-02-28T11:08:00-07:00</v>
      </c>
      <c r="H5223" s="1">
        <v>45350</v>
      </c>
      <c r="I5223" s="5">
        <v>0.46388888888888891</v>
      </c>
      <c r="J5223" t="s">
        <v>84</v>
      </c>
      <c r="U5223" t="s">
        <v>9596</v>
      </c>
      <c r="V5223" t="s">
        <v>9597</v>
      </c>
      <c r="X5223" t="s">
        <v>9619</v>
      </c>
      <c r="Y5223" t="s">
        <v>9620</v>
      </c>
      <c r="AD5223">
        <v>31.827556000000001</v>
      </c>
      <c r="AE5223">
        <v>-111.628694</v>
      </c>
      <c r="AG5223" t="s">
        <v>10039</v>
      </c>
      <c r="AH5223" t="s">
        <v>9593</v>
      </c>
      <c r="AI5223" t="s">
        <v>10039</v>
      </c>
      <c r="AK5223" t="s">
        <v>5367</v>
      </c>
      <c r="AL5223" t="s">
        <v>11111</v>
      </c>
      <c r="AM5223" t="s">
        <v>92</v>
      </c>
      <c r="AN5223" t="s">
        <v>1610</v>
      </c>
      <c r="AO5223" t="s">
        <v>111</v>
      </c>
      <c r="AP5223" t="s">
        <v>10726</v>
      </c>
      <c r="AQ5223" t="s">
        <v>4440</v>
      </c>
      <c r="AR5223" t="s">
        <v>1616</v>
      </c>
      <c r="AT5223" t="s">
        <v>1612</v>
      </c>
      <c r="AV5223" t="s">
        <v>96</v>
      </c>
      <c r="BQ5223" t="str">
        <f t="shared" si="3"/>
        <v>USEPA:300</v>
      </c>
      <c r="BR5223">
        <v>300</v>
      </c>
      <c r="BS5223" t="s">
        <v>4867</v>
      </c>
      <c r="BT5223" t="s">
        <v>9315</v>
      </c>
      <c r="BV5223" t="s">
        <v>9316</v>
      </c>
      <c r="BX5223" s="1">
        <v>45350</v>
      </c>
      <c r="BZ5223" t="s">
        <v>11112</v>
      </c>
      <c r="CA5223" t="s">
        <v>9604</v>
      </c>
      <c r="CB5223">
        <v>0.5</v>
      </c>
      <c r="CC5223" t="s">
        <v>1616</v>
      </c>
      <c r="CE5223" t="s">
        <v>11075</v>
      </c>
      <c r="CF5223" t="s">
        <v>1618</v>
      </c>
    </row>
    <row r="5224" spans="1:84" hidden="1" x14ac:dyDescent="0.4">
      <c r="A5224" t="s">
        <v>7466</v>
      </c>
      <c r="B5224" t="s">
        <v>7467</v>
      </c>
      <c r="C5224" t="s">
        <v>11086</v>
      </c>
      <c r="D5224" t="s">
        <v>81</v>
      </c>
      <c r="E5224" t="s">
        <v>82</v>
      </c>
      <c r="G5224" s="4" t="str">
        <f t="shared" si="2"/>
        <v>2024-02-29T09:45:00-07:00</v>
      </c>
      <c r="H5224" s="1">
        <v>45351</v>
      </c>
      <c r="I5224" s="5">
        <v>0.40625</v>
      </c>
      <c r="J5224" t="s">
        <v>84</v>
      </c>
      <c r="U5224" t="s">
        <v>7469</v>
      </c>
      <c r="V5224" t="s">
        <v>7470</v>
      </c>
      <c r="X5224" t="s">
        <v>7471</v>
      </c>
      <c r="Y5224" t="s">
        <v>7472</v>
      </c>
      <c r="AD5224">
        <v>32.338639000000001</v>
      </c>
      <c r="AE5224">
        <v>-111.08147200000001</v>
      </c>
      <c r="AG5224" t="s">
        <v>10039</v>
      </c>
      <c r="AH5224" t="s">
        <v>7466</v>
      </c>
      <c r="AI5224" t="s">
        <v>10040</v>
      </c>
      <c r="AK5224" t="s">
        <v>5367</v>
      </c>
      <c r="AL5224" t="s">
        <v>11113</v>
      </c>
      <c r="AN5224" t="s">
        <v>7486</v>
      </c>
      <c r="AO5224" t="s">
        <v>5369</v>
      </c>
      <c r="AP5224" t="s">
        <v>422</v>
      </c>
      <c r="AQ5224">
        <v>6.29</v>
      </c>
      <c r="AR5224" t="s">
        <v>1616</v>
      </c>
      <c r="AT5224" t="s">
        <v>1612</v>
      </c>
      <c r="AV5224" t="s">
        <v>96</v>
      </c>
      <c r="BQ5224" t="str">
        <f t="shared" si="3"/>
        <v>USEPA:350.1</v>
      </c>
      <c r="BR5224">
        <v>350.1</v>
      </c>
      <c r="BS5224" t="s">
        <v>4867</v>
      </c>
      <c r="BT5224" t="s">
        <v>7488</v>
      </c>
      <c r="BV5224" t="s">
        <v>7489</v>
      </c>
      <c r="BX5224" s="1">
        <v>45355</v>
      </c>
      <c r="BZ5224" t="s">
        <v>11114</v>
      </c>
      <c r="CA5224" t="s">
        <v>1272</v>
      </c>
      <c r="CB5224">
        <v>0.5</v>
      </c>
      <c r="CC5224" t="s">
        <v>1616</v>
      </c>
      <c r="CE5224" t="s">
        <v>11115</v>
      </c>
      <c r="CF5224" t="s">
        <v>1618</v>
      </c>
    </row>
    <row r="5225" spans="1:84" hidden="1" x14ac:dyDescent="0.4">
      <c r="A5225" t="s">
        <v>9593</v>
      </c>
      <c r="B5225" t="s">
        <v>9594</v>
      </c>
      <c r="C5225" t="s">
        <v>11100</v>
      </c>
      <c r="D5225" t="s">
        <v>81</v>
      </c>
      <c r="E5225" t="s">
        <v>82</v>
      </c>
      <c r="G5225" s="4" t="str">
        <f t="shared" si="2"/>
        <v>2024-02-14T12:53:00-07:00</v>
      </c>
      <c r="H5225" s="1">
        <v>45336</v>
      </c>
      <c r="I5225" s="5">
        <v>0.53680555555555554</v>
      </c>
      <c r="J5225" t="s">
        <v>84</v>
      </c>
      <c r="U5225" t="s">
        <v>9596</v>
      </c>
      <c r="V5225" t="s">
        <v>9597</v>
      </c>
      <c r="X5225" t="s">
        <v>9607</v>
      </c>
      <c r="Y5225" t="s">
        <v>9608</v>
      </c>
      <c r="AD5225">
        <v>32.275832999999999</v>
      </c>
      <c r="AE5225">
        <v>-112.672222</v>
      </c>
      <c r="AG5225" t="s">
        <v>10039</v>
      </c>
      <c r="AH5225" t="s">
        <v>9593</v>
      </c>
      <c r="AI5225" t="s">
        <v>10039</v>
      </c>
      <c r="AK5225" t="s">
        <v>5367</v>
      </c>
      <c r="AL5225" t="s">
        <v>11116</v>
      </c>
      <c r="AM5225" t="s">
        <v>92</v>
      </c>
      <c r="AN5225" t="s">
        <v>1610</v>
      </c>
      <c r="AO5225" t="s">
        <v>105</v>
      </c>
      <c r="AP5225" t="s">
        <v>10726</v>
      </c>
      <c r="AQ5225" t="s">
        <v>4440</v>
      </c>
      <c r="AR5225" t="s">
        <v>1616</v>
      </c>
      <c r="AT5225" t="s">
        <v>1612</v>
      </c>
      <c r="AV5225" t="s">
        <v>96</v>
      </c>
      <c r="BQ5225" t="str">
        <f t="shared" si="3"/>
        <v>USEPA:300</v>
      </c>
      <c r="BR5225">
        <v>300</v>
      </c>
      <c r="BS5225" t="s">
        <v>4867</v>
      </c>
      <c r="BT5225" t="s">
        <v>9315</v>
      </c>
      <c r="BV5225" t="s">
        <v>9316</v>
      </c>
      <c r="BX5225" s="1">
        <v>45338</v>
      </c>
      <c r="BZ5225" t="s">
        <v>11117</v>
      </c>
      <c r="CA5225" t="s">
        <v>9604</v>
      </c>
      <c r="CB5225">
        <v>0.1</v>
      </c>
      <c r="CC5225" t="s">
        <v>1616</v>
      </c>
      <c r="CE5225" t="s">
        <v>11075</v>
      </c>
      <c r="CF5225" t="s">
        <v>1618</v>
      </c>
    </row>
    <row r="5226" spans="1:84" hidden="1" x14ac:dyDescent="0.4">
      <c r="A5226" t="s">
        <v>9593</v>
      </c>
      <c r="B5226" t="s">
        <v>9594</v>
      </c>
      <c r="C5226" t="s">
        <v>11118</v>
      </c>
      <c r="D5226" t="s">
        <v>81</v>
      </c>
      <c r="E5226" t="s">
        <v>82</v>
      </c>
      <c r="G5226" s="4" t="str">
        <f t="shared" si="2"/>
        <v>2024-02-07T10:59:00-07:00</v>
      </c>
      <c r="H5226" s="1">
        <v>45329</v>
      </c>
      <c r="I5226" s="5">
        <v>0.45763888888888887</v>
      </c>
      <c r="J5226" t="s">
        <v>84</v>
      </c>
      <c r="U5226" t="s">
        <v>9596</v>
      </c>
      <c r="V5226" t="s">
        <v>9597</v>
      </c>
      <c r="X5226" t="s">
        <v>9676</v>
      </c>
      <c r="Y5226" t="s">
        <v>9677</v>
      </c>
      <c r="AD5226">
        <v>31.908080999999999</v>
      </c>
      <c r="AE5226">
        <v>-111.84456400000001</v>
      </c>
      <c r="AG5226" t="s">
        <v>10039</v>
      </c>
      <c r="AH5226" t="s">
        <v>9593</v>
      </c>
      <c r="AI5226" t="s">
        <v>10039</v>
      </c>
      <c r="AK5226" t="s">
        <v>5367</v>
      </c>
      <c r="AL5226" t="s">
        <v>11119</v>
      </c>
      <c r="AM5226" t="s">
        <v>92</v>
      </c>
      <c r="AN5226" t="s">
        <v>1610</v>
      </c>
      <c r="AO5226" t="s">
        <v>105</v>
      </c>
      <c r="AP5226" t="s">
        <v>10726</v>
      </c>
      <c r="AQ5226" t="s">
        <v>4440</v>
      </c>
      <c r="AR5226" t="s">
        <v>1616</v>
      </c>
      <c r="AT5226" t="s">
        <v>1612</v>
      </c>
      <c r="AV5226" t="s">
        <v>96</v>
      </c>
      <c r="BQ5226" t="str">
        <f t="shared" si="3"/>
        <v>USEPA:300</v>
      </c>
      <c r="BR5226">
        <v>300</v>
      </c>
      <c r="BS5226" t="s">
        <v>4867</v>
      </c>
      <c r="BT5226" t="s">
        <v>9315</v>
      </c>
      <c r="BV5226" t="s">
        <v>9316</v>
      </c>
      <c r="BX5226" s="1">
        <v>45330</v>
      </c>
      <c r="BZ5226" t="s">
        <v>11120</v>
      </c>
      <c r="CA5226" t="s">
        <v>9604</v>
      </c>
      <c r="CB5226">
        <v>0.1</v>
      </c>
      <c r="CC5226" t="s">
        <v>1616</v>
      </c>
      <c r="CE5226" t="s">
        <v>11075</v>
      </c>
      <c r="CF5226" t="s">
        <v>1618</v>
      </c>
    </row>
    <row r="5227" spans="1:84" hidden="1" x14ac:dyDescent="0.4">
      <c r="A5227" t="s">
        <v>9593</v>
      </c>
      <c r="B5227" t="s">
        <v>9594</v>
      </c>
      <c r="C5227" t="s">
        <v>11100</v>
      </c>
      <c r="D5227" t="s">
        <v>81</v>
      </c>
      <c r="E5227" t="s">
        <v>82</v>
      </c>
      <c r="G5227" s="4" t="str">
        <f t="shared" si="2"/>
        <v>2024-02-14T12:53:00-07:00</v>
      </c>
      <c r="H5227" s="1">
        <v>45336</v>
      </c>
      <c r="I5227" s="5">
        <v>0.53680555555555554</v>
      </c>
      <c r="J5227" t="s">
        <v>84</v>
      </c>
      <c r="U5227" t="s">
        <v>9596</v>
      </c>
      <c r="V5227" t="s">
        <v>9597</v>
      </c>
      <c r="X5227" t="s">
        <v>9607</v>
      </c>
      <c r="Y5227" t="s">
        <v>9608</v>
      </c>
      <c r="AD5227">
        <v>32.275832999999999</v>
      </c>
      <c r="AE5227">
        <v>-112.672222</v>
      </c>
      <c r="AG5227" t="s">
        <v>10039</v>
      </c>
      <c r="AH5227" t="s">
        <v>9593</v>
      </c>
      <c r="AI5227" t="s">
        <v>10039</v>
      </c>
      <c r="AK5227" t="s">
        <v>5367</v>
      </c>
      <c r="AL5227" t="s">
        <v>11121</v>
      </c>
      <c r="AN5227" t="s">
        <v>1700</v>
      </c>
      <c r="AO5227" t="s">
        <v>9631</v>
      </c>
      <c r="AP5227" t="s">
        <v>10726</v>
      </c>
      <c r="AQ5227">
        <v>0.33</v>
      </c>
      <c r="AR5227" t="s">
        <v>1616</v>
      </c>
      <c r="AT5227" t="s">
        <v>1612</v>
      </c>
      <c r="AV5227" t="s">
        <v>96</v>
      </c>
      <c r="BQ5227" t="str">
        <f t="shared" si="3"/>
        <v>APHA:4500-P B</v>
      </c>
      <c r="BR5227" t="s">
        <v>10727</v>
      </c>
      <c r="BS5227" t="s">
        <v>5380</v>
      </c>
      <c r="BT5227" t="s">
        <v>10728</v>
      </c>
      <c r="BV5227" t="s">
        <v>10729</v>
      </c>
      <c r="BX5227" s="1">
        <v>45342</v>
      </c>
      <c r="BZ5227" t="s">
        <v>11122</v>
      </c>
      <c r="CA5227" t="s">
        <v>10731</v>
      </c>
      <c r="CB5227">
        <v>0.1</v>
      </c>
      <c r="CC5227" t="s">
        <v>1616</v>
      </c>
      <c r="CE5227" t="s">
        <v>11075</v>
      </c>
      <c r="CF5227" t="s">
        <v>1618</v>
      </c>
    </row>
    <row r="5228" spans="1:84" hidden="1" x14ac:dyDescent="0.4">
      <c r="A5228" t="s">
        <v>9593</v>
      </c>
      <c r="B5228" t="s">
        <v>9594</v>
      </c>
      <c r="C5228" t="s">
        <v>11083</v>
      </c>
      <c r="D5228" t="s">
        <v>81</v>
      </c>
      <c r="E5228" t="s">
        <v>82</v>
      </c>
      <c r="G5228" s="4" t="str">
        <f t="shared" si="2"/>
        <v>2024-02-14T11:33:00-07:00</v>
      </c>
      <c r="H5228" s="1">
        <v>45336</v>
      </c>
      <c r="I5228" s="5">
        <v>0.48125000000000001</v>
      </c>
      <c r="J5228" t="s">
        <v>84</v>
      </c>
      <c r="U5228" t="s">
        <v>9596</v>
      </c>
      <c r="V5228" t="s">
        <v>9597</v>
      </c>
      <c r="X5228" t="s">
        <v>9637</v>
      </c>
      <c r="Y5228" t="s">
        <v>9638</v>
      </c>
      <c r="AD5228">
        <v>31.821574999999999</v>
      </c>
      <c r="AE5228">
        <v>-112.546233</v>
      </c>
      <c r="AG5228" t="s">
        <v>10039</v>
      </c>
      <c r="AH5228" t="s">
        <v>9593</v>
      </c>
      <c r="AI5228" t="s">
        <v>10039</v>
      </c>
      <c r="AK5228" t="s">
        <v>5367</v>
      </c>
      <c r="AL5228" t="s">
        <v>11123</v>
      </c>
      <c r="AM5228" t="s">
        <v>92</v>
      </c>
      <c r="AN5228" t="s">
        <v>1610</v>
      </c>
      <c r="AO5228" t="s">
        <v>111</v>
      </c>
      <c r="AP5228" t="s">
        <v>10726</v>
      </c>
      <c r="AQ5228" t="s">
        <v>4440</v>
      </c>
      <c r="AR5228" t="s">
        <v>1616</v>
      </c>
      <c r="AT5228" t="s">
        <v>1612</v>
      </c>
      <c r="AV5228" t="s">
        <v>96</v>
      </c>
      <c r="BQ5228" t="str">
        <f t="shared" si="3"/>
        <v>USEPA:300</v>
      </c>
      <c r="BR5228">
        <v>300</v>
      </c>
      <c r="BS5228" t="s">
        <v>4867</v>
      </c>
      <c r="BT5228" t="s">
        <v>9315</v>
      </c>
      <c r="BV5228" t="s">
        <v>9316</v>
      </c>
      <c r="BX5228" s="1">
        <v>45337</v>
      </c>
      <c r="BZ5228" t="s">
        <v>11124</v>
      </c>
      <c r="CA5228" t="s">
        <v>9604</v>
      </c>
      <c r="CB5228">
        <v>0.5</v>
      </c>
      <c r="CC5228" t="s">
        <v>1616</v>
      </c>
      <c r="CE5228" t="s">
        <v>11075</v>
      </c>
      <c r="CF5228" t="s">
        <v>1618</v>
      </c>
    </row>
    <row r="5229" spans="1:84" hidden="1" x14ac:dyDescent="0.4">
      <c r="A5229" t="s">
        <v>7466</v>
      </c>
      <c r="B5229" t="s">
        <v>7467</v>
      </c>
      <c r="C5229" t="s">
        <v>11090</v>
      </c>
      <c r="D5229" t="s">
        <v>81</v>
      </c>
      <c r="E5229" t="s">
        <v>82</v>
      </c>
      <c r="G5229" s="4" t="str">
        <f t="shared" si="2"/>
        <v>2024-03-27T09:20:00-07:00</v>
      </c>
      <c r="H5229" s="1">
        <v>45378</v>
      </c>
      <c r="I5229" s="5">
        <v>0.3888888888888889</v>
      </c>
      <c r="J5229" t="s">
        <v>84</v>
      </c>
      <c r="U5229" t="s">
        <v>7469</v>
      </c>
      <c r="V5229" t="s">
        <v>7470</v>
      </c>
      <c r="X5229" t="s">
        <v>7532</v>
      </c>
      <c r="Y5229" t="s">
        <v>7533</v>
      </c>
      <c r="AD5229">
        <v>32.289444000000003</v>
      </c>
      <c r="AE5229">
        <v>-111.03486100000001</v>
      </c>
      <c r="AG5229" t="s">
        <v>10039</v>
      </c>
      <c r="AH5229" t="s">
        <v>7466</v>
      </c>
      <c r="AI5229" t="s">
        <v>10040</v>
      </c>
      <c r="AK5229" t="s">
        <v>5367</v>
      </c>
      <c r="AL5229" t="s">
        <v>11125</v>
      </c>
      <c r="AN5229" t="s">
        <v>1610</v>
      </c>
      <c r="AO5229" t="s">
        <v>10046</v>
      </c>
      <c r="AP5229" t="s">
        <v>422</v>
      </c>
      <c r="AQ5229">
        <v>8.58</v>
      </c>
      <c r="AR5229" t="s">
        <v>1616</v>
      </c>
      <c r="AT5229" t="s">
        <v>1612</v>
      </c>
      <c r="AV5229" t="s">
        <v>96</v>
      </c>
      <c r="BQ5229" t="str">
        <f t="shared" si="3"/>
        <v>USEPA:351.2</v>
      </c>
      <c r="BR5229">
        <v>351.2</v>
      </c>
      <c r="BS5229" t="s">
        <v>4867</v>
      </c>
      <c r="BT5229" t="s">
        <v>7605</v>
      </c>
      <c r="BV5229" t="s">
        <v>7606</v>
      </c>
      <c r="BX5229" s="1">
        <v>45393</v>
      </c>
      <c r="BZ5229" t="s">
        <v>11126</v>
      </c>
      <c r="CA5229" t="s">
        <v>1272</v>
      </c>
      <c r="CB5229">
        <v>0.8</v>
      </c>
      <c r="CC5229" t="s">
        <v>1616</v>
      </c>
      <c r="CE5229" t="s">
        <v>11093</v>
      </c>
      <c r="CF5229" t="s">
        <v>1618</v>
      </c>
    </row>
    <row r="5230" spans="1:84" hidden="1" x14ac:dyDescent="0.4">
      <c r="A5230" t="s">
        <v>7466</v>
      </c>
      <c r="B5230" t="s">
        <v>7467</v>
      </c>
      <c r="C5230" t="s">
        <v>11090</v>
      </c>
      <c r="D5230" t="s">
        <v>81</v>
      </c>
      <c r="E5230" t="s">
        <v>82</v>
      </c>
      <c r="G5230" s="4" t="str">
        <f t="shared" si="2"/>
        <v>2024-03-27T09:20:00-07:00</v>
      </c>
      <c r="H5230" s="1">
        <v>45378</v>
      </c>
      <c r="I5230" s="5">
        <v>0.3888888888888889</v>
      </c>
      <c r="J5230" t="s">
        <v>84</v>
      </c>
      <c r="U5230" t="s">
        <v>7469</v>
      </c>
      <c r="V5230" t="s">
        <v>7470</v>
      </c>
      <c r="X5230" t="s">
        <v>7532</v>
      </c>
      <c r="Y5230" t="s">
        <v>7533</v>
      </c>
      <c r="AD5230">
        <v>32.289444000000003</v>
      </c>
      <c r="AE5230">
        <v>-111.03486100000001</v>
      </c>
      <c r="AG5230" t="s">
        <v>10039</v>
      </c>
      <c r="AH5230" t="s">
        <v>7466</v>
      </c>
      <c r="AI5230" t="s">
        <v>10040</v>
      </c>
      <c r="AK5230" t="s">
        <v>5367</v>
      </c>
      <c r="AL5230" t="s">
        <v>11127</v>
      </c>
      <c r="AN5230" t="s">
        <v>1610</v>
      </c>
      <c r="AO5230" t="s">
        <v>5387</v>
      </c>
      <c r="AP5230" t="s">
        <v>422</v>
      </c>
      <c r="AQ5230">
        <v>10.6</v>
      </c>
      <c r="AR5230" t="s">
        <v>1616</v>
      </c>
      <c r="AT5230" t="s">
        <v>1612</v>
      </c>
      <c r="AV5230" t="s">
        <v>7535</v>
      </c>
      <c r="BQ5230" t="str">
        <f t="shared" si="3"/>
        <v>AOAC:973.48</v>
      </c>
      <c r="BR5230">
        <v>973.48</v>
      </c>
      <c r="BS5230" t="s">
        <v>7536</v>
      </c>
      <c r="BT5230" t="s">
        <v>7537</v>
      </c>
      <c r="BX5230" s="1">
        <v>45393</v>
      </c>
      <c r="BZ5230" t="s">
        <v>11128</v>
      </c>
      <c r="CA5230" t="s">
        <v>1272</v>
      </c>
      <c r="CB5230">
        <v>0.8</v>
      </c>
      <c r="CC5230" t="s">
        <v>1616</v>
      </c>
      <c r="CE5230" t="s">
        <v>11093</v>
      </c>
      <c r="CF5230" t="s">
        <v>1618</v>
      </c>
    </row>
    <row r="5231" spans="1:84" hidden="1" x14ac:dyDescent="0.4">
      <c r="A5231" t="s">
        <v>9593</v>
      </c>
      <c r="B5231" t="s">
        <v>9594</v>
      </c>
      <c r="C5231" t="s">
        <v>11083</v>
      </c>
      <c r="D5231" t="s">
        <v>81</v>
      </c>
      <c r="E5231" t="s">
        <v>82</v>
      </c>
      <c r="G5231" s="4" t="str">
        <f t="shared" si="2"/>
        <v>2024-02-14T11:33:00-07:00</v>
      </c>
      <c r="H5231" s="1">
        <v>45336</v>
      </c>
      <c r="I5231" s="5">
        <v>0.48125000000000001</v>
      </c>
      <c r="J5231" t="s">
        <v>84</v>
      </c>
      <c r="U5231" t="s">
        <v>9596</v>
      </c>
      <c r="V5231" t="s">
        <v>9597</v>
      </c>
      <c r="X5231" t="s">
        <v>9637</v>
      </c>
      <c r="Y5231" t="s">
        <v>9638</v>
      </c>
      <c r="AD5231">
        <v>31.821574999999999</v>
      </c>
      <c r="AE5231">
        <v>-112.546233</v>
      </c>
      <c r="AG5231" t="s">
        <v>10039</v>
      </c>
      <c r="AH5231" t="s">
        <v>9593</v>
      </c>
      <c r="AI5231" t="s">
        <v>10039</v>
      </c>
      <c r="AK5231" t="s">
        <v>5367</v>
      </c>
      <c r="AL5231" t="s">
        <v>11129</v>
      </c>
      <c r="AN5231" t="s">
        <v>1610</v>
      </c>
      <c r="AO5231" t="s">
        <v>1611</v>
      </c>
      <c r="AP5231" t="s">
        <v>10726</v>
      </c>
      <c r="AQ5231">
        <v>5.6</v>
      </c>
      <c r="AR5231" t="s">
        <v>1616</v>
      </c>
      <c r="AT5231" t="s">
        <v>1612</v>
      </c>
      <c r="AV5231" t="s">
        <v>96</v>
      </c>
      <c r="BQ5231" t="str">
        <f t="shared" si="3"/>
        <v>APHA:4500-NH3 C</v>
      </c>
      <c r="BR5231" t="s">
        <v>9610</v>
      </c>
      <c r="BS5231" t="s">
        <v>5380</v>
      </c>
      <c r="BT5231" t="s">
        <v>9611</v>
      </c>
      <c r="BV5231" t="s">
        <v>9612</v>
      </c>
      <c r="BX5231" s="1">
        <v>45348</v>
      </c>
      <c r="BZ5231" t="s">
        <v>11130</v>
      </c>
      <c r="CA5231" t="s">
        <v>9604</v>
      </c>
      <c r="CB5231">
        <v>0.5</v>
      </c>
      <c r="CC5231" t="s">
        <v>1616</v>
      </c>
      <c r="CE5231" t="s">
        <v>11075</v>
      </c>
      <c r="CF5231" t="s">
        <v>1618</v>
      </c>
    </row>
    <row r="5232" spans="1:84" hidden="1" x14ac:dyDescent="0.4">
      <c r="A5232" t="s">
        <v>7466</v>
      </c>
      <c r="B5232" t="s">
        <v>7467</v>
      </c>
      <c r="C5232" t="s">
        <v>11068</v>
      </c>
      <c r="D5232" t="s">
        <v>81</v>
      </c>
      <c r="E5232" t="s">
        <v>82</v>
      </c>
      <c r="G5232" s="4" t="str">
        <f t="shared" si="2"/>
        <v>2024-03-26T09:40:00-07:00</v>
      </c>
      <c r="H5232" s="1">
        <v>45377</v>
      </c>
      <c r="I5232" s="5">
        <v>0.40277777777777779</v>
      </c>
      <c r="J5232" t="s">
        <v>84</v>
      </c>
      <c r="U5232" t="s">
        <v>7469</v>
      </c>
      <c r="V5232" t="s">
        <v>7470</v>
      </c>
      <c r="X5232" t="s">
        <v>7510</v>
      </c>
      <c r="Y5232" t="s">
        <v>7511</v>
      </c>
      <c r="AD5232">
        <v>32.434333000000002</v>
      </c>
      <c r="AE5232">
        <v>-111.232472</v>
      </c>
      <c r="AG5232" t="s">
        <v>10039</v>
      </c>
      <c r="AH5232" t="s">
        <v>7466</v>
      </c>
      <c r="AI5232" t="s">
        <v>10040</v>
      </c>
      <c r="AK5232" t="s">
        <v>5367</v>
      </c>
      <c r="AL5232" t="s">
        <v>11131</v>
      </c>
      <c r="AN5232" t="s">
        <v>1700</v>
      </c>
      <c r="AO5232" t="s">
        <v>457</v>
      </c>
      <c r="AP5232" t="s">
        <v>422</v>
      </c>
      <c r="AQ5232">
        <v>3.89</v>
      </c>
      <c r="AR5232" t="s">
        <v>1616</v>
      </c>
      <c r="AT5232" t="s">
        <v>1612</v>
      </c>
      <c r="AV5232" t="s">
        <v>96</v>
      </c>
      <c r="BQ5232" t="str">
        <f t="shared" si="3"/>
        <v>USEPA:365.1</v>
      </c>
      <c r="BR5232">
        <v>365.1</v>
      </c>
      <c r="BS5232" t="s">
        <v>4867</v>
      </c>
      <c r="BT5232" t="s">
        <v>7474</v>
      </c>
      <c r="BV5232" t="s">
        <v>7475</v>
      </c>
      <c r="BX5232" s="1">
        <v>45380</v>
      </c>
      <c r="BZ5232" t="s">
        <v>11132</v>
      </c>
      <c r="CA5232" t="s">
        <v>1272</v>
      </c>
      <c r="CB5232">
        <v>0.5</v>
      </c>
      <c r="CC5232" t="s">
        <v>1616</v>
      </c>
      <c r="CE5232" t="s">
        <v>11071</v>
      </c>
      <c r="CF5232" t="s">
        <v>1618</v>
      </c>
    </row>
    <row r="5233" spans="1:84" hidden="1" x14ac:dyDescent="0.4">
      <c r="A5233" t="s">
        <v>7466</v>
      </c>
      <c r="B5233" t="s">
        <v>7467</v>
      </c>
      <c r="C5233" t="s">
        <v>11086</v>
      </c>
      <c r="D5233" t="s">
        <v>81</v>
      </c>
      <c r="E5233" t="s">
        <v>82</v>
      </c>
      <c r="G5233" s="4" t="str">
        <f t="shared" si="2"/>
        <v>2024-02-29T09:45:00-07:00</v>
      </c>
      <c r="H5233" s="1">
        <v>45351</v>
      </c>
      <c r="I5233" s="5">
        <v>0.40625</v>
      </c>
      <c r="J5233" t="s">
        <v>84</v>
      </c>
      <c r="U5233" t="s">
        <v>7469</v>
      </c>
      <c r="V5233" t="s">
        <v>7470</v>
      </c>
      <c r="X5233" t="s">
        <v>7471</v>
      </c>
      <c r="Y5233" t="s">
        <v>7472</v>
      </c>
      <c r="AD5233">
        <v>32.338639000000001</v>
      </c>
      <c r="AE5233">
        <v>-111.08147200000001</v>
      </c>
      <c r="AG5233" t="s">
        <v>10039</v>
      </c>
      <c r="AH5233" t="s">
        <v>7466</v>
      </c>
      <c r="AI5233" t="s">
        <v>10040</v>
      </c>
      <c r="AK5233" t="s">
        <v>5367</v>
      </c>
      <c r="AL5233" t="s">
        <v>11133</v>
      </c>
      <c r="AN5233" t="s">
        <v>1610</v>
      </c>
      <c r="AO5233" t="s">
        <v>7494</v>
      </c>
      <c r="AP5233" t="s">
        <v>422</v>
      </c>
      <c r="AQ5233">
        <v>2.62</v>
      </c>
      <c r="AR5233" t="s">
        <v>1616</v>
      </c>
      <c r="AT5233" t="s">
        <v>1612</v>
      </c>
      <c r="AV5233" t="s">
        <v>96</v>
      </c>
      <c r="BQ5233" t="str">
        <f t="shared" si="3"/>
        <v>USEPA:353.2</v>
      </c>
      <c r="BR5233">
        <v>353.2</v>
      </c>
      <c r="BS5233" t="s">
        <v>4867</v>
      </c>
      <c r="BT5233" t="s">
        <v>5390</v>
      </c>
      <c r="BV5233" t="s">
        <v>5391</v>
      </c>
      <c r="BX5233" s="1">
        <v>45356</v>
      </c>
      <c r="BZ5233" t="s">
        <v>11134</v>
      </c>
      <c r="CA5233" t="s">
        <v>1272</v>
      </c>
      <c r="CB5233">
        <v>0.2</v>
      </c>
      <c r="CC5233" t="s">
        <v>1616</v>
      </c>
      <c r="CE5233" t="s">
        <v>11089</v>
      </c>
      <c r="CF5233" t="s">
        <v>1618</v>
      </c>
    </row>
    <row r="5234" spans="1:84" hidden="1" x14ac:dyDescent="0.4">
      <c r="A5234" t="s">
        <v>7466</v>
      </c>
      <c r="B5234" t="s">
        <v>7467</v>
      </c>
      <c r="C5234" t="s">
        <v>11086</v>
      </c>
      <c r="D5234" t="s">
        <v>81</v>
      </c>
      <c r="E5234" t="s">
        <v>82</v>
      </c>
      <c r="G5234" s="4" t="str">
        <f t="shared" si="2"/>
        <v>2024-02-29T09:45:00-07:00</v>
      </c>
      <c r="H5234" s="1">
        <v>45351</v>
      </c>
      <c r="I5234" s="5">
        <v>0.40625</v>
      </c>
      <c r="J5234" t="s">
        <v>84</v>
      </c>
      <c r="U5234" t="s">
        <v>7469</v>
      </c>
      <c r="V5234" t="s">
        <v>7470</v>
      </c>
      <c r="X5234" t="s">
        <v>7471</v>
      </c>
      <c r="Y5234" t="s">
        <v>7472</v>
      </c>
      <c r="AD5234">
        <v>32.338639000000001</v>
      </c>
      <c r="AE5234">
        <v>-111.08147200000001</v>
      </c>
      <c r="AG5234" t="s">
        <v>10039</v>
      </c>
      <c r="AH5234" t="s">
        <v>7466</v>
      </c>
      <c r="AI5234" t="s">
        <v>10040</v>
      </c>
      <c r="AK5234" t="s">
        <v>5367</v>
      </c>
      <c r="AL5234" t="s">
        <v>11135</v>
      </c>
      <c r="AN5234" t="s">
        <v>1700</v>
      </c>
      <c r="AO5234" t="s">
        <v>123</v>
      </c>
      <c r="AP5234" t="s">
        <v>422</v>
      </c>
      <c r="AQ5234">
        <v>2.95</v>
      </c>
      <c r="AR5234" t="s">
        <v>1616</v>
      </c>
      <c r="AS5234" t="s">
        <v>9252</v>
      </c>
      <c r="AT5234" t="s">
        <v>1612</v>
      </c>
      <c r="AV5234" t="s">
        <v>96</v>
      </c>
      <c r="BQ5234" t="str">
        <f t="shared" si="3"/>
        <v>USEPA:365.1</v>
      </c>
      <c r="BR5234">
        <v>365.1</v>
      </c>
      <c r="BS5234" t="s">
        <v>4867</v>
      </c>
      <c r="BT5234" t="s">
        <v>7474</v>
      </c>
      <c r="BV5234" t="s">
        <v>7475</v>
      </c>
      <c r="BX5234" s="1">
        <v>45351</v>
      </c>
      <c r="BZ5234" t="s">
        <v>11136</v>
      </c>
      <c r="CA5234" t="s">
        <v>1272</v>
      </c>
      <c r="CB5234">
        <v>0.5</v>
      </c>
      <c r="CC5234" t="s">
        <v>1616</v>
      </c>
      <c r="CE5234" t="s">
        <v>11089</v>
      </c>
      <c r="CF5234" t="s">
        <v>1618</v>
      </c>
    </row>
    <row r="5235" spans="1:84" hidden="1" x14ac:dyDescent="0.4">
      <c r="A5235" t="s">
        <v>7466</v>
      </c>
      <c r="B5235" t="s">
        <v>7467</v>
      </c>
      <c r="C5235" t="s">
        <v>11068</v>
      </c>
      <c r="D5235" t="s">
        <v>81</v>
      </c>
      <c r="E5235" t="s">
        <v>82</v>
      </c>
      <c r="G5235" s="4" t="str">
        <f t="shared" si="2"/>
        <v>2024-03-26T09:40:00-07:00</v>
      </c>
      <c r="H5235" s="1">
        <v>45377</v>
      </c>
      <c r="I5235" s="5">
        <v>0.40277777777777779</v>
      </c>
      <c r="J5235" t="s">
        <v>84</v>
      </c>
      <c r="U5235" t="s">
        <v>7469</v>
      </c>
      <c r="V5235" t="s">
        <v>7470</v>
      </c>
      <c r="X5235" t="s">
        <v>7510</v>
      </c>
      <c r="Y5235" t="s">
        <v>7511</v>
      </c>
      <c r="AD5235">
        <v>32.434333000000002</v>
      </c>
      <c r="AE5235">
        <v>-111.232472</v>
      </c>
      <c r="AG5235" t="s">
        <v>10039</v>
      </c>
      <c r="AH5235" t="s">
        <v>7466</v>
      </c>
      <c r="AI5235" t="s">
        <v>10040</v>
      </c>
      <c r="AK5235" t="s">
        <v>5367</v>
      </c>
      <c r="AL5235" t="s">
        <v>11137</v>
      </c>
      <c r="AN5235" t="s">
        <v>1610</v>
      </c>
      <c r="AO5235" t="s">
        <v>10046</v>
      </c>
      <c r="AP5235" t="s">
        <v>422</v>
      </c>
      <c r="AQ5235">
        <v>11.5</v>
      </c>
      <c r="AR5235" t="s">
        <v>1616</v>
      </c>
      <c r="AT5235" t="s">
        <v>1612</v>
      </c>
      <c r="AV5235" t="s">
        <v>96</v>
      </c>
      <c r="BQ5235" t="str">
        <f t="shared" si="3"/>
        <v>USEPA:351.2</v>
      </c>
      <c r="BR5235">
        <v>351.2</v>
      </c>
      <c r="BS5235" t="s">
        <v>4867</v>
      </c>
      <c r="BT5235" t="s">
        <v>7605</v>
      </c>
      <c r="BV5235" t="s">
        <v>7606</v>
      </c>
      <c r="BX5235" s="1">
        <v>45393</v>
      </c>
      <c r="BZ5235" t="s">
        <v>11138</v>
      </c>
      <c r="CA5235" t="s">
        <v>1272</v>
      </c>
      <c r="CB5235">
        <v>0.8</v>
      </c>
      <c r="CC5235" t="s">
        <v>1616</v>
      </c>
      <c r="CE5235" t="s">
        <v>11071</v>
      </c>
      <c r="CF5235" t="s">
        <v>1618</v>
      </c>
    </row>
    <row r="5236" spans="1:84" hidden="1" x14ac:dyDescent="0.4">
      <c r="A5236" t="s">
        <v>7466</v>
      </c>
      <c r="B5236" t="s">
        <v>7467</v>
      </c>
      <c r="C5236" t="s">
        <v>11094</v>
      </c>
      <c r="D5236" t="s">
        <v>81</v>
      </c>
      <c r="E5236" t="s">
        <v>82</v>
      </c>
      <c r="G5236" s="4" t="str">
        <f t="shared" si="2"/>
        <v>2024-03-21T09:02:00-07:00</v>
      </c>
      <c r="H5236" s="1">
        <v>45372</v>
      </c>
      <c r="I5236" s="5">
        <v>0.37638888888888888</v>
      </c>
      <c r="J5236" t="s">
        <v>84</v>
      </c>
      <c r="U5236" t="s">
        <v>7469</v>
      </c>
      <c r="V5236" t="s">
        <v>7470</v>
      </c>
      <c r="X5236" t="s">
        <v>7482</v>
      </c>
      <c r="Y5236" t="s">
        <v>7483</v>
      </c>
      <c r="AD5236">
        <v>32.386417000000002</v>
      </c>
      <c r="AE5236">
        <v>-111.119139</v>
      </c>
      <c r="AG5236" t="s">
        <v>10039</v>
      </c>
      <c r="AH5236" t="s">
        <v>7466</v>
      </c>
      <c r="AI5236" t="s">
        <v>10040</v>
      </c>
      <c r="AK5236" t="s">
        <v>5367</v>
      </c>
      <c r="AL5236" t="s">
        <v>11139</v>
      </c>
      <c r="AN5236" t="s">
        <v>1610</v>
      </c>
      <c r="AO5236" t="s">
        <v>7494</v>
      </c>
      <c r="AP5236" t="s">
        <v>422</v>
      </c>
      <c r="AQ5236">
        <v>6.33</v>
      </c>
      <c r="AR5236" t="s">
        <v>1616</v>
      </c>
      <c r="AT5236" t="s">
        <v>1612</v>
      </c>
      <c r="AV5236" t="s">
        <v>96</v>
      </c>
      <c r="BQ5236" t="str">
        <f t="shared" si="3"/>
        <v>USEPA:353.2</v>
      </c>
      <c r="BR5236">
        <v>353.2</v>
      </c>
      <c r="BS5236" t="s">
        <v>4867</v>
      </c>
      <c r="BT5236" t="s">
        <v>5390</v>
      </c>
      <c r="BV5236" t="s">
        <v>5391</v>
      </c>
      <c r="BX5236" s="1">
        <v>45377</v>
      </c>
      <c r="BZ5236" t="s">
        <v>11140</v>
      </c>
      <c r="CA5236" t="s">
        <v>1272</v>
      </c>
      <c r="CB5236">
        <v>0.2</v>
      </c>
      <c r="CC5236" t="s">
        <v>1616</v>
      </c>
      <c r="CE5236" t="s">
        <v>11097</v>
      </c>
      <c r="CF5236" t="s">
        <v>1618</v>
      </c>
    </row>
    <row r="5237" spans="1:84" hidden="1" x14ac:dyDescent="0.4">
      <c r="A5237" t="s">
        <v>7466</v>
      </c>
      <c r="B5237" t="s">
        <v>7467</v>
      </c>
      <c r="C5237" t="s">
        <v>11068</v>
      </c>
      <c r="D5237" t="s">
        <v>81</v>
      </c>
      <c r="E5237" t="s">
        <v>82</v>
      </c>
      <c r="G5237" s="4" t="str">
        <f t="shared" si="2"/>
        <v>2024-03-26T09:40:00-07:00</v>
      </c>
      <c r="H5237" s="1">
        <v>45377</v>
      </c>
      <c r="I5237" s="5">
        <v>0.40277777777777779</v>
      </c>
      <c r="J5237" t="s">
        <v>84</v>
      </c>
      <c r="U5237" t="s">
        <v>7469</v>
      </c>
      <c r="V5237" t="s">
        <v>7470</v>
      </c>
      <c r="X5237" t="s">
        <v>7510</v>
      </c>
      <c r="Y5237" t="s">
        <v>7511</v>
      </c>
      <c r="AD5237">
        <v>32.434333000000002</v>
      </c>
      <c r="AE5237">
        <v>-111.232472</v>
      </c>
      <c r="AG5237" t="s">
        <v>10039</v>
      </c>
      <c r="AH5237" t="s">
        <v>7466</v>
      </c>
      <c r="AI5237" t="s">
        <v>10040</v>
      </c>
      <c r="AK5237" t="s">
        <v>5367</v>
      </c>
      <c r="AL5237" t="s">
        <v>11141</v>
      </c>
      <c r="AN5237" t="s">
        <v>7486</v>
      </c>
      <c r="AO5237" t="s">
        <v>5369</v>
      </c>
      <c r="AP5237" t="s">
        <v>422</v>
      </c>
      <c r="AQ5237">
        <v>9.77</v>
      </c>
      <c r="AR5237" t="s">
        <v>1616</v>
      </c>
      <c r="AT5237" t="s">
        <v>1612</v>
      </c>
      <c r="AV5237" t="s">
        <v>96</v>
      </c>
      <c r="BQ5237" t="str">
        <f t="shared" si="3"/>
        <v>USEPA:350.1</v>
      </c>
      <c r="BR5237">
        <v>350.1</v>
      </c>
      <c r="BS5237" t="s">
        <v>4867</v>
      </c>
      <c r="BT5237" t="s">
        <v>7488</v>
      </c>
      <c r="BV5237" t="s">
        <v>7489</v>
      </c>
      <c r="BX5237" s="1">
        <v>45379</v>
      </c>
      <c r="BZ5237" t="s">
        <v>11142</v>
      </c>
      <c r="CA5237" t="s">
        <v>1272</v>
      </c>
      <c r="CB5237">
        <v>0.5</v>
      </c>
      <c r="CC5237" t="s">
        <v>1616</v>
      </c>
      <c r="CE5237" t="s">
        <v>11143</v>
      </c>
      <c r="CF5237" t="s">
        <v>1618</v>
      </c>
    </row>
    <row r="5238" spans="1:84" hidden="1" x14ac:dyDescent="0.4">
      <c r="A5238" t="s">
        <v>7466</v>
      </c>
      <c r="B5238" t="s">
        <v>7467</v>
      </c>
      <c r="C5238" t="s">
        <v>11094</v>
      </c>
      <c r="D5238" t="s">
        <v>81</v>
      </c>
      <c r="E5238" t="s">
        <v>82</v>
      </c>
      <c r="G5238" s="4" t="str">
        <f t="shared" si="2"/>
        <v>2024-03-21T09:02:00-07:00</v>
      </c>
      <c r="H5238" s="1">
        <v>45372</v>
      </c>
      <c r="I5238" s="5">
        <v>0.37638888888888888</v>
      </c>
      <c r="J5238" t="s">
        <v>84</v>
      </c>
      <c r="U5238" t="s">
        <v>7469</v>
      </c>
      <c r="V5238" t="s">
        <v>7470</v>
      </c>
      <c r="X5238" t="s">
        <v>7482</v>
      </c>
      <c r="Y5238" t="s">
        <v>7483</v>
      </c>
      <c r="AD5238">
        <v>32.386417000000002</v>
      </c>
      <c r="AE5238">
        <v>-111.119139</v>
      </c>
      <c r="AG5238" t="s">
        <v>10039</v>
      </c>
      <c r="AH5238" t="s">
        <v>7466</v>
      </c>
      <c r="AI5238" t="s">
        <v>10040</v>
      </c>
      <c r="AK5238" t="s">
        <v>5367</v>
      </c>
      <c r="AL5238" t="s">
        <v>11144</v>
      </c>
      <c r="AM5238" t="s">
        <v>7485</v>
      </c>
      <c r="AN5238" t="s">
        <v>7486</v>
      </c>
      <c r="AO5238" t="s">
        <v>5369</v>
      </c>
      <c r="AP5238" t="s">
        <v>422</v>
      </c>
      <c r="AS5238" t="s">
        <v>7487</v>
      </c>
      <c r="AT5238" t="s">
        <v>1612</v>
      </c>
      <c r="AV5238" t="s">
        <v>96</v>
      </c>
      <c r="BQ5238" t="str">
        <f t="shared" si="3"/>
        <v>USEPA:350.1</v>
      </c>
      <c r="BR5238">
        <v>350.1</v>
      </c>
      <c r="BS5238" t="s">
        <v>4867</v>
      </c>
      <c r="BT5238" t="s">
        <v>7488</v>
      </c>
      <c r="BV5238" t="s">
        <v>7489</v>
      </c>
      <c r="BX5238" s="1">
        <v>45376</v>
      </c>
      <c r="BZ5238" t="s">
        <v>11145</v>
      </c>
      <c r="CA5238" t="s">
        <v>1272</v>
      </c>
      <c r="CB5238">
        <v>0.5</v>
      </c>
      <c r="CC5238" t="s">
        <v>1616</v>
      </c>
      <c r="CE5238" t="s">
        <v>11146</v>
      </c>
      <c r="CF5238" t="s">
        <v>1618</v>
      </c>
    </row>
    <row r="5239" spans="1:84" hidden="1" x14ac:dyDescent="0.4">
      <c r="A5239" t="s">
        <v>9593</v>
      </c>
      <c r="B5239" t="s">
        <v>9594</v>
      </c>
      <c r="C5239" t="s">
        <v>11118</v>
      </c>
      <c r="D5239" t="s">
        <v>81</v>
      </c>
      <c r="E5239" t="s">
        <v>82</v>
      </c>
      <c r="G5239" s="4" t="str">
        <f t="shared" si="2"/>
        <v>2024-02-07T10:59:00-07:00</v>
      </c>
      <c r="H5239" s="1">
        <v>45329</v>
      </c>
      <c r="I5239" s="5">
        <v>0.45763888888888887</v>
      </c>
      <c r="J5239" t="s">
        <v>84</v>
      </c>
      <c r="U5239" t="s">
        <v>9596</v>
      </c>
      <c r="V5239" t="s">
        <v>9597</v>
      </c>
      <c r="X5239" t="s">
        <v>9676</v>
      </c>
      <c r="Y5239" t="s">
        <v>9677</v>
      </c>
      <c r="AD5239">
        <v>31.908080999999999</v>
      </c>
      <c r="AE5239">
        <v>-111.84456400000001</v>
      </c>
      <c r="AG5239" t="s">
        <v>10039</v>
      </c>
      <c r="AH5239" t="s">
        <v>9593</v>
      </c>
      <c r="AI5239" t="s">
        <v>10039</v>
      </c>
      <c r="AK5239" t="s">
        <v>5367</v>
      </c>
      <c r="AL5239" t="s">
        <v>11147</v>
      </c>
      <c r="AM5239" t="s">
        <v>92</v>
      </c>
      <c r="AN5239" t="s">
        <v>1610</v>
      </c>
      <c r="AO5239" t="s">
        <v>1611</v>
      </c>
      <c r="AP5239" t="s">
        <v>10726</v>
      </c>
      <c r="AQ5239" t="s">
        <v>4440</v>
      </c>
      <c r="AR5239" t="s">
        <v>1616</v>
      </c>
      <c r="AT5239" t="s">
        <v>1612</v>
      </c>
      <c r="AV5239" t="s">
        <v>96</v>
      </c>
      <c r="BQ5239" t="str">
        <f t="shared" si="3"/>
        <v>APHA:4500-NH3 C</v>
      </c>
      <c r="BR5239" t="s">
        <v>9610</v>
      </c>
      <c r="BS5239" t="s">
        <v>5380</v>
      </c>
      <c r="BT5239" t="s">
        <v>9611</v>
      </c>
      <c r="BV5239" t="s">
        <v>9612</v>
      </c>
      <c r="BX5239" s="1">
        <v>45341</v>
      </c>
      <c r="BZ5239" t="s">
        <v>11148</v>
      </c>
      <c r="CA5239" t="s">
        <v>9604</v>
      </c>
      <c r="CB5239">
        <v>0.5</v>
      </c>
      <c r="CC5239" t="s">
        <v>1616</v>
      </c>
      <c r="CE5239" t="s">
        <v>11075</v>
      </c>
      <c r="CF5239" t="s">
        <v>1618</v>
      </c>
    </row>
    <row r="5240" spans="1:84" hidden="1" x14ac:dyDescent="0.4">
      <c r="A5240" t="s">
        <v>9593</v>
      </c>
      <c r="B5240" t="s">
        <v>9594</v>
      </c>
      <c r="C5240" t="s">
        <v>11078</v>
      </c>
      <c r="D5240" t="s">
        <v>81</v>
      </c>
      <c r="E5240" t="s">
        <v>82</v>
      </c>
      <c r="G5240" s="4" t="str">
        <f t="shared" si="2"/>
        <v>2024-02-28T11:08:00-07:00</v>
      </c>
      <c r="H5240" s="1">
        <v>45350</v>
      </c>
      <c r="I5240" s="5">
        <v>0.46388888888888891</v>
      </c>
      <c r="J5240" t="s">
        <v>84</v>
      </c>
      <c r="U5240" t="s">
        <v>9596</v>
      </c>
      <c r="V5240" t="s">
        <v>9597</v>
      </c>
      <c r="X5240" t="s">
        <v>9619</v>
      </c>
      <c r="Y5240" t="s">
        <v>9620</v>
      </c>
      <c r="AD5240">
        <v>31.827556000000001</v>
      </c>
      <c r="AE5240">
        <v>-111.628694</v>
      </c>
      <c r="AG5240" t="s">
        <v>10039</v>
      </c>
      <c r="AH5240" t="s">
        <v>9593</v>
      </c>
      <c r="AI5240" t="s">
        <v>10039</v>
      </c>
      <c r="AK5240" t="s">
        <v>5367</v>
      </c>
      <c r="AL5240" t="s">
        <v>11149</v>
      </c>
      <c r="AN5240" t="s">
        <v>1700</v>
      </c>
      <c r="AO5240" t="s">
        <v>9631</v>
      </c>
      <c r="AP5240" t="s">
        <v>10726</v>
      </c>
      <c r="AQ5240">
        <v>0.53</v>
      </c>
      <c r="AR5240" t="s">
        <v>1616</v>
      </c>
      <c r="AT5240" t="s">
        <v>1612</v>
      </c>
      <c r="AV5240" t="s">
        <v>96</v>
      </c>
      <c r="BQ5240" t="str">
        <f t="shared" si="3"/>
        <v>APHA:4500-P B</v>
      </c>
      <c r="BR5240" t="s">
        <v>10727</v>
      </c>
      <c r="BS5240" t="s">
        <v>5380</v>
      </c>
      <c r="BT5240" t="s">
        <v>10728</v>
      </c>
      <c r="BV5240" t="s">
        <v>10729</v>
      </c>
      <c r="BX5240" s="1">
        <v>45351</v>
      </c>
      <c r="BZ5240" t="s">
        <v>11150</v>
      </c>
      <c r="CA5240" t="s">
        <v>10731</v>
      </c>
      <c r="CB5240">
        <v>0.1</v>
      </c>
      <c r="CC5240" t="s">
        <v>1616</v>
      </c>
      <c r="CE5240" t="s">
        <v>11075</v>
      </c>
      <c r="CF5240" t="s">
        <v>1618</v>
      </c>
    </row>
    <row r="5241" spans="1:84" hidden="1" x14ac:dyDescent="0.4">
      <c r="A5241" t="s">
        <v>9593</v>
      </c>
      <c r="B5241" t="s">
        <v>9594</v>
      </c>
      <c r="C5241" t="s">
        <v>11100</v>
      </c>
      <c r="D5241" t="s">
        <v>81</v>
      </c>
      <c r="E5241" t="s">
        <v>82</v>
      </c>
      <c r="G5241" s="4" t="str">
        <f t="shared" si="2"/>
        <v>2024-02-14T12:53:00-07:00</v>
      </c>
      <c r="H5241" s="1">
        <v>45336</v>
      </c>
      <c r="I5241" s="5">
        <v>0.53680555555555554</v>
      </c>
      <c r="J5241" t="s">
        <v>84</v>
      </c>
      <c r="U5241" t="s">
        <v>9596</v>
      </c>
      <c r="V5241" t="s">
        <v>9597</v>
      </c>
      <c r="X5241" t="s">
        <v>9607</v>
      </c>
      <c r="Y5241" t="s">
        <v>9608</v>
      </c>
      <c r="AD5241">
        <v>32.275832999999999</v>
      </c>
      <c r="AE5241">
        <v>-112.672222</v>
      </c>
      <c r="AG5241" t="s">
        <v>10039</v>
      </c>
      <c r="AH5241" t="s">
        <v>9593</v>
      </c>
      <c r="AI5241" t="s">
        <v>10039</v>
      </c>
      <c r="AK5241" t="s">
        <v>5367</v>
      </c>
      <c r="AL5241" t="s">
        <v>11151</v>
      </c>
      <c r="AM5241" t="s">
        <v>92</v>
      </c>
      <c r="AN5241" t="s">
        <v>1610</v>
      </c>
      <c r="AO5241" t="s">
        <v>1611</v>
      </c>
      <c r="AP5241" t="s">
        <v>10726</v>
      </c>
      <c r="AQ5241" t="s">
        <v>4440</v>
      </c>
      <c r="AR5241" t="s">
        <v>1616</v>
      </c>
      <c r="AT5241" t="s">
        <v>1612</v>
      </c>
      <c r="AV5241" t="s">
        <v>96</v>
      </c>
      <c r="BQ5241" t="str">
        <f t="shared" si="3"/>
        <v>APHA:4500-NH3 C</v>
      </c>
      <c r="BR5241" t="s">
        <v>9610</v>
      </c>
      <c r="BS5241" t="s">
        <v>5380</v>
      </c>
      <c r="BT5241" t="s">
        <v>9611</v>
      </c>
      <c r="BV5241" t="s">
        <v>9612</v>
      </c>
      <c r="BX5241" s="1">
        <v>45348</v>
      </c>
      <c r="BZ5241" t="s">
        <v>11152</v>
      </c>
      <c r="CA5241" t="s">
        <v>9604</v>
      </c>
      <c r="CB5241">
        <v>0.5</v>
      </c>
      <c r="CC5241" t="s">
        <v>1616</v>
      </c>
      <c r="CE5241" t="s">
        <v>11075</v>
      </c>
      <c r="CF5241" t="s">
        <v>1618</v>
      </c>
    </row>
    <row r="5242" spans="1:84" hidden="1" x14ac:dyDescent="0.4">
      <c r="A5242" t="s">
        <v>7466</v>
      </c>
      <c r="B5242" t="s">
        <v>7467</v>
      </c>
      <c r="C5242" t="s">
        <v>11086</v>
      </c>
      <c r="D5242" t="s">
        <v>81</v>
      </c>
      <c r="E5242" t="s">
        <v>82</v>
      </c>
      <c r="G5242" s="4" t="str">
        <f t="shared" si="2"/>
        <v>2024-02-29T09:45:00-07:00</v>
      </c>
      <c r="H5242" s="1">
        <v>45351</v>
      </c>
      <c r="I5242" s="5">
        <v>0.40625</v>
      </c>
      <c r="J5242" t="s">
        <v>84</v>
      </c>
      <c r="U5242" t="s">
        <v>7469</v>
      </c>
      <c r="V5242" t="s">
        <v>7470</v>
      </c>
      <c r="X5242" t="s">
        <v>7471</v>
      </c>
      <c r="Y5242" t="s">
        <v>7472</v>
      </c>
      <c r="AD5242">
        <v>32.338639000000001</v>
      </c>
      <c r="AE5242">
        <v>-111.08147200000001</v>
      </c>
      <c r="AG5242" t="s">
        <v>10039</v>
      </c>
      <c r="AH5242" t="s">
        <v>7466</v>
      </c>
      <c r="AI5242" t="s">
        <v>10040</v>
      </c>
      <c r="AK5242" t="s">
        <v>5367</v>
      </c>
      <c r="AL5242" t="s">
        <v>11153</v>
      </c>
      <c r="AN5242" t="s">
        <v>1610</v>
      </c>
      <c r="AO5242" t="s">
        <v>10046</v>
      </c>
      <c r="AP5242" t="s">
        <v>422</v>
      </c>
      <c r="AQ5242">
        <v>8.19</v>
      </c>
      <c r="AR5242" t="s">
        <v>1616</v>
      </c>
      <c r="AT5242" t="s">
        <v>1612</v>
      </c>
      <c r="AV5242" t="s">
        <v>96</v>
      </c>
      <c r="BQ5242" t="str">
        <f t="shared" si="3"/>
        <v>USEPA:351.2</v>
      </c>
      <c r="BR5242">
        <v>351.2</v>
      </c>
      <c r="BS5242" t="s">
        <v>4867</v>
      </c>
      <c r="BT5242" t="s">
        <v>7605</v>
      </c>
      <c r="BV5242" t="s">
        <v>7606</v>
      </c>
      <c r="BX5242" s="1">
        <v>45359</v>
      </c>
      <c r="BZ5242" t="s">
        <v>11154</v>
      </c>
      <c r="CA5242" t="s">
        <v>1272</v>
      </c>
      <c r="CB5242">
        <v>0.8</v>
      </c>
      <c r="CC5242" t="s">
        <v>1616</v>
      </c>
      <c r="CE5242" t="s">
        <v>11089</v>
      </c>
      <c r="CF5242" t="s">
        <v>1618</v>
      </c>
    </row>
    <row r="5243" spans="1:84" hidden="1" x14ac:dyDescent="0.4">
      <c r="A5243" t="s">
        <v>7466</v>
      </c>
      <c r="B5243" t="s">
        <v>7467</v>
      </c>
      <c r="C5243" t="s">
        <v>11094</v>
      </c>
      <c r="D5243" t="s">
        <v>81</v>
      </c>
      <c r="E5243" t="s">
        <v>82</v>
      </c>
      <c r="G5243" s="4" t="str">
        <f t="shared" si="2"/>
        <v>2024-03-21T09:02:00-07:00</v>
      </c>
      <c r="H5243" s="1">
        <v>45372</v>
      </c>
      <c r="I5243" s="5">
        <v>0.37638888888888888</v>
      </c>
      <c r="J5243" t="s">
        <v>84</v>
      </c>
      <c r="U5243" t="s">
        <v>7469</v>
      </c>
      <c r="V5243" t="s">
        <v>7470</v>
      </c>
      <c r="X5243" t="s">
        <v>7482</v>
      </c>
      <c r="Y5243" t="s">
        <v>7483</v>
      </c>
      <c r="AD5243">
        <v>32.386417000000002</v>
      </c>
      <c r="AE5243">
        <v>-111.119139</v>
      </c>
      <c r="AG5243" t="s">
        <v>10039</v>
      </c>
      <c r="AH5243" t="s">
        <v>7466</v>
      </c>
      <c r="AI5243" t="s">
        <v>10040</v>
      </c>
      <c r="AK5243" t="s">
        <v>5367</v>
      </c>
      <c r="AL5243" t="s">
        <v>11155</v>
      </c>
      <c r="AN5243" t="s">
        <v>1700</v>
      </c>
      <c r="AO5243" t="s">
        <v>457</v>
      </c>
      <c r="AP5243" t="s">
        <v>422</v>
      </c>
      <c r="AQ5243">
        <v>2.5499999999999998</v>
      </c>
      <c r="AR5243" t="s">
        <v>1616</v>
      </c>
      <c r="AT5243" t="s">
        <v>1612</v>
      </c>
      <c r="AV5243" t="s">
        <v>96</v>
      </c>
      <c r="BQ5243" t="str">
        <f t="shared" si="3"/>
        <v>USEPA:365.1</v>
      </c>
      <c r="BR5243">
        <v>365.1</v>
      </c>
      <c r="BS5243" t="s">
        <v>4867</v>
      </c>
      <c r="BT5243" t="s">
        <v>7474</v>
      </c>
      <c r="BV5243" t="s">
        <v>7475</v>
      </c>
      <c r="BX5243" s="1">
        <v>45380</v>
      </c>
      <c r="BZ5243" t="s">
        <v>11156</v>
      </c>
      <c r="CA5243" t="s">
        <v>1272</v>
      </c>
      <c r="CB5243">
        <v>0.5</v>
      </c>
      <c r="CC5243" t="s">
        <v>1616</v>
      </c>
      <c r="CE5243" t="s">
        <v>11097</v>
      </c>
      <c r="CF5243" t="s">
        <v>1618</v>
      </c>
    </row>
    <row r="5244" spans="1:84" hidden="1" x14ac:dyDescent="0.4">
      <c r="A5244" t="s">
        <v>9593</v>
      </c>
      <c r="B5244" t="s">
        <v>9594</v>
      </c>
      <c r="C5244" t="s">
        <v>11072</v>
      </c>
      <c r="D5244" t="s">
        <v>81</v>
      </c>
      <c r="E5244" t="s">
        <v>82</v>
      </c>
      <c r="G5244" s="4" t="str">
        <f t="shared" si="2"/>
        <v>2024-02-07T11:32:00-07:00</v>
      </c>
      <c r="H5244" s="1">
        <v>45329</v>
      </c>
      <c r="I5244" s="5">
        <v>0.48055555555555557</v>
      </c>
      <c r="J5244" t="s">
        <v>84</v>
      </c>
      <c r="U5244" t="s">
        <v>9596</v>
      </c>
      <c r="V5244" t="s">
        <v>9597</v>
      </c>
      <c r="X5244" t="s">
        <v>9742</v>
      </c>
      <c r="Y5244" t="s">
        <v>9743</v>
      </c>
      <c r="AD5244">
        <v>31.949278</v>
      </c>
      <c r="AE5244">
        <v>-112.519583</v>
      </c>
      <c r="AG5244" t="s">
        <v>10039</v>
      </c>
      <c r="AH5244" t="s">
        <v>9593</v>
      </c>
      <c r="AI5244" t="s">
        <v>10039</v>
      </c>
      <c r="AK5244" t="s">
        <v>5367</v>
      </c>
      <c r="AL5244" t="s">
        <v>11157</v>
      </c>
      <c r="AM5244" t="s">
        <v>92</v>
      </c>
      <c r="AN5244" t="s">
        <v>1610</v>
      </c>
      <c r="AO5244" t="s">
        <v>1611</v>
      </c>
      <c r="AP5244" t="s">
        <v>10726</v>
      </c>
      <c r="AQ5244" t="s">
        <v>4440</v>
      </c>
      <c r="AR5244" t="s">
        <v>1616</v>
      </c>
      <c r="AT5244" t="s">
        <v>1612</v>
      </c>
      <c r="AV5244" t="s">
        <v>96</v>
      </c>
      <c r="BQ5244" t="str">
        <f t="shared" si="3"/>
        <v>APHA:4500-NH3 C</v>
      </c>
      <c r="BR5244" t="s">
        <v>9610</v>
      </c>
      <c r="BS5244" t="s">
        <v>5380</v>
      </c>
      <c r="BT5244" t="s">
        <v>9611</v>
      </c>
      <c r="BV5244" t="s">
        <v>9612</v>
      </c>
      <c r="BX5244" s="1">
        <v>45341</v>
      </c>
      <c r="BZ5244" t="s">
        <v>11158</v>
      </c>
      <c r="CA5244" t="s">
        <v>9604</v>
      </c>
      <c r="CB5244">
        <v>0.5</v>
      </c>
      <c r="CC5244" t="s">
        <v>1616</v>
      </c>
      <c r="CE5244" t="s">
        <v>11075</v>
      </c>
      <c r="CF5244" t="s">
        <v>1618</v>
      </c>
    </row>
    <row r="5245" spans="1:84" hidden="1" x14ac:dyDescent="0.4">
      <c r="A5245" t="s">
        <v>7466</v>
      </c>
      <c r="B5245" t="s">
        <v>7467</v>
      </c>
      <c r="C5245" t="s">
        <v>11086</v>
      </c>
      <c r="D5245" t="s">
        <v>81</v>
      </c>
      <c r="E5245" t="s">
        <v>82</v>
      </c>
      <c r="G5245" s="4" t="str">
        <f t="shared" si="2"/>
        <v>2024-02-29T09:45:00-07:00</v>
      </c>
      <c r="H5245" s="1">
        <v>45351</v>
      </c>
      <c r="I5245" s="5">
        <v>0.40625</v>
      </c>
      <c r="J5245" t="s">
        <v>84</v>
      </c>
      <c r="U5245" t="s">
        <v>7469</v>
      </c>
      <c r="V5245" t="s">
        <v>7470</v>
      </c>
      <c r="X5245" t="s">
        <v>7471</v>
      </c>
      <c r="Y5245" t="s">
        <v>7472</v>
      </c>
      <c r="AD5245">
        <v>32.338639000000001</v>
      </c>
      <c r="AE5245">
        <v>-111.08147200000001</v>
      </c>
      <c r="AG5245" t="s">
        <v>10039</v>
      </c>
      <c r="AH5245" t="s">
        <v>7466</v>
      </c>
      <c r="AI5245" t="s">
        <v>10040</v>
      </c>
      <c r="AK5245" t="s">
        <v>5367</v>
      </c>
      <c r="AL5245" t="s">
        <v>11159</v>
      </c>
      <c r="AN5245" t="s">
        <v>1700</v>
      </c>
      <c r="AO5245" t="s">
        <v>457</v>
      </c>
      <c r="AP5245" t="s">
        <v>422</v>
      </c>
      <c r="AQ5245">
        <v>3.25</v>
      </c>
      <c r="AR5245" t="s">
        <v>1616</v>
      </c>
      <c r="AT5245" t="s">
        <v>1612</v>
      </c>
      <c r="AV5245" t="s">
        <v>96</v>
      </c>
      <c r="BQ5245" t="str">
        <f t="shared" si="3"/>
        <v>USEPA:365.1</v>
      </c>
      <c r="BR5245">
        <v>365.1</v>
      </c>
      <c r="BS5245" t="s">
        <v>4867</v>
      </c>
      <c r="BT5245" t="s">
        <v>7474</v>
      </c>
      <c r="BV5245" t="s">
        <v>7475</v>
      </c>
      <c r="BX5245" s="1">
        <v>45364</v>
      </c>
      <c r="BZ5245" t="s">
        <v>11160</v>
      </c>
      <c r="CA5245" t="s">
        <v>1272</v>
      </c>
      <c r="CB5245">
        <v>0.5</v>
      </c>
      <c r="CC5245" t="s">
        <v>1616</v>
      </c>
      <c r="CE5245" t="s">
        <v>11089</v>
      </c>
      <c r="CF5245" t="s">
        <v>1618</v>
      </c>
    </row>
    <row r="5246" spans="1:84" hidden="1" x14ac:dyDescent="0.4">
      <c r="A5246" t="s">
        <v>7466</v>
      </c>
      <c r="B5246" t="s">
        <v>7467</v>
      </c>
      <c r="C5246" t="s">
        <v>11094</v>
      </c>
      <c r="D5246" t="s">
        <v>81</v>
      </c>
      <c r="E5246" t="s">
        <v>82</v>
      </c>
      <c r="G5246" s="4" t="str">
        <f t="shared" si="2"/>
        <v>2024-03-21T09:02:00-07:00</v>
      </c>
      <c r="H5246" s="1">
        <v>45372</v>
      </c>
      <c r="I5246" s="5">
        <v>0.37638888888888888</v>
      </c>
      <c r="J5246" t="s">
        <v>84</v>
      </c>
      <c r="U5246" t="s">
        <v>7469</v>
      </c>
      <c r="V5246" t="s">
        <v>7470</v>
      </c>
      <c r="X5246" t="s">
        <v>7482</v>
      </c>
      <c r="Y5246" t="s">
        <v>7483</v>
      </c>
      <c r="AD5246">
        <v>32.386417000000002</v>
      </c>
      <c r="AE5246">
        <v>-111.119139</v>
      </c>
      <c r="AG5246" t="s">
        <v>10039</v>
      </c>
      <c r="AH5246" t="s">
        <v>7466</v>
      </c>
      <c r="AI5246" t="s">
        <v>10040</v>
      </c>
      <c r="AK5246" t="s">
        <v>5367</v>
      </c>
      <c r="AL5246" t="s">
        <v>11161</v>
      </c>
      <c r="AN5246" t="s">
        <v>1610</v>
      </c>
      <c r="AO5246" t="s">
        <v>10046</v>
      </c>
      <c r="AP5246" t="s">
        <v>422</v>
      </c>
      <c r="AQ5246">
        <v>1.56</v>
      </c>
      <c r="AR5246" t="s">
        <v>1616</v>
      </c>
      <c r="AS5246" t="s">
        <v>9232</v>
      </c>
      <c r="AT5246" t="s">
        <v>1612</v>
      </c>
      <c r="AV5246" t="s">
        <v>96</v>
      </c>
      <c r="BF5246" t="s">
        <v>11162</v>
      </c>
      <c r="BQ5246" t="str">
        <f t="shared" si="3"/>
        <v>USEPA:351.2</v>
      </c>
      <c r="BR5246">
        <v>351.2</v>
      </c>
      <c r="BS5246" t="s">
        <v>4867</v>
      </c>
      <c r="BT5246" t="s">
        <v>7605</v>
      </c>
      <c r="BV5246" t="s">
        <v>7606</v>
      </c>
      <c r="BX5246" s="1">
        <v>45378</v>
      </c>
      <c r="BZ5246" t="s">
        <v>11163</v>
      </c>
      <c r="CA5246" t="s">
        <v>1272</v>
      </c>
      <c r="CB5246">
        <v>0.8</v>
      </c>
      <c r="CC5246" t="s">
        <v>1616</v>
      </c>
      <c r="CE5246" t="s">
        <v>11097</v>
      </c>
      <c r="CF5246" t="s">
        <v>1618</v>
      </c>
    </row>
    <row r="5247" spans="1:84" hidden="1" x14ac:dyDescent="0.4">
      <c r="A5247" t="s">
        <v>9593</v>
      </c>
      <c r="B5247" t="s">
        <v>9594</v>
      </c>
      <c r="C5247" t="s">
        <v>11118</v>
      </c>
      <c r="D5247" t="s">
        <v>81</v>
      </c>
      <c r="E5247" t="s">
        <v>82</v>
      </c>
      <c r="G5247" s="4" t="str">
        <f t="shared" si="2"/>
        <v>2024-02-07T10:59:00-07:00</v>
      </c>
      <c r="H5247" s="1">
        <v>45329</v>
      </c>
      <c r="I5247" s="5">
        <v>0.45763888888888887</v>
      </c>
      <c r="J5247" t="s">
        <v>84</v>
      </c>
      <c r="U5247" t="s">
        <v>9596</v>
      </c>
      <c r="V5247" t="s">
        <v>9597</v>
      </c>
      <c r="X5247" t="s">
        <v>9676</v>
      </c>
      <c r="Y5247" t="s">
        <v>9677</v>
      </c>
      <c r="AD5247">
        <v>31.908080999999999</v>
      </c>
      <c r="AE5247">
        <v>-111.84456400000001</v>
      </c>
      <c r="AG5247" t="s">
        <v>10039</v>
      </c>
      <c r="AH5247" t="s">
        <v>9593</v>
      </c>
      <c r="AI5247" t="s">
        <v>10039</v>
      </c>
      <c r="AK5247" t="s">
        <v>5367</v>
      </c>
      <c r="AL5247" t="s">
        <v>11164</v>
      </c>
      <c r="AN5247" t="s">
        <v>1700</v>
      </c>
      <c r="AO5247" t="s">
        <v>9631</v>
      </c>
      <c r="AP5247" t="s">
        <v>10726</v>
      </c>
      <c r="AQ5247">
        <v>1.2</v>
      </c>
      <c r="AR5247" t="s">
        <v>1616</v>
      </c>
      <c r="AT5247" t="s">
        <v>1612</v>
      </c>
      <c r="AV5247" t="s">
        <v>96</v>
      </c>
      <c r="BQ5247" t="str">
        <f t="shared" si="3"/>
        <v>APHA:4500-P B</v>
      </c>
      <c r="BR5247" t="s">
        <v>10727</v>
      </c>
      <c r="BS5247" t="s">
        <v>5380</v>
      </c>
      <c r="BT5247" t="s">
        <v>10728</v>
      </c>
      <c r="BV5247" t="s">
        <v>10729</v>
      </c>
      <c r="BX5247" s="1">
        <v>45342</v>
      </c>
      <c r="BZ5247" t="s">
        <v>11165</v>
      </c>
      <c r="CA5247" t="s">
        <v>10731</v>
      </c>
      <c r="CB5247">
        <v>0.1</v>
      </c>
      <c r="CC5247" t="s">
        <v>1616</v>
      </c>
      <c r="CE5247" t="s">
        <v>11075</v>
      </c>
      <c r="CF5247" t="s">
        <v>1618</v>
      </c>
    </row>
    <row r="5248" spans="1:84" hidden="1" x14ac:dyDescent="0.4">
      <c r="A5248" t="s">
        <v>7466</v>
      </c>
      <c r="B5248" t="s">
        <v>7467</v>
      </c>
      <c r="C5248" t="s">
        <v>11068</v>
      </c>
      <c r="D5248" t="s">
        <v>81</v>
      </c>
      <c r="E5248" t="s">
        <v>82</v>
      </c>
      <c r="G5248" s="4" t="str">
        <f t="shared" si="2"/>
        <v>2024-03-26T09:40:00-07:00</v>
      </c>
      <c r="H5248" s="1">
        <v>45377</v>
      </c>
      <c r="I5248" s="5">
        <v>0.40277777777777779</v>
      </c>
      <c r="J5248" t="s">
        <v>84</v>
      </c>
      <c r="U5248" t="s">
        <v>7469</v>
      </c>
      <c r="V5248" t="s">
        <v>7470</v>
      </c>
      <c r="X5248" t="s">
        <v>7510</v>
      </c>
      <c r="Y5248" t="s">
        <v>7511</v>
      </c>
      <c r="AD5248">
        <v>32.434333000000002</v>
      </c>
      <c r="AE5248">
        <v>-111.232472</v>
      </c>
      <c r="AG5248" t="s">
        <v>10039</v>
      </c>
      <c r="AH5248" t="s">
        <v>7466</v>
      </c>
      <c r="AI5248" t="s">
        <v>10040</v>
      </c>
      <c r="AK5248" t="s">
        <v>5367</v>
      </c>
      <c r="AL5248" t="s">
        <v>11166</v>
      </c>
      <c r="AN5248" t="s">
        <v>1610</v>
      </c>
      <c r="AO5248" t="s">
        <v>5387</v>
      </c>
      <c r="AP5248" t="s">
        <v>422</v>
      </c>
      <c r="AQ5248">
        <v>14.6</v>
      </c>
      <c r="AR5248" t="s">
        <v>1616</v>
      </c>
      <c r="AT5248" t="s">
        <v>1612</v>
      </c>
      <c r="AV5248" t="s">
        <v>7535</v>
      </c>
      <c r="BQ5248" t="str">
        <f t="shared" si="3"/>
        <v>AOAC:973.48</v>
      </c>
      <c r="BR5248">
        <v>973.48</v>
      </c>
      <c r="BS5248" t="s">
        <v>7536</v>
      </c>
      <c r="BT5248" t="s">
        <v>7537</v>
      </c>
      <c r="BX5248" s="1">
        <v>45393</v>
      </c>
      <c r="BZ5248" t="s">
        <v>11167</v>
      </c>
      <c r="CA5248" t="s">
        <v>1272</v>
      </c>
      <c r="CB5248">
        <v>0.8</v>
      </c>
      <c r="CC5248" t="s">
        <v>1616</v>
      </c>
      <c r="CE5248" t="s">
        <v>11071</v>
      </c>
      <c r="CF5248" t="s">
        <v>1618</v>
      </c>
    </row>
    <row r="5249" spans="1:84" hidden="1" x14ac:dyDescent="0.4">
      <c r="A5249" t="s">
        <v>7466</v>
      </c>
      <c r="B5249" t="s">
        <v>7467</v>
      </c>
      <c r="C5249" t="s">
        <v>11090</v>
      </c>
      <c r="D5249" t="s">
        <v>81</v>
      </c>
      <c r="E5249" t="s">
        <v>82</v>
      </c>
      <c r="G5249" s="4" t="str">
        <f t="shared" si="2"/>
        <v>2024-03-27T09:20:00-07:00</v>
      </c>
      <c r="H5249" s="1">
        <v>45378</v>
      </c>
      <c r="I5249" s="5">
        <v>0.3888888888888889</v>
      </c>
      <c r="J5249" t="s">
        <v>84</v>
      </c>
      <c r="U5249" t="s">
        <v>7469</v>
      </c>
      <c r="V5249" t="s">
        <v>7470</v>
      </c>
      <c r="X5249" t="s">
        <v>7532</v>
      </c>
      <c r="Y5249" t="s">
        <v>7533</v>
      </c>
      <c r="AD5249">
        <v>32.289444000000003</v>
      </c>
      <c r="AE5249">
        <v>-111.03486100000001</v>
      </c>
      <c r="AG5249" t="s">
        <v>10039</v>
      </c>
      <c r="AH5249" t="s">
        <v>7466</v>
      </c>
      <c r="AI5249" t="s">
        <v>10040</v>
      </c>
      <c r="AK5249" t="s">
        <v>5367</v>
      </c>
      <c r="AL5249" t="s">
        <v>11168</v>
      </c>
      <c r="AN5249" t="s">
        <v>7486</v>
      </c>
      <c r="AO5249" t="s">
        <v>5369</v>
      </c>
      <c r="AP5249" t="s">
        <v>422</v>
      </c>
      <c r="AQ5249">
        <v>6.99</v>
      </c>
      <c r="AR5249" t="s">
        <v>1616</v>
      </c>
      <c r="AT5249" t="s">
        <v>1612</v>
      </c>
      <c r="AV5249" t="s">
        <v>96</v>
      </c>
      <c r="BQ5249" t="str">
        <f t="shared" si="3"/>
        <v>USEPA:350.1</v>
      </c>
      <c r="BR5249">
        <v>350.1</v>
      </c>
      <c r="BS5249" t="s">
        <v>4867</v>
      </c>
      <c r="BT5249" t="s">
        <v>7488</v>
      </c>
      <c r="BV5249" t="s">
        <v>7489</v>
      </c>
      <c r="BX5249" s="1">
        <v>45379</v>
      </c>
      <c r="BZ5249" t="s">
        <v>11169</v>
      </c>
      <c r="CA5249" t="s">
        <v>1272</v>
      </c>
      <c r="CB5249">
        <v>0.5</v>
      </c>
      <c r="CC5249" t="s">
        <v>1616</v>
      </c>
      <c r="CE5249" t="s">
        <v>11170</v>
      </c>
      <c r="CF5249" t="s">
        <v>1618</v>
      </c>
    </row>
    <row r="5250" spans="1:84" hidden="1" x14ac:dyDescent="0.4">
      <c r="A5250" t="s">
        <v>7466</v>
      </c>
      <c r="B5250" t="s">
        <v>7467</v>
      </c>
      <c r="C5250" t="s">
        <v>11094</v>
      </c>
      <c r="D5250" t="s">
        <v>81</v>
      </c>
      <c r="E5250" t="s">
        <v>82</v>
      </c>
      <c r="G5250" s="4" t="str">
        <f t="shared" si="2"/>
        <v>2024-03-21T09:02:00-07:00</v>
      </c>
      <c r="H5250" s="1">
        <v>45372</v>
      </c>
      <c r="I5250" s="5">
        <v>0.37638888888888888</v>
      </c>
      <c r="J5250" t="s">
        <v>84</v>
      </c>
      <c r="U5250" t="s">
        <v>7469</v>
      </c>
      <c r="V5250" t="s">
        <v>7470</v>
      </c>
      <c r="X5250" t="s">
        <v>7482</v>
      </c>
      <c r="Y5250" t="s">
        <v>7483</v>
      </c>
      <c r="AD5250">
        <v>32.386417000000002</v>
      </c>
      <c r="AE5250">
        <v>-111.119139</v>
      </c>
      <c r="AG5250" t="s">
        <v>10039</v>
      </c>
      <c r="AH5250" t="s">
        <v>7466</v>
      </c>
      <c r="AI5250" t="s">
        <v>10040</v>
      </c>
      <c r="AK5250" t="s">
        <v>5367</v>
      </c>
      <c r="AL5250" t="s">
        <v>11171</v>
      </c>
      <c r="AN5250" t="s">
        <v>1700</v>
      </c>
      <c r="AO5250" t="s">
        <v>123</v>
      </c>
      <c r="AP5250" t="s">
        <v>422</v>
      </c>
      <c r="AQ5250">
        <v>2.39</v>
      </c>
      <c r="AR5250" t="s">
        <v>1616</v>
      </c>
      <c r="AS5250" t="s">
        <v>9252</v>
      </c>
      <c r="AT5250" t="s">
        <v>1612</v>
      </c>
      <c r="AV5250" t="s">
        <v>96</v>
      </c>
      <c r="BQ5250" t="str">
        <f t="shared" si="3"/>
        <v>USEPA:365.1</v>
      </c>
      <c r="BR5250">
        <v>365.1</v>
      </c>
      <c r="BS5250" t="s">
        <v>4867</v>
      </c>
      <c r="BT5250" t="s">
        <v>7474</v>
      </c>
      <c r="BV5250" t="s">
        <v>7475</v>
      </c>
      <c r="BX5250" s="1">
        <v>45373</v>
      </c>
      <c r="BZ5250" t="s">
        <v>11172</v>
      </c>
      <c r="CA5250" t="s">
        <v>1272</v>
      </c>
      <c r="CB5250">
        <v>0.5</v>
      </c>
      <c r="CC5250" t="s">
        <v>1616</v>
      </c>
      <c r="CE5250" t="s">
        <v>11097</v>
      </c>
      <c r="CF5250" t="s">
        <v>1618</v>
      </c>
    </row>
    <row r="5251" spans="1:84" hidden="1" x14ac:dyDescent="0.4">
      <c r="A5251" t="s">
        <v>9593</v>
      </c>
      <c r="B5251" t="s">
        <v>9594</v>
      </c>
      <c r="C5251" t="s">
        <v>11118</v>
      </c>
      <c r="D5251" t="s">
        <v>81</v>
      </c>
      <c r="E5251" t="s">
        <v>82</v>
      </c>
      <c r="G5251" s="4" t="str">
        <f t="shared" ref="G5251:G5314" si="4">TEXT(H5251+I5251,"yyyy-mm-dd""T""hh:mm:ss")&amp;
IF(J5251="MST","-07:00",
IF(J5251="MDT","-06:00",
IF(J5251="PST","-08:00",
IF(J5251="PDT","-07:00",
IF(J5251="UTC","+00:00","+00:00")))))</f>
        <v>2024-02-07T10:59:00-07:00</v>
      </c>
      <c r="H5251" s="1">
        <v>45329</v>
      </c>
      <c r="I5251" s="5">
        <v>0.45763888888888887</v>
      </c>
      <c r="J5251" t="s">
        <v>84</v>
      </c>
      <c r="U5251" t="s">
        <v>9596</v>
      </c>
      <c r="V5251" t="s">
        <v>9597</v>
      </c>
      <c r="X5251" t="s">
        <v>9676</v>
      </c>
      <c r="Y5251" t="s">
        <v>9677</v>
      </c>
      <c r="AD5251">
        <v>31.908080999999999</v>
      </c>
      <c r="AE5251">
        <v>-111.84456400000001</v>
      </c>
      <c r="AG5251" t="s">
        <v>10039</v>
      </c>
      <c r="AH5251" t="s">
        <v>9593</v>
      </c>
      <c r="AI5251" t="s">
        <v>10039</v>
      </c>
      <c r="AK5251" t="s">
        <v>5367</v>
      </c>
      <c r="AL5251" t="s">
        <v>11173</v>
      </c>
      <c r="AM5251" t="s">
        <v>92</v>
      </c>
      <c r="AN5251" t="s">
        <v>1610</v>
      </c>
      <c r="AO5251" t="s">
        <v>111</v>
      </c>
      <c r="AP5251" t="s">
        <v>10726</v>
      </c>
      <c r="AQ5251" t="s">
        <v>4440</v>
      </c>
      <c r="AR5251" t="s">
        <v>1616</v>
      </c>
      <c r="AT5251" t="s">
        <v>1612</v>
      </c>
      <c r="AV5251" t="s">
        <v>96</v>
      </c>
      <c r="BQ5251" t="str">
        <f t="shared" ref="BQ5251:BQ5314" si="5">BS5251 &amp; ":" &amp; BR5251</f>
        <v>USEPA:300</v>
      </c>
      <c r="BR5251">
        <v>300</v>
      </c>
      <c r="BS5251" t="s">
        <v>4867</v>
      </c>
      <c r="BT5251" t="s">
        <v>9315</v>
      </c>
      <c r="BV5251" t="s">
        <v>9316</v>
      </c>
      <c r="BX5251" s="1">
        <v>45330</v>
      </c>
      <c r="BZ5251" t="s">
        <v>11174</v>
      </c>
      <c r="CA5251" t="s">
        <v>9604</v>
      </c>
      <c r="CB5251">
        <v>0.5</v>
      </c>
      <c r="CC5251" t="s">
        <v>1616</v>
      </c>
      <c r="CE5251" t="s">
        <v>11075</v>
      </c>
      <c r="CF5251" t="s">
        <v>1618</v>
      </c>
    </row>
    <row r="5252" spans="1:84" hidden="1" x14ac:dyDescent="0.4">
      <c r="A5252" t="s">
        <v>7466</v>
      </c>
      <c r="B5252" t="s">
        <v>7467</v>
      </c>
      <c r="C5252" t="s">
        <v>11175</v>
      </c>
      <c r="D5252" t="s">
        <v>81</v>
      </c>
      <c r="E5252" t="s">
        <v>82</v>
      </c>
      <c r="G5252" s="4" t="str">
        <f t="shared" si="4"/>
        <v>2024-06-25T08:36:00-07:00</v>
      </c>
      <c r="H5252" s="1">
        <v>45468</v>
      </c>
      <c r="I5252" s="5">
        <v>0.35833333333333334</v>
      </c>
      <c r="J5252" t="s">
        <v>84</v>
      </c>
      <c r="U5252" t="s">
        <v>7469</v>
      </c>
      <c r="V5252" t="s">
        <v>7470</v>
      </c>
      <c r="X5252" t="s">
        <v>7510</v>
      </c>
      <c r="Y5252" t="s">
        <v>7511</v>
      </c>
      <c r="AD5252">
        <v>32.434333000000002</v>
      </c>
      <c r="AE5252">
        <v>-111.232472</v>
      </c>
      <c r="AG5252" t="s">
        <v>10039</v>
      </c>
      <c r="AH5252" t="s">
        <v>7466</v>
      </c>
      <c r="AI5252" t="s">
        <v>10040</v>
      </c>
      <c r="AK5252" t="s">
        <v>5367</v>
      </c>
      <c r="AL5252" t="s">
        <v>11176</v>
      </c>
      <c r="AN5252" t="s">
        <v>1610</v>
      </c>
      <c r="AO5252" t="s">
        <v>7494</v>
      </c>
      <c r="AP5252" t="s">
        <v>422</v>
      </c>
      <c r="AQ5252">
        <v>4.16</v>
      </c>
      <c r="AR5252" t="s">
        <v>1616</v>
      </c>
      <c r="AT5252" t="s">
        <v>1612</v>
      </c>
      <c r="AV5252" t="s">
        <v>96</v>
      </c>
      <c r="BQ5252" t="str">
        <f t="shared" si="5"/>
        <v>USEPA:353.2</v>
      </c>
      <c r="BR5252">
        <v>353.2</v>
      </c>
      <c r="BS5252" t="s">
        <v>4867</v>
      </c>
      <c r="BT5252" t="s">
        <v>5390</v>
      </c>
      <c r="BV5252" t="s">
        <v>5391</v>
      </c>
      <c r="BX5252" s="1">
        <v>45474</v>
      </c>
      <c r="BZ5252" t="s">
        <v>11177</v>
      </c>
      <c r="CA5252" t="s">
        <v>1272</v>
      </c>
      <c r="CB5252">
        <v>0.2</v>
      </c>
      <c r="CC5252" t="s">
        <v>1616</v>
      </c>
      <c r="CE5252" t="s">
        <v>11071</v>
      </c>
      <c r="CF5252" t="s">
        <v>1618</v>
      </c>
    </row>
    <row r="5253" spans="1:84" hidden="1" x14ac:dyDescent="0.4">
      <c r="A5253" t="s">
        <v>7466</v>
      </c>
      <c r="B5253" t="s">
        <v>7467</v>
      </c>
      <c r="C5253" t="s">
        <v>11178</v>
      </c>
      <c r="D5253" t="s">
        <v>81</v>
      </c>
      <c r="E5253" t="s">
        <v>82</v>
      </c>
      <c r="G5253" s="4" t="str">
        <f t="shared" si="4"/>
        <v>2024-05-23T08:42:00-07:00</v>
      </c>
      <c r="H5253" s="1">
        <v>45435</v>
      </c>
      <c r="I5253" s="5">
        <v>0.36249999999999999</v>
      </c>
      <c r="J5253" t="s">
        <v>84</v>
      </c>
      <c r="U5253" t="s">
        <v>7469</v>
      </c>
      <c r="V5253" t="s">
        <v>7470</v>
      </c>
      <c r="X5253" t="s">
        <v>7471</v>
      </c>
      <c r="Y5253" t="s">
        <v>7472</v>
      </c>
      <c r="AD5253">
        <v>32.338639000000001</v>
      </c>
      <c r="AE5253">
        <v>-111.08147200000001</v>
      </c>
      <c r="AG5253" t="s">
        <v>10039</v>
      </c>
      <c r="AH5253" t="s">
        <v>7466</v>
      </c>
      <c r="AI5253" t="s">
        <v>10040</v>
      </c>
      <c r="AK5253" t="s">
        <v>5367</v>
      </c>
      <c r="AL5253" t="s">
        <v>11179</v>
      </c>
      <c r="AN5253" t="s">
        <v>1610</v>
      </c>
      <c r="AO5253" t="s">
        <v>7494</v>
      </c>
      <c r="AP5253" t="s">
        <v>422</v>
      </c>
      <c r="AQ5253">
        <v>9.8000000000000007</v>
      </c>
      <c r="AR5253" t="s">
        <v>1616</v>
      </c>
      <c r="AT5253" t="s">
        <v>1612</v>
      </c>
      <c r="AV5253" t="s">
        <v>96</v>
      </c>
      <c r="BQ5253" t="str">
        <f t="shared" si="5"/>
        <v>USEPA:353.2</v>
      </c>
      <c r="BR5253">
        <v>353.2</v>
      </c>
      <c r="BS5253" t="s">
        <v>4867</v>
      </c>
      <c r="BT5253" t="s">
        <v>5390</v>
      </c>
      <c r="BV5253" t="s">
        <v>5391</v>
      </c>
      <c r="BX5253" s="1">
        <v>45441</v>
      </c>
      <c r="BZ5253" t="s">
        <v>11180</v>
      </c>
      <c r="CA5253" t="s">
        <v>1272</v>
      </c>
      <c r="CB5253">
        <v>0.2</v>
      </c>
      <c r="CC5253" t="s">
        <v>1616</v>
      </c>
      <c r="CE5253" t="s">
        <v>11089</v>
      </c>
      <c r="CF5253" t="s">
        <v>1618</v>
      </c>
    </row>
    <row r="5254" spans="1:84" hidden="1" x14ac:dyDescent="0.4">
      <c r="A5254" t="s">
        <v>7466</v>
      </c>
      <c r="B5254" t="s">
        <v>7467</v>
      </c>
      <c r="C5254" t="s">
        <v>11175</v>
      </c>
      <c r="D5254" t="s">
        <v>81</v>
      </c>
      <c r="E5254" t="s">
        <v>82</v>
      </c>
      <c r="G5254" s="4" t="str">
        <f t="shared" si="4"/>
        <v>2024-06-25T08:36:00-07:00</v>
      </c>
      <c r="H5254" s="1">
        <v>45468</v>
      </c>
      <c r="I5254" s="5">
        <v>0.35833333333333334</v>
      </c>
      <c r="J5254" t="s">
        <v>84</v>
      </c>
      <c r="U5254" t="s">
        <v>7469</v>
      </c>
      <c r="V5254" t="s">
        <v>7470</v>
      </c>
      <c r="X5254" t="s">
        <v>7510</v>
      </c>
      <c r="Y5254" t="s">
        <v>7511</v>
      </c>
      <c r="AD5254">
        <v>32.434333000000002</v>
      </c>
      <c r="AE5254">
        <v>-111.232472</v>
      </c>
      <c r="AG5254" t="s">
        <v>10039</v>
      </c>
      <c r="AH5254" t="s">
        <v>7466</v>
      </c>
      <c r="AI5254" t="s">
        <v>10040</v>
      </c>
      <c r="AK5254" t="s">
        <v>5367</v>
      </c>
      <c r="AL5254" t="s">
        <v>11181</v>
      </c>
      <c r="AN5254" t="s">
        <v>1700</v>
      </c>
      <c r="AO5254" t="s">
        <v>457</v>
      </c>
      <c r="AP5254" t="s">
        <v>422</v>
      </c>
      <c r="AQ5254">
        <v>1.93</v>
      </c>
      <c r="AR5254" t="s">
        <v>1616</v>
      </c>
      <c r="AT5254" t="s">
        <v>1612</v>
      </c>
      <c r="AV5254" t="s">
        <v>96</v>
      </c>
      <c r="BQ5254" t="str">
        <f t="shared" si="5"/>
        <v>USEPA:365.1</v>
      </c>
      <c r="BR5254">
        <v>365.1</v>
      </c>
      <c r="BS5254" t="s">
        <v>4867</v>
      </c>
      <c r="BT5254" t="s">
        <v>7474</v>
      </c>
      <c r="BV5254" t="s">
        <v>7475</v>
      </c>
      <c r="BX5254" s="1">
        <v>45475</v>
      </c>
      <c r="BZ5254" t="s">
        <v>11182</v>
      </c>
      <c r="CA5254" t="s">
        <v>1272</v>
      </c>
      <c r="CB5254">
        <v>0.5</v>
      </c>
      <c r="CC5254" t="s">
        <v>1616</v>
      </c>
      <c r="CE5254" t="s">
        <v>11071</v>
      </c>
      <c r="CF5254" t="s">
        <v>1618</v>
      </c>
    </row>
    <row r="5255" spans="1:84" hidden="1" x14ac:dyDescent="0.4">
      <c r="A5255" t="s">
        <v>7466</v>
      </c>
      <c r="B5255" t="s">
        <v>7467</v>
      </c>
      <c r="C5255" t="s">
        <v>11183</v>
      </c>
      <c r="D5255" t="s">
        <v>81</v>
      </c>
      <c r="E5255" t="s">
        <v>82</v>
      </c>
      <c r="G5255" s="4" t="str">
        <f t="shared" si="4"/>
        <v>2024-06-26T08:15:00-07:00</v>
      </c>
      <c r="H5255" s="1">
        <v>45469</v>
      </c>
      <c r="I5255" s="5">
        <v>0.34375</v>
      </c>
      <c r="J5255" t="s">
        <v>84</v>
      </c>
      <c r="U5255" t="s">
        <v>7469</v>
      </c>
      <c r="V5255" t="s">
        <v>7470</v>
      </c>
      <c r="X5255" t="s">
        <v>7482</v>
      </c>
      <c r="Y5255" t="s">
        <v>7483</v>
      </c>
      <c r="AD5255">
        <v>32.386417000000002</v>
      </c>
      <c r="AE5255">
        <v>-111.119139</v>
      </c>
      <c r="AG5255" t="s">
        <v>10039</v>
      </c>
      <c r="AH5255" t="s">
        <v>7466</v>
      </c>
      <c r="AI5255" t="s">
        <v>10040</v>
      </c>
      <c r="AK5255" t="s">
        <v>5367</v>
      </c>
      <c r="AL5255" t="s">
        <v>11184</v>
      </c>
      <c r="AN5255" t="s">
        <v>1610</v>
      </c>
      <c r="AO5255" t="s">
        <v>10046</v>
      </c>
      <c r="AP5255" t="s">
        <v>422</v>
      </c>
      <c r="AQ5255">
        <v>1.23</v>
      </c>
      <c r="AR5255" t="s">
        <v>1616</v>
      </c>
      <c r="AS5255" t="s">
        <v>9232</v>
      </c>
      <c r="AT5255" t="s">
        <v>1612</v>
      </c>
      <c r="AV5255" t="s">
        <v>96</v>
      </c>
      <c r="BF5255" t="s">
        <v>11162</v>
      </c>
      <c r="BQ5255" t="str">
        <f t="shared" si="5"/>
        <v>USEPA:351.2</v>
      </c>
      <c r="BR5255">
        <v>351.2</v>
      </c>
      <c r="BS5255" t="s">
        <v>4867</v>
      </c>
      <c r="BT5255" t="s">
        <v>7605</v>
      </c>
      <c r="BV5255" t="s">
        <v>7606</v>
      </c>
      <c r="BX5255" s="1">
        <v>45482</v>
      </c>
      <c r="BZ5255" t="s">
        <v>11185</v>
      </c>
      <c r="CA5255" t="s">
        <v>1272</v>
      </c>
      <c r="CB5255">
        <v>0.8</v>
      </c>
      <c r="CC5255" t="s">
        <v>1616</v>
      </c>
      <c r="CE5255" t="s">
        <v>11097</v>
      </c>
      <c r="CF5255" t="s">
        <v>1618</v>
      </c>
    </row>
    <row r="5256" spans="1:84" hidden="1" x14ac:dyDescent="0.4">
      <c r="A5256" t="s">
        <v>7466</v>
      </c>
      <c r="B5256" t="s">
        <v>7467</v>
      </c>
      <c r="C5256" t="s">
        <v>11178</v>
      </c>
      <c r="D5256" t="s">
        <v>81</v>
      </c>
      <c r="E5256" t="s">
        <v>82</v>
      </c>
      <c r="G5256" s="4" t="str">
        <f t="shared" si="4"/>
        <v>2024-05-23T08:42:00-07:00</v>
      </c>
      <c r="H5256" s="1">
        <v>45435</v>
      </c>
      <c r="I5256" s="5">
        <v>0.36249999999999999</v>
      </c>
      <c r="J5256" t="s">
        <v>84</v>
      </c>
      <c r="U5256" t="s">
        <v>7469</v>
      </c>
      <c r="V5256" t="s">
        <v>7470</v>
      </c>
      <c r="X5256" t="s">
        <v>7471</v>
      </c>
      <c r="Y5256" t="s">
        <v>7472</v>
      </c>
      <c r="AD5256">
        <v>32.338639000000001</v>
      </c>
      <c r="AE5256">
        <v>-111.08147200000001</v>
      </c>
      <c r="AG5256" t="s">
        <v>10039</v>
      </c>
      <c r="AH5256" t="s">
        <v>7466</v>
      </c>
      <c r="AI5256" t="s">
        <v>10040</v>
      </c>
      <c r="AK5256" t="s">
        <v>5367</v>
      </c>
      <c r="AL5256" t="s">
        <v>11186</v>
      </c>
      <c r="AN5256" t="s">
        <v>1610</v>
      </c>
      <c r="AO5256" t="s">
        <v>5387</v>
      </c>
      <c r="AP5256" t="s">
        <v>422</v>
      </c>
      <c r="AQ5256">
        <v>11.3</v>
      </c>
      <c r="AR5256" t="s">
        <v>1616</v>
      </c>
      <c r="AT5256" t="s">
        <v>1612</v>
      </c>
      <c r="AV5256" t="s">
        <v>7535</v>
      </c>
      <c r="BQ5256" t="str">
        <f t="shared" si="5"/>
        <v>AOAC:973.48</v>
      </c>
      <c r="BR5256">
        <v>973.48</v>
      </c>
      <c r="BS5256" t="s">
        <v>7536</v>
      </c>
      <c r="BT5256" t="s">
        <v>7537</v>
      </c>
      <c r="BX5256" s="1">
        <v>45441</v>
      </c>
      <c r="BZ5256" t="s">
        <v>11187</v>
      </c>
      <c r="CA5256" t="s">
        <v>1272</v>
      </c>
      <c r="CB5256">
        <v>0.8</v>
      </c>
      <c r="CC5256" t="s">
        <v>1616</v>
      </c>
      <c r="CE5256" t="s">
        <v>11089</v>
      </c>
      <c r="CF5256" t="s">
        <v>1618</v>
      </c>
    </row>
    <row r="5257" spans="1:84" hidden="1" x14ac:dyDescent="0.4">
      <c r="A5257" t="s">
        <v>7466</v>
      </c>
      <c r="B5257" t="s">
        <v>7467</v>
      </c>
      <c r="C5257" t="s">
        <v>11188</v>
      </c>
      <c r="D5257" t="s">
        <v>81</v>
      </c>
      <c r="E5257" t="s">
        <v>82</v>
      </c>
      <c r="G5257" s="4" t="str">
        <f t="shared" si="4"/>
        <v>2024-06-20T08:20:00-07:00</v>
      </c>
      <c r="H5257" s="1">
        <v>45463</v>
      </c>
      <c r="I5257" s="5">
        <v>0.34722222222222221</v>
      </c>
      <c r="J5257" t="s">
        <v>84</v>
      </c>
      <c r="U5257" t="s">
        <v>7469</v>
      </c>
      <c r="V5257" t="s">
        <v>7470</v>
      </c>
      <c r="X5257" t="s">
        <v>7532</v>
      </c>
      <c r="Y5257" t="s">
        <v>7533</v>
      </c>
      <c r="AD5257">
        <v>32.289444000000003</v>
      </c>
      <c r="AE5257">
        <v>-111.03486100000001</v>
      </c>
      <c r="AG5257" t="s">
        <v>10039</v>
      </c>
      <c r="AH5257" t="s">
        <v>7466</v>
      </c>
      <c r="AI5257" t="s">
        <v>10040</v>
      </c>
      <c r="AK5257" t="s">
        <v>5367</v>
      </c>
      <c r="AL5257" t="s">
        <v>11189</v>
      </c>
      <c r="AM5257" t="s">
        <v>7485</v>
      </c>
      <c r="AN5257" t="s">
        <v>1700</v>
      </c>
      <c r="AO5257" t="s">
        <v>457</v>
      </c>
      <c r="AP5257" t="s">
        <v>422</v>
      </c>
      <c r="AS5257" t="s">
        <v>7487</v>
      </c>
      <c r="AT5257" t="s">
        <v>1612</v>
      </c>
      <c r="AV5257" t="s">
        <v>96</v>
      </c>
      <c r="BQ5257" t="str">
        <f t="shared" si="5"/>
        <v>USEPA:365.1</v>
      </c>
      <c r="BR5257">
        <v>365.1</v>
      </c>
      <c r="BS5257" t="s">
        <v>4867</v>
      </c>
      <c r="BT5257" t="s">
        <v>7474</v>
      </c>
      <c r="BV5257" t="s">
        <v>7475</v>
      </c>
      <c r="BX5257" s="1">
        <v>45475</v>
      </c>
      <c r="BZ5257" t="s">
        <v>11190</v>
      </c>
      <c r="CA5257" t="s">
        <v>1272</v>
      </c>
      <c r="CB5257">
        <v>0.5</v>
      </c>
      <c r="CC5257" t="s">
        <v>1616</v>
      </c>
      <c r="CE5257" t="s">
        <v>11191</v>
      </c>
      <c r="CF5257" t="s">
        <v>1618</v>
      </c>
    </row>
    <row r="5258" spans="1:84" hidden="1" x14ac:dyDescent="0.4">
      <c r="A5258" t="s">
        <v>7466</v>
      </c>
      <c r="B5258" t="s">
        <v>7467</v>
      </c>
      <c r="C5258" t="s">
        <v>11188</v>
      </c>
      <c r="D5258" t="s">
        <v>81</v>
      </c>
      <c r="E5258" t="s">
        <v>82</v>
      </c>
      <c r="G5258" s="4" t="str">
        <f t="shared" si="4"/>
        <v>2024-06-20T08:20:00-07:00</v>
      </c>
      <c r="H5258" s="1">
        <v>45463</v>
      </c>
      <c r="I5258" s="5">
        <v>0.34722222222222221</v>
      </c>
      <c r="J5258" t="s">
        <v>84</v>
      </c>
      <c r="U5258" t="s">
        <v>7469</v>
      </c>
      <c r="V5258" t="s">
        <v>7470</v>
      </c>
      <c r="X5258" t="s">
        <v>7532</v>
      </c>
      <c r="Y5258" t="s">
        <v>7533</v>
      </c>
      <c r="AD5258">
        <v>32.289444000000003</v>
      </c>
      <c r="AE5258">
        <v>-111.03486100000001</v>
      </c>
      <c r="AG5258" t="s">
        <v>10039</v>
      </c>
      <c r="AH5258" t="s">
        <v>7466</v>
      </c>
      <c r="AI5258" t="s">
        <v>10040</v>
      </c>
      <c r="AK5258" t="s">
        <v>5367</v>
      </c>
      <c r="AL5258" t="s">
        <v>11192</v>
      </c>
      <c r="AN5258" t="s">
        <v>1610</v>
      </c>
      <c r="AO5258" t="s">
        <v>10046</v>
      </c>
      <c r="AP5258" t="s">
        <v>422</v>
      </c>
      <c r="AQ5258">
        <v>4.7300000000000004</v>
      </c>
      <c r="AR5258" t="s">
        <v>1616</v>
      </c>
      <c r="AT5258" t="s">
        <v>1612</v>
      </c>
      <c r="AV5258" t="s">
        <v>96</v>
      </c>
      <c r="BQ5258" t="str">
        <f t="shared" si="5"/>
        <v>USEPA:351.2</v>
      </c>
      <c r="BR5258">
        <v>351.2</v>
      </c>
      <c r="BS5258" t="s">
        <v>4867</v>
      </c>
      <c r="BT5258" t="s">
        <v>7605</v>
      </c>
      <c r="BV5258" t="s">
        <v>7606</v>
      </c>
      <c r="BX5258" s="1">
        <v>45482</v>
      </c>
      <c r="BZ5258" t="s">
        <v>11193</v>
      </c>
      <c r="CA5258" t="s">
        <v>1272</v>
      </c>
      <c r="CB5258">
        <v>0.8</v>
      </c>
      <c r="CC5258" t="s">
        <v>1616</v>
      </c>
      <c r="CE5258" t="s">
        <v>11191</v>
      </c>
      <c r="CF5258" t="s">
        <v>1618</v>
      </c>
    </row>
    <row r="5259" spans="1:84" hidden="1" x14ac:dyDescent="0.4">
      <c r="A5259" t="s">
        <v>9593</v>
      </c>
      <c r="B5259" t="s">
        <v>9594</v>
      </c>
      <c r="C5259" t="s">
        <v>11194</v>
      </c>
      <c r="D5259" t="s">
        <v>81</v>
      </c>
      <c r="E5259" t="s">
        <v>82</v>
      </c>
      <c r="G5259" s="4" t="str">
        <f t="shared" si="4"/>
        <v>2024-06-24T10:20:00-07:00</v>
      </c>
      <c r="H5259" s="1">
        <v>45467</v>
      </c>
      <c r="I5259" s="5">
        <v>0.43055555555555558</v>
      </c>
      <c r="J5259" t="s">
        <v>84</v>
      </c>
      <c r="U5259" t="s">
        <v>9596</v>
      </c>
      <c r="V5259" t="s">
        <v>9597</v>
      </c>
      <c r="X5259" t="s">
        <v>9598</v>
      </c>
      <c r="Y5259" t="s">
        <v>9599</v>
      </c>
      <c r="AD5259">
        <v>31.916073999999998</v>
      </c>
      <c r="AE5259">
        <v>-111.889109</v>
      </c>
      <c r="AG5259" t="s">
        <v>10039</v>
      </c>
      <c r="AH5259" t="s">
        <v>9593</v>
      </c>
      <c r="AI5259" t="s">
        <v>10039</v>
      </c>
      <c r="AK5259" t="s">
        <v>5367</v>
      </c>
      <c r="AL5259" t="s">
        <v>11195</v>
      </c>
      <c r="AN5259" t="s">
        <v>1610</v>
      </c>
      <c r="AO5259" t="s">
        <v>1611</v>
      </c>
      <c r="AP5259" t="s">
        <v>10726</v>
      </c>
      <c r="AQ5259">
        <v>0.61</v>
      </c>
      <c r="AR5259" t="s">
        <v>1616</v>
      </c>
      <c r="AT5259" t="s">
        <v>1612</v>
      </c>
      <c r="AV5259" t="s">
        <v>96</v>
      </c>
      <c r="BQ5259" t="str">
        <f t="shared" si="5"/>
        <v>APHA:4500-NH3 C</v>
      </c>
      <c r="BR5259" t="s">
        <v>9610</v>
      </c>
      <c r="BS5259" t="s">
        <v>5380</v>
      </c>
      <c r="BT5259" t="s">
        <v>9611</v>
      </c>
      <c r="BV5259" t="s">
        <v>9612</v>
      </c>
      <c r="BX5259" s="1">
        <v>45478</v>
      </c>
      <c r="BZ5259" t="s">
        <v>11196</v>
      </c>
      <c r="CA5259" t="s">
        <v>9604</v>
      </c>
      <c r="CB5259">
        <v>0.5</v>
      </c>
      <c r="CC5259" t="s">
        <v>1616</v>
      </c>
      <c r="CE5259" t="s">
        <v>11075</v>
      </c>
      <c r="CF5259" t="s">
        <v>1618</v>
      </c>
    </row>
    <row r="5260" spans="1:84" hidden="1" x14ac:dyDescent="0.4">
      <c r="A5260" t="s">
        <v>7466</v>
      </c>
      <c r="B5260" t="s">
        <v>7467</v>
      </c>
      <c r="C5260" t="s">
        <v>11188</v>
      </c>
      <c r="D5260" t="s">
        <v>81</v>
      </c>
      <c r="E5260" t="s">
        <v>82</v>
      </c>
      <c r="G5260" s="4" t="str">
        <f t="shared" si="4"/>
        <v>2024-06-20T08:20:00-07:00</v>
      </c>
      <c r="H5260" s="1">
        <v>45463</v>
      </c>
      <c r="I5260" s="5">
        <v>0.34722222222222221</v>
      </c>
      <c r="J5260" t="s">
        <v>84</v>
      </c>
      <c r="U5260" t="s">
        <v>7469</v>
      </c>
      <c r="V5260" t="s">
        <v>7470</v>
      </c>
      <c r="X5260" t="s">
        <v>7532</v>
      </c>
      <c r="Y5260" t="s">
        <v>7533</v>
      </c>
      <c r="AD5260">
        <v>32.289444000000003</v>
      </c>
      <c r="AE5260">
        <v>-111.03486100000001</v>
      </c>
      <c r="AG5260" t="s">
        <v>10039</v>
      </c>
      <c r="AH5260" t="s">
        <v>7466</v>
      </c>
      <c r="AI5260" t="s">
        <v>10040</v>
      </c>
      <c r="AK5260" t="s">
        <v>5367</v>
      </c>
      <c r="AL5260" t="s">
        <v>11197</v>
      </c>
      <c r="AM5260" t="s">
        <v>7485</v>
      </c>
      <c r="AN5260" t="s">
        <v>1700</v>
      </c>
      <c r="AO5260" t="s">
        <v>123</v>
      </c>
      <c r="AP5260" t="s">
        <v>422</v>
      </c>
      <c r="AS5260" t="s">
        <v>9533</v>
      </c>
      <c r="AT5260" t="s">
        <v>1612</v>
      </c>
      <c r="AV5260" t="s">
        <v>96</v>
      </c>
      <c r="BQ5260" t="str">
        <f t="shared" si="5"/>
        <v>USEPA:365.1</v>
      </c>
      <c r="BR5260">
        <v>365.1</v>
      </c>
      <c r="BS5260" t="s">
        <v>4867</v>
      </c>
      <c r="BT5260" t="s">
        <v>7474</v>
      </c>
      <c r="BV5260" t="s">
        <v>7475</v>
      </c>
      <c r="BX5260" s="1">
        <v>45464</v>
      </c>
      <c r="BZ5260" t="s">
        <v>11198</v>
      </c>
      <c r="CA5260" t="s">
        <v>1272</v>
      </c>
      <c r="CB5260">
        <v>0.5</v>
      </c>
      <c r="CC5260" t="s">
        <v>1616</v>
      </c>
      <c r="CE5260" t="s">
        <v>11191</v>
      </c>
      <c r="CF5260" t="s">
        <v>1618</v>
      </c>
    </row>
    <row r="5261" spans="1:84" hidden="1" x14ac:dyDescent="0.4">
      <c r="A5261" t="s">
        <v>7466</v>
      </c>
      <c r="B5261" t="s">
        <v>7467</v>
      </c>
      <c r="C5261" t="s">
        <v>11175</v>
      </c>
      <c r="D5261" t="s">
        <v>81</v>
      </c>
      <c r="E5261" t="s">
        <v>82</v>
      </c>
      <c r="G5261" s="4" t="str">
        <f t="shared" si="4"/>
        <v>2024-06-25T08:36:00-07:00</v>
      </c>
      <c r="H5261" s="1">
        <v>45468</v>
      </c>
      <c r="I5261" s="5">
        <v>0.35833333333333334</v>
      </c>
      <c r="J5261" t="s">
        <v>84</v>
      </c>
      <c r="U5261" t="s">
        <v>7469</v>
      </c>
      <c r="V5261" t="s">
        <v>7470</v>
      </c>
      <c r="X5261" t="s">
        <v>7510</v>
      </c>
      <c r="Y5261" t="s">
        <v>7511</v>
      </c>
      <c r="AD5261">
        <v>32.434333000000002</v>
      </c>
      <c r="AE5261">
        <v>-111.232472</v>
      </c>
      <c r="AG5261" t="s">
        <v>10039</v>
      </c>
      <c r="AH5261" t="s">
        <v>7466</v>
      </c>
      <c r="AI5261" t="s">
        <v>10040</v>
      </c>
      <c r="AK5261" t="s">
        <v>5367</v>
      </c>
      <c r="AL5261" t="s">
        <v>11199</v>
      </c>
      <c r="AN5261" t="s">
        <v>1610</v>
      </c>
      <c r="AO5261" t="s">
        <v>10046</v>
      </c>
      <c r="AP5261" t="s">
        <v>422</v>
      </c>
      <c r="AQ5261">
        <v>1.36</v>
      </c>
      <c r="AR5261" t="s">
        <v>1616</v>
      </c>
      <c r="AT5261" t="s">
        <v>1612</v>
      </c>
      <c r="AV5261" t="s">
        <v>96</v>
      </c>
      <c r="BQ5261" t="str">
        <f t="shared" si="5"/>
        <v>USEPA:351.2</v>
      </c>
      <c r="BR5261">
        <v>351.2</v>
      </c>
      <c r="BS5261" t="s">
        <v>4867</v>
      </c>
      <c r="BT5261" t="s">
        <v>7605</v>
      </c>
      <c r="BV5261" t="s">
        <v>7606</v>
      </c>
      <c r="BX5261" s="1">
        <v>45482</v>
      </c>
      <c r="BZ5261" t="s">
        <v>11200</v>
      </c>
      <c r="CA5261" t="s">
        <v>1272</v>
      </c>
      <c r="CB5261">
        <v>0.8</v>
      </c>
      <c r="CC5261" t="s">
        <v>1616</v>
      </c>
      <c r="CE5261" t="s">
        <v>11071</v>
      </c>
      <c r="CF5261" t="s">
        <v>1618</v>
      </c>
    </row>
    <row r="5262" spans="1:84" hidden="1" x14ac:dyDescent="0.4">
      <c r="A5262" t="s">
        <v>9593</v>
      </c>
      <c r="B5262" t="s">
        <v>9594</v>
      </c>
      <c r="C5262" t="s">
        <v>11201</v>
      </c>
      <c r="D5262" t="s">
        <v>81</v>
      </c>
      <c r="E5262" t="s">
        <v>82</v>
      </c>
      <c r="G5262" s="4" t="str">
        <f t="shared" si="4"/>
        <v>2024-06-24T10:59:00-07:00</v>
      </c>
      <c r="H5262" s="1">
        <v>45467</v>
      </c>
      <c r="I5262" s="5">
        <v>0.45763888888888887</v>
      </c>
      <c r="J5262" t="s">
        <v>84</v>
      </c>
      <c r="U5262" t="s">
        <v>9596</v>
      </c>
      <c r="V5262" t="s">
        <v>9597</v>
      </c>
      <c r="X5262" t="s">
        <v>9676</v>
      </c>
      <c r="Y5262" t="s">
        <v>9677</v>
      </c>
      <c r="AD5262">
        <v>31.908080999999999</v>
      </c>
      <c r="AE5262">
        <v>-111.84456400000001</v>
      </c>
      <c r="AG5262" t="s">
        <v>10039</v>
      </c>
      <c r="AH5262" t="s">
        <v>9593</v>
      </c>
      <c r="AI5262" t="s">
        <v>10039</v>
      </c>
      <c r="AK5262" t="s">
        <v>5367</v>
      </c>
      <c r="AL5262" t="s">
        <v>11202</v>
      </c>
      <c r="AN5262" t="s">
        <v>1700</v>
      </c>
      <c r="AO5262" t="s">
        <v>9631</v>
      </c>
      <c r="AP5262" t="s">
        <v>10726</v>
      </c>
      <c r="AQ5262">
        <v>1.9</v>
      </c>
      <c r="AR5262" t="s">
        <v>1616</v>
      </c>
      <c r="AT5262" t="s">
        <v>1612</v>
      </c>
      <c r="AV5262" t="s">
        <v>96</v>
      </c>
      <c r="BQ5262" t="str">
        <f t="shared" si="5"/>
        <v>APHA:4500-P B</v>
      </c>
      <c r="BR5262" t="s">
        <v>10727</v>
      </c>
      <c r="BS5262" t="s">
        <v>5380</v>
      </c>
      <c r="BT5262" t="s">
        <v>10728</v>
      </c>
      <c r="BV5262" t="s">
        <v>10729</v>
      </c>
      <c r="BX5262" s="1">
        <v>45476</v>
      </c>
      <c r="BZ5262" t="s">
        <v>11203</v>
      </c>
      <c r="CA5262" t="s">
        <v>10731</v>
      </c>
      <c r="CB5262">
        <v>0.1</v>
      </c>
      <c r="CC5262" t="s">
        <v>1616</v>
      </c>
      <c r="CE5262" t="s">
        <v>11075</v>
      </c>
      <c r="CF5262" t="s">
        <v>1618</v>
      </c>
    </row>
    <row r="5263" spans="1:84" hidden="1" x14ac:dyDescent="0.4">
      <c r="A5263" t="s">
        <v>9593</v>
      </c>
      <c r="B5263" t="s">
        <v>9594</v>
      </c>
      <c r="C5263" t="s">
        <v>11194</v>
      </c>
      <c r="D5263" t="s">
        <v>81</v>
      </c>
      <c r="E5263" t="s">
        <v>82</v>
      </c>
      <c r="G5263" s="4" t="str">
        <f t="shared" si="4"/>
        <v>2024-06-24T10:20:00-07:00</v>
      </c>
      <c r="H5263" s="1">
        <v>45467</v>
      </c>
      <c r="I5263" s="5">
        <v>0.43055555555555558</v>
      </c>
      <c r="J5263" t="s">
        <v>84</v>
      </c>
      <c r="U5263" t="s">
        <v>9596</v>
      </c>
      <c r="V5263" t="s">
        <v>9597</v>
      </c>
      <c r="X5263" t="s">
        <v>9598</v>
      </c>
      <c r="Y5263" t="s">
        <v>9599</v>
      </c>
      <c r="AD5263">
        <v>31.916073999999998</v>
      </c>
      <c r="AE5263">
        <v>-111.889109</v>
      </c>
      <c r="AG5263" t="s">
        <v>10039</v>
      </c>
      <c r="AH5263" t="s">
        <v>9593</v>
      </c>
      <c r="AI5263" t="s">
        <v>10039</v>
      </c>
      <c r="AK5263" t="s">
        <v>5367</v>
      </c>
      <c r="AL5263" t="s">
        <v>11204</v>
      </c>
      <c r="AN5263" t="s">
        <v>1610</v>
      </c>
      <c r="AO5263" t="s">
        <v>105</v>
      </c>
      <c r="AP5263" t="s">
        <v>10726</v>
      </c>
      <c r="AQ5263">
        <v>0.28000000000000003</v>
      </c>
      <c r="AR5263" t="s">
        <v>1616</v>
      </c>
      <c r="AT5263" t="s">
        <v>1612</v>
      </c>
      <c r="AV5263" t="s">
        <v>96</v>
      </c>
      <c r="BQ5263" t="str">
        <f t="shared" si="5"/>
        <v>USEPA:300</v>
      </c>
      <c r="BR5263">
        <v>300</v>
      </c>
      <c r="BS5263" t="s">
        <v>4867</v>
      </c>
      <c r="BT5263" t="s">
        <v>9315</v>
      </c>
      <c r="BV5263" t="s">
        <v>9316</v>
      </c>
      <c r="BX5263" s="1">
        <v>45467</v>
      </c>
      <c r="BZ5263" t="s">
        <v>11205</v>
      </c>
      <c r="CA5263" t="s">
        <v>9604</v>
      </c>
      <c r="CB5263">
        <v>0.1</v>
      </c>
      <c r="CC5263" t="s">
        <v>1616</v>
      </c>
      <c r="CE5263" t="s">
        <v>11075</v>
      </c>
      <c r="CF5263" t="s">
        <v>1618</v>
      </c>
    </row>
    <row r="5264" spans="1:84" hidden="1" x14ac:dyDescent="0.4">
      <c r="A5264" t="s">
        <v>7466</v>
      </c>
      <c r="B5264" t="s">
        <v>7467</v>
      </c>
      <c r="C5264" t="s">
        <v>11188</v>
      </c>
      <c r="D5264" t="s">
        <v>81</v>
      </c>
      <c r="E5264" t="s">
        <v>82</v>
      </c>
      <c r="G5264" s="4" t="str">
        <f t="shared" si="4"/>
        <v>2024-06-20T08:20:00-07:00</v>
      </c>
      <c r="H5264" s="1">
        <v>45463</v>
      </c>
      <c r="I5264" s="5">
        <v>0.34722222222222221</v>
      </c>
      <c r="J5264" t="s">
        <v>84</v>
      </c>
      <c r="U5264" t="s">
        <v>7469</v>
      </c>
      <c r="V5264" t="s">
        <v>7470</v>
      </c>
      <c r="X5264" t="s">
        <v>7532</v>
      </c>
      <c r="Y5264" t="s">
        <v>7533</v>
      </c>
      <c r="AD5264">
        <v>32.289444000000003</v>
      </c>
      <c r="AE5264">
        <v>-111.03486100000001</v>
      </c>
      <c r="AG5264" t="s">
        <v>10039</v>
      </c>
      <c r="AH5264" t="s">
        <v>7466</v>
      </c>
      <c r="AI5264" t="s">
        <v>10040</v>
      </c>
      <c r="AK5264" t="s">
        <v>5367</v>
      </c>
      <c r="AL5264" t="s">
        <v>11206</v>
      </c>
      <c r="AN5264" t="s">
        <v>1610</v>
      </c>
      <c r="AO5264" t="s">
        <v>7494</v>
      </c>
      <c r="AP5264" t="s">
        <v>422</v>
      </c>
      <c r="AQ5264">
        <v>2.27</v>
      </c>
      <c r="AR5264" t="s">
        <v>1616</v>
      </c>
      <c r="AT5264" t="s">
        <v>1612</v>
      </c>
      <c r="AV5264" t="s">
        <v>96</v>
      </c>
      <c r="BQ5264" t="str">
        <f t="shared" si="5"/>
        <v>USEPA:353.2</v>
      </c>
      <c r="BR5264">
        <v>353.2</v>
      </c>
      <c r="BS5264" t="s">
        <v>4867</v>
      </c>
      <c r="BT5264" t="s">
        <v>5390</v>
      </c>
      <c r="BV5264" t="s">
        <v>5391</v>
      </c>
      <c r="BX5264" s="1">
        <v>45464</v>
      </c>
      <c r="BZ5264" t="s">
        <v>11207</v>
      </c>
      <c r="CA5264" t="s">
        <v>1272</v>
      </c>
      <c r="CB5264">
        <v>0.2</v>
      </c>
      <c r="CC5264" t="s">
        <v>1616</v>
      </c>
      <c r="CE5264" t="s">
        <v>11191</v>
      </c>
      <c r="CF5264" t="s">
        <v>1618</v>
      </c>
    </row>
    <row r="5265" spans="1:84" hidden="1" x14ac:dyDescent="0.4">
      <c r="A5265" t="s">
        <v>7466</v>
      </c>
      <c r="B5265" t="s">
        <v>7467</v>
      </c>
      <c r="C5265" t="s">
        <v>11178</v>
      </c>
      <c r="D5265" t="s">
        <v>81</v>
      </c>
      <c r="E5265" t="s">
        <v>82</v>
      </c>
      <c r="G5265" s="4" t="str">
        <f t="shared" si="4"/>
        <v>2024-05-23T08:42:00-07:00</v>
      </c>
      <c r="H5265" s="1">
        <v>45435</v>
      </c>
      <c r="I5265" s="5">
        <v>0.36249999999999999</v>
      </c>
      <c r="J5265" t="s">
        <v>84</v>
      </c>
      <c r="U5265" t="s">
        <v>7469</v>
      </c>
      <c r="V5265" t="s">
        <v>7470</v>
      </c>
      <c r="X5265" t="s">
        <v>7471</v>
      </c>
      <c r="Y5265" t="s">
        <v>7472</v>
      </c>
      <c r="AD5265">
        <v>32.338639000000001</v>
      </c>
      <c r="AE5265">
        <v>-111.08147200000001</v>
      </c>
      <c r="AG5265" t="s">
        <v>10039</v>
      </c>
      <c r="AH5265" t="s">
        <v>7466</v>
      </c>
      <c r="AI5265" t="s">
        <v>10040</v>
      </c>
      <c r="AK5265" t="s">
        <v>5367</v>
      </c>
      <c r="AL5265" t="s">
        <v>11208</v>
      </c>
      <c r="AN5265" t="s">
        <v>1700</v>
      </c>
      <c r="AO5265" t="s">
        <v>123</v>
      </c>
      <c r="AP5265" t="s">
        <v>422</v>
      </c>
      <c r="AQ5265">
        <v>5.26</v>
      </c>
      <c r="AR5265" t="s">
        <v>1616</v>
      </c>
      <c r="AS5265" t="s">
        <v>9387</v>
      </c>
      <c r="AT5265" t="s">
        <v>1612</v>
      </c>
      <c r="AV5265" t="s">
        <v>96</v>
      </c>
      <c r="BQ5265" t="str">
        <f t="shared" si="5"/>
        <v>USEPA:365.1</v>
      </c>
      <c r="BR5265">
        <v>365.1</v>
      </c>
      <c r="BS5265" t="s">
        <v>4867</v>
      </c>
      <c r="BT5265" t="s">
        <v>7474</v>
      </c>
      <c r="BV5265" t="s">
        <v>7475</v>
      </c>
      <c r="BX5265" s="1">
        <v>45436</v>
      </c>
      <c r="BZ5265" t="s">
        <v>11209</v>
      </c>
      <c r="CA5265" t="s">
        <v>1272</v>
      </c>
      <c r="CB5265">
        <v>0.5</v>
      </c>
      <c r="CC5265" t="s">
        <v>1616</v>
      </c>
      <c r="CE5265" t="s">
        <v>11089</v>
      </c>
      <c r="CF5265" t="s">
        <v>1618</v>
      </c>
    </row>
    <row r="5266" spans="1:84" hidden="1" x14ac:dyDescent="0.4">
      <c r="A5266" t="s">
        <v>7466</v>
      </c>
      <c r="B5266" t="s">
        <v>7467</v>
      </c>
      <c r="C5266" t="s">
        <v>11183</v>
      </c>
      <c r="D5266" t="s">
        <v>81</v>
      </c>
      <c r="E5266" t="s">
        <v>82</v>
      </c>
      <c r="G5266" s="4" t="str">
        <f t="shared" si="4"/>
        <v>2024-06-26T08:15:00-07:00</v>
      </c>
      <c r="H5266" s="1">
        <v>45469</v>
      </c>
      <c r="I5266" s="5">
        <v>0.34375</v>
      </c>
      <c r="J5266" t="s">
        <v>84</v>
      </c>
      <c r="U5266" t="s">
        <v>7469</v>
      </c>
      <c r="V5266" t="s">
        <v>7470</v>
      </c>
      <c r="X5266" t="s">
        <v>7482</v>
      </c>
      <c r="Y5266" t="s">
        <v>7483</v>
      </c>
      <c r="AD5266">
        <v>32.386417000000002</v>
      </c>
      <c r="AE5266">
        <v>-111.119139</v>
      </c>
      <c r="AG5266" t="s">
        <v>10039</v>
      </c>
      <c r="AH5266" t="s">
        <v>7466</v>
      </c>
      <c r="AI5266" t="s">
        <v>10040</v>
      </c>
      <c r="AK5266" t="s">
        <v>5367</v>
      </c>
      <c r="AL5266" t="s">
        <v>11210</v>
      </c>
      <c r="AM5266" t="s">
        <v>7485</v>
      </c>
      <c r="AN5266" t="s">
        <v>7486</v>
      </c>
      <c r="AO5266" t="s">
        <v>5369</v>
      </c>
      <c r="AP5266" t="s">
        <v>422</v>
      </c>
      <c r="AS5266" t="s">
        <v>7487</v>
      </c>
      <c r="AT5266" t="s">
        <v>1612</v>
      </c>
      <c r="AV5266" t="s">
        <v>96</v>
      </c>
      <c r="BQ5266" t="str">
        <f t="shared" si="5"/>
        <v>USEPA:350.1</v>
      </c>
      <c r="BR5266">
        <v>350.1</v>
      </c>
      <c r="BS5266" t="s">
        <v>4867</v>
      </c>
      <c r="BT5266" t="s">
        <v>7488</v>
      </c>
      <c r="BV5266" t="s">
        <v>7489</v>
      </c>
      <c r="BX5266" s="1">
        <v>45474</v>
      </c>
      <c r="BZ5266" t="s">
        <v>11211</v>
      </c>
      <c r="CA5266" t="s">
        <v>1272</v>
      </c>
      <c r="CB5266">
        <v>0.5</v>
      </c>
      <c r="CC5266" t="s">
        <v>1616</v>
      </c>
      <c r="CE5266" t="s">
        <v>11097</v>
      </c>
      <c r="CF5266" t="s">
        <v>1618</v>
      </c>
    </row>
    <row r="5267" spans="1:84" hidden="1" x14ac:dyDescent="0.4">
      <c r="A5267" t="s">
        <v>7466</v>
      </c>
      <c r="B5267" t="s">
        <v>7467</v>
      </c>
      <c r="C5267" t="s">
        <v>11175</v>
      </c>
      <c r="D5267" t="s">
        <v>81</v>
      </c>
      <c r="E5267" t="s">
        <v>82</v>
      </c>
      <c r="G5267" s="4" t="str">
        <f t="shared" si="4"/>
        <v>2024-06-25T08:36:00-07:00</v>
      </c>
      <c r="H5267" s="1">
        <v>45468</v>
      </c>
      <c r="I5267" s="5">
        <v>0.35833333333333334</v>
      </c>
      <c r="J5267" t="s">
        <v>84</v>
      </c>
      <c r="U5267" t="s">
        <v>7469</v>
      </c>
      <c r="V5267" t="s">
        <v>7470</v>
      </c>
      <c r="X5267" t="s">
        <v>7510</v>
      </c>
      <c r="Y5267" t="s">
        <v>7511</v>
      </c>
      <c r="AD5267">
        <v>32.434333000000002</v>
      </c>
      <c r="AE5267">
        <v>-111.232472</v>
      </c>
      <c r="AG5267" t="s">
        <v>10039</v>
      </c>
      <c r="AH5267" t="s">
        <v>7466</v>
      </c>
      <c r="AI5267" t="s">
        <v>10040</v>
      </c>
      <c r="AK5267" t="s">
        <v>5367</v>
      </c>
      <c r="AL5267" t="s">
        <v>11212</v>
      </c>
      <c r="AN5267" t="s">
        <v>1700</v>
      </c>
      <c r="AO5267" t="s">
        <v>123</v>
      </c>
      <c r="AP5267" t="s">
        <v>422</v>
      </c>
      <c r="AQ5267">
        <v>2.13</v>
      </c>
      <c r="AR5267" t="s">
        <v>1616</v>
      </c>
      <c r="AS5267" t="s">
        <v>9252</v>
      </c>
      <c r="AT5267" t="s">
        <v>1612</v>
      </c>
      <c r="AV5267" t="s">
        <v>96</v>
      </c>
      <c r="BQ5267" t="str">
        <f t="shared" si="5"/>
        <v>USEPA:365.1</v>
      </c>
      <c r="BR5267">
        <v>365.1</v>
      </c>
      <c r="BS5267" t="s">
        <v>4867</v>
      </c>
      <c r="BT5267" t="s">
        <v>7474</v>
      </c>
      <c r="BV5267" t="s">
        <v>7475</v>
      </c>
      <c r="BX5267" s="1">
        <v>45468</v>
      </c>
      <c r="BZ5267" t="s">
        <v>11213</v>
      </c>
      <c r="CA5267" t="s">
        <v>1272</v>
      </c>
      <c r="CB5267">
        <v>0.5</v>
      </c>
      <c r="CC5267" t="s">
        <v>1616</v>
      </c>
      <c r="CE5267" t="s">
        <v>11071</v>
      </c>
      <c r="CF5267" t="s">
        <v>1618</v>
      </c>
    </row>
    <row r="5268" spans="1:84" hidden="1" x14ac:dyDescent="0.4">
      <c r="A5268" t="s">
        <v>7466</v>
      </c>
      <c r="B5268" t="s">
        <v>7467</v>
      </c>
      <c r="C5268" t="s">
        <v>11183</v>
      </c>
      <c r="D5268" t="s">
        <v>81</v>
      </c>
      <c r="E5268" t="s">
        <v>82</v>
      </c>
      <c r="G5268" s="4" t="str">
        <f t="shared" si="4"/>
        <v>2024-06-26T08:15:00-07:00</v>
      </c>
      <c r="H5268" s="1">
        <v>45469</v>
      </c>
      <c r="I5268" s="5">
        <v>0.34375</v>
      </c>
      <c r="J5268" t="s">
        <v>84</v>
      </c>
      <c r="U5268" t="s">
        <v>7469</v>
      </c>
      <c r="V5268" t="s">
        <v>7470</v>
      </c>
      <c r="X5268" t="s">
        <v>7482</v>
      </c>
      <c r="Y5268" t="s">
        <v>7483</v>
      </c>
      <c r="AD5268">
        <v>32.386417000000002</v>
      </c>
      <c r="AE5268">
        <v>-111.119139</v>
      </c>
      <c r="AG5268" t="s">
        <v>10039</v>
      </c>
      <c r="AH5268" t="s">
        <v>7466</v>
      </c>
      <c r="AI5268" t="s">
        <v>10040</v>
      </c>
      <c r="AK5268" t="s">
        <v>5367</v>
      </c>
      <c r="AL5268" t="s">
        <v>11214</v>
      </c>
      <c r="AN5268" t="s">
        <v>1700</v>
      </c>
      <c r="AO5268" t="s">
        <v>457</v>
      </c>
      <c r="AP5268" t="s">
        <v>422</v>
      </c>
      <c r="AQ5268">
        <v>1.89</v>
      </c>
      <c r="AR5268" t="s">
        <v>1616</v>
      </c>
      <c r="AT5268" t="s">
        <v>1612</v>
      </c>
      <c r="AV5268" t="s">
        <v>96</v>
      </c>
      <c r="BQ5268" t="str">
        <f t="shared" si="5"/>
        <v>USEPA:365.1</v>
      </c>
      <c r="BR5268">
        <v>365.1</v>
      </c>
      <c r="BS5268" t="s">
        <v>4867</v>
      </c>
      <c r="BT5268" t="s">
        <v>7474</v>
      </c>
      <c r="BV5268" t="s">
        <v>7475</v>
      </c>
      <c r="BX5268" s="1">
        <v>45475</v>
      </c>
      <c r="BZ5268" t="s">
        <v>11215</v>
      </c>
      <c r="CA5268" t="s">
        <v>1272</v>
      </c>
      <c r="CB5268">
        <v>0.5</v>
      </c>
      <c r="CC5268" t="s">
        <v>1616</v>
      </c>
      <c r="CE5268" t="s">
        <v>11097</v>
      </c>
      <c r="CF5268" t="s">
        <v>1618</v>
      </c>
    </row>
    <row r="5269" spans="1:84" hidden="1" x14ac:dyDescent="0.4">
      <c r="A5269" t="s">
        <v>11216</v>
      </c>
      <c r="B5269" t="s">
        <v>11217</v>
      </c>
      <c r="C5269" t="s">
        <v>11218</v>
      </c>
      <c r="D5269" t="s">
        <v>81</v>
      </c>
      <c r="E5269" t="s">
        <v>82</v>
      </c>
      <c r="G5269" s="4" t="str">
        <f t="shared" si="4"/>
        <v>2024-05-21T12:00:00-07:00</v>
      </c>
      <c r="H5269" s="1">
        <v>45433</v>
      </c>
      <c r="I5269" s="5">
        <v>0.5</v>
      </c>
      <c r="J5269" t="s">
        <v>84</v>
      </c>
      <c r="U5269" t="s">
        <v>11219</v>
      </c>
      <c r="V5269" t="s">
        <v>11220</v>
      </c>
      <c r="X5269" t="s">
        <v>11221</v>
      </c>
      <c r="Y5269" t="s">
        <v>11222</v>
      </c>
      <c r="AD5269">
        <v>32.286000999999999</v>
      </c>
      <c r="AE5269">
        <v>-110.962954</v>
      </c>
      <c r="AG5269" t="s">
        <v>11223</v>
      </c>
      <c r="AH5269" t="s">
        <v>11216</v>
      </c>
      <c r="AI5269" t="s">
        <v>11224</v>
      </c>
      <c r="AK5269" t="s">
        <v>5367</v>
      </c>
      <c r="AL5269" t="s">
        <v>11225</v>
      </c>
      <c r="AN5269" t="s">
        <v>1610</v>
      </c>
      <c r="AO5269" t="s">
        <v>7494</v>
      </c>
      <c r="AP5269" t="s">
        <v>422</v>
      </c>
      <c r="AQ5269">
        <v>0.02</v>
      </c>
      <c r="AR5269" t="s">
        <v>1616</v>
      </c>
      <c r="AT5269" t="s">
        <v>1612</v>
      </c>
      <c r="AV5269" t="s">
        <v>96</v>
      </c>
      <c r="BQ5269" t="str">
        <f t="shared" si="5"/>
        <v>USEPA:353.2</v>
      </c>
      <c r="BR5269">
        <v>353.2</v>
      </c>
      <c r="BS5269" t="s">
        <v>4867</v>
      </c>
      <c r="BT5269" t="s">
        <v>5390</v>
      </c>
      <c r="BV5269" t="s">
        <v>5391</v>
      </c>
      <c r="BX5269" s="1">
        <v>45452</v>
      </c>
      <c r="BZ5269" t="s">
        <v>11226</v>
      </c>
      <c r="CA5269" t="s">
        <v>7546</v>
      </c>
      <c r="CB5269">
        <v>0.02</v>
      </c>
      <c r="CC5269" t="s">
        <v>1616</v>
      </c>
      <c r="CE5269" t="s">
        <v>11227</v>
      </c>
      <c r="CF5269" t="s">
        <v>1618</v>
      </c>
    </row>
    <row r="5270" spans="1:84" hidden="1" x14ac:dyDescent="0.4">
      <c r="A5270" t="s">
        <v>7466</v>
      </c>
      <c r="B5270" t="s">
        <v>7467</v>
      </c>
      <c r="C5270" t="s">
        <v>11175</v>
      </c>
      <c r="D5270" t="s">
        <v>81</v>
      </c>
      <c r="E5270" t="s">
        <v>82</v>
      </c>
      <c r="G5270" s="4" t="str">
        <f t="shared" si="4"/>
        <v>2024-06-25T08:36:00-07:00</v>
      </c>
      <c r="H5270" s="1">
        <v>45468</v>
      </c>
      <c r="I5270" s="5">
        <v>0.35833333333333334</v>
      </c>
      <c r="J5270" t="s">
        <v>84</v>
      </c>
      <c r="U5270" t="s">
        <v>7469</v>
      </c>
      <c r="V5270" t="s">
        <v>7470</v>
      </c>
      <c r="X5270" t="s">
        <v>7510</v>
      </c>
      <c r="Y5270" t="s">
        <v>7511</v>
      </c>
      <c r="AD5270">
        <v>32.434333000000002</v>
      </c>
      <c r="AE5270">
        <v>-111.232472</v>
      </c>
      <c r="AG5270" t="s">
        <v>10039</v>
      </c>
      <c r="AH5270" t="s">
        <v>7466</v>
      </c>
      <c r="AI5270" t="s">
        <v>10040</v>
      </c>
      <c r="AK5270" t="s">
        <v>5367</v>
      </c>
      <c r="AL5270" t="s">
        <v>11228</v>
      </c>
      <c r="AN5270" t="s">
        <v>1610</v>
      </c>
      <c r="AO5270" t="s">
        <v>5387</v>
      </c>
      <c r="AP5270" t="s">
        <v>422</v>
      </c>
      <c r="AQ5270">
        <v>5.52</v>
      </c>
      <c r="AR5270" t="s">
        <v>1616</v>
      </c>
      <c r="AT5270" t="s">
        <v>1612</v>
      </c>
      <c r="AV5270" t="s">
        <v>7535</v>
      </c>
      <c r="BQ5270" t="str">
        <f t="shared" si="5"/>
        <v>AOAC:973.48</v>
      </c>
      <c r="BR5270">
        <v>973.48</v>
      </c>
      <c r="BS5270" t="s">
        <v>7536</v>
      </c>
      <c r="BT5270" t="s">
        <v>7537</v>
      </c>
      <c r="BX5270" s="1">
        <v>45482</v>
      </c>
      <c r="BZ5270" t="s">
        <v>11229</v>
      </c>
      <c r="CA5270" t="s">
        <v>1272</v>
      </c>
      <c r="CB5270">
        <v>0.8</v>
      </c>
      <c r="CC5270" t="s">
        <v>1616</v>
      </c>
      <c r="CE5270" t="s">
        <v>11071</v>
      </c>
      <c r="CF5270" t="s">
        <v>1618</v>
      </c>
    </row>
    <row r="5271" spans="1:84" hidden="1" x14ac:dyDescent="0.4">
      <c r="A5271" t="s">
        <v>11216</v>
      </c>
      <c r="B5271" t="s">
        <v>11217</v>
      </c>
      <c r="C5271" t="s">
        <v>11230</v>
      </c>
      <c r="D5271" t="s">
        <v>81</v>
      </c>
      <c r="E5271" t="s">
        <v>82</v>
      </c>
      <c r="G5271" s="4" t="str">
        <f t="shared" si="4"/>
        <v>2024-06-12T12:45:00-07:00</v>
      </c>
      <c r="H5271" s="1">
        <v>45455</v>
      </c>
      <c r="I5271" s="5">
        <v>0.53125</v>
      </c>
      <c r="J5271" t="s">
        <v>84</v>
      </c>
      <c r="U5271" t="s">
        <v>11219</v>
      </c>
      <c r="V5271" t="s">
        <v>11220</v>
      </c>
      <c r="X5271" t="s">
        <v>11221</v>
      </c>
      <c r="Y5271" t="s">
        <v>11222</v>
      </c>
      <c r="AD5271">
        <v>32.286000999999999</v>
      </c>
      <c r="AE5271">
        <v>-110.962954</v>
      </c>
      <c r="AG5271" t="s">
        <v>11223</v>
      </c>
      <c r="AH5271" t="s">
        <v>11216</v>
      </c>
      <c r="AI5271" t="s">
        <v>11224</v>
      </c>
      <c r="AK5271" t="s">
        <v>5367</v>
      </c>
      <c r="AL5271" t="s">
        <v>11231</v>
      </c>
      <c r="AN5271" t="s">
        <v>1610</v>
      </c>
      <c r="AO5271" t="s">
        <v>5369</v>
      </c>
      <c r="AP5271" t="s">
        <v>422</v>
      </c>
      <c r="AQ5271">
        <v>0.1</v>
      </c>
      <c r="AR5271" t="s">
        <v>1616</v>
      </c>
      <c r="AT5271" t="s">
        <v>1612</v>
      </c>
      <c r="AV5271" t="s">
        <v>96</v>
      </c>
      <c r="BQ5271" t="str">
        <f t="shared" si="5"/>
        <v>USEPA:350.1</v>
      </c>
      <c r="BR5271">
        <v>350.1</v>
      </c>
      <c r="BS5271" t="s">
        <v>4867</v>
      </c>
      <c r="BT5271" t="s">
        <v>7488</v>
      </c>
      <c r="BV5271" t="s">
        <v>7489</v>
      </c>
      <c r="BX5271" s="1">
        <v>45457</v>
      </c>
      <c r="BZ5271" t="s">
        <v>11232</v>
      </c>
      <c r="CA5271" t="s">
        <v>7546</v>
      </c>
      <c r="CB5271">
        <v>0.1</v>
      </c>
      <c r="CC5271" t="s">
        <v>1616</v>
      </c>
      <c r="CE5271" t="s">
        <v>11227</v>
      </c>
      <c r="CF5271" t="s">
        <v>1618</v>
      </c>
    </row>
    <row r="5272" spans="1:84" hidden="1" x14ac:dyDescent="0.4">
      <c r="A5272" t="s">
        <v>9593</v>
      </c>
      <c r="B5272" t="s">
        <v>9594</v>
      </c>
      <c r="C5272" t="s">
        <v>11233</v>
      </c>
      <c r="D5272" t="s">
        <v>81</v>
      </c>
      <c r="E5272" t="s">
        <v>82</v>
      </c>
      <c r="G5272" s="4" t="str">
        <f t="shared" si="4"/>
        <v>2024-04-09T11:50:00-07:00</v>
      </c>
      <c r="H5272" s="1">
        <v>45391</v>
      </c>
      <c r="I5272" s="5">
        <v>0.49305555555555558</v>
      </c>
      <c r="J5272" t="s">
        <v>84</v>
      </c>
      <c r="U5272" t="s">
        <v>9596</v>
      </c>
      <c r="V5272" t="s">
        <v>9597</v>
      </c>
      <c r="X5272" t="s">
        <v>9628</v>
      </c>
      <c r="Y5272" t="s">
        <v>9629</v>
      </c>
      <c r="AD5272">
        <v>32.191263999999997</v>
      </c>
      <c r="AE5272">
        <v>-111.269114</v>
      </c>
      <c r="AG5272" t="s">
        <v>10039</v>
      </c>
      <c r="AH5272" t="s">
        <v>9593</v>
      </c>
      <c r="AI5272" t="s">
        <v>10039</v>
      </c>
      <c r="AK5272" t="s">
        <v>5367</v>
      </c>
      <c r="AL5272" t="s">
        <v>11234</v>
      </c>
      <c r="AM5272" t="s">
        <v>92</v>
      </c>
      <c r="AN5272" t="s">
        <v>1610</v>
      </c>
      <c r="AO5272" t="s">
        <v>1611</v>
      </c>
      <c r="AP5272" t="s">
        <v>10726</v>
      </c>
      <c r="AQ5272" t="s">
        <v>4440</v>
      </c>
      <c r="AR5272" t="s">
        <v>1616</v>
      </c>
      <c r="AT5272" t="s">
        <v>1612</v>
      </c>
      <c r="AV5272" t="s">
        <v>96</v>
      </c>
      <c r="BQ5272" t="str">
        <f t="shared" si="5"/>
        <v>APHA:4500-NH3 C</v>
      </c>
      <c r="BR5272" t="s">
        <v>9610</v>
      </c>
      <c r="BS5272" t="s">
        <v>5380</v>
      </c>
      <c r="BT5272" t="s">
        <v>9611</v>
      </c>
      <c r="BV5272" t="s">
        <v>9612</v>
      </c>
      <c r="BX5272" s="1">
        <v>45404</v>
      </c>
      <c r="BZ5272" t="s">
        <v>11235</v>
      </c>
      <c r="CA5272" t="s">
        <v>9604</v>
      </c>
      <c r="CB5272">
        <v>0.5</v>
      </c>
      <c r="CC5272" t="s">
        <v>1616</v>
      </c>
      <c r="CE5272" t="s">
        <v>11075</v>
      </c>
      <c r="CF5272" t="s">
        <v>1618</v>
      </c>
    </row>
    <row r="5273" spans="1:84" hidden="1" x14ac:dyDescent="0.4">
      <c r="A5273" t="s">
        <v>7466</v>
      </c>
      <c r="B5273" t="s">
        <v>7467</v>
      </c>
      <c r="C5273" t="s">
        <v>11178</v>
      </c>
      <c r="D5273" t="s">
        <v>81</v>
      </c>
      <c r="E5273" t="s">
        <v>82</v>
      </c>
      <c r="G5273" s="4" t="str">
        <f t="shared" si="4"/>
        <v>2024-05-23T08:42:00-07:00</v>
      </c>
      <c r="H5273" s="1">
        <v>45435</v>
      </c>
      <c r="I5273" s="5">
        <v>0.36249999999999999</v>
      </c>
      <c r="J5273" t="s">
        <v>84</v>
      </c>
      <c r="U5273" t="s">
        <v>7469</v>
      </c>
      <c r="V5273" t="s">
        <v>7470</v>
      </c>
      <c r="X5273" t="s">
        <v>7471</v>
      </c>
      <c r="Y5273" t="s">
        <v>7472</v>
      </c>
      <c r="AD5273">
        <v>32.338639000000001</v>
      </c>
      <c r="AE5273">
        <v>-111.08147200000001</v>
      </c>
      <c r="AG5273" t="s">
        <v>10039</v>
      </c>
      <c r="AH5273" t="s">
        <v>7466</v>
      </c>
      <c r="AI5273" t="s">
        <v>10040</v>
      </c>
      <c r="AK5273" t="s">
        <v>5367</v>
      </c>
      <c r="AL5273" t="s">
        <v>11236</v>
      </c>
      <c r="AN5273" t="s">
        <v>1610</v>
      </c>
      <c r="AO5273" t="s">
        <v>10046</v>
      </c>
      <c r="AP5273" t="s">
        <v>422</v>
      </c>
      <c r="AQ5273">
        <v>1.49</v>
      </c>
      <c r="AR5273" t="s">
        <v>1616</v>
      </c>
      <c r="AT5273" t="s">
        <v>1612</v>
      </c>
      <c r="AV5273" t="s">
        <v>96</v>
      </c>
      <c r="BQ5273" t="str">
        <f t="shared" si="5"/>
        <v>USEPA:351.2</v>
      </c>
      <c r="BR5273">
        <v>351.2</v>
      </c>
      <c r="BS5273" t="s">
        <v>4867</v>
      </c>
      <c r="BT5273" t="s">
        <v>7605</v>
      </c>
      <c r="BV5273" t="s">
        <v>7606</v>
      </c>
      <c r="BX5273" s="1">
        <v>45441</v>
      </c>
      <c r="BZ5273" t="s">
        <v>11237</v>
      </c>
      <c r="CA5273" t="s">
        <v>1272</v>
      </c>
      <c r="CB5273">
        <v>0.8</v>
      </c>
      <c r="CC5273" t="s">
        <v>1616</v>
      </c>
      <c r="CE5273" t="s">
        <v>11089</v>
      </c>
      <c r="CF5273" t="s">
        <v>1618</v>
      </c>
    </row>
    <row r="5274" spans="1:84" hidden="1" x14ac:dyDescent="0.4">
      <c r="A5274" t="s">
        <v>7466</v>
      </c>
      <c r="B5274" t="s">
        <v>7467</v>
      </c>
      <c r="C5274" t="s">
        <v>11175</v>
      </c>
      <c r="D5274" t="s">
        <v>81</v>
      </c>
      <c r="E5274" t="s">
        <v>82</v>
      </c>
      <c r="G5274" s="4" t="str">
        <f t="shared" si="4"/>
        <v>2024-06-25T08:36:00-07:00</v>
      </c>
      <c r="H5274" s="1">
        <v>45468</v>
      </c>
      <c r="I5274" s="5">
        <v>0.35833333333333334</v>
      </c>
      <c r="J5274" t="s">
        <v>84</v>
      </c>
      <c r="U5274" t="s">
        <v>7469</v>
      </c>
      <c r="V5274" t="s">
        <v>7470</v>
      </c>
      <c r="X5274" t="s">
        <v>7510</v>
      </c>
      <c r="Y5274" t="s">
        <v>7511</v>
      </c>
      <c r="AD5274">
        <v>32.434333000000002</v>
      </c>
      <c r="AE5274">
        <v>-111.232472</v>
      </c>
      <c r="AG5274" t="s">
        <v>10039</v>
      </c>
      <c r="AH5274" t="s">
        <v>7466</v>
      </c>
      <c r="AI5274" t="s">
        <v>10040</v>
      </c>
      <c r="AK5274" t="s">
        <v>5367</v>
      </c>
      <c r="AL5274" t="s">
        <v>11238</v>
      </c>
      <c r="AM5274" t="s">
        <v>92</v>
      </c>
      <c r="AN5274" t="s">
        <v>7486</v>
      </c>
      <c r="AO5274" t="s">
        <v>5369</v>
      </c>
      <c r="AP5274" t="s">
        <v>422</v>
      </c>
      <c r="AT5274" t="s">
        <v>1612</v>
      </c>
      <c r="AV5274" t="s">
        <v>96</v>
      </c>
      <c r="BQ5274" t="str">
        <f t="shared" si="5"/>
        <v>USEPA:350.1</v>
      </c>
      <c r="BR5274">
        <v>350.1</v>
      </c>
      <c r="BS5274" t="s">
        <v>4867</v>
      </c>
      <c r="BT5274" t="s">
        <v>7488</v>
      </c>
      <c r="BV5274" t="s">
        <v>7489</v>
      </c>
      <c r="BX5274" s="1">
        <v>45474</v>
      </c>
      <c r="BZ5274" t="s">
        <v>11239</v>
      </c>
      <c r="CA5274" t="s">
        <v>7546</v>
      </c>
      <c r="CB5274">
        <v>0.16</v>
      </c>
      <c r="CC5274" t="s">
        <v>1616</v>
      </c>
      <c r="CE5274" t="s">
        <v>11071</v>
      </c>
      <c r="CF5274" t="s">
        <v>1618</v>
      </c>
    </row>
    <row r="5275" spans="1:84" hidden="1" x14ac:dyDescent="0.4">
      <c r="A5275" t="s">
        <v>9593</v>
      </c>
      <c r="B5275" t="s">
        <v>9594</v>
      </c>
      <c r="C5275" t="s">
        <v>11194</v>
      </c>
      <c r="D5275" t="s">
        <v>81</v>
      </c>
      <c r="E5275" t="s">
        <v>82</v>
      </c>
      <c r="G5275" s="4" t="str">
        <f t="shared" si="4"/>
        <v>2024-06-24T10:20:00-07:00</v>
      </c>
      <c r="H5275" s="1">
        <v>45467</v>
      </c>
      <c r="I5275" s="5">
        <v>0.43055555555555558</v>
      </c>
      <c r="J5275" t="s">
        <v>84</v>
      </c>
      <c r="U5275" t="s">
        <v>9596</v>
      </c>
      <c r="V5275" t="s">
        <v>9597</v>
      </c>
      <c r="X5275" t="s">
        <v>9598</v>
      </c>
      <c r="Y5275" t="s">
        <v>9599</v>
      </c>
      <c r="AD5275">
        <v>31.916073999999998</v>
      </c>
      <c r="AE5275">
        <v>-111.889109</v>
      </c>
      <c r="AG5275" t="s">
        <v>10039</v>
      </c>
      <c r="AH5275" t="s">
        <v>9593</v>
      </c>
      <c r="AI5275" t="s">
        <v>10039</v>
      </c>
      <c r="AK5275" t="s">
        <v>5367</v>
      </c>
      <c r="AL5275" t="s">
        <v>11240</v>
      </c>
      <c r="AM5275" t="s">
        <v>92</v>
      </c>
      <c r="AN5275" t="s">
        <v>1610</v>
      </c>
      <c r="AO5275" t="s">
        <v>111</v>
      </c>
      <c r="AP5275" t="s">
        <v>10726</v>
      </c>
      <c r="AQ5275" t="s">
        <v>4440</v>
      </c>
      <c r="AR5275" t="s">
        <v>1616</v>
      </c>
      <c r="AT5275" t="s">
        <v>1612</v>
      </c>
      <c r="AV5275" t="s">
        <v>96</v>
      </c>
      <c r="BQ5275" t="str">
        <f t="shared" si="5"/>
        <v>USEPA:300</v>
      </c>
      <c r="BR5275">
        <v>300</v>
      </c>
      <c r="BS5275" t="s">
        <v>4867</v>
      </c>
      <c r="BT5275" t="s">
        <v>9315</v>
      </c>
      <c r="BV5275" t="s">
        <v>9316</v>
      </c>
      <c r="BX5275" s="1">
        <v>45467</v>
      </c>
      <c r="BZ5275" t="s">
        <v>11241</v>
      </c>
      <c r="CA5275" t="s">
        <v>9604</v>
      </c>
      <c r="CB5275">
        <v>0.5</v>
      </c>
      <c r="CC5275" t="s">
        <v>1616</v>
      </c>
      <c r="CE5275" t="s">
        <v>11075</v>
      </c>
      <c r="CF5275" t="s">
        <v>1618</v>
      </c>
    </row>
    <row r="5276" spans="1:84" hidden="1" x14ac:dyDescent="0.4">
      <c r="A5276" t="s">
        <v>11216</v>
      </c>
      <c r="B5276" t="s">
        <v>11217</v>
      </c>
      <c r="C5276" t="s">
        <v>11218</v>
      </c>
      <c r="D5276" t="s">
        <v>81</v>
      </c>
      <c r="E5276" t="s">
        <v>82</v>
      </c>
      <c r="G5276" s="4" t="str">
        <f t="shared" si="4"/>
        <v>2024-05-21T12:00:00-07:00</v>
      </c>
      <c r="H5276" s="1">
        <v>45433</v>
      </c>
      <c r="I5276" s="5">
        <v>0.5</v>
      </c>
      <c r="J5276" t="s">
        <v>84</v>
      </c>
      <c r="U5276" t="s">
        <v>11219</v>
      </c>
      <c r="V5276" t="s">
        <v>11220</v>
      </c>
      <c r="X5276" t="s">
        <v>11221</v>
      </c>
      <c r="Y5276" t="s">
        <v>11222</v>
      </c>
      <c r="AD5276">
        <v>32.286000999999999</v>
      </c>
      <c r="AE5276">
        <v>-110.962954</v>
      </c>
      <c r="AG5276" t="s">
        <v>11223</v>
      </c>
      <c r="AH5276" t="s">
        <v>11216</v>
      </c>
      <c r="AI5276" t="s">
        <v>11224</v>
      </c>
      <c r="AK5276" t="s">
        <v>5367</v>
      </c>
      <c r="AL5276" t="s">
        <v>11242</v>
      </c>
      <c r="AN5276" t="s">
        <v>1610</v>
      </c>
      <c r="AO5276" t="s">
        <v>5369</v>
      </c>
      <c r="AP5276" t="s">
        <v>422</v>
      </c>
      <c r="AQ5276">
        <v>0.1</v>
      </c>
      <c r="AR5276" t="s">
        <v>1616</v>
      </c>
      <c r="AT5276" t="s">
        <v>1612</v>
      </c>
      <c r="AV5276" t="s">
        <v>96</v>
      </c>
      <c r="BQ5276" t="str">
        <f t="shared" si="5"/>
        <v>USEPA:350.1</v>
      </c>
      <c r="BR5276">
        <v>350.1</v>
      </c>
      <c r="BS5276" t="s">
        <v>4867</v>
      </c>
      <c r="BT5276" t="s">
        <v>7488</v>
      </c>
      <c r="BV5276" t="s">
        <v>7489</v>
      </c>
      <c r="BX5276" s="1">
        <v>45442</v>
      </c>
      <c r="BZ5276" t="s">
        <v>11243</v>
      </c>
      <c r="CA5276" t="s">
        <v>7546</v>
      </c>
      <c r="CB5276">
        <v>0.1</v>
      </c>
      <c r="CC5276" t="s">
        <v>1616</v>
      </c>
      <c r="CE5276" t="s">
        <v>11227</v>
      </c>
      <c r="CF5276" t="s">
        <v>1618</v>
      </c>
    </row>
    <row r="5277" spans="1:84" hidden="1" x14ac:dyDescent="0.4">
      <c r="A5277" t="s">
        <v>9593</v>
      </c>
      <c r="B5277" t="s">
        <v>9594</v>
      </c>
      <c r="C5277" t="s">
        <v>11233</v>
      </c>
      <c r="D5277" t="s">
        <v>81</v>
      </c>
      <c r="E5277" t="s">
        <v>82</v>
      </c>
      <c r="G5277" s="4" t="str">
        <f t="shared" si="4"/>
        <v>2024-04-09T11:50:00-07:00</v>
      </c>
      <c r="H5277" s="1">
        <v>45391</v>
      </c>
      <c r="I5277" s="5">
        <v>0.49305555555555558</v>
      </c>
      <c r="J5277" t="s">
        <v>84</v>
      </c>
      <c r="U5277" t="s">
        <v>9596</v>
      </c>
      <c r="V5277" t="s">
        <v>9597</v>
      </c>
      <c r="X5277" t="s">
        <v>9628</v>
      </c>
      <c r="Y5277" t="s">
        <v>9629</v>
      </c>
      <c r="AD5277">
        <v>32.191263999999997</v>
      </c>
      <c r="AE5277">
        <v>-111.269114</v>
      </c>
      <c r="AG5277" t="s">
        <v>10039</v>
      </c>
      <c r="AH5277" t="s">
        <v>9593</v>
      </c>
      <c r="AI5277" t="s">
        <v>10039</v>
      </c>
      <c r="AK5277" t="s">
        <v>5367</v>
      </c>
      <c r="AL5277" t="s">
        <v>11244</v>
      </c>
      <c r="AM5277" t="s">
        <v>92</v>
      </c>
      <c r="AN5277" t="s">
        <v>1700</v>
      </c>
      <c r="AO5277" t="s">
        <v>9631</v>
      </c>
      <c r="AP5277" t="s">
        <v>10726</v>
      </c>
      <c r="AQ5277" t="s">
        <v>4440</v>
      </c>
      <c r="AR5277" t="s">
        <v>1616</v>
      </c>
      <c r="AT5277" t="s">
        <v>1612</v>
      </c>
      <c r="AV5277" t="s">
        <v>96</v>
      </c>
      <c r="BQ5277" t="str">
        <f t="shared" si="5"/>
        <v>APHA:4500-P B</v>
      </c>
      <c r="BR5277" t="s">
        <v>10727</v>
      </c>
      <c r="BS5277" t="s">
        <v>5380</v>
      </c>
      <c r="BT5277" t="s">
        <v>10728</v>
      </c>
      <c r="BV5277" t="s">
        <v>10729</v>
      </c>
      <c r="BX5277" s="1">
        <v>45397</v>
      </c>
      <c r="BZ5277" t="s">
        <v>11245</v>
      </c>
      <c r="CA5277" t="s">
        <v>10731</v>
      </c>
      <c r="CB5277">
        <v>0.1</v>
      </c>
      <c r="CC5277" t="s">
        <v>1616</v>
      </c>
      <c r="CE5277" t="s">
        <v>11075</v>
      </c>
      <c r="CF5277" t="s">
        <v>1618</v>
      </c>
    </row>
    <row r="5278" spans="1:84" hidden="1" x14ac:dyDescent="0.4">
      <c r="A5278" t="s">
        <v>9593</v>
      </c>
      <c r="B5278" t="s">
        <v>9594</v>
      </c>
      <c r="C5278" t="s">
        <v>11233</v>
      </c>
      <c r="D5278" t="s">
        <v>81</v>
      </c>
      <c r="E5278" t="s">
        <v>82</v>
      </c>
      <c r="G5278" s="4" t="str">
        <f t="shared" si="4"/>
        <v>2024-04-09T11:50:00-07:00</v>
      </c>
      <c r="H5278" s="1">
        <v>45391</v>
      </c>
      <c r="I5278" s="5">
        <v>0.49305555555555558</v>
      </c>
      <c r="J5278" t="s">
        <v>84</v>
      </c>
      <c r="U5278" t="s">
        <v>9596</v>
      </c>
      <c r="V5278" t="s">
        <v>9597</v>
      </c>
      <c r="X5278" t="s">
        <v>9628</v>
      </c>
      <c r="Y5278" t="s">
        <v>9629</v>
      </c>
      <c r="AD5278">
        <v>32.191263999999997</v>
      </c>
      <c r="AE5278">
        <v>-111.269114</v>
      </c>
      <c r="AG5278" t="s">
        <v>10039</v>
      </c>
      <c r="AH5278" t="s">
        <v>9593</v>
      </c>
      <c r="AI5278" t="s">
        <v>10039</v>
      </c>
      <c r="AK5278" t="s">
        <v>5367</v>
      </c>
      <c r="AL5278" t="s">
        <v>11246</v>
      </c>
      <c r="AN5278" t="s">
        <v>1610</v>
      </c>
      <c r="AO5278" t="s">
        <v>111</v>
      </c>
      <c r="AP5278" t="s">
        <v>10726</v>
      </c>
      <c r="AQ5278">
        <v>0.5</v>
      </c>
      <c r="AR5278" t="s">
        <v>1616</v>
      </c>
      <c r="AT5278" t="s">
        <v>1612</v>
      </c>
      <c r="AV5278" t="s">
        <v>96</v>
      </c>
      <c r="BQ5278" t="str">
        <f t="shared" si="5"/>
        <v>USEPA:300</v>
      </c>
      <c r="BR5278">
        <v>300</v>
      </c>
      <c r="BS5278" t="s">
        <v>4867</v>
      </c>
      <c r="BT5278" t="s">
        <v>9315</v>
      </c>
      <c r="BV5278" t="s">
        <v>9316</v>
      </c>
      <c r="BX5278" s="1">
        <v>45391</v>
      </c>
      <c r="BZ5278" t="s">
        <v>11247</v>
      </c>
      <c r="CA5278" t="s">
        <v>9604</v>
      </c>
      <c r="CB5278">
        <v>0.5</v>
      </c>
      <c r="CC5278" t="s">
        <v>1616</v>
      </c>
      <c r="CE5278" t="s">
        <v>11075</v>
      </c>
      <c r="CF5278" t="s">
        <v>1618</v>
      </c>
    </row>
    <row r="5279" spans="1:84" hidden="1" x14ac:dyDescent="0.4">
      <c r="A5279" t="s">
        <v>9593</v>
      </c>
      <c r="B5279" t="s">
        <v>9594</v>
      </c>
      <c r="C5279" t="s">
        <v>11201</v>
      </c>
      <c r="D5279" t="s">
        <v>81</v>
      </c>
      <c r="E5279" t="s">
        <v>82</v>
      </c>
      <c r="G5279" s="4" t="str">
        <f t="shared" si="4"/>
        <v>2024-06-24T10:59:00-07:00</v>
      </c>
      <c r="H5279" s="1">
        <v>45467</v>
      </c>
      <c r="I5279" s="5">
        <v>0.45763888888888887</v>
      </c>
      <c r="J5279" t="s">
        <v>84</v>
      </c>
      <c r="U5279" t="s">
        <v>9596</v>
      </c>
      <c r="V5279" t="s">
        <v>9597</v>
      </c>
      <c r="X5279" t="s">
        <v>9676</v>
      </c>
      <c r="Y5279" t="s">
        <v>9677</v>
      </c>
      <c r="AD5279">
        <v>31.908080999999999</v>
      </c>
      <c r="AE5279">
        <v>-111.84456400000001</v>
      </c>
      <c r="AG5279" t="s">
        <v>10039</v>
      </c>
      <c r="AH5279" t="s">
        <v>9593</v>
      </c>
      <c r="AI5279" t="s">
        <v>10039</v>
      </c>
      <c r="AK5279" t="s">
        <v>5367</v>
      </c>
      <c r="AL5279" t="s">
        <v>11248</v>
      </c>
      <c r="AM5279" t="s">
        <v>92</v>
      </c>
      <c r="AN5279" t="s">
        <v>1610</v>
      </c>
      <c r="AO5279" t="s">
        <v>1611</v>
      </c>
      <c r="AP5279" t="s">
        <v>10726</v>
      </c>
      <c r="AQ5279" t="s">
        <v>4440</v>
      </c>
      <c r="AR5279" t="s">
        <v>1616</v>
      </c>
      <c r="AT5279" t="s">
        <v>1612</v>
      </c>
      <c r="AV5279" t="s">
        <v>96</v>
      </c>
      <c r="BQ5279" t="str">
        <f t="shared" si="5"/>
        <v>APHA:4500-NH3 C</v>
      </c>
      <c r="BR5279" t="s">
        <v>9610</v>
      </c>
      <c r="BS5279" t="s">
        <v>5380</v>
      </c>
      <c r="BT5279" t="s">
        <v>9611</v>
      </c>
      <c r="BV5279" t="s">
        <v>9612</v>
      </c>
      <c r="BX5279" s="1">
        <v>45478</v>
      </c>
      <c r="BZ5279" t="s">
        <v>11249</v>
      </c>
      <c r="CA5279" t="s">
        <v>9604</v>
      </c>
      <c r="CB5279">
        <v>0.5</v>
      </c>
      <c r="CC5279" t="s">
        <v>1616</v>
      </c>
      <c r="CE5279" t="s">
        <v>11075</v>
      </c>
      <c r="CF5279" t="s">
        <v>1618</v>
      </c>
    </row>
    <row r="5280" spans="1:84" hidden="1" x14ac:dyDescent="0.4">
      <c r="A5280" t="s">
        <v>9593</v>
      </c>
      <c r="B5280" t="s">
        <v>9594</v>
      </c>
      <c r="C5280" t="s">
        <v>11201</v>
      </c>
      <c r="D5280" t="s">
        <v>81</v>
      </c>
      <c r="E5280" t="s">
        <v>82</v>
      </c>
      <c r="G5280" s="4" t="str">
        <f t="shared" si="4"/>
        <v>2024-06-24T10:59:00-07:00</v>
      </c>
      <c r="H5280" s="1">
        <v>45467</v>
      </c>
      <c r="I5280" s="5">
        <v>0.45763888888888887</v>
      </c>
      <c r="J5280" t="s">
        <v>84</v>
      </c>
      <c r="U5280" t="s">
        <v>9596</v>
      </c>
      <c r="V5280" t="s">
        <v>9597</v>
      </c>
      <c r="X5280" t="s">
        <v>9676</v>
      </c>
      <c r="Y5280" t="s">
        <v>9677</v>
      </c>
      <c r="AD5280">
        <v>31.908080999999999</v>
      </c>
      <c r="AE5280">
        <v>-111.84456400000001</v>
      </c>
      <c r="AG5280" t="s">
        <v>10039</v>
      </c>
      <c r="AH5280" t="s">
        <v>9593</v>
      </c>
      <c r="AI5280" t="s">
        <v>10039</v>
      </c>
      <c r="AK5280" t="s">
        <v>5367</v>
      </c>
      <c r="AL5280" t="s">
        <v>11250</v>
      </c>
      <c r="AM5280" t="s">
        <v>92</v>
      </c>
      <c r="AN5280" t="s">
        <v>1610</v>
      </c>
      <c r="AO5280" t="s">
        <v>105</v>
      </c>
      <c r="AP5280" t="s">
        <v>10726</v>
      </c>
      <c r="AQ5280" t="s">
        <v>4440</v>
      </c>
      <c r="AR5280" t="s">
        <v>1616</v>
      </c>
      <c r="AT5280" t="s">
        <v>1612</v>
      </c>
      <c r="AV5280" t="s">
        <v>96</v>
      </c>
      <c r="BQ5280" t="str">
        <f t="shared" si="5"/>
        <v>USEPA:300</v>
      </c>
      <c r="BR5280">
        <v>300</v>
      </c>
      <c r="BS5280" t="s">
        <v>4867</v>
      </c>
      <c r="BT5280" t="s">
        <v>9315</v>
      </c>
      <c r="BV5280" t="s">
        <v>9316</v>
      </c>
      <c r="BX5280" s="1">
        <v>45467</v>
      </c>
      <c r="BZ5280" t="s">
        <v>11251</v>
      </c>
      <c r="CA5280" t="s">
        <v>9604</v>
      </c>
      <c r="CB5280">
        <v>0.1</v>
      </c>
      <c r="CC5280" t="s">
        <v>1616</v>
      </c>
      <c r="CE5280" t="s">
        <v>11075</v>
      </c>
      <c r="CF5280" t="s">
        <v>1618</v>
      </c>
    </row>
    <row r="5281" spans="1:84" hidden="1" x14ac:dyDescent="0.4">
      <c r="A5281" t="s">
        <v>9593</v>
      </c>
      <c r="B5281" t="s">
        <v>9594</v>
      </c>
      <c r="C5281" t="s">
        <v>11194</v>
      </c>
      <c r="D5281" t="s">
        <v>81</v>
      </c>
      <c r="E5281" t="s">
        <v>82</v>
      </c>
      <c r="G5281" s="4" t="str">
        <f t="shared" si="4"/>
        <v>2024-06-24T10:20:00-07:00</v>
      </c>
      <c r="H5281" s="1">
        <v>45467</v>
      </c>
      <c r="I5281" s="5">
        <v>0.43055555555555558</v>
      </c>
      <c r="J5281" t="s">
        <v>84</v>
      </c>
      <c r="U5281" t="s">
        <v>9596</v>
      </c>
      <c r="V5281" t="s">
        <v>9597</v>
      </c>
      <c r="X5281" t="s">
        <v>9598</v>
      </c>
      <c r="Y5281" t="s">
        <v>9599</v>
      </c>
      <c r="AD5281">
        <v>31.916073999999998</v>
      </c>
      <c r="AE5281">
        <v>-111.889109</v>
      </c>
      <c r="AG5281" t="s">
        <v>10039</v>
      </c>
      <c r="AH5281" t="s">
        <v>9593</v>
      </c>
      <c r="AI5281" t="s">
        <v>10039</v>
      </c>
      <c r="AK5281" t="s">
        <v>5367</v>
      </c>
      <c r="AL5281" t="s">
        <v>11252</v>
      </c>
      <c r="AN5281" t="s">
        <v>1700</v>
      </c>
      <c r="AO5281" t="s">
        <v>9631</v>
      </c>
      <c r="AP5281" t="s">
        <v>10726</v>
      </c>
      <c r="AQ5281">
        <v>0.86</v>
      </c>
      <c r="AR5281" t="s">
        <v>1616</v>
      </c>
      <c r="AT5281" t="s">
        <v>1612</v>
      </c>
      <c r="AV5281" t="s">
        <v>96</v>
      </c>
      <c r="BQ5281" t="str">
        <f t="shared" si="5"/>
        <v>APHA:4500-P B</v>
      </c>
      <c r="BR5281" t="s">
        <v>10727</v>
      </c>
      <c r="BS5281" t="s">
        <v>5380</v>
      </c>
      <c r="BT5281" t="s">
        <v>10728</v>
      </c>
      <c r="BV5281" t="s">
        <v>10729</v>
      </c>
      <c r="BX5281" s="1">
        <v>45476</v>
      </c>
      <c r="BZ5281" t="s">
        <v>11253</v>
      </c>
      <c r="CA5281" t="s">
        <v>10731</v>
      </c>
      <c r="CB5281">
        <v>0.1</v>
      </c>
      <c r="CC5281" t="s">
        <v>1616</v>
      </c>
      <c r="CE5281" t="s">
        <v>11075</v>
      </c>
      <c r="CF5281" t="s">
        <v>1618</v>
      </c>
    </row>
    <row r="5282" spans="1:84" hidden="1" x14ac:dyDescent="0.4">
      <c r="A5282" t="s">
        <v>7466</v>
      </c>
      <c r="B5282" t="s">
        <v>7467</v>
      </c>
      <c r="C5282" t="s">
        <v>11183</v>
      </c>
      <c r="D5282" t="s">
        <v>81</v>
      </c>
      <c r="E5282" t="s">
        <v>82</v>
      </c>
      <c r="G5282" s="4" t="str">
        <f t="shared" si="4"/>
        <v>2024-06-26T08:15:00-07:00</v>
      </c>
      <c r="H5282" s="1">
        <v>45469</v>
      </c>
      <c r="I5282" s="5">
        <v>0.34375</v>
      </c>
      <c r="J5282" t="s">
        <v>84</v>
      </c>
      <c r="U5282" t="s">
        <v>7469</v>
      </c>
      <c r="V5282" t="s">
        <v>7470</v>
      </c>
      <c r="X5282" t="s">
        <v>7482</v>
      </c>
      <c r="Y5282" t="s">
        <v>7483</v>
      </c>
      <c r="AD5282">
        <v>32.386417000000002</v>
      </c>
      <c r="AE5282">
        <v>-111.119139</v>
      </c>
      <c r="AG5282" t="s">
        <v>10039</v>
      </c>
      <c r="AH5282" t="s">
        <v>7466</v>
      </c>
      <c r="AI5282" t="s">
        <v>10040</v>
      </c>
      <c r="AK5282" t="s">
        <v>5367</v>
      </c>
      <c r="AL5282" t="s">
        <v>11254</v>
      </c>
      <c r="AN5282" t="s">
        <v>1610</v>
      </c>
      <c r="AO5282" t="s">
        <v>5387</v>
      </c>
      <c r="AP5282" t="s">
        <v>422</v>
      </c>
      <c r="AQ5282">
        <v>7.91</v>
      </c>
      <c r="AR5282" t="s">
        <v>1616</v>
      </c>
      <c r="AT5282" t="s">
        <v>1612</v>
      </c>
      <c r="AV5282" t="s">
        <v>7535</v>
      </c>
      <c r="BQ5282" t="str">
        <f t="shared" si="5"/>
        <v>AOAC:973.48</v>
      </c>
      <c r="BR5282">
        <v>973.48</v>
      </c>
      <c r="BS5282" t="s">
        <v>7536</v>
      </c>
      <c r="BT5282" t="s">
        <v>7537</v>
      </c>
      <c r="BX5282" s="1">
        <v>45482</v>
      </c>
      <c r="BZ5282" t="s">
        <v>11255</v>
      </c>
      <c r="CA5282" t="s">
        <v>1272</v>
      </c>
      <c r="CB5282">
        <v>0.8</v>
      </c>
      <c r="CC5282" t="s">
        <v>1616</v>
      </c>
      <c r="CE5282" t="s">
        <v>11097</v>
      </c>
      <c r="CF5282" t="s">
        <v>1618</v>
      </c>
    </row>
    <row r="5283" spans="1:84" hidden="1" x14ac:dyDescent="0.4">
      <c r="A5283" t="s">
        <v>7466</v>
      </c>
      <c r="B5283" t="s">
        <v>7467</v>
      </c>
      <c r="C5283" t="s">
        <v>11178</v>
      </c>
      <c r="D5283" t="s">
        <v>81</v>
      </c>
      <c r="E5283" t="s">
        <v>82</v>
      </c>
      <c r="G5283" s="4" t="str">
        <f t="shared" si="4"/>
        <v>2024-05-23T08:42:00-07:00</v>
      </c>
      <c r="H5283" s="1">
        <v>45435</v>
      </c>
      <c r="I5283" s="5">
        <v>0.36249999999999999</v>
      </c>
      <c r="J5283" t="s">
        <v>84</v>
      </c>
      <c r="U5283" t="s">
        <v>7469</v>
      </c>
      <c r="V5283" t="s">
        <v>7470</v>
      </c>
      <c r="X5283" t="s">
        <v>7471</v>
      </c>
      <c r="Y5283" t="s">
        <v>7472</v>
      </c>
      <c r="AD5283">
        <v>32.338639000000001</v>
      </c>
      <c r="AE5283">
        <v>-111.08147200000001</v>
      </c>
      <c r="AG5283" t="s">
        <v>10039</v>
      </c>
      <c r="AH5283" t="s">
        <v>7466</v>
      </c>
      <c r="AI5283" t="s">
        <v>10040</v>
      </c>
      <c r="AK5283" t="s">
        <v>5367</v>
      </c>
      <c r="AL5283" t="s">
        <v>11256</v>
      </c>
      <c r="AN5283" t="s">
        <v>1700</v>
      </c>
      <c r="AO5283" t="s">
        <v>457</v>
      </c>
      <c r="AP5283" t="s">
        <v>422</v>
      </c>
      <c r="AQ5283">
        <v>5.58</v>
      </c>
      <c r="AR5283" t="s">
        <v>1616</v>
      </c>
      <c r="AS5283" t="s">
        <v>7900</v>
      </c>
      <c r="AT5283" t="s">
        <v>1612</v>
      </c>
      <c r="AV5283" t="s">
        <v>96</v>
      </c>
      <c r="BQ5283" t="str">
        <f t="shared" si="5"/>
        <v>USEPA:365.1</v>
      </c>
      <c r="BR5283">
        <v>365.1</v>
      </c>
      <c r="BS5283" t="s">
        <v>4867</v>
      </c>
      <c r="BT5283" t="s">
        <v>7474</v>
      </c>
      <c r="BV5283" t="s">
        <v>7475</v>
      </c>
      <c r="BX5283" s="1">
        <v>45436</v>
      </c>
      <c r="BZ5283" t="s">
        <v>11257</v>
      </c>
      <c r="CA5283" t="s">
        <v>1272</v>
      </c>
      <c r="CB5283">
        <v>0.5</v>
      </c>
      <c r="CC5283" t="s">
        <v>1616</v>
      </c>
      <c r="CE5283" t="s">
        <v>11258</v>
      </c>
      <c r="CF5283" t="s">
        <v>1618</v>
      </c>
    </row>
    <row r="5284" spans="1:84" hidden="1" x14ac:dyDescent="0.4">
      <c r="A5284" t="s">
        <v>11216</v>
      </c>
      <c r="B5284" t="s">
        <v>11217</v>
      </c>
      <c r="C5284" t="s">
        <v>11230</v>
      </c>
      <c r="D5284" t="s">
        <v>81</v>
      </c>
      <c r="E5284" t="s">
        <v>82</v>
      </c>
      <c r="G5284" s="4" t="str">
        <f t="shared" si="4"/>
        <v>2024-06-12T12:45:00-07:00</v>
      </c>
      <c r="H5284" s="1">
        <v>45455</v>
      </c>
      <c r="I5284" s="5">
        <v>0.53125</v>
      </c>
      <c r="J5284" t="s">
        <v>84</v>
      </c>
      <c r="U5284" t="s">
        <v>11219</v>
      </c>
      <c r="V5284" t="s">
        <v>11220</v>
      </c>
      <c r="X5284" t="s">
        <v>11221</v>
      </c>
      <c r="Y5284" t="s">
        <v>11222</v>
      </c>
      <c r="AD5284">
        <v>32.286000999999999</v>
      </c>
      <c r="AE5284">
        <v>-110.962954</v>
      </c>
      <c r="AG5284" t="s">
        <v>11223</v>
      </c>
      <c r="AH5284" t="s">
        <v>11216</v>
      </c>
      <c r="AI5284" t="s">
        <v>11224</v>
      </c>
      <c r="AK5284" t="s">
        <v>5367</v>
      </c>
      <c r="AL5284" t="s">
        <v>11259</v>
      </c>
      <c r="AN5284" t="s">
        <v>1610</v>
      </c>
      <c r="AO5284" t="s">
        <v>7494</v>
      </c>
      <c r="AP5284" t="s">
        <v>422</v>
      </c>
      <c r="AQ5284">
        <v>0.02</v>
      </c>
      <c r="AR5284" t="s">
        <v>1616</v>
      </c>
      <c r="AT5284" t="s">
        <v>1612</v>
      </c>
      <c r="AV5284" t="s">
        <v>96</v>
      </c>
      <c r="BQ5284" t="str">
        <f t="shared" si="5"/>
        <v>USEPA:353.2</v>
      </c>
      <c r="BR5284">
        <v>353.2</v>
      </c>
      <c r="BS5284" t="s">
        <v>4867</v>
      </c>
      <c r="BT5284" t="s">
        <v>5390</v>
      </c>
      <c r="BV5284" t="s">
        <v>5391</v>
      </c>
      <c r="BX5284" s="1">
        <v>45457</v>
      </c>
      <c r="BZ5284" t="s">
        <v>11260</v>
      </c>
      <c r="CA5284" t="s">
        <v>7546</v>
      </c>
      <c r="CB5284">
        <v>0.02</v>
      </c>
      <c r="CC5284" t="s">
        <v>1616</v>
      </c>
      <c r="CE5284" t="s">
        <v>11227</v>
      </c>
      <c r="CF5284" t="s">
        <v>1618</v>
      </c>
    </row>
    <row r="5285" spans="1:84" hidden="1" x14ac:dyDescent="0.4">
      <c r="A5285" t="s">
        <v>9593</v>
      </c>
      <c r="B5285" t="s">
        <v>9594</v>
      </c>
      <c r="C5285" t="s">
        <v>11233</v>
      </c>
      <c r="D5285" t="s">
        <v>81</v>
      </c>
      <c r="E5285" t="s">
        <v>82</v>
      </c>
      <c r="G5285" s="4" t="str">
        <f t="shared" si="4"/>
        <v>2024-04-09T11:50:00-07:00</v>
      </c>
      <c r="H5285" s="1">
        <v>45391</v>
      </c>
      <c r="I5285" s="5">
        <v>0.49305555555555558</v>
      </c>
      <c r="J5285" t="s">
        <v>84</v>
      </c>
      <c r="U5285" t="s">
        <v>9596</v>
      </c>
      <c r="V5285" t="s">
        <v>9597</v>
      </c>
      <c r="X5285" t="s">
        <v>9628</v>
      </c>
      <c r="Y5285" t="s">
        <v>9629</v>
      </c>
      <c r="AD5285">
        <v>32.191263999999997</v>
      </c>
      <c r="AE5285">
        <v>-111.269114</v>
      </c>
      <c r="AG5285" t="s">
        <v>10039</v>
      </c>
      <c r="AH5285" t="s">
        <v>9593</v>
      </c>
      <c r="AI5285" t="s">
        <v>10039</v>
      </c>
      <c r="AK5285" t="s">
        <v>5367</v>
      </c>
      <c r="AL5285" t="s">
        <v>11261</v>
      </c>
      <c r="AM5285" t="s">
        <v>92</v>
      </c>
      <c r="AN5285" t="s">
        <v>1610</v>
      </c>
      <c r="AO5285" t="s">
        <v>105</v>
      </c>
      <c r="AP5285" t="s">
        <v>10726</v>
      </c>
      <c r="AQ5285" t="s">
        <v>4440</v>
      </c>
      <c r="AR5285" t="s">
        <v>1616</v>
      </c>
      <c r="AT5285" t="s">
        <v>1612</v>
      </c>
      <c r="AV5285" t="s">
        <v>96</v>
      </c>
      <c r="BQ5285" t="str">
        <f t="shared" si="5"/>
        <v>USEPA:300</v>
      </c>
      <c r="BR5285">
        <v>300</v>
      </c>
      <c r="BS5285" t="s">
        <v>4867</v>
      </c>
      <c r="BT5285" t="s">
        <v>9315</v>
      </c>
      <c r="BV5285" t="s">
        <v>9316</v>
      </c>
      <c r="BX5285" s="1">
        <v>45391</v>
      </c>
      <c r="BZ5285" t="s">
        <v>11262</v>
      </c>
      <c r="CA5285" t="s">
        <v>9604</v>
      </c>
      <c r="CB5285">
        <v>0.1</v>
      </c>
      <c r="CC5285" t="s">
        <v>1616</v>
      </c>
      <c r="CE5285" t="s">
        <v>11075</v>
      </c>
      <c r="CF5285" t="s">
        <v>1618</v>
      </c>
    </row>
    <row r="5286" spans="1:84" hidden="1" x14ac:dyDescent="0.4">
      <c r="A5286" t="s">
        <v>7466</v>
      </c>
      <c r="B5286" t="s">
        <v>7467</v>
      </c>
      <c r="C5286" t="s">
        <v>11183</v>
      </c>
      <c r="D5286" t="s">
        <v>81</v>
      </c>
      <c r="E5286" t="s">
        <v>82</v>
      </c>
      <c r="G5286" s="4" t="str">
        <f t="shared" si="4"/>
        <v>2024-06-26T08:15:00-07:00</v>
      </c>
      <c r="H5286" s="1">
        <v>45469</v>
      </c>
      <c r="I5286" s="5">
        <v>0.34375</v>
      </c>
      <c r="J5286" t="s">
        <v>84</v>
      </c>
      <c r="U5286" t="s">
        <v>7469</v>
      </c>
      <c r="V5286" t="s">
        <v>7470</v>
      </c>
      <c r="X5286" t="s">
        <v>7482</v>
      </c>
      <c r="Y5286" t="s">
        <v>7483</v>
      </c>
      <c r="AD5286">
        <v>32.386417000000002</v>
      </c>
      <c r="AE5286">
        <v>-111.119139</v>
      </c>
      <c r="AG5286" t="s">
        <v>10039</v>
      </c>
      <c r="AH5286" t="s">
        <v>7466</v>
      </c>
      <c r="AI5286" t="s">
        <v>10040</v>
      </c>
      <c r="AK5286" t="s">
        <v>5367</v>
      </c>
      <c r="AL5286" t="s">
        <v>11263</v>
      </c>
      <c r="AN5286" t="s">
        <v>1700</v>
      </c>
      <c r="AO5286" t="s">
        <v>123</v>
      </c>
      <c r="AP5286" t="s">
        <v>422</v>
      </c>
      <c r="AQ5286">
        <v>1.75</v>
      </c>
      <c r="AR5286" t="s">
        <v>1616</v>
      </c>
      <c r="AS5286" t="s">
        <v>9252</v>
      </c>
      <c r="AT5286" t="s">
        <v>1612</v>
      </c>
      <c r="AV5286" t="s">
        <v>96</v>
      </c>
      <c r="BQ5286" t="str">
        <f t="shared" si="5"/>
        <v>USEPA:365.1</v>
      </c>
      <c r="BR5286">
        <v>365.1</v>
      </c>
      <c r="BS5286" t="s">
        <v>4867</v>
      </c>
      <c r="BT5286" t="s">
        <v>7474</v>
      </c>
      <c r="BV5286" t="s">
        <v>7475</v>
      </c>
      <c r="BX5286" s="1">
        <v>45470</v>
      </c>
      <c r="BZ5286" t="s">
        <v>11264</v>
      </c>
      <c r="CA5286" t="s">
        <v>1272</v>
      </c>
      <c r="CB5286">
        <v>0.5</v>
      </c>
      <c r="CC5286" t="s">
        <v>1616</v>
      </c>
      <c r="CE5286" t="s">
        <v>11097</v>
      </c>
      <c r="CF5286" t="s">
        <v>1618</v>
      </c>
    </row>
    <row r="5287" spans="1:84" hidden="1" x14ac:dyDescent="0.4">
      <c r="A5287" t="s">
        <v>9593</v>
      </c>
      <c r="B5287" t="s">
        <v>9594</v>
      </c>
      <c r="C5287" t="s">
        <v>11201</v>
      </c>
      <c r="D5287" t="s">
        <v>81</v>
      </c>
      <c r="E5287" t="s">
        <v>82</v>
      </c>
      <c r="G5287" s="4" t="str">
        <f t="shared" si="4"/>
        <v>2024-06-24T10:59:00-07:00</v>
      </c>
      <c r="H5287" s="1">
        <v>45467</v>
      </c>
      <c r="I5287" s="5">
        <v>0.45763888888888887</v>
      </c>
      <c r="J5287" t="s">
        <v>84</v>
      </c>
      <c r="U5287" t="s">
        <v>9596</v>
      </c>
      <c r="V5287" t="s">
        <v>9597</v>
      </c>
      <c r="X5287" t="s">
        <v>9676</v>
      </c>
      <c r="Y5287" t="s">
        <v>9677</v>
      </c>
      <c r="AD5287">
        <v>31.908080999999999</v>
      </c>
      <c r="AE5287">
        <v>-111.84456400000001</v>
      </c>
      <c r="AG5287" t="s">
        <v>10039</v>
      </c>
      <c r="AH5287" t="s">
        <v>9593</v>
      </c>
      <c r="AI5287" t="s">
        <v>10039</v>
      </c>
      <c r="AK5287" t="s">
        <v>5367</v>
      </c>
      <c r="AL5287" t="s">
        <v>11265</v>
      </c>
      <c r="AM5287" t="s">
        <v>92</v>
      </c>
      <c r="AN5287" t="s">
        <v>1610</v>
      </c>
      <c r="AO5287" t="s">
        <v>111</v>
      </c>
      <c r="AP5287" t="s">
        <v>10726</v>
      </c>
      <c r="AQ5287" t="s">
        <v>4440</v>
      </c>
      <c r="AR5287" t="s">
        <v>1616</v>
      </c>
      <c r="AT5287" t="s">
        <v>1612</v>
      </c>
      <c r="AV5287" t="s">
        <v>96</v>
      </c>
      <c r="BQ5287" t="str">
        <f t="shared" si="5"/>
        <v>USEPA:300</v>
      </c>
      <c r="BR5287">
        <v>300</v>
      </c>
      <c r="BS5287" t="s">
        <v>4867</v>
      </c>
      <c r="BT5287" t="s">
        <v>9315</v>
      </c>
      <c r="BV5287" t="s">
        <v>9316</v>
      </c>
      <c r="BX5287" s="1">
        <v>45467</v>
      </c>
      <c r="BZ5287" t="s">
        <v>11266</v>
      </c>
      <c r="CA5287" t="s">
        <v>9604</v>
      </c>
      <c r="CB5287">
        <v>0.5</v>
      </c>
      <c r="CC5287" t="s">
        <v>1616</v>
      </c>
      <c r="CE5287" t="s">
        <v>11075</v>
      </c>
      <c r="CF5287" t="s">
        <v>1618</v>
      </c>
    </row>
    <row r="5288" spans="1:84" hidden="1" x14ac:dyDescent="0.4">
      <c r="A5288" t="s">
        <v>7466</v>
      </c>
      <c r="B5288" t="s">
        <v>7467</v>
      </c>
      <c r="C5288" t="s">
        <v>11183</v>
      </c>
      <c r="D5288" t="s">
        <v>81</v>
      </c>
      <c r="E5288" t="s">
        <v>82</v>
      </c>
      <c r="G5288" s="4" t="str">
        <f t="shared" si="4"/>
        <v>2024-06-26T08:15:00-07:00</v>
      </c>
      <c r="H5288" s="1">
        <v>45469</v>
      </c>
      <c r="I5288" s="5">
        <v>0.34375</v>
      </c>
      <c r="J5288" t="s">
        <v>84</v>
      </c>
      <c r="U5288" t="s">
        <v>7469</v>
      </c>
      <c r="V5288" t="s">
        <v>7470</v>
      </c>
      <c r="X5288" t="s">
        <v>7482</v>
      </c>
      <c r="Y5288" t="s">
        <v>7483</v>
      </c>
      <c r="AD5288">
        <v>32.386417000000002</v>
      </c>
      <c r="AE5288">
        <v>-111.119139</v>
      </c>
      <c r="AG5288" t="s">
        <v>10039</v>
      </c>
      <c r="AH5288" t="s">
        <v>7466</v>
      </c>
      <c r="AI5288" t="s">
        <v>10040</v>
      </c>
      <c r="AK5288" t="s">
        <v>5367</v>
      </c>
      <c r="AL5288" t="s">
        <v>11267</v>
      </c>
      <c r="AN5288" t="s">
        <v>1610</v>
      </c>
      <c r="AO5288" t="s">
        <v>7494</v>
      </c>
      <c r="AP5288" t="s">
        <v>422</v>
      </c>
      <c r="AQ5288">
        <v>6.68</v>
      </c>
      <c r="AR5288" t="s">
        <v>1616</v>
      </c>
      <c r="AT5288" t="s">
        <v>1612</v>
      </c>
      <c r="AV5288" t="s">
        <v>96</v>
      </c>
      <c r="BQ5288" t="str">
        <f t="shared" si="5"/>
        <v>USEPA:353.2</v>
      </c>
      <c r="BR5288">
        <v>353.2</v>
      </c>
      <c r="BS5288" t="s">
        <v>4867</v>
      </c>
      <c r="BT5288" t="s">
        <v>5390</v>
      </c>
      <c r="BV5288" t="s">
        <v>5391</v>
      </c>
      <c r="BX5288" s="1">
        <v>45474</v>
      </c>
      <c r="BZ5288" t="s">
        <v>11268</v>
      </c>
      <c r="CA5288" t="s">
        <v>1272</v>
      </c>
      <c r="CB5288">
        <v>0.2</v>
      </c>
      <c r="CC5288" t="s">
        <v>1616</v>
      </c>
      <c r="CE5288" t="s">
        <v>11097</v>
      </c>
      <c r="CF5288" t="s">
        <v>1618</v>
      </c>
    </row>
    <row r="5289" spans="1:84" hidden="1" x14ac:dyDescent="0.4">
      <c r="A5289" t="s">
        <v>7466</v>
      </c>
      <c r="B5289" t="s">
        <v>7467</v>
      </c>
      <c r="C5289" t="s">
        <v>11188</v>
      </c>
      <c r="D5289" t="s">
        <v>81</v>
      </c>
      <c r="E5289" t="s">
        <v>82</v>
      </c>
      <c r="G5289" s="4" t="str">
        <f t="shared" si="4"/>
        <v>2024-06-20T08:20:00-07:00</v>
      </c>
      <c r="H5289" s="1">
        <v>45463</v>
      </c>
      <c r="I5289" s="5">
        <v>0.34722222222222221</v>
      </c>
      <c r="J5289" t="s">
        <v>84</v>
      </c>
      <c r="U5289" t="s">
        <v>7469</v>
      </c>
      <c r="V5289" t="s">
        <v>7470</v>
      </c>
      <c r="X5289" t="s">
        <v>7532</v>
      </c>
      <c r="Y5289" t="s">
        <v>7533</v>
      </c>
      <c r="AD5289">
        <v>32.289444000000003</v>
      </c>
      <c r="AE5289">
        <v>-111.03486100000001</v>
      </c>
      <c r="AG5289" t="s">
        <v>10039</v>
      </c>
      <c r="AH5289" t="s">
        <v>7466</v>
      </c>
      <c r="AI5289" t="s">
        <v>10040</v>
      </c>
      <c r="AK5289" t="s">
        <v>5367</v>
      </c>
      <c r="AL5289" t="s">
        <v>11269</v>
      </c>
      <c r="AN5289" t="s">
        <v>7486</v>
      </c>
      <c r="AO5289" t="s">
        <v>5369</v>
      </c>
      <c r="AP5289" t="s">
        <v>422</v>
      </c>
      <c r="AQ5289">
        <v>3.16</v>
      </c>
      <c r="AR5289" t="s">
        <v>1616</v>
      </c>
      <c r="AT5289" t="s">
        <v>1612</v>
      </c>
      <c r="AV5289" t="s">
        <v>96</v>
      </c>
      <c r="BQ5289" t="str">
        <f t="shared" si="5"/>
        <v>USEPA:350.1</v>
      </c>
      <c r="BR5289">
        <v>350.1</v>
      </c>
      <c r="BS5289" t="s">
        <v>4867</v>
      </c>
      <c r="BT5289" t="s">
        <v>7488</v>
      </c>
      <c r="BV5289" t="s">
        <v>7489</v>
      </c>
      <c r="BX5289" s="1">
        <v>45467</v>
      </c>
      <c r="BZ5289" t="s">
        <v>11270</v>
      </c>
      <c r="CA5289" t="s">
        <v>1272</v>
      </c>
      <c r="CB5289">
        <v>0.5</v>
      </c>
      <c r="CC5289" t="s">
        <v>1616</v>
      </c>
      <c r="CE5289" t="s">
        <v>11093</v>
      </c>
      <c r="CF5289" t="s">
        <v>1618</v>
      </c>
    </row>
    <row r="5290" spans="1:84" hidden="1" x14ac:dyDescent="0.4">
      <c r="A5290" t="s">
        <v>7466</v>
      </c>
      <c r="B5290" t="s">
        <v>7467</v>
      </c>
      <c r="C5290" t="s">
        <v>11188</v>
      </c>
      <c r="D5290" t="s">
        <v>81</v>
      </c>
      <c r="E5290" t="s">
        <v>82</v>
      </c>
      <c r="G5290" s="4" t="str">
        <f t="shared" si="4"/>
        <v>2024-06-20T08:20:00-07:00</v>
      </c>
      <c r="H5290" s="1">
        <v>45463</v>
      </c>
      <c r="I5290" s="5">
        <v>0.34722222222222221</v>
      </c>
      <c r="J5290" t="s">
        <v>84</v>
      </c>
      <c r="U5290" t="s">
        <v>7469</v>
      </c>
      <c r="V5290" t="s">
        <v>7470</v>
      </c>
      <c r="X5290" t="s">
        <v>7532</v>
      </c>
      <c r="Y5290" t="s">
        <v>7533</v>
      </c>
      <c r="AD5290">
        <v>32.289444000000003</v>
      </c>
      <c r="AE5290">
        <v>-111.03486100000001</v>
      </c>
      <c r="AG5290" t="s">
        <v>10039</v>
      </c>
      <c r="AH5290" t="s">
        <v>7466</v>
      </c>
      <c r="AI5290" t="s">
        <v>10040</v>
      </c>
      <c r="AK5290" t="s">
        <v>5367</v>
      </c>
      <c r="AL5290" t="s">
        <v>11271</v>
      </c>
      <c r="AN5290" t="s">
        <v>1610</v>
      </c>
      <c r="AO5290" t="s">
        <v>5387</v>
      </c>
      <c r="AP5290" t="s">
        <v>422</v>
      </c>
      <c r="AQ5290">
        <v>7</v>
      </c>
      <c r="AR5290" t="s">
        <v>1616</v>
      </c>
      <c r="AT5290" t="s">
        <v>1612</v>
      </c>
      <c r="AV5290" t="s">
        <v>7535</v>
      </c>
      <c r="BQ5290" t="str">
        <f t="shared" si="5"/>
        <v>AOAC:973.48</v>
      </c>
      <c r="BR5290">
        <v>973.48</v>
      </c>
      <c r="BS5290" t="s">
        <v>7536</v>
      </c>
      <c r="BT5290" t="s">
        <v>7537</v>
      </c>
      <c r="BX5290" s="1">
        <v>45482</v>
      </c>
      <c r="BZ5290" t="s">
        <v>11272</v>
      </c>
      <c r="CA5290" t="s">
        <v>1272</v>
      </c>
      <c r="CB5290">
        <v>0.8</v>
      </c>
      <c r="CC5290" t="s">
        <v>1616</v>
      </c>
      <c r="CE5290" t="s">
        <v>11191</v>
      </c>
      <c r="CF5290" t="s">
        <v>1618</v>
      </c>
    </row>
    <row r="5291" spans="1:84" hidden="1" x14ac:dyDescent="0.4">
      <c r="A5291" t="s">
        <v>7466</v>
      </c>
      <c r="B5291" t="s">
        <v>7467</v>
      </c>
      <c r="C5291" t="s">
        <v>11178</v>
      </c>
      <c r="D5291" t="s">
        <v>81</v>
      </c>
      <c r="E5291" t="s">
        <v>82</v>
      </c>
      <c r="G5291" s="4" t="str">
        <f t="shared" si="4"/>
        <v>2024-05-23T08:42:00-07:00</v>
      </c>
      <c r="H5291" s="1">
        <v>45435</v>
      </c>
      <c r="I5291" s="5">
        <v>0.36249999999999999</v>
      </c>
      <c r="J5291" t="s">
        <v>84</v>
      </c>
      <c r="U5291" t="s">
        <v>7469</v>
      </c>
      <c r="V5291" t="s">
        <v>7470</v>
      </c>
      <c r="X5291" t="s">
        <v>7471</v>
      </c>
      <c r="Y5291" t="s">
        <v>7472</v>
      </c>
      <c r="AD5291">
        <v>32.338639000000001</v>
      </c>
      <c r="AE5291">
        <v>-111.08147200000001</v>
      </c>
      <c r="AG5291" t="s">
        <v>10039</v>
      </c>
      <c r="AH5291" t="s">
        <v>7466</v>
      </c>
      <c r="AI5291" t="s">
        <v>10040</v>
      </c>
      <c r="AK5291" t="s">
        <v>5367</v>
      </c>
      <c r="AL5291" t="s">
        <v>11273</v>
      </c>
      <c r="AM5291" t="s">
        <v>7485</v>
      </c>
      <c r="AN5291" t="s">
        <v>7486</v>
      </c>
      <c r="AO5291" t="s">
        <v>5369</v>
      </c>
      <c r="AP5291" t="s">
        <v>422</v>
      </c>
      <c r="AS5291" t="s">
        <v>7487</v>
      </c>
      <c r="AT5291" t="s">
        <v>1612</v>
      </c>
      <c r="AV5291" t="s">
        <v>96</v>
      </c>
      <c r="BQ5291" t="str">
        <f t="shared" si="5"/>
        <v>USEPA:350.1</v>
      </c>
      <c r="BR5291">
        <v>350.1</v>
      </c>
      <c r="BS5291" t="s">
        <v>4867</v>
      </c>
      <c r="BT5291" t="s">
        <v>7488</v>
      </c>
      <c r="BV5291" t="s">
        <v>7489</v>
      </c>
      <c r="BX5291" s="1">
        <v>45440</v>
      </c>
      <c r="BZ5291" t="s">
        <v>11274</v>
      </c>
      <c r="CA5291" t="s">
        <v>1272</v>
      </c>
      <c r="CB5291">
        <v>0.5</v>
      </c>
      <c r="CC5291" t="s">
        <v>1616</v>
      </c>
      <c r="CE5291" t="s">
        <v>11089</v>
      </c>
      <c r="CF5291" t="s">
        <v>1618</v>
      </c>
    </row>
    <row r="5292" spans="1:84" hidden="1" x14ac:dyDescent="0.4">
      <c r="A5292" t="s">
        <v>7466</v>
      </c>
      <c r="B5292" t="s">
        <v>7467</v>
      </c>
      <c r="C5292" t="s">
        <v>11275</v>
      </c>
      <c r="D5292" t="s">
        <v>81</v>
      </c>
      <c r="E5292" t="s">
        <v>82</v>
      </c>
      <c r="G5292" s="4" t="str">
        <f t="shared" si="4"/>
        <v>2024-09-23T08:20:00-07:00</v>
      </c>
      <c r="H5292" s="1">
        <v>45558</v>
      </c>
      <c r="I5292" s="5">
        <v>0.34722222222222221</v>
      </c>
      <c r="J5292" t="s">
        <v>84</v>
      </c>
      <c r="U5292" t="s">
        <v>7469</v>
      </c>
      <c r="V5292" t="s">
        <v>7470</v>
      </c>
      <c r="X5292" t="s">
        <v>7510</v>
      </c>
      <c r="Y5292" t="s">
        <v>7511</v>
      </c>
      <c r="AD5292">
        <v>32.434333000000002</v>
      </c>
      <c r="AE5292">
        <v>-111.232472</v>
      </c>
      <c r="AG5292" t="s">
        <v>10039</v>
      </c>
      <c r="AH5292" t="s">
        <v>7466</v>
      </c>
      <c r="AI5292" t="s">
        <v>10040</v>
      </c>
      <c r="AK5292" t="s">
        <v>5367</v>
      </c>
      <c r="AL5292" t="s">
        <v>11276</v>
      </c>
      <c r="AN5292" t="s">
        <v>1610</v>
      </c>
      <c r="AO5292" t="s">
        <v>5387</v>
      </c>
      <c r="AP5292" t="s">
        <v>422</v>
      </c>
      <c r="AQ5292">
        <v>7.8</v>
      </c>
      <c r="AR5292" t="s">
        <v>1616</v>
      </c>
      <c r="AT5292" t="s">
        <v>1612</v>
      </c>
      <c r="AV5292" t="s">
        <v>7535</v>
      </c>
      <c r="BQ5292" t="str">
        <f t="shared" si="5"/>
        <v>AOAC:973.48</v>
      </c>
      <c r="BR5292">
        <v>973.48</v>
      </c>
      <c r="BS5292" t="s">
        <v>7536</v>
      </c>
      <c r="BT5292" t="s">
        <v>7537</v>
      </c>
      <c r="BX5292" s="1">
        <v>45573</v>
      </c>
      <c r="BZ5292" t="s">
        <v>11277</v>
      </c>
      <c r="CA5292" t="s">
        <v>1272</v>
      </c>
      <c r="CB5292">
        <v>0.8</v>
      </c>
      <c r="CC5292" t="s">
        <v>1616</v>
      </c>
      <c r="CE5292" t="s">
        <v>11278</v>
      </c>
      <c r="CF5292" t="s">
        <v>1618</v>
      </c>
    </row>
    <row r="5293" spans="1:84" hidden="1" x14ac:dyDescent="0.4">
      <c r="A5293" t="s">
        <v>9593</v>
      </c>
      <c r="B5293" t="s">
        <v>9594</v>
      </c>
      <c r="C5293" t="s">
        <v>11279</v>
      </c>
      <c r="D5293" t="s">
        <v>81</v>
      </c>
      <c r="E5293" t="s">
        <v>82</v>
      </c>
      <c r="G5293" s="4" t="str">
        <f t="shared" si="4"/>
        <v>2024-08-07T11:19:00-07:00</v>
      </c>
      <c r="H5293" s="1">
        <v>45511</v>
      </c>
      <c r="I5293" s="5">
        <v>0.47152777777777777</v>
      </c>
      <c r="J5293" t="s">
        <v>84</v>
      </c>
      <c r="U5293" t="s">
        <v>9596</v>
      </c>
      <c r="V5293" t="s">
        <v>9597</v>
      </c>
      <c r="X5293" t="s">
        <v>9628</v>
      </c>
      <c r="Y5293" t="s">
        <v>9629</v>
      </c>
      <c r="AD5293">
        <v>32.191263999999997</v>
      </c>
      <c r="AE5293">
        <v>-111.269114</v>
      </c>
      <c r="AG5293" t="s">
        <v>10039</v>
      </c>
      <c r="AH5293" t="s">
        <v>9593</v>
      </c>
      <c r="AI5293" t="s">
        <v>10039</v>
      </c>
      <c r="AK5293" t="s">
        <v>5367</v>
      </c>
      <c r="AL5293" t="s">
        <v>11280</v>
      </c>
      <c r="AM5293" t="s">
        <v>92</v>
      </c>
      <c r="AN5293" t="s">
        <v>1700</v>
      </c>
      <c r="AO5293" t="s">
        <v>9631</v>
      </c>
      <c r="AP5293" t="s">
        <v>10726</v>
      </c>
      <c r="AQ5293" t="s">
        <v>4440</v>
      </c>
      <c r="AR5293" t="s">
        <v>1616</v>
      </c>
      <c r="AT5293" t="s">
        <v>1612</v>
      </c>
      <c r="AV5293" t="s">
        <v>96</v>
      </c>
      <c r="BQ5293" t="str">
        <f t="shared" si="5"/>
        <v>APHA:4500-P B</v>
      </c>
      <c r="BR5293" t="s">
        <v>10727</v>
      </c>
      <c r="BS5293" t="s">
        <v>5380</v>
      </c>
      <c r="BT5293" t="s">
        <v>10728</v>
      </c>
      <c r="BV5293" t="s">
        <v>10729</v>
      </c>
      <c r="BX5293" s="1">
        <v>45524</v>
      </c>
      <c r="BZ5293" t="s">
        <v>11281</v>
      </c>
      <c r="CA5293" t="s">
        <v>10731</v>
      </c>
      <c r="CB5293">
        <v>0.1</v>
      </c>
      <c r="CC5293" t="s">
        <v>1616</v>
      </c>
      <c r="CE5293" t="s">
        <v>11075</v>
      </c>
      <c r="CF5293" t="s">
        <v>1618</v>
      </c>
    </row>
    <row r="5294" spans="1:84" hidden="1" x14ac:dyDescent="0.4">
      <c r="A5294" t="s">
        <v>7466</v>
      </c>
      <c r="B5294" t="s">
        <v>7467</v>
      </c>
      <c r="C5294" t="s">
        <v>11282</v>
      </c>
      <c r="D5294" t="s">
        <v>81</v>
      </c>
      <c r="E5294" t="s">
        <v>82</v>
      </c>
      <c r="G5294" s="4" t="str">
        <f t="shared" si="4"/>
        <v>2024-09-13T08:34:00-07:00</v>
      </c>
      <c r="H5294" s="1">
        <v>45548</v>
      </c>
      <c r="I5294" s="5">
        <v>0.35694444444444445</v>
      </c>
      <c r="J5294" t="s">
        <v>84</v>
      </c>
      <c r="U5294" t="s">
        <v>7469</v>
      </c>
      <c r="V5294" t="s">
        <v>7470</v>
      </c>
      <c r="X5294" t="s">
        <v>7482</v>
      </c>
      <c r="Y5294" t="s">
        <v>7483</v>
      </c>
      <c r="AD5294">
        <v>32.386417000000002</v>
      </c>
      <c r="AE5294">
        <v>-111.119139</v>
      </c>
      <c r="AG5294" t="s">
        <v>10039</v>
      </c>
      <c r="AH5294" t="s">
        <v>7466</v>
      </c>
      <c r="AI5294" t="s">
        <v>10040</v>
      </c>
      <c r="AK5294" t="s">
        <v>5367</v>
      </c>
      <c r="AL5294" t="s">
        <v>11283</v>
      </c>
      <c r="AN5294" t="s">
        <v>1610</v>
      </c>
      <c r="AO5294" t="s">
        <v>5387</v>
      </c>
      <c r="AP5294" t="s">
        <v>422</v>
      </c>
      <c r="AQ5294">
        <v>9.16</v>
      </c>
      <c r="AR5294" t="s">
        <v>1616</v>
      </c>
      <c r="AT5294" t="s">
        <v>1612</v>
      </c>
      <c r="AV5294" t="s">
        <v>7535</v>
      </c>
      <c r="BQ5294" t="str">
        <f t="shared" si="5"/>
        <v>AOAC:973.48</v>
      </c>
      <c r="BR5294">
        <v>973.48</v>
      </c>
      <c r="BS5294" t="s">
        <v>7536</v>
      </c>
      <c r="BT5294" t="s">
        <v>7537</v>
      </c>
      <c r="BX5294" s="1">
        <v>45553</v>
      </c>
      <c r="BZ5294" t="s">
        <v>11284</v>
      </c>
      <c r="CA5294" t="s">
        <v>1272</v>
      </c>
      <c r="CB5294">
        <v>0.8</v>
      </c>
      <c r="CC5294" t="s">
        <v>1616</v>
      </c>
      <c r="CE5294" t="s">
        <v>11285</v>
      </c>
      <c r="CF5294" t="s">
        <v>1618</v>
      </c>
    </row>
    <row r="5295" spans="1:84" hidden="1" x14ac:dyDescent="0.4">
      <c r="A5295" t="s">
        <v>9593</v>
      </c>
      <c r="B5295" t="s">
        <v>9594</v>
      </c>
      <c r="C5295" t="s">
        <v>11286</v>
      </c>
      <c r="D5295" t="s">
        <v>81</v>
      </c>
      <c r="E5295" t="s">
        <v>82</v>
      </c>
      <c r="G5295" s="4" t="str">
        <f t="shared" si="4"/>
        <v>2024-08-29T12:13:00-07:00</v>
      </c>
      <c r="H5295" s="1">
        <v>45533</v>
      </c>
      <c r="I5295" s="5">
        <v>0.50902777777777775</v>
      </c>
      <c r="J5295" t="s">
        <v>84</v>
      </c>
      <c r="U5295" t="s">
        <v>9596</v>
      </c>
      <c r="V5295" t="s">
        <v>9597</v>
      </c>
      <c r="X5295" t="s">
        <v>9619</v>
      </c>
      <c r="Y5295" t="s">
        <v>9620</v>
      </c>
      <c r="AD5295">
        <v>31.827556000000001</v>
      </c>
      <c r="AE5295">
        <v>-111.628694</v>
      </c>
      <c r="AG5295" t="s">
        <v>10039</v>
      </c>
      <c r="AH5295" t="s">
        <v>9593</v>
      </c>
      <c r="AI5295" t="s">
        <v>10039</v>
      </c>
      <c r="AK5295" t="s">
        <v>5367</v>
      </c>
      <c r="AL5295" t="s">
        <v>11287</v>
      </c>
      <c r="AM5295" t="s">
        <v>92</v>
      </c>
      <c r="AN5295" t="s">
        <v>1610</v>
      </c>
      <c r="AO5295" t="s">
        <v>1611</v>
      </c>
      <c r="AP5295" t="s">
        <v>10726</v>
      </c>
      <c r="AQ5295" t="s">
        <v>4440</v>
      </c>
      <c r="AR5295" t="s">
        <v>1616</v>
      </c>
      <c r="AT5295" t="s">
        <v>1612</v>
      </c>
      <c r="AV5295" t="s">
        <v>96</v>
      </c>
      <c r="BQ5295" t="str">
        <f t="shared" si="5"/>
        <v>APHA:4500-NH3 C</v>
      </c>
      <c r="BR5295" t="s">
        <v>9610</v>
      </c>
      <c r="BS5295" t="s">
        <v>5380</v>
      </c>
      <c r="BT5295" t="s">
        <v>9611</v>
      </c>
      <c r="BV5295" t="s">
        <v>9612</v>
      </c>
      <c r="BX5295" s="1">
        <v>45547</v>
      </c>
      <c r="BZ5295" t="s">
        <v>11288</v>
      </c>
      <c r="CA5295" t="s">
        <v>9604</v>
      </c>
      <c r="CB5295">
        <v>0.5</v>
      </c>
      <c r="CC5295" t="s">
        <v>1616</v>
      </c>
      <c r="CE5295" t="s">
        <v>11075</v>
      </c>
      <c r="CF5295" t="s">
        <v>1618</v>
      </c>
    </row>
    <row r="5296" spans="1:84" hidden="1" x14ac:dyDescent="0.4">
      <c r="A5296" t="s">
        <v>9593</v>
      </c>
      <c r="B5296" t="s">
        <v>9594</v>
      </c>
      <c r="C5296" t="s">
        <v>11289</v>
      </c>
      <c r="D5296" t="s">
        <v>81</v>
      </c>
      <c r="E5296" t="s">
        <v>82</v>
      </c>
      <c r="G5296" s="4" t="str">
        <f t="shared" si="4"/>
        <v>2024-09-05T11:14:00-07:00</v>
      </c>
      <c r="H5296" s="1">
        <v>45540</v>
      </c>
      <c r="I5296" s="5">
        <v>0.46805555555555556</v>
      </c>
      <c r="J5296" t="s">
        <v>84</v>
      </c>
      <c r="U5296" t="s">
        <v>9596</v>
      </c>
      <c r="V5296" t="s">
        <v>9597</v>
      </c>
      <c r="X5296" t="s">
        <v>9607</v>
      </c>
      <c r="Y5296" t="s">
        <v>9608</v>
      </c>
      <c r="AD5296">
        <v>32.275832999999999</v>
      </c>
      <c r="AE5296">
        <v>-112.672222</v>
      </c>
      <c r="AG5296" t="s">
        <v>10039</v>
      </c>
      <c r="AH5296" t="s">
        <v>9593</v>
      </c>
      <c r="AI5296" t="s">
        <v>10039</v>
      </c>
      <c r="AK5296" t="s">
        <v>5367</v>
      </c>
      <c r="AL5296" t="s">
        <v>11290</v>
      </c>
      <c r="AM5296" t="s">
        <v>92</v>
      </c>
      <c r="AN5296" t="s">
        <v>1610</v>
      </c>
      <c r="AO5296" t="s">
        <v>105</v>
      </c>
      <c r="AP5296" t="s">
        <v>10726</v>
      </c>
      <c r="AQ5296" t="s">
        <v>4440</v>
      </c>
      <c r="AR5296" t="s">
        <v>1616</v>
      </c>
      <c r="AT5296" t="s">
        <v>1612</v>
      </c>
      <c r="AV5296" t="s">
        <v>96</v>
      </c>
      <c r="BQ5296" t="str">
        <f t="shared" si="5"/>
        <v>USEPA:300</v>
      </c>
      <c r="BR5296">
        <v>300</v>
      </c>
      <c r="BS5296" t="s">
        <v>4867</v>
      </c>
      <c r="BT5296" t="s">
        <v>9315</v>
      </c>
      <c r="BV5296" t="s">
        <v>9316</v>
      </c>
      <c r="BX5296" s="1">
        <v>45540</v>
      </c>
      <c r="BZ5296" t="s">
        <v>11291</v>
      </c>
      <c r="CA5296" t="s">
        <v>9604</v>
      </c>
      <c r="CB5296">
        <v>0.1</v>
      </c>
      <c r="CC5296" t="s">
        <v>1616</v>
      </c>
      <c r="CE5296" t="s">
        <v>11075</v>
      </c>
      <c r="CF5296" t="s">
        <v>1618</v>
      </c>
    </row>
    <row r="5297" spans="1:84" hidden="1" x14ac:dyDescent="0.4">
      <c r="A5297" t="s">
        <v>7466</v>
      </c>
      <c r="B5297" t="s">
        <v>7467</v>
      </c>
      <c r="C5297" t="s">
        <v>11282</v>
      </c>
      <c r="D5297" t="s">
        <v>81</v>
      </c>
      <c r="E5297" t="s">
        <v>82</v>
      </c>
      <c r="G5297" s="4" t="str">
        <f t="shared" si="4"/>
        <v>2024-09-13T08:34:00-07:00</v>
      </c>
      <c r="H5297" s="1">
        <v>45548</v>
      </c>
      <c r="I5297" s="5">
        <v>0.35694444444444445</v>
      </c>
      <c r="J5297" t="s">
        <v>84</v>
      </c>
      <c r="U5297" t="s">
        <v>7469</v>
      </c>
      <c r="V5297" t="s">
        <v>7470</v>
      </c>
      <c r="X5297" t="s">
        <v>7482</v>
      </c>
      <c r="Y5297" t="s">
        <v>7483</v>
      </c>
      <c r="AD5297">
        <v>32.386417000000002</v>
      </c>
      <c r="AE5297">
        <v>-111.119139</v>
      </c>
      <c r="AG5297" t="s">
        <v>10039</v>
      </c>
      <c r="AH5297" t="s">
        <v>7466</v>
      </c>
      <c r="AI5297" t="s">
        <v>10040</v>
      </c>
      <c r="AK5297" t="s">
        <v>5367</v>
      </c>
      <c r="AL5297" t="s">
        <v>11292</v>
      </c>
      <c r="AN5297" t="s">
        <v>1610</v>
      </c>
      <c r="AO5297" t="s">
        <v>10046</v>
      </c>
      <c r="AP5297" t="s">
        <v>422</v>
      </c>
      <c r="AQ5297">
        <v>2.93</v>
      </c>
      <c r="AR5297" t="s">
        <v>1616</v>
      </c>
      <c r="AS5297" t="s">
        <v>9232</v>
      </c>
      <c r="AT5297" t="s">
        <v>1612</v>
      </c>
      <c r="AV5297" t="s">
        <v>96</v>
      </c>
      <c r="BF5297" t="s">
        <v>11162</v>
      </c>
      <c r="BQ5297" t="str">
        <f t="shared" si="5"/>
        <v>USEPA:351.2</v>
      </c>
      <c r="BR5297">
        <v>351.2</v>
      </c>
      <c r="BS5297" t="s">
        <v>4867</v>
      </c>
      <c r="BT5297" t="s">
        <v>7605</v>
      </c>
      <c r="BV5297" t="s">
        <v>7606</v>
      </c>
      <c r="BX5297" s="1">
        <v>45553</v>
      </c>
      <c r="BZ5297" t="s">
        <v>11293</v>
      </c>
      <c r="CA5297" t="s">
        <v>1272</v>
      </c>
      <c r="CB5297">
        <v>0.8</v>
      </c>
      <c r="CC5297" t="s">
        <v>1616</v>
      </c>
      <c r="CE5297" t="s">
        <v>11285</v>
      </c>
      <c r="CF5297" t="s">
        <v>1618</v>
      </c>
    </row>
    <row r="5298" spans="1:84" hidden="1" x14ac:dyDescent="0.4">
      <c r="A5298" t="s">
        <v>9593</v>
      </c>
      <c r="B5298" t="s">
        <v>9594</v>
      </c>
      <c r="C5298" t="s">
        <v>11294</v>
      </c>
      <c r="D5298" t="s">
        <v>81</v>
      </c>
      <c r="E5298" t="s">
        <v>82</v>
      </c>
      <c r="G5298" s="4" t="str">
        <f t="shared" si="4"/>
        <v>2024-09-05T12:14:00-07:00</v>
      </c>
      <c r="H5298" s="1">
        <v>45540</v>
      </c>
      <c r="I5298" s="5">
        <v>0.50972222222222219</v>
      </c>
      <c r="J5298" t="s">
        <v>84</v>
      </c>
      <c r="U5298" t="s">
        <v>9596</v>
      </c>
      <c r="V5298" t="s">
        <v>9597</v>
      </c>
      <c r="X5298" t="s">
        <v>9742</v>
      </c>
      <c r="Y5298" t="s">
        <v>9743</v>
      </c>
      <c r="AD5298">
        <v>31.949278</v>
      </c>
      <c r="AE5298">
        <v>-112.519583</v>
      </c>
      <c r="AG5298" t="s">
        <v>10039</v>
      </c>
      <c r="AH5298" t="s">
        <v>9593</v>
      </c>
      <c r="AI5298" t="s">
        <v>10039</v>
      </c>
      <c r="AK5298" t="s">
        <v>5367</v>
      </c>
      <c r="AL5298" t="s">
        <v>11295</v>
      </c>
      <c r="AM5298" t="s">
        <v>92</v>
      </c>
      <c r="AN5298" t="s">
        <v>1610</v>
      </c>
      <c r="AO5298" t="s">
        <v>111</v>
      </c>
      <c r="AP5298" t="s">
        <v>10726</v>
      </c>
      <c r="AQ5298" t="s">
        <v>4440</v>
      </c>
      <c r="AR5298" t="s">
        <v>1616</v>
      </c>
      <c r="AT5298" t="s">
        <v>1612</v>
      </c>
      <c r="AV5298" t="s">
        <v>96</v>
      </c>
      <c r="BQ5298" t="str">
        <f t="shared" si="5"/>
        <v>USEPA:300</v>
      </c>
      <c r="BR5298">
        <v>300</v>
      </c>
      <c r="BS5298" t="s">
        <v>4867</v>
      </c>
      <c r="BT5298" t="s">
        <v>9315</v>
      </c>
      <c r="BV5298" t="s">
        <v>9316</v>
      </c>
      <c r="BX5298" s="1">
        <v>45540</v>
      </c>
      <c r="BZ5298" t="s">
        <v>11296</v>
      </c>
      <c r="CA5298" t="s">
        <v>9604</v>
      </c>
      <c r="CB5298">
        <v>0.5</v>
      </c>
      <c r="CC5298" t="s">
        <v>1616</v>
      </c>
      <c r="CE5298" t="s">
        <v>11075</v>
      </c>
      <c r="CF5298" t="s">
        <v>1618</v>
      </c>
    </row>
    <row r="5299" spans="1:84" hidden="1" x14ac:dyDescent="0.4">
      <c r="A5299" t="s">
        <v>9593</v>
      </c>
      <c r="B5299" t="s">
        <v>9594</v>
      </c>
      <c r="C5299" t="s">
        <v>11286</v>
      </c>
      <c r="D5299" t="s">
        <v>81</v>
      </c>
      <c r="E5299" t="s">
        <v>82</v>
      </c>
      <c r="G5299" s="4" t="str">
        <f t="shared" si="4"/>
        <v>2024-08-29T12:13:00-07:00</v>
      </c>
      <c r="H5299" s="1">
        <v>45533</v>
      </c>
      <c r="I5299" s="5">
        <v>0.50902777777777775</v>
      </c>
      <c r="J5299" t="s">
        <v>84</v>
      </c>
      <c r="U5299" t="s">
        <v>9596</v>
      </c>
      <c r="V5299" t="s">
        <v>9597</v>
      </c>
      <c r="X5299" t="s">
        <v>9619</v>
      </c>
      <c r="Y5299" t="s">
        <v>9620</v>
      </c>
      <c r="AD5299">
        <v>31.827556000000001</v>
      </c>
      <c r="AE5299">
        <v>-111.628694</v>
      </c>
      <c r="AG5299" t="s">
        <v>10039</v>
      </c>
      <c r="AH5299" t="s">
        <v>9593</v>
      </c>
      <c r="AI5299" t="s">
        <v>10039</v>
      </c>
      <c r="AK5299" t="s">
        <v>5367</v>
      </c>
      <c r="AL5299" t="s">
        <v>11297</v>
      </c>
      <c r="AM5299" t="s">
        <v>92</v>
      </c>
      <c r="AN5299" t="s">
        <v>1610</v>
      </c>
      <c r="AO5299" t="s">
        <v>105</v>
      </c>
      <c r="AP5299" t="s">
        <v>10726</v>
      </c>
      <c r="AQ5299" t="s">
        <v>4440</v>
      </c>
      <c r="AR5299" t="s">
        <v>1616</v>
      </c>
      <c r="AT5299" t="s">
        <v>1612</v>
      </c>
      <c r="AV5299" t="s">
        <v>96</v>
      </c>
      <c r="BQ5299" t="str">
        <f t="shared" si="5"/>
        <v>USEPA:300</v>
      </c>
      <c r="BR5299">
        <v>300</v>
      </c>
      <c r="BS5299" t="s">
        <v>4867</v>
      </c>
      <c r="BT5299" t="s">
        <v>9315</v>
      </c>
      <c r="BV5299" t="s">
        <v>9316</v>
      </c>
      <c r="BX5299" s="1">
        <v>45533</v>
      </c>
      <c r="BZ5299" t="s">
        <v>11298</v>
      </c>
      <c r="CA5299" t="s">
        <v>9604</v>
      </c>
      <c r="CB5299">
        <v>0.1</v>
      </c>
      <c r="CC5299" t="s">
        <v>1616</v>
      </c>
      <c r="CE5299" t="s">
        <v>11075</v>
      </c>
      <c r="CF5299" t="s">
        <v>1618</v>
      </c>
    </row>
    <row r="5300" spans="1:84" hidden="1" x14ac:dyDescent="0.4">
      <c r="A5300" t="s">
        <v>7466</v>
      </c>
      <c r="B5300" t="s">
        <v>7467</v>
      </c>
      <c r="C5300" t="s">
        <v>11282</v>
      </c>
      <c r="D5300" t="s">
        <v>81</v>
      </c>
      <c r="E5300" t="s">
        <v>82</v>
      </c>
      <c r="G5300" s="4" t="str">
        <f t="shared" si="4"/>
        <v>2024-09-13T08:34:00-07:00</v>
      </c>
      <c r="H5300" s="1">
        <v>45548</v>
      </c>
      <c r="I5300" s="5">
        <v>0.35694444444444445</v>
      </c>
      <c r="J5300" t="s">
        <v>84</v>
      </c>
      <c r="U5300" t="s">
        <v>7469</v>
      </c>
      <c r="V5300" t="s">
        <v>7470</v>
      </c>
      <c r="X5300" t="s">
        <v>7482</v>
      </c>
      <c r="Y5300" t="s">
        <v>7483</v>
      </c>
      <c r="AD5300">
        <v>32.386417000000002</v>
      </c>
      <c r="AE5300">
        <v>-111.119139</v>
      </c>
      <c r="AG5300" t="s">
        <v>10039</v>
      </c>
      <c r="AH5300" t="s">
        <v>7466</v>
      </c>
      <c r="AI5300" t="s">
        <v>10040</v>
      </c>
      <c r="AK5300" t="s">
        <v>5367</v>
      </c>
      <c r="AL5300" t="s">
        <v>11299</v>
      </c>
      <c r="AN5300" t="s">
        <v>1700</v>
      </c>
      <c r="AO5300" t="s">
        <v>123</v>
      </c>
      <c r="AP5300" t="s">
        <v>422</v>
      </c>
      <c r="AQ5300">
        <v>2</v>
      </c>
      <c r="AR5300" t="s">
        <v>1616</v>
      </c>
      <c r="AS5300" t="s">
        <v>9252</v>
      </c>
      <c r="AT5300" t="s">
        <v>1612</v>
      </c>
      <c r="AV5300" t="s">
        <v>96</v>
      </c>
      <c r="BQ5300" t="str">
        <f t="shared" si="5"/>
        <v>USEPA:365.1</v>
      </c>
      <c r="BR5300">
        <v>365.1</v>
      </c>
      <c r="BS5300" t="s">
        <v>4867</v>
      </c>
      <c r="BT5300" t="s">
        <v>7474</v>
      </c>
      <c r="BV5300" t="s">
        <v>7475</v>
      </c>
      <c r="BX5300" s="1">
        <v>45548</v>
      </c>
      <c r="BZ5300" t="s">
        <v>11300</v>
      </c>
      <c r="CA5300" t="s">
        <v>1272</v>
      </c>
      <c r="CB5300">
        <v>0.5</v>
      </c>
      <c r="CC5300" t="s">
        <v>1616</v>
      </c>
      <c r="CE5300" t="s">
        <v>11285</v>
      </c>
      <c r="CF5300" t="s">
        <v>1618</v>
      </c>
    </row>
    <row r="5301" spans="1:84" hidden="1" x14ac:dyDescent="0.4">
      <c r="A5301" t="s">
        <v>7466</v>
      </c>
      <c r="B5301" t="s">
        <v>7467</v>
      </c>
      <c r="C5301" t="s">
        <v>11282</v>
      </c>
      <c r="D5301" t="s">
        <v>81</v>
      </c>
      <c r="E5301" t="s">
        <v>82</v>
      </c>
      <c r="G5301" s="4" t="str">
        <f t="shared" si="4"/>
        <v>2024-09-13T08:34:00-07:00</v>
      </c>
      <c r="H5301" s="1">
        <v>45548</v>
      </c>
      <c r="I5301" s="5">
        <v>0.35694444444444445</v>
      </c>
      <c r="J5301" t="s">
        <v>84</v>
      </c>
      <c r="U5301" t="s">
        <v>7469</v>
      </c>
      <c r="V5301" t="s">
        <v>7470</v>
      </c>
      <c r="X5301" t="s">
        <v>7482</v>
      </c>
      <c r="Y5301" t="s">
        <v>7483</v>
      </c>
      <c r="AD5301">
        <v>32.386417000000002</v>
      </c>
      <c r="AE5301">
        <v>-111.119139</v>
      </c>
      <c r="AG5301" t="s">
        <v>10039</v>
      </c>
      <c r="AH5301" t="s">
        <v>7466</v>
      </c>
      <c r="AI5301" t="s">
        <v>10040</v>
      </c>
      <c r="AK5301" t="s">
        <v>5367</v>
      </c>
      <c r="AL5301" t="s">
        <v>11301</v>
      </c>
      <c r="AN5301" t="s">
        <v>7486</v>
      </c>
      <c r="AO5301" t="s">
        <v>5369</v>
      </c>
      <c r="AP5301" t="s">
        <v>422</v>
      </c>
      <c r="AQ5301">
        <v>1.75</v>
      </c>
      <c r="AR5301" t="s">
        <v>1616</v>
      </c>
      <c r="AT5301" t="s">
        <v>1612</v>
      </c>
      <c r="AV5301" t="s">
        <v>96</v>
      </c>
      <c r="BQ5301" t="str">
        <f t="shared" si="5"/>
        <v>USEPA:350.1</v>
      </c>
      <c r="BR5301">
        <v>350.1</v>
      </c>
      <c r="BS5301" t="s">
        <v>4867</v>
      </c>
      <c r="BT5301" t="s">
        <v>7488</v>
      </c>
      <c r="BV5301" t="s">
        <v>7489</v>
      </c>
      <c r="BX5301" s="1">
        <v>45551</v>
      </c>
      <c r="BZ5301" t="s">
        <v>11302</v>
      </c>
      <c r="CA5301" t="s">
        <v>1272</v>
      </c>
      <c r="CB5301">
        <v>0.5</v>
      </c>
      <c r="CC5301" t="s">
        <v>1616</v>
      </c>
      <c r="CE5301" t="s">
        <v>11285</v>
      </c>
      <c r="CF5301" t="s">
        <v>1618</v>
      </c>
    </row>
    <row r="5302" spans="1:84" hidden="1" x14ac:dyDescent="0.4">
      <c r="A5302" t="s">
        <v>9593</v>
      </c>
      <c r="B5302" t="s">
        <v>9594</v>
      </c>
      <c r="C5302" t="s">
        <v>11279</v>
      </c>
      <c r="D5302" t="s">
        <v>81</v>
      </c>
      <c r="E5302" t="s">
        <v>82</v>
      </c>
      <c r="G5302" s="4" t="str">
        <f t="shared" si="4"/>
        <v>2024-08-07T11:19:00-07:00</v>
      </c>
      <c r="H5302" s="1">
        <v>45511</v>
      </c>
      <c r="I5302" s="5">
        <v>0.47152777777777777</v>
      </c>
      <c r="J5302" t="s">
        <v>84</v>
      </c>
      <c r="U5302" t="s">
        <v>9596</v>
      </c>
      <c r="V5302" t="s">
        <v>9597</v>
      </c>
      <c r="X5302" t="s">
        <v>9628</v>
      </c>
      <c r="Y5302" t="s">
        <v>9629</v>
      </c>
      <c r="AD5302">
        <v>32.191263999999997</v>
      </c>
      <c r="AE5302">
        <v>-111.269114</v>
      </c>
      <c r="AG5302" t="s">
        <v>10039</v>
      </c>
      <c r="AH5302" t="s">
        <v>9593</v>
      </c>
      <c r="AI5302" t="s">
        <v>10039</v>
      </c>
      <c r="AK5302" t="s">
        <v>5367</v>
      </c>
      <c r="AL5302" t="s">
        <v>11303</v>
      </c>
      <c r="AM5302" t="s">
        <v>92</v>
      </c>
      <c r="AN5302" t="s">
        <v>1610</v>
      </c>
      <c r="AO5302" t="s">
        <v>105</v>
      </c>
      <c r="AP5302" t="s">
        <v>10726</v>
      </c>
      <c r="AQ5302" t="s">
        <v>4440</v>
      </c>
      <c r="AR5302" t="s">
        <v>1616</v>
      </c>
      <c r="AT5302" t="s">
        <v>1612</v>
      </c>
      <c r="AV5302" t="s">
        <v>96</v>
      </c>
      <c r="BQ5302" t="str">
        <f t="shared" si="5"/>
        <v>USEPA:300</v>
      </c>
      <c r="BR5302">
        <v>300</v>
      </c>
      <c r="BS5302" t="s">
        <v>4867</v>
      </c>
      <c r="BT5302" t="s">
        <v>9315</v>
      </c>
      <c r="BV5302" t="s">
        <v>9316</v>
      </c>
      <c r="BX5302" s="1">
        <v>45512</v>
      </c>
      <c r="BZ5302" t="s">
        <v>11304</v>
      </c>
      <c r="CA5302" t="s">
        <v>9604</v>
      </c>
      <c r="CB5302">
        <v>0.1</v>
      </c>
      <c r="CC5302" t="s">
        <v>1616</v>
      </c>
      <c r="CE5302" t="s">
        <v>11075</v>
      </c>
      <c r="CF5302" t="s">
        <v>1618</v>
      </c>
    </row>
    <row r="5303" spans="1:84" hidden="1" x14ac:dyDescent="0.4">
      <c r="A5303" t="s">
        <v>9593</v>
      </c>
      <c r="B5303" t="s">
        <v>9594</v>
      </c>
      <c r="C5303" t="s">
        <v>11305</v>
      </c>
      <c r="D5303" t="s">
        <v>81</v>
      </c>
      <c r="E5303" t="s">
        <v>82</v>
      </c>
      <c r="G5303" s="4" t="str">
        <f t="shared" si="4"/>
        <v>2024-08-05T12:12:00-07:00</v>
      </c>
      <c r="H5303" s="1">
        <v>45509</v>
      </c>
      <c r="I5303" s="5">
        <v>0.5083333333333333</v>
      </c>
      <c r="J5303" t="s">
        <v>84</v>
      </c>
      <c r="U5303" t="s">
        <v>9596</v>
      </c>
      <c r="V5303" t="s">
        <v>9597</v>
      </c>
      <c r="X5303" t="s">
        <v>9783</v>
      </c>
      <c r="Y5303" t="s">
        <v>9784</v>
      </c>
      <c r="AD5303">
        <v>31.952044000000001</v>
      </c>
      <c r="AE5303">
        <v>-112.34769900000001</v>
      </c>
      <c r="AG5303" t="s">
        <v>10039</v>
      </c>
      <c r="AH5303" t="s">
        <v>9593</v>
      </c>
      <c r="AI5303" t="s">
        <v>10039</v>
      </c>
      <c r="AK5303" t="s">
        <v>5367</v>
      </c>
      <c r="AL5303" t="s">
        <v>11306</v>
      </c>
      <c r="AN5303" t="s">
        <v>1610</v>
      </c>
      <c r="AO5303" t="s">
        <v>111</v>
      </c>
      <c r="AP5303" t="s">
        <v>10726</v>
      </c>
      <c r="AQ5303">
        <v>0.55000000000000004</v>
      </c>
      <c r="AR5303" t="s">
        <v>1616</v>
      </c>
      <c r="AT5303" t="s">
        <v>1612</v>
      </c>
      <c r="AV5303" t="s">
        <v>96</v>
      </c>
      <c r="BQ5303" t="str">
        <f t="shared" si="5"/>
        <v>USEPA:300</v>
      </c>
      <c r="BR5303">
        <v>300</v>
      </c>
      <c r="BS5303" t="s">
        <v>4867</v>
      </c>
      <c r="BT5303" t="s">
        <v>9315</v>
      </c>
      <c r="BV5303" t="s">
        <v>9316</v>
      </c>
      <c r="BX5303" s="1">
        <v>45509</v>
      </c>
      <c r="BZ5303" t="s">
        <v>11307</v>
      </c>
      <c r="CA5303" t="s">
        <v>9604</v>
      </c>
      <c r="CB5303">
        <v>0.5</v>
      </c>
      <c r="CC5303" t="s">
        <v>1616</v>
      </c>
      <c r="CE5303" t="s">
        <v>11075</v>
      </c>
      <c r="CF5303" t="s">
        <v>1618</v>
      </c>
    </row>
    <row r="5304" spans="1:84" hidden="1" x14ac:dyDescent="0.4">
      <c r="A5304" t="s">
        <v>9593</v>
      </c>
      <c r="B5304" t="s">
        <v>9594</v>
      </c>
      <c r="C5304" t="s">
        <v>11294</v>
      </c>
      <c r="D5304" t="s">
        <v>81</v>
      </c>
      <c r="E5304" t="s">
        <v>82</v>
      </c>
      <c r="G5304" s="4" t="str">
        <f t="shared" si="4"/>
        <v>2024-09-05T12:14:00-07:00</v>
      </c>
      <c r="H5304" s="1">
        <v>45540</v>
      </c>
      <c r="I5304" s="5">
        <v>0.50972222222222219</v>
      </c>
      <c r="J5304" t="s">
        <v>84</v>
      </c>
      <c r="U5304" t="s">
        <v>9596</v>
      </c>
      <c r="V5304" t="s">
        <v>9597</v>
      </c>
      <c r="X5304" t="s">
        <v>9742</v>
      </c>
      <c r="Y5304" t="s">
        <v>9743</v>
      </c>
      <c r="AD5304">
        <v>31.949278</v>
      </c>
      <c r="AE5304">
        <v>-112.519583</v>
      </c>
      <c r="AG5304" t="s">
        <v>10039</v>
      </c>
      <c r="AH5304" t="s">
        <v>9593</v>
      </c>
      <c r="AI5304" t="s">
        <v>10039</v>
      </c>
      <c r="AK5304" t="s">
        <v>5367</v>
      </c>
      <c r="AL5304" t="s">
        <v>11308</v>
      </c>
      <c r="AM5304" t="s">
        <v>92</v>
      </c>
      <c r="AN5304" t="s">
        <v>1610</v>
      </c>
      <c r="AO5304" t="s">
        <v>1611</v>
      </c>
      <c r="AP5304" t="s">
        <v>10726</v>
      </c>
      <c r="AQ5304" t="s">
        <v>4440</v>
      </c>
      <c r="AR5304" t="s">
        <v>1616</v>
      </c>
      <c r="AT5304" t="s">
        <v>1612</v>
      </c>
      <c r="AV5304" t="s">
        <v>96</v>
      </c>
      <c r="BQ5304" t="str">
        <f t="shared" si="5"/>
        <v>APHA:4500-NH3 C</v>
      </c>
      <c r="BR5304" t="s">
        <v>9610</v>
      </c>
      <c r="BS5304" t="s">
        <v>5380</v>
      </c>
      <c r="BT5304" t="s">
        <v>9611</v>
      </c>
      <c r="BV5304" t="s">
        <v>9612</v>
      </c>
      <c r="BX5304" s="1">
        <v>45558</v>
      </c>
      <c r="BZ5304" t="s">
        <v>11309</v>
      </c>
      <c r="CA5304" t="s">
        <v>9604</v>
      </c>
      <c r="CB5304">
        <v>0.5</v>
      </c>
      <c r="CC5304" t="s">
        <v>1616</v>
      </c>
      <c r="CE5304" t="s">
        <v>11075</v>
      </c>
      <c r="CF5304" t="s">
        <v>1618</v>
      </c>
    </row>
    <row r="5305" spans="1:84" hidden="1" x14ac:dyDescent="0.4">
      <c r="A5305" t="s">
        <v>7466</v>
      </c>
      <c r="B5305" t="s">
        <v>7467</v>
      </c>
      <c r="C5305" t="s">
        <v>11310</v>
      </c>
      <c r="D5305" t="s">
        <v>81</v>
      </c>
      <c r="E5305" t="s">
        <v>82</v>
      </c>
      <c r="G5305" s="4" t="str">
        <f t="shared" si="4"/>
        <v>2024-09-12T08:35:00-07:00</v>
      </c>
      <c r="H5305" s="1">
        <v>45547</v>
      </c>
      <c r="I5305" s="5">
        <v>0.3576388888888889</v>
      </c>
      <c r="J5305" t="s">
        <v>84</v>
      </c>
      <c r="U5305" t="s">
        <v>7469</v>
      </c>
      <c r="V5305" t="s">
        <v>7470</v>
      </c>
      <c r="X5305" t="s">
        <v>7471</v>
      </c>
      <c r="Y5305" t="s">
        <v>7472</v>
      </c>
      <c r="AD5305">
        <v>32.338639000000001</v>
      </c>
      <c r="AE5305">
        <v>-111.08147200000001</v>
      </c>
      <c r="AG5305" t="s">
        <v>10039</v>
      </c>
      <c r="AH5305" t="s">
        <v>7466</v>
      </c>
      <c r="AI5305" t="s">
        <v>10040</v>
      </c>
      <c r="AK5305" t="s">
        <v>5367</v>
      </c>
      <c r="AL5305" t="s">
        <v>11311</v>
      </c>
      <c r="AN5305" t="s">
        <v>1610</v>
      </c>
      <c r="AO5305" t="s">
        <v>5387</v>
      </c>
      <c r="AP5305" t="s">
        <v>422</v>
      </c>
      <c r="AQ5305">
        <v>8.73</v>
      </c>
      <c r="AR5305" t="s">
        <v>1616</v>
      </c>
      <c r="AT5305" t="s">
        <v>1612</v>
      </c>
      <c r="AV5305" t="s">
        <v>7535</v>
      </c>
      <c r="BQ5305" t="str">
        <f t="shared" si="5"/>
        <v>AOAC:973.48</v>
      </c>
      <c r="BR5305">
        <v>973.48</v>
      </c>
      <c r="BS5305" t="s">
        <v>7536</v>
      </c>
      <c r="BT5305" t="s">
        <v>7537</v>
      </c>
      <c r="BX5305" s="1">
        <v>45553</v>
      </c>
      <c r="BZ5305" t="s">
        <v>11312</v>
      </c>
      <c r="CA5305" t="s">
        <v>1272</v>
      </c>
      <c r="CB5305">
        <v>0.8</v>
      </c>
      <c r="CC5305" t="s">
        <v>1616</v>
      </c>
      <c r="CE5305" t="s">
        <v>11258</v>
      </c>
      <c r="CF5305" t="s">
        <v>1618</v>
      </c>
    </row>
    <row r="5306" spans="1:84" hidden="1" x14ac:dyDescent="0.4">
      <c r="A5306" t="s">
        <v>7466</v>
      </c>
      <c r="B5306" t="s">
        <v>7467</v>
      </c>
      <c r="C5306" t="s">
        <v>11310</v>
      </c>
      <c r="D5306" t="s">
        <v>81</v>
      </c>
      <c r="E5306" t="s">
        <v>82</v>
      </c>
      <c r="G5306" s="4" t="str">
        <f t="shared" si="4"/>
        <v>2024-09-12T08:35:00-07:00</v>
      </c>
      <c r="H5306" s="1">
        <v>45547</v>
      </c>
      <c r="I5306" s="5">
        <v>0.3576388888888889</v>
      </c>
      <c r="J5306" t="s">
        <v>84</v>
      </c>
      <c r="U5306" t="s">
        <v>7469</v>
      </c>
      <c r="V5306" t="s">
        <v>7470</v>
      </c>
      <c r="X5306" t="s">
        <v>7471</v>
      </c>
      <c r="Y5306" t="s">
        <v>7472</v>
      </c>
      <c r="AD5306">
        <v>32.338639000000001</v>
      </c>
      <c r="AE5306">
        <v>-111.08147200000001</v>
      </c>
      <c r="AG5306" t="s">
        <v>10039</v>
      </c>
      <c r="AH5306" t="s">
        <v>7466</v>
      </c>
      <c r="AI5306" t="s">
        <v>10040</v>
      </c>
      <c r="AK5306" t="s">
        <v>5367</v>
      </c>
      <c r="AL5306" t="s">
        <v>11313</v>
      </c>
      <c r="AN5306" t="s">
        <v>1610</v>
      </c>
      <c r="AO5306" t="s">
        <v>7494</v>
      </c>
      <c r="AP5306" t="s">
        <v>422</v>
      </c>
      <c r="AQ5306">
        <v>3.73</v>
      </c>
      <c r="AR5306" t="s">
        <v>1616</v>
      </c>
      <c r="AT5306" t="s">
        <v>1612</v>
      </c>
      <c r="AV5306" t="s">
        <v>96</v>
      </c>
      <c r="BQ5306" t="str">
        <f t="shared" si="5"/>
        <v>USEPA:353.2</v>
      </c>
      <c r="BR5306">
        <v>353.2</v>
      </c>
      <c r="BS5306" t="s">
        <v>4867</v>
      </c>
      <c r="BT5306" t="s">
        <v>5390</v>
      </c>
      <c r="BV5306" t="s">
        <v>5391</v>
      </c>
      <c r="BX5306" s="1">
        <v>45551</v>
      </c>
      <c r="BZ5306" t="s">
        <v>11314</v>
      </c>
      <c r="CA5306" t="s">
        <v>1272</v>
      </c>
      <c r="CB5306">
        <v>0.2</v>
      </c>
      <c r="CC5306" t="s">
        <v>1616</v>
      </c>
      <c r="CE5306" t="s">
        <v>11258</v>
      </c>
      <c r="CF5306" t="s">
        <v>1618</v>
      </c>
    </row>
    <row r="5307" spans="1:84" hidden="1" x14ac:dyDescent="0.4">
      <c r="A5307" t="s">
        <v>9593</v>
      </c>
      <c r="B5307" t="s">
        <v>9594</v>
      </c>
      <c r="C5307" t="s">
        <v>11286</v>
      </c>
      <c r="D5307" t="s">
        <v>81</v>
      </c>
      <c r="E5307" t="s">
        <v>82</v>
      </c>
      <c r="G5307" s="4" t="str">
        <f t="shared" si="4"/>
        <v>2024-08-29T12:13:00-07:00</v>
      </c>
      <c r="H5307" s="1">
        <v>45533</v>
      </c>
      <c r="I5307" s="5">
        <v>0.50902777777777775</v>
      </c>
      <c r="J5307" t="s">
        <v>84</v>
      </c>
      <c r="U5307" t="s">
        <v>9596</v>
      </c>
      <c r="V5307" t="s">
        <v>9597</v>
      </c>
      <c r="X5307" t="s">
        <v>9619</v>
      </c>
      <c r="Y5307" t="s">
        <v>9620</v>
      </c>
      <c r="AD5307">
        <v>31.827556000000001</v>
      </c>
      <c r="AE5307">
        <v>-111.628694</v>
      </c>
      <c r="AG5307" t="s">
        <v>10039</v>
      </c>
      <c r="AH5307" t="s">
        <v>9593</v>
      </c>
      <c r="AI5307" t="s">
        <v>10039</v>
      </c>
      <c r="AK5307" t="s">
        <v>5367</v>
      </c>
      <c r="AL5307" t="s">
        <v>11315</v>
      </c>
      <c r="AN5307" t="s">
        <v>1700</v>
      </c>
      <c r="AO5307" t="s">
        <v>9631</v>
      </c>
      <c r="AP5307" t="s">
        <v>10726</v>
      </c>
      <c r="AQ5307">
        <v>0.2</v>
      </c>
      <c r="AR5307" t="s">
        <v>1616</v>
      </c>
      <c r="AT5307" t="s">
        <v>1612</v>
      </c>
      <c r="AV5307" t="s">
        <v>96</v>
      </c>
      <c r="BQ5307" t="str">
        <f t="shared" si="5"/>
        <v>APHA:4500-P B</v>
      </c>
      <c r="BR5307" t="s">
        <v>10727</v>
      </c>
      <c r="BS5307" t="s">
        <v>5380</v>
      </c>
      <c r="BT5307" t="s">
        <v>10728</v>
      </c>
      <c r="BV5307" t="s">
        <v>10729</v>
      </c>
      <c r="BX5307" s="1">
        <v>45539</v>
      </c>
      <c r="BZ5307" t="s">
        <v>11316</v>
      </c>
      <c r="CA5307" t="s">
        <v>10731</v>
      </c>
      <c r="CB5307">
        <v>0.1</v>
      </c>
      <c r="CC5307" t="s">
        <v>1616</v>
      </c>
      <c r="CE5307" t="s">
        <v>11075</v>
      </c>
      <c r="CF5307" t="s">
        <v>1618</v>
      </c>
    </row>
    <row r="5308" spans="1:84" hidden="1" x14ac:dyDescent="0.4">
      <c r="A5308" t="s">
        <v>7466</v>
      </c>
      <c r="B5308" t="s">
        <v>7467</v>
      </c>
      <c r="C5308" t="s">
        <v>11275</v>
      </c>
      <c r="D5308" t="s">
        <v>81</v>
      </c>
      <c r="E5308" t="s">
        <v>82</v>
      </c>
      <c r="G5308" s="4" t="str">
        <f t="shared" si="4"/>
        <v>2024-09-23T08:20:00-07:00</v>
      </c>
      <c r="H5308" s="1">
        <v>45558</v>
      </c>
      <c r="I5308" s="5">
        <v>0.34722222222222221</v>
      </c>
      <c r="J5308" t="s">
        <v>84</v>
      </c>
      <c r="U5308" t="s">
        <v>7469</v>
      </c>
      <c r="V5308" t="s">
        <v>7470</v>
      </c>
      <c r="X5308" t="s">
        <v>7510</v>
      </c>
      <c r="Y5308" t="s">
        <v>7511</v>
      </c>
      <c r="AD5308">
        <v>32.434333000000002</v>
      </c>
      <c r="AE5308">
        <v>-111.232472</v>
      </c>
      <c r="AG5308" t="s">
        <v>10039</v>
      </c>
      <c r="AH5308" t="s">
        <v>7466</v>
      </c>
      <c r="AI5308" t="s">
        <v>10040</v>
      </c>
      <c r="AK5308" t="s">
        <v>5367</v>
      </c>
      <c r="AL5308" t="s">
        <v>11317</v>
      </c>
      <c r="AN5308" t="s">
        <v>1610</v>
      </c>
      <c r="AO5308" t="s">
        <v>10046</v>
      </c>
      <c r="AP5308" t="s">
        <v>422</v>
      </c>
      <c r="AQ5308">
        <v>1.2</v>
      </c>
      <c r="AR5308" t="s">
        <v>1616</v>
      </c>
      <c r="AT5308" t="s">
        <v>1612</v>
      </c>
      <c r="AV5308" t="s">
        <v>96</v>
      </c>
      <c r="BQ5308" t="str">
        <f t="shared" si="5"/>
        <v>USEPA:351.2</v>
      </c>
      <c r="BR5308">
        <v>351.2</v>
      </c>
      <c r="BS5308" t="s">
        <v>4867</v>
      </c>
      <c r="BT5308" t="s">
        <v>7605</v>
      </c>
      <c r="BV5308" t="s">
        <v>7606</v>
      </c>
      <c r="BX5308" s="1">
        <v>45573</v>
      </c>
      <c r="BZ5308" t="s">
        <v>11318</v>
      </c>
      <c r="CA5308" t="s">
        <v>1272</v>
      </c>
      <c r="CB5308">
        <v>0.8</v>
      </c>
      <c r="CC5308" t="s">
        <v>1616</v>
      </c>
      <c r="CE5308" t="s">
        <v>11278</v>
      </c>
      <c r="CF5308" t="s">
        <v>1618</v>
      </c>
    </row>
    <row r="5309" spans="1:84" hidden="1" x14ac:dyDescent="0.4">
      <c r="A5309" t="s">
        <v>7466</v>
      </c>
      <c r="B5309" t="s">
        <v>7467</v>
      </c>
      <c r="C5309" t="s">
        <v>11319</v>
      </c>
      <c r="D5309" t="s">
        <v>81</v>
      </c>
      <c r="E5309" t="s">
        <v>82</v>
      </c>
      <c r="G5309" s="4" t="str">
        <f t="shared" si="4"/>
        <v>2024-08-28T08:40:00-07:00</v>
      </c>
      <c r="H5309" s="1">
        <v>45532</v>
      </c>
      <c r="I5309" s="5">
        <v>0.3611111111111111</v>
      </c>
      <c r="J5309" t="s">
        <v>84</v>
      </c>
      <c r="U5309" t="s">
        <v>7469</v>
      </c>
      <c r="V5309" t="s">
        <v>7470</v>
      </c>
      <c r="X5309" t="s">
        <v>7532</v>
      </c>
      <c r="Y5309" t="s">
        <v>7533</v>
      </c>
      <c r="AD5309">
        <v>32.289444000000003</v>
      </c>
      <c r="AE5309">
        <v>-111.03486100000001</v>
      </c>
      <c r="AG5309" t="s">
        <v>10039</v>
      </c>
      <c r="AH5309" t="s">
        <v>7466</v>
      </c>
      <c r="AI5309" t="s">
        <v>10040</v>
      </c>
      <c r="AK5309" t="s">
        <v>5367</v>
      </c>
      <c r="AL5309" t="s">
        <v>11320</v>
      </c>
      <c r="AN5309" t="s">
        <v>7486</v>
      </c>
      <c r="AO5309" t="s">
        <v>5369</v>
      </c>
      <c r="AP5309" t="s">
        <v>422</v>
      </c>
      <c r="AQ5309">
        <v>0.62</v>
      </c>
      <c r="AR5309" t="s">
        <v>1616</v>
      </c>
      <c r="AT5309" t="s">
        <v>1612</v>
      </c>
      <c r="AV5309" t="s">
        <v>96</v>
      </c>
      <c r="BQ5309" t="str">
        <f t="shared" si="5"/>
        <v>USEPA:350.1</v>
      </c>
      <c r="BR5309">
        <v>350.1</v>
      </c>
      <c r="BS5309" t="s">
        <v>4867</v>
      </c>
      <c r="BT5309" t="s">
        <v>7488</v>
      </c>
      <c r="BV5309" t="s">
        <v>7489</v>
      </c>
      <c r="BX5309" s="1">
        <v>45534</v>
      </c>
      <c r="BZ5309" t="s">
        <v>11321</v>
      </c>
      <c r="CA5309" t="s">
        <v>1272</v>
      </c>
      <c r="CB5309">
        <v>0.5</v>
      </c>
      <c r="CC5309" t="s">
        <v>1616</v>
      </c>
      <c r="CE5309" t="s">
        <v>11191</v>
      </c>
      <c r="CF5309" t="s">
        <v>1618</v>
      </c>
    </row>
    <row r="5310" spans="1:84" hidden="1" x14ac:dyDescent="0.4">
      <c r="A5310" t="s">
        <v>7466</v>
      </c>
      <c r="B5310" t="s">
        <v>7467</v>
      </c>
      <c r="C5310" t="s">
        <v>11275</v>
      </c>
      <c r="D5310" t="s">
        <v>81</v>
      </c>
      <c r="E5310" t="s">
        <v>82</v>
      </c>
      <c r="G5310" s="4" t="str">
        <f t="shared" si="4"/>
        <v>2024-09-23T08:20:00-07:00</v>
      </c>
      <c r="H5310" s="1">
        <v>45558</v>
      </c>
      <c r="I5310" s="5">
        <v>0.34722222222222221</v>
      </c>
      <c r="J5310" t="s">
        <v>84</v>
      </c>
      <c r="U5310" t="s">
        <v>7469</v>
      </c>
      <c r="V5310" t="s">
        <v>7470</v>
      </c>
      <c r="X5310" t="s">
        <v>7510</v>
      </c>
      <c r="Y5310" t="s">
        <v>7511</v>
      </c>
      <c r="AD5310">
        <v>32.434333000000002</v>
      </c>
      <c r="AE5310">
        <v>-111.232472</v>
      </c>
      <c r="AG5310" t="s">
        <v>10039</v>
      </c>
      <c r="AH5310" t="s">
        <v>7466</v>
      </c>
      <c r="AI5310" t="s">
        <v>10040</v>
      </c>
      <c r="AK5310" t="s">
        <v>5367</v>
      </c>
      <c r="AL5310" t="s">
        <v>11322</v>
      </c>
      <c r="AN5310" t="s">
        <v>1610</v>
      </c>
      <c r="AO5310" t="s">
        <v>7494</v>
      </c>
      <c r="AP5310" t="s">
        <v>422</v>
      </c>
      <c r="AQ5310">
        <v>6.6</v>
      </c>
      <c r="AR5310" t="s">
        <v>1616</v>
      </c>
      <c r="AT5310" t="s">
        <v>1612</v>
      </c>
      <c r="AV5310" t="s">
        <v>96</v>
      </c>
      <c r="BQ5310" t="str">
        <f t="shared" si="5"/>
        <v>USEPA:353.2</v>
      </c>
      <c r="BR5310">
        <v>353.2</v>
      </c>
      <c r="BS5310" t="s">
        <v>4867</v>
      </c>
      <c r="BT5310" t="s">
        <v>5390</v>
      </c>
      <c r="BV5310" t="s">
        <v>5391</v>
      </c>
      <c r="BX5310" s="1">
        <v>45562</v>
      </c>
      <c r="BZ5310" t="s">
        <v>11323</v>
      </c>
      <c r="CA5310" t="s">
        <v>1272</v>
      </c>
      <c r="CB5310">
        <v>0.2</v>
      </c>
      <c r="CC5310" t="s">
        <v>1616</v>
      </c>
      <c r="CE5310" t="s">
        <v>11278</v>
      </c>
      <c r="CF5310" t="s">
        <v>1618</v>
      </c>
    </row>
    <row r="5311" spans="1:84" hidden="1" x14ac:dyDescent="0.4">
      <c r="A5311" t="s">
        <v>9593</v>
      </c>
      <c r="B5311" t="s">
        <v>9594</v>
      </c>
      <c r="C5311" t="s">
        <v>11286</v>
      </c>
      <c r="D5311" t="s">
        <v>81</v>
      </c>
      <c r="E5311" t="s">
        <v>82</v>
      </c>
      <c r="G5311" s="4" t="str">
        <f t="shared" si="4"/>
        <v>2024-08-29T12:13:00-07:00</v>
      </c>
      <c r="H5311" s="1">
        <v>45533</v>
      </c>
      <c r="I5311" s="5">
        <v>0.50902777777777775</v>
      </c>
      <c r="J5311" t="s">
        <v>84</v>
      </c>
      <c r="U5311" t="s">
        <v>9596</v>
      </c>
      <c r="V5311" t="s">
        <v>9597</v>
      </c>
      <c r="X5311" t="s">
        <v>9619</v>
      </c>
      <c r="Y5311" t="s">
        <v>9620</v>
      </c>
      <c r="AD5311">
        <v>31.827556000000001</v>
      </c>
      <c r="AE5311">
        <v>-111.628694</v>
      </c>
      <c r="AG5311" t="s">
        <v>10039</v>
      </c>
      <c r="AH5311" t="s">
        <v>9593</v>
      </c>
      <c r="AI5311" t="s">
        <v>10039</v>
      </c>
      <c r="AK5311" t="s">
        <v>5367</v>
      </c>
      <c r="AL5311" t="s">
        <v>11324</v>
      </c>
      <c r="AM5311" t="s">
        <v>92</v>
      </c>
      <c r="AN5311" t="s">
        <v>1610</v>
      </c>
      <c r="AO5311" t="s">
        <v>111</v>
      </c>
      <c r="AP5311" t="s">
        <v>10726</v>
      </c>
      <c r="AQ5311" t="s">
        <v>4440</v>
      </c>
      <c r="AR5311" t="s">
        <v>1616</v>
      </c>
      <c r="AT5311" t="s">
        <v>1612</v>
      </c>
      <c r="AV5311" t="s">
        <v>96</v>
      </c>
      <c r="BQ5311" t="str">
        <f t="shared" si="5"/>
        <v>USEPA:300</v>
      </c>
      <c r="BR5311">
        <v>300</v>
      </c>
      <c r="BS5311" t="s">
        <v>4867</v>
      </c>
      <c r="BT5311" t="s">
        <v>9315</v>
      </c>
      <c r="BV5311" t="s">
        <v>9316</v>
      </c>
      <c r="BX5311" s="1">
        <v>45533</v>
      </c>
      <c r="BZ5311" t="s">
        <v>11325</v>
      </c>
      <c r="CA5311" t="s">
        <v>9604</v>
      </c>
      <c r="CB5311">
        <v>0.5</v>
      </c>
      <c r="CC5311" t="s">
        <v>1616</v>
      </c>
      <c r="CE5311" t="s">
        <v>11075</v>
      </c>
      <c r="CF5311" t="s">
        <v>1618</v>
      </c>
    </row>
    <row r="5312" spans="1:84" hidden="1" x14ac:dyDescent="0.4">
      <c r="A5312" t="s">
        <v>9593</v>
      </c>
      <c r="B5312" t="s">
        <v>9594</v>
      </c>
      <c r="C5312" t="s">
        <v>11289</v>
      </c>
      <c r="D5312" t="s">
        <v>81</v>
      </c>
      <c r="E5312" t="s">
        <v>82</v>
      </c>
      <c r="G5312" s="4" t="str">
        <f t="shared" si="4"/>
        <v>2024-09-05T11:14:00-07:00</v>
      </c>
      <c r="H5312" s="1">
        <v>45540</v>
      </c>
      <c r="I5312" s="5">
        <v>0.46805555555555556</v>
      </c>
      <c r="J5312" t="s">
        <v>84</v>
      </c>
      <c r="U5312" t="s">
        <v>9596</v>
      </c>
      <c r="V5312" t="s">
        <v>9597</v>
      </c>
      <c r="X5312" t="s">
        <v>9607</v>
      </c>
      <c r="Y5312" t="s">
        <v>9608</v>
      </c>
      <c r="AD5312">
        <v>32.275832999999999</v>
      </c>
      <c r="AE5312">
        <v>-112.672222</v>
      </c>
      <c r="AG5312" t="s">
        <v>10039</v>
      </c>
      <c r="AH5312" t="s">
        <v>9593</v>
      </c>
      <c r="AI5312" t="s">
        <v>10039</v>
      </c>
      <c r="AK5312" t="s">
        <v>5367</v>
      </c>
      <c r="AL5312" t="s">
        <v>11326</v>
      </c>
      <c r="AM5312" t="s">
        <v>92</v>
      </c>
      <c r="AN5312" t="s">
        <v>1700</v>
      </c>
      <c r="AO5312" t="s">
        <v>9631</v>
      </c>
      <c r="AP5312" t="s">
        <v>10726</v>
      </c>
      <c r="AQ5312" t="s">
        <v>4440</v>
      </c>
      <c r="AR5312" t="s">
        <v>1616</v>
      </c>
      <c r="AT5312" t="s">
        <v>1612</v>
      </c>
      <c r="AV5312" t="s">
        <v>96</v>
      </c>
      <c r="BQ5312" t="str">
        <f t="shared" si="5"/>
        <v>APHA:4500-P B</v>
      </c>
      <c r="BR5312" t="s">
        <v>10727</v>
      </c>
      <c r="BS5312" t="s">
        <v>5380</v>
      </c>
      <c r="BT5312" t="s">
        <v>10728</v>
      </c>
      <c r="BV5312" t="s">
        <v>10729</v>
      </c>
      <c r="BX5312" s="1">
        <v>45555</v>
      </c>
      <c r="BZ5312" t="s">
        <v>11327</v>
      </c>
      <c r="CA5312" t="s">
        <v>10731</v>
      </c>
      <c r="CB5312">
        <v>0.1</v>
      </c>
      <c r="CC5312" t="s">
        <v>1616</v>
      </c>
      <c r="CE5312" t="s">
        <v>11075</v>
      </c>
      <c r="CF5312" t="s">
        <v>1618</v>
      </c>
    </row>
    <row r="5313" spans="1:84" hidden="1" x14ac:dyDescent="0.4">
      <c r="A5313" t="s">
        <v>9593</v>
      </c>
      <c r="B5313" t="s">
        <v>9594</v>
      </c>
      <c r="C5313" t="s">
        <v>11328</v>
      </c>
      <c r="D5313" t="s">
        <v>81</v>
      </c>
      <c r="E5313" t="s">
        <v>82</v>
      </c>
      <c r="G5313" s="4" t="str">
        <f t="shared" si="4"/>
        <v>2024-08-21T11:34:00-07:00</v>
      </c>
      <c r="H5313" s="1">
        <v>45525</v>
      </c>
      <c r="I5313" s="5">
        <v>0.48194444444444445</v>
      </c>
      <c r="J5313" t="s">
        <v>84</v>
      </c>
      <c r="U5313" t="s">
        <v>9596</v>
      </c>
      <c r="V5313" t="s">
        <v>9597</v>
      </c>
      <c r="X5313" t="s">
        <v>9637</v>
      </c>
      <c r="Y5313" t="s">
        <v>9638</v>
      </c>
      <c r="AD5313">
        <v>31.821574999999999</v>
      </c>
      <c r="AE5313">
        <v>-112.546233</v>
      </c>
      <c r="AG5313" t="s">
        <v>10039</v>
      </c>
      <c r="AH5313" t="s">
        <v>9593</v>
      </c>
      <c r="AI5313" t="s">
        <v>10039</v>
      </c>
      <c r="AK5313" t="s">
        <v>5367</v>
      </c>
      <c r="AL5313" t="s">
        <v>11329</v>
      </c>
      <c r="AN5313" t="s">
        <v>1610</v>
      </c>
      <c r="AO5313" t="s">
        <v>1611</v>
      </c>
      <c r="AP5313" t="s">
        <v>10726</v>
      </c>
      <c r="AQ5313">
        <v>0.85</v>
      </c>
      <c r="AR5313" t="s">
        <v>1616</v>
      </c>
      <c r="AT5313" t="s">
        <v>1612</v>
      </c>
      <c r="AV5313" t="s">
        <v>96</v>
      </c>
      <c r="BQ5313" t="str">
        <f t="shared" si="5"/>
        <v>APHA:4500-NH3 C</v>
      </c>
      <c r="BR5313" t="s">
        <v>9610</v>
      </c>
      <c r="BS5313" t="s">
        <v>5380</v>
      </c>
      <c r="BT5313" t="s">
        <v>9611</v>
      </c>
      <c r="BV5313" t="s">
        <v>9612</v>
      </c>
      <c r="BX5313" s="1">
        <v>45532</v>
      </c>
      <c r="BZ5313" t="s">
        <v>11330</v>
      </c>
      <c r="CA5313" t="s">
        <v>9604</v>
      </c>
      <c r="CB5313">
        <v>0.5</v>
      </c>
      <c r="CC5313" t="s">
        <v>1616</v>
      </c>
      <c r="CE5313" t="s">
        <v>11075</v>
      </c>
      <c r="CF5313" t="s">
        <v>1618</v>
      </c>
    </row>
    <row r="5314" spans="1:84" hidden="1" x14ac:dyDescent="0.4">
      <c r="A5314" t="s">
        <v>9593</v>
      </c>
      <c r="B5314" t="s">
        <v>9594</v>
      </c>
      <c r="C5314" t="s">
        <v>11328</v>
      </c>
      <c r="D5314" t="s">
        <v>81</v>
      </c>
      <c r="E5314" t="s">
        <v>82</v>
      </c>
      <c r="G5314" s="4" t="str">
        <f t="shared" si="4"/>
        <v>2024-08-21T11:34:00-07:00</v>
      </c>
      <c r="H5314" s="1">
        <v>45525</v>
      </c>
      <c r="I5314" s="5">
        <v>0.48194444444444445</v>
      </c>
      <c r="J5314" t="s">
        <v>84</v>
      </c>
      <c r="U5314" t="s">
        <v>9596</v>
      </c>
      <c r="V5314" t="s">
        <v>9597</v>
      </c>
      <c r="X5314" t="s">
        <v>9637</v>
      </c>
      <c r="Y5314" t="s">
        <v>9638</v>
      </c>
      <c r="AD5314">
        <v>31.821574999999999</v>
      </c>
      <c r="AE5314">
        <v>-112.546233</v>
      </c>
      <c r="AG5314" t="s">
        <v>10039</v>
      </c>
      <c r="AH5314" t="s">
        <v>9593</v>
      </c>
      <c r="AI5314" t="s">
        <v>10039</v>
      </c>
      <c r="AK5314" t="s">
        <v>5367</v>
      </c>
      <c r="AL5314" t="s">
        <v>11331</v>
      </c>
      <c r="AM5314" t="s">
        <v>92</v>
      </c>
      <c r="AN5314" t="s">
        <v>1610</v>
      </c>
      <c r="AO5314" t="s">
        <v>111</v>
      </c>
      <c r="AP5314" t="s">
        <v>10726</v>
      </c>
      <c r="AQ5314" t="s">
        <v>4440</v>
      </c>
      <c r="AR5314" t="s">
        <v>1616</v>
      </c>
      <c r="AT5314" t="s">
        <v>1612</v>
      </c>
      <c r="AV5314" t="s">
        <v>96</v>
      </c>
      <c r="BQ5314" t="str">
        <f t="shared" si="5"/>
        <v>USEPA:300</v>
      </c>
      <c r="BR5314">
        <v>300</v>
      </c>
      <c r="BS5314" t="s">
        <v>4867</v>
      </c>
      <c r="BT5314" t="s">
        <v>9315</v>
      </c>
      <c r="BV5314" t="s">
        <v>9316</v>
      </c>
      <c r="BX5314" s="1">
        <v>45525</v>
      </c>
      <c r="BZ5314" t="s">
        <v>11332</v>
      </c>
      <c r="CA5314" t="s">
        <v>9604</v>
      </c>
      <c r="CB5314">
        <v>0.5</v>
      </c>
      <c r="CC5314" t="s">
        <v>1616</v>
      </c>
      <c r="CE5314" t="s">
        <v>11075</v>
      </c>
      <c r="CF5314" t="s">
        <v>1618</v>
      </c>
    </row>
    <row r="5315" spans="1:84" hidden="1" x14ac:dyDescent="0.4">
      <c r="A5315" t="s">
        <v>7466</v>
      </c>
      <c r="B5315" t="s">
        <v>7467</v>
      </c>
      <c r="C5315" t="s">
        <v>11310</v>
      </c>
      <c r="D5315" t="s">
        <v>81</v>
      </c>
      <c r="E5315" t="s">
        <v>82</v>
      </c>
      <c r="G5315" s="4" t="str">
        <f t="shared" ref="G5315:G5371" si="6">TEXT(H5315+I5315,"yyyy-mm-dd""T""hh:mm:ss")&amp;
IF(J5315="MST","-07:00",
IF(J5315="MDT","-06:00",
IF(J5315="PST","-08:00",
IF(J5315="PDT","-07:00",
IF(J5315="UTC","+00:00","+00:00")))))</f>
        <v>2024-09-12T08:35:00-07:00</v>
      </c>
      <c r="H5315" s="1">
        <v>45547</v>
      </c>
      <c r="I5315" s="5">
        <v>0.3576388888888889</v>
      </c>
      <c r="J5315" t="s">
        <v>84</v>
      </c>
      <c r="U5315" t="s">
        <v>7469</v>
      </c>
      <c r="V5315" t="s">
        <v>7470</v>
      </c>
      <c r="X5315" t="s">
        <v>7471</v>
      </c>
      <c r="Y5315" t="s">
        <v>7472</v>
      </c>
      <c r="AD5315">
        <v>32.338639000000001</v>
      </c>
      <c r="AE5315">
        <v>-111.08147200000001</v>
      </c>
      <c r="AG5315" t="s">
        <v>10039</v>
      </c>
      <c r="AH5315" t="s">
        <v>7466</v>
      </c>
      <c r="AI5315" t="s">
        <v>10040</v>
      </c>
      <c r="AK5315" t="s">
        <v>5367</v>
      </c>
      <c r="AL5315" t="s">
        <v>11333</v>
      </c>
      <c r="AN5315" t="s">
        <v>1610</v>
      </c>
      <c r="AO5315" t="s">
        <v>10046</v>
      </c>
      <c r="AP5315" t="s">
        <v>422</v>
      </c>
      <c r="AQ5315">
        <v>5</v>
      </c>
      <c r="AR5315" t="s">
        <v>1616</v>
      </c>
      <c r="AT5315" t="s">
        <v>1612</v>
      </c>
      <c r="AV5315" t="s">
        <v>96</v>
      </c>
      <c r="BQ5315" t="str">
        <f t="shared" ref="BQ5315:BQ5371" si="7">BS5315 &amp; ":" &amp; BR5315</f>
        <v>USEPA:351.2</v>
      </c>
      <c r="BR5315">
        <v>351.2</v>
      </c>
      <c r="BS5315" t="s">
        <v>4867</v>
      </c>
      <c r="BT5315" t="s">
        <v>7605</v>
      </c>
      <c r="BV5315" t="s">
        <v>7606</v>
      </c>
      <c r="BX5315" s="1">
        <v>45553</v>
      </c>
      <c r="BZ5315" t="s">
        <v>11334</v>
      </c>
      <c r="CA5315" t="s">
        <v>1272</v>
      </c>
      <c r="CB5315">
        <v>0.8</v>
      </c>
      <c r="CC5315" t="s">
        <v>1616</v>
      </c>
      <c r="CE5315" t="s">
        <v>11258</v>
      </c>
      <c r="CF5315" t="s">
        <v>1618</v>
      </c>
    </row>
    <row r="5316" spans="1:84" hidden="1" x14ac:dyDescent="0.4">
      <c r="A5316" t="s">
        <v>7466</v>
      </c>
      <c r="B5316" t="s">
        <v>7467</v>
      </c>
      <c r="C5316" t="s">
        <v>11282</v>
      </c>
      <c r="D5316" t="s">
        <v>81</v>
      </c>
      <c r="E5316" t="s">
        <v>82</v>
      </c>
      <c r="G5316" s="4" t="str">
        <f t="shared" si="6"/>
        <v>2024-09-13T08:34:00-07:00</v>
      </c>
      <c r="H5316" s="1">
        <v>45548</v>
      </c>
      <c r="I5316" s="5">
        <v>0.35694444444444445</v>
      </c>
      <c r="J5316" t="s">
        <v>84</v>
      </c>
      <c r="U5316" t="s">
        <v>7469</v>
      </c>
      <c r="V5316" t="s">
        <v>7470</v>
      </c>
      <c r="X5316" t="s">
        <v>7482</v>
      </c>
      <c r="Y5316" t="s">
        <v>7483</v>
      </c>
      <c r="AD5316">
        <v>32.386417000000002</v>
      </c>
      <c r="AE5316">
        <v>-111.119139</v>
      </c>
      <c r="AG5316" t="s">
        <v>10039</v>
      </c>
      <c r="AH5316" t="s">
        <v>7466</v>
      </c>
      <c r="AI5316" t="s">
        <v>10040</v>
      </c>
      <c r="AK5316" t="s">
        <v>5367</v>
      </c>
      <c r="AL5316" t="s">
        <v>11335</v>
      </c>
      <c r="AN5316" t="s">
        <v>1610</v>
      </c>
      <c r="AO5316" t="s">
        <v>7494</v>
      </c>
      <c r="AP5316" t="s">
        <v>422</v>
      </c>
      <c r="AQ5316">
        <v>6.23</v>
      </c>
      <c r="AR5316" t="s">
        <v>1616</v>
      </c>
      <c r="AT5316" t="s">
        <v>1612</v>
      </c>
      <c r="AV5316" t="s">
        <v>96</v>
      </c>
      <c r="BQ5316" t="str">
        <f t="shared" si="7"/>
        <v>USEPA:353.2</v>
      </c>
      <c r="BR5316">
        <v>353.2</v>
      </c>
      <c r="BS5316" t="s">
        <v>4867</v>
      </c>
      <c r="BT5316" t="s">
        <v>5390</v>
      </c>
      <c r="BV5316" t="s">
        <v>5391</v>
      </c>
      <c r="BX5316" s="1">
        <v>45551</v>
      </c>
      <c r="BZ5316" t="s">
        <v>11336</v>
      </c>
      <c r="CA5316" t="s">
        <v>1272</v>
      </c>
      <c r="CB5316">
        <v>0.2</v>
      </c>
      <c r="CC5316" t="s">
        <v>1616</v>
      </c>
      <c r="CE5316" t="s">
        <v>11285</v>
      </c>
      <c r="CF5316" t="s">
        <v>1618</v>
      </c>
    </row>
    <row r="5317" spans="1:84" hidden="1" x14ac:dyDescent="0.4">
      <c r="A5317" t="s">
        <v>7466</v>
      </c>
      <c r="B5317" t="s">
        <v>7467</v>
      </c>
      <c r="C5317" t="s">
        <v>11319</v>
      </c>
      <c r="D5317" t="s">
        <v>81</v>
      </c>
      <c r="E5317" t="s">
        <v>82</v>
      </c>
      <c r="G5317" s="4" t="str">
        <f t="shared" si="6"/>
        <v>2024-08-28T08:40:00-07:00</v>
      </c>
      <c r="H5317" s="1">
        <v>45532</v>
      </c>
      <c r="I5317" s="5">
        <v>0.3611111111111111</v>
      </c>
      <c r="J5317" t="s">
        <v>84</v>
      </c>
      <c r="U5317" t="s">
        <v>7469</v>
      </c>
      <c r="V5317" t="s">
        <v>7470</v>
      </c>
      <c r="X5317" t="s">
        <v>7532</v>
      </c>
      <c r="Y5317" t="s">
        <v>7533</v>
      </c>
      <c r="AD5317">
        <v>32.289444000000003</v>
      </c>
      <c r="AE5317">
        <v>-111.03486100000001</v>
      </c>
      <c r="AG5317" t="s">
        <v>10039</v>
      </c>
      <c r="AH5317" t="s">
        <v>7466</v>
      </c>
      <c r="AI5317" t="s">
        <v>10040</v>
      </c>
      <c r="AK5317" t="s">
        <v>5367</v>
      </c>
      <c r="AL5317" t="s">
        <v>11337</v>
      </c>
      <c r="AN5317" t="s">
        <v>1610</v>
      </c>
      <c r="AO5317" t="s">
        <v>5387</v>
      </c>
      <c r="AP5317" t="s">
        <v>422</v>
      </c>
      <c r="AQ5317">
        <v>2.79</v>
      </c>
      <c r="AR5317" t="s">
        <v>1616</v>
      </c>
      <c r="AT5317" t="s">
        <v>1612</v>
      </c>
      <c r="AV5317" t="s">
        <v>7535</v>
      </c>
      <c r="BQ5317" t="str">
        <f t="shared" si="7"/>
        <v>AOAC:973.48</v>
      </c>
      <c r="BR5317">
        <v>973.48</v>
      </c>
      <c r="BS5317" t="s">
        <v>7536</v>
      </c>
      <c r="BT5317" t="s">
        <v>7537</v>
      </c>
      <c r="BX5317" s="1">
        <v>45545</v>
      </c>
      <c r="BZ5317" t="s">
        <v>11338</v>
      </c>
      <c r="CA5317" t="s">
        <v>1272</v>
      </c>
      <c r="CB5317">
        <v>0.8</v>
      </c>
      <c r="CC5317" t="s">
        <v>1616</v>
      </c>
      <c r="CE5317" t="s">
        <v>11339</v>
      </c>
      <c r="CF5317" t="s">
        <v>1618</v>
      </c>
    </row>
    <row r="5318" spans="1:84" hidden="1" x14ac:dyDescent="0.4">
      <c r="A5318" t="s">
        <v>7466</v>
      </c>
      <c r="B5318" t="s">
        <v>7467</v>
      </c>
      <c r="C5318" t="s">
        <v>11319</v>
      </c>
      <c r="D5318" t="s">
        <v>81</v>
      </c>
      <c r="E5318" t="s">
        <v>82</v>
      </c>
      <c r="G5318" s="4" t="str">
        <f t="shared" si="6"/>
        <v>2024-08-28T08:40:00-07:00</v>
      </c>
      <c r="H5318" s="1">
        <v>45532</v>
      </c>
      <c r="I5318" s="5">
        <v>0.3611111111111111</v>
      </c>
      <c r="J5318" t="s">
        <v>84</v>
      </c>
      <c r="U5318" t="s">
        <v>7469</v>
      </c>
      <c r="V5318" t="s">
        <v>7470</v>
      </c>
      <c r="X5318" t="s">
        <v>7532</v>
      </c>
      <c r="Y5318" t="s">
        <v>7533</v>
      </c>
      <c r="AD5318">
        <v>32.289444000000003</v>
      </c>
      <c r="AE5318">
        <v>-111.03486100000001</v>
      </c>
      <c r="AG5318" t="s">
        <v>10039</v>
      </c>
      <c r="AH5318" t="s">
        <v>7466</v>
      </c>
      <c r="AI5318" t="s">
        <v>10040</v>
      </c>
      <c r="AK5318" t="s">
        <v>5367</v>
      </c>
      <c r="AL5318" t="s">
        <v>11340</v>
      </c>
      <c r="AN5318" t="s">
        <v>1610</v>
      </c>
      <c r="AO5318" t="s">
        <v>10046</v>
      </c>
      <c r="AP5318" t="s">
        <v>422</v>
      </c>
      <c r="AQ5318">
        <v>2</v>
      </c>
      <c r="AR5318" t="s">
        <v>1616</v>
      </c>
      <c r="AT5318" t="s">
        <v>1612</v>
      </c>
      <c r="AV5318" t="s">
        <v>96</v>
      </c>
      <c r="BQ5318" t="str">
        <f t="shared" si="7"/>
        <v>USEPA:351.2</v>
      </c>
      <c r="BR5318">
        <v>351.2</v>
      </c>
      <c r="BS5318" t="s">
        <v>4867</v>
      </c>
      <c r="BT5318" t="s">
        <v>7605</v>
      </c>
      <c r="BV5318" t="s">
        <v>7606</v>
      </c>
      <c r="BX5318" s="1">
        <v>45545</v>
      </c>
      <c r="BZ5318" t="s">
        <v>11341</v>
      </c>
      <c r="CA5318" t="s">
        <v>1272</v>
      </c>
      <c r="CB5318">
        <v>0.8</v>
      </c>
      <c r="CC5318" t="s">
        <v>1616</v>
      </c>
      <c r="CE5318" t="s">
        <v>11339</v>
      </c>
      <c r="CF5318" t="s">
        <v>1618</v>
      </c>
    </row>
    <row r="5319" spans="1:84" hidden="1" x14ac:dyDescent="0.4">
      <c r="A5319" t="s">
        <v>9593</v>
      </c>
      <c r="B5319" t="s">
        <v>9594</v>
      </c>
      <c r="C5319" t="s">
        <v>11289</v>
      </c>
      <c r="D5319" t="s">
        <v>81</v>
      </c>
      <c r="E5319" t="s">
        <v>82</v>
      </c>
      <c r="G5319" s="4" t="str">
        <f t="shared" si="6"/>
        <v>2024-09-05T11:14:00-07:00</v>
      </c>
      <c r="H5319" s="1">
        <v>45540</v>
      </c>
      <c r="I5319" s="5">
        <v>0.46805555555555556</v>
      </c>
      <c r="J5319" t="s">
        <v>84</v>
      </c>
      <c r="U5319" t="s">
        <v>9596</v>
      </c>
      <c r="V5319" t="s">
        <v>9597</v>
      </c>
      <c r="X5319" t="s">
        <v>9607</v>
      </c>
      <c r="Y5319" t="s">
        <v>9608</v>
      </c>
      <c r="AD5319">
        <v>32.275832999999999</v>
      </c>
      <c r="AE5319">
        <v>-112.672222</v>
      </c>
      <c r="AG5319" t="s">
        <v>10039</v>
      </c>
      <c r="AH5319" t="s">
        <v>9593</v>
      </c>
      <c r="AI5319" t="s">
        <v>10039</v>
      </c>
      <c r="AK5319" t="s">
        <v>5367</v>
      </c>
      <c r="AL5319" t="s">
        <v>11342</v>
      </c>
      <c r="AM5319" t="s">
        <v>92</v>
      </c>
      <c r="AN5319" t="s">
        <v>1610</v>
      </c>
      <c r="AO5319" t="s">
        <v>1611</v>
      </c>
      <c r="AP5319" t="s">
        <v>10726</v>
      </c>
      <c r="AQ5319" t="s">
        <v>4440</v>
      </c>
      <c r="AR5319" t="s">
        <v>1616</v>
      </c>
      <c r="AT5319" t="s">
        <v>1612</v>
      </c>
      <c r="AV5319" t="s">
        <v>96</v>
      </c>
      <c r="BQ5319" t="str">
        <f t="shared" si="7"/>
        <v>APHA:4500-NH3 C</v>
      </c>
      <c r="BR5319" t="s">
        <v>9610</v>
      </c>
      <c r="BS5319" t="s">
        <v>5380</v>
      </c>
      <c r="BT5319" t="s">
        <v>9611</v>
      </c>
      <c r="BV5319" t="s">
        <v>9612</v>
      </c>
      <c r="BX5319" s="1">
        <v>45558</v>
      </c>
      <c r="BZ5319" t="s">
        <v>11343</v>
      </c>
      <c r="CA5319" t="s">
        <v>9604</v>
      </c>
      <c r="CB5319">
        <v>0.5</v>
      </c>
      <c r="CC5319" t="s">
        <v>1616</v>
      </c>
      <c r="CE5319" t="s">
        <v>11075</v>
      </c>
      <c r="CF5319" t="s">
        <v>1618</v>
      </c>
    </row>
    <row r="5320" spans="1:84" hidden="1" x14ac:dyDescent="0.4">
      <c r="A5320" t="s">
        <v>7466</v>
      </c>
      <c r="B5320" t="s">
        <v>7467</v>
      </c>
      <c r="C5320" t="s">
        <v>11275</v>
      </c>
      <c r="D5320" t="s">
        <v>81</v>
      </c>
      <c r="E5320" t="s">
        <v>82</v>
      </c>
      <c r="G5320" s="4" t="str">
        <f t="shared" si="6"/>
        <v>2024-09-23T08:20:00-07:00</v>
      </c>
      <c r="H5320" s="1">
        <v>45558</v>
      </c>
      <c r="I5320" s="5">
        <v>0.34722222222222221</v>
      </c>
      <c r="J5320" t="s">
        <v>84</v>
      </c>
      <c r="U5320" t="s">
        <v>7469</v>
      </c>
      <c r="V5320" t="s">
        <v>7470</v>
      </c>
      <c r="X5320" t="s">
        <v>7510</v>
      </c>
      <c r="Y5320" t="s">
        <v>7511</v>
      </c>
      <c r="AD5320">
        <v>32.434333000000002</v>
      </c>
      <c r="AE5320">
        <v>-111.232472</v>
      </c>
      <c r="AG5320" t="s">
        <v>10039</v>
      </c>
      <c r="AH5320" t="s">
        <v>7466</v>
      </c>
      <c r="AI5320" t="s">
        <v>10040</v>
      </c>
      <c r="AK5320" t="s">
        <v>5367</v>
      </c>
      <c r="AL5320" t="s">
        <v>11344</v>
      </c>
      <c r="AN5320" t="s">
        <v>1700</v>
      </c>
      <c r="AO5320" t="s">
        <v>457</v>
      </c>
      <c r="AP5320" t="s">
        <v>422</v>
      </c>
      <c r="AQ5320">
        <v>2.87</v>
      </c>
      <c r="AR5320" t="s">
        <v>1616</v>
      </c>
      <c r="AT5320" t="s">
        <v>1612</v>
      </c>
      <c r="AV5320" t="s">
        <v>96</v>
      </c>
      <c r="BQ5320" t="str">
        <f t="shared" si="7"/>
        <v>USEPA:365.1</v>
      </c>
      <c r="BR5320">
        <v>365.1</v>
      </c>
      <c r="BS5320" t="s">
        <v>4867</v>
      </c>
      <c r="BT5320" t="s">
        <v>7474</v>
      </c>
      <c r="BV5320" t="s">
        <v>7475</v>
      </c>
      <c r="BX5320" s="1">
        <v>45561</v>
      </c>
      <c r="BZ5320" t="s">
        <v>11345</v>
      </c>
      <c r="CA5320" t="s">
        <v>1272</v>
      </c>
      <c r="CB5320">
        <v>0.5</v>
      </c>
      <c r="CC5320" t="s">
        <v>1616</v>
      </c>
      <c r="CE5320" t="s">
        <v>11278</v>
      </c>
      <c r="CF5320" t="s">
        <v>1618</v>
      </c>
    </row>
    <row r="5321" spans="1:84" hidden="1" x14ac:dyDescent="0.4">
      <c r="A5321" t="s">
        <v>9593</v>
      </c>
      <c r="B5321" t="s">
        <v>9594</v>
      </c>
      <c r="C5321" t="s">
        <v>11294</v>
      </c>
      <c r="D5321" t="s">
        <v>81</v>
      </c>
      <c r="E5321" t="s">
        <v>82</v>
      </c>
      <c r="G5321" s="4" t="str">
        <f t="shared" si="6"/>
        <v>2024-09-05T12:14:00-07:00</v>
      </c>
      <c r="H5321" s="1">
        <v>45540</v>
      </c>
      <c r="I5321" s="5">
        <v>0.50972222222222219</v>
      </c>
      <c r="J5321" t="s">
        <v>84</v>
      </c>
      <c r="U5321" t="s">
        <v>9596</v>
      </c>
      <c r="V5321" t="s">
        <v>9597</v>
      </c>
      <c r="X5321" t="s">
        <v>9742</v>
      </c>
      <c r="Y5321" t="s">
        <v>9743</v>
      </c>
      <c r="AD5321">
        <v>31.949278</v>
      </c>
      <c r="AE5321">
        <v>-112.519583</v>
      </c>
      <c r="AG5321" t="s">
        <v>10039</v>
      </c>
      <c r="AH5321" t="s">
        <v>9593</v>
      </c>
      <c r="AI5321" t="s">
        <v>10039</v>
      </c>
      <c r="AK5321" t="s">
        <v>5367</v>
      </c>
      <c r="AL5321" t="s">
        <v>11346</v>
      </c>
      <c r="AN5321" t="s">
        <v>1700</v>
      </c>
      <c r="AO5321" t="s">
        <v>9631</v>
      </c>
      <c r="AP5321" t="s">
        <v>10726</v>
      </c>
      <c r="AQ5321">
        <v>0.27</v>
      </c>
      <c r="AR5321" t="s">
        <v>1616</v>
      </c>
      <c r="AT5321" t="s">
        <v>1612</v>
      </c>
      <c r="AV5321" t="s">
        <v>96</v>
      </c>
      <c r="BQ5321" t="str">
        <f t="shared" si="7"/>
        <v>APHA:4500-P B</v>
      </c>
      <c r="BR5321" t="s">
        <v>10727</v>
      </c>
      <c r="BS5321" t="s">
        <v>5380</v>
      </c>
      <c r="BT5321" t="s">
        <v>10728</v>
      </c>
      <c r="BV5321" t="s">
        <v>10729</v>
      </c>
      <c r="BX5321" s="1">
        <v>45555</v>
      </c>
      <c r="BZ5321" t="s">
        <v>11347</v>
      </c>
      <c r="CA5321" t="s">
        <v>10731</v>
      </c>
      <c r="CB5321">
        <v>0.1</v>
      </c>
      <c r="CC5321" t="s">
        <v>1616</v>
      </c>
      <c r="CE5321" t="s">
        <v>11075</v>
      </c>
      <c r="CF5321" t="s">
        <v>1618</v>
      </c>
    </row>
    <row r="5322" spans="1:84" hidden="1" x14ac:dyDescent="0.4">
      <c r="A5322" t="s">
        <v>7466</v>
      </c>
      <c r="B5322" t="s">
        <v>7467</v>
      </c>
      <c r="C5322" t="s">
        <v>11310</v>
      </c>
      <c r="D5322" t="s">
        <v>81</v>
      </c>
      <c r="E5322" t="s">
        <v>82</v>
      </c>
      <c r="G5322" s="4" t="str">
        <f t="shared" si="6"/>
        <v>2024-09-12T08:35:00-07:00</v>
      </c>
      <c r="H5322" s="1">
        <v>45547</v>
      </c>
      <c r="I5322" s="5">
        <v>0.3576388888888889</v>
      </c>
      <c r="J5322" t="s">
        <v>84</v>
      </c>
      <c r="U5322" t="s">
        <v>7469</v>
      </c>
      <c r="V5322" t="s">
        <v>7470</v>
      </c>
      <c r="X5322" t="s">
        <v>7471</v>
      </c>
      <c r="Y5322" t="s">
        <v>7472</v>
      </c>
      <c r="AD5322">
        <v>32.338639000000001</v>
      </c>
      <c r="AE5322">
        <v>-111.08147200000001</v>
      </c>
      <c r="AG5322" t="s">
        <v>10039</v>
      </c>
      <c r="AH5322" t="s">
        <v>7466</v>
      </c>
      <c r="AI5322" t="s">
        <v>10040</v>
      </c>
      <c r="AK5322" t="s">
        <v>5367</v>
      </c>
      <c r="AL5322" t="s">
        <v>11348</v>
      </c>
      <c r="AN5322" t="s">
        <v>1700</v>
      </c>
      <c r="AO5322" t="s">
        <v>457</v>
      </c>
      <c r="AP5322" t="s">
        <v>422</v>
      </c>
      <c r="AQ5322">
        <v>2.0299999999999998</v>
      </c>
      <c r="AR5322" t="s">
        <v>1616</v>
      </c>
      <c r="AT5322" t="s">
        <v>1612</v>
      </c>
      <c r="AV5322" t="s">
        <v>96</v>
      </c>
      <c r="BQ5322" t="str">
        <f t="shared" si="7"/>
        <v>USEPA:365.1</v>
      </c>
      <c r="BR5322">
        <v>365.1</v>
      </c>
      <c r="BS5322" t="s">
        <v>4867</v>
      </c>
      <c r="BT5322" t="s">
        <v>7474</v>
      </c>
      <c r="BV5322" t="s">
        <v>7475</v>
      </c>
      <c r="BX5322" s="1">
        <v>45561</v>
      </c>
      <c r="BZ5322" t="s">
        <v>11349</v>
      </c>
      <c r="CA5322" t="s">
        <v>1272</v>
      </c>
      <c r="CB5322">
        <v>0.5</v>
      </c>
      <c r="CC5322" t="s">
        <v>1616</v>
      </c>
      <c r="CE5322" t="s">
        <v>11258</v>
      </c>
      <c r="CF5322" t="s">
        <v>1618</v>
      </c>
    </row>
    <row r="5323" spans="1:84" hidden="1" x14ac:dyDescent="0.4">
      <c r="A5323" t="s">
        <v>9593</v>
      </c>
      <c r="B5323" t="s">
        <v>9594</v>
      </c>
      <c r="C5323" t="s">
        <v>11289</v>
      </c>
      <c r="D5323" t="s">
        <v>81</v>
      </c>
      <c r="E5323" t="s">
        <v>82</v>
      </c>
      <c r="G5323" s="4" t="str">
        <f t="shared" si="6"/>
        <v>2024-09-05T11:14:00-07:00</v>
      </c>
      <c r="H5323" s="1">
        <v>45540</v>
      </c>
      <c r="I5323" s="5">
        <v>0.46805555555555556</v>
      </c>
      <c r="J5323" t="s">
        <v>84</v>
      </c>
      <c r="U5323" t="s">
        <v>9596</v>
      </c>
      <c r="V5323" t="s">
        <v>9597</v>
      </c>
      <c r="X5323" t="s">
        <v>9607</v>
      </c>
      <c r="Y5323" t="s">
        <v>9608</v>
      </c>
      <c r="AD5323">
        <v>32.275832999999999</v>
      </c>
      <c r="AE5323">
        <v>-112.672222</v>
      </c>
      <c r="AG5323" t="s">
        <v>10039</v>
      </c>
      <c r="AH5323" t="s">
        <v>9593</v>
      </c>
      <c r="AI5323" t="s">
        <v>10039</v>
      </c>
      <c r="AK5323" t="s">
        <v>5367</v>
      </c>
      <c r="AL5323" t="s">
        <v>11350</v>
      </c>
      <c r="AM5323" t="s">
        <v>92</v>
      </c>
      <c r="AN5323" t="s">
        <v>1610</v>
      </c>
      <c r="AO5323" t="s">
        <v>111</v>
      </c>
      <c r="AP5323" t="s">
        <v>10726</v>
      </c>
      <c r="AQ5323" t="s">
        <v>4440</v>
      </c>
      <c r="AR5323" t="s">
        <v>1616</v>
      </c>
      <c r="AT5323" t="s">
        <v>1612</v>
      </c>
      <c r="AV5323" t="s">
        <v>96</v>
      </c>
      <c r="BQ5323" t="str">
        <f t="shared" si="7"/>
        <v>USEPA:300</v>
      </c>
      <c r="BR5323">
        <v>300</v>
      </c>
      <c r="BS5323" t="s">
        <v>4867</v>
      </c>
      <c r="BT5323" t="s">
        <v>9315</v>
      </c>
      <c r="BV5323" t="s">
        <v>9316</v>
      </c>
      <c r="BX5323" s="1">
        <v>45540</v>
      </c>
      <c r="BZ5323" t="s">
        <v>11351</v>
      </c>
      <c r="CA5323" t="s">
        <v>9604</v>
      </c>
      <c r="CB5323">
        <v>0.5</v>
      </c>
      <c r="CC5323" t="s">
        <v>1616</v>
      </c>
      <c r="CE5323" t="s">
        <v>11075</v>
      </c>
      <c r="CF5323" t="s">
        <v>1618</v>
      </c>
    </row>
    <row r="5324" spans="1:84" hidden="1" x14ac:dyDescent="0.4">
      <c r="A5324" t="s">
        <v>7466</v>
      </c>
      <c r="B5324" t="s">
        <v>7467</v>
      </c>
      <c r="C5324" t="s">
        <v>11319</v>
      </c>
      <c r="D5324" t="s">
        <v>81</v>
      </c>
      <c r="E5324" t="s">
        <v>82</v>
      </c>
      <c r="G5324" s="4" t="str">
        <f t="shared" si="6"/>
        <v>2024-08-28T08:40:00-07:00</v>
      </c>
      <c r="H5324" s="1">
        <v>45532</v>
      </c>
      <c r="I5324" s="5">
        <v>0.3611111111111111</v>
      </c>
      <c r="J5324" t="s">
        <v>84</v>
      </c>
      <c r="U5324" t="s">
        <v>7469</v>
      </c>
      <c r="V5324" t="s">
        <v>7470</v>
      </c>
      <c r="X5324" t="s">
        <v>7532</v>
      </c>
      <c r="Y5324" t="s">
        <v>7533</v>
      </c>
      <c r="AD5324">
        <v>32.289444000000003</v>
      </c>
      <c r="AE5324">
        <v>-111.03486100000001</v>
      </c>
      <c r="AG5324" t="s">
        <v>10039</v>
      </c>
      <c r="AH5324" t="s">
        <v>7466</v>
      </c>
      <c r="AI5324" t="s">
        <v>10040</v>
      </c>
      <c r="AK5324" t="s">
        <v>5367</v>
      </c>
      <c r="AL5324" t="s">
        <v>11352</v>
      </c>
      <c r="AN5324" t="s">
        <v>1610</v>
      </c>
      <c r="AO5324" t="s">
        <v>7494</v>
      </c>
      <c r="AP5324" t="s">
        <v>422</v>
      </c>
      <c r="AQ5324">
        <v>0.79</v>
      </c>
      <c r="AR5324" t="s">
        <v>1616</v>
      </c>
      <c r="AT5324" t="s">
        <v>1612</v>
      </c>
      <c r="AV5324" t="s">
        <v>96</v>
      </c>
      <c r="BQ5324" t="str">
        <f t="shared" si="7"/>
        <v>USEPA:353.2</v>
      </c>
      <c r="BR5324">
        <v>353.2</v>
      </c>
      <c r="BS5324" t="s">
        <v>4867</v>
      </c>
      <c r="BT5324" t="s">
        <v>5390</v>
      </c>
      <c r="BV5324" t="s">
        <v>5391</v>
      </c>
      <c r="BX5324" s="1">
        <v>45539</v>
      </c>
      <c r="BZ5324" t="s">
        <v>11353</v>
      </c>
      <c r="CA5324" t="s">
        <v>1272</v>
      </c>
      <c r="CB5324">
        <v>0.2</v>
      </c>
      <c r="CC5324" t="s">
        <v>1616</v>
      </c>
      <c r="CE5324" t="s">
        <v>11339</v>
      </c>
      <c r="CF5324" t="s">
        <v>1618</v>
      </c>
    </row>
    <row r="5325" spans="1:84" hidden="1" x14ac:dyDescent="0.4">
      <c r="A5325" t="s">
        <v>7466</v>
      </c>
      <c r="B5325" t="s">
        <v>7467</v>
      </c>
      <c r="C5325" t="s">
        <v>11310</v>
      </c>
      <c r="D5325" t="s">
        <v>81</v>
      </c>
      <c r="E5325" t="s">
        <v>82</v>
      </c>
      <c r="G5325" s="4" t="str">
        <f t="shared" si="6"/>
        <v>2024-09-12T08:35:00-07:00</v>
      </c>
      <c r="H5325" s="1">
        <v>45547</v>
      </c>
      <c r="I5325" s="5">
        <v>0.3576388888888889</v>
      </c>
      <c r="J5325" t="s">
        <v>84</v>
      </c>
      <c r="U5325" t="s">
        <v>7469</v>
      </c>
      <c r="V5325" t="s">
        <v>7470</v>
      </c>
      <c r="X5325" t="s">
        <v>7471</v>
      </c>
      <c r="Y5325" t="s">
        <v>7472</v>
      </c>
      <c r="AD5325">
        <v>32.338639000000001</v>
      </c>
      <c r="AE5325">
        <v>-111.08147200000001</v>
      </c>
      <c r="AG5325" t="s">
        <v>10039</v>
      </c>
      <c r="AH5325" t="s">
        <v>7466</v>
      </c>
      <c r="AI5325" t="s">
        <v>10040</v>
      </c>
      <c r="AK5325" t="s">
        <v>5367</v>
      </c>
      <c r="AL5325" t="s">
        <v>11354</v>
      </c>
      <c r="AN5325" t="s">
        <v>1700</v>
      </c>
      <c r="AO5325" t="s">
        <v>123</v>
      </c>
      <c r="AP5325" t="s">
        <v>422</v>
      </c>
      <c r="AQ5325">
        <v>2.0299999999999998</v>
      </c>
      <c r="AR5325" t="s">
        <v>1616</v>
      </c>
      <c r="AS5325" t="s">
        <v>9252</v>
      </c>
      <c r="AT5325" t="s">
        <v>1612</v>
      </c>
      <c r="AV5325" t="s">
        <v>96</v>
      </c>
      <c r="BQ5325" t="str">
        <f t="shared" si="7"/>
        <v>USEPA:365.1</v>
      </c>
      <c r="BR5325">
        <v>365.1</v>
      </c>
      <c r="BS5325" t="s">
        <v>4867</v>
      </c>
      <c r="BT5325" t="s">
        <v>7474</v>
      </c>
      <c r="BV5325" t="s">
        <v>7475</v>
      </c>
      <c r="BX5325" s="1">
        <v>45548</v>
      </c>
      <c r="BZ5325" t="s">
        <v>11355</v>
      </c>
      <c r="CA5325" t="s">
        <v>1272</v>
      </c>
      <c r="CB5325">
        <v>0.5</v>
      </c>
      <c r="CC5325" t="s">
        <v>1616</v>
      </c>
      <c r="CE5325" t="s">
        <v>11258</v>
      </c>
      <c r="CF5325" t="s">
        <v>1618</v>
      </c>
    </row>
    <row r="5326" spans="1:84" hidden="1" x14ac:dyDescent="0.4">
      <c r="A5326" t="s">
        <v>7466</v>
      </c>
      <c r="B5326" t="s">
        <v>7467</v>
      </c>
      <c r="C5326" t="s">
        <v>11319</v>
      </c>
      <c r="D5326" t="s">
        <v>81</v>
      </c>
      <c r="E5326" t="s">
        <v>82</v>
      </c>
      <c r="G5326" s="4" t="str">
        <f t="shared" si="6"/>
        <v>2024-08-28T08:40:00-07:00</v>
      </c>
      <c r="H5326" s="1">
        <v>45532</v>
      </c>
      <c r="I5326" s="5">
        <v>0.3611111111111111</v>
      </c>
      <c r="J5326" t="s">
        <v>84</v>
      </c>
      <c r="U5326" t="s">
        <v>7469</v>
      </c>
      <c r="V5326" t="s">
        <v>7470</v>
      </c>
      <c r="X5326" t="s">
        <v>7532</v>
      </c>
      <c r="Y5326" t="s">
        <v>7533</v>
      </c>
      <c r="AD5326">
        <v>32.289444000000003</v>
      </c>
      <c r="AE5326">
        <v>-111.03486100000001</v>
      </c>
      <c r="AG5326" t="s">
        <v>10039</v>
      </c>
      <c r="AH5326" t="s">
        <v>7466</v>
      </c>
      <c r="AI5326" t="s">
        <v>10040</v>
      </c>
      <c r="AK5326" t="s">
        <v>5367</v>
      </c>
      <c r="AL5326" t="s">
        <v>11356</v>
      </c>
      <c r="AN5326" t="s">
        <v>1700</v>
      </c>
      <c r="AO5326" t="s">
        <v>457</v>
      </c>
      <c r="AP5326" t="s">
        <v>422</v>
      </c>
      <c r="AQ5326">
        <v>0.98</v>
      </c>
      <c r="AR5326" t="s">
        <v>1616</v>
      </c>
      <c r="AT5326" t="s">
        <v>1612</v>
      </c>
      <c r="AV5326" t="s">
        <v>96</v>
      </c>
      <c r="BQ5326" t="str">
        <f t="shared" si="7"/>
        <v>USEPA:365.1</v>
      </c>
      <c r="BR5326">
        <v>365.1</v>
      </c>
      <c r="BS5326" t="s">
        <v>4867</v>
      </c>
      <c r="BT5326" t="s">
        <v>7474</v>
      </c>
      <c r="BV5326" t="s">
        <v>7475</v>
      </c>
      <c r="BX5326" s="1">
        <v>45540</v>
      </c>
      <c r="BZ5326" t="s">
        <v>11357</v>
      </c>
      <c r="CA5326" t="s">
        <v>1272</v>
      </c>
      <c r="CB5326">
        <v>0.5</v>
      </c>
      <c r="CC5326" t="s">
        <v>1616</v>
      </c>
      <c r="CE5326" t="s">
        <v>11339</v>
      </c>
      <c r="CF5326" t="s">
        <v>1618</v>
      </c>
    </row>
    <row r="5327" spans="1:84" hidden="1" x14ac:dyDescent="0.4">
      <c r="A5327" t="s">
        <v>9593</v>
      </c>
      <c r="B5327" t="s">
        <v>9594</v>
      </c>
      <c r="C5327" t="s">
        <v>11305</v>
      </c>
      <c r="D5327" t="s">
        <v>81</v>
      </c>
      <c r="E5327" t="s">
        <v>82</v>
      </c>
      <c r="G5327" s="4" t="str">
        <f t="shared" si="6"/>
        <v>2024-08-05T12:12:00-07:00</v>
      </c>
      <c r="H5327" s="1">
        <v>45509</v>
      </c>
      <c r="I5327" s="5">
        <v>0.5083333333333333</v>
      </c>
      <c r="J5327" t="s">
        <v>84</v>
      </c>
      <c r="U5327" t="s">
        <v>9596</v>
      </c>
      <c r="V5327" t="s">
        <v>9597</v>
      </c>
      <c r="X5327" t="s">
        <v>9783</v>
      </c>
      <c r="Y5327" t="s">
        <v>9784</v>
      </c>
      <c r="AD5327">
        <v>31.952044000000001</v>
      </c>
      <c r="AE5327">
        <v>-112.34769900000001</v>
      </c>
      <c r="AG5327" t="s">
        <v>10039</v>
      </c>
      <c r="AH5327" t="s">
        <v>9593</v>
      </c>
      <c r="AI5327" t="s">
        <v>10039</v>
      </c>
      <c r="AK5327" t="s">
        <v>5367</v>
      </c>
      <c r="AL5327" t="s">
        <v>11358</v>
      </c>
      <c r="AN5327" t="s">
        <v>1700</v>
      </c>
      <c r="AO5327" t="s">
        <v>9631</v>
      </c>
      <c r="AP5327" t="s">
        <v>10726</v>
      </c>
      <c r="AQ5327">
        <v>1.6</v>
      </c>
      <c r="AR5327" t="s">
        <v>1616</v>
      </c>
      <c r="AT5327" t="s">
        <v>1612</v>
      </c>
      <c r="AV5327" t="s">
        <v>96</v>
      </c>
      <c r="BQ5327" t="str">
        <f t="shared" si="7"/>
        <v>APHA:4500-P B</v>
      </c>
      <c r="BR5327" t="s">
        <v>10727</v>
      </c>
      <c r="BS5327" t="s">
        <v>5380</v>
      </c>
      <c r="BT5327" t="s">
        <v>10728</v>
      </c>
      <c r="BV5327" t="s">
        <v>10729</v>
      </c>
      <c r="BX5327" s="1">
        <v>45510</v>
      </c>
      <c r="BZ5327" t="s">
        <v>11359</v>
      </c>
      <c r="CA5327" t="s">
        <v>10731</v>
      </c>
      <c r="CB5327">
        <v>0.1</v>
      </c>
      <c r="CC5327" t="s">
        <v>1616</v>
      </c>
      <c r="CE5327" t="s">
        <v>11075</v>
      </c>
      <c r="CF5327" t="s">
        <v>1618</v>
      </c>
    </row>
    <row r="5328" spans="1:84" hidden="1" x14ac:dyDescent="0.4">
      <c r="A5328" t="s">
        <v>7466</v>
      </c>
      <c r="B5328" t="s">
        <v>7467</v>
      </c>
      <c r="C5328" t="s">
        <v>11282</v>
      </c>
      <c r="D5328" t="s">
        <v>81</v>
      </c>
      <c r="E5328" t="s">
        <v>82</v>
      </c>
      <c r="G5328" s="4" t="str">
        <f t="shared" si="6"/>
        <v>2024-09-13T08:34:00-07:00</v>
      </c>
      <c r="H5328" s="1">
        <v>45548</v>
      </c>
      <c r="I5328" s="5">
        <v>0.35694444444444445</v>
      </c>
      <c r="J5328" t="s">
        <v>84</v>
      </c>
      <c r="U5328" t="s">
        <v>7469</v>
      </c>
      <c r="V5328" t="s">
        <v>7470</v>
      </c>
      <c r="X5328" t="s">
        <v>7482</v>
      </c>
      <c r="Y5328" t="s">
        <v>7483</v>
      </c>
      <c r="AD5328">
        <v>32.386417000000002</v>
      </c>
      <c r="AE5328">
        <v>-111.119139</v>
      </c>
      <c r="AG5328" t="s">
        <v>10039</v>
      </c>
      <c r="AH5328" t="s">
        <v>7466</v>
      </c>
      <c r="AI5328" t="s">
        <v>10040</v>
      </c>
      <c r="AK5328" t="s">
        <v>5367</v>
      </c>
      <c r="AL5328" t="s">
        <v>11360</v>
      </c>
      <c r="AN5328" t="s">
        <v>1700</v>
      </c>
      <c r="AO5328" t="s">
        <v>457</v>
      </c>
      <c r="AP5328" t="s">
        <v>422</v>
      </c>
      <c r="AQ5328">
        <v>2.09</v>
      </c>
      <c r="AR5328" t="s">
        <v>1616</v>
      </c>
      <c r="AT5328" t="s">
        <v>1612</v>
      </c>
      <c r="AV5328" t="s">
        <v>96</v>
      </c>
      <c r="BQ5328" t="str">
        <f t="shared" si="7"/>
        <v>USEPA:365.1</v>
      </c>
      <c r="BR5328">
        <v>365.1</v>
      </c>
      <c r="BS5328" t="s">
        <v>4867</v>
      </c>
      <c r="BT5328" t="s">
        <v>7474</v>
      </c>
      <c r="BV5328" t="s">
        <v>7475</v>
      </c>
      <c r="BX5328" s="1">
        <v>45561</v>
      </c>
      <c r="BZ5328" t="s">
        <v>11361</v>
      </c>
      <c r="CA5328" t="s">
        <v>1272</v>
      </c>
      <c r="CB5328">
        <v>0.5</v>
      </c>
      <c r="CC5328" t="s">
        <v>1616</v>
      </c>
      <c r="CE5328" t="s">
        <v>11285</v>
      </c>
      <c r="CF5328" t="s">
        <v>1618</v>
      </c>
    </row>
    <row r="5329" spans="1:84" hidden="1" x14ac:dyDescent="0.4">
      <c r="A5329" t="s">
        <v>9593</v>
      </c>
      <c r="B5329" t="s">
        <v>9594</v>
      </c>
      <c r="C5329" t="s">
        <v>11279</v>
      </c>
      <c r="D5329" t="s">
        <v>81</v>
      </c>
      <c r="E5329" t="s">
        <v>82</v>
      </c>
      <c r="G5329" s="4" t="str">
        <f t="shared" si="6"/>
        <v>2024-08-07T11:19:00-07:00</v>
      </c>
      <c r="H5329" s="1">
        <v>45511</v>
      </c>
      <c r="I5329" s="5">
        <v>0.47152777777777777</v>
      </c>
      <c r="J5329" t="s">
        <v>84</v>
      </c>
      <c r="U5329" t="s">
        <v>9596</v>
      </c>
      <c r="V5329" t="s">
        <v>9597</v>
      </c>
      <c r="X5329" t="s">
        <v>9628</v>
      </c>
      <c r="Y5329" t="s">
        <v>9629</v>
      </c>
      <c r="AD5329">
        <v>32.191263999999997</v>
      </c>
      <c r="AE5329">
        <v>-111.269114</v>
      </c>
      <c r="AG5329" t="s">
        <v>10039</v>
      </c>
      <c r="AH5329" t="s">
        <v>9593</v>
      </c>
      <c r="AI5329" t="s">
        <v>10039</v>
      </c>
      <c r="AK5329" t="s">
        <v>5367</v>
      </c>
      <c r="AL5329" t="s">
        <v>11362</v>
      </c>
      <c r="AM5329" t="s">
        <v>92</v>
      </c>
      <c r="AN5329" t="s">
        <v>1610</v>
      </c>
      <c r="AO5329" t="s">
        <v>111</v>
      </c>
      <c r="AP5329" t="s">
        <v>10726</v>
      </c>
      <c r="AQ5329" t="s">
        <v>4440</v>
      </c>
      <c r="AR5329" t="s">
        <v>1616</v>
      </c>
      <c r="AT5329" t="s">
        <v>1612</v>
      </c>
      <c r="AV5329" t="s">
        <v>96</v>
      </c>
      <c r="BQ5329" t="str">
        <f t="shared" si="7"/>
        <v>USEPA:300</v>
      </c>
      <c r="BR5329">
        <v>300</v>
      </c>
      <c r="BS5329" t="s">
        <v>4867</v>
      </c>
      <c r="BT5329" t="s">
        <v>9315</v>
      </c>
      <c r="BV5329" t="s">
        <v>9316</v>
      </c>
      <c r="BX5329" s="1">
        <v>45512</v>
      </c>
      <c r="BZ5329" t="s">
        <v>11363</v>
      </c>
      <c r="CA5329" t="s">
        <v>9604</v>
      </c>
      <c r="CB5329">
        <v>0.5</v>
      </c>
      <c r="CC5329" t="s">
        <v>1616</v>
      </c>
      <c r="CE5329" t="s">
        <v>11075</v>
      </c>
      <c r="CF5329" t="s">
        <v>1618</v>
      </c>
    </row>
    <row r="5330" spans="1:84" hidden="1" x14ac:dyDescent="0.4">
      <c r="A5330" t="s">
        <v>9593</v>
      </c>
      <c r="B5330" t="s">
        <v>9594</v>
      </c>
      <c r="C5330" t="s">
        <v>11279</v>
      </c>
      <c r="D5330" t="s">
        <v>81</v>
      </c>
      <c r="E5330" t="s">
        <v>82</v>
      </c>
      <c r="G5330" s="4" t="str">
        <f t="shared" si="6"/>
        <v>2024-08-07T11:19:00-07:00</v>
      </c>
      <c r="H5330" s="1">
        <v>45511</v>
      </c>
      <c r="I5330" s="5">
        <v>0.47152777777777777</v>
      </c>
      <c r="J5330" t="s">
        <v>84</v>
      </c>
      <c r="U5330" t="s">
        <v>9596</v>
      </c>
      <c r="V5330" t="s">
        <v>9597</v>
      </c>
      <c r="X5330" t="s">
        <v>9628</v>
      </c>
      <c r="Y5330" t="s">
        <v>9629</v>
      </c>
      <c r="AD5330">
        <v>32.191263999999997</v>
      </c>
      <c r="AE5330">
        <v>-111.269114</v>
      </c>
      <c r="AG5330" t="s">
        <v>10039</v>
      </c>
      <c r="AH5330" t="s">
        <v>9593</v>
      </c>
      <c r="AI5330" t="s">
        <v>10039</v>
      </c>
      <c r="AK5330" t="s">
        <v>5367</v>
      </c>
      <c r="AL5330" t="s">
        <v>11364</v>
      </c>
      <c r="AM5330" t="s">
        <v>92</v>
      </c>
      <c r="AN5330" t="s">
        <v>1610</v>
      </c>
      <c r="AO5330" t="s">
        <v>1611</v>
      </c>
      <c r="AP5330" t="s">
        <v>10726</v>
      </c>
      <c r="AQ5330" t="s">
        <v>4440</v>
      </c>
      <c r="AR5330" t="s">
        <v>1616</v>
      </c>
      <c r="AT5330" t="s">
        <v>1612</v>
      </c>
      <c r="AV5330" t="s">
        <v>96</v>
      </c>
      <c r="BQ5330" t="str">
        <f t="shared" si="7"/>
        <v>APHA:4500-NH3 C</v>
      </c>
      <c r="BR5330" t="s">
        <v>9610</v>
      </c>
      <c r="BS5330" t="s">
        <v>5380</v>
      </c>
      <c r="BT5330" t="s">
        <v>9611</v>
      </c>
      <c r="BV5330" t="s">
        <v>9612</v>
      </c>
      <c r="BX5330" s="1">
        <v>45524</v>
      </c>
      <c r="BZ5330" t="s">
        <v>11365</v>
      </c>
      <c r="CA5330" t="s">
        <v>9604</v>
      </c>
      <c r="CB5330">
        <v>0.5</v>
      </c>
      <c r="CC5330" t="s">
        <v>1616</v>
      </c>
      <c r="CE5330" t="s">
        <v>11075</v>
      </c>
      <c r="CF5330" t="s">
        <v>1618</v>
      </c>
    </row>
    <row r="5331" spans="1:84" hidden="1" x14ac:dyDescent="0.4">
      <c r="A5331" t="s">
        <v>7466</v>
      </c>
      <c r="B5331" t="s">
        <v>7467</v>
      </c>
      <c r="C5331" t="s">
        <v>11319</v>
      </c>
      <c r="D5331" t="s">
        <v>81</v>
      </c>
      <c r="E5331" t="s">
        <v>82</v>
      </c>
      <c r="G5331" s="4" t="str">
        <f t="shared" si="6"/>
        <v>2024-08-28T08:40:00-07:00</v>
      </c>
      <c r="H5331" s="1">
        <v>45532</v>
      </c>
      <c r="I5331" s="5">
        <v>0.3611111111111111</v>
      </c>
      <c r="J5331" t="s">
        <v>84</v>
      </c>
      <c r="U5331" t="s">
        <v>7469</v>
      </c>
      <c r="V5331" t="s">
        <v>7470</v>
      </c>
      <c r="X5331" t="s">
        <v>7532</v>
      </c>
      <c r="Y5331" t="s">
        <v>7533</v>
      </c>
      <c r="AD5331">
        <v>32.289444000000003</v>
      </c>
      <c r="AE5331">
        <v>-111.03486100000001</v>
      </c>
      <c r="AG5331" t="s">
        <v>10039</v>
      </c>
      <c r="AH5331" t="s">
        <v>7466</v>
      </c>
      <c r="AI5331" t="s">
        <v>10040</v>
      </c>
      <c r="AK5331" t="s">
        <v>5367</v>
      </c>
      <c r="AL5331" t="s">
        <v>11366</v>
      </c>
      <c r="AN5331" t="s">
        <v>1700</v>
      </c>
      <c r="AO5331" t="s">
        <v>123</v>
      </c>
      <c r="AP5331" t="s">
        <v>422</v>
      </c>
      <c r="AQ5331">
        <v>0.85</v>
      </c>
      <c r="AR5331" t="s">
        <v>1616</v>
      </c>
      <c r="AS5331" t="s">
        <v>9252</v>
      </c>
      <c r="AT5331" t="s">
        <v>1612</v>
      </c>
      <c r="AV5331" t="s">
        <v>96</v>
      </c>
      <c r="BQ5331" t="str">
        <f t="shared" si="7"/>
        <v>USEPA:365.1</v>
      </c>
      <c r="BR5331">
        <v>365.1</v>
      </c>
      <c r="BS5331" t="s">
        <v>4867</v>
      </c>
      <c r="BT5331" t="s">
        <v>7474</v>
      </c>
      <c r="BV5331" t="s">
        <v>7475</v>
      </c>
      <c r="BX5331" s="1">
        <v>45533</v>
      </c>
      <c r="BZ5331" t="s">
        <v>11367</v>
      </c>
      <c r="CA5331" t="s">
        <v>1272</v>
      </c>
      <c r="CB5331">
        <v>0.5</v>
      </c>
      <c r="CC5331" t="s">
        <v>1616</v>
      </c>
      <c r="CE5331" t="s">
        <v>11339</v>
      </c>
      <c r="CF5331" t="s">
        <v>1618</v>
      </c>
    </row>
    <row r="5332" spans="1:84" hidden="1" x14ac:dyDescent="0.4">
      <c r="A5332" t="s">
        <v>9593</v>
      </c>
      <c r="B5332" t="s">
        <v>9594</v>
      </c>
      <c r="C5332" t="s">
        <v>11305</v>
      </c>
      <c r="D5332" t="s">
        <v>81</v>
      </c>
      <c r="E5332" t="s">
        <v>82</v>
      </c>
      <c r="G5332" s="4" t="str">
        <f t="shared" si="6"/>
        <v>2024-08-05T12:12:00-07:00</v>
      </c>
      <c r="H5332" s="1">
        <v>45509</v>
      </c>
      <c r="I5332" s="5">
        <v>0.5083333333333333</v>
      </c>
      <c r="J5332" t="s">
        <v>84</v>
      </c>
      <c r="U5332" t="s">
        <v>9596</v>
      </c>
      <c r="V5332" t="s">
        <v>9597</v>
      </c>
      <c r="X5332" t="s">
        <v>9783</v>
      </c>
      <c r="Y5332" t="s">
        <v>9784</v>
      </c>
      <c r="AD5332">
        <v>31.952044000000001</v>
      </c>
      <c r="AE5332">
        <v>-112.34769900000001</v>
      </c>
      <c r="AG5332" t="s">
        <v>10039</v>
      </c>
      <c r="AH5332" t="s">
        <v>9593</v>
      </c>
      <c r="AI5332" t="s">
        <v>10039</v>
      </c>
      <c r="AK5332" t="s">
        <v>5367</v>
      </c>
      <c r="AL5332" t="s">
        <v>11368</v>
      </c>
      <c r="AM5332" t="s">
        <v>92</v>
      </c>
      <c r="AN5332" t="s">
        <v>1610</v>
      </c>
      <c r="AO5332" t="s">
        <v>1611</v>
      </c>
      <c r="AP5332" t="s">
        <v>10726</v>
      </c>
      <c r="AQ5332" t="s">
        <v>4440</v>
      </c>
      <c r="AR5332" t="s">
        <v>1616</v>
      </c>
      <c r="AT5332" t="s">
        <v>1612</v>
      </c>
      <c r="AV5332" t="s">
        <v>96</v>
      </c>
      <c r="BQ5332" t="str">
        <f t="shared" si="7"/>
        <v>APHA:4500-NH3 C</v>
      </c>
      <c r="BR5332" t="s">
        <v>9610</v>
      </c>
      <c r="BS5332" t="s">
        <v>5380</v>
      </c>
      <c r="BT5332" t="s">
        <v>9611</v>
      </c>
      <c r="BV5332" t="s">
        <v>9612</v>
      </c>
      <c r="BX5332" s="1">
        <v>45524</v>
      </c>
      <c r="BZ5332" t="s">
        <v>11369</v>
      </c>
      <c r="CA5332" t="s">
        <v>9604</v>
      </c>
      <c r="CB5332">
        <v>0.5</v>
      </c>
      <c r="CC5332" t="s">
        <v>1616</v>
      </c>
      <c r="CE5332" t="s">
        <v>11075</v>
      </c>
      <c r="CF5332" t="s">
        <v>1618</v>
      </c>
    </row>
    <row r="5333" spans="1:84" hidden="1" x14ac:dyDescent="0.4">
      <c r="A5333" t="s">
        <v>7466</v>
      </c>
      <c r="B5333" t="s">
        <v>7467</v>
      </c>
      <c r="C5333" t="s">
        <v>11310</v>
      </c>
      <c r="D5333" t="s">
        <v>81</v>
      </c>
      <c r="E5333" t="s">
        <v>82</v>
      </c>
      <c r="G5333" s="4" t="str">
        <f t="shared" si="6"/>
        <v>2024-09-12T08:35:00-07:00</v>
      </c>
      <c r="H5333" s="1">
        <v>45547</v>
      </c>
      <c r="I5333" s="5">
        <v>0.3576388888888889</v>
      </c>
      <c r="J5333" t="s">
        <v>84</v>
      </c>
      <c r="U5333" t="s">
        <v>7469</v>
      </c>
      <c r="V5333" t="s">
        <v>7470</v>
      </c>
      <c r="X5333" t="s">
        <v>7471</v>
      </c>
      <c r="Y5333" t="s">
        <v>7472</v>
      </c>
      <c r="AD5333">
        <v>32.338639000000001</v>
      </c>
      <c r="AE5333">
        <v>-111.08147200000001</v>
      </c>
      <c r="AG5333" t="s">
        <v>10039</v>
      </c>
      <c r="AH5333" t="s">
        <v>7466</v>
      </c>
      <c r="AI5333" t="s">
        <v>10040</v>
      </c>
      <c r="AK5333" t="s">
        <v>5367</v>
      </c>
      <c r="AL5333" t="s">
        <v>11370</v>
      </c>
      <c r="AN5333" t="s">
        <v>7486</v>
      </c>
      <c r="AO5333" t="s">
        <v>5369</v>
      </c>
      <c r="AP5333" t="s">
        <v>422</v>
      </c>
      <c r="AQ5333">
        <v>4.22</v>
      </c>
      <c r="AR5333" t="s">
        <v>1616</v>
      </c>
      <c r="AT5333" t="s">
        <v>1612</v>
      </c>
      <c r="AV5333" t="s">
        <v>96</v>
      </c>
      <c r="BQ5333" t="str">
        <f t="shared" si="7"/>
        <v>USEPA:350.1</v>
      </c>
      <c r="BR5333">
        <v>350.1</v>
      </c>
      <c r="BS5333" t="s">
        <v>4867</v>
      </c>
      <c r="BT5333" t="s">
        <v>7488</v>
      </c>
      <c r="BV5333" t="s">
        <v>7489</v>
      </c>
      <c r="BX5333" s="1">
        <v>45551</v>
      </c>
      <c r="BZ5333" t="s">
        <v>11371</v>
      </c>
      <c r="CA5333" t="s">
        <v>1272</v>
      </c>
      <c r="CB5333">
        <v>0.5</v>
      </c>
      <c r="CC5333" t="s">
        <v>1616</v>
      </c>
      <c r="CE5333" t="s">
        <v>11258</v>
      </c>
      <c r="CF5333" t="s">
        <v>1618</v>
      </c>
    </row>
    <row r="5334" spans="1:84" hidden="1" x14ac:dyDescent="0.4">
      <c r="A5334" t="s">
        <v>9593</v>
      </c>
      <c r="B5334" t="s">
        <v>9594</v>
      </c>
      <c r="C5334" t="s">
        <v>11328</v>
      </c>
      <c r="D5334" t="s">
        <v>81</v>
      </c>
      <c r="E5334" t="s">
        <v>82</v>
      </c>
      <c r="G5334" s="4" t="str">
        <f t="shared" si="6"/>
        <v>2024-08-21T11:34:00-07:00</v>
      </c>
      <c r="H5334" s="1">
        <v>45525</v>
      </c>
      <c r="I5334" s="5">
        <v>0.48194444444444445</v>
      </c>
      <c r="J5334" t="s">
        <v>84</v>
      </c>
      <c r="U5334" t="s">
        <v>9596</v>
      </c>
      <c r="V5334" t="s">
        <v>9597</v>
      </c>
      <c r="X5334" t="s">
        <v>9637</v>
      </c>
      <c r="Y5334" t="s">
        <v>9638</v>
      </c>
      <c r="AD5334">
        <v>31.821574999999999</v>
      </c>
      <c r="AE5334">
        <v>-112.546233</v>
      </c>
      <c r="AG5334" t="s">
        <v>10039</v>
      </c>
      <c r="AH5334" t="s">
        <v>9593</v>
      </c>
      <c r="AI5334" t="s">
        <v>10039</v>
      </c>
      <c r="AK5334" t="s">
        <v>5367</v>
      </c>
      <c r="AL5334" t="s">
        <v>11372</v>
      </c>
      <c r="AM5334" t="s">
        <v>92</v>
      </c>
      <c r="AN5334" t="s">
        <v>1610</v>
      </c>
      <c r="AO5334" t="s">
        <v>105</v>
      </c>
      <c r="AP5334" t="s">
        <v>10726</v>
      </c>
      <c r="AQ5334" t="s">
        <v>4440</v>
      </c>
      <c r="AR5334" t="s">
        <v>1616</v>
      </c>
      <c r="AT5334" t="s">
        <v>1612</v>
      </c>
      <c r="AV5334" t="s">
        <v>96</v>
      </c>
      <c r="BQ5334" t="str">
        <f t="shared" si="7"/>
        <v>USEPA:300</v>
      </c>
      <c r="BR5334">
        <v>300</v>
      </c>
      <c r="BS5334" t="s">
        <v>4867</v>
      </c>
      <c r="BT5334" t="s">
        <v>9315</v>
      </c>
      <c r="BV5334" t="s">
        <v>9316</v>
      </c>
      <c r="BX5334" s="1">
        <v>45525</v>
      </c>
      <c r="BZ5334" t="s">
        <v>11373</v>
      </c>
      <c r="CA5334" t="s">
        <v>9604</v>
      </c>
      <c r="CB5334">
        <v>0.5</v>
      </c>
      <c r="CC5334" t="s">
        <v>1616</v>
      </c>
      <c r="CE5334" t="s">
        <v>11075</v>
      </c>
      <c r="CF5334" t="s">
        <v>1618</v>
      </c>
    </row>
    <row r="5335" spans="1:84" hidden="1" x14ac:dyDescent="0.4">
      <c r="A5335" t="s">
        <v>7466</v>
      </c>
      <c r="B5335" t="s">
        <v>7467</v>
      </c>
      <c r="C5335" t="s">
        <v>11275</v>
      </c>
      <c r="D5335" t="s">
        <v>81</v>
      </c>
      <c r="E5335" t="s">
        <v>82</v>
      </c>
      <c r="G5335" s="4" t="str">
        <f t="shared" si="6"/>
        <v>2024-09-23T08:20:00-07:00</v>
      </c>
      <c r="H5335" s="1">
        <v>45558</v>
      </c>
      <c r="I5335" s="5">
        <v>0.34722222222222221</v>
      </c>
      <c r="J5335" t="s">
        <v>84</v>
      </c>
      <c r="U5335" t="s">
        <v>7469</v>
      </c>
      <c r="V5335" t="s">
        <v>7470</v>
      </c>
      <c r="X5335" t="s">
        <v>7510</v>
      </c>
      <c r="Y5335" t="s">
        <v>7511</v>
      </c>
      <c r="AD5335">
        <v>32.434333000000002</v>
      </c>
      <c r="AE5335">
        <v>-111.232472</v>
      </c>
      <c r="AG5335" t="s">
        <v>10039</v>
      </c>
      <c r="AH5335" t="s">
        <v>7466</v>
      </c>
      <c r="AI5335" t="s">
        <v>10040</v>
      </c>
      <c r="AK5335" t="s">
        <v>5367</v>
      </c>
      <c r="AL5335" t="s">
        <v>11374</v>
      </c>
      <c r="AM5335" t="s">
        <v>92</v>
      </c>
      <c r="AN5335" t="s">
        <v>7486</v>
      </c>
      <c r="AO5335" t="s">
        <v>5369</v>
      </c>
      <c r="AP5335" t="s">
        <v>422</v>
      </c>
      <c r="AT5335" t="s">
        <v>1612</v>
      </c>
      <c r="AV5335" t="s">
        <v>96</v>
      </c>
      <c r="BQ5335" t="str">
        <f t="shared" si="7"/>
        <v>USEPA:350.1</v>
      </c>
      <c r="BR5335">
        <v>350.1</v>
      </c>
      <c r="BS5335" t="s">
        <v>4867</v>
      </c>
      <c r="BT5335" t="s">
        <v>7488</v>
      </c>
      <c r="BV5335" t="s">
        <v>7489</v>
      </c>
      <c r="BX5335" s="1">
        <v>45560</v>
      </c>
      <c r="BZ5335" t="s">
        <v>11375</v>
      </c>
      <c r="CA5335" t="s">
        <v>7546</v>
      </c>
      <c r="CB5335">
        <v>0.16</v>
      </c>
      <c r="CC5335" t="s">
        <v>1616</v>
      </c>
      <c r="CE5335" t="s">
        <v>11071</v>
      </c>
      <c r="CF5335" t="s">
        <v>1618</v>
      </c>
    </row>
    <row r="5336" spans="1:84" hidden="1" x14ac:dyDescent="0.4">
      <c r="A5336" t="s">
        <v>9593</v>
      </c>
      <c r="B5336" t="s">
        <v>9594</v>
      </c>
      <c r="C5336" t="s">
        <v>11294</v>
      </c>
      <c r="D5336" t="s">
        <v>81</v>
      </c>
      <c r="E5336" t="s">
        <v>82</v>
      </c>
      <c r="G5336" s="4" t="str">
        <f t="shared" si="6"/>
        <v>2024-09-05T12:14:00-07:00</v>
      </c>
      <c r="H5336" s="1">
        <v>45540</v>
      </c>
      <c r="I5336" s="5">
        <v>0.50972222222222219</v>
      </c>
      <c r="J5336" t="s">
        <v>84</v>
      </c>
      <c r="U5336" t="s">
        <v>9596</v>
      </c>
      <c r="V5336" t="s">
        <v>9597</v>
      </c>
      <c r="X5336" t="s">
        <v>9742</v>
      </c>
      <c r="Y5336" t="s">
        <v>9743</v>
      </c>
      <c r="AD5336">
        <v>31.949278</v>
      </c>
      <c r="AE5336">
        <v>-112.519583</v>
      </c>
      <c r="AG5336" t="s">
        <v>10039</v>
      </c>
      <c r="AH5336" t="s">
        <v>9593</v>
      </c>
      <c r="AI5336" t="s">
        <v>10039</v>
      </c>
      <c r="AK5336" t="s">
        <v>5367</v>
      </c>
      <c r="AL5336" t="s">
        <v>11376</v>
      </c>
      <c r="AM5336" t="s">
        <v>92</v>
      </c>
      <c r="AN5336" t="s">
        <v>1610</v>
      </c>
      <c r="AO5336" t="s">
        <v>105</v>
      </c>
      <c r="AP5336" t="s">
        <v>10726</v>
      </c>
      <c r="AQ5336" t="s">
        <v>4440</v>
      </c>
      <c r="AR5336" t="s">
        <v>1616</v>
      </c>
      <c r="AT5336" t="s">
        <v>1612</v>
      </c>
      <c r="AV5336" t="s">
        <v>96</v>
      </c>
      <c r="BQ5336" t="str">
        <f t="shared" si="7"/>
        <v>USEPA:300</v>
      </c>
      <c r="BR5336">
        <v>300</v>
      </c>
      <c r="BS5336" t="s">
        <v>4867</v>
      </c>
      <c r="BT5336" t="s">
        <v>9315</v>
      </c>
      <c r="BV5336" t="s">
        <v>9316</v>
      </c>
      <c r="BX5336" s="1">
        <v>45540</v>
      </c>
      <c r="BZ5336" t="s">
        <v>11377</v>
      </c>
      <c r="CA5336" t="s">
        <v>9604</v>
      </c>
      <c r="CB5336">
        <v>0.1</v>
      </c>
      <c r="CC5336" t="s">
        <v>1616</v>
      </c>
      <c r="CE5336" t="s">
        <v>11075</v>
      </c>
      <c r="CF5336" t="s">
        <v>1618</v>
      </c>
    </row>
    <row r="5337" spans="1:84" hidden="1" x14ac:dyDescent="0.4">
      <c r="A5337" t="s">
        <v>7466</v>
      </c>
      <c r="B5337" t="s">
        <v>7467</v>
      </c>
      <c r="C5337" t="s">
        <v>11275</v>
      </c>
      <c r="D5337" t="s">
        <v>81</v>
      </c>
      <c r="E5337" t="s">
        <v>82</v>
      </c>
      <c r="G5337" s="4" t="str">
        <f t="shared" si="6"/>
        <v>2024-09-23T08:20:00-07:00</v>
      </c>
      <c r="H5337" s="1">
        <v>45558</v>
      </c>
      <c r="I5337" s="5">
        <v>0.34722222222222221</v>
      </c>
      <c r="J5337" t="s">
        <v>84</v>
      </c>
      <c r="U5337" t="s">
        <v>7469</v>
      </c>
      <c r="V5337" t="s">
        <v>7470</v>
      </c>
      <c r="X5337" t="s">
        <v>7510</v>
      </c>
      <c r="Y5337" t="s">
        <v>7511</v>
      </c>
      <c r="AD5337">
        <v>32.434333000000002</v>
      </c>
      <c r="AE5337">
        <v>-111.232472</v>
      </c>
      <c r="AG5337" t="s">
        <v>10039</v>
      </c>
      <c r="AH5337" t="s">
        <v>7466</v>
      </c>
      <c r="AI5337" t="s">
        <v>10040</v>
      </c>
      <c r="AK5337" t="s">
        <v>5367</v>
      </c>
      <c r="AL5337" t="s">
        <v>11378</v>
      </c>
      <c r="AN5337" t="s">
        <v>1700</v>
      </c>
      <c r="AO5337" t="s">
        <v>123</v>
      </c>
      <c r="AP5337" t="s">
        <v>422</v>
      </c>
      <c r="AQ5337">
        <v>2.74</v>
      </c>
      <c r="AR5337" t="s">
        <v>1616</v>
      </c>
      <c r="AS5337" t="s">
        <v>9252</v>
      </c>
      <c r="AT5337" t="s">
        <v>1612</v>
      </c>
      <c r="AV5337" t="s">
        <v>96</v>
      </c>
      <c r="BQ5337" t="str">
        <f t="shared" si="7"/>
        <v>USEPA:365.1</v>
      </c>
      <c r="BR5337">
        <v>365.1</v>
      </c>
      <c r="BS5337" t="s">
        <v>4867</v>
      </c>
      <c r="BT5337" t="s">
        <v>7474</v>
      </c>
      <c r="BV5337" t="s">
        <v>7475</v>
      </c>
      <c r="BX5337" s="1">
        <v>45559</v>
      </c>
      <c r="BZ5337" t="s">
        <v>11379</v>
      </c>
      <c r="CA5337" t="s">
        <v>1272</v>
      </c>
      <c r="CB5337">
        <v>0.5</v>
      </c>
      <c r="CC5337" t="s">
        <v>1616</v>
      </c>
      <c r="CE5337" t="s">
        <v>11278</v>
      </c>
      <c r="CF5337" t="s">
        <v>1618</v>
      </c>
    </row>
    <row r="5338" spans="1:84" hidden="1" x14ac:dyDescent="0.4">
      <c r="A5338" t="s">
        <v>9593</v>
      </c>
      <c r="B5338" t="s">
        <v>9594</v>
      </c>
      <c r="C5338" t="s">
        <v>11305</v>
      </c>
      <c r="D5338" t="s">
        <v>81</v>
      </c>
      <c r="E5338" t="s">
        <v>82</v>
      </c>
      <c r="G5338" s="4" t="str">
        <f t="shared" si="6"/>
        <v>2024-08-05T12:12:00-07:00</v>
      </c>
      <c r="H5338" s="1">
        <v>45509</v>
      </c>
      <c r="I5338" s="5">
        <v>0.5083333333333333</v>
      </c>
      <c r="J5338" t="s">
        <v>84</v>
      </c>
      <c r="U5338" t="s">
        <v>9596</v>
      </c>
      <c r="V5338" t="s">
        <v>9597</v>
      </c>
      <c r="X5338" t="s">
        <v>9783</v>
      </c>
      <c r="Y5338" t="s">
        <v>9784</v>
      </c>
      <c r="AD5338">
        <v>31.952044000000001</v>
      </c>
      <c r="AE5338">
        <v>-112.34769900000001</v>
      </c>
      <c r="AG5338" t="s">
        <v>10039</v>
      </c>
      <c r="AH5338" t="s">
        <v>9593</v>
      </c>
      <c r="AI5338" t="s">
        <v>10039</v>
      </c>
      <c r="AK5338" t="s">
        <v>5367</v>
      </c>
      <c r="AL5338" t="s">
        <v>11380</v>
      </c>
      <c r="AM5338" t="s">
        <v>92</v>
      </c>
      <c r="AN5338" t="s">
        <v>1610</v>
      </c>
      <c r="AO5338" t="s">
        <v>105</v>
      </c>
      <c r="AP5338" t="s">
        <v>10726</v>
      </c>
      <c r="AQ5338" t="s">
        <v>4440</v>
      </c>
      <c r="AR5338" t="s">
        <v>1616</v>
      </c>
      <c r="AT5338" t="s">
        <v>1612</v>
      </c>
      <c r="AV5338" t="s">
        <v>96</v>
      </c>
      <c r="BQ5338" t="str">
        <f t="shared" si="7"/>
        <v>USEPA:300</v>
      </c>
      <c r="BR5338">
        <v>300</v>
      </c>
      <c r="BS5338" t="s">
        <v>4867</v>
      </c>
      <c r="BT5338" t="s">
        <v>9315</v>
      </c>
      <c r="BV5338" t="s">
        <v>9316</v>
      </c>
      <c r="BX5338" s="1">
        <v>45509</v>
      </c>
      <c r="BZ5338" t="s">
        <v>11381</v>
      </c>
      <c r="CA5338" t="s">
        <v>9604</v>
      </c>
      <c r="CB5338">
        <v>0.1</v>
      </c>
      <c r="CC5338" t="s">
        <v>1616</v>
      </c>
      <c r="CE5338" t="s">
        <v>11075</v>
      </c>
      <c r="CF5338" t="s">
        <v>1618</v>
      </c>
    </row>
    <row r="5339" spans="1:84" hidden="1" x14ac:dyDescent="0.4">
      <c r="A5339" t="s">
        <v>9593</v>
      </c>
      <c r="B5339" t="s">
        <v>9594</v>
      </c>
      <c r="C5339" t="s">
        <v>11328</v>
      </c>
      <c r="D5339" t="s">
        <v>81</v>
      </c>
      <c r="E5339" t="s">
        <v>82</v>
      </c>
      <c r="G5339" s="4" t="str">
        <f t="shared" si="6"/>
        <v>2024-08-21T11:34:00-07:00</v>
      </c>
      <c r="H5339" s="1">
        <v>45525</v>
      </c>
      <c r="I5339" s="5">
        <v>0.48194444444444445</v>
      </c>
      <c r="J5339" t="s">
        <v>84</v>
      </c>
      <c r="U5339" t="s">
        <v>9596</v>
      </c>
      <c r="V5339" t="s">
        <v>9597</v>
      </c>
      <c r="X5339" t="s">
        <v>9637</v>
      </c>
      <c r="Y5339" t="s">
        <v>9638</v>
      </c>
      <c r="AD5339">
        <v>31.821574999999999</v>
      </c>
      <c r="AE5339">
        <v>-112.546233</v>
      </c>
      <c r="AG5339" t="s">
        <v>10039</v>
      </c>
      <c r="AH5339" t="s">
        <v>9593</v>
      </c>
      <c r="AI5339" t="s">
        <v>10039</v>
      </c>
      <c r="AK5339" t="s">
        <v>5367</v>
      </c>
      <c r="AL5339" t="s">
        <v>11382</v>
      </c>
      <c r="AN5339" t="s">
        <v>1700</v>
      </c>
      <c r="AO5339" t="s">
        <v>9631</v>
      </c>
      <c r="AP5339" t="s">
        <v>10726</v>
      </c>
      <c r="AQ5339">
        <v>1.2</v>
      </c>
      <c r="AR5339" t="s">
        <v>1616</v>
      </c>
      <c r="AT5339" t="s">
        <v>1612</v>
      </c>
      <c r="AV5339" t="s">
        <v>96</v>
      </c>
      <c r="BQ5339" t="str">
        <f t="shared" si="7"/>
        <v>APHA:4500-P B</v>
      </c>
      <c r="BR5339" t="s">
        <v>10727</v>
      </c>
      <c r="BS5339" t="s">
        <v>5380</v>
      </c>
      <c r="BT5339" t="s">
        <v>10728</v>
      </c>
      <c r="BV5339" t="s">
        <v>10729</v>
      </c>
      <c r="BX5339" s="1">
        <v>45539</v>
      </c>
      <c r="BZ5339" t="s">
        <v>11383</v>
      </c>
      <c r="CA5339" t="s">
        <v>10731</v>
      </c>
      <c r="CB5339">
        <v>0.1</v>
      </c>
      <c r="CC5339" t="s">
        <v>1616</v>
      </c>
      <c r="CE5339" t="s">
        <v>11075</v>
      </c>
      <c r="CF5339" t="s">
        <v>1618</v>
      </c>
    </row>
    <row r="5340" spans="1:84" hidden="1" x14ac:dyDescent="0.4">
      <c r="A5340" t="s">
        <v>7466</v>
      </c>
      <c r="B5340" t="s">
        <v>7467</v>
      </c>
      <c r="C5340" t="s">
        <v>11384</v>
      </c>
      <c r="D5340" t="s">
        <v>81</v>
      </c>
      <c r="E5340" t="s">
        <v>82</v>
      </c>
      <c r="G5340" s="4" t="str">
        <f t="shared" si="6"/>
        <v>2024-11-26T09:40:00-07:00</v>
      </c>
      <c r="H5340" s="1">
        <v>45622</v>
      </c>
      <c r="I5340" s="5">
        <v>0.40277777777777779</v>
      </c>
      <c r="J5340" t="s">
        <v>84</v>
      </c>
      <c r="U5340" t="s">
        <v>7469</v>
      </c>
      <c r="V5340" t="s">
        <v>7470</v>
      </c>
      <c r="X5340" t="s">
        <v>7471</v>
      </c>
      <c r="Y5340" t="s">
        <v>7472</v>
      </c>
      <c r="AD5340">
        <v>32.338639000000001</v>
      </c>
      <c r="AE5340">
        <v>-111.08147200000001</v>
      </c>
      <c r="AG5340" t="s">
        <v>10039</v>
      </c>
      <c r="AH5340" t="s">
        <v>7466</v>
      </c>
      <c r="AI5340" t="s">
        <v>10040</v>
      </c>
      <c r="AK5340" t="s">
        <v>5367</v>
      </c>
      <c r="AL5340" t="s">
        <v>11385</v>
      </c>
      <c r="AN5340" t="s">
        <v>1610</v>
      </c>
      <c r="AO5340" t="s">
        <v>5387</v>
      </c>
      <c r="AP5340" t="s">
        <v>422</v>
      </c>
      <c r="AQ5340">
        <v>9.74</v>
      </c>
      <c r="AR5340" t="s">
        <v>1616</v>
      </c>
      <c r="AT5340" t="s">
        <v>1612</v>
      </c>
      <c r="AV5340" t="s">
        <v>7535</v>
      </c>
      <c r="BQ5340" t="str">
        <f t="shared" si="7"/>
        <v>AOAC:973.48</v>
      </c>
      <c r="BR5340">
        <v>973.48</v>
      </c>
      <c r="BS5340" t="s">
        <v>7536</v>
      </c>
      <c r="BT5340" t="s">
        <v>7537</v>
      </c>
      <c r="BX5340" s="1">
        <v>45637</v>
      </c>
      <c r="BZ5340" t="s">
        <v>11386</v>
      </c>
      <c r="CA5340" t="s">
        <v>1272</v>
      </c>
      <c r="CB5340">
        <v>0.8</v>
      </c>
      <c r="CC5340" t="s">
        <v>1616</v>
      </c>
      <c r="CE5340" t="s">
        <v>11146</v>
      </c>
      <c r="CF5340" t="s">
        <v>1618</v>
      </c>
    </row>
    <row r="5341" spans="1:84" hidden="1" x14ac:dyDescent="0.4">
      <c r="A5341" t="s">
        <v>7466</v>
      </c>
      <c r="B5341" t="s">
        <v>7467</v>
      </c>
      <c r="C5341" t="s">
        <v>11387</v>
      </c>
      <c r="D5341" t="s">
        <v>81</v>
      </c>
      <c r="E5341" t="s">
        <v>82</v>
      </c>
      <c r="G5341" s="4" t="str">
        <f t="shared" si="6"/>
        <v>2024-11-20T09:42:00-07:00</v>
      </c>
      <c r="H5341" s="1">
        <v>45616</v>
      </c>
      <c r="I5341" s="5">
        <v>0.40416666666666667</v>
      </c>
      <c r="J5341" t="s">
        <v>84</v>
      </c>
      <c r="U5341" t="s">
        <v>7469</v>
      </c>
      <c r="V5341" t="s">
        <v>7470</v>
      </c>
      <c r="X5341" t="s">
        <v>7532</v>
      </c>
      <c r="Y5341" t="s">
        <v>7533</v>
      </c>
      <c r="AD5341">
        <v>32.289444000000003</v>
      </c>
      <c r="AE5341">
        <v>-111.03486100000001</v>
      </c>
      <c r="AG5341" t="s">
        <v>10039</v>
      </c>
      <c r="AH5341" t="s">
        <v>7466</v>
      </c>
      <c r="AI5341" t="s">
        <v>10040</v>
      </c>
      <c r="AK5341" t="s">
        <v>5367</v>
      </c>
      <c r="AL5341" t="s">
        <v>11388</v>
      </c>
      <c r="AN5341" t="s">
        <v>1610</v>
      </c>
      <c r="AO5341" t="s">
        <v>10046</v>
      </c>
      <c r="AP5341" t="s">
        <v>422</v>
      </c>
      <c r="AQ5341">
        <v>2.39</v>
      </c>
      <c r="AR5341" t="s">
        <v>1616</v>
      </c>
      <c r="AT5341" t="s">
        <v>1612</v>
      </c>
      <c r="AV5341" t="s">
        <v>96</v>
      </c>
      <c r="BQ5341" t="str">
        <f t="shared" si="7"/>
        <v>USEPA:351.2</v>
      </c>
      <c r="BR5341">
        <v>351.2</v>
      </c>
      <c r="BS5341" t="s">
        <v>4867</v>
      </c>
      <c r="BT5341" t="s">
        <v>7605</v>
      </c>
      <c r="BV5341" t="s">
        <v>7606</v>
      </c>
      <c r="BX5341" s="1">
        <v>45629</v>
      </c>
      <c r="BZ5341" t="s">
        <v>11389</v>
      </c>
      <c r="CA5341" t="s">
        <v>1272</v>
      </c>
      <c r="CB5341">
        <v>0.8</v>
      </c>
      <c r="CC5341" t="s">
        <v>1616</v>
      </c>
      <c r="CE5341" t="s">
        <v>11339</v>
      </c>
      <c r="CF5341" t="s">
        <v>1618</v>
      </c>
    </row>
    <row r="5342" spans="1:84" hidden="1" x14ac:dyDescent="0.4">
      <c r="A5342" t="s">
        <v>11216</v>
      </c>
      <c r="B5342" t="s">
        <v>11217</v>
      </c>
      <c r="C5342" t="s">
        <v>11390</v>
      </c>
      <c r="D5342" t="s">
        <v>81</v>
      </c>
      <c r="E5342" t="s">
        <v>82</v>
      </c>
      <c r="G5342" s="4" t="str">
        <f t="shared" si="6"/>
        <v>2024-11-19T13:45:00-07:00</v>
      </c>
      <c r="H5342" s="1">
        <v>45615</v>
      </c>
      <c r="I5342" s="5">
        <v>0.57291666666666663</v>
      </c>
      <c r="J5342" t="s">
        <v>84</v>
      </c>
      <c r="U5342" t="s">
        <v>11219</v>
      </c>
      <c r="V5342" t="s">
        <v>11220</v>
      </c>
      <c r="X5342" t="s">
        <v>11221</v>
      </c>
      <c r="Y5342" t="s">
        <v>11222</v>
      </c>
      <c r="AD5342">
        <v>32.286000999999999</v>
      </c>
      <c r="AE5342">
        <v>-110.962954</v>
      </c>
      <c r="AG5342" t="s">
        <v>11223</v>
      </c>
      <c r="AH5342" t="s">
        <v>11216</v>
      </c>
      <c r="AI5342" t="s">
        <v>11224</v>
      </c>
      <c r="AK5342" t="s">
        <v>5367</v>
      </c>
      <c r="AL5342" t="s">
        <v>11391</v>
      </c>
      <c r="AN5342" t="s">
        <v>1610</v>
      </c>
      <c r="AO5342" t="s">
        <v>5369</v>
      </c>
      <c r="AP5342" t="s">
        <v>422</v>
      </c>
      <c r="AQ5342">
        <v>0.1</v>
      </c>
      <c r="AR5342" t="s">
        <v>1616</v>
      </c>
      <c r="AT5342" t="s">
        <v>1612</v>
      </c>
      <c r="AV5342" t="s">
        <v>96</v>
      </c>
      <c r="BQ5342" t="str">
        <f t="shared" si="7"/>
        <v>USEPA:350.1</v>
      </c>
      <c r="BR5342">
        <v>350.1</v>
      </c>
      <c r="BS5342" t="s">
        <v>4867</v>
      </c>
      <c r="BT5342" t="s">
        <v>7488</v>
      </c>
      <c r="BV5342" t="s">
        <v>7489</v>
      </c>
      <c r="BX5342" s="1">
        <v>45622</v>
      </c>
      <c r="BZ5342" t="s">
        <v>11392</v>
      </c>
      <c r="CA5342" t="s">
        <v>7546</v>
      </c>
      <c r="CB5342">
        <v>0.1</v>
      </c>
      <c r="CC5342" t="s">
        <v>1616</v>
      </c>
      <c r="CE5342" t="s">
        <v>11393</v>
      </c>
      <c r="CF5342" t="s">
        <v>1618</v>
      </c>
    </row>
    <row r="5343" spans="1:84" hidden="1" x14ac:dyDescent="0.4">
      <c r="A5343" t="s">
        <v>7466</v>
      </c>
      <c r="B5343" t="s">
        <v>7467</v>
      </c>
      <c r="C5343" t="s">
        <v>11394</v>
      </c>
      <c r="D5343" t="s">
        <v>81</v>
      </c>
      <c r="E5343" t="s">
        <v>82</v>
      </c>
      <c r="G5343" s="4" t="str">
        <f t="shared" si="6"/>
        <v>2024-12-24T11:10:00-07:00</v>
      </c>
      <c r="H5343" s="1">
        <v>45650</v>
      </c>
      <c r="I5343" s="5">
        <v>0.46527777777777779</v>
      </c>
      <c r="J5343" t="s">
        <v>84</v>
      </c>
      <c r="U5343" t="s">
        <v>7469</v>
      </c>
      <c r="V5343" t="s">
        <v>7470</v>
      </c>
      <c r="X5343" t="s">
        <v>7510</v>
      </c>
      <c r="Y5343" t="s">
        <v>7511</v>
      </c>
      <c r="AD5343">
        <v>32.434333000000002</v>
      </c>
      <c r="AE5343">
        <v>-111.232472</v>
      </c>
      <c r="AG5343" t="s">
        <v>10039</v>
      </c>
      <c r="AH5343" t="s">
        <v>7466</v>
      </c>
      <c r="AI5343" t="s">
        <v>10040</v>
      </c>
      <c r="AK5343" t="s">
        <v>5367</v>
      </c>
      <c r="AL5343" t="s">
        <v>11395</v>
      </c>
      <c r="AN5343" t="s">
        <v>1700</v>
      </c>
      <c r="AO5343" t="s">
        <v>457</v>
      </c>
      <c r="AP5343" t="s">
        <v>422</v>
      </c>
      <c r="AQ5343">
        <v>2.89</v>
      </c>
      <c r="AR5343" t="s">
        <v>1616</v>
      </c>
      <c r="AT5343" t="s">
        <v>1612</v>
      </c>
      <c r="AV5343" t="s">
        <v>96</v>
      </c>
      <c r="BQ5343" t="str">
        <f t="shared" si="7"/>
        <v>USEPA:365.1</v>
      </c>
      <c r="BR5343">
        <v>365.1</v>
      </c>
      <c r="BS5343" t="s">
        <v>4867</v>
      </c>
      <c r="BT5343" t="s">
        <v>7474</v>
      </c>
      <c r="BV5343" t="s">
        <v>7475</v>
      </c>
      <c r="BX5343" s="1">
        <v>45653</v>
      </c>
      <c r="BZ5343" t="s">
        <v>11396</v>
      </c>
      <c r="CA5343" t="s">
        <v>1272</v>
      </c>
      <c r="CB5343">
        <v>0.5</v>
      </c>
      <c r="CC5343" t="s">
        <v>1616</v>
      </c>
      <c r="CE5343" t="s">
        <v>11278</v>
      </c>
      <c r="CF5343" t="s">
        <v>1618</v>
      </c>
    </row>
    <row r="5344" spans="1:84" hidden="1" x14ac:dyDescent="0.4">
      <c r="A5344" t="s">
        <v>7466</v>
      </c>
      <c r="B5344" t="s">
        <v>7467</v>
      </c>
      <c r="C5344" t="s">
        <v>11397</v>
      </c>
      <c r="D5344" t="s">
        <v>81</v>
      </c>
      <c r="E5344" t="s">
        <v>82</v>
      </c>
      <c r="G5344" s="4" t="str">
        <f t="shared" si="6"/>
        <v>2024-12-18T09:23:00-07:00</v>
      </c>
      <c r="H5344" s="1">
        <v>45644</v>
      </c>
      <c r="I5344" s="5">
        <v>0.39097222222222222</v>
      </c>
      <c r="J5344" t="s">
        <v>84</v>
      </c>
      <c r="U5344" t="s">
        <v>7469</v>
      </c>
      <c r="V5344" t="s">
        <v>7470</v>
      </c>
      <c r="X5344" t="s">
        <v>7482</v>
      </c>
      <c r="Y5344" t="s">
        <v>7483</v>
      </c>
      <c r="AD5344">
        <v>32.386417000000002</v>
      </c>
      <c r="AE5344">
        <v>-111.119139</v>
      </c>
      <c r="AG5344" t="s">
        <v>10039</v>
      </c>
      <c r="AH5344" t="s">
        <v>7466</v>
      </c>
      <c r="AI5344" t="s">
        <v>10040</v>
      </c>
      <c r="AK5344" t="s">
        <v>5367</v>
      </c>
      <c r="AL5344" t="s">
        <v>11398</v>
      </c>
      <c r="AN5344" t="s">
        <v>1610</v>
      </c>
      <c r="AO5344" t="s">
        <v>5387</v>
      </c>
      <c r="AP5344" t="s">
        <v>422</v>
      </c>
      <c r="AQ5344">
        <v>10.1</v>
      </c>
      <c r="AR5344" t="s">
        <v>1616</v>
      </c>
      <c r="AT5344" t="s">
        <v>1612</v>
      </c>
      <c r="AV5344" t="s">
        <v>7535</v>
      </c>
      <c r="BQ5344" t="str">
        <f t="shared" si="7"/>
        <v>AOAC:973.48</v>
      </c>
      <c r="BR5344">
        <v>973.48</v>
      </c>
      <c r="BS5344" t="s">
        <v>7536</v>
      </c>
      <c r="BT5344" t="s">
        <v>7537</v>
      </c>
      <c r="BX5344" s="1">
        <v>45664</v>
      </c>
      <c r="BZ5344" t="s">
        <v>11399</v>
      </c>
      <c r="CA5344" t="s">
        <v>1272</v>
      </c>
      <c r="CB5344">
        <v>0.8</v>
      </c>
      <c r="CC5344" t="s">
        <v>1616</v>
      </c>
      <c r="CE5344" t="s">
        <v>11143</v>
      </c>
      <c r="CF5344" t="s">
        <v>1618</v>
      </c>
    </row>
    <row r="5345" spans="1:84" hidden="1" x14ac:dyDescent="0.4">
      <c r="A5345" t="s">
        <v>7466</v>
      </c>
      <c r="B5345" t="s">
        <v>7467</v>
      </c>
      <c r="C5345" t="s">
        <v>11387</v>
      </c>
      <c r="D5345" t="s">
        <v>81</v>
      </c>
      <c r="E5345" t="s">
        <v>82</v>
      </c>
      <c r="G5345" s="4" t="str">
        <f t="shared" si="6"/>
        <v>2024-11-20T09:42:00-07:00</v>
      </c>
      <c r="H5345" s="1">
        <v>45616</v>
      </c>
      <c r="I5345" s="5">
        <v>0.40416666666666667</v>
      </c>
      <c r="J5345" t="s">
        <v>84</v>
      </c>
      <c r="U5345" t="s">
        <v>7469</v>
      </c>
      <c r="V5345" t="s">
        <v>7470</v>
      </c>
      <c r="X5345" t="s">
        <v>7532</v>
      </c>
      <c r="Y5345" t="s">
        <v>7533</v>
      </c>
      <c r="AD5345">
        <v>32.289444000000003</v>
      </c>
      <c r="AE5345">
        <v>-111.03486100000001</v>
      </c>
      <c r="AG5345" t="s">
        <v>10039</v>
      </c>
      <c r="AH5345" t="s">
        <v>7466</v>
      </c>
      <c r="AI5345" t="s">
        <v>10040</v>
      </c>
      <c r="AK5345" t="s">
        <v>5367</v>
      </c>
      <c r="AL5345" t="s">
        <v>11400</v>
      </c>
      <c r="AN5345" t="s">
        <v>1700</v>
      </c>
      <c r="AO5345" t="s">
        <v>457</v>
      </c>
      <c r="AP5345" t="s">
        <v>422</v>
      </c>
      <c r="AQ5345">
        <v>2.04</v>
      </c>
      <c r="AR5345" t="s">
        <v>1616</v>
      </c>
      <c r="AT5345" t="s">
        <v>1612</v>
      </c>
      <c r="AV5345" t="s">
        <v>96</v>
      </c>
      <c r="BQ5345" t="str">
        <f t="shared" si="7"/>
        <v>USEPA:365.1</v>
      </c>
      <c r="BR5345">
        <v>365.1</v>
      </c>
      <c r="BS5345" t="s">
        <v>4867</v>
      </c>
      <c r="BT5345" t="s">
        <v>7474</v>
      </c>
      <c r="BV5345" t="s">
        <v>7475</v>
      </c>
      <c r="BX5345" s="1">
        <v>45622</v>
      </c>
      <c r="BZ5345" t="s">
        <v>11401</v>
      </c>
      <c r="CA5345" t="s">
        <v>1272</v>
      </c>
      <c r="CB5345">
        <v>0.5</v>
      </c>
      <c r="CC5345" t="s">
        <v>1616</v>
      </c>
      <c r="CE5345" t="s">
        <v>11339</v>
      </c>
      <c r="CF5345" t="s">
        <v>1618</v>
      </c>
    </row>
    <row r="5346" spans="1:84" hidden="1" x14ac:dyDescent="0.4">
      <c r="A5346" t="s">
        <v>7466</v>
      </c>
      <c r="B5346" t="s">
        <v>7467</v>
      </c>
      <c r="C5346" t="s">
        <v>11387</v>
      </c>
      <c r="D5346" t="s">
        <v>81</v>
      </c>
      <c r="E5346" t="s">
        <v>82</v>
      </c>
      <c r="G5346" s="4" t="str">
        <f t="shared" si="6"/>
        <v>2024-11-20T09:42:00-07:00</v>
      </c>
      <c r="H5346" s="1">
        <v>45616</v>
      </c>
      <c r="I5346" s="5">
        <v>0.40416666666666667</v>
      </c>
      <c r="J5346" t="s">
        <v>84</v>
      </c>
      <c r="U5346" t="s">
        <v>7469</v>
      </c>
      <c r="V5346" t="s">
        <v>7470</v>
      </c>
      <c r="X5346" t="s">
        <v>7532</v>
      </c>
      <c r="Y5346" t="s">
        <v>7533</v>
      </c>
      <c r="AD5346">
        <v>32.289444000000003</v>
      </c>
      <c r="AE5346">
        <v>-111.03486100000001</v>
      </c>
      <c r="AG5346" t="s">
        <v>10039</v>
      </c>
      <c r="AH5346" t="s">
        <v>7466</v>
      </c>
      <c r="AI5346" t="s">
        <v>10040</v>
      </c>
      <c r="AK5346" t="s">
        <v>5367</v>
      </c>
      <c r="AL5346" t="s">
        <v>11402</v>
      </c>
      <c r="AN5346" t="s">
        <v>1610</v>
      </c>
      <c r="AO5346" t="s">
        <v>5387</v>
      </c>
      <c r="AP5346" t="s">
        <v>422</v>
      </c>
      <c r="AQ5346">
        <v>3.41</v>
      </c>
      <c r="AR5346" t="s">
        <v>1616</v>
      </c>
      <c r="AT5346" t="s">
        <v>1612</v>
      </c>
      <c r="AV5346" t="s">
        <v>7535</v>
      </c>
      <c r="BQ5346" t="str">
        <f t="shared" si="7"/>
        <v>AOAC:973.48</v>
      </c>
      <c r="BR5346">
        <v>973.48</v>
      </c>
      <c r="BS5346" t="s">
        <v>7536</v>
      </c>
      <c r="BT5346" t="s">
        <v>7537</v>
      </c>
      <c r="BX5346" s="1">
        <v>45629</v>
      </c>
      <c r="BZ5346" t="s">
        <v>11403</v>
      </c>
      <c r="CA5346" t="s">
        <v>1272</v>
      </c>
      <c r="CB5346">
        <v>0.8</v>
      </c>
      <c r="CC5346" t="s">
        <v>1616</v>
      </c>
      <c r="CE5346" t="s">
        <v>11339</v>
      </c>
      <c r="CF5346" t="s">
        <v>1618</v>
      </c>
    </row>
    <row r="5347" spans="1:84" hidden="1" x14ac:dyDescent="0.4">
      <c r="A5347" t="s">
        <v>7466</v>
      </c>
      <c r="B5347" t="s">
        <v>7467</v>
      </c>
      <c r="C5347" t="s">
        <v>11384</v>
      </c>
      <c r="D5347" t="s">
        <v>81</v>
      </c>
      <c r="E5347" t="s">
        <v>82</v>
      </c>
      <c r="G5347" s="4" t="str">
        <f t="shared" si="6"/>
        <v>2024-11-26T09:40:00-07:00</v>
      </c>
      <c r="H5347" s="1">
        <v>45622</v>
      </c>
      <c r="I5347" s="5">
        <v>0.40277777777777779</v>
      </c>
      <c r="J5347" t="s">
        <v>84</v>
      </c>
      <c r="U5347" t="s">
        <v>7469</v>
      </c>
      <c r="V5347" t="s">
        <v>7470</v>
      </c>
      <c r="X5347" t="s">
        <v>7471</v>
      </c>
      <c r="Y5347" t="s">
        <v>7472</v>
      </c>
      <c r="AD5347">
        <v>32.338639000000001</v>
      </c>
      <c r="AE5347">
        <v>-111.08147200000001</v>
      </c>
      <c r="AG5347" t="s">
        <v>10039</v>
      </c>
      <c r="AH5347" t="s">
        <v>7466</v>
      </c>
      <c r="AI5347" t="s">
        <v>10040</v>
      </c>
      <c r="AK5347" t="s">
        <v>5367</v>
      </c>
      <c r="AL5347" t="s">
        <v>11404</v>
      </c>
      <c r="AN5347" t="s">
        <v>1700</v>
      </c>
      <c r="AO5347" t="s">
        <v>457</v>
      </c>
      <c r="AP5347" t="s">
        <v>422</v>
      </c>
      <c r="AQ5347">
        <v>4.18</v>
      </c>
      <c r="AR5347" t="s">
        <v>1616</v>
      </c>
      <c r="AT5347" t="s">
        <v>1612</v>
      </c>
      <c r="AV5347" t="s">
        <v>96</v>
      </c>
      <c r="BQ5347" t="str">
        <f t="shared" si="7"/>
        <v>USEPA:365.1</v>
      </c>
      <c r="BR5347">
        <v>365.1</v>
      </c>
      <c r="BS5347" t="s">
        <v>4867</v>
      </c>
      <c r="BT5347" t="s">
        <v>7474</v>
      </c>
      <c r="BV5347" t="s">
        <v>7475</v>
      </c>
      <c r="BX5347" s="1">
        <v>45636</v>
      </c>
      <c r="BZ5347" t="s">
        <v>11405</v>
      </c>
      <c r="CA5347" t="s">
        <v>1272</v>
      </c>
      <c r="CB5347">
        <v>0.5</v>
      </c>
      <c r="CC5347" t="s">
        <v>1616</v>
      </c>
      <c r="CE5347" t="s">
        <v>11146</v>
      </c>
      <c r="CF5347" t="s">
        <v>1618</v>
      </c>
    </row>
    <row r="5348" spans="1:84" hidden="1" x14ac:dyDescent="0.4">
      <c r="A5348" t="s">
        <v>11216</v>
      </c>
      <c r="B5348" t="s">
        <v>11217</v>
      </c>
      <c r="C5348" t="s">
        <v>11390</v>
      </c>
      <c r="D5348" t="s">
        <v>81</v>
      </c>
      <c r="E5348" t="s">
        <v>82</v>
      </c>
      <c r="G5348" s="4" t="str">
        <f t="shared" si="6"/>
        <v>2024-11-19T13:45:00-07:00</v>
      </c>
      <c r="H5348" s="1">
        <v>45615</v>
      </c>
      <c r="I5348" s="5">
        <v>0.57291666666666663</v>
      </c>
      <c r="J5348" t="s">
        <v>84</v>
      </c>
      <c r="U5348" t="s">
        <v>11219</v>
      </c>
      <c r="V5348" t="s">
        <v>11220</v>
      </c>
      <c r="X5348" t="s">
        <v>11221</v>
      </c>
      <c r="Y5348" t="s">
        <v>11222</v>
      </c>
      <c r="AD5348">
        <v>32.286000999999999</v>
      </c>
      <c r="AE5348">
        <v>-110.962954</v>
      </c>
      <c r="AG5348" t="s">
        <v>11223</v>
      </c>
      <c r="AH5348" t="s">
        <v>11216</v>
      </c>
      <c r="AI5348" t="s">
        <v>11224</v>
      </c>
      <c r="AK5348" t="s">
        <v>5367</v>
      </c>
      <c r="AL5348" t="s">
        <v>11406</v>
      </c>
      <c r="AN5348" t="s">
        <v>1610</v>
      </c>
      <c r="AO5348" t="s">
        <v>105</v>
      </c>
      <c r="AP5348" t="s">
        <v>94</v>
      </c>
      <c r="AQ5348">
        <v>0.01</v>
      </c>
      <c r="AR5348" t="s">
        <v>1616</v>
      </c>
      <c r="AT5348" t="s">
        <v>1612</v>
      </c>
      <c r="AV5348" t="s">
        <v>96</v>
      </c>
      <c r="BQ5348" t="str">
        <f t="shared" si="7"/>
        <v>USEPA:353.2</v>
      </c>
      <c r="BR5348">
        <v>353.2</v>
      </c>
      <c r="BS5348" t="s">
        <v>4867</v>
      </c>
      <c r="BT5348" t="s">
        <v>5390</v>
      </c>
      <c r="BV5348" t="s">
        <v>5391</v>
      </c>
      <c r="BX5348" s="1">
        <v>45623</v>
      </c>
      <c r="BZ5348" t="s">
        <v>11407</v>
      </c>
      <c r="CA5348" t="s">
        <v>7546</v>
      </c>
      <c r="CB5348">
        <v>0.01</v>
      </c>
      <c r="CC5348" t="s">
        <v>1616</v>
      </c>
      <c r="CE5348" t="s">
        <v>11408</v>
      </c>
      <c r="CF5348" t="s">
        <v>1618</v>
      </c>
    </row>
    <row r="5349" spans="1:84" hidden="1" x14ac:dyDescent="0.4">
      <c r="A5349" t="s">
        <v>11216</v>
      </c>
      <c r="B5349" t="s">
        <v>11217</v>
      </c>
      <c r="C5349" t="s">
        <v>11409</v>
      </c>
      <c r="D5349" t="s">
        <v>81</v>
      </c>
      <c r="E5349" t="s">
        <v>82</v>
      </c>
      <c r="G5349" s="4" t="str">
        <f t="shared" si="6"/>
        <v>2024-12-17T11:00:00-07:00</v>
      </c>
      <c r="H5349" s="1">
        <v>45643</v>
      </c>
      <c r="I5349" s="5">
        <v>0.45833333333333331</v>
      </c>
      <c r="J5349" t="s">
        <v>84</v>
      </c>
      <c r="U5349" t="s">
        <v>11219</v>
      </c>
      <c r="V5349" t="s">
        <v>11220</v>
      </c>
      <c r="X5349" t="s">
        <v>11221</v>
      </c>
      <c r="Y5349" t="s">
        <v>11222</v>
      </c>
      <c r="AD5349">
        <v>32.286000999999999</v>
      </c>
      <c r="AE5349">
        <v>-110.962954</v>
      </c>
      <c r="AG5349" t="s">
        <v>11223</v>
      </c>
      <c r="AH5349" t="s">
        <v>11216</v>
      </c>
      <c r="AI5349" t="s">
        <v>11224</v>
      </c>
      <c r="AK5349" t="s">
        <v>5367</v>
      </c>
      <c r="AL5349" t="s">
        <v>11410</v>
      </c>
      <c r="AN5349" t="s">
        <v>1610</v>
      </c>
      <c r="AO5349" t="s">
        <v>105</v>
      </c>
      <c r="AP5349" t="s">
        <v>94</v>
      </c>
      <c r="AQ5349">
        <v>1.4E-2</v>
      </c>
      <c r="AR5349" t="s">
        <v>1616</v>
      </c>
      <c r="AS5349" t="s">
        <v>6387</v>
      </c>
      <c r="AT5349" t="s">
        <v>1612</v>
      </c>
      <c r="AV5349" t="s">
        <v>96</v>
      </c>
      <c r="BQ5349" t="str">
        <f t="shared" si="7"/>
        <v>USEPA:353.2</v>
      </c>
      <c r="BR5349">
        <v>353.2</v>
      </c>
      <c r="BS5349" t="s">
        <v>4867</v>
      </c>
      <c r="BT5349" t="s">
        <v>5390</v>
      </c>
      <c r="BV5349" t="s">
        <v>5391</v>
      </c>
      <c r="BX5349" s="1">
        <v>45646</v>
      </c>
      <c r="BZ5349" t="s">
        <v>11411</v>
      </c>
      <c r="CA5349" t="s">
        <v>7546</v>
      </c>
      <c r="CB5349">
        <v>9.9999997764825804E-3</v>
      </c>
      <c r="CC5349" t="s">
        <v>1616</v>
      </c>
      <c r="CE5349" t="s">
        <v>11412</v>
      </c>
      <c r="CF5349" t="s">
        <v>1618</v>
      </c>
    </row>
    <row r="5350" spans="1:84" hidden="1" x14ac:dyDescent="0.4">
      <c r="A5350" t="s">
        <v>7466</v>
      </c>
      <c r="B5350" t="s">
        <v>7467</v>
      </c>
      <c r="C5350" t="s">
        <v>11384</v>
      </c>
      <c r="D5350" t="s">
        <v>81</v>
      </c>
      <c r="E5350" t="s">
        <v>82</v>
      </c>
      <c r="G5350" s="4" t="str">
        <f t="shared" si="6"/>
        <v>2024-11-26T09:40:00-07:00</v>
      </c>
      <c r="H5350" s="1">
        <v>45622</v>
      </c>
      <c r="I5350" s="5">
        <v>0.40277777777777779</v>
      </c>
      <c r="J5350" t="s">
        <v>84</v>
      </c>
      <c r="U5350" t="s">
        <v>7469</v>
      </c>
      <c r="V5350" t="s">
        <v>7470</v>
      </c>
      <c r="X5350" t="s">
        <v>7471</v>
      </c>
      <c r="Y5350" t="s">
        <v>7472</v>
      </c>
      <c r="AD5350">
        <v>32.338639000000001</v>
      </c>
      <c r="AE5350">
        <v>-111.08147200000001</v>
      </c>
      <c r="AG5350" t="s">
        <v>10039</v>
      </c>
      <c r="AH5350" t="s">
        <v>7466</v>
      </c>
      <c r="AI5350" t="s">
        <v>10040</v>
      </c>
      <c r="AK5350" t="s">
        <v>5367</v>
      </c>
      <c r="AL5350" t="s">
        <v>11413</v>
      </c>
      <c r="AN5350" t="s">
        <v>1700</v>
      </c>
      <c r="AO5350" t="s">
        <v>123</v>
      </c>
      <c r="AP5350" t="s">
        <v>422</v>
      </c>
      <c r="AQ5350">
        <v>3.95</v>
      </c>
      <c r="AR5350" t="s">
        <v>1616</v>
      </c>
      <c r="AS5350" t="s">
        <v>9252</v>
      </c>
      <c r="AT5350" t="s">
        <v>1612</v>
      </c>
      <c r="AV5350" t="s">
        <v>96</v>
      </c>
      <c r="BQ5350" t="str">
        <f t="shared" si="7"/>
        <v>USEPA:365.1</v>
      </c>
      <c r="BR5350">
        <v>365.1</v>
      </c>
      <c r="BS5350" t="s">
        <v>4867</v>
      </c>
      <c r="BT5350" t="s">
        <v>7474</v>
      </c>
      <c r="BV5350" t="s">
        <v>7475</v>
      </c>
      <c r="BX5350" s="1">
        <v>45622</v>
      </c>
      <c r="BZ5350" t="s">
        <v>11414</v>
      </c>
      <c r="CA5350" t="s">
        <v>1272</v>
      </c>
      <c r="CB5350">
        <v>0.5</v>
      </c>
      <c r="CC5350" t="s">
        <v>1616</v>
      </c>
      <c r="CE5350" t="s">
        <v>11146</v>
      </c>
      <c r="CF5350" t="s">
        <v>1618</v>
      </c>
    </row>
    <row r="5351" spans="1:84" hidden="1" x14ac:dyDescent="0.4">
      <c r="A5351" t="s">
        <v>7466</v>
      </c>
      <c r="B5351" t="s">
        <v>7467</v>
      </c>
      <c r="C5351" t="s">
        <v>11394</v>
      </c>
      <c r="D5351" t="s">
        <v>81</v>
      </c>
      <c r="E5351" t="s">
        <v>82</v>
      </c>
      <c r="G5351" s="4" t="str">
        <f t="shared" si="6"/>
        <v>2024-12-24T11:10:00-07:00</v>
      </c>
      <c r="H5351" s="1">
        <v>45650</v>
      </c>
      <c r="I5351" s="5">
        <v>0.46527777777777779</v>
      </c>
      <c r="J5351" t="s">
        <v>84</v>
      </c>
      <c r="U5351" t="s">
        <v>7469</v>
      </c>
      <c r="V5351" t="s">
        <v>7470</v>
      </c>
      <c r="X5351" t="s">
        <v>7510</v>
      </c>
      <c r="Y5351" t="s">
        <v>7511</v>
      </c>
      <c r="AD5351">
        <v>32.434333000000002</v>
      </c>
      <c r="AE5351">
        <v>-111.232472</v>
      </c>
      <c r="AG5351" t="s">
        <v>10039</v>
      </c>
      <c r="AH5351" t="s">
        <v>7466</v>
      </c>
      <c r="AI5351" t="s">
        <v>10040</v>
      </c>
      <c r="AK5351" t="s">
        <v>5367</v>
      </c>
      <c r="AL5351" t="s">
        <v>11415</v>
      </c>
      <c r="AN5351" t="s">
        <v>1610</v>
      </c>
      <c r="AO5351" t="s">
        <v>7494</v>
      </c>
      <c r="AP5351" t="s">
        <v>422</v>
      </c>
      <c r="AQ5351">
        <v>6.35</v>
      </c>
      <c r="AR5351" t="s">
        <v>1616</v>
      </c>
      <c r="AT5351" t="s">
        <v>1612</v>
      </c>
      <c r="AV5351" t="s">
        <v>96</v>
      </c>
      <c r="BQ5351" t="str">
        <f t="shared" si="7"/>
        <v>USEPA:353.2</v>
      </c>
      <c r="BR5351">
        <v>353.2</v>
      </c>
      <c r="BS5351" t="s">
        <v>4867</v>
      </c>
      <c r="BT5351" t="s">
        <v>5390</v>
      </c>
      <c r="BV5351" t="s">
        <v>5391</v>
      </c>
      <c r="BX5351" s="1">
        <v>45653</v>
      </c>
      <c r="BZ5351" t="s">
        <v>11416</v>
      </c>
      <c r="CA5351" t="s">
        <v>1272</v>
      </c>
      <c r="CB5351">
        <v>0.2</v>
      </c>
      <c r="CC5351" t="s">
        <v>1616</v>
      </c>
      <c r="CE5351" t="s">
        <v>11278</v>
      </c>
      <c r="CF5351" t="s">
        <v>1618</v>
      </c>
    </row>
    <row r="5352" spans="1:84" hidden="1" x14ac:dyDescent="0.4">
      <c r="A5352" t="s">
        <v>7466</v>
      </c>
      <c r="B5352" t="s">
        <v>7467</v>
      </c>
      <c r="C5352" t="s">
        <v>11394</v>
      </c>
      <c r="D5352" t="s">
        <v>81</v>
      </c>
      <c r="E5352" t="s">
        <v>82</v>
      </c>
      <c r="G5352" s="4" t="str">
        <f t="shared" si="6"/>
        <v>2024-12-24T11:10:00-07:00</v>
      </c>
      <c r="H5352" s="1">
        <v>45650</v>
      </c>
      <c r="I5352" s="5">
        <v>0.46527777777777779</v>
      </c>
      <c r="J5352" t="s">
        <v>84</v>
      </c>
      <c r="U5352" t="s">
        <v>7469</v>
      </c>
      <c r="V5352" t="s">
        <v>7470</v>
      </c>
      <c r="X5352" t="s">
        <v>7510</v>
      </c>
      <c r="Y5352" t="s">
        <v>7511</v>
      </c>
      <c r="AD5352">
        <v>32.434333000000002</v>
      </c>
      <c r="AE5352">
        <v>-111.232472</v>
      </c>
      <c r="AG5352" t="s">
        <v>10039</v>
      </c>
      <c r="AH5352" t="s">
        <v>7466</v>
      </c>
      <c r="AI5352" t="s">
        <v>10040</v>
      </c>
      <c r="AK5352" t="s">
        <v>5367</v>
      </c>
      <c r="AL5352" t="s">
        <v>11417</v>
      </c>
      <c r="AN5352" t="s">
        <v>1610</v>
      </c>
      <c r="AO5352" t="s">
        <v>10046</v>
      </c>
      <c r="AP5352" t="s">
        <v>422</v>
      </c>
      <c r="AQ5352">
        <v>1.58</v>
      </c>
      <c r="AR5352" t="s">
        <v>1616</v>
      </c>
      <c r="AT5352" t="s">
        <v>1612</v>
      </c>
      <c r="AV5352" t="s">
        <v>96</v>
      </c>
      <c r="BQ5352" t="str">
        <f t="shared" si="7"/>
        <v>USEPA:351.2</v>
      </c>
      <c r="BR5352">
        <v>351.2</v>
      </c>
      <c r="BS5352" t="s">
        <v>4867</v>
      </c>
      <c r="BT5352" t="s">
        <v>7605</v>
      </c>
      <c r="BV5352" t="s">
        <v>7606</v>
      </c>
      <c r="BX5352" s="1">
        <v>45664</v>
      </c>
      <c r="BZ5352" t="s">
        <v>11418</v>
      </c>
      <c r="CA5352" t="s">
        <v>1272</v>
      </c>
      <c r="CB5352">
        <v>0.8</v>
      </c>
      <c r="CC5352" t="s">
        <v>1616</v>
      </c>
      <c r="CE5352" t="s">
        <v>11278</v>
      </c>
      <c r="CF5352" t="s">
        <v>1618</v>
      </c>
    </row>
    <row r="5353" spans="1:84" hidden="1" x14ac:dyDescent="0.4">
      <c r="A5353" t="s">
        <v>7466</v>
      </c>
      <c r="B5353" t="s">
        <v>7467</v>
      </c>
      <c r="C5353" t="s">
        <v>11394</v>
      </c>
      <c r="D5353" t="s">
        <v>81</v>
      </c>
      <c r="E5353" t="s">
        <v>82</v>
      </c>
      <c r="G5353" s="4" t="str">
        <f t="shared" si="6"/>
        <v>2024-12-24T11:10:00-07:00</v>
      </c>
      <c r="H5353" s="1">
        <v>45650</v>
      </c>
      <c r="I5353" s="5">
        <v>0.46527777777777779</v>
      </c>
      <c r="J5353" t="s">
        <v>84</v>
      </c>
      <c r="U5353" t="s">
        <v>7469</v>
      </c>
      <c r="V5353" t="s">
        <v>7470</v>
      </c>
      <c r="X5353" t="s">
        <v>7510</v>
      </c>
      <c r="Y5353" t="s">
        <v>7511</v>
      </c>
      <c r="AD5353">
        <v>32.434333000000002</v>
      </c>
      <c r="AE5353">
        <v>-111.232472</v>
      </c>
      <c r="AG5353" t="s">
        <v>10039</v>
      </c>
      <c r="AH5353" t="s">
        <v>7466</v>
      </c>
      <c r="AI5353" t="s">
        <v>10040</v>
      </c>
      <c r="AK5353" t="s">
        <v>5367</v>
      </c>
      <c r="AL5353" t="s">
        <v>11419</v>
      </c>
      <c r="AN5353" t="s">
        <v>7486</v>
      </c>
      <c r="AO5353" t="s">
        <v>5369</v>
      </c>
      <c r="AP5353" t="s">
        <v>422</v>
      </c>
      <c r="AQ5353">
        <v>0.73</v>
      </c>
      <c r="AR5353" t="s">
        <v>1616</v>
      </c>
      <c r="AT5353" t="s">
        <v>1612</v>
      </c>
      <c r="AV5353" t="s">
        <v>96</v>
      </c>
      <c r="BQ5353" t="str">
        <f t="shared" si="7"/>
        <v>USEPA:350.1</v>
      </c>
      <c r="BR5353">
        <v>350.1</v>
      </c>
      <c r="BS5353" t="s">
        <v>4867</v>
      </c>
      <c r="BT5353" t="s">
        <v>7488</v>
      </c>
      <c r="BV5353" t="s">
        <v>7489</v>
      </c>
      <c r="BX5353" s="1">
        <v>45656</v>
      </c>
      <c r="BZ5353" t="s">
        <v>11420</v>
      </c>
      <c r="CA5353" t="s">
        <v>1272</v>
      </c>
      <c r="CB5353">
        <v>0.5</v>
      </c>
      <c r="CC5353" t="s">
        <v>1616</v>
      </c>
      <c r="CE5353" t="s">
        <v>11278</v>
      </c>
      <c r="CF5353" t="s">
        <v>1618</v>
      </c>
    </row>
    <row r="5354" spans="1:84" hidden="1" x14ac:dyDescent="0.4">
      <c r="A5354" t="s">
        <v>7466</v>
      </c>
      <c r="B5354" t="s">
        <v>7467</v>
      </c>
      <c r="C5354" t="s">
        <v>11384</v>
      </c>
      <c r="D5354" t="s">
        <v>81</v>
      </c>
      <c r="E5354" t="s">
        <v>82</v>
      </c>
      <c r="G5354" s="4" t="str">
        <f t="shared" si="6"/>
        <v>2024-11-26T09:40:00-07:00</v>
      </c>
      <c r="H5354" s="1">
        <v>45622</v>
      </c>
      <c r="I5354" s="5">
        <v>0.40277777777777779</v>
      </c>
      <c r="J5354" t="s">
        <v>84</v>
      </c>
      <c r="U5354" t="s">
        <v>7469</v>
      </c>
      <c r="V5354" t="s">
        <v>7470</v>
      </c>
      <c r="X5354" t="s">
        <v>7471</v>
      </c>
      <c r="Y5354" t="s">
        <v>7472</v>
      </c>
      <c r="AD5354">
        <v>32.338639000000001</v>
      </c>
      <c r="AE5354">
        <v>-111.08147200000001</v>
      </c>
      <c r="AG5354" t="s">
        <v>10039</v>
      </c>
      <c r="AH5354" t="s">
        <v>7466</v>
      </c>
      <c r="AI5354" t="s">
        <v>10040</v>
      </c>
      <c r="AK5354" t="s">
        <v>5367</v>
      </c>
      <c r="AL5354" t="s">
        <v>11421</v>
      </c>
      <c r="AN5354" t="s">
        <v>1610</v>
      </c>
      <c r="AO5354" t="s">
        <v>7494</v>
      </c>
      <c r="AP5354" t="s">
        <v>422</v>
      </c>
      <c r="AQ5354">
        <v>1.68</v>
      </c>
      <c r="AR5354" t="s">
        <v>1616</v>
      </c>
      <c r="AT5354" t="s">
        <v>1612</v>
      </c>
      <c r="AV5354" t="s">
        <v>96</v>
      </c>
      <c r="BQ5354" t="str">
        <f t="shared" si="7"/>
        <v>USEPA:353.2</v>
      </c>
      <c r="BR5354">
        <v>353.2</v>
      </c>
      <c r="BS5354" t="s">
        <v>4867</v>
      </c>
      <c r="BT5354" t="s">
        <v>5390</v>
      </c>
      <c r="BV5354" t="s">
        <v>5391</v>
      </c>
      <c r="BX5354" s="1">
        <v>45630</v>
      </c>
      <c r="BZ5354" t="s">
        <v>11422</v>
      </c>
      <c r="CA5354" t="s">
        <v>1272</v>
      </c>
      <c r="CB5354">
        <v>0.2</v>
      </c>
      <c r="CC5354" t="s">
        <v>1616</v>
      </c>
      <c r="CE5354" t="s">
        <v>11146</v>
      </c>
      <c r="CF5354" t="s">
        <v>1618</v>
      </c>
    </row>
    <row r="5355" spans="1:84" hidden="1" x14ac:dyDescent="0.4">
      <c r="A5355" t="s">
        <v>7466</v>
      </c>
      <c r="B5355" t="s">
        <v>7467</v>
      </c>
      <c r="C5355" t="s">
        <v>11387</v>
      </c>
      <c r="D5355" t="s">
        <v>81</v>
      </c>
      <c r="E5355" t="s">
        <v>82</v>
      </c>
      <c r="G5355" s="4" t="str">
        <f t="shared" si="6"/>
        <v>2024-11-20T09:42:00-07:00</v>
      </c>
      <c r="H5355" s="1">
        <v>45616</v>
      </c>
      <c r="I5355" s="5">
        <v>0.40416666666666667</v>
      </c>
      <c r="J5355" t="s">
        <v>84</v>
      </c>
      <c r="U5355" t="s">
        <v>7469</v>
      </c>
      <c r="V5355" t="s">
        <v>7470</v>
      </c>
      <c r="X5355" t="s">
        <v>7532</v>
      </c>
      <c r="Y5355" t="s">
        <v>7533</v>
      </c>
      <c r="AD5355">
        <v>32.289444000000003</v>
      </c>
      <c r="AE5355">
        <v>-111.03486100000001</v>
      </c>
      <c r="AG5355" t="s">
        <v>10039</v>
      </c>
      <c r="AH5355" t="s">
        <v>7466</v>
      </c>
      <c r="AI5355" t="s">
        <v>10040</v>
      </c>
      <c r="AK5355" t="s">
        <v>5367</v>
      </c>
      <c r="AL5355" t="s">
        <v>11423</v>
      </c>
      <c r="AN5355" t="s">
        <v>7486</v>
      </c>
      <c r="AO5355" t="s">
        <v>5369</v>
      </c>
      <c r="AP5355" t="s">
        <v>422</v>
      </c>
      <c r="AQ5355">
        <v>0.9</v>
      </c>
      <c r="AR5355" t="s">
        <v>1616</v>
      </c>
      <c r="AT5355" t="s">
        <v>1612</v>
      </c>
      <c r="AV5355" t="s">
        <v>96</v>
      </c>
      <c r="BQ5355" t="str">
        <f t="shared" si="7"/>
        <v>USEPA:350.1</v>
      </c>
      <c r="BR5355">
        <v>350.1</v>
      </c>
      <c r="BS5355" t="s">
        <v>4867</v>
      </c>
      <c r="BT5355" t="s">
        <v>7488</v>
      </c>
      <c r="BV5355" t="s">
        <v>7489</v>
      </c>
      <c r="BX5355" s="1">
        <v>45621</v>
      </c>
      <c r="BZ5355" t="s">
        <v>11424</v>
      </c>
      <c r="CA5355" t="s">
        <v>1272</v>
      </c>
      <c r="CB5355">
        <v>0.5</v>
      </c>
      <c r="CC5355" t="s">
        <v>1616</v>
      </c>
      <c r="CE5355" t="s">
        <v>11339</v>
      </c>
      <c r="CF5355" t="s">
        <v>1618</v>
      </c>
    </row>
    <row r="5356" spans="1:84" hidden="1" x14ac:dyDescent="0.4">
      <c r="A5356" t="s">
        <v>7466</v>
      </c>
      <c r="B5356" t="s">
        <v>7467</v>
      </c>
      <c r="C5356" t="s">
        <v>11397</v>
      </c>
      <c r="D5356" t="s">
        <v>81</v>
      </c>
      <c r="E5356" t="s">
        <v>82</v>
      </c>
      <c r="G5356" s="4" t="str">
        <f t="shared" si="6"/>
        <v>2024-12-18T09:23:00-07:00</v>
      </c>
      <c r="H5356" s="1">
        <v>45644</v>
      </c>
      <c r="I5356" s="5">
        <v>0.39097222222222222</v>
      </c>
      <c r="J5356" t="s">
        <v>84</v>
      </c>
      <c r="U5356" t="s">
        <v>7469</v>
      </c>
      <c r="V5356" t="s">
        <v>7470</v>
      </c>
      <c r="X5356" t="s">
        <v>7482</v>
      </c>
      <c r="Y5356" t="s">
        <v>7483</v>
      </c>
      <c r="AD5356">
        <v>32.386417000000002</v>
      </c>
      <c r="AE5356">
        <v>-111.119139</v>
      </c>
      <c r="AG5356" t="s">
        <v>10039</v>
      </c>
      <c r="AH5356" t="s">
        <v>7466</v>
      </c>
      <c r="AI5356" t="s">
        <v>10040</v>
      </c>
      <c r="AK5356" t="s">
        <v>5367</v>
      </c>
      <c r="AL5356" t="s">
        <v>11425</v>
      </c>
      <c r="AN5356" t="s">
        <v>1700</v>
      </c>
      <c r="AO5356" t="s">
        <v>123</v>
      </c>
      <c r="AP5356" t="s">
        <v>422</v>
      </c>
      <c r="AQ5356">
        <v>3.33</v>
      </c>
      <c r="AR5356" t="s">
        <v>1616</v>
      </c>
      <c r="AS5356" t="s">
        <v>9252</v>
      </c>
      <c r="AT5356" t="s">
        <v>1612</v>
      </c>
      <c r="AV5356" t="s">
        <v>96</v>
      </c>
      <c r="BQ5356" t="str">
        <f t="shared" si="7"/>
        <v>USEPA:365.1</v>
      </c>
      <c r="BR5356">
        <v>365.1</v>
      </c>
      <c r="BS5356" t="s">
        <v>4867</v>
      </c>
      <c r="BT5356" t="s">
        <v>7474</v>
      </c>
      <c r="BV5356" t="s">
        <v>7475</v>
      </c>
      <c r="BX5356" s="1">
        <v>45645</v>
      </c>
      <c r="BZ5356" t="s">
        <v>11426</v>
      </c>
      <c r="CA5356" t="s">
        <v>1272</v>
      </c>
      <c r="CB5356">
        <v>0.5</v>
      </c>
      <c r="CC5356" t="s">
        <v>1616</v>
      </c>
      <c r="CE5356" t="s">
        <v>11143</v>
      </c>
      <c r="CF5356" t="s">
        <v>1618</v>
      </c>
    </row>
    <row r="5357" spans="1:84" hidden="1" x14ac:dyDescent="0.4">
      <c r="A5357" t="s">
        <v>7466</v>
      </c>
      <c r="B5357" t="s">
        <v>7467</v>
      </c>
      <c r="C5357" t="s">
        <v>11397</v>
      </c>
      <c r="D5357" t="s">
        <v>81</v>
      </c>
      <c r="E5357" t="s">
        <v>82</v>
      </c>
      <c r="G5357" s="4" t="str">
        <f t="shared" si="6"/>
        <v>2024-12-18T09:23:00-07:00</v>
      </c>
      <c r="H5357" s="1">
        <v>45644</v>
      </c>
      <c r="I5357" s="5">
        <v>0.39097222222222222</v>
      </c>
      <c r="J5357" t="s">
        <v>84</v>
      </c>
      <c r="U5357" t="s">
        <v>7469</v>
      </c>
      <c r="V5357" t="s">
        <v>7470</v>
      </c>
      <c r="X5357" t="s">
        <v>7482</v>
      </c>
      <c r="Y5357" t="s">
        <v>7483</v>
      </c>
      <c r="AD5357">
        <v>32.386417000000002</v>
      </c>
      <c r="AE5357">
        <v>-111.119139</v>
      </c>
      <c r="AG5357" t="s">
        <v>10039</v>
      </c>
      <c r="AH5357" t="s">
        <v>7466</v>
      </c>
      <c r="AI5357" t="s">
        <v>10040</v>
      </c>
      <c r="AK5357" t="s">
        <v>5367</v>
      </c>
      <c r="AL5357" t="s">
        <v>11427</v>
      </c>
      <c r="AN5357" t="s">
        <v>1610</v>
      </c>
      <c r="AO5357" t="s">
        <v>7494</v>
      </c>
      <c r="AP5357" t="s">
        <v>422</v>
      </c>
      <c r="AQ5357">
        <v>5.2</v>
      </c>
      <c r="AR5357" t="s">
        <v>1616</v>
      </c>
      <c r="AT5357" t="s">
        <v>1612</v>
      </c>
      <c r="AV5357" t="s">
        <v>96</v>
      </c>
      <c r="BQ5357" t="str">
        <f t="shared" si="7"/>
        <v>USEPA:353.2</v>
      </c>
      <c r="BR5357">
        <v>353.2</v>
      </c>
      <c r="BS5357" t="s">
        <v>4867</v>
      </c>
      <c r="BT5357" t="s">
        <v>5390</v>
      </c>
      <c r="BV5357" t="s">
        <v>5391</v>
      </c>
      <c r="BX5357" s="1">
        <v>45649</v>
      </c>
      <c r="BZ5357" t="s">
        <v>11428</v>
      </c>
      <c r="CA5357" t="s">
        <v>1272</v>
      </c>
      <c r="CB5357">
        <v>0.2</v>
      </c>
      <c r="CC5357" t="s">
        <v>1616</v>
      </c>
      <c r="CE5357" t="s">
        <v>11143</v>
      </c>
      <c r="CF5357" t="s">
        <v>1618</v>
      </c>
    </row>
    <row r="5358" spans="1:84" hidden="1" x14ac:dyDescent="0.4">
      <c r="A5358" t="s">
        <v>7466</v>
      </c>
      <c r="B5358" t="s">
        <v>7467</v>
      </c>
      <c r="C5358" t="s">
        <v>11397</v>
      </c>
      <c r="D5358" t="s">
        <v>81</v>
      </c>
      <c r="E5358" t="s">
        <v>82</v>
      </c>
      <c r="G5358" s="4" t="str">
        <f t="shared" si="6"/>
        <v>2024-12-18T09:23:00-07:00</v>
      </c>
      <c r="H5358" s="1">
        <v>45644</v>
      </c>
      <c r="I5358" s="5">
        <v>0.39097222222222222</v>
      </c>
      <c r="J5358" t="s">
        <v>84</v>
      </c>
      <c r="U5358" t="s">
        <v>7469</v>
      </c>
      <c r="V5358" t="s">
        <v>7470</v>
      </c>
      <c r="X5358" t="s">
        <v>7482</v>
      </c>
      <c r="Y5358" t="s">
        <v>7483</v>
      </c>
      <c r="AD5358">
        <v>32.386417000000002</v>
      </c>
      <c r="AE5358">
        <v>-111.119139</v>
      </c>
      <c r="AG5358" t="s">
        <v>10039</v>
      </c>
      <c r="AH5358" t="s">
        <v>7466</v>
      </c>
      <c r="AI5358" t="s">
        <v>10040</v>
      </c>
      <c r="AK5358" t="s">
        <v>5367</v>
      </c>
      <c r="AL5358" t="s">
        <v>11429</v>
      </c>
      <c r="AN5358" t="s">
        <v>1610</v>
      </c>
      <c r="AO5358" t="s">
        <v>10046</v>
      </c>
      <c r="AP5358" t="s">
        <v>422</v>
      </c>
      <c r="AQ5358">
        <v>4.91</v>
      </c>
      <c r="AR5358" t="s">
        <v>1616</v>
      </c>
      <c r="AT5358" t="s">
        <v>1612</v>
      </c>
      <c r="AV5358" t="s">
        <v>96</v>
      </c>
      <c r="BQ5358" t="str">
        <f t="shared" si="7"/>
        <v>USEPA:351.2</v>
      </c>
      <c r="BR5358">
        <v>351.2</v>
      </c>
      <c r="BS5358" t="s">
        <v>4867</v>
      </c>
      <c r="BT5358" t="s">
        <v>7605</v>
      </c>
      <c r="BV5358" t="s">
        <v>7606</v>
      </c>
      <c r="BX5358" s="1">
        <v>45664</v>
      </c>
      <c r="BZ5358" t="s">
        <v>11430</v>
      </c>
      <c r="CA5358" t="s">
        <v>1272</v>
      </c>
      <c r="CB5358">
        <v>0.8</v>
      </c>
      <c r="CC5358" t="s">
        <v>1616</v>
      </c>
      <c r="CE5358" t="s">
        <v>11143</v>
      </c>
      <c r="CF5358" t="s">
        <v>1618</v>
      </c>
    </row>
    <row r="5359" spans="1:84" hidden="1" x14ac:dyDescent="0.4">
      <c r="A5359" t="s">
        <v>7466</v>
      </c>
      <c r="B5359" t="s">
        <v>7467</v>
      </c>
      <c r="C5359" t="s">
        <v>11384</v>
      </c>
      <c r="D5359" t="s">
        <v>81</v>
      </c>
      <c r="E5359" t="s">
        <v>82</v>
      </c>
      <c r="G5359" s="4" t="str">
        <f t="shared" si="6"/>
        <v>2024-11-26T09:40:00-07:00</v>
      </c>
      <c r="H5359" s="1">
        <v>45622</v>
      </c>
      <c r="I5359" s="5">
        <v>0.40277777777777779</v>
      </c>
      <c r="J5359" t="s">
        <v>84</v>
      </c>
      <c r="U5359" t="s">
        <v>7469</v>
      </c>
      <c r="V5359" t="s">
        <v>7470</v>
      </c>
      <c r="X5359" t="s">
        <v>7471</v>
      </c>
      <c r="Y5359" t="s">
        <v>7472</v>
      </c>
      <c r="AD5359">
        <v>32.338639000000001</v>
      </c>
      <c r="AE5359">
        <v>-111.08147200000001</v>
      </c>
      <c r="AG5359" t="s">
        <v>10039</v>
      </c>
      <c r="AH5359" t="s">
        <v>7466</v>
      </c>
      <c r="AI5359" t="s">
        <v>10040</v>
      </c>
      <c r="AK5359" t="s">
        <v>5367</v>
      </c>
      <c r="AL5359" t="s">
        <v>11431</v>
      </c>
      <c r="AN5359" t="s">
        <v>1610</v>
      </c>
      <c r="AO5359" t="s">
        <v>10046</v>
      </c>
      <c r="AP5359" t="s">
        <v>422</v>
      </c>
      <c r="AQ5359">
        <v>8.06</v>
      </c>
      <c r="AR5359" t="s">
        <v>1616</v>
      </c>
      <c r="AT5359" t="s">
        <v>1612</v>
      </c>
      <c r="AV5359" t="s">
        <v>96</v>
      </c>
      <c r="BQ5359" t="str">
        <f t="shared" si="7"/>
        <v>USEPA:351.2</v>
      </c>
      <c r="BR5359">
        <v>351.2</v>
      </c>
      <c r="BS5359" t="s">
        <v>4867</v>
      </c>
      <c r="BT5359" t="s">
        <v>7605</v>
      </c>
      <c r="BV5359" t="s">
        <v>7606</v>
      </c>
      <c r="BX5359" s="1">
        <v>45637</v>
      </c>
      <c r="BZ5359" t="s">
        <v>11432</v>
      </c>
      <c r="CA5359" t="s">
        <v>1272</v>
      </c>
      <c r="CB5359">
        <v>0.8</v>
      </c>
      <c r="CC5359" t="s">
        <v>1616</v>
      </c>
      <c r="CE5359" t="s">
        <v>11146</v>
      </c>
      <c r="CF5359" t="s">
        <v>1618</v>
      </c>
    </row>
    <row r="5360" spans="1:84" hidden="1" x14ac:dyDescent="0.4">
      <c r="A5360" t="s">
        <v>11216</v>
      </c>
      <c r="B5360" t="s">
        <v>11217</v>
      </c>
      <c r="C5360" t="s">
        <v>11409</v>
      </c>
      <c r="D5360" t="s">
        <v>81</v>
      </c>
      <c r="E5360" t="s">
        <v>82</v>
      </c>
      <c r="G5360" s="4" t="str">
        <f t="shared" si="6"/>
        <v>2024-12-17T11:00:00-07:00</v>
      </c>
      <c r="H5360" s="1">
        <v>45643</v>
      </c>
      <c r="I5360" s="5">
        <v>0.45833333333333331</v>
      </c>
      <c r="J5360" t="s">
        <v>84</v>
      </c>
      <c r="U5360" t="s">
        <v>11219</v>
      </c>
      <c r="V5360" t="s">
        <v>11220</v>
      </c>
      <c r="X5360" t="s">
        <v>11221</v>
      </c>
      <c r="Y5360" t="s">
        <v>11222</v>
      </c>
      <c r="AD5360">
        <v>32.286000999999999</v>
      </c>
      <c r="AE5360">
        <v>-110.962954</v>
      </c>
      <c r="AG5360" t="s">
        <v>11223</v>
      </c>
      <c r="AH5360" t="s">
        <v>11216</v>
      </c>
      <c r="AI5360" t="s">
        <v>11224</v>
      </c>
      <c r="AK5360" t="s">
        <v>5367</v>
      </c>
      <c r="AL5360" t="s">
        <v>11433</v>
      </c>
      <c r="AN5360" t="s">
        <v>1610</v>
      </c>
      <c r="AO5360" t="s">
        <v>5369</v>
      </c>
      <c r="AP5360" t="s">
        <v>422</v>
      </c>
      <c r="AQ5360">
        <v>0.1</v>
      </c>
      <c r="AR5360" t="s">
        <v>1616</v>
      </c>
      <c r="AT5360" t="s">
        <v>1612</v>
      </c>
      <c r="AV5360" t="s">
        <v>96</v>
      </c>
      <c r="BQ5360" t="str">
        <f t="shared" si="7"/>
        <v>USEPA:350.1</v>
      </c>
      <c r="BR5360">
        <v>350.1</v>
      </c>
      <c r="BS5360" t="s">
        <v>4867</v>
      </c>
      <c r="BT5360" t="s">
        <v>7488</v>
      </c>
      <c r="BV5360" t="s">
        <v>7489</v>
      </c>
      <c r="BX5360" s="1">
        <v>45663</v>
      </c>
      <c r="BZ5360" t="s">
        <v>11434</v>
      </c>
      <c r="CA5360" t="s">
        <v>7546</v>
      </c>
      <c r="CB5360">
        <v>0.1</v>
      </c>
      <c r="CC5360" t="s">
        <v>1616</v>
      </c>
      <c r="CE5360" t="s">
        <v>11412</v>
      </c>
      <c r="CF5360" t="s">
        <v>1618</v>
      </c>
    </row>
    <row r="5361" spans="1:84" hidden="1" x14ac:dyDescent="0.4">
      <c r="A5361" t="s">
        <v>11216</v>
      </c>
      <c r="B5361" t="s">
        <v>11217</v>
      </c>
      <c r="C5361" t="s">
        <v>11409</v>
      </c>
      <c r="D5361" t="s">
        <v>81</v>
      </c>
      <c r="E5361" t="s">
        <v>82</v>
      </c>
      <c r="G5361" s="4" t="str">
        <f t="shared" si="6"/>
        <v>2024-12-17T11:00:00-07:00</v>
      </c>
      <c r="H5361" s="1">
        <v>45643</v>
      </c>
      <c r="I5361" s="5">
        <v>0.45833333333333331</v>
      </c>
      <c r="J5361" t="s">
        <v>84</v>
      </c>
      <c r="U5361" t="s">
        <v>11219</v>
      </c>
      <c r="V5361" t="s">
        <v>11220</v>
      </c>
      <c r="X5361" t="s">
        <v>11221</v>
      </c>
      <c r="Y5361" t="s">
        <v>11222</v>
      </c>
      <c r="AD5361">
        <v>32.286000999999999</v>
      </c>
      <c r="AE5361">
        <v>-110.962954</v>
      </c>
      <c r="AG5361" t="s">
        <v>11223</v>
      </c>
      <c r="AH5361" t="s">
        <v>11216</v>
      </c>
      <c r="AI5361" t="s">
        <v>11224</v>
      </c>
      <c r="AK5361" t="s">
        <v>5367</v>
      </c>
      <c r="AL5361" t="s">
        <v>11435</v>
      </c>
      <c r="AN5361" t="s">
        <v>1610</v>
      </c>
      <c r="AO5361" t="s">
        <v>111</v>
      </c>
      <c r="AP5361" t="s">
        <v>94</v>
      </c>
      <c r="AQ5361">
        <v>7.5999999999999998E-2</v>
      </c>
      <c r="AR5361" t="s">
        <v>1616</v>
      </c>
      <c r="AS5361" t="s">
        <v>6387</v>
      </c>
      <c r="AT5361" t="s">
        <v>1612</v>
      </c>
      <c r="AV5361" t="s">
        <v>96</v>
      </c>
      <c r="BQ5361" t="str">
        <f t="shared" si="7"/>
        <v>ELMONTGOMERY:Calculated</v>
      </c>
      <c r="BR5361" t="s">
        <v>7535</v>
      </c>
      <c r="BS5361" t="s">
        <v>11216</v>
      </c>
      <c r="BT5361" t="s">
        <v>7535</v>
      </c>
      <c r="BX5361" s="1">
        <v>45685</v>
      </c>
      <c r="BZ5361" t="s">
        <v>11436</v>
      </c>
      <c r="CA5361" t="s">
        <v>7546</v>
      </c>
      <c r="CB5361">
        <v>1.9999999552965199E-2</v>
      </c>
      <c r="CC5361" t="s">
        <v>1616</v>
      </c>
      <c r="CE5361" t="s">
        <v>11412</v>
      </c>
      <c r="CF5361" t="s">
        <v>1618</v>
      </c>
    </row>
    <row r="5362" spans="1:84" hidden="1" x14ac:dyDescent="0.4">
      <c r="A5362" t="s">
        <v>7466</v>
      </c>
      <c r="B5362" t="s">
        <v>7467</v>
      </c>
      <c r="C5362" t="s">
        <v>11394</v>
      </c>
      <c r="D5362" t="s">
        <v>81</v>
      </c>
      <c r="E5362" t="s">
        <v>82</v>
      </c>
      <c r="G5362" s="4" t="str">
        <f t="shared" si="6"/>
        <v>2024-12-24T11:10:00-07:00</v>
      </c>
      <c r="H5362" s="1">
        <v>45650</v>
      </c>
      <c r="I5362" s="5">
        <v>0.46527777777777779</v>
      </c>
      <c r="J5362" t="s">
        <v>84</v>
      </c>
      <c r="U5362" t="s">
        <v>7469</v>
      </c>
      <c r="V5362" t="s">
        <v>7470</v>
      </c>
      <c r="X5362" t="s">
        <v>7510</v>
      </c>
      <c r="Y5362" t="s">
        <v>7511</v>
      </c>
      <c r="AD5362">
        <v>32.434333000000002</v>
      </c>
      <c r="AE5362">
        <v>-111.232472</v>
      </c>
      <c r="AG5362" t="s">
        <v>10039</v>
      </c>
      <c r="AH5362" t="s">
        <v>7466</v>
      </c>
      <c r="AI5362" t="s">
        <v>10040</v>
      </c>
      <c r="AK5362" t="s">
        <v>5367</v>
      </c>
      <c r="AL5362" t="s">
        <v>11437</v>
      </c>
      <c r="AN5362" t="s">
        <v>1610</v>
      </c>
      <c r="AO5362" t="s">
        <v>5387</v>
      </c>
      <c r="AP5362" t="s">
        <v>422</v>
      </c>
      <c r="AQ5362">
        <v>7.93</v>
      </c>
      <c r="AR5362" t="s">
        <v>1616</v>
      </c>
      <c r="AT5362" t="s">
        <v>1612</v>
      </c>
      <c r="AV5362" t="s">
        <v>7535</v>
      </c>
      <c r="BQ5362" t="str">
        <f t="shared" si="7"/>
        <v>AOAC:973.48</v>
      </c>
      <c r="BR5362">
        <v>973.48</v>
      </c>
      <c r="BS5362" t="s">
        <v>7536</v>
      </c>
      <c r="BT5362" t="s">
        <v>7537</v>
      </c>
      <c r="BX5362" s="1">
        <v>45664</v>
      </c>
      <c r="BZ5362" t="s">
        <v>11438</v>
      </c>
      <c r="CA5362" t="s">
        <v>1272</v>
      </c>
      <c r="CB5362">
        <v>0.8</v>
      </c>
      <c r="CC5362" t="s">
        <v>1616</v>
      </c>
      <c r="CE5362" t="s">
        <v>11278</v>
      </c>
      <c r="CF5362" t="s">
        <v>1618</v>
      </c>
    </row>
    <row r="5363" spans="1:84" hidden="1" x14ac:dyDescent="0.4">
      <c r="A5363" t="s">
        <v>7466</v>
      </c>
      <c r="B5363" t="s">
        <v>7467</v>
      </c>
      <c r="C5363" t="s">
        <v>11384</v>
      </c>
      <c r="D5363" t="s">
        <v>81</v>
      </c>
      <c r="E5363" t="s">
        <v>82</v>
      </c>
      <c r="G5363" s="4" t="str">
        <f t="shared" si="6"/>
        <v>2024-11-26T09:40:00-07:00</v>
      </c>
      <c r="H5363" s="1">
        <v>45622</v>
      </c>
      <c r="I5363" s="5">
        <v>0.40277777777777779</v>
      </c>
      <c r="J5363" t="s">
        <v>84</v>
      </c>
      <c r="U5363" t="s">
        <v>7469</v>
      </c>
      <c r="V5363" t="s">
        <v>7470</v>
      </c>
      <c r="X5363" t="s">
        <v>7471</v>
      </c>
      <c r="Y5363" t="s">
        <v>7472</v>
      </c>
      <c r="AD5363">
        <v>32.338639000000001</v>
      </c>
      <c r="AE5363">
        <v>-111.08147200000001</v>
      </c>
      <c r="AG5363" t="s">
        <v>10039</v>
      </c>
      <c r="AH5363" t="s">
        <v>7466</v>
      </c>
      <c r="AI5363" t="s">
        <v>10040</v>
      </c>
      <c r="AK5363" t="s">
        <v>5367</v>
      </c>
      <c r="AL5363" t="s">
        <v>11439</v>
      </c>
      <c r="AN5363" t="s">
        <v>7486</v>
      </c>
      <c r="AO5363" t="s">
        <v>5369</v>
      </c>
      <c r="AP5363" t="s">
        <v>422</v>
      </c>
      <c r="AQ5363">
        <v>7.21</v>
      </c>
      <c r="AR5363" t="s">
        <v>1616</v>
      </c>
      <c r="AT5363" t="s">
        <v>1612</v>
      </c>
      <c r="AV5363" t="s">
        <v>96</v>
      </c>
      <c r="BQ5363" t="str">
        <f t="shared" si="7"/>
        <v>USEPA:350.1</v>
      </c>
      <c r="BR5363">
        <v>350.1</v>
      </c>
      <c r="BS5363" t="s">
        <v>4867</v>
      </c>
      <c r="BT5363" t="s">
        <v>7488</v>
      </c>
      <c r="BV5363" t="s">
        <v>7489</v>
      </c>
      <c r="BX5363" s="1">
        <v>45629</v>
      </c>
      <c r="BZ5363" t="s">
        <v>11440</v>
      </c>
      <c r="CA5363" t="s">
        <v>1272</v>
      </c>
      <c r="CB5363">
        <v>0.5</v>
      </c>
      <c r="CC5363" t="s">
        <v>1616</v>
      </c>
      <c r="CE5363" t="s">
        <v>11258</v>
      </c>
      <c r="CF5363" t="s">
        <v>1618</v>
      </c>
    </row>
    <row r="5364" spans="1:84" hidden="1" x14ac:dyDescent="0.4">
      <c r="A5364" t="s">
        <v>7466</v>
      </c>
      <c r="B5364" t="s">
        <v>7467</v>
      </c>
      <c r="C5364" t="s">
        <v>11397</v>
      </c>
      <c r="D5364" t="s">
        <v>81</v>
      </c>
      <c r="E5364" t="s">
        <v>82</v>
      </c>
      <c r="G5364" s="4" t="str">
        <f t="shared" si="6"/>
        <v>2024-12-18T09:23:00-07:00</v>
      </c>
      <c r="H5364" s="1">
        <v>45644</v>
      </c>
      <c r="I5364" s="5">
        <v>0.39097222222222222</v>
      </c>
      <c r="J5364" t="s">
        <v>84</v>
      </c>
      <c r="U5364" t="s">
        <v>7469</v>
      </c>
      <c r="V5364" t="s">
        <v>7470</v>
      </c>
      <c r="X5364" t="s">
        <v>7482</v>
      </c>
      <c r="Y5364" t="s">
        <v>7483</v>
      </c>
      <c r="AD5364">
        <v>32.386417000000002</v>
      </c>
      <c r="AE5364">
        <v>-111.119139</v>
      </c>
      <c r="AG5364" t="s">
        <v>10039</v>
      </c>
      <c r="AH5364" t="s">
        <v>7466</v>
      </c>
      <c r="AI5364" t="s">
        <v>10040</v>
      </c>
      <c r="AK5364" t="s">
        <v>5367</v>
      </c>
      <c r="AL5364" t="s">
        <v>11441</v>
      </c>
      <c r="AN5364" t="s">
        <v>7486</v>
      </c>
      <c r="AO5364" t="s">
        <v>5369</v>
      </c>
      <c r="AP5364" t="s">
        <v>422</v>
      </c>
      <c r="AQ5364">
        <v>4.3499999999999996</v>
      </c>
      <c r="AR5364" t="s">
        <v>1616</v>
      </c>
      <c r="AT5364" t="s">
        <v>1612</v>
      </c>
      <c r="AV5364" t="s">
        <v>96</v>
      </c>
      <c r="BQ5364" t="str">
        <f t="shared" si="7"/>
        <v>USEPA:350.1</v>
      </c>
      <c r="BR5364">
        <v>350.1</v>
      </c>
      <c r="BS5364" t="s">
        <v>4867</v>
      </c>
      <c r="BT5364" t="s">
        <v>7488</v>
      </c>
      <c r="BV5364" t="s">
        <v>7489</v>
      </c>
      <c r="BX5364" s="1">
        <v>45649</v>
      </c>
      <c r="BZ5364" t="s">
        <v>11442</v>
      </c>
      <c r="CA5364" t="s">
        <v>1272</v>
      </c>
      <c r="CB5364">
        <v>0.5</v>
      </c>
      <c r="CC5364" t="s">
        <v>1616</v>
      </c>
      <c r="CE5364" t="s">
        <v>11285</v>
      </c>
      <c r="CF5364" t="s">
        <v>1618</v>
      </c>
    </row>
    <row r="5365" spans="1:84" hidden="1" x14ac:dyDescent="0.4">
      <c r="A5365" t="s">
        <v>11216</v>
      </c>
      <c r="B5365" t="s">
        <v>11217</v>
      </c>
      <c r="C5365" t="s">
        <v>11390</v>
      </c>
      <c r="D5365" t="s">
        <v>81</v>
      </c>
      <c r="E5365" t="s">
        <v>82</v>
      </c>
      <c r="G5365" s="4" t="str">
        <f t="shared" si="6"/>
        <v>2024-11-19T13:45:00-07:00</v>
      </c>
      <c r="H5365" s="1">
        <v>45615</v>
      </c>
      <c r="I5365" s="5">
        <v>0.57291666666666663</v>
      </c>
      <c r="J5365" t="s">
        <v>84</v>
      </c>
      <c r="U5365" t="s">
        <v>11219</v>
      </c>
      <c r="V5365" t="s">
        <v>11220</v>
      </c>
      <c r="X5365" t="s">
        <v>11221</v>
      </c>
      <c r="Y5365" t="s">
        <v>11222</v>
      </c>
      <c r="AD5365">
        <v>32.286000999999999</v>
      </c>
      <c r="AE5365">
        <v>-110.962954</v>
      </c>
      <c r="AG5365" t="s">
        <v>11223</v>
      </c>
      <c r="AH5365" t="s">
        <v>11216</v>
      </c>
      <c r="AI5365" t="s">
        <v>11224</v>
      </c>
      <c r="AK5365" t="s">
        <v>5367</v>
      </c>
      <c r="AL5365" t="s">
        <v>11443</v>
      </c>
      <c r="AN5365" t="s">
        <v>1610</v>
      </c>
      <c r="AO5365" t="s">
        <v>111</v>
      </c>
      <c r="AP5365" t="s">
        <v>94</v>
      </c>
      <c r="AQ5365">
        <v>0.02</v>
      </c>
      <c r="AR5365" t="s">
        <v>1616</v>
      </c>
      <c r="AT5365" t="s">
        <v>1612</v>
      </c>
      <c r="AV5365" t="s">
        <v>96</v>
      </c>
      <c r="BQ5365" t="str">
        <f t="shared" si="7"/>
        <v>ELMONTGOMERY:Calculated</v>
      </c>
      <c r="BR5365" t="s">
        <v>7535</v>
      </c>
      <c r="BS5365" t="s">
        <v>11216</v>
      </c>
      <c r="BT5365" t="s">
        <v>7535</v>
      </c>
      <c r="BX5365" s="1">
        <v>45665</v>
      </c>
      <c r="BZ5365" t="s">
        <v>11444</v>
      </c>
      <c r="CA5365" t="s">
        <v>7546</v>
      </c>
      <c r="CB5365">
        <v>0.02</v>
      </c>
      <c r="CC5365" t="s">
        <v>1616</v>
      </c>
      <c r="CE5365" t="s">
        <v>11408</v>
      </c>
      <c r="CF5365" t="s">
        <v>1618</v>
      </c>
    </row>
    <row r="5366" spans="1:84" hidden="1" x14ac:dyDescent="0.4">
      <c r="A5366" t="s">
        <v>7466</v>
      </c>
      <c r="B5366" t="s">
        <v>7467</v>
      </c>
      <c r="C5366" t="s">
        <v>11387</v>
      </c>
      <c r="D5366" t="s">
        <v>81</v>
      </c>
      <c r="E5366" t="s">
        <v>82</v>
      </c>
      <c r="G5366" s="4" t="str">
        <f t="shared" si="6"/>
        <v>2024-11-20T09:42:00-07:00</v>
      </c>
      <c r="H5366" s="1">
        <v>45616</v>
      </c>
      <c r="I5366" s="5">
        <v>0.40416666666666667</v>
      </c>
      <c r="J5366" t="s">
        <v>84</v>
      </c>
      <c r="U5366" t="s">
        <v>7469</v>
      </c>
      <c r="V5366" t="s">
        <v>7470</v>
      </c>
      <c r="X5366" t="s">
        <v>7532</v>
      </c>
      <c r="Y5366" t="s">
        <v>7533</v>
      </c>
      <c r="AD5366">
        <v>32.289444000000003</v>
      </c>
      <c r="AE5366">
        <v>-111.03486100000001</v>
      </c>
      <c r="AG5366" t="s">
        <v>10039</v>
      </c>
      <c r="AH5366" t="s">
        <v>7466</v>
      </c>
      <c r="AI5366" t="s">
        <v>10040</v>
      </c>
      <c r="AK5366" t="s">
        <v>5367</v>
      </c>
      <c r="AL5366" t="s">
        <v>11445</v>
      </c>
      <c r="AN5366" t="s">
        <v>1610</v>
      </c>
      <c r="AO5366" t="s">
        <v>7494</v>
      </c>
      <c r="AP5366" t="s">
        <v>422</v>
      </c>
      <c r="AQ5366">
        <v>1.02</v>
      </c>
      <c r="AR5366" t="s">
        <v>1616</v>
      </c>
      <c r="AT5366" t="s">
        <v>1612</v>
      </c>
      <c r="AV5366" t="s">
        <v>96</v>
      </c>
      <c r="BQ5366" t="str">
        <f t="shared" si="7"/>
        <v>USEPA:353.2</v>
      </c>
      <c r="BR5366">
        <v>353.2</v>
      </c>
      <c r="BS5366" t="s">
        <v>4867</v>
      </c>
      <c r="BT5366" t="s">
        <v>5390</v>
      </c>
      <c r="BV5366" t="s">
        <v>5391</v>
      </c>
      <c r="BX5366" s="1">
        <v>45623</v>
      </c>
      <c r="BZ5366" t="s">
        <v>11446</v>
      </c>
      <c r="CA5366" t="s">
        <v>1272</v>
      </c>
      <c r="CB5366">
        <v>0.2</v>
      </c>
      <c r="CC5366" t="s">
        <v>1616</v>
      </c>
      <c r="CE5366" t="s">
        <v>11339</v>
      </c>
      <c r="CF5366" t="s">
        <v>1618</v>
      </c>
    </row>
    <row r="5367" spans="1:84" hidden="1" x14ac:dyDescent="0.4">
      <c r="A5367" t="s">
        <v>7466</v>
      </c>
      <c r="B5367" t="s">
        <v>7467</v>
      </c>
      <c r="C5367" t="s">
        <v>11387</v>
      </c>
      <c r="D5367" t="s">
        <v>81</v>
      </c>
      <c r="E5367" t="s">
        <v>82</v>
      </c>
      <c r="G5367" s="4" t="str">
        <f t="shared" si="6"/>
        <v>2024-11-20T09:42:00-07:00</v>
      </c>
      <c r="H5367" s="1">
        <v>45616</v>
      </c>
      <c r="I5367" s="5">
        <v>0.40416666666666667</v>
      </c>
      <c r="J5367" t="s">
        <v>84</v>
      </c>
      <c r="U5367" t="s">
        <v>7469</v>
      </c>
      <c r="V5367" t="s">
        <v>7470</v>
      </c>
      <c r="X5367" t="s">
        <v>7532</v>
      </c>
      <c r="Y5367" t="s">
        <v>7533</v>
      </c>
      <c r="AD5367">
        <v>32.289444000000003</v>
      </c>
      <c r="AE5367">
        <v>-111.03486100000001</v>
      </c>
      <c r="AG5367" t="s">
        <v>10039</v>
      </c>
      <c r="AH5367" t="s">
        <v>7466</v>
      </c>
      <c r="AI5367" t="s">
        <v>10040</v>
      </c>
      <c r="AK5367" t="s">
        <v>5367</v>
      </c>
      <c r="AL5367" t="s">
        <v>11447</v>
      </c>
      <c r="AM5367" t="s">
        <v>7485</v>
      </c>
      <c r="AN5367" t="s">
        <v>1700</v>
      </c>
      <c r="AO5367" t="s">
        <v>123</v>
      </c>
      <c r="AP5367" t="s">
        <v>422</v>
      </c>
      <c r="AS5367" t="s">
        <v>9533</v>
      </c>
      <c r="AT5367" t="s">
        <v>1612</v>
      </c>
      <c r="AV5367" t="s">
        <v>96</v>
      </c>
      <c r="BQ5367" t="str">
        <f t="shared" si="7"/>
        <v>USEPA:365.1</v>
      </c>
      <c r="BR5367">
        <v>365.1</v>
      </c>
      <c r="BS5367" t="s">
        <v>4867</v>
      </c>
      <c r="BT5367" t="s">
        <v>7474</v>
      </c>
      <c r="BV5367" t="s">
        <v>7475</v>
      </c>
      <c r="BX5367" s="1">
        <v>45617</v>
      </c>
      <c r="BZ5367" t="s">
        <v>11448</v>
      </c>
      <c r="CA5367" t="s">
        <v>1272</v>
      </c>
      <c r="CB5367">
        <v>25</v>
      </c>
      <c r="CC5367" t="s">
        <v>1616</v>
      </c>
      <c r="CE5367" t="s">
        <v>11339</v>
      </c>
      <c r="CF5367" t="s">
        <v>1618</v>
      </c>
    </row>
    <row r="5368" spans="1:84" hidden="1" x14ac:dyDescent="0.4">
      <c r="A5368" t="s">
        <v>7466</v>
      </c>
      <c r="B5368" t="s">
        <v>7467</v>
      </c>
      <c r="C5368" t="s">
        <v>11394</v>
      </c>
      <c r="D5368" t="s">
        <v>81</v>
      </c>
      <c r="E5368" t="s">
        <v>82</v>
      </c>
      <c r="G5368" s="4" t="str">
        <f t="shared" si="6"/>
        <v>2024-12-24T11:10:00-07:00</v>
      </c>
      <c r="H5368" s="1">
        <v>45650</v>
      </c>
      <c r="I5368" s="5">
        <v>0.46527777777777779</v>
      </c>
      <c r="J5368" t="s">
        <v>84</v>
      </c>
      <c r="U5368" t="s">
        <v>7469</v>
      </c>
      <c r="V5368" t="s">
        <v>7470</v>
      </c>
      <c r="X5368" t="s">
        <v>7510</v>
      </c>
      <c r="Y5368" t="s">
        <v>7511</v>
      </c>
      <c r="AD5368">
        <v>32.434333000000002</v>
      </c>
      <c r="AE5368">
        <v>-111.232472</v>
      </c>
      <c r="AG5368" t="s">
        <v>10039</v>
      </c>
      <c r="AH5368" t="s">
        <v>7466</v>
      </c>
      <c r="AI5368" t="s">
        <v>10040</v>
      </c>
      <c r="AK5368" t="s">
        <v>5367</v>
      </c>
      <c r="AL5368" t="s">
        <v>11449</v>
      </c>
      <c r="AN5368" t="s">
        <v>1700</v>
      </c>
      <c r="AO5368" t="s">
        <v>123</v>
      </c>
      <c r="AP5368" t="s">
        <v>422</v>
      </c>
      <c r="AQ5368">
        <v>3.13</v>
      </c>
      <c r="AR5368" t="s">
        <v>1616</v>
      </c>
      <c r="AS5368" t="s">
        <v>9252</v>
      </c>
      <c r="AT5368" t="s">
        <v>1612</v>
      </c>
      <c r="AV5368" t="s">
        <v>96</v>
      </c>
      <c r="BQ5368" t="str">
        <f t="shared" si="7"/>
        <v>USEPA:365.1</v>
      </c>
      <c r="BR5368">
        <v>365.1</v>
      </c>
      <c r="BS5368" t="s">
        <v>4867</v>
      </c>
      <c r="BT5368" t="s">
        <v>7474</v>
      </c>
      <c r="BV5368" t="s">
        <v>7475</v>
      </c>
      <c r="BX5368" s="1">
        <v>45650</v>
      </c>
      <c r="BZ5368" t="s">
        <v>11450</v>
      </c>
      <c r="CA5368" t="s">
        <v>1272</v>
      </c>
      <c r="CB5368">
        <v>0.5</v>
      </c>
      <c r="CC5368" t="s">
        <v>1616</v>
      </c>
      <c r="CE5368" t="s">
        <v>11278</v>
      </c>
      <c r="CF5368" t="s">
        <v>1618</v>
      </c>
    </row>
    <row r="5369" spans="1:84" hidden="1" x14ac:dyDescent="0.4">
      <c r="A5369" t="s">
        <v>7466</v>
      </c>
      <c r="B5369" t="s">
        <v>7467</v>
      </c>
      <c r="C5369" t="s">
        <v>11397</v>
      </c>
      <c r="D5369" t="s">
        <v>81</v>
      </c>
      <c r="E5369" t="s">
        <v>82</v>
      </c>
      <c r="G5369" s="4" t="str">
        <f t="shared" si="6"/>
        <v>2024-12-18T09:23:00-07:00</v>
      </c>
      <c r="H5369" s="1">
        <v>45644</v>
      </c>
      <c r="I5369" s="5">
        <v>0.39097222222222222</v>
      </c>
      <c r="J5369" t="s">
        <v>84</v>
      </c>
      <c r="U5369" t="s">
        <v>7469</v>
      </c>
      <c r="V5369" t="s">
        <v>7470</v>
      </c>
      <c r="X5369" t="s">
        <v>7482</v>
      </c>
      <c r="Y5369" t="s">
        <v>7483</v>
      </c>
      <c r="AD5369">
        <v>32.386417000000002</v>
      </c>
      <c r="AE5369">
        <v>-111.119139</v>
      </c>
      <c r="AG5369" t="s">
        <v>10039</v>
      </c>
      <c r="AH5369" t="s">
        <v>7466</v>
      </c>
      <c r="AI5369" t="s">
        <v>10040</v>
      </c>
      <c r="AK5369" t="s">
        <v>5367</v>
      </c>
      <c r="AL5369" t="s">
        <v>11451</v>
      </c>
      <c r="AN5369" t="s">
        <v>1700</v>
      </c>
      <c r="AO5369" t="s">
        <v>457</v>
      </c>
      <c r="AP5369" t="s">
        <v>422</v>
      </c>
      <c r="AQ5369">
        <v>3.45</v>
      </c>
      <c r="AR5369" t="s">
        <v>1616</v>
      </c>
      <c r="AT5369" t="s">
        <v>1612</v>
      </c>
      <c r="AV5369" t="s">
        <v>96</v>
      </c>
      <c r="BQ5369" t="str">
        <f t="shared" si="7"/>
        <v>USEPA:365.1</v>
      </c>
      <c r="BR5369">
        <v>365.1</v>
      </c>
      <c r="BS5369" t="s">
        <v>4867</v>
      </c>
      <c r="BT5369" t="s">
        <v>7474</v>
      </c>
      <c r="BV5369" t="s">
        <v>7475</v>
      </c>
      <c r="BX5369" s="1">
        <v>45653</v>
      </c>
      <c r="BZ5369" t="s">
        <v>11452</v>
      </c>
      <c r="CA5369" t="s">
        <v>1272</v>
      </c>
      <c r="CB5369">
        <v>0.5</v>
      </c>
      <c r="CC5369" t="s">
        <v>1616</v>
      </c>
      <c r="CE5369" t="s">
        <v>11143</v>
      </c>
      <c r="CF5369" t="s">
        <v>1618</v>
      </c>
    </row>
    <row r="5370" spans="1:84" hidden="1" x14ac:dyDescent="0.4">
      <c r="A5370" t="s">
        <v>11216</v>
      </c>
      <c r="B5370" t="s">
        <v>11217</v>
      </c>
      <c r="C5370" t="s">
        <v>11409</v>
      </c>
      <c r="D5370" t="s">
        <v>81</v>
      </c>
      <c r="E5370" t="s">
        <v>82</v>
      </c>
      <c r="G5370" s="4" t="str">
        <f t="shared" si="6"/>
        <v>2024-12-17T11:00:00-07:00</v>
      </c>
      <c r="H5370" s="1">
        <v>45643</v>
      </c>
      <c r="I5370" s="5">
        <v>0.45833333333333331</v>
      </c>
      <c r="J5370" t="s">
        <v>84</v>
      </c>
      <c r="U5370" t="s">
        <v>11219</v>
      </c>
      <c r="V5370" t="s">
        <v>11220</v>
      </c>
      <c r="X5370" t="s">
        <v>11221</v>
      </c>
      <c r="Y5370" t="s">
        <v>11222</v>
      </c>
      <c r="AD5370">
        <v>32.286000999999999</v>
      </c>
      <c r="AE5370">
        <v>-110.962954</v>
      </c>
      <c r="AG5370" t="s">
        <v>11223</v>
      </c>
      <c r="AH5370" t="s">
        <v>11216</v>
      </c>
      <c r="AI5370" t="s">
        <v>11224</v>
      </c>
      <c r="AK5370" t="s">
        <v>5367</v>
      </c>
      <c r="AL5370" t="s">
        <v>11453</v>
      </c>
      <c r="AN5370" t="s">
        <v>1610</v>
      </c>
      <c r="AO5370" t="s">
        <v>7494</v>
      </c>
      <c r="AP5370" t="s">
        <v>94</v>
      </c>
      <c r="AQ5370">
        <v>0.09</v>
      </c>
      <c r="AR5370" t="s">
        <v>1616</v>
      </c>
      <c r="AS5370" t="s">
        <v>6387</v>
      </c>
      <c r="AT5370" t="s">
        <v>1612</v>
      </c>
      <c r="AV5370" t="s">
        <v>96</v>
      </c>
      <c r="BQ5370" t="str">
        <f t="shared" si="7"/>
        <v>USEPA:353.2</v>
      </c>
      <c r="BR5370">
        <v>353.2</v>
      </c>
      <c r="BS5370" t="s">
        <v>4867</v>
      </c>
      <c r="BT5370" t="s">
        <v>5390</v>
      </c>
      <c r="BV5370" t="s">
        <v>5391</v>
      </c>
      <c r="BX5370" s="1">
        <v>45646</v>
      </c>
      <c r="BZ5370" t="s">
        <v>11454</v>
      </c>
      <c r="CA5370" t="s">
        <v>7546</v>
      </c>
      <c r="CB5370">
        <v>1.9999999552965199E-2</v>
      </c>
      <c r="CC5370" t="s">
        <v>1616</v>
      </c>
      <c r="CE5370" t="s">
        <v>11412</v>
      </c>
      <c r="CF5370" t="s">
        <v>1618</v>
      </c>
    </row>
    <row r="5371" spans="1:84" hidden="1" x14ac:dyDescent="0.4">
      <c r="A5371" t="s">
        <v>11216</v>
      </c>
      <c r="B5371" t="s">
        <v>11217</v>
      </c>
      <c r="C5371" t="s">
        <v>11390</v>
      </c>
      <c r="D5371" t="s">
        <v>81</v>
      </c>
      <c r="E5371" t="s">
        <v>82</v>
      </c>
      <c r="G5371" s="4" t="str">
        <f t="shared" si="6"/>
        <v>2024-11-19T13:45:00-07:00</v>
      </c>
      <c r="H5371" s="1">
        <v>45615</v>
      </c>
      <c r="I5371" s="5">
        <v>0.57291666666666663</v>
      </c>
      <c r="J5371" t="s">
        <v>84</v>
      </c>
      <c r="U5371" t="s">
        <v>11219</v>
      </c>
      <c r="V5371" t="s">
        <v>11220</v>
      </c>
      <c r="X5371" t="s">
        <v>11221</v>
      </c>
      <c r="Y5371" t="s">
        <v>11222</v>
      </c>
      <c r="AD5371">
        <v>32.286000999999999</v>
      </c>
      <c r="AE5371">
        <v>-110.962954</v>
      </c>
      <c r="AG5371" t="s">
        <v>11223</v>
      </c>
      <c r="AH5371" t="s">
        <v>11216</v>
      </c>
      <c r="AI5371" t="s">
        <v>11224</v>
      </c>
      <c r="AK5371" t="s">
        <v>5367</v>
      </c>
      <c r="AL5371" t="s">
        <v>11455</v>
      </c>
      <c r="AN5371" t="s">
        <v>1610</v>
      </c>
      <c r="AO5371" t="s">
        <v>7494</v>
      </c>
      <c r="AP5371" t="s">
        <v>94</v>
      </c>
      <c r="AQ5371">
        <v>0.02</v>
      </c>
      <c r="AR5371" t="s">
        <v>1616</v>
      </c>
      <c r="AT5371" t="s">
        <v>1612</v>
      </c>
      <c r="AV5371" t="s">
        <v>96</v>
      </c>
      <c r="BQ5371" t="str">
        <f t="shared" si="7"/>
        <v>USEPA:353.2</v>
      </c>
      <c r="BR5371">
        <v>353.2</v>
      </c>
      <c r="BS5371" t="s">
        <v>4867</v>
      </c>
      <c r="BT5371" t="s">
        <v>5390</v>
      </c>
      <c r="BV5371" t="s">
        <v>5391</v>
      </c>
      <c r="BX5371" s="1">
        <v>45623</v>
      </c>
      <c r="BZ5371" t="s">
        <v>11456</v>
      </c>
      <c r="CA5371" t="s">
        <v>7546</v>
      </c>
      <c r="CB5371">
        <v>0.02</v>
      </c>
      <c r="CC5371" t="s">
        <v>1616</v>
      </c>
      <c r="CE5371" t="s">
        <v>11408</v>
      </c>
      <c r="CF5371" t="s">
        <v>1618</v>
      </c>
    </row>
  </sheetData>
  <autoFilter ref="F1:AQ5371" xr:uid="{951E1E7A-5DFB-468F-945F-966AB8E1CCBE}">
    <filterColumn colId="0">
      <filters>
        <filter val="Groundwater"/>
      </filters>
    </filterColumn>
    <filterColumn colId="37">
      <customFilters>
        <customFilter operator="notEqual" val=" "/>
      </customFilters>
    </filterColumn>
  </autoFilter>
  <sortState xmlns:xlrd2="http://schemas.microsoft.com/office/spreadsheetml/2017/richdata2" ref="A4:CF5206">
    <sortCondition descending="1" ref="X2:X537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F149E-7C5C-456F-AFA8-0E3E55A83842}">
  <dimension ref="A1:C86"/>
  <sheetViews>
    <sheetView workbookViewId="0">
      <selection activeCell="C15" sqref="C15"/>
    </sheetView>
  </sheetViews>
  <sheetFormatPr defaultRowHeight="14.6" x14ac:dyDescent="0.4"/>
  <cols>
    <col min="1" max="1" width="31.765625" customWidth="1"/>
    <col min="2" max="2" width="44.921875" customWidth="1"/>
  </cols>
  <sheetData>
    <row r="1" spans="1:3" x14ac:dyDescent="0.4">
      <c r="A1" t="s">
        <v>11499</v>
      </c>
      <c r="B1" t="s">
        <v>11500</v>
      </c>
    </row>
    <row r="2" spans="1:3" x14ac:dyDescent="0.4">
      <c r="A2" t="s">
        <v>1</v>
      </c>
      <c r="B2" t="s">
        <v>0</v>
      </c>
    </row>
    <row r="3" spans="1:3" x14ac:dyDescent="0.4">
      <c r="A3" t="s">
        <v>2</v>
      </c>
      <c r="B3" t="s">
        <v>1</v>
      </c>
    </row>
    <row r="4" spans="1:3" x14ac:dyDescent="0.4">
      <c r="A4" s="6" t="s">
        <v>11502</v>
      </c>
      <c r="C4" t="s">
        <v>11504</v>
      </c>
    </row>
    <row r="5" spans="1:3" x14ac:dyDescent="0.4">
      <c r="A5" t="s">
        <v>20</v>
      </c>
      <c r="B5" t="s">
        <v>2</v>
      </c>
    </row>
    <row r="6" spans="1:3" x14ac:dyDescent="0.4">
      <c r="A6" t="s">
        <v>22</v>
      </c>
      <c r="B6" t="s">
        <v>3</v>
      </c>
    </row>
    <row r="7" spans="1:3" x14ac:dyDescent="0.4">
      <c r="A7" t="s">
        <v>11458</v>
      </c>
      <c r="B7" t="s">
        <v>4</v>
      </c>
      <c r="C7" t="s">
        <v>11503</v>
      </c>
    </row>
    <row r="8" spans="1:3" x14ac:dyDescent="0.4">
      <c r="A8" t="s">
        <v>11459</v>
      </c>
      <c r="B8" t="s">
        <v>5</v>
      </c>
    </row>
    <row r="9" spans="1:3" x14ac:dyDescent="0.4">
      <c r="A9" t="s">
        <v>11457</v>
      </c>
      <c r="B9" t="s">
        <v>6</v>
      </c>
    </row>
    <row r="10" spans="1:3" x14ac:dyDescent="0.4">
      <c r="A10" t="s">
        <v>33</v>
      </c>
      <c r="B10" t="s">
        <v>7</v>
      </c>
    </row>
    <row r="11" spans="1:3" x14ac:dyDescent="0.4">
      <c r="A11" t="s">
        <v>36</v>
      </c>
      <c r="B11" t="s">
        <v>8</v>
      </c>
    </row>
    <row r="12" spans="1:3" x14ac:dyDescent="0.4">
      <c r="A12" t="s">
        <v>37</v>
      </c>
      <c r="B12" t="s">
        <v>9</v>
      </c>
    </row>
    <row r="13" spans="1:3" x14ac:dyDescent="0.4">
      <c r="A13" t="s">
        <v>38</v>
      </c>
      <c r="C13" t="s">
        <v>11505</v>
      </c>
    </row>
    <row r="14" spans="1:3" x14ac:dyDescent="0.4">
      <c r="A14" t="s">
        <v>39</v>
      </c>
      <c r="B14" t="s">
        <v>10</v>
      </c>
    </row>
    <row r="15" spans="1:3" x14ac:dyDescent="0.4">
      <c r="A15" t="s">
        <v>43</v>
      </c>
      <c r="B15" t="s">
        <v>11</v>
      </c>
    </row>
    <row r="16" spans="1:3" x14ac:dyDescent="0.4">
      <c r="A16" t="s">
        <v>53</v>
      </c>
      <c r="B16" t="s">
        <v>12</v>
      </c>
    </row>
    <row r="17" spans="1:2" x14ac:dyDescent="0.4">
      <c r="A17" t="s">
        <v>11461</v>
      </c>
      <c r="B17" t="s">
        <v>13</v>
      </c>
    </row>
    <row r="18" spans="1:2" x14ac:dyDescent="0.4">
      <c r="A18" t="s">
        <v>11460</v>
      </c>
      <c r="B18" t="s">
        <v>14</v>
      </c>
    </row>
    <row r="19" spans="1:2" x14ac:dyDescent="0.4">
      <c r="A19" t="s">
        <v>65</v>
      </c>
      <c r="B19" t="s">
        <v>15</v>
      </c>
    </row>
    <row r="20" spans="1:2" x14ac:dyDescent="0.4">
      <c r="A20" t="s">
        <v>76</v>
      </c>
      <c r="B20" t="s">
        <v>16</v>
      </c>
    </row>
    <row r="21" spans="1:2" x14ac:dyDescent="0.4">
      <c r="B21" t="s">
        <v>17</v>
      </c>
    </row>
    <row r="22" spans="1:2" x14ac:dyDescent="0.4">
      <c r="B22" t="s">
        <v>18</v>
      </c>
    </row>
    <row r="23" spans="1:2" x14ac:dyDescent="0.4">
      <c r="B23" t="s">
        <v>19</v>
      </c>
    </row>
    <row r="24" spans="1:2" x14ac:dyDescent="0.4">
      <c r="B24" t="s">
        <v>20</v>
      </c>
    </row>
    <row r="25" spans="1:2" x14ac:dyDescent="0.4">
      <c r="B25" t="s">
        <v>21</v>
      </c>
    </row>
    <row r="26" spans="1:2" x14ac:dyDescent="0.4">
      <c r="B26" t="s">
        <v>22</v>
      </c>
    </row>
    <row r="27" spans="1:2" x14ac:dyDescent="0.4">
      <c r="B27" t="s">
        <v>23</v>
      </c>
    </row>
    <row r="28" spans="1:2" x14ac:dyDescent="0.4">
      <c r="B28" t="s">
        <v>24</v>
      </c>
    </row>
    <row r="29" spans="1:2" x14ac:dyDescent="0.4">
      <c r="B29" t="s">
        <v>25</v>
      </c>
    </row>
    <row r="30" spans="1:2" x14ac:dyDescent="0.4">
      <c r="B30" t="s">
        <v>26</v>
      </c>
    </row>
    <row r="31" spans="1:2" x14ac:dyDescent="0.4">
      <c r="B31" t="s">
        <v>27</v>
      </c>
    </row>
    <row r="32" spans="1:2" x14ac:dyDescent="0.4">
      <c r="B32" t="s">
        <v>11458</v>
      </c>
    </row>
    <row r="33" spans="2:2" x14ac:dyDescent="0.4">
      <c r="B33" t="s">
        <v>11459</v>
      </c>
    </row>
    <row r="34" spans="2:2" x14ac:dyDescent="0.4">
      <c r="B34" t="s">
        <v>11457</v>
      </c>
    </row>
    <row r="35" spans="2:2" x14ac:dyDescent="0.4">
      <c r="B35" t="s">
        <v>28</v>
      </c>
    </row>
    <row r="36" spans="2:2" x14ac:dyDescent="0.4">
      <c r="B36" t="s">
        <v>29</v>
      </c>
    </row>
    <row r="37" spans="2:2" x14ac:dyDescent="0.4">
      <c r="B37" t="s">
        <v>30</v>
      </c>
    </row>
    <row r="38" spans="2:2" x14ac:dyDescent="0.4">
      <c r="B38" t="s">
        <v>31</v>
      </c>
    </row>
    <row r="39" spans="2:2" x14ac:dyDescent="0.4">
      <c r="B39" t="s">
        <v>32</v>
      </c>
    </row>
    <row r="40" spans="2:2" x14ac:dyDescent="0.4">
      <c r="B40" t="s">
        <v>33</v>
      </c>
    </row>
    <row r="41" spans="2:2" x14ac:dyDescent="0.4">
      <c r="B41" t="s">
        <v>34</v>
      </c>
    </row>
    <row r="42" spans="2:2" x14ac:dyDescent="0.4">
      <c r="B42" t="s">
        <v>35</v>
      </c>
    </row>
    <row r="43" spans="2:2" x14ac:dyDescent="0.4">
      <c r="B43" t="s">
        <v>36</v>
      </c>
    </row>
    <row r="44" spans="2:2" x14ac:dyDescent="0.4">
      <c r="B44" t="s">
        <v>37</v>
      </c>
    </row>
    <row r="45" spans="2:2" x14ac:dyDescent="0.4">
      <c r="B45" t="s">
        <v>38</v>
      </c>
    </row>
    <row r="46" spans="2:2" x14ac:dyDescent="0.4">
      <c r="B46" t="s">
        <v>39</v>
      </c>
    </row>
    <row r="47" spans="2:2" x14ac:dyDescent="0.4">
      <c r="B47" t="s">
        <v>40</v>
      </c>
    </row>
    <row r="48" spans="2:2" x14ac:dyDescent="0.4">
      <c r="B48" t="s">
        <v>41</v>
      </c>
    </row>
    <row r="49" spans="2:2" x14ac:dyDescent="0.4">
      <c r="B49" t="s">
        <v>42</v>
      </c>
    </row>
    <row r="50" spans="2:2" x14ac:dyDescent="0.4">
      <c r="B50" t="s">
        <v>43</v>
      </c>
    </row>
    <row r="51" spans="2:2" x14ac:dyDescent="0.4">
      <c r="B51" t="s">
        <v>44</v>
      </c>
    </row>
    <row r="52" spans="2:2" x14ac:dyDescent="0.4">
      <c r="B52" t="s">
        <v>45</v>
      </c>
    </row>
    <row r="53" spans="2:2" x14ac:dyDescent="0.4">
      <c r="B53" t="s">
        <v>46</v>
      </c>
    </row>
    <row r="54" spans="2:2" x14ac:dyDescent="0.4">
      <c r="B54" t="s">
        <v>47</v>
      </c>
    </row>
    <row r="55" spans="2:2" x14ac:dyDescent="0.4">
      <c r="B55" t="s">
        <v>48</v>
      </c>
    </row>
    <row r="56" spans="2:2" x14ac:dyDescent="0.4">
      <c r="B56" t="s">
        <v>49</v>
      </c>
    </row>
    <row r="57" spans="2:2" x14ac:dyDescent="0.4">
      <c r="B57" t="s">
        <v>50</v>
      </c>
    </row>
    <row r="58" spans="2:2" x14ac:dyDescent="0.4">
      <c r="B58" t="s">
        <v>51</v>
      </c>
    </row>
    <row r="59" spans="2:2" x14ac:dyDescent="0.4">
      <c r="B59" t="s">
        <v>52</v>
      </c>
    </row>
    <row r="60" spans="2:2" x14ac:dyDescent="0.4">
      <c r="B60" t="s">
        <v>53</v>
      </c>
    </row>
    <row r="61" spans="2:2" x14ac:dyDescent="0.4">
      <c r="B61" t="s">
        <v>54</v>
      </c>
    </row>
    <row r="62" spans="2:2" x14ac:dyDescent="0.4">
      <c r="B62" t="s">
        <v>11461</v>
      </c>
    </row>
    <row r="63" spans="2:2" x14ac:dyDescent="0.4">
      <c r="B63" t="s">
        <v>55</v>
      </c>
    </row>
    <row r="64" spans="2:2" x14ac:dyDescent="0.4">
      <c r="B64" t="s">
        <v>56</v>
      </c>
    </row>
    <row r="65" spans="2:2" x14ac:dyDescent="0.4">
      <c r="B65" t="s">
        <v>57</v>
      </c>
    </row>
    <row r="66" spans="2:2" x14ac:dyDescent="0.4">
      <c r="B66" t="s">
        <v>58</v>
      </c>
    </row>
    <row r="67" spans="2:2" x14ac:dyDescent="0.4">
      <c r="B67" t="s">
        <v>59</v>
      </c>
    </row>
    <row r="68" spans="2:2" x14ac:dyDescent="0.4">
      <c r="B68" t="s">
        <v>60</v>
      </c>
    </row>
    <row r="69" spans="2:2" x14ac:dyDescent="0.4">
      <c r="B69" t="s">
        <v>61</v>
      </c>
    </row>
    <row r="70" spans="2:2" x14ac:dyDescent="0.4">
      <c r="B70" t="s">
        <v>62</v>
      </c>
    </row>
    <row r="71" spans="2:2" x14ac:dyDescent="0.4">
      <c r="B71" t="s">
        <v>11460</v>
      </c>
    </row>
    <row r="72" spans="2:2" x14ac:dyDescent="0.4">
      <c r="B72" t="s">
        <v>63</v>
      </c>
    </row>
    <row r="73" spans="2:2" x14ac:dyDescent="0.4">
      <c r="B73" t="s">
        <v>64</v>
      </c>
    </row>
    <row r="74" spans="2:2" x14ac:dyDescent="0.4">
      <c r="B74" t="s">
        <v>65</v>
      </c>
    </row>
    <row r="75" spans="2:2" x14ac:dyDescent="0.4">
      <c r="B75" t="s">
        <v>66</v>
      </c>
    </row>
    <row r="76" spans="2:2" x14ac:dyDescent="0.4">
      <c r="B76" t="s">
        <v>67</v>
      </c>
    </row>
    <row r="77" spans="2:2" x14ac:dyDescent="0.4">
      <c r="B77" t="s">
        <v>68</v>
      </c>
    </row>
    <row r="78" spans="2:2" x14ac:dyDescent="0.4">
      <c r="B78" t="s">
        <v>69</v>
      </c>
    </row>
    <row r="79" spans="2:2" x14ac:dyDescent="0.4">
      <c r="B79" t="s">
        <v>70</v>
      </c>
    </row>
    <row r="80" spans="2:2" x14ac:dyDescent="0.4">
      <c r="B80" t="s">
        <v>71</v>
      </c>
    </row>
    <row r="81" spans="2:2" x14ac:dyDescent="0.4">
      <c r="B81" t="s">
        <v>72</v>
      </c>
    </row>
    <row r="82" spans="2:2" x14ac:dyDescent="0.4">
      <c r="B82" t="s">
        <v>73</v>
      </c>
    </row>
    <row r="83" spans="2:2" x14ac:dyDescent="0.4">
      <c r="B83" t="s">
        <v>74</v>
      </c>
    </row>
    <row r="84" spans="2:2" x14ac:dyDescent="0.4">
      <c r="B84" t="s">
        <v>75</v>
      </c>
    </row>
    <row r="85" spans="2:2" x14ac:dyDescent="0.4">
      <c r="B85" t="s">
        <v>76</v>
      </c>
    </row>
    <row r="86" spans="2:2" x14ac:dyDescent="0.4">
      <c r="B86"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167A-9471-44E2-B4D2-80A8D2AFAB0E}">
  <dimension ref="A1:T3753"/>
  <sheetViews>
    <sheetView topLeftCell="H1" workbookViewId="0">
      <pane ySplit="1" topLeftCell="A2" activePane="bottomLeft" state="frozen"/>
      <selection pane="bottomLeft" activeCell="J1" activeCellId="1" sqref="K11:M11 J1:M10"/>
    </sheetView>
  </sheetViews>
  <sheetFormatPr defaultRowHeight="14.6" x14ac:dyDescent="0.4"/>
  <cols>
    <col min="1" max="1" width="42.69140625" customWidth="1"/>
    <col min="2" max="2" width="31.765625" customWidth="1"/>
    <col min="3" max="3" width="33.4609375" customWidth="1"/>
    <col min="4" max="4" width="26.765625" customWidth="1"/>
    <col min="5" max="5" width="11.84375" bestFit="1" customWidth="1"/>
    <col min="6" max="6" width="12.4609375" bestFit="1" customWidth="1"/>
    <col min="7" max="7" width="50.3046875" customWidth="1"/>
    <col min="8" max="8" width="19.15234375" customWidth="1"/>
    <col min="9" max="9" width="36.53515625" customWidth="1"/>
    <col min="10" max="10" width="22.07421875" bestFit="1" customWidth="1"/>
    <col min="11" max="11" width="17.61328125" bestFit="1" customWidth="1"/>
    <col min="12" max="12" width="28.3828125" bestFit="1" customWidth="1"/>
    <col min="13" max="13" width="19.15234375" bestFit="1" customWidth="1"/>
    <col min="14" max="14" width="22.3828125" customWidth="1"/>
    <col min="15" max="15" width="12.69140625" bestFit="1" customWidth="1"/>
    <col min="16" max="16" width="29.53515625" bestFit="1" customWidth="1"/>
    <col min="17" max="17" width="29.3046875" customWidth="1"/>
    <col min="18" max="18" width="18.15234375" bestFit="1" customWidth="1"/>
  </cols>
  <sheetData>
    <row r="1" spans="1:20" x14ac:dyDescent="0.4">
      <c r="A1" t="s">
        <v>1</v>
      </c>
      <c r="B1" t="s">
        <v>2</v>
      </c>
      <c r="C1" t="s">
        <v>11501</v>
      </c>
      <c r="D1" t="s">
        <v>20</v>
      </c>
      <c r="E1" t="s">
        <v>21</v>
      </c>
      <c r="F1" t="s">
        <v>22</v>
      </c>
      <c r="G1" t="s">
        <v>11458</v>
      </c>
      <c r="H1" t="s">
        <v>11459</v>
      </c>
      <c r="I1" t="s">
        <v>11457</v>
      </c>
      <c r="J1" t="s">
        <v>33</v>
      </c>
      <c r="K1" t="s">
        <v>36</v>
      </c>
      <c r="L1" t="s">
        <v>37</v>
      </c>
      <c r="M1" t="s">
        <v>38</v>
      </c>
      <c r="N1" t="s">
        <v>39</v>
      </c>
      <c r="O1" t="s">
        <v>43</v>
      </c>
      <c r="P1" t="s">
        <v>53</v>
      </c>
      <c r="Q1" t="s">
        <v>11461</v>
      </c>
      <c r="R1" t="s">
        <v>11460</v>
      </c>
      <c r="S1" t="s">
        <v>65</v>
      </c>
      <c r="T1" t="s">
        <v>76</v>
      </c>
    </row>
    <row r="2" spans="1:20" x14ac:dyDescent="0.4">
      <c r="A2" t="s">
        <v>79</v>
      </c>
      <c r="B2" t="s">
        <v>1339</v>
      </c>
      <c r="C2" t="s">
        <v>11506</v>
      </c>
      <c r="E2" t="s">
        <v>154</v>
      </c>
      <c r="F2" t="s">
        <v>1340</v>
      </c>
      <c r="I2" t="s">
        <v>11462</v>
      </c>
      <c r="J2" t="s">
        <v>1342</v>
      </c>
      <c r="K2" t="s">
        <v>1266</v>
      </c>
      <c r="L2" t="s">
        <v>94</v>
      </c>
      <c r="M2">
        <v>14.07</v>
      </c>
      <c r="N2" t="s">
        <v>423</v>
      </c>
      <c r="O2" t="s">
        <v>96</v>
      </c>
      <c r="R2" t="s">
        <v>11476</v>
      </c>
      <c r="S2" t="s">
        <v>1269</v>
      </c>
    </row>
    <row r="3" spans="1:20" x14ac:dyDescent="0.4">
      <c r="A3" t="s">
        <v>79</v>
      </c>
      <c r="B3" t="s">
        <v>1367</v>
      </c>
      <c r="C3" t="s">
        <v>11507</v>
      </c>
      <c r="E3" t="s">
        <v>154</v>
      </c>
      <c r="F3" t="s">
        <v>1340</v>
      </c>
      <c r="I3" t="s">
        <v>11478</v>
      </c>
      <c r="J3" t="s">
        <v>1371</v>
      </c>
      <c r="K3" t="s">
        <v>111</v>
      </c>
      <c r="L3" t="s">
        <v>94</v>
      </c>
      <c r="M3">
        <v>2.5299999999999998</v>
      </c>
      <c r="N3" t="s">
        <v>102</v>
      </c>
      <c r="O3" t="s">
        <v>96</v>
      </c>
      <c r="R3" t="s">
        <v>11463</v>
      </c>
      <c r="S3" t="s">
        <v>114</v>
      </c>
    </row>
    <row r="4" spans="1:20" x14ac:dyDescent="0.4">
      <c r="A4" t="s">
        <v>79</v>
      </c>
      <c r="B4" t="s">
        <v>1367</v>
      </c>
      <c r="C4" t="s">
        <v>11507</v>
      </c>
      <c r="E4" t="s">
        <v>154</v>
      </c>
      <c r="F4" t="s">
        <v>1340</v>
      </c>
      <c r="I4" t="s">
        <v>11478</v>
      </c>
      <c r="J4" t="s">
        <v>1372</v>
      </c>
      <c r="K4" t="s">
        <v>117</v>
      </c>
      <c r="L4" t="s">
        <v>94</v>
      </c>
      <c r="M4">
        <v>2.5299999999999998</v>
      </c>
      <c r="N4" t="s">
        <v>102</v>
      </c>
      <c r="O4" t="s">
        <v>96</v>
      </c>
      <c r="P4" t="s">
        <v>1286</v>
      </c>
      <c r="R4" t="s">
        <v>11477</v>
      </c>
      <c r="S4" t="s">
        <v>1288</v>
      </c>
    </row>
    <row r="5" spans="1:20" x14ac:dyDescent="0.4">
      <c r="A5" t="s">
        <v>79</v>
      </c>
      <c r="B5" t="s">
        <v>1367</v>
      </c>
      <c r="C5" t="s">
        <v>11507</v>
      </c>
      <c r="E5" t="s">
        <v>154</v>
      </c>
      <c r="F5" t="s">
        <v>1340</v>
      </c>
      <c r="I5" t="s">
        <v>11478</v>
      </c>
      <c r="J5" t="s">
        <v>1373</v>
      </c>
      <c r="K5" t="s">
        <v>123</v>
      </c>
      <c r="L5" t="s">
        <v>94</v>
      </c>
      <c r="M5">
        <v>3.1E-2</v>
      </c>
      <c r="N5" t="s">
        <v>125</v>
      </c>
      <c r="O5" t="s">
        <v>96</v>
      </c>
      <c r="R5" t="s">
        <v>11463</v>
      </c>
      <c r="S5" t="s">
        <v>114</v>
      </c>
    </row>
    <row r="6" spans="1:20" x14ac:dyDescent="0.4">
      <c r="A6" t="s">
        <v>79</v>
      </c>
      <c r="B6" t="s">
        <v>1367</v>
      </c>
      <c r="C6" t="s">
        <v>11507</v>
      </c>
      <c r="E6" t="s">
        <v>154</v>
      </c>
      <c r="F6" t="s">
        <v>1340</v>
      </c>
      <c r="I6" t="s">
        <v>11478</v>
      </c>
      <c r="J6" t="s">
        <v>1374</v>
      </c>
      <c r="K6" t="s">
        <v>123</v>
      </c>
      <c r="L6" t="s">
        <v>94</v>
      </c>
      <c r="M6">
        <v>0.01</v>
      </c>
      <c r="N6" t="s">
        <v>131</v>
      </c>
      <c r="O6" t="s">
        <v>96</v>
      </c>
      <c r="R6" t="s">
        <v>11470</v>
      </c>
      <c r="S6" t="s">
        <v>1059</v>
      </c>
    </row>
    <row r="7" spans="1:20" x14ac:dyDescent="0.4">
      <c r="A7" t="s">
        <v>79</v>
      </c>
      <c r="B7" t="s">
        <v>1367</v>
      </c>
      <c r="C7" t="s">
        <v>11507</v>
      </c>
      <c r="E7" t="s">
        <v>154</v>
      </c>
      <c r="F7" t="s">
        <v>1340</v>
      </c>
      <c r="I7" t="s">
        <v>11478</v>
      </c>
      <c r="J7" t="s">
        <v>1375</v>
      </c>
      <c r="K7" t="s">
        <v>421</v>
      </c>
      <c r="L7" t="s">
        <v>94</v>
      </c>
      <c r="M7">
        <v>2.5</v>
      </c>
      <c r="N7" t="s">
        <v>423</v>
      </c>
      <c r="O7" t="s">
        <v>96</v>
      </c>
      <c r="R7" t="s">
        <v>11475</v>
      </c>
      <c r="S7" t="s">
        <v>1258</v>
      </c>
    </row>
    <row r="8" spans="1:20" x14ac:dyDescent="0.4">
      <c r="A8" t="s">
        <v>79</v>
      </c>
      <c r="B8" t="s">
        <v>1367</v>
      </c>
      <c r="C8" t="s">
        <v>11507</v>
      </c>
      <c r="E8" t="s">
        <v>154</v>
      </c>
      <c r="F8" t="s">
        <v>1340</v>
      </c>
      <c r="I8" t="s">
        <v>11478</v>
      </c>
      <c r="J8" t="s">
        <v>1377</v>
      </c>
      <c r="K8" t="s">
        <v>111</v>
      </c>
      <c r="L8" t="s">
        <v>94</v>
      </c>
      <c r="M8">
        <v>11.2</v>
      </c>
      <c r="N8" t="s">
        <v>135</v>
      </c>
      <c r="O8" t="s">
        <v>96</v>
      </c>
      <c r="R8" t="s">
        <v>11463</v>
      </c>
      <c r="S8" t="s">
        <v>114</v>
      </c>
    </row>
    <row r="9" spans="1:20" x14ac:dyDescent="0.4">
      <c r="A9" t="s">
        <v>79</v>
      </c>
      <c r="B9" t="s">
        <v>1409</v>
      </c>
      <c r="C9" t="s">
        <v>11508</v>
      </c>
      <c r="E9" t="s">
        <v>154</v>
      </c>
      <c r="F9" t="s">
        <v>1340</v>
      </c>
      <c r="I9" t="s">
        <v>11462</v>
      </c>
      <c r="J9" t="s">
        <v>1410</v>
      </c>
      <c r="K9" t="s">
        <v>1266</v>
      </c>
      <c r="L9" t="s">
        <v>94</v>
      </c>
      <c r="M9">
        <v>14.07</v>
      </c>
      <c r="N9" t="s">
        <v>423</v>
      </c>
      <c r="O9" t="s">
        <v>96</v>
      </c>
      <c r="R9" t="s">
        <v>11476</v>
      </c>
      <c r="S9" t="s">
        <v>1269</v>
      </c>
    </row>
    <row r="10" spans="1:20" x14ac:dyDescent="0.4">
      <c r="A10" t="s">
        <v>79</v>
      </c>
      <c r="B10" t="s">
        <v>200</v>
      </c>
      <c r="C10" t="s">
        <v>11509</v>
      </c>
      <c r="E10" t="s">
        <v>85</v>
      </c>
      <c r="F10" t="s">
        <v>201</v>
      </c>
      <c r="I10" t="s">
        <v>11462</v>
      </c>
      <c r="J10" t="s">
        <v>204</v>
      </c>
      <c r="K10" t="s">
        <v>111</v>
      </c>
      <c r="L10" t="s">
        <v>94</v>
      </c>
      <c r="M10">
        <v>6.54</v>
      </c>
      <c r="N10" t="s">
        <v>102</v>
      </c>
      <c r="O10" t="s">
        <v>96</v>
      </c>
      <c r="R10" t="s">
        <v>11463</v>
      </c>
      <c r="S10" t="s">
        <v>114</v>
      </c>
    </row>
    <row r="11" spans="1:20" x14ac:dyDescent="0.4">
      <c r="A11" t="s">
        <v>79</v>
      </c>
      <c r="B11" t="s">
        <v>200</v>
      </c>
      <c r="C11" t="s">
        <v>11509</v>
      </c>
      <c r="E11" t="s">
        <v>85</v>
      </c>
      <c r="F11" t="s">
        <v>201</v>
      </c>
      <c r="I11" t="s">
        <v>11462</v>
      </c>
      <c r="J11" t="s">
        <v>205</v>
      </c>
      <c r="K11" t="s">
        <v>117</v>
      </c>
      <c r="L11" t="s">
        <v>94</v>
      </c>
      <c r="M11">
        <v>6.54</v>
      </c>
      <c r="N11" t="s">
        <v>102</v>
      </c>
      <c r="O11" t="s">
        <v>96</v>
      </c>
      <c r="R11" t="s">
        <v>11464</v>
      </c>
      <c r="S11" t="s">
        <v>120</v>
      </c>
    </row>
    <row r="12" spans="1:20" x14ac:dyDescent="0.4">
      <c r="A12" t="s">
        <v>79</v>
      </c>
      <c r="B12" t="s">
        <v>200</v>
      </c>
      <c r="C12" t="s">
        <v>11509</v>
      </c>
      <c r="E12" t="s">
        <v>85</v>
      </c>
      <c r="F12" t="s">
        <v>201</v>
      </c>
      <c r="I12" t="s">
        <v>11462</v>
      </c>
      <c r="J12" t="s">
        <v>206</v>
      </c>
      <c r="K12" t="s">
        <v>123</v>
      </c>
      <c r="L12" t="s">
        <v>94</v>
      </c>
      <c r="M12">
        <v>3.1E-2</v>
      </c>
      <c r="N12" t="s">
        <v>125</v>
      </c>
      <c r="O12" t="s">
        <v>96</v>
      </c>
      <c r="R12" t="s">
        <v>11463</v>
      </c>
      <c r="S12" t="s">
        <v>114</v>
      </c>
    </row>
    <row r="13" spans="1:20" x14ac:dyDescent="0.4">
      <c r="A13" t="s">
        <v>79</v>
      </c>
      <c r="B13" t="s">
        <v>200</v>
      </c>
      <c r="C13" t="s">
        <v>11509</v>
      </c>
      <c r="E13" t="s">
        <v>85</v>
      </c>
      <c r="F13" t="s">
        <v>201</v>
      </c>
      <c r="I13" t="s">
        <v>11462</v>
      </c>
      <c r="J13" t="s">
        <v>207</v>
      </c>
      <c r="K13" t="s">
        <v>123</v>
      </c>
      <c r="L13" t="s">
        <v>94</v>
      </c>
      <c r="M13">
        <v>0.01</v>
      </c>
      <c r="N13" t="s">
        <v>131</v>
      </c>
      <c r="O13" t="s">
        <v>96</v>
      </c>
      <c r="R13" t="s">
        <v>11465</v>
      </c>
      <c r="S13" t="s">
        <v>129</v>
      </c>
    </row>
    <row r="14" spans="1:20" x14ac:dyDescent="0.4">
      <c r="A14" t="s">
        <v>79</v>
      </c>
      <c r="B14" t="s">
        <v>200</v>
      </c>
      <c r="C14" t="s">
        <v>11509</v>
      </c>
      <c r="E14" t="s">
        <v>85</v>
      </c>
      <c r="F14" t="s">
        <v>201</v>
      </c>
      <c r="I14" t="s">
        <v>11462</v>
      </c>
      <c r="J14" t="s">
        <v>209</v>
      </c>
      <c r="K14" t="s">
        <v>111</v>
      </c>
      <c r="L14" t="s">
        <v>94</v>
      </c>
      <c r="M14">
        <v>28.9</v>
      </c>
      <c r="N14" t="s">
        <v>135</v>
      </c>
      <c r="O14" t="s">
        <v>96</v>
      </c>
      <c r="R14" t="s">
        <v>11463</v>
      </c>
      <c r="S14" t="s">
        <v>114</v>
      </c>
    </row>
    <row r="15" spans="1:20" x14ac:dyDescent="0.4">
      <c r="A15" t="s">
        <v>79</v>
      </c>
      <c r="B15" t="s">
        <v>260</v>
      </c>
      <c r="C15" t="s">
        <v>11510</v>
      </c>
      <c r="E15" t="s">
        <v>85</v>
      </c>
      <c r="F15" t="s">
        <v>201</v>
      </c>
      <c r="I15" t="s">
        <v>11462</v>
      </c>
      <c r="J15" t="s">
        <v>264</v>
      </c>
      <c r="K15" t="s">
        <v>111</v>
      </c>
      <c r="L15" t="s">
        <v>94</v>
      </c>
      <c r="M15">
        <v>7.1</v>
      </c>
      <c r="N15" t="s">
        <v>102</v>
      </c>
      <c r="O15" t="s">
        <v>96</v>
      </c>
      <c r="R15" t="s">
        <v>11463</v>
      </c>
      <c r="S15" t="s">
        <v>114</v>
      </c>
    </row>
    <row r="16" spans="1:20" x14ac:dyDescent="0.4">
      <c r="A16" t="s">
        <v>79</v>
      </c>
      <c r="B16" t="s">
        <v>260</v>
      </c>
      <c r="C16" t="s">
        <v>11510</v>
      </c>
      <c r="E16" t="s">
        <v>85</v>
      </c>
      <c r="F16" t="s">
        <v>201</v>
      </c>
      <c r="I16" t="s">
        <v>11462</v>
      </c>
      <c r="J16" t="s">
        <v>265</v>
      </c>
      <c r="K16" t="s">
        <v>117</v>
      </c>
      <c r="L16" t="s">
        <v>94</v>
      </c>
      <c r="M16">
        <v>7.1</v>
      </c>
      <c r="N16" t="s">
        <v>102</v>
      </c>
      <c r="O16" t="s">
        <v>96</v>
      </c>
      <c r="R16" t="s">
        <v>11464</v>
      </c>
      <c r="S16" t="s">
        <v>120</v>
      </c>
    </row>
    <row r="17" spans="1:19" x14ac:dyDescent="0.4">
      <c r="A17" t="s">
        <v>79</v>
      </c>
      <c r="B17" t="s">
        <v>260</v>
      </c>
      <c r="C17" t="s">
        <v>11510</v>
      </c>
      <c r="E17" t="s">
        <v>85</v>
      </c>
      <c r="F17" t="s">
        <v>201</v>
      </c>
      <c r="I17" t="s">
        <v>11462</v>
      </c>
      <c r="J17" t="s">
        <v>266</v>
      </c>
      <c r="K17" t="s">
        <v>123</v>
      </c>
      <c r="L17" t="s">
        <v>94</v>
      </c>
      <c r="M17">
        <v>3.1E-2</v>
      </c>
      <c r="N17" t="s">
        <v>125</v>
      </c>
      <c r="O17" t="s">
        <v>96</v>
      </c>
      <c r="R17" t="s">
        <v>11463</v>
      </c>
      <c r="S17" t="s">
        <v>114</v>
      </c>
    </row>
    <row r="18" spans="1:19" x14ac:dyDescent="0.4">
      <c r="A18" t="s">
        <v>79</v>
      </c>
      <c r="B18" t="s">
        <v>260</v>
      </c>
      <c r="C18" t="s">
        <v>11510</v>
      </c>
      <c r="E18" t="s">
        <v>85</v>
      </c>
      <c r="F18" t="s">
        <v>201</v>
      </c>
      <c r="I18" t="s">
        <v>11462</v>
      </c>
      <c r="J18" t="s">
        <v>267</v>
      </c>
      <c r="K18" t="s">
        <v>123</v>
      </c>
      <c r="L18" t="s">
        <v>94</v>
      </c>
      <c r="M18">
        <v>0.01</v>
      </c>
      <c r="N18" t="s">
        <v>131</v>
      </c>
      <c r="O18" t="s">
        <v>96</v>
      </c>
      <c r="R18" t="s">
        <v>11465</v>
      </c>
      <c r="S18" t="s">
        <v>129</v>
      </c>
    </row>
    <row r="19" spans="1:19" x14ac:dyDescent="0.4">
      <c r="A19" t="s">
        <v>79</v>
      </c>
      <c r="B19" t="s">
        <v>260</v>
      </c>
      <c r="C19" t="s">
        <v>11510</v>
      </c>
      <c r="E19" t="s">
        <v>85</v>
      </c>
      <c r="F19" t="s">
        <v>201</v>
      </c>
      <c r="I19" t="s">
        <v>11462</v>
      </c>
      <c r="J19" t="s">
        <v>269</v>
      </c>
      <c r="K19" t="s">
        <v>111</v>
      </c>
      <c r="L19" t="s">
        <v>94</v>
      </c>
      <c r="M19">
        <v>31.4</v>
      </c>
      <c r="N19" t="s">
        <v>135</v>
      </c>
      <c r="O19" t="s">
        <v>96</v>
      </c>
      <c r="R19" t="s">
        <v>11463</v>
      </c>
      <c r="S19" t="s">
        <v>114</v>
      </c>
    </row>
    <row r="20" spans="1:19" x14ac:dyDescent="0.4">
      <c r="A20" t="s">
        <v>79</v>
      </c>
      <c r="B20" t="s">
        <v>642</v>
      </c>
      <c r="C20" t="s">
        <v>11511</v>
      </c>
      <c r="E20" t="s">
        <v>85</v>
      </c>
      <c r="F20" t="s">
        <v>201</v>
      </c>
      <c r="I20" t="s">
        <v>11462</v>
      </c>
      <c r="J20" t="s">
        <v>646</v>
      </c>
      <c r="K20" t="s">
        <v>111</v>
      </c>
      <c r="L20" t="s">
        <v>94</v>
      </c>
      <c r="M20">
        <v>6.5</v>
      </c>
      <c r="N20" t="s">
        <v>102</v>
      </c>
      <c r="O20" t="s">
        <v>96</v>
      </c>
      <c r="R20" t="s">
        <v>11463</v>
      </c>
      <c r="S20" t="s">
        <v>114</v>
      </c>
    </row>
    <row r="21" spans="1:19" x14ac:dyDescent="0.4">
      <c r="A21" t="s">
        <v>79</v>
      </c>
      <c r="B21" t="s">
        <v>642</v>
      </c>
      <c r="C21" t="s">
        <v>11511</v>
      </c>
      <c r="E21" t="s">
        <v>85</v>
      </c>
      <c r="F21" t="s">
        <v>201</v>
      </c>
      <c r="I21" t="s">
        <v>11462</v>
      </c>
      <c r="J21" t="s">
        <v>647</v>
      </c>
      <c r="K21" t="s">
        <v>117</v>
      </c>
      <c r="L21" t="s">
        <v>94</v>
      </c>
      <c r="M21">
        <v>6.5</v>
      </c>
      <c r="N21" t="s">
        <v>102</v>
      </c>
      <c r="O21" t="s">
        <v>96</v>
      </c>
      <c r="R21" t="s">
        <v>11464</v>
      </c>
      <c r="S21" t="s">
        <v>120</v>
      </c>
    </row>
    <row r="22" spans="1:19" x14ac:dyDescent="0.4">
      <c r="A22" t="s">
        <v>79</v>
      </c>
      <c r="B22" t="s">
        <v>642</v>
      </c>
      <c r="C22" t="s">
        <v>11511</v>
      </c>
      <c r="E22" t="s">
        <v>85</v>
      </c>
      <c r="F22" t="s">
        <v>201</v>
      </c>
      <c r="I22" t="s">
        <v>11462</v>
      </c>
      <c r="J22" t="s">
        <v>651</v>
      </c>
      <c r="K22" t="s">
        <v>111</v>
      </c>
      <c r="L22" t="s">
        <v>94</v>
      </c>
      <c r="M22">
        <v>28.8</v>
      </c>
      <c r="N22" t="s">
        <v>135</v>
      </c>
      <c r="O22" t="s">
        <v>96</v>
      </c>
      <c r="R22" t="s">
        <v>11463</v>
      </c>
      <c r="S22" t="s">
        <v>114</v>
      </c>
    </row>
    <row r="23" spans="1:19" x14ac:dyDescent="0.4">
      <c r="A23" t="s">
        <v>79</v>
      </c>
      <c r="B23" t="s">
        <v>222</v>
      </c>
      <c r="C23" t="s">
        <v>11512</v>
      </c>
      <c r="E23" t="s">
        <v>85</v>
      </c>
      <c r="F23" t="s">
        <v>223</v>
      </c>
      <c r="I23" t="s">
        <v>11462</v>
      </c>
      <c r="J23" t="s">
        <v>226</v>
      </c>
      <c r="K23" t="s">
        <v>111</v>
      </c>
      <c r="L23" t="s">
        <v>94</v>
      </c>
      <c r="M23">
        <v>1.8</v>
      </c>
      <c r="N23" t="s">
        <v>102</v>
      </c>
      <c r="O23" t="s">
        <v>96</v>
      </c>
      <c r="R23" t="s">
        <v>11463</v>
      </c>
      <c r="S23" t="s">
        <v>114</v>
      </c>
    </row>
    <row r="24" spans="1:19" x14ac:dyDescent="0.4">
      <c r="A24" t="s">
        <v>79</v>
      </c>
      <c r="B24" t="s">
        <v>222</v>
      </c>
      <c r="C24" t="s">
        <v>11512</v>
      </c>
      <c r="E24" t="s">
        <v>85</v>
      </c>
      <c r="F24" t="s">
        <v>223</v>
      </c>
      <c r="I24" t="s">
        <v>11462</v>
      </c>
      <c r="J24" t="s">
        <v>227</v>
      </c>
      <c r="K24" t="s">
        <v>117</v>
      </c>
      <c r="L24" t="s">
        <v>94</v>
      </c>
      <c r="M24">
        <v>1.8</v>
      </c>
      <c r="N24" t="s">
        <v>102</v>
      </c>
      <c r="O24" t="s">
        <v>96</v>
      </c>
      <c r="R24" t="s">
        <v>11464</v>
      </c>
      <c r="S24" t="s">
        <v>120</v>
      </c>
    </row>
    <row r="25" spans="1:19" x14ac:dyDescent="0.4">
      <c r="A25" t="s">
        <v>79</v>
      </c>
      <c r="B25" t="s">
        <v>222</v>
      </c>
      <c r="C25" t="s">
        <v>11512</v>
      </c>
      <c r="E25" t="s">
        <v>85</v>
      </c>
      <c r="F25" t="s">
        <v>223</v>
      </c>
      <c r="I25" t="s">
        <v>11462</v>
      </c>
      <c r="J25" t="s">
        <v>228</v>
      </c>
      <c r="K25" t="s">
        <v>123</v>
      </c>
      <c r="L25" t="s">
        <v>94</v>
      </c>
      <c r="M25">
        <v>0.107</v>
      </c>
      <c r="N25" t="s">
        <v>125</v>
      </c>
      <c r="O25" t="s">
        <v>96</v>
      </c>
      <c r="R25" t="s">
        <v>11463</v>
      </c>
      <c r="S25" t="s">
        <v>114</v>
      </c>
    </row>
    <row r="26" spans="1:19" x14ac:dyDescent="0.4">
      <c r="A26" t="s">
        <v>79</v>
      </c>
      <c r="B26" t="s">
        <v>222</v>
      </c>
      <c r="C26" t="s">
        <v>11512</v>
      </c>
      <c r="E26" t="s">
        <v>85</v>
      </c>
      <c r="F26" t="s">
        <v>223</v>
      </c>
      <c r="I26" t="s">
        <v>11462</v>
      </c>
      <c r="J26" t="s">
        <v>229</v>
      </c>
      <c r="K26" t="s">
        <v>123</v>
      </c>
      <c r="L26" t="s">
        <v>94</v>
      </c>
      <c r="M26">
        <v>0.04</v>
      </c>
      <c r="N26" t="s">
        <v>131</v>
      </c>
      <c r="O26" t="s">
        <v>96</v>
      </c>
      <c r="R26" t="s">
        <v>11465</v>
      </c>
      <c r="S26" t="s">
        <v>129</v>
      </c>
    </row>
    <row r="27" spans="1:19" x14ac:dyDescent="0.4">
      <c r="A27" t="s">
        <v>79</v>
      </c>
      <c r="B27" t="s">
        <v>222</v>
      </c>
      <c r="C27" t="s">
        <v>11512</v>
      </c>
      <c r="E27" t="s">
        <v>85</v>
      </c>
      <c r="F27" t="s">
        <v>223</v>
      </c>
      <c r="I27" t="s">
        <v>11462</v>
      </c>
      <c r="J27" t="s">
        <v>231</v>
      </c>
      <c r="K27" t="s">
        <v>111</v>
      </c>
      <c r="L27" t="s">
        <v>94</v>
      </c>
      <c r="M27">
        <v>7.99</v>
      </c>
      <c r="N27" t="s">
        <v>135</v>
      </c>
      <c r="O27" t="s">
        <v>96</v>
      </c>
      <c r="R27" t="s">
        <v>11463</v>
      </c>
      <c r="S27" t="s">
        <v>114</v>
      </c>
    </row>
    <row r="28" spans="1:19" x14ac:dyDescent="0.4">
      <c r="A28" t="s">
        <v>79</v>
      </c>
      <c r="B28" t="s">
        <v>326</v>
      </c>
      <c r="C28" t="s">
        <v>11513</v>
      </c>
      <c r="E28" t="s">
        <v>85</v>
      </c>
      <c r="F28" t="s">
        <v>223</v>
      </c>
      <c r="I28" t="s">
        <v>11462</v>
      </c>
      <c r="J28" t="s">
        <v>330</v>
      </c>
      <c r="K28" t="s">
        <v>111</v>
      </c>
      <c r="L28" t="s">
        <v>94</v>
      </c>
      <c r="M28">
        <v>2</v>
      </c>
      <c r="N28" t="s">
        <v>102</v>
      </c>
      <c r="O28" t="s">
        <v>96</v>
      </c>
      <c r="R28" t="s">
        <v>11463</v>
      </c>
      <c r="S28" t="s">
        <v>114</v>
      </c>
    </row>
    <row r="29" spans="1:19" x14ac:dyDescent="0.4">
      <c r="A29" t="s">
        <v>79</v>
      </c>
      <c r="B29" t="s">
        <v>326</v>
      </c>
      <c r="C29" t="s">
        <v>11513</v>
      </c>
      <c r="E29" t="s">
        <v>85</v>
      </c>
      <c r="F29" t="s">
        <v>223</v>
      </c>
      <c r="I29" t="s">
        <v>11462</v>
      </c>
      <c r="J29" t="s">
        <v>331</v>
      </c>
      <c r="K29" t="s">
        <v>117</v>
      </c>
      <c r="L29" t="s">
        <v>94</v>
      </c>
      <c r="M29">
        <v>2</v>
      </c>
      <c r="N29" t="s">
        <v>102</v>
      </c>
      <c r="O29" t="s">
        <v>96</v>
      </c>
      <c r="R29" t="s">
        <v>11464</v>
      </c>
      <c r="S29" t="s">
        <v>120</v>
      </c>
    </row>
    <row r="30" spans="1:19" x14ac:dyDescent="0.4">
      <c r="A30" t="s">
        <v>79</v>
      </c>
      <c r="B30" t="s">
        <v>326</v>
      </c>
      <c r="C30" t="s">
        <v>11513</v>
      </c>
      <c r="E30" t="s">
        <v>85</v>
      </c>
      <c r="F30" t="s">
        <v>223</v>
      </c>
      <c r="I30" t="s">
        <v>11462</v>
      </c>
      <c r="J30" t="s">
        <v>332</v>
      </c>
      <c r="K30" t="s">
        <v>123</v>
      </c>
      <c r="L30" t="s">
        <v>94</v>
      </c>
      <c r="M30">
        <v>0.153</v>
      </c>
      <c r="N30" t="s">
        <v>125</v>
      </c>
      <c r="O30" t="s">
        <v>96</v>
      </c>
      <c r="R30" t="s">
        <v>11463</v>
      </c>
      <c r="S30" t="s">
        <v>114</v>
      </c>
    </row>
    <row r="31" spans="1:19" x14ac:dyDescent="0.4">
      <c r="A31" t="s">
        <v>79</v>
      </c>
      <c r="B31" t="s">
        <v>326</v>
      </c>
      <c r="C31" t="s">
        <v>11513</v>
      </c>
      <c r="E31" t="s">
        <v>85</v>
      </c>
      <c r="F31" t="s">
        <v>223</v>
      </c>
      <c r="I31" t="s">
        <v>11462</v>
      </c>
      <c r="J31" t="s">
        <v>333</v>
      </c>
      <c r="K31" t="s">
        <v>123</v>
      </c>
      <c r="L31" t="s">
        <v>94</v>
      </c>
      <c r="M31">
        <v>0.05</v>
      </c>
      <c r="N31" t="s">
        <v>131</v>
      </c>
      <c r="O31" t="s">
        <v>96</v>
      </c>
      <c r="R31" t="s">
        <v>11465</v>
      </c>
      <c r="S31" t="s">
        <v>129</v>
      </c>
    </row>
    <row r="32" spans="1:19" x14ac:dyDescent="0.4">
      <c r="A32" t="s">
        <v>79</v>
      </c>
      <c r="B32" t="s">
        <v>326</v>
      </c>
      <c r="C32" t="s">
        <v>11513</v>
      </c>
      <c r="E32" t="s">
        <v>85</v>
      </c>
      <c r="F32" t="s">
        <v>223</v>
      </c>
      <c r="I32" t="s">
        <v>11462</v>
      </c>
      <c r="J32" t="s">
        <v>335</v>
      </c>
      <c r="K32" t="s">
        <v>111</v>
      </c>
      <c r="L32" t="s">
        <v>94</v>
      </c>
      <c r="M32">
        <v>8.85</v>
      </c>
      <c r="N32" t="s">
        <v>135</v>
      </c>
      <c r="O32" t="s">
        <v>96</v>
      </c>
      <c r="R32" t="s">
        <v>11463</v>
      </c>
      <c r="S32" t="s">
        <v>114</v>
      </c>
    </row>
    <row r="33" spans="1:19" x14ac:dyDescent="0.4">
      <c r="A33" t="s">
        <v>79</v>
      </c>
      <c r="B33" t="s">
        <v>211</v>
      </c>
      <c r="C33" t="s">
        <v>11514</v>
      </c>
      <c r="E33" t="s">
        <v>85</v>
      </c>
      <c r="F33" t="s">
        <v>212</v>
      </c>
      <c r="I33" t="s">
        <v>11462</v>
      </c>
      <c r="J33" t="s">
        <v>215</v>
      </c>
      <c r="K33" t="s">
        <v>111</v>
      </c>
      <c r="L33" t="s">
        <v>94</v>
      </c>
      <c r="M33">
        <v>3.38</v>
      </c>
      <c r="N33" t="s">
        <v>102</v>
      </c>
      <c r="O33" t="s">
        <v>96</v>
      </c>
      <c r="R33" t="s">
        <v>11463</v>
      </c>
      <c r="S33" t="s">
        <v>114</v>
      </c>
    </row>
    <row r="34" spans="1:19" x14ac:dyDescent="0.4">
      <c r="A34" t="s">
        <v>79</v>
      </c>
      <c r="B34" t="s">
        <v>211</v>
      </c>
      <c r="C34" t="s">
        <v>11514</v>
      </c>
      <c r="E34" t="s">
        <v>85</v>
      </c>
      <c r="F34" t="s">
        <v>212</v>
      </c>
      <c r="I34" t="s">
        <v>11462</v>
      </c>
      <c r="J34" t="s">
        <v>216</v>
      </c>
      <c r="K34" t="s">
        <v>117</v>
      </c>
      <c r="L34" t="s">
        <v>94</v>
      </c>
      <c r="M34">
        <v>3.38</v>
      </c>
      <c r="N34" t="s">
        <v>102</v>
      </c>
      <c r="O34" t="s">
        <v>96</v>
      </c>
      <c r="R34" t="s">
        <v>11464</v>
      </c>
      <c r="S34" t="s">
        <v>120</v>
      </c>
    </row>
    <row r="35" spans="1:19" x14ac:dyDescent="0.4">
      <c r="A35" t="s">
        <v>79</v>
      </c>
      <c r="B35" t="s">
        <v>211</v>
      </c>
      <c r="C35" t="s">
        <v>11514</v>
      </c>
      <c r="E35" t="s">
        <v>85</v>
      </c>
      <c r="F35" t="s">
        <v>212</v>
      </c>
      <c r="I35" t="s">
        <v>11462</v>
      </c>
      <c r="J35" t="s">
        <v>220</v>
      </c>
      <c r="K35" t="s">
        <v>111</v>
      </c>
      <c r="L35" t="s">
        <v>94</v>
      </c>
      <c r="M35">
        <v>14.9</v>
      </c>
      <c r="N35" t="s">
        <v>135</v>
      </c>
      <c r="O35" t="s">
        <v>96</v>
      </c>
      <c r="R35" t="s">
        <v>11463</v>
      </c>
      <c r="S35" t="s">
        <v>114</v>
      </c>
    </row>
    <row r="36" spans="1:19" x14ac:dyDescent="0.4">
      <c r="A36" t="s">
        <v>79</v>
      </c>
      <c r="B36" t="s">
        <v>299</v>
      </c>
      <c r="C36" t="s">
        <v>11515</v>
      </c>
      <c r="E36" t="s">
        <v>85</v>
      </c>
      <c r="F36" t="s">
        <v>212</v>
      </c>
      <c r="I36" t="s">
        <v>11462</v>
      </c>
      <c r="J36" t="s">
        <v>303</v>
      </c>
      <c r="K36" t="s">
        <v>111</v>
      </c>
      <c r="L36" t="s">
        <v>94</v>
      </c>
      <c r="M36">
        <v>3.7</v>
      </c>
      <c r="N36" t="s">
        <v>102</v>
      </c>
      <c r="O36" t="s">
        <v>96</v>
      </c>
      <c r="R36" t="s">
        <v>11463</v>
      </c>
      <c r="S36" t="s">
        <v>114</v>
      </c>
    </row>
    <row r="37" spans="1:19" x14ac:dyDescent="0.4">
      <c r="A37" t="s">
        <v>79</v>
      </c>
      <c r="B37" t="s">
        <v>299</v>
      </c>
      <c r="C37" t="s">
        <v>11515</v>
      </c>
      <c r="E37" t="s">
        <v>85</v>
      </c>
      <c r="F37" t="s">
        <v>212</v>
      </c>
      <c r="I37" t="s">
        <v>11462</v>
      </c>
      <c r="J37" t="s">
        <v>304</v>
      </c>
      <c r="K37" t="s">
        <v>117</v>
      </c>
      <c r="L37" t="s">
        <v>94</v>
      </c>
      <c r="M37">
        <v>3.7</v>
      </c>
      <c r="N37" t="s">
        <v>102</v>
      </c>
      <c r="O37" t="s">
        <v>96</v>
      </c>
      <c r="R37" t="s">
        <v>11464</v>
      </c>
      <c r="S37" t="s">
        <v>120</v>
      </c>
    </row>
    <row r="38" spans="1:19" x14ac:dyDescent="0.4">
      <c r="A38" t="s">
        <v>79</v>
      </c>
      <c r="B38" t="s">
        <v>299</v>
      </c>
      <c r="C38" t="s">
        <v>11515</v>
      </c>
      <c r="E38" t="s">
        <v>85</v>
      </c>
      <c r="F38" t="s">
        <v>212</v>
      </c>
      <c r="I38" t="s">
        <v>11462</v>
      </c>
      <c r="J38" t="s">
        <v>305</v>
      </c>
      <c r="K38" t="s">
        <v>123</v>
      </c>
      <c r="L38" t="s">
        <v>94</v>
      </c>
      <c r="M38">
        <v>3.1E-2</v>
      </c>
      <c r="N38" t="s">
        <v>125</v>
      </c>
      <c r="O38" t="s">
        <v>96</v>
      </c>
      <c r="R38" t="s">
        <v>11463</v>
      </c>
      <c r="S38" t="s">
        <v>114</v>
      </c>
    </row>
    <row r="39" spans="1:19" x14ac:dyDescent="0.4">
      <c r="A39" t="s">
        <v>79</v>
      </c>
      <c r="B39" t="s">
        <v>299</v>
      </c>
      <c r="C39" t="s">
        <v>11515</v>
      </c>
      <c r="E39" t="s">
        <v>85</v>
      </c>
      <c r="F39" t="s">
        <v>212</v>
      </c>
      <c r="I39" t="s">
        <v>11462</v>
      </c>
      <c r="J39" t="s">
        <v>306</v>
      </c>
      <c r="K39" t="s">
        <v>123</v>
      </c>
      <c r="L39" t="s">
        <v>94</v>
      </c>
      <c r="M39">
        <v>0.01</v>
      </c>
      <c r="N39" t="s">
        <v>131</v>
      </c>
      <c r="O39" t="s">
        <v>96</v>
      </c>
      <c r="R39" t="s">
        <v>11465</v>
      </c>
      <c r="S39" t="s">
        <v>129</v>
      </c>
    </row>
    <row r="40" spans="1:19" x14ac:dyDescent="0.4">
      <c r="A40" t="s">
        <v>79</v>
      </c>
      <c r="B40" t="s">
        <v>299</v>
      </c>
      <c r="C40" t="s">
        <v>11515</v>
      </c>
      <c r="E40" t="s">
        <v>85</v>
      </c>
      <c r="F40" t="s">
        <v>212</v>
      </c>
      <c r="I40" t="s">
        <v>11462</v>
      </c>
      <c r="J40" t="s">
        <v>308</v>
      </c>
      <c r="K40" t="s">
        <v>111</v>
      </c>
      <c r="L40" t="s">
        <v>94</v>
      </c>
      <c r="M40">
        <v>16.399999999999999</v>
      </c>
      <c r="N40" t="s">
        <v>135</v>
      </c>
      <c r="O40" t="s">
        <v>96</v>
      </c>
      <c r="R40" t="s">
        <v>11463</v>
      </c>
      <c r="S40" t="s">
        <v>114</v>
      </c>
    </row>
    <row r="41" spans="1:19" x14ac:dyDescent="0.4">
      <c r="A41" t="s">
        <v>79</v>
      </c>
      <c r="B41" t="s">
        <v>545</v>
      </c>
      <c r="C41" t="s">
        <v>11516</v>
      </c>
      <c r="E41" t="s">
        <v>85</v>
      </c>
      <c r="F41" t="s">
        <v>212</v>
      </c>
      <c r="I41" t="s">
        <v>11462</v>
      </c>
      <c r="J41" t="s">
        <v>549</v>
      </c>
      <c r="K41" t="s">
        <v>111</v>
      </c>
      <c r="L41" t="s">
        <v>94</v>
      </c>
      <c r="M41">
        <v>2.7</v>
      </c>
      <c r="N41" t="s">
        <v>102</v>
      </c>
      <c r="O41" t="s">
        <v>96</v>
      </c>
      <c r="R41" t="s">
        <v>11463</v>
      </c>
      <c r="S41" t="s">
        <v>114</v>
      </c>
    </row>
    <row r="42" spans="1:19" x14ac:dyDescent="0.4">
      <c r="A42" t="s">
        <v>79</v>
      </c>
      <c r="B42" t="s">
        <v>545</v>
      </c>
      <c r="C42" t="s">
        <v>11516</v>
      </c>
      <c r="E42" t="s">
        <v>85</v>
      </c>
      <c r="F42" t="s">
        <v>212</v>
      </c>
      <c r="I42" t="s">
        <v>11462</v>
      </c>
      <c r="J42" t="s">
        <v>550</v>
      </c>
      <c r="K42" t="s">
        <v>117</v>
      </c>
      <c r="L42" t="s">
        <v>94</v>
      </c>
      <c r="M42">
        <v>2.7</v>
      </c>
      <c r="N42" t="s">
        <v>102</v>
      </c>
      <c r="O42" t="s">
        <v>96</v>
      </c>
      <c r="R42" t="s">
        <v>11464</v>
      </c>
      <c r="S42" t="s">
        <v>120</v>
      </c>
    </row>
    <row r="43" spans="1:19" x14ac:dyDescent="0.4">
      <c r="A43" t="s">
        <v>79</v>
      </c>
      <c r="B43" t="s">
        <v>545</v>
      </c>
      <c r="C43" t="s">
        <v>11516</v>
      </c>
      <c r="E43" t="s">
        <v>85</v>
      </c>
      <c r="F43" t="s">
        <v>212</v>
      </c>
      <c r="I43" t="s">
        <v>11462</v>
      </c>
      <c r="J43" t="s">
        <v>554</v>
      </c>
      <c r="K43" t="s">
        <v>111</v>
      </c>
      <c r="L43" t="s">
        <v>94</v>
      </c>
      <c r="M43">
        <v>12</v>
      </c>
      <c r="N43" t="s">
        <v>135</v>
      </c>
      <c r="O43" t="s">
        <v>96</v>
      </c>
      <c r="R43" t="s">
        <v>11463</v>
      </c>
      <c r="S43" t="s">
        <v>114</v>
      </c>
    </row>
    <row r="44" spans="1:19" x14ac:dyDescent="0.4">
      <c r="A44" t="s">
        <v>79</v>
      </c>
      <c r="B44" t="s">
        <v>1042</v>
      </c>
      <c r="C44" t="s">
        <v>11517</v>
      </c>
      <c r="E44" t="s">
        <v>85</v>
      </c>
      <c r="F44" t="s">
        <v>212</v>
      </c>
      <c r="I44" t="s">
        <v>11462</v>
      </c>
      <c r="J44" t="s">
        <v>1054</v>
      </c>
      <c r="K44" t="s">
        <v>111</v>
      </c>
      <c r="L44" t="s">
        <v>94</v>
      </c>
      <c r="M44">
        <v>2.21</v>
      </c>
      <c r="N44" t="s">
        <v>102</v>
      </c>
      <c r="O44" t="s">
        <v>96</v>
      </c>
      <c r="R44" t="s">
        <v>11463</v>
      </c>
      <c r="S44" t="s">
        <v>114</v>
      </c>
    </row>
    <row r="45" spans="1:19" x14ac:dyDescent="0.4">
      <c r="A45" t="s">
        <v>79</v>
      </c>
      <c r="B45" t="s">
        <v>1042</v>
      </c>
      <c r="C45" t="s">
        <v>11517</v>
      </c>
      <c r="E45" t="s">
        <v>85</v>
      </c>
      <c r="F45" t="s">
        <v>212</v>
      </c>
      <c r="I45" t="s">
        <v>11462</v>
      </c>
      <c r="J45" t="s">
        <v>1055</v>
      </c>
      <c r="K45" t="s">
        <v>117</v>
      </c>
      <c r="L45" t="s">
        <v>94</v>
      </c>
      <c r="M45">
        <v>2.21</v>
      </c>
      <c r="N45" t="s">
        <v>102</v>
      </c>
      <c r="O45" t="s">
        <v>96</v>
      </c>
      <c r="R45" t="s">
        <v>11464</v>
      </c>
      <c r="S45" t="s">
        <v>120</v>
      </c>
    </row>
    <row r="46" spans="1:19" x14ac:dyDescent="0.4">
      <c r="A46" t="s">
        <v>79</v>
      </c>
      <c r="B46" t="s">
        <v>1042</v>
      </c>
      <c r="C46" t="s">
        <v>11517</v>
      </c>
      <c r="E46" t="s">
        <v>85</v>
      </c>
      <c r="F46" t="s">
        <v>212</v>
      </c>
      <c r="I46" t="s">
        <v>11462</v>
      </c>
      <c r="J46" t="s">
        <v>1056</v>
      </c>
      <c r="K46" t="s">
        <v>123</v>
      </c>
      <c r="L46" t="s">
        <v>94</v>
      </c>
      <c r="M46">
        <v>3.3000000000000002E-2</v>
      </c>
      <c r="N46" t="s">
        <v>125</v>
      </c>
      <c r="O46" t="s">
        <v>96</v>
      </c>
      <c r="R46" t="s">
        <v>11463</v>
      </c>
      <c r="S46" t="s">
        <v>114</v>
      </c>
    </row>
    <row r="47" spans="1:19" x14ac:dyDescent="0.4">
      <c r="A47" t="s">
        <v>79</v>
      </c>
      <c r="B47" t="s">
        <v>1042</v>
      </c>
      <c r="C47" t="s">
        <v>11517</v>
      </c>
      <c r="E47" t="s">
        <v>85</v>
      </c>
      <c r="F47" t="s">
        <v>212</v>
      </c>
      <c r="I47" t="s">
        <v>11462</v>
      </c>
      <c r="J47" t="s">
        <v>1057</v>
      </c>
      <c r="K47" t="s">
        <v>123</v>
      </c>
      <c r="L47" t="s">
        <v>94</v>
      </c>
      <c r="M47">
        <v>1.0999999999999999E-2</v>
      </c>
      <c r="N47" t="s">
        <v>131</v>
      </c>
      <c r="O47" t="s">
        <v>96</v>
      </c>
      <c r="R47" t="s">
        <v>11470</v>
      </c>
      <c r="S47" t="s">
        <v>1059</v>
      </c>
    </row>
    <row r="48" spans="1:19" x14ac:dyDescent="0.4">
      <c r="A48" t="s">
        <v>79</v>
      </c>
      <c r="B48" t="s">
        <v>1042</v>
      </c>
      <c r="C48" t="s">
        <v>11517</v>
      </c>
      <c r="E48" t="s">
        <v>85</v>
      </c>
      <c r="F48" t="s">
        <v>212</v>
      </c>
      <c r="I48" t="s">
        <v>11462</v>
      </c>
      <c r="J48" t="s">
        <v>1062</v>
      </c>
      <c r="K48" t="s">
        <v>111</v>
      </c>
      <c r="L48" t="s">
        <v>94</v>
      </c>
      <c r="M48">
        <v>9.7899999999999991</v>
      </c>
      <c r="N48" t="s">
        <v>135</v>
      </c>
      <c r="O48" t="s">
        <v>96</v>
      </c>
      <c r="R48" t="s">
        <v>11463</v>
      </c>
      <c r="S48" t="s">
        <v>114</v>
      </c>
    </row>
    <row r="49" spans="1:19" x14ac:dyDescent="0.4">
      <c r="A49" t="s">
        <v>79</v>
      </c>
      <c r="B49" t="s">
        <v>1273</v>
      </c>
      <c r="C49" t="s">
        <v>11518</v>
      </c>
      <c r="E49" t="s">
        <v>154</v>
      </c>
      <c r="F49" t="s">
        <v>1275</v>
      </c>
      <c r="J49" t="s">
        <v>1284</v>
      </c>
      <c r="K49" t="s">
        <v>111</v>
      </c>
      <c r="L49" t="s">
        <v>94</v>
      </c>
      <c r="M49">
        <v>3.65</v>
      </c>
      <c r="N49" t="s">
        <v>102</v>
      </c>
      <c r="O49" t="s">
        <v>96</v>
      </c>
      <c r="R49" t="s">
        <v>11463</v>
      </c>
      <c r="S49" t="s">
        <v>114</v>
      </c>
    </row>
    <row r="50" spans="1:19" x14ac:dyDescent="0.4">
      <c r="A50" t="s">
        <v>79</v>
      </c>
      <c r="B50" t="s">
        <v>1273</v>
      </c>
      <c r="C50" t="s">
        <v>11518</v>
      </c>
      <c r="E50" t="s">
        <v>154</v>
      </c>
      <c r="F50" t="s">
        <v>1275</v>
      </c>
      <c r="J50" t="s">
        <v>1285</v>
      </c>
      <c r="K50" t="s">
        <v>117</v>
      </c>
      <c r="L50" t="s">
        <v>94</v>
      </c>
      <c r="M50">
        <v>3.65</v>
      </c>
      <c r="N50" t="s">
        <v>102</v>
      </c>
      <c r="O50" t="s">
        <v>96</v>
      </c>
      <c r="P50" t="s">
        <v>1286</v>
      </c>
      <c r="R50" t="s">
        <v>11477</v>
      </c>
      <c r="S50" t="s">
        <v>1288</v>
      </c>
    </row>
    <row r="51" spans="1:19" x14ac:dyDescent="0.4">
      <c r="A51" t="s">
        <v>79</v>
      </c>
      <c r="B51" t="s">
        <v>1273</v>
      </c>
      <c r="C51" t="s">
        <v>11518</v>
      </c>
      <c r="E51" t="s">
        <v>154</v>
      </c>
      <c r="F51" t="s">
        <v>1275</v>
      </c>
      <c r="J51" t="s">
        <v>1290</v>
      </c>
      <c r="K51" t="s">
        <v>123</v>
      </c>
      <c r="L51" t="s">
        <v>94</v>
      </c>
      <c r="M51">
        <v>3.7999999999999999E-2</v>
      </c>
      <c r="N51" t="s">
        <v>125</v>
      </c>
      <c r="O51" t="s">
        <v>96</v>
      </c>
      <c r="R51" t="s">
        <v>11463</v>
      </c>
      <c r="S51" t="s">
        <v>114</v>
      </c>
    </row>
    <row r="52" spans="1:19" x14ac:dyDescent="0.4">
      <c r="A52" t="s">
        <v>79</v>
      </c>
      <c r="B52" t="s">
        <v>1273</v>
      </c>
      <c r="C52" t="s">
        <v>11518</v>
      </c>
      <c r="E52" t="s">
        <v>154</v>
      </c>
      <c r="F52" t="s">
        <v>1275</v>
      </c>
      <c r="J52" t="s">
        <v>1291</v>
      </c>
      <c r="K52" t="s">
        <v>123</v>
      </c>
      <c r="L52" t="s">
        <v>94</v>
      </c>
      <c r="M52">
        <v>1.2E-2</v>
      </c>
      <c r="N52" t="s">
        <v>131</v>
      </c>
      <c r="O52" t="s">
        <v>96</v>
      </c>
      <c r="R52" t="s">
        <v>11470</v>
      </c>
      <c r="S52" t="s">
        <v>1059</v>
      </c>
    </row>
    <row r="53" spans="1:19" x14ac:dyDescent="0.4">
      <c r="A53" t="s">
        <v>79</v>
      </c>
      <c r="B53" t="s">
        <v>1273</v>
      </c>
      <c r="C53" t="s">
        <v>11518</v>
      </c>
      <c r="E53" t="s">
        <v>154</v>
      </c>
      <c r="F53" t="s">
        <v>1275</v>
      </c>
      <c r="J53" t="s">
        <v>1292</v>
      </c>
      <c r="K53" t="s">
        <v>421</v>
      </c>
      <c r="L53" t="s">
        <v>94</v>
      </c>
      <c r="M53">
        <v>3.72</v>
      </c>
      <c r="N53" t="s">
        <v>423</v>
      </c>
      <c r="O53" t="s">
        <v>96</v>
      </c>
      <c r="R53" t="s">
        <v>11475</v>
      </c>
      <c r="S53" t="s">
        <v>1258</v>
      </c>
    </row>
    <row r="54" spans="1:19" x14ac:dyDescent="0.4">
      <c r="A54" t="s">
        <v>79</v>
      </c>
      <c r="B54" t="s">
        <v>1273</v>
      </c>
      <c r="C54" t="s">
        <v>11518</v>
      </c>
      <c r="E54" t="s">
        <v>154</v>
      </c>
      <c r="F54" t="s">
        <v>1275</v>
      </c>
      <c r="J54" t="s">
        <v>1294</v>
      </c>
      <c r="K54" t="s">
        <v>111</v>
      </c>
      <c r="L54" t="s">
        <v>94</v>
      </c>
      <c r="M54">
        <v>16.2</v>
      </c>
      <c r="N54" t="s">
        <v>135</v>
      </c>
      <c r="O54" t="s">
        <v>96</v>
      </c>
      <c r="R54" t="s">
        <v>11463</v>
      </c>
      <c r="S54" t="s">
        <v>114</v>
      </c>
    </row>
    <row r="55" spans="1:19" x14ac:dyDescent="0.4">
      <c r="A55" t="s">
        <v>79</v>
      </c>
      <c r="B55" t="s">
        <v>1329</v>
      </c>
      <c r="C55" t="s">
        <v>11519</v>
      </c>
      <c r="E55" t="s">
        <v>154</v>
      </c>
      <c r="F55" t="s">
        <v>1275</v>
      </c>
      <c r="I55" t="s">
        <v>11462</v>
      </c>
      <c r="J55" t="s">
        <v>1330</v>
      </c>
      <c r="K55" t="s">
        <v>1266</v>
      </c>
      <c r="L55" t="s">
        <v>94</v>
      </c>
      <c r="M55">
        <v>20.079999999999998</v>
      </c>
      <c r="N55" t="s">
        <v>423</v>
      </c>
      <c r="O55" t="s">
        <v>96</v>
      </c>
      <c r="R55" t="s">
        <v>11476</v>
      </c>
      <c r="S55" t="s">
        <v>1269</v>
      </c>
    </row>
    <row r="56" spans="1:19" x14ac:dyDescent="0.4">
      <c r="A56" t="s">
        <v>79</v>
      </c>
      <c r="B56" t="s">
        <v>1346</v>
      </c>
      <c r="C56" t="s">
        <v>11520</v>
      </c>
      <c r="E56" t="s">
        <v>154</v>
      </c>
      <c r="F56" t="s">
        <v>1275</v>
      </c>
      <c r="J56" t="s">
        <v>1348</v>
      </c>
      <c r="K56" t="s">
        <v>1266</v>
      </c>
      <c r="L56" t="s">
        <v>94</v>
      </c>
      <c r="M56">
        <v>20.059999999999999</v>
      </c>
      <c r="N56" t="s">
        <v>423</v>
      </c>
      <c r="O56" t="s">
        <v>96</v>
      </c>
      <c r="R56" t="s">
        <v>11476</v>
      </c>
      <c r="S56" t="s">
        <v>1269</v>
      </c>
    </row>
    <row r="57" spans="1:19" x14ac:dyDescent="0.4">
      <c r="A57" t="s">
        <v>79</v>
      </c>
      <c r="B57" t="s">
        <v>1503</v>
      </c>
      <c r="C57" t="s">
        <v>11521</v>
      </c>
      <c r="E57" t="s">
        <v>154</v>
      </c>
      <c r="F57" t="s">
        <v>1504</v>
      </c>
      <c r="I57" t="s">
        <v>11474</v>
      </c>
      <c r="J57" t="s">
        <v>1506</v>
      </c>
      <c r="K57" t="s">
        <v>1266</v>
      </c>
      <c r="L57" t="s">
        <v>94</v>
      </c>
      <c r="M57">
        <v>15.08</v>
      </c>
      <c r="N57" t="s">
        <v>423</v>
      </c>
      <c r="O57" t="s">
        <v>96</v>
      </c>
      <c r="R57" t="s">
        <v>11476</v>
      </c>
      <c r="S57" t="s">
        <v>1269</v>
      </c>
    </row>
    <row r="58" spans="1:19" x14ac:dyDescent="0.4">
      <c r="A58" t="s">
        <v>79</v>
      </c>
      <c r="B58" t="s">
        <v>1503</v>
      </c>
      <c r="C58" t="s">
        <v>11521</v>
      </c>
      <c r="E58" t="s">
        <v>154</v>
      </c>
      <c r="F58" t="s">
        <v>1504</v>
      </c>
      <c r="I58" t="s">
        <v>11474</v>
      </c>
      <c r="J58" t="s">
        <v>1508</v>
      </c>
      <c r="K58" t="s">
        <v>105</v>
      </c>
      <c r="L58" t="s">
        <v>94</v>
      </c>
      <c r="M58">
        <v>3.0000000000000001E-3</v>
      </c>
      <c r="N58" t="s">
        <v>102</v>
      </c>
      <c r="O58" t="s">
        <v>96</v>
      </c>
      <c r="R58" t="s">
        <v>11473</v>
      </c>
      <c r="S58" t="s">
        <v>1052</v>
      </c>
    </row>
    <row r="59" spans="1:19" x14ac:dyDescent="0.4">
      <c r="A59" t="s">
        <v>79</v>
      </c>
      <c r="B59" t="s">
        <v>1503</v>
      </c>
      <c r="C59" t="s">
        <v>11521</v>
      </c>
      <c r="E59" t="s">
        <v>154</v>
      </c>
      <c r="F59" t="s">
        <v>1504</v>
      </c>
      <c r="I59" t="s">
        <v>11474</v>
      </c>
      <c r="J59" t="s">
        <v>1509</v>
      </c>
      <c r="K59" t="s">
        <v>111</v>
      </c>
      <c r="L59" t="s">
        <v>94</v>
      </c>
      <c r="M59">
        <v>4.41</v>
      </c>
      <c r="N59" t="s">
        <v>102</v>
      </c>
      <c r="O59" t="s">
        <v>96</v>
      </c>
      <c r="R59" t="s">
        <v>11463</v>
      </c>
      <c r="S59" t="s">
        <v>114</v>
      </c>
    </row>
    <row r="60" spans="1:19" x14ac:dyDescent="0.4">
      <c r="A60" t="s">
        <v>79</v>
      </c>
      <c r="B60" t="s">
        <v>1503</v>
      </c>
      <c r="C60" t="s">
        <v>11521</v>
      </c>
      <c r="E60" t="s">
        <v>154</v>
      </c>
      <c r="F60" t="s">
        <v>1504</v>
      </c>
      <c r="I60" t="s">
        <v>11474</v>
      </c>
      <c r="J60" t="s">
        <v>1510</v>
      </c>
      <c r="K60" t="s">
        <v>117</v>
      </c>
      <c r="L60" t="s">
        <v>94</v>
      </c>
      <c r="M60">
        <v>4.42</v>
      </c>
      <c r="N60" t="s">
        <v>102</v>
      </c>
      <c r="O60" t="s">
        <v>96</v>
      </c>
      <c r="R60" t="s">
        <v>11477</v>
      </c>
      <c r="S60" t="s">
        <v>1288</v>
      </c>
    </row>
    <row r="61" spans="1:19" x14ac:dyDescent="0.4">
      <c r="A61" t="s">
        <v>79</v>
      </c>
      <c r="B61" t="s">
        <v>1503</v>
      </c>
      <c r="C61" t="s">
        <v>11521</v>
      </c>
      <c r="E61" t="s">
        <v>154</v>
      </c>
      <c r="F61" t="s">
        <v>1504</v>
      </c>
      <c r="I61" t="s">
        <v>11474</v>
      </c>
      <c r="J61" t="s">
        <v>1511</v>
      </c>
      <c r="K61" t="s">
        <v>123</v>
      </c>
      <c r="L61" t="s">
        <v>94</v>
      </c>
      <c r="M61">
        <v>2.8000000000000001E-2</v>
      </c>
      <c r="N61" t="s">
        <v>125</v>
      </c>
      <c r="O61" t="s">
        <v>96</v>
      </c>
      <c r="R61" t="s">
        <v>11463</v>
      </c>
      <c r="S61" t="s">
        <v>114</v>
      </c>
    </row>
    <row r="62" spans="1:19" x14ac:dyDescent="0.4">
      <c r="A62" t="s">
        <v>79</v>
      </c>
      <c r="B62" t="s">
        <v>1503</v>
      </c>
      <c r="C62" t="s">
        <v>11521</v>
      </c>
      <c r="E62" t="s">
        <v>154</v>
      </c>
      <c r="F62" t="s">
        <v>1504</v>
      </c>
      <c r="I62" t="s">
        <v>11474</v>
      </c>
      <c r="J62" t="s">
        <v>1512</v>
      </c>
      <c r="K62" t="s">
        <v>123</v>
      </c>
      <c r="L62" t="s">
        <v>94</v>
      </c>
      <c r="M62">
        <v>8.9999999999999993E-3</v>
      </c>
      <c r="N62" t="s">
        <v>131</v>
      </c>
      <c r="O62" t="s">
        <v>96</v>
      </c>
      <c r="R62" t="s">
        <v>11470</v>
      </c>
      <c r="S62" t="s">
        <v>1059</v>
      </c>
    </row>
    <row r="63" spans="1:19" x14ac:dyDescent="0.4">
      <c r="A63" t="s">
        <v>79</v>
      </c>
      <c r="B63" t="s">
        <v>1503</v>
      </c>
      <c r="C63" t="s">
        <v>11521</v>
      </c>
      <c r="E63" t="s">
        <v>154</v>
      </c>
      <c r="F63" t="s">
        <v>1504</v>
      </c>
      <c r="I63" t="s">
        <v>11474</v>
      </c>
      <c r="J63" t="s">
        <v>1514</v>
      </c>
      <c r="K63" t="s">
        <v>111</v>
      </c>
      <c r="L63" t="s">
        <v>94</v>
      </c>
      <c r="M63">
        <v>19.5</v>
      </c>
      <c r="N63" t="s">
        <v>135</v>
      </c>
      <c r="O63" t="s">
        <v>96</v>
      </c>
      <c r="R63" t="s">
        <v>11463</v>
      </c>
      <c r="S63" t="s">
        <v>114</v>
      </c>
    </row>
    <row r="64" spans="1:19" x14ac:dyDescent="0.4">
      <c r="A64" t="s">
        <v>79</v>
      </c>
      <c r="B64" t="s">
        <v>1503</v>
      </c>
      <c r="C64" t="s">
        <v>11521</v>
      </c>
      <c r="E64" t="s">
        <v>154</v>
      </c>
      <c r="F64" t="s">
        <v>1504</v>
      </c>
      <c r="I64" t="s">
        <v>11474</v>
      </c>
      <c r="J64" t="s">
        <v>1515</v>
      </c>
      <c r="K64" t="s">
        <v>105</v>
      </c>
      <c r="L64" t="s">
        <v>94</v>
      </c>
      <c r="M64">
        <v>8.0000000000000002E-3</v>
      </c>
      <c r="N64" t="s">
        <v>137</v>
      </c>
      <c r="O64" t="s">
        <v>96</v>
      </c>
      <c r="R64" t="s">
        <v>11463</v>
      </c>
      <c r="S64" t="s">
        <v>114</v>
      </c>
    </row>
    <row r="65" spans="1:19" x14ac:dyDescent="0.4">
      <c r="A65" t="s">
        <v>79</v>
      </c>
      <c r="B65" t="s">
        <v>1450</v>
      </c>
      <c r="C65" t="s">
        <v>11522</v>
      </c>
      <c r="E65" t="s">
        <v>154</v>
      </c>
      <c r="F65" t="s">
        <v>1451</v>
      </c>
      <c r="I65" t="s">
        <v>11474</v>
      </c>
      <c r="J65" t="s">
        <v>1453</v>
      </c>
      <c r="K65" t="s">
        <v>1266</v>
      </c>
      <c r="L65" t="s">
        <v>94</v>
      </c>
      <c r="M65">
        <v>16.27</v>
      </c>
      <c r="N65" t="s">
        <v>423</v>
      </c>
      <c r="O65" t="s">
        <v>96</v>
      </c>
      <c r="R65" t="s">
        <v>11476</v>
      </c>
      <c r="S65" t="s">
        <v>1269</v>
      </c>
    </row>
    <row r="66" spans="1:19" x14ac:dyDescent="0.4">
      <c r="A66" t="s">
        <v>79</v>
      </c>
      <c r="B66" t="s">
        <v>1450</v>
      </c>
      <c r="C66" t="s">
        <v>11522</v>
      </c>
      <c r="E66" t="s">
        <v>154</v>
      </c>
      <c r="F66" t="s">
        <v>1451</v>
      </c>
      <c r="I66" t="s">
        <v>11474</v>
      </c>
      <c r="J66" t="s">
        <v>1456</v>
      </c>
      <c r="K66" t="s">
        <v>111</v>
      </c>
      <c r="L66" t="s">
        <v>94</v>
      </c>
      <c r="M66">
        <v>3.86</v>
      </c>
      <c r="N66" t="s">
        <v>102</v>
      </c>
      <c r="O66" t="s">
        <v>96</v>
      </c>
      <c r="R66" t="s">
        <v>11463</v>
      </c>
      <c r="S66" t="s">
        <v>114</v>
      </c>
    </row>
    <row r="67" spans="1:19" x14ac:dyDescent="0.4">
      <c r="A67" t="s">
        <v>79</v>
      </c>
      <c r="B67" t="s">
        <v>1450</v>
      </c>
      <c r="C67" t="s">
        <v>11522</v>
      </c>
      <c r="E67" t="s">
        <v>154</v>
      </c>
      <c r="F67" t="s">
        <v>1451</v>
      </c>
      <c r="I67" t="s">
        <v>11474</v>
      </c>
      <c r="J67" t="s">
        <v>1457</v>
      </c>
      <c r="K67" t="s">
        <v>117</v>
      </c>
      <c r="L67" t="s">
        <v>94</v>
      </c>
      <c r="M67">
        <v>3.86</v>
      </c>
      <c r="N67" t="s">
        <v>102</v>
      </c>
      <c r="O67" t="s">
        <v>96</v>
      </c>
      <c r="R67" t="s">
        <v>11477</v>
      </c>
      <c r="S67" t="s">
        <v>1288</v>
      </c>
    </row>
    <row r="68" spans="1:19" x14ac:dyDescent="0.4">
      <c r="A68" t="s">
        <v>79</v>
      </c>
      <c r="B68" t="s">
        <v>1450</v>
      </c>
      <c r="C68" t="s">
        <v>11522</v>
      </c>
      <c r="E68" t="s">
        <v>154</v>
      </c>
      <c r="F68" t="s">
        <v>1451</v>
      </c>
      <c r="I68" t="s">
        <v>11474</v>
      </c>
      <c r="J68" t="s">
        <v>1458</v>
      </c>
      <c r="K68" t="s">
        <v>123</v>
      </c>
      <c r="L68" t="s">
        <v>94</v>
      </c>
      <c r="M68">
        <v>4.7E-2</v>
      </c>
      <c r="N68" t="s">
        <v>125</v>
      </c>
      <c r="O68" t="s">
        <v>96</v>
      </c>
      <c r="R68" t="s">
        <v>11463</v>
      </c>
      <c r="S68" t="s">
        <v>114</v>
      </c>
    </row>
    <row r="69" spans="1:19" x14ac:dyDescent="0.4">
      <c r="A69" t="s">
        <v>79</v>
      </c>
      <c r="B69" t="s">
        <v>1450</v>
      </c>
      <c r="C69" t="s">
        <v>11522</v>
      </c>
      <c r="E69" t="s">
        <v>154</v>
      </c>
      <c r="F69" t="s">
        <v>1451</v>
      </c>
      <c r="I69" t="s">
        <v>11474</v>
      </c>
      <c r="J69" t="s">
        <v>1459</v>
      </c>
      <c r="K69" t="s">
        <v>123</v>
      </c>
      <c r="L69" t="s">
        <v>94</v>
      </c>
      <c r="M69">
        <v>1.4999999999999999E-2</v>
      </c>
      <c r="N69" t="s">
        <v>131</v>
      </c>
      <c r="O69" t="s">
        <v>96</v>
      </c>
      <c r="R69" t="s">
        <v>11470</v>
      </c>
      <c r="S69" t="s">
        <v>1059</v>
      </c>
    </row>
    <row r="70" spans="1:19" x14ac:dyDescent="0.4">
      <c r="A70" t="s">
        <v>79</v>
      </c>
      <c r="B70" t="s">
        <v>1450</v>
      </c>
      <c r="C70" t="s">
        <v>11522</v>
      </c>
      <c r="E70" t="s">
        <v>154</v>
      </c>
      <c r="F70" t="s">
        <v>1451</v>
      </c>
      <c r="I70" t="s">
        <v>11474</v>
      </c>
      <c r="J70" t="s">
        <v>1461</v>
      </c>
      <c r="K70" t="s">
        <v>111</v>
      </c>
      <c r="L70" t="s">
        <v>94</v>
      </c>
      <c r="M70">
        <v>17.100000000000001</v>
      </c>
      <c r="N70" t="s">
        <v>135</v>
      </c>
      <c r="O70" t="s">
        <v>96</v>
      </c>
      <c r="R70" t="s">
        <v>11463</v>
      </c>
      <c r="S70" t="s">
        <v>114</v>
      </c>
    </row>
    <row r="71" spans="1:19" x14ac:dyDescent="0.4">
      <c r="A71" t="s">
        <v>79</v>
      </c>
      <c r="B71" t="s">
        <v>1490</v>
      </c>
      <c r="C71" t="s">
        <v>11523</v>
      </c>
      <c r="E71" t="s">
        <v>154</v>
      </c>
      <c r="F71" t="s">
        <v>1491</v>
      </c>
      <c r="I71" t="s">
        <v>11474</v>
      </c>
      <c r="J71" t="s">
        <v>1493</v>
      </c>
      <c r="K71" t="s">
        <v>1266</v>
      </c>
      <c r="L71" t="s">
        <v>94</v>
      </c>
      <c r="M71">
        <v>16.399999999999999</v>
      </c>
      <c r="N71" t="s">
        <v>423</v>
      </c>
      <c r="O71" t="s">
        <v>96</v>
      </c>
      <c r="R71" t="s">
        <v>11476</v>
      </c>
      <c r="S71" t="s">
        <v>1269</v>
      </c>
    </row>
    <row r="72" spans="1:19" x14ac:dyDescent="0.4">
      <c r="A72" t="s">
        <v>79</v>
      </c>
      <c r="B72" t="s">
        <v>1490</v>
      </c>
      <c r="C72" t="s">
        <v>11523</v>
      </c>
      <c r="E72" t="s">
        <v>154</v>
      </c>
      <c r="F72" t="s">
        <v>1491</v>
      </c>
      <c r="I72" t="s">
        <v>11474</v>
      </c>
      <c r="J72" t="s">
        <v>1496</v>
      </c>
      <c r="K72" t="s">
        <v>111</v>
      </c>
      <c r="L72" t="s">
        <v>94</v>
      </c>
      <c r="M72">
        <v>5.36</v>
      </c>
      <c r="N72" t="s">
        <v>102</v>
      </c>
      <c r="O72" t="s">
        <v>96</v>
      </c>
      <c r="R72" t="s">
        <v>11463</v>
      </c>
      <c r="S72" t="s">
        <v>114</v>
      </c>
    </row>
    <row r="73" spans="1:19" x14ac:dyDescent="0.4">
      <c r="A73" t="s">
        <v>79</v>
      </c>
      <c r="B73" t="s">
        <v>1490</v>
      </c>
      <c r="C73" t="s">
        <v>11523</v>
      </c>
      <c r="E73" t="s">
        <v>154</v>
      </c>
      <c r="F73" t="s">
        <v>1491</v>
      </c>
      <c r="I73" t="s">
        <v>11474</v>
      </c>
      <c r="J73" t="s">
        <v>1497</v>
      </c>
      <c r="K73" t="s">
        <v>117</v>
      </c>
      <c r="L73" t="s">
        <v>94</v>
      </c>
      <c r="M73">
        <v>5.36</v>
      </c>
      <c r="N73" t="s">
        <v>102</v>
      </c>
      <c r="O73" t="s">
        <v>96</v>
      </c>
      <c r="R73" t="s">
        <v>11477</v>
      </c>
      <c r="S73" t="s">
        <v>1288</v>
      </c>
    </row>
    <row r="74" spans="1:19" x14ac:dyDescent="0.4">
      <c r="A74" t="s">
        <v>79</v>
      </c>
      <c r="B74" t="s">
        <v>1490</v>
      </c>
      <c r="C74" t="s">
        <v>11523</v>
      </c>
      <c r="E74" t="s">
        <v>154</v>
      </c>
      <c r="F74" t="s">
        <v>1491</v>
      </c>
      <c r="I74" t="s">
        <v>11474</v>
      </c>
      <c r="J74" t="s">
        <v>1498</v>
      </c>
      <c r="K74" t="s">
        <v>123</v>
      </c>
      <c r="L74" t="s">
        <v>94</v>
      </c>
      <c r="M74">
        <v>5.8999999999999997E-2</v>
      </c>
      <c r="N74" t="s">
        <v>125</v>
      </c>
      <c r="O74" t="s">
        <v>96</v>
      </c>
      <c r="R74" t="s">
        <v>11463</v>
      </c>
      <c r="S74" t="s">
        <v>114</v>
      </c>
    </row>
    <row r="75" spans="1:19" x14ac:dyDescent="0.4">
      <c r="A75" t="s">
        <v>79</v>
      </c>
      <c r="B75" t="s">
        <v>1490</v>
      </c>
      <c r="C75" t="s">
        <v>11523</v>
      </c>
      <c r="E75" t="s">
        <v>154</v>
      </c>
      <c r="F75" t="s">
        <v>1491</v>
      </c>
      <c r="I75" t="s">
        <v>11474</v>
      </c>
      <c r="J75" t="s">
        <v>1499</v>
      </c>
      <c r="K75" t="s">
        <v>123</v>
      </c>
      <c r="L75" t="s">
        <v>94</v>
      </c>
      <c r="M75">
        <v>1.9E-2</v>
      </c>
      <c r="N75" t="s">
        <v>131</v>
      </c>
      <c r="O75" t="s">
        <v>96</v>
      </c>
      <c r="R75" t="s">
        <v>11470</v>
      </c>
      <c r="S75" t="s">
        <v>1059</v>
      </c>
    </row>
    <row r="76" spans="1:19" x14ac:dyDescent="0.4">
      <c r="A76" t="s">
        <v>79</v>
      </c>
      <c r="B76" t="s">
        <v>1490</v>
      </c>
      <c r="C76" t="s">
        <v>11523</v>
      </c>
      <c r="E76" t="s">
        <v>154</v>
      </c>
      <c r="F76" t="s">
        <v>1491</v>
      </c>
      <c r="I76" t="s">
        <v>11474</v>
      </c>
      <c r="J76" t="s">
        <v>1501</v>
      </c>
      <c r="K76" t="s">
        <v>111</v>
      </c>
      <c r="L76" t="s">
        <v>94</v>
      </c>
      <c r="M76">
        <v>23.7</v>
      </c>
      <c r="N76" t="s">
        <v>135</v>
      </c>
      <c r="O76" t="s">
        <v>96</v>
      </c>
      <c r="R76" t="s">
        <v>11463</v>
      </c>
      <c r="S76" t="s">
        <v>114</v>
      </c>
    </row>
    <row r="77" spans="1:19" x14ac:dyDescent="0.4">
      <c r="A77" t="s">
        <v>79</v>
      </c>
      <c r="B77" t="s">
        <v>1463</v>
      </c>
      <c r="C77" t="s">
        <v>11524</v>
      </c>
      <c r="E77" t="s">
        <v>154</v>
      </c>
      <c r="F77" t="s">
        <v>1464</v>
      </c>
      <c r="I77" t="s">
        <v>11474</v>
      </c>
      <c r="J77" t="s">
        <v>1466</v>
      </c>
      <c r="K77" t="s">
        <v>1266</v>
      </c>
      <c r="L77" t="s">
        <v>94</v>
      </c>
      <c r="M77">
        <v>17.940000000000001</v>
      </c>
      <c r="N77" t="s">
        <v>423</v>
      </c>
      <c r="O77" t="s">
        <v>96</v>
      </c>
      <c r="P77" t="s">
        <v>1467</v>
      </c>
      <c r="R77" t="s">
        <v>11476</v>
      </c>
      <c r="S77" t="s">
        <v>1269</v>
      </c>
    </row>
    <row r="78" spans="1:19" x14ac:dyDescent="0.4">
      <c r="A78" t="s">
        <v>79</v>
      </c>
      <c r="B78" t="s">
        <v>1463</v>
      </c>
      <c r="C78" t="s">
        <v>11524</v>
      </c>
      <c r="E78" t="s">
        <v>154</v>
      </c>
      <c r="F78" t="s">
        <v>1464</v>
      </c>
      <c r="I78" t="s">
        <v>11474</v>
      </c>
      <c r="J78" t="s">
        <v>1468</v>
      </c>
      <c r="K78" t="s">
        <v>93</v>
      </c>
      <c r="L78" t="s">
        <v>94</v>
      </c>
      <c r="M78">
        <v>1.83</v>
      </c>
      <c r="N78" t="s">
        <v>102</v>
      </c>
      <c r="O78" t="s">
        <v>96</v>
      </c>
      <c r="R78" t="s">
        <v>11472</v>
      </c>
      <c r="S78" t="s">
        <v>1046</v>
      </c>
    </row>
    <row r="79" spans="1:19" x14ac:dyDescent="0.4">
      <c r="A79" t="s">
        <v>79</v>
      </c>
      <c r="B79" t="s">
        <v>1463</v>
      </c>
      <c r="C79" t="s">
        <v>11524</v>
      </c>
      <c r="E79" t="s">
        <v>154</v>
      </c>
      <c r="F79" t="s">
        <v>1464</v>
      </c>
      <c r="I79" t="s">
        <v>11474</v>
      </c>
      <c r="J79" t="s">
        <v>1469</v>
      </c>
      <c r="K79" t="s">
        <v>105</v>
      </c>
      <c r="L79" t="s">
        <v>94</v>
      </c>
      <c r="M79">
        <v>4.0000000000000001E-3</v>
      </c>
      <c r="N79" t="s">
        <v>102</v>
      </c>
      <c r="O79" t="s">
        <v>96</v>
      </c>
      <c r="R79" t="s">
        <v>11473</v>
      </c>
      <c r="S79" t="s">
        <v>1052</v>
      </c>
    </row>
    <row r="80" spans="1:19" x14ac:dyDescent="0.4">
      <c r="A80" t="s">
        <v>79</v>
      </c>
      <c r="B80" t="s">
        <v>1463</v>
      </c>
      <c r="C80" t="s">
        <v>11524</v>
      </c>
      <c r="E80" t="s">
        <v>154</v>
      </c>
      <c r="F80" t="s">
        <v>1464</v>
      </c>
      <c r="I80" t="s">
        <v>11474</v>
      </c>
      <c r="J80" t="s">
        <v>1470</v>
      </c>
      <c r="K80" t="s">
        <v>111</v>
      </c>
      <c r="L80" t="s">
        <v>94</v>
      </c>
      <c r="M80">
        <v>8.8699999999999992</v>
      </c>
      <c r="N80" t="s">
        <v>102</v>
      </c>
      <c r="O80" t="s">
        <v>96</v>
      </c>
      <c r="R80" t="s">
        <v>11463</v>
      </c>
      <c r="S80" t="s">
        <v>114</v>
      </c>
    </row>
    <row r="81" spans="1:19" x14ac:dyDescent="0.4">
      <c r="A81" t="s">
        <v>79</v>
      </c>
      <c r="B81" t="s">
        <v>1463</v>
      </c>
      <c r="C81" t="s">
        <v>11524</v>
      </c>
      <c r="E81" t="s">
        <v>154</v>
      </c>
      <c r="F81" t="s">
        <v>1464</v>
      </c>
      <c r="I81" t="s">
        <v>11474</v>
      </c>
      <c r="J81" t="s">
        <v>1471</v>
      </c>
      <c r="K81" t="s">
        <v>117</v>
      </c>
      <c r="L81" t="s">
        <v>94</v>
      </c>
      <c r="M81">
        <v>8.8699999999999992</v>
      </c>
      <c r="N81" t="s">
        <v>102</v>
      </c>
      <c r="O81" t="s">
        <v>96</v>
      </c>
      <c r="R81" t="s">
        <v>11477</v>
      </c>
      <c r="S81" t="s">
        <v>1288</v>
      </c>
    </row>
    <row r="82" spans="1:19" x14ac:dyDescent="0.4">
      <c r="A82" t="s">
        <v>79</v>
      </c>
      <c r="B82" t="s">
        <v>1463</v>
      </c>
      <c r="C82" t="s">
        <v>11524</v>
      </c>
      <c r="E82" t="s">
        <v>154</v>
      </c>
      <c r="F82" t="s">
        <v>1464</v>
      </c>
      <c r="I82" t="s">
        <v>11474</v>
      </c>
      <c r="J82" t="s">
        <v>1472</v>
      </c>
      <c r="K82" t="s">
        <v>123</v>
      </c>
      <c r="L82" t="s">
        <v>94</v>
      </c>
      <c r="M82">
        <v>0.16400000000000001</v>
      </c>
      <c r="N82" t="s">
        <v>125</v>
      </c>
      <c r="O82" t="s">
        <v>96</v>
      </c>
      <c r="R82" t="s">
        <v>11463</v>
      </c>
      <c r="S82" t="s">
        <v>114</v>
      </c>
    </row>
    <row r="83" spans="1:19" x14ac:dyDescent="0.4">
      <c r="A83" t="s">
        <v>79</v>
      </c>
      <c r="B83" t="s">
        <v>1463</v>
      </c>
      <c r="C83" t="s">
        <v>11524</v>
      </c>
      <c r="E83" t="s">
        <v>154</v>
      </c>
      <c r="F83" t="s">
        <v>1464</v>
      </c>
      <c r="I83" t="s">
        <v>11474</v>
      </c>
      <c r="J83" t="s">
        <v>1473</v>
      </c>
      <c r="K83" t="s">
        <v>123</v>
      </c>
      <c r="L83" t="s">
        <v>94</v>
      </c>
      <c r="M83">
        <v>5.2999999999999999E-2</v>
      </c>
      <c r="N83" t="s">
        <v>131</v>
      </c>
      <c r="O83" t="s">
        <v>96</v>
      </c>
      <c r="R83" t="s">
        <v>11470</v>
      </c>
      <c r="S83" t="s">
        <v>1059</v>
      </c>
    </row>
    <row r="84" spans="1:19" x14ac:dyDescent="0.4">
      <c r="A84" t="s">
        <v>79</v>
      </c>
      <c r="B84" t="s">
        <v>1463</v>
      </c>
      <c r="C84" t="s">
        <v>11524</v>
      </c>
      <c r="E84" t="s">
        <v>154</v>
      </c>
      <c r="F84" t="s">
        <v>1464</v>
      </c>
      <c r="I84" t="s">
        <v>11474</v>
      </c>
      <c r="J84" t="s">
        <v>1474</v>
      </c>
      <c r="K84" t="s">
        <v>93</v>
      </c>
      <c r="L84" t="s">
        <v>94</v>
      </c>
      <c r="M84">
        <v>2.36</v>
      </c>
      <c r="N84" t="s">
        <v>133</v>
      </c>
      <c r="O84" t="s">
        <v>96</v>
      </c>
      <c r="R84" t="s">
        <v>11463</v>
      </c>
      <c r="S84" t="s">
        <v>114</v>
      </c>
    </row>
    <row r="85" spans="1:19" x14ac:dyDescent="0.4">
      <c r="A85" t="s">
        <v>79</v>
      </c>
      <c r="B85" t="s">
        <v>1463</v>
      </c>
      <c r="C85" t="s">
        <v>11524</v>
      </c>
      <c r="E85" t="s">
        <v>154</v>
      </c>
      <c r="F85" t="s">
        <v>1464</v>
      </c>
      <c r="I85" t="s">
        <v>11474</v>
      </c>
      <c r="J85" t="s">
        <v>1475</v>
      </c>
      <c r="K85" t="s">
        <v>111</v>
      </c>
      <c r="L85" t="s">
        <v>94</v>
      </c>
      <c r="M85">
        <v>39.299999999999997</v>
      </c>
      <c r="N85" t="s">
        <v>135</v>
      </c>
      <c r="O85" t="s">
        <v>96</v>
      </c>
      <c r="R85" t="s">
        <v>11463</v>
      </c>
      <c r="S85" t="s">
        <v>114</v>
      </c>
    </row>
    <row r="86" spans="1:19" x14ac:dyDescent="0.4">
      <c r="A86" t="s">
        <v>79</v>
      </c>
      <c r="B86" t="s">
        <v>1463</v>
      </c>
      <c r="C86" t="s">
        <v>11524</v>
      </c>
      <c r="E86" t="s">
        <v>154</v>
      </c>
      <c r="F86" t="s">
        <v>1464</v>
      </c>
      <c r="I86" t="s">
        <v>11474</v>
      </c>
      <c r="J86" t="s">
        <v>1476</v>
      </c>
      <c r="K86" t="s">
        <v>105</v>
      </c>
      <c r="L86" t="s">
        <v>94</v>
      </c>
      <c r="M86">
        <v>1.2999999999999999E-2</v>
      </c>
      <c r="N86" t="s">
        <v>137</v>
      </c>
      <c r="O86" t="s">
        <v>96</v>
      </c>
      <c r="R86" t="s">
        <v>11463</v>
      </c>
      <c r="S86" t="s">
        <v>114</v>
      </c>
    </row>
    <row r="87" spans="1:19" x14ac:dyDescent="0.4">
      <c r="A87" t="s">
        <v>79</v>
      </c>
      <c r="B87" t="s">
        <v>1477</v>
      </c>
      <c r="C87" t="s">
        <v>11525</v>
      </c>
      <c r="E87" t="s">
        <v>154</v>
      </c>
      <c r="F87" t="s">
        <v>1478</v>
      </c>
      <c r="I87" t="s">
        <v>11474</v>
      </c>
      <c r="J87" t="s">
        <v>1480</v>
      </c>
      <c r="K87" t="s">
        <v>1266</v>
      </c>
      <c r="L87" t="s">
        <v>94</v>
      </c>
      <c r="M87">
        <v>16.010000000000002</v>
      </c>
      <c r="N87" t="s">
        <v>423</v>
      </c>
      <c r="O87" t="s">
        <v>96</v>
      </c>
      <c r="R87" t="s">
        <v>11476</v>
      </c>
      <c r="S87" t="s">
        <v>1269</v>
      </c>
    </row>
    <row r="88" spans="1:19" x14ac:dyDescent="0.4">
      <c r="A88" t="s">
        <v>79</v>
      </c>
      <c r="B88" t="s">
        <v>1477</v>
      </c>
      <c r="C88" t="s">
        <v>11525</v>
      </c>
      <c r="E88" t="s">
        <v>154</v>
      </c>
      <c r="F88" t="s">
        <v>1478</v>
      </c>
      <c r="I88" t="s">
        <v>11474</v>
      </c>
      <c r="J88" t="s">
        <v>1483</v>
      </c>
      <c r="K88" t="s">
        <v>111</v>
      </c>
      <c r="L88" t="s">
        <v>94</v>
      </c>
      <c r="M88">
        <v>6.37</v>
      </c>
      <c r="N88" t="s">
        <v>102</v>
      </c>
      <c r="O88" t="s">
        <v>96</v>
      </c>
      <c r="R88" t="s">
        <v>11463</v>
      </c>
      <c r="S88" t="s">
        <v>114</v>
      </c>
    </row>
    <row r="89" spans="1:19" x14ac:dyDescent="0.4">
      <c r="A89" t="s">
        <v>79</v>
      </c>
      <c r="B89" t="s">
        <v>1477</v>
      </c>
      <c r="C89" t="s">
        <v>11525</v>
      </c>
      <c r="E89" t="s">
        <v>154</v>
      </c>
      <c r="F89" t="s">
        <v>1478</v>
      </c>
      <c r="I89" t="s">
        <v>11474</v>
      </c>
      <c r="J89" t="s">
        <v>1484</v>
      </c>
      <c r="K89" t="s">
        <v>117</v>
      </c>
      <c r="L89" t="s">
        <v>94</v>
      </c>
      <c r="M89">
        <v>6.37</v>
      </c>
      <c r="N89" t="s">
        <v>102</v>
      </c>
      <c r="O89" t="s">
        <v>96</v>
      </c>
      <c r="R89" t="s">
        <v>11477</v>
      </c>
      <c r="S89" t="s">
        <v>1288</v>
      </c>
    </row>
    <row r="90" spans="1:19" x14ac:dyDescent="0.4">
      <c r="A90" t="s">
        <v>79</v>
      </c>
      <c r="B90" t="s">
        <v>1477</v>
      </c>
      <c r="C90" t="s">
        <v>11525</v>
      </c>
      <c r="E90" t="s">
        <v>154</v>
      </c>
      <c r="F90" t="s">
        <v>1478</v>
      </c>
      <c r="I90" t="s">
        <v>11474</v>
      </c>
      <c r="J90" t="s">
        <v>1485</v>
      </c>
      <c r="K90" t="s">
        <v>123</v>
      </c>
      <c r="L90" t="s">
        <v>94</v>
      </c>
      <c r="M90">
        <v>8.1000000000000003E-2</v>
      </c>
      <c r="N90" t="s">
        <v>125</v>
      </c>
      <c r="O90" t="s">
        <v>96</v>
      </c>
      <c r="R90" t="s">
        <v>11463</v>
      </c>
      <c r="S90" t="s">
        <v>114</v>
      </c>
    </row>
    <row r="91" spans="1:19" x14ac:dyDescent="0.4">
      <c r="A91" t="s">
        <v>79</v>
      </c>
      <c r="B91" t="s">
        <v>1477</v>
      </c>
      <c r="C91" t="s">
        <v>11525</v>
      </c>
      <c r="E91" t="s">
        <v>154</v>
      </c>
      <c r="F91" t="s">
        <v>1478</v>
      </c>
      <c r="I91" t="s">
        <v>11474</v>
      </c>
      <c r="J91" t="s">
        <v>1486</v>
      </c>
      <c r="K91" t="s">
        <v>123</v>
      </c>
      <c r="L91" t="s">
        <v>94</v>
      </c>
      <c r="M91">
        <v>2.5999999999999999E-2</v>
      </c>
      <c r="N91" t="s">
        <v>131</v>
      </c>
      <c r="O91" t="s">
        <v>96</v>
      </c>
      <c r="R91" t="s">
        <v>11470</v>
      </c>
      <c r="S91" t="s">
        <v>1059</v>
      </c>
    </row>
    <row r="92" spans="1:19" x14ac:dyDescent="0.4">
      <c r="A92" t="s">
        <v>79</v>
      </c>
      <c r="B92" t="s">
        <v>1477</v>
      </c>
      <c r="C92" t="s">
        <v>11525</v>
      </c>
      <c r="E92" t="s">
        <v>154</v>
      </c>
      <c r="F92" t="s">
        <v>1478</v>
      </c>
      <c r="I92" t="s">
        <v>11474</v>
      </c>
      <c r="J92" t="s">
        <v>1488</v>
      </c>
      <c r="K92" t="s">
        <v>111</v>
      </c>
      <c r="L92" t="s">
        <v>94</v>
      </c>
      <c r="M92">
        <v>28.2</v>
      </c>
      <c r="N92" t="s">
        <v>135</v>
      </c>
      <c r="O92" t="s">
        <v>96</v>
      </c>
      <c r="R92" t="s">
        <v>11463</v>
      </c>
      <c r="S92" t="s">
        <v>114</v>
      </c>
    </row>
    <row r="93" spans="1:19" x14ac:dyDescent="0.4">
      <c r="A93" t="s">
        <v>79</v>
      </c>
      <c r="B93" t="s">
        <v>1437</v>
      </c>
      <c r="C93" t="s">
        <v>11526</v>
      </c>
      <c r="E93" t="s">
        <v>154</v>
      </c>
      <c r="F93" t="s">
        <v>1438</v>
      </c>
      <c r="I93" t="s">
        <v>11474</v>
      </c>
      <c r="J93" t="s">
        <v>1440</v>
      </c>
      <c r="K93" t="s">
        <v>1266</v>
      </c>
      <c r="L93" t="s">
        <v>94</v>
      </c>
      <c r="M93">
        <v>16.47</v>
      </c>
      <c r="N93" t="s">
        <v>423</v>
      </c>
      <c r="O93" t="s">
        <v>96</v>
      </c>
      <c r="R93" t="s">
        <v>11476</v>
      </c>
      <c r="S93" t="s">
        <v>1269</v>
      </c>
    </row>
    <row r="94" spans="1:19" x14ac:dyDescent="0.4">
      <c r="A94" t="s">
        <v>79</v>
      </c>
      <c r="B94" t="s">
        <v>1437</v>
      </c>
      <c r="C94" t="s">
        <v>11526</v>
      </c>
      <c r="E94" t="s">
        <v>154</v>
      </c>
      <c r="F94" t="s">
        <v>1438</v>
      </c>
      <c r="I94" t="s">
        <v>11474</v>
      </c>
      <c r="J94" t="s">
        <v>1442</v>
      </c>
      <c r="K94" t="s">
        <v>105</v>
      </c>
      <c r="L94" t="s">
        <v>94</v>
      </c>
      <c r="M94">
        <v>2E-3</v>
      </c>
      <c r="N94" t="s">
        <v>102</v>
      </c>
      <c r="O94" t="s">
        <v>96</v>
      </c>
      <c r="R94" t="s">
        <v>11473</v>
      </c>
      <c r="S94" t="s">
        <v>1052</v>
      </c>
    </row>
    <row r="95" spans="1:19" x14ac:dyDescent="0.4">
      <c r="A95" t="s">
        <v>79</v>
      </c>
      <c r="B95" t="s">
        <v>1437</v>
      </c>
      <c r="C95" t="s">
        <v>11526</v>
      </c>
      <c r="E95" t="s">
        <v>154</v>
      </c>
      <c r="F95" t="s">
        <v>1438</v>
      </c>
      <c r="I95" t="s">
        <v>11474</v>
      </c>
      <c r="J95" t="s">
        <v>1443</v>
      </c>
      <c r="K95" t="s">
        <v>111</v>
      </c>
      <c r="L95" t="s">
        <v>94</v>
      </c>
      <c r="M95">
        <v>5.87</v>
      </c>
      <c r="N95" t="s">
        <v>102</v>
      </c>
      <c r="O95" t="s">
        <v>96</v>
      </c>
      <c r="R95" t="s">
        <v>11463</v>
      </c>
      <c r="S95" t="s">
        <v>114</v>
      </c>
    </row>
    <row r="96" spans="1:19" x14ac:dyDescent="0.4">
      <c r="A96" t="s">
        <v>79</v>
      </c>
      <c r="B96" t="s">
        <v>1437</v>
      </c>
      <c r="C96" t="s">
        <v>11526</v>
      </c>
      <c r="E96" t="s">
        <v>154</v>
      </c>
      <c r="F96" t="s">
        <v>1438</v>
      </c>
      <c r="I96" t="s">
        <v>11474</v>
      </c>
      <c r="J96" t="s">
        <v>1444</v>
      </c>
      <c r="K96" t="s">
        <v>117</v>
      </c>
      <c r="L96" t="s">
        <v>94</v>
      </c>
      <c r="M96">
        <v>5.87</v>
      </c>
      <c r="N96" t="s">
        <v>102</v>
      </c>
      <c r="O96" t="s">
        <v>96</v>
      </c>
      <c r="R96" t="s">
        <v>11477</v>
      </c>
      <c r="S96" t="s">
        <v>1288</v>
      </c>
    </row>
    <row r="97" spans="1:19" x14ac:dyDescent="0.4">
      <c r="A97" t="s">
        <v>79</v>
      </c>
      <c r="B97" t="s">
        <v>1437</v>
      </c>
      <c r="C97" t="s">
        <v>11526</v>
      </c>
      <c r="E97" t="s">
        <v>154</v>
      </c>
      <c r="F97" t="s">
        <v>1438</v>
      </c>
      <c r="I97" t="s">
        <v>11474</v>
      </c>
      <c r="J97" t="s">
        <v>1445</v>
      </c>
      <c r="K97" t="s">
        <v>123</v>
      </c>
      <c r="L97" t="s">
        <v>94</v>
      </c>
      <c r="M97">
        <v>4.7E-2</v>
      </c>
      <c r="N97" t="s">
        <v>125</v>
      </c>
      <c r="O97" t="s">
        <v>96</v>
      </c>
      <c r="R97" t="s">
        <v>11463</v>
      </c>
      <c r="S97" t="s">
        <v>114</v>
      </c>
    </row>
    <row r="98" spans="1:19" x14ac:dyDescent="0.4">
      <c r="A98" t="s">
        <v>79</v>
      </c>
      <c r="B98" t="s">
        <v>1437</v>
      </c>
      <c r="C98" t="s">
        <v>11526</v>
      </c>
      <c r="E98" t="s">
        <v>154</v>
      </c>
      <c r="F98" t="s">
        <v>1438</v>
      </c>
      <c r="I98" t="s">
        <v>11474</v>
      </c>
      <c r="J98" t="s">
        <v>1446</v>
      </c>
      <c r="K98" t="s">
        <v>123</v>
      </c>
      <c r="L98" t="s">
        <v>94</v>
      </c>
      <c r="M98">
        <v>1.4999999999999999E-2</v>
      </c>
      <c r="N98" t="s">
        <v>131</v>
      </c>
      <c r="O98" t="s">
        <v>96</v>
      </c>
      <c r="R98" t="s">
        <v>11470</v>
      </c>
      <c r="S98" t="s">
        <v>1059</v>
      </c>
    </row>
    <row r="99" spans="1:19" x14ac:dyDescent="0.4">
      <c r="A99" t="s">
        <v>79</v>
      </c>
      <c r="B99" t="s">
        <v>1437</v>
      </c>
      <c r="C99" t="s">
        <v>11526</v>
      </c>
      <c r="E99" t="s">
        <v>154</v>
      </c>
      <c r="F99" t="s">
        <v>1438</v>
      </c>
      <c r="I99" t="s">
        <v>11474</v>
      </c>
      <c r="J99" t="s">
        <v>1448</v>
      </c>
      <c r="K99" t="s">
        <v>111</v>
      </c>
      <c r="L99" t="s">
        <v>94</v>
      </c>
      <c r="M99">
        <v>26</v>
      </c>
      <c r="N99" t="s">
        <v>135</v>
      </c>
      <c r="O99" t="s">
        <v>96</v>
      </c>
      <c r="R99" t="s">
        <v>11463</v>
      </c>
      <c r="S99" t="s">
        <v>114</v>
      </c>
    </row>
    <row r="100" spans="1:19" x14ac:dyDescent="0.4">
      <c r="A100" t="s">
        <v>79</v>
      </c>
      <c r="B100" t="s">
        <v>1437</v>
      </c>
      <c r="C100" t="s">
        <v>11526</v>
      </c>
      <c r="E100" t="s">
        <v>154</v>
      </c>
      <c r="F100" t="s">
        <v>1438</v>
      </c>
      <c r="I100" t="s">
        <v>11474</v>
      </c>
      <c r="J100" t="s">
        <v>1449</v>
      </c>
      <c r="K100" t="s">
        <v>105</v>
      </c>
      <c r="L100" t="s">
        <v>94</v>
      </c>
      <c r="M100">
        <v>5.0000000000000001E-3</v>
      </c>
      <c r="N100" t="s">
        <v>137</v>
      </c>
      <c r="O100" t="s">
        <v>96</v>
      </c>
      <c r="R100" t="s">
        <v>11463</v>
      </c>
      <c r="S100" t="s">
        <v>114</v>
      </c>
    </row>
    <row r="101" spans="1:19" x14ac:dyDescent="0.4">
      <c r="A101" t="s">
        <v>79</v>
      </c>
      <c r="B101" t="s">
        <v>1425</v>
      </c>
      <c r="C101" t="s">
        <v>11527</v>
      </c>
      <c r="E101" t="s">
        <v>154</v>
      </c>
      <c r="F101" t="s">
        <v>1426</v>
      </c>
      <c r="I101" t="s">
        <v>11474</v>
      </c>
      <c r="J101" t="s">
        <v>1429</v>
      </c>
      <c r="K101" t="s">
        <v>105</v>
      </c>
      <c r="L101" t="s">
        <v>94</v>
      </c>
      <c r="M101">
        <v>2E-3</v>
      </c>
      <c r="N101" t="s">
        <v>102</v>
      </c>
      <c r="O101" t="s">
        <v>96</v>
      </c>
      <c r="R101" t="s">
        <v>11473</v>
      </c>
      <c r="S101" t="s">
        <v>1052</v>
      </c>
    </row>
    <row r="102" spans="1:19" x14ac:dyDescent="0.4">
      <c r="A102" t="s">
        <v>79</v>
      </c>
      <c r="B102" t="s">
        <v>1425</v>
      </c>
      <c r="C102" t="s">
        <v>11527</v>
      </c>
      <c r="E102" t="s">
        <v>154</v>
      </c>
      <c r="F102" t="s">
        <v>1426</v>
      </c>
      <c r="I102" t="s">
        <v>11474</v>
      </c>
      <c r="J102" t="s">
        <v>1430</v>
      </c>
      <c r="K102" t="s">
        <v>111</v>
      </c>
      <c r="L102" t="s">
        <v>94</v>
      </c>
      <c r="M102">
        <v>4.67</v>
      </c>
      <c r="N102" t="s">
        <v>102</v>
      </c>
      <c r="O102" t="s">
        <v>96</v>
      </c>
      <c r="R102" t="s">
        <v>11463</v>
      </c>
      <c r="S102" t="s">
        <v>114</v>
      </c>
    </row>
    <row r="103" spans="1:19" x14ac:dyDescent="0.4">
      <c r="A103" t="s">
        <v>79</v>
      </c>
      <c r="B103" t="s">
        <v>1425</v>
      </c>
      <c r="C103" t="s">
        <v>11527</v>
      </c>
      <c r="E103" t="s">
        <v>154</v>
      </c>
      <c r="F103" t="s">
        <v>1426</v>
      </c>
      <c r="I103" t="s">
        <v>11474</v>
      </c>
      <c r="J103" t="s">
        <v>1431</v>
      </c>
      <c r="K103" t="s">
        <v>117</v>
      </c>
      <c r="L103" t="s">
        <v>94</v>
      </c>
      <c r="M103">
        <v>4.67</v>
      </c>
      <c r="N103" t="s">
        <v>102</v>
      </c>
      <c r="O103" t="s">
        <v>96</v>
      </c>
      <c r="R103" t="s">
        <v>11477</v>
      </c>
      <c r="S103" t="s">
        <v>1288</v>
      </c>
    </row>
    <row r="104" spans="1:19" x14ac:dyDescent="0.4">
      <c r="A104" t="s">
        <v>79</v>
      </c>
      <c r="B104" t="s">
        <v>1425</v>
      </c>
      <c r="C104" t="s">
        <v>11527</v>
      </c>
      <c r="E104" t="s">
        <v>154</v>
      </c>
      <c r="F104" t="s">
        <v>1426</v>
      </c>
      <c r="I104" t="s">
        <v>11474</v>
      </c>
      <c r="J104" t="s">
        <v>1432</v>
      </c>
      <c r="K104" t="s">
        <v>123</v>
      </c>
      <c r="L104" t="s">
        <v>94</v>
      </c>
      <c r="M104">
        <v>2.5999999999999999E-2</v>
      </c>
      <c r="N104" t="s">
        <v>125</v>
      </c>
      <c r="O104" t="s">
        <v>96</v>
      </c>
      <c r="R104" t="s">
        <v>11463</v>
      </c>
      <c r="S104" t="s">
        <v>114</v>
      </c>
    </row>
    <row r="105" spans="1:19" x14ac:dyDescent="0.4">
      <c r="A105" t="s">
        <v>79</v>
      </c>
      <c r="B105" t="s">
        <v>1425</v>
      </c>
      <c r="C105" t="s">
        <v>11527</v>
      </c>
      <c r="E105" t="s">
        <v>154</v>
      </c>
      <c r="F105" t="s">
        <v>1426</v>
      </c>
      <c r="I105" t="s">
        <v>11474</v>
      </c>
      <c r="J105" t="s">
        <v>1433</v>
      </c>
      <c r="K105" t="s">
        <v>123</v>
      </c>
      <c r="L105" t="s">
        <v>94</v>
      </c>
      <c r="M105">
        <v>8.9999999999999993E-3</v>
      </c>
      <c r="N105" t="s">
        <v>131</v>
      </c>
      <c r="O105" t="s">
        <v>96</v>
      </c>
      <c r="R105" t="s">
        <v>11470</v>
      </c>
      <c r="S105" t="s">
        <v>1059</v>
      </c>
    </row>
    <row r="106" spans="1:19" x14ac:dyDescent="0.4">
      <c r="A106" t="s">
        <v>79</v>
      </c>
      <c r="B106" t="s">
        <v>1425</v>
      </c>
      <c r="C106" t="s">
        <v>11527</v>
      </c>
      <c r="E106" t="s">
        <v>154</v>
      </c>
      <c r="F106" t="s">
        <v>1426</v>
      </c>
      <c r="I106" t="s">
        <v>11474</v>
      </c>
      <c r="J106" t="s">
        <v>1435</v>
      </c>
      <c r="K106" t="s">
        <v>111</v>
      </c>
      <c r="L106" t="s">
        <v>94</v>
      </c>
      <c r="M106">
        <v>20.7</v>
      </c>
      <c r="N106" t="s">
        <v>135</v>
      </c>
      <c r="O106" t="s">
        <v>96</v>
      </c>
      <c r="R106" t="s">
        <v>11463</v>
      </c>
      <c r="S106" t="s">
        <v>114</v>
      </c>
    </row>
    <row r="107" spans="1:19" x14ac:dyDescent="0.4">
      <c r="A107" t="s">
        <v>79</v>
      </c>
      <c r="B107" t="s">
        <v>1425</v>
      </c>
      <c r="C107" t="s">
        <v>11527</v>
      </c>
      <c r="E107" t="s">
        <v>154</v>
      </c>
      <c r="F107" t="s">
        <v>1426</v>
      </c>
      <c r="I107" t="s">
        <v>11474</v>
      </c>
      <c r="J107" t="s">
        <v>1436</v>
      </c>
      <c r="K107" t="s">
        <v>105</v>
      </c>
      <c r="L107" t="s">
        <v>94</v>
      </c>
      <c r="M107">
        <v>6.0000000000000001E-3</v>
      </c>
      <c r="N107" t="s">
        <v>137</v>
      </c>
      <c r="O107" t="s">
        <v>96</v>
      </c>
      <c r="R107" t="s">
        <v>11463</v>
      </c>
      <c r="S107" t="s">
        <v>114</v>
      </c>
    </row>
    <row r="108" spans="1:19" x14ac:dyDescent="0.4">
      <c r="A108" t="s">
        <v>79</v>
      </c>
      <c r="B108" t="s">
        <v>1333</v>
      </c>
      <c r="C108" t="s">
        <v>11528</v>
      </c>
      <c r="E108" t="s">
        <v>154</v>
      </c>
      <c r="F108" t="s">
        <v>1334</v>
      </c>
      <c r="I108" t="s">
        <v>11462</v>
      </c>
      <c r="J108" t="s">
        <v>1335</v>
      </c>
      <c r="K108" t="s">
        <v>1266</v>
      </c>
      <c r="L108" t="s">
        <v>94</v>
      </c>
      <c r="M108">
        <v>16.29</v>
      </c>
      <c r="N108" t="s">
        <v>423</v>
      </c>
      <c r="O108" t="s">
        <v>96</v>
      </c>
      <c r="R108" t="s">
        <v>11476</v>
      </c>
      <c r="S108" t="s">
        <v>1269</v>
      </c>
    </row>
    <row r="109" spans="1:19" x14ac:dyDescent="0.4">
      <c r="A109" t="s">
        <v>79</v>
      </c>
      <c r="B109" t="s">
        <v>1379</v>
      </c>
      <c r="C109" t="s">
        <v>11529</v>
      </c>
      <c r="E109" t="s">
        <v>154</v>
      </c>
      <c r="F109" t="s">
        <v>1334</v>
      </c>
      <c r="I109" t="s">
        <v>11480</v>
      </c>
      <c r="J109" t="s">
        <v>1385</v>
      </c>
      <c r="K109" t="s">
        <v>111</v>
      </c>
      <c r="L109" t="s">
        <v>94</v>
      </c>
      <c r="M109">
        <v>1.34</v>
      </c>
      <c r="N109" t="s">
        <v>102</v>
      </c>
      <c r="O109" t="s">
        <v>96</v>
      </c>
      <c r="R109" t="s">
        <v>11463</v>
      </c>
      <c r="S109" t="s">
        <v>114</v>
      </c>
    </row>
    <row r="110" spans="1:19" x14ac:dyDescent="0.4">
      <c r="A110" t="s">
        <v>79</v>
      </c>
      <c r="B110" t="s">
        <v>1379</v>
      </c>
      <c r="C110" t="s">
        <v>11529</v>
      </c>
      <c r="E110" t="s">
        <v>154</v>
      </c>
      <c r="F110" t="s">
        <v>1334</v>
      </c>
      <c r="I110" t="s">
        <v>11480</v>
      </c>
      <c r="J110" t="s">
        <v>1386</v>
      </c>
      <c r="K110" t="s">
        <v>117</v>
      </c>
      <c r="L110" t="s">
        <v>94</v>
      </c>
      <c r="M110">
        <v>1.34</v>
      </c>
      <c r="N110" t="s">
        <v>102</v>
      </c>
      <c r="O110" t="s">
        <v>96</v>
      </c>
      <c r="P110" t="s">
        <v>1286</v>
      </c>
      <c r="R110" t="s">
        <v>11477</v>
      </c>
      <c r="S110" t="s">
        <v>1288</v>
      </c>
    </row>
    <row r="111" spans="1:19" x14ac:dyDescent="0.4">
      <c r="A111" t="s">
        <v>79</v>
      </c>
      <c r="B111" t="s">
        <v>1379</v>
      </c>
      <c r="C111" t="s">
        <v>11529</v>
      </c>
      <c r="E111" t="s">
        <v>154</v>
      </c>
      <c r="F111" t="s">
        <v>1334</v>
      </c>
      <c r="I111" t="s">
        <v>11480</v>
      </c>
      <c r="J111" t="s">
        <v>1387</v>
      </c>
      <c r="K111" t="s">
        <v>123</v>
      </c>
      <c r="L111" t="s">
        <v>94</v>
      </c>
      <c r="M111">
        <v>9.0999999999999998E-2</v>
      </c>
      <c r="N111" t="s">
        <v>125</v>
      </c>
      <c r="O111" t="s">
        <v>96</v>
      </c>
      <c r="R111" t="s">
        <v>11463</v>
      </c>
      <c r="S111" t="s">
        <v>114</v>
      </c>
    </row>
    <row r="112" spans="1:19" x14ac:dyDescent="0.4">
      <c r="A112" t="s">
        <v>79</v>
      </c>
      <c r="B112" t="s">
        <v>1379</v>
      </c>
      <c r="C112" t="s">
        <v>11529</v>
      </c>
      <c r="E112" t="s">
        <v>154</v>
      </c>
      <c r="F112" t="s">
        <v>1334</v>
      </c>
      <c r="I112" t="s">
        <v>11480</v>
      </c>
      <c r="J112" t="s">
        <v>1388</v>
      </c>
      <c r="K112" t="s">
        <v>123</v>
      </c>
      <c r="L112" t="s">
        <v>94</v>
      </c>
      <c r="M112">
        <v>0.03</v>
      </c>
      <c r="N112" t="s">
        <v>131</v>
      </c>
      <c r="O112" t="s">
        <v>96</v>
      </c>
      <c r="R112" t="s">
        <v>11470</v>
      </c>
      <c r="S112" t="s">
        <v>1059</v>
      </c>
    </row>
    <row r="113" spans="1:19" x14ac:dyDescent="0.4">
      <c r="A113" t="s">
        <v>79</v>
      </c>
      <c r="B113" t="s">
        <v>1379</v>
      </c>
      <c r="C113" t="s">
        <v>11529</v>
      </c>
      <c r="E113" t="s">
        <v>154</v>
      </c>
      <c r="F113" t="s">
        <v>1334</v>
      </c>
      <c r="I113" t="s">
        <v>11480</v>
      </c>
      <c r="J113" t="s">
        <v>1389</v>
      </c>
      <c r="K113" t="s">
        <v>421</v>
      </c>
      <c r="L113" t="s">
        <v>94</v>
      </c>
      <c r="M113">
        <v>1.37</v>
      </c>
      <c r="N113" t="s">
        <v>423</v>
      </c>
      <c r="O113" s="3" t="s">
        <v>96</v>
      </c>
      <c r="R113" t="s">
        <v>11475</v>
      </c>
      <c r="S113" t="s">
        <v>1258</v>
      </c>
    </row>
    <row r="114" spans="1:19" x14ac:dyDescent="0.4">
      <c r="A114" t="s">
        <v>79</v>
      </c>
      <c r="B114" t="s">
        <v>1379</v>
      </c>
      <c r="C114" t="s">
        <v>11529</v>
      </c>
      <c r="E114" t="s">
        <v>154</v>
      </c>
      <c r="F114" t="s">
        <v>1334</v>
      </c>
      <c r="I114" t="s">
        <v>11480</v>
      </c>
      <c r="J114" t="s">
        <v>1390</v>
      </c>
      <c r="K114" t="s">
        <v>111</v>
      </c>
      <c r="L114" t="s">
        <v>94</v>
      </c>
      <c r="M114">
        <v>5.91</v>
      </c>
      <c r="N114" t="s">
        <v>135</v>
      </c>
      <c r="O114" s="3" t="s">
        <v>96</v>
      </c>
      <c r="R114" t="s">
        <v>11463</v>
      </c>
      <c r="S114" t="s">
        <v>114</v>
      </c>
    </row>
    <row r="115" spans="1:19" x14ac:dyDescent="0.4">
      <c r="A115" t="s">
        <v>79</v>
      </c>
      <c r="B115" t="s">
        <v>1393</v>
      </c>
      <c r="C115" t="s">
        <v>11530</v>
      </c>
      <c r="E115" t="s">
        <v>154</v>
      </c>
      <c r="F115" t="s">
        <v>1334</v>
      </c>
      <c r="I115" t="s">
        <v>11462</v>
      </c>
      <c r="J115" t="s">
        <v>1395</v>
      </c>
      <c r="K115" t="s">
        <v>1266</v>
      </c>
      <c r="L115" t="s">
        <v>94</v>
      </c>
      <c r="M115">
        <v>16.309999999999999</v>
      </c>
      <c r="N115" t="s">
        <v>423</v>
      </c>
      <c r="O115" s="3" t="s">
        <v>96</v>
      </c>
      <c r="R115" t="s">
        <v>11476</v>
      </c>
      <c r="S115" t="s">
        <v>1269</v>
      </c>
    </row>
    <row r="116" spans="1:19" x14ac:dyDescent="0.4">
      <c r="A116" t="s">
        <v>79</v>
      </c>
      <c r="B116" t="s">
        <v>1411</v>
      </c>
      <c r="C116" t="s">
        <v>11531</v>
      </c>
      <c r="E116" t="s">
        <v>154</v>
      </c>
      <c r="F116" t="s">
        <v>1412</v>
      </c>
      <c r="J116" t="s">
        <v>1414</v>
      </c>
      <c r="K116" t="s">
        <v>1266</v>
      </c>
      <c r="L116" t="s">
        <v>94</v>
      </c>
      <c r="M116">
        <v>16.46</v>
      </c>
      <c r="N116" t="s">
        <v>423</v>
      </c>
      <c r="O116" s="3" t="s">
        <v>96</v>
      </c>
      <c r="R116" t="s">
        <v>11476</v>
      </c>
      <c r="S116" t="s">
        <v>1269</v>
      </c>
    </row>
    <row r="117" spans="1:19" x14ac:dyDescent="0.4">
      <c r="A117" t="s">
        <v>79</v>
      </c>
      <c r="B117" t="s">
        <v>1411</v>
      </c>
      <c r="C117" t="s">
        <v>11531</v>
      </c>
      <c r="E117" t="s">
        <v>154</v>
      </c>
      <c r="F117" t="s">
        <v>1412</v>
      </c>
      <c r="J117" t="s">
        <v>1415</v>
      </c>
      <c r="K117" t="s">
        <v>93</v>
      </c>
      <c r="L117" t="s">
        <v>94</v>
      </c>
      <c r="M117">
        <v>0.02</v>
      </c>
      <c r="N117" t="s">
        <v>102</v>
      </c>
      <c r="O117" s="3" t="s">
        <v>96</v>
      </c>
      <c r="R117" t="s">
        <v>11472</v>
      </c>
      <c r="S117" t="s">
        <v>1046</v>
      </c>
    </row>
    <row r="118" spans="1:19" x14ac:dyDescent="0.4">
      <c r="A118" t="s">
        <v>79</v>
      </c>
      <c r="B118" t="s">
        <v>1411</v>
      </c>
      <c r="C118" t="s">
        <v>11531</v>
      </c>
      <c r="E118" t="s">
        <v>154</v>
      </c>
      <c r="F118" t="s">
        <v>1412</v>
      </c>
      <c r="J118" t="s">
        <v>1418</v>
      </c>
      <c r="K118" t="s">
        <v>111</v>
      </c>
      <c r="L118" t="s">
        <v>94</v>
      </c>
      <c r="M118">
        <v>6.03</v>
      </c>
      <c r="N118" t="s">
        <v>102</v>
      </c>
      <c r="O118" s="3" t="s">
        <v>96</v>
      </c>
      <c r="R118" t="s">
        <v>11463</v>
      </c>
      <c r="S118" t="s">
        <v>114</v>
      </c>
    </row>
    <row r="119" spans="1:19" x14ac:dyDescent="0.4">
      <c r="A119" t="s">
        <v>79</v>
      </c>
      <c r="B119" t="s">
        <v>1411</v>
      </c>
      <c r="C119" t="s">
        <v>11531</v>
      </c>
      <c r="E119" t="s">
        <v>154</v>
      </c>
      <c r="F119" t="s">
        <v>1412</v>
      </c>
      <c r="J119" t="s">
        <v>1419</v>
      </c>
      <c r="K119" t="s">
        <v>117</v>
      </c>
      <c r="L119" t="s">
        <v>94</v>
      </c>
      <c r="M119">
        <v>6.03</v>
      </c>
      <c r="N119" t="s">
        <v>102</v>
      </c>
      <c r="O119" t="s">
        <v>96</v>
      </c>
      <c r="R119" t="s">
        <v>11477</v>
      </c>
      <c r="S119" t="s">
        <v>1288</v>
      </c>
    </row>
    <row r="120" spans="1:19" x14ac:dyDescent="0.4">
      <c r="A120" t="s">
        <v>79</v>
      </c>
      <c r="B120" t="s">
        <v>1411</v>
      </c>
      <c r="C120" t="s">
        <v>11531</v>
      </c>
      <c r="E120" t="s">
        <v>154</v>
      </c>
      <c r="F120" t="s">
        <v>1412</v>
      </c>
      <c r="J120" t="s">
        <v>1420</v>
      </c>
      <c r="K120" t="s">
        <v>123</v>
      </c>
      <c r="L120" t="s">
        <v>94</v>
      </c>
      <c r="M120">
        <v>3.5999999999999997E-2</v>
      </c>
      <c r="N120" t="s">
        <v>125</v>
      </c>
      <c r="O120" s="3" t="s">
        <v>96</v>
      </c>
      <c r="R120" t="s">
        <v>11463</v>
      </c>
      <c r="S120" t="s">
        <v>114</v>
      </c>
    </row>
    <row r="121" spans="1:19" x14ac:dyDescent="0.4">
      <c r="A121" t="s">
        <v>79</v>
      </c>
      <c r="B121" t="s">
        <v>1411</v>
      </c>
      <c r="C121" t="s">
        <v>11531</v>
      </c>
      <c r="E121" t="s">
        <v>154</v>
      </c>
      <c r="F121" t="s">
        <v>1412</v>
      </c>
      <c r="J121" t="s">
        <v>1421</v>
      </c>
      <c r="K121" t="s">
        <v>123</v>
      </c>
      <c r="L121" t="s">
        <v>94</v>
      </c>
      <c r="M121">
        <v>1.2E-2</v>
      </c>
      <c r="N121" t="s">
        <v>131</v>
      </c>
      <c r="O121" t="s">
        <v>96</v>
      </c>
      <c r="R121" t="s">
        <v>11470</v>
      </c>
      <c r="S121" t="s">
        <v>1059</v>
      </c>
    </row>
    <row r="122" spans="1:19" x14ac:dyDescent="0.4">
      <c r="A122" t="s">
        <v>79</v>
      </c>
      <c r="B122" t="s">
        <v>1411</v>
      </c>
      <c r="C122" t="s">
        <v>11531</v>
      </c>
      <c r="E122" t="s">
        <v>154</v>
      </c>
      <c r="F122" t="s">
        <v>1412</v>
      </c>
      <c r="J122" t="s">
        <v>1422</v>
      </c>
      <c r="K122" t="s">
        <v>93</v>
      </c>
      <c r="L122" t="s">
        <v>94</v>
      </c>
      <c r="M122">
        <v>2.9000000000000001E-2</v>
      </c>
      <c r="N122" t="s">
        <v>133</v>
      </c>
      <c r="O122" s="3" t="s">
        <v>96</v>
      </c>
      <c r="R122" t="s">
        <v>11463</v>
      </c>
      <c r="S122" t="s">
        <v>114</v>
      </c>
    </row>
    <row r="123" spans="1:19" x14ac:dyDescent="0.4">
      <c r="A123" t="s">
        <v>79</v>
      </c>
      <c r="B123" t="s">
        <v>1411</v>
      </c>
      <c r="C123" t="s">
        <v>11531</v>
      </c>
      <c r="E123" t="s">
        <v>154</v>
      </c>
      <c r="F123" t="s">
        <v>1412</v>
      </c>
      <c r="J123" t="s">
        <v>1423</v>
      </c>
      <c r="K123" t="s">
        <v>111</v>
      </c>
      <c r="L123" t="s">
        <v>94</v>
      </c>
      <c r="M123">
        <v>26.7</v>
      </c>
      <c r="N123" t="s">
        <v>135</v>
      </c>
      <c r="O123" t="s">
        <v>96</v>
      </c>
      <c r="R123" t="s">
        <v>11463</v>
      </c>
      <c r="S123" t="s">
        <v>114</v>
      </c>
    </row>
    <row r="124" spans="1:19" x14ac:dyDescent="0.4">
      <c r="A124" t="s">
        <v>79</v>
      </c>
      <c r="B124" t="s">
        <v>709</v>
      </c>
      <c r="C124" t="s">
        <v>11532</v>
      </c>
      <c r="E124" t="s">
        <v>154</v>
      </c>
      <c r="F124" t="s">
        <v>710</v>
      </c>
      <c r="I124" t="s">
        <v>11462</v>
      </c>
      <c r="J124" t="s">
        <v>711</v>
      </c>
      <c r="K124" t="s">
        <v>93</v>
      </c>
      <c r="L124" t="s">
        <v>94</v>
      </c>
      <c r="M124">
        <v>0.04</v>
      </c>
      <c r="N124" t="s">
        <v>102</v>
      </c>
      <c r="O124" s="3" t="s">
        <v>96</v>
      </c>
      <c r="R124" t="s">
        <v>11467</v>
      </c>
      <c r="S124" t="s">
        <v>99</v>
      </c>
    </row>
    <row r="125" spans="1:19" x14ac:dyDescent="0.4">
      <c r="A125" t="s">
        <v>79</v>
      </c>
      <c r="B125" t="s">
        <v>709</v>
      </c>
      <c r="C125" t="s">
        <v>11532</v>
      </c>
      <c r="E125" t="s">
        <v>154</v>
      </c>
      <c r="F125" t="s">
        <v>710</v>
      </c>
      <c r="I125" t="s">
        <v>11462</v>
      </c>
      <c r="J125" t="s">
        <v>712</v>
      </c>
      <c r="K125" t="s">
        <v>105</v>
      </c>
      <c r="L125" t="s">
        <v>94</v>
      </c>
      <c r="M125">
        <v>8.0000000000000002E-3</v>
      </c>
      <c r="N125" t="s">
        <v>102</v>
      </c>
      <c r="O125" t="s">
        <v>96</v>
      </c>
      <c r="R125" t="s">
        <v>11468</v>
      </c>
      <c r="S125" t="s">
        <v>108</v>
      </c>
    </row>
    <row r="126" spans="1:19" x14ac:dyDescent="0.4">
      <c r="A126" t="s">
        <v>79</v>
      </c>
      <c r="B126" t="s">
        <v>709</v>
      </c>
      <c r="C126" t="s">
        <v>11532</v>
      </c>
      <c r="E126" t="s">
        <v>154</v>
      </c>
      <c r="F126" t="s">
        <v>710</v>
      </c>
      <c r="I126" t="s">
        <v>11462</v>
      </c>
      <c r="J126" t="s">
        <v>713</v>
      </c>
      <c r="K126" t="s">
        <v>111</v>
      </c>
      <c r="L126" t="s">
        <v>94</v>
      </c>
      <c r="M126">
        <v>12.3</v>
      </c>
      <c r="N126" t="s">
        <v>102</v>
      </c>
      <c r="O126" s="3" t="s">
        <v>96</v>
      </c>
      <c r="R126" t="s">
        <v>11463</v>
      </c>
      <c r="S126" t="s">
        <v>114</v>
      </c>
    </row>
    <row r="127" spans="1:19" x14ac:dyDescent="0.4">
      <c r="A127" t="s">
        <v>79</v>
      </c>
      <c r="B127" t="s">
        <v>709</v>
      </c>
      <c r="C127" t="s">
        <v>11532</v>
      </c>
      <c r="E127" t="s">
        <v>154</v>
      </c>
      <c r="F127" t="s">
        <v>710</v>
      </c>
      <c r="I127" t="s">
        <v>11462</v>
      </c>
      <c r="J127" t="s">
        <v>714</v>
      </c>
      <c r="K127" t="s">
        <v>117</v>
      </c>
      <c r="L127" t="s">
        <v>94</v>
      </c>
      <c r="M127">
        <v>12.3</v>
      </c>
      <c r="N127" t="s">
        <v>102</v>
      </c>
      <c r="O127" t="s">
        <v>96</v>
      </c>
      <c r="R127" t="s">
        <v>11464</v>
      </c>
      <c r="S127" t="s">
        <v>120</v>
      </c>
    </row>
    <row r="128" spans="1:19" x14ac:dyDescent="0.4">
      <c r="A128" t="s">
        <v>79</v>
      </c>
      <c r="B128" t="s">
        <v>709</v>
      </c>
      <c r="C128" t="s">
        <v>11532</v>
      </c>
      <c r="E128" t="s">
        <v>154</v>
      </c>
      <c r="F128" t="s">
        <v>710</v>
      </c>
      <c r="I128" t="s">
        <v>11462</v>
      </c>
      <c r="J128" t="s">
        <v>715</v>
      </c>
      <c r="K128" t="s">
        <v>123</v>
      </c>
      <c r="L128" t="s">
        <v>94</v>
      </c>
      <c r="M128">
        <v>4.09</v>
      </c>
      <c r="N128" t="s">
        <v>125</v>
      </c>
      <c r="O128" s="3" t="s">
        <v>96</v>
      </c>
      <c r="R128" t="s">
        <v>11463</v>
      </c>
      <c r="S128" t="s">
        <v>114</v>
      </c>
    </row>
    <row r="129" spans="1:19" x14ac:dyDescent="0.4">
      <c r="A129" t="s">
        <v>79</v>
      </c>
      <c r="B129" t="s">
        <v>709</v>
      </c>
      <c r="C129" t="s">
        <v>11532</v>
      </c>
      <c r="E129" t="s">
        <v>154</v>
      </c>
      <c r="F129" t="s">
        <v>710</v>
      </c>
      <c r="I129" t="s">
        <v>11462</v>
      </c>
      <c r="J129" t="s">
        <v>716</v>
      </c>
      <c r="K129" t="s">
        <v>123</v>
      </c>
      <c r="L129" t="s">
        <v>94</v>
      </c>
      <c r="M129">
        <v>1.33</v>
      </c>
      <c r="N129" t="s">
        <v>131</v>
      </c>
      <c r="O129" s="3" t="s">
        <v>96</v>
      </c>
      <c r="R129" t="s">
        <v>11465</v>
      </c>
      <c r="S129" t="s">
        <v>129</v>
      </c>
    </row>
    <row r="130" spans="1:19" x14ac:dyDescent="0.4">
      <c r="A130" t="s">
        <v>79</v>
      </c>
      <c r="B130" t="s">
        <v>709</v>
      </c>
      <c r="C130" t="s">
        <v>11532</v>
      </c>
      <c r="E130" t="s">
        <v>154</v>
      </c>
      <c r="F130" t="s">
        <v>710</v>
      </c>
      <c r="I130" t="s">
        <v>11462</v>
      </c>
      <c r="J130" t="s">
        <v>717</v>
      </c>
      <c r="K130" t="s">
        <v>93</v>
      </c>
      <c r="L130" t="s">
        <v>94</v>
      </c>
      <c r="M130">
        <v>5.2999999999999999E-2</v>
      </c>
      <c r="N130" t="s">
        <v>133</v>
      </c>
      <c r="O130" s="3" t="s">
        <v>96</v>
      </c>
      <c r="R130" t="s">
        <v>11463</v>
      </c>
      <c r="S130" t="s">
        <v>114</v>
      </c>
    </row>
    <row r="131" spans="1:19" x14ac:dyDescent="0.4">
      <c r="A131" t="s">
        <v>79</v>
      </c>
      <c r="B131" t="s">
        <v>709</v>
      </c>
      <c r="C131" t="s">
        <v>11532</v>
      </c>
      <c r="E131" t="s">
        <v>154</v>
      </c>
      <c r="F131" t="s">
        <v>710</v>
      </c>
      <c r="I131" t="s">
        <v>11462</v>
      </c>
      <c r="J131" t="s">
        <v>718</v>
      </c>
      <c r="K131" t="s">
        <v>111</v>
      </c>
      <c r="L131" t="s">
        <v>94</v>
      </c>
      <c r="M131">
        <v>54.6</v>
      </c>
      <c r="N131" t="s">
        <v>135</v>
      </c>
      <c r="O131" s="3" t="s">
        <v>96</v>
      </c>
      <c r="R131" t="s">
        <v>11463</v>
      </c>
      <c r="S131" t="s">
        <v>114</v>
      </c>
    </row>
    <row r="132" spans="1:19" x14ac:dyDescent="0.4">
      <c r="A132" t="s">
        <v>79</v>
      </c>
      <c r="B132" t="s">
        <v>709</v>
      </c>
      <c r="C132" t="s">
        <v>11532</v>
      </c>
      <c r="E132" t="s">
        <v>154</v>
      </c>
      <c r="F132" t="s">
        <v>710</v>
      </c>
      <c r="I132" t="s">
        <v>11462</v>
      </c>
      <c r="J132" t="s">
        <v>719</v>
      </c>
      <c r="K132" t="s">
        <v>105</v>
      </c>
      <c r="L132" t="s">
        <v>94</v>
      </c>
      <c r="M132">
        <v>2.5999999999999999E-2</v>
      </c>
      <c r="N132" t="s">
        <v>137</v>
      </c>
      <c r="O132" s="3" t="s">
        <v>96</v>
      </c>
      <c r="R132" t="s">
        <v>11463</v>
      </c>
      <c r="S132" t="s">
        <v>114</v>
      </c>
    </row>
    <row r="133" spans="1:19" x14ac:dyDescent="0.4">
      <c r="A133" t="s">
        <v>79</v>
      </c>
      <c r="B133" t="s">
        <v>1312</v>
      </c>
      <c r="C133" t="s">
        <v>11533</v>
      </c>
      <c r="E133" t="s">
        <v>154</v>
      </c>
      <c r="F133" t="s">
        <v>1313</v>
      </c>
      <c r="I133" t="s">
        <v>11462</v>
      </c>
      <c r="J133" t="s">
        <v>1315</v>
      </c>
      <c r="K133" t="s">
        <v>1266</v>
      </c>
      <c r="L133" t="s">
        <v>94</v>
      </c>
      <c r="M133">
        <v>13.53</v>
      </c>
      <c r="N133" t="s">
        <v>423</v>
      </c>
      <c r="O133" s="3" t="s">
        <v>96</v>
      </c>
      <c r="R133" t="s">
        <v>11476</v>
      </c>
      <c r="S133" t="s">
        <v>1269</v>
      </c>
    </row>
    <row r="134" spans="1:19" x14ac:dyDescent="0.4">
      <c r="A134" t="s">
        <v>79</v>
      </c>
      <c r="B134" t="s">
        <v>1331</v>
      </c>
      <c r="C134" t="s">
        <v>11534</v>
      </c>
      <c r="E134" t="s">
        <v>154</v>
      </c>
      <c r="F134" t="s">
        <v>1313</v>
      </c>
      <c r="I134" t="s">
        <v>11462</v>
      </c>
      <c r="J134" t="s">
        <v>1332</v>
      </c>
      <c r="K134" t="s">
        <v>1266</v>
      </c>
      <c r="L134" t="s">
        <v>94</v>
      </c>
      <c r="M134">
        <v>13.6</v>
      </c>
      <c r="N134" t="s">
        <v>423</v>
      </c>
      <c r="O134" s="3" t="s">
        <v>96</v>
      </c>
      <c r="R134" t="s">
        <v>11476</v>
      </c>
      <c r="S134" t="s">
        <v>1269</v>
      </c>
    </row>
    <row r="135" spans="1:19" x14ac:dyDescent="0.4">
      <c r="A135" t="s">
        <v>79</v>
      </c>
      <c r="B135" t="s">
        <v>1396</v>
      </c>
      <c r="C135" t="s">
        <v>11535</v>
      </c>
      <c r="E135" t="s">
        <v>154</v>
      </c>
      <c r="F135" t="s">
        <v>1313</v>
      </c>
      <c r="I135" t="s">
        <v>11478</v>
      </c>
      <c r="J135" t="s">
        <v>1400</v>
      </c>
      <c r="K135" t="s">
        <v>105</v>
      </c>
      <c r="L135" t="s">
        <v>94</v>
      </c>
      <c r="M135">
        <v>1E-3</v>
      </c>
      <c r="N135" t="s">
        <v>102</v>
      </c>
      <c r="O135" s="3" t="s">
        <v>96</v>
      </c>
      <c r="P135" t="s">
        <v>1283</v>
      </c>
      <c r="R135" t="s">
        <v>11473</v>
      </c>
      <c r="S135" t="s">
        <v>1052</v>
      </c>
    </row>
    <row r="136" spans="1:19" x14ac:dyDescent="0.4">
      <c r="A136" t="s">
        <v>79</v>
      </c>
      <c r="B136" t="s">
        <v>1396</v>
      </c>
      <c r="C136" t="s">
        <v>11535</v>
      </c>
      <c r="E136" t="s">
        <v>154</v>
      </c>
      <c r="F136" t="s">
        <v>1313</v>
      </c>
      <c r="I136" t="s">
        <v>11478</v>
      </c>
      <c r="J136" t="s">
        <v>1401</v>
      </c>
      <c r="K136" t="s">
        <v>111</v>
      </c>
      <c r="L136" t="s">
        <v>94</v>
      </c>
      <c r="M136">
        <v>1.5</v>
      </c>
      <c r="N136" t="s">
        <v>102</v>
      </c>
      <c r="O136" s="3" t="s">
        <v>96</v>
      </c>
      <c r="R136" t="s">
        <v>11463</v>
      </c>
      <c r="S136" t="s">
        <v>114</v>
      </c>
    </row>
    <row r="137" spans="1:19" x14ac:dyDescent="0.4">
      <c r="A137" t="s">
        <v>79</v>
      </c>
      <c r="B137" t="s">
        <v>1396</v>
      </c>
      <c r="C137" t="s">
        <v>11535</v>
      </c>
      <c r="E137" t="s">
        <v>154</v>
      </c>
      <c r="F137" t="s">
        <v>1313</v>
      </c>
      <c r="I137" t="s">
        <v>11478</v>
      </c>
      <c r="J137" t="s">
        <v>1402</v>
      </c>
      <c r="K137" t="s">
        <v>117</v>
      </c>
      <c r="L137" t="s">
        <v>94</v>
      </c>
      <c r="M137">
        <v>1.5</v>
      </c>
      <c r="N137" t="s">
        <v>102</v>
      </c>
      <c r="O137" s="3" t="s">
        <v>96</v>
      </c>
      <c r="P137" t="s">
        <v>1286</v>
      </c>
      <c r="R137" t="s">
        <v>11477</v>
      </c>
      <c r="S137" t="s">
        <v>1288</v>
      </c>
    </row>
    <row r="138" spans="1:19" x14ac:dyDescent="0.4">
      <c r="A138" t="s">
        <v>79</v>
      </c>
      <c r="B138" t="s">
        <v>1396</v>
      </c>
      <c r="C138" t="s">
        <v>11535</v>
      </c>
      <c r="E138" t="s">
        <v>154</v>
      </c>
      <c r="F138" t="s">
        <v>1313</v>
      </c>
      <c r="I138" t="s">
        <v>11478</v>
      </c>
      <c r="J138" t="s">
        <v>1403</v>
      </c>
      <c r="K138" t="s">
        <v>123</v>
      </c>
      <c r="L138" t="s">
        <v>94</v>
      </c>
      <c r="M138">
        <v>3.4000000000000002E-2</v>
      </c>
      <c r="N138" t="s">
        <v>125</v>
      </c>
      <c r="O138" s="3" t="s">
        <v>96</v>
      </c>
      <c r="R138" t="s">
        <v>11463</v>
      </c>
      <c r="S138" t="s">
        <v>114</v>
      </c>
    </row>
    <row r="139" spans="1:19" x14ac:dyDescent="0.4">
      <c r="A139" t="s">
        <v>79</v>
      </c>
      <c r="B139" t="s">
        <v>1396</v>
      </c>
      <c r="C139" t="s">
        <v>11535</v>
      </c>
      <c r="E139" t="s">
        <v>154</v>
      </c>
      <c r="F139" t="s">
        <v>1313</v>
      </c>
      <c r="I139" t="s">
        <v>11478</v>
      </c>
      <c r="J139" t="s">
        <v>1404</v>
      </c>
      <c r="K139" t="s">
        <v>123</v>
      </c>
      <c r="L139" t="s">
        <v>94</v>
      </c>
      <c r="M139">
        <v>1.0999999999999999E-2</v>
      </c>
      <c r="N139" t="s">
        <v>131</v>
      </c>
      <c r="O139" s="3" t="s">
        <v>96</v>
      </c>
      <c r="R139" t="s">
        <v>11470</v>
      </c>
      <c r="S139" t="s">
        <v>1059</v>
      </c>
    </row>
    <row r="140" spans="1:19" x14ac:dyDescent="0.4">
      <c r="A140" t="s">
        <v>79</v>
      </c>
      <c r="B140" t="s">
        <v>1396</v>
      </c>
      <c r="C140" t="s">
        <v>11535</v>
      </c>
      <c r="E140" t="s">
        <v>154</v>
      </c>
      <c r="F140" t="s">
        <v>1313</v>
      </c>
      <c r="I140" t="s">
        <v>11478</v>
      </c>
      <c r="J140" t="s">
        <v>1405</v>
      </c>
      <c r="K140" t="s">
        <v>421</v>
      </c>
      <c r="L140" t="s">
        <v>94</v>
      </c>
      <c r="M140">
        <v>1.53</v>
      </c>
      <c r="N140" t="s">
        <v>423</v>
      </c>
      <c r="O140" t="s">
        <v>96</v>
      </c>
      <c r="R140" t="s">
        <v>11475</v>
      </c>
      <c r="S140" t="s">
        <v>1258</v>
      </c>
    </row>
    <row r="141" spans="1:19" x14ac:dyDescent="0.4">
      <c r="A141" t="s">
        <v>79</v>
      </c>
      <c r="B141" t="s">
        <v>1396</v>
      </c>
      <c r="C141" t="s">
        <v>11535</v>
      </c>
      <c r="E141" t="s">
        <v>154</v>
      </c>
      <c r="F141" t="s">
        <v>1313</v>
      </c>
      <c r="I141" t="s">
        <v>11478</v>
      </c>
      <c r="J141" t="s">
        <v>1407</v>
      </c>
      <c r="K141" t="s">
        <v>111</v>
      </c>
      <c r="L141" t="s">
        <v>94</v>
      </c>
      <c r="M141">
        <v>6.64</v>
      </c>
      <c r="N141" t="s">
        <v>135</v>
      </c>
      <c r="O141" s="3" t="s">
        <v>96</v>
      </c>
      <c r="R141" t="s">
        <v>11463</v>
      </c>
      <c r="S141" t="s">
        <v>114</v>
      </c>
    </row>
    <row r="142" spans="1:19" x14ac:dyDescent="0.4">
      <c r="A142" t="s">
        <v>79</v>
      </c>
      <c r="B142" t="s">
        <v>1396</v>
      </c>
      <c r="C142" t="s">
        <v>11535</v>
      </c>
      <c r="E142" t="s">
        <v>154</v>
      </c>
      <c r="F142" t="s">
        <v>1313</v>
      </c>
      <c r="I142" t="s">
        <v>11478</v>
      </c>
      <c r="J142" t="s">
        <v>1408</v>
      </c>
      <c r="K142" t="s">
        <v>105</v>
      </c>
      <c r="L142" t="s">
        <v>94</v>
      </c>
      <c r="M142">
        <v>3.0000000000000001E-3</v>
      </c>
      <c r="N142" t="s">
        <v>137</v>
      </c>
      <c r="O142" s="3" t="s">
        <v>96</v>
      </c>
      <c r="R142" t="s">
        <v>11463</v>
      </c>
      <c r="S142" t="s">
        <v>114</v>
      </c>
    </row>
    <row r="143" spans="1:19" x14ac:dyDescent="0.4">
      <c r="A143" t="s">
        <v>79</v>
      </c>
      <c r="B143" t="s">
        <v>497</v>
      </c>
      <c r="C143" t="s">
        <v>11536</v>
      </c>
      <c r="E143" t="s">
        <v>154</v>
      </c>
      <c r="F143" t="s">
        <v>498</v>
      </c>
      <c r="I143" t="s">
        <v>11462</v>
      </c>
      <c r="J143" t="s">
        <v>503</v>
      </c>
      <c r="K143" t="s">
        <v>111</v>
      </c>
      <c r="L143" t="s">
        <v>94</v>
      </c>
      <c r="M143">
        <v>1.1299999999999999</v>
      </c>
      <c r="N143" t="s">
        <v>102</v>
      </c>
      <c r="O143" t="s">
        <v>96</v>
      </c>
      <c r="R143" t="s">
        <v>11463</v>
      </c>
      <c r="S143" t="s">
        <v>114</v>
      </c>
    </row>
    <row r="144" spans="1:19" x14ac:dyDescent="0.4">
      <c r="A144" t="s">
        <v>79</v>
      </c>
      <c r="B144" t="s">
        <v>497</v>
      </c>
      <c r="C144" t="s">
        <v>11536</v>
      </c>
      <c r="E144" t="s">
        <v>154</v>
      </c>
      <c r="F144" t="s">
        <v>498</v>
      </c>
      <c r="I144" t="s">
        <v>11462</v>
      </c>
      <c r="J144" t="s">
        <v>504</v>
      </c>
      <c r="K144" t="s">
        <v>117</v>
      </c>
      <c r="L144" t="s">
        <v>94</v>
      </c>
      <c r="M144">
        <v>1.1299999999999999</v>
      </c>
      <c r="N144" t="s">
        <v>102</v>
      </c>
      <c r="O144" s="3" t="s">
        <v>96</v>
      </c>
      <c r="R144" t="s">
        <v>11464</v>
      </c>
      <c r="S144" t="s">
        <v>120</v>
      </c>
    </row>
    <row r="145" spans="1:19" x14ac:dyDescent="0.4">
      <c r="A145" t="s">
        <v>79</v>
      </c>
      <c r="B145" t="s">
        <v>497</v>
      </c>
      <c r="C145" t="s">
        <v>11536</v>
      </c>
      <c r="E145" t="s">
        <v>154</v>
      </c>
      <c r="F145" t="s">
        <v>498</v>
      </c>
      <c r="I145" t="s">
        <v>11462</v>
      </c>
      <c r="J145" t="s">
        <v>509</v>
      </c>
      <c r="K145" t="s">
        <v>111</v>
      </c>
      <c r="L145" t="s">
        <v>94</v>
      </c>
      <c r="M145">
        <v>5</v>
      </c>
      <c r="N145" t="s">
        <v>135</v>
      </c>
      <c r="O145" s="3" t="s">
        <v>96</v>
      </c>
      <c r="R145" t="s">
        <v>11463</v>
      </c>
      <c r="S145" t="s">
        <v>114</v>
      </c>
    </row>
    <row r="146" spans="1:19" x14ac:dyDescent="0.4">
      <c r="A146" t="s">
        <v>79</v>
      </c>
      <c r="B146" t="s">
        <v>138</v>
      </c>
      <c r="C146" t="s">
        <v>11537</v>
      </c>
      <c r="E146" t="s">
        <v>85</v>
      </c>
      <c r="F146" t="s">
        <v>139</v>
      </c>
      <c r="I146" t="s">
        <v>11462</v>
      </c>
      <c r="J146" t="s">
        <v>142</v>
      </c>
      <c r="K146" t="s">
        <v>111</v>
      </c>
      <c r="L146" t="s">
        <v>94</v>
      </c>
      <c r="M146">
        <v>6.99</v>
      </c>
      <c r="N146" t="s">
        <v>102</v>
      </c>
      <c r="O146" s="3" t="s">
        <v>96</v>
      </c>
      <c r="R146" t="s">
        <v>11463</v>
      </c>
      <c r="S146" t="s">
        <v>114</v>
      </c>
    </row>
    <row r="147" spans="1:19" x14ac:dyDescent="0.4">
      <c r="A147" t="s">
        <v>79</v>
      </c>
      <c r="B147" t="s">
        <v>138</v>
      </c>
      <c r="C147" t="s">
        <v>11537</v>
      </c>
      <c r="E147" t="s">
        <v>85</v>
      </c>
      <c r="F147" t="s">
        <v>139</v>
      </c>
      <c r="I147" t="s">
        <v>11462</v>
      </c>
      <c r="J147" t="s">
        <v>143</v>
      </c>
      <c r="K147" t="s">
        <v>117</v>
      </c>
      <c r="L147" t="s">
        <v>94</v>
      </c>
      <c r="M147">
        <v>6.99</v>
      </c>
      <c r="N147" t="s">
        <v>102</v>
      </c>
      <c r="O147" s="3" t="s">
        <v>96</v>
      </c>
      <c r="R147" t="s">
        <v>11464</v>
      </c>
      <c r="S147" t="s">
        <v>120</v>
      </c>
    </row>
    <row r="148" spans="1:19" x14ac:dyDescent="0.4">
      <c r="A148" t="s">
        <v>79</v>
      </c>
      <c r="B148" t="s">
        <v>138</v>
      </c>
      <c r="C148" t="s">
        <v>11537</v>
      </c>
      <c r="E148" t="s">
        <v>85</v>
      </c>
      <c r="F148" t="s">
        <v>139</v>
      </c>
      <c r="I148" t="s">
        <v>11462</v>
      </c>
      <c r="J148" t="s">
        <v>147</v>
      </c>
      <c r="K148" t="s">
        <v>111</v>
      </c>
      <c r="L148" t="s">
        <v>94</v>
      </c>
      <c r="M148">
        <v>31</v>
      </c>
      <c r="N148" t="s">
        <v>135</v>
      </c>
      <c r="O148" t="s">
        <v>96</v>
      </c>
      <c r="R148" t="s">
        <v>11463</v>
      </c>
      <c r="S148" t="s">
        <v>114</v>
      </c>
    </row>
    <row r="149" spans="1:19" x14ac:dyDescent="0.4">
      <c r="A149" t="s">
        <v>79</v>
      </c>
      <c r="B149" t="s">
        <v>282</v>
      </c>
      <c r="C149" t="s">
        <v>11538</v>
      </c>
      <c r="E149" t="s">
        <v>85</v>
      </c>
      <c r="F149" t="s">
        <v>283</v>
      </c>
      <c r="I149" t="s">
        <v>11462</v>
      </c>
      <c r="J149" t="s">
        <v>287</v>
      </c>
      <c r="K149" t="s">
        <v>111</v>
      </c>
      <c r="L149" t="s">
        <v>94</v>
      </c>
      <c r="M149">
        <v>1.8</v>
      </c>
      <c r="N149" t="s">
        <v>102</v>
      </c>
      <c r="O149" s="3" t="s">
        <v>96</v>
      </c>
      <c r="R149" t="s">
        <v>11463</v>
      </c>
      <c r="S149" t="s">
        <v>114</v>
      </c>
    </row>
    <row r="150" spans="1:19" x14ac:dyDescent="0.4">
      <c r="A150" t="s">
        <v>79</v>
      </c>
      <c r="B150" t="s">
        <v>282</v>
      </c>
      <c r="C150" t="s">
        <v>11538</v>
      </c>
      <c r="E150" t="s">
        <v>85</v>
      </c>
      <c r="F150" t="s">
        <v>283</v>
      </c>
      <c r="I150" t="s">
        <v>11462</v>
      </c>
      <c r="J150" t="s">
        <v>288</v>
      </c>
      <c r="K150" t="s">
        <v>117</v>
      </c>
      <c r="L150" t="s">
        <v>94</v>
      </c>
      <c r="M150">
        <v>1.8</v>
      </c>
      <c r="N150" t="s">
        <v>102</v>
      </c>
      <c r="O150" s="3" t="s">
        <v>96</v>
      </c>
      <c r="R150" t="s">
        <v>11464</v>
      </c>
      <c r="S150" t="s">
        <v>120</v>
      </c>
    </row>
    <row r="151" spans="1:19" x14ac:dyDescent="0.4">
      <c r="A151" t="s">
        <v>79</v>
      </c>
      <c r="B151" t="s">
        <v>282</v>
      </c>
      <c r="C151" t="s">
        <v>11538</v>
      </c>
      <c r="E151" t="s">
        <v>85</v>
      </c>
      <c r="F151" t="s">
        <v>283</v>
      </c>
      <c r="I151" t="s">
        <v>11462</v>
      </c>
      <c r="J151" t="s">
        <v>289</v>
      </c>
      <c r="K151" t="s">
        <v>123</v>
      </c>
      <c r="L151" t="s">
        <v>94</v>
      </c>
      <c r="M151">
        <v>3.1E-2</v>
      </c>
      <c r="N151" t="s">
        <v>125</v>
      </c>
      <c r="O151" s="3" t="s">
        <v>96</v>
      </c>
      <c r="R151" t="s">
        <v>11463</v>
      </c>
      <c r="S151" t="s">
        <v>114</v>
      </c>
    </row>
    <row r="152" spans="1:19" x14ac:dyDescent="0.4">
      <c r="A152" t="s">
        <v>79</v>
      </c>
      <c r="B152" t="s">
        <v>282</v>
      </c>
      <c r="C152" t="s">
        <v>11538</v>
      </c>
      <c r="E152" t="s">
        <v>85</v>
      </c>
      <c r="F152" t="s">
        <v>283</v>
      </c>
      <c r="I152" t="s">
        <v>11462</v>
      </c>
      <c r="J152" t="s">
        <v>290</v>
      </c>
      <c r="K152" t="s">
        <v>123</v>
      </c>
      <c r="L152" t="s">
        <v>94</v>
      </c>
      <c r="M152">
        <v>0.01</v>
      </c>
      <c r="N152" t="s">
        <v>131</v>
      </c>
      <c r="O152" s="3" t="s">
        <v>96</v>
      </c>
      <c r="R152" t="s">
        <v>11465</v>
      </c>
      <c r="S152" t="s">
        <v>129</v>
      </c>
    </row>
    <row r="153" spans="1:19" x14ac:dyDescent="0.4">
      <c r="A153" t="s">
        <v>79</v>
      </c>
      <c r="B153" t="s">
        <v>282</v>
      </c>
      <c r="C153" t="s">
        <v>11538</v>
      </c>
      <c r="E153" t="s">
        <v>85</v>
      </c>
      <c r="F153" t="s">
        <v>283</v>
      </c>
      <c r="I153" t="s">
        <v>11462</v>
      </c>
      <c r="J153" t="s">
        <v>292</v>
      </c>
      <c r="K153" t="s">
        <v>111</v>
      </c>
      <c r="L153" t="s">
        <v>94</v>
      </c>
      <c r="M153">
        <v>7.97</v>
      </c>
      <c r="N153" t="s">
        <v>135</v>
      </c>
      <c r="O153" s="3" t="s">
        <v>96</v>
      </c>
      <c r="R153" t="s">
        <v>11463</v>
      </c>
      <c r="S153" t="s">
        <v>114</v>
      </c>
    </row>
    <row r="154" spans="1:19" x14ac:dyDescent="0.4">
      <c r="A154" t="s">
        <v>79</v>
      </c>
      <c r="B154" t="s">
        <v>1075</v>
      </c>
      <c r="C154" t="s">
        <v>11539</v>
      </c>
      <c r="E154" t="s">
        <v>85</v>
      </c>
      <c r="F154" t="s">
        <v>283</v>
      </c>
      <c r="I154" t="s">
        <v>11462</v>
      </c>
      <c r="J154" t="s">
        <v>1079</v>
      </c>
      <c r="K154" t="s">
        <v>111</v>
      </c>
      <c r="L154" t="s">
        <v>94</v>
      </c>
      <c r="M154">
        <v>1.79</v>
      </c>
      <c r="N154" t="s">
        <v>102</v>
      </c>
      <c r="O154" t="s">
        <v>96</v>
      </c>
      <c r="R154" t="s">
        <v>11463</v>
      </c>
      <c r="S154" t="s">
        <v>114</v>
      </c>
    </row>
    <row r="155" spans="1:19" x14ac:dyDescent="0.4">
      <c r="A155" t="s">
        <v>79</v>
      </c>
      <c r="B155" t="s">
        <v>1075</v>
      </c>
      <c r="C155" t="s">
        <v>11539</v>
      </c>
      <c r="E155" t="s">
        <v>85</v>
      </c>
      <c r="F155" t="s">
        <v>283</v>
      </c>
      <c r="I155" t="s">
        <v>11462</v>
      </c>
      <c r="J155" t="s">
        <v>1080</v>
      </c>
      <c r="K155" t="s">
        <v>117</v>
      </c>
      <c r="L155" t="s">
        <v>94</v>
      </c>
      <c r="M155">
        <v>1.79</v>
      </c>
      <c r="N155" t="s">
        <v>102</v>
      </c>
      <c r="O155" s="3" t="s">
        <v>96</v>
      </c>
      <c r="R155" t="s">
        <v>11464</v>
      </c>
      <c r="S155" t="s">
        <v>120</v>
      </c>
    </row>
    <row r="156" spans="1:19" x14ac:dyDescent="0.4">
      <c r="A156" t="s">
        <v>79</v>
      </c>
      <c r="B156" t="s">
        <v>1075</v>
      </c>
      <c r="C156" t="s">
        <v>11539</v>
      </c>
      <c r="E156" t="s">
        <v>85</v>
      </c>
      <c r="F156" t="s">
        <v>283</v>
      </c>
      <c r="I156" t="s">
        <v>11462</v>
      </c>
      <c r="J156" t="s">
        <v>1081</v>
      </c>
      <c r="K156" t="s">
        <v>123</v>
      </c>
      <c r="L156" t="s">
        <v>94</v>
      </c>
      <c r="M156">
        <v>3.2000000000000001E-2</v>
      </c>
      <c r="N156" t="s">
        <v>125</v>
      </c>
      <c r="O156" t="s">
        <v>96</v>
      </c>
      <c r="R156" t="s">
        <v>11463</v>
      </c>
      <c r="S156" t="s">
        <v>114</v>
      </c>
    </row>
    <row r="157" spans="1:19" x14ac:dyDescent="0.4">
      <c r="A157" t="s">
        <v>79</v>
      </c>
      <c r="B157" t="s">
        <v>1075</v>
      </c>
      <c r="C157" t="s">
        <v>11539</v>
      </c>
      <c r="E157" t="s">
        <v>85</v>
      </c>
      <c r="F157" t="s">
        <v>283</v>
      </c>
      <c r="I157" t="s">
        <v>11462</v>
      </c>
      <c r="J157" t="s">
        <v>1082</v>
      </c>
      <c r="K157" t="s">
        <v>123</v>
      </c>
      <c r="L157" t="s">
        <v>94</v>
      </c>
      <c r="M157">
        <v>0.01</v>
      </c>
      <c r="N157" t="s">
        <v>131</v>
      </c>
      <c r="O157" s="3" t="s">
        <v>96</v>
      </c>
      <c r="R157" t="s">
        <v>11470</v>
      </c>
      <c r="S157" t="s">
        <v>1059</v>
      </c>
    </row>
    <row r="158" spans="1:19" x14ac:dyDescent="0.4">
      <c r="A158" t="s">
        <v>79</v>
      </c>
      <c r="B158" t="s">
        <v>1075</v>
      </c>
      <c r="C158" t="s">
        <v>11539</v>
      </c>
      <c r="E158" t="s">
        <v>85</v>
      </c>
      <c r="F158" t="s">
        <v>283</v>
      </c>
      <c r="I158" t="s">
        <v>11462</v>
      </c>
      <c r="J158" t="s">
        <v>1084</v>
      </c>
      <c r="K158" t="s">
        <v>111</v>
      </c>
      <c r="L158" t="s">
        <v>94</v>
      </c>
      <c r="M158">
        <v>7.94</v>
      </c>
      <c r="N158" t="s">
        <v>135</v>
      </c>
      <c r="O158" s="3" t="s">
        <v>96</v>
      </c>
      <c r="R158" t="s">
        <v>11463</v>
      </c>
      <c r="S158" t="s">
        <v>114</v>
      </c>
    </row>
    <row r="159" spans="1:19" x14ac:dyDescent="0.4">
      <c r="A159" t="s">
        <v>79</v>
      </c>
      <c r="B159" t="s">
        <v>1134</v>
      </c>
      <c r="C159" t="s">
        <v>11540</v>
      </c>
      <c r="E159" t="s">
        <v>85</v>
      </c>
      <c r="F159" t="s">
        <v>283</v>
      </c>
      <c r="I159" t="s">
        <v>11462</v>
      </c>
      <c r="J159" t="s">
        <v>1138</v>
      </c>
      <c r="K159" t="s">
        <v>111</v>
      </c>
      <c r="L159" t="s">
        <v>94</v>
      </c>
      <c r="M159">
        <v>1.8</v>
      </c>
      <c r="N159" t="s">
        <v>102</v>
      </c>
      <c r="O159" t="s">
        <v>96</v>
      </c>
      <c r="R159" t="s">
        <v>11463</v>
      </c>
      <c r="S159" t="s">
        <v>114</v>
      </c>
    </row>
    <row r="160" spans="1:19" x14ac:dyDescent="0.4">
      <c r="A160" t="s">
        <v>79</v>
      </c>
      <c r="B160" t="s">
        <v>1134</v>
      </c>
      <c r="C160" t="s">
        <v>11540</v>
      </c>
      <c r="E160" t="s">
        <v>85</v>
      </c>
      <c r="F160" t="s">
        <v>283</v>
      </c>
      <c r="I160" t="s">
        <v>11462</v>
      </c>
      <c r="J160" t="s">
        <v>1139</v>
      </c>
      <c r="K160" t="s">
        <v>117</v>
      </c>
      <c r="L160" t="s">
        <v>94</v>
      </c>
      <c r="M160">
        <v>1.8</v>
      </c>
      <c r="N160" t="s">
        <v>102</v>
      </c>
      <c r="O160" t="s">
        <v>96</v>
      </c>
      <c r="R160" t="s">
        <v>11464</v>
      </c>
      <c r="S160" t="s">
        <v>120</v>
      </c>
    </row>
    <row r="161" spans="1:19" x14ac:dyDescent="0.4">
      <c r="A161" t="s">
        <v>79</v>
      </c>
      <c r="B161" t="s">
        <v>1134</v>
      </c>
      <c r="C161" t="s">
        <v>11540</v>
      </c>
      <c r="E161" t="s">
        <v>85</v>
      </c>
      <c r="F161" t="s">
        <v>283</v>
      </c>
      <c r="I161" t="s">
        <v>11462</v>
      </c>
      <c r="J161" t="s">
        <v>1140</v>
      </c>
      <c r="K161" t="s">
        <v>123</v>
      </c>
      <c r="L161" t="s">
        <v>94</v>
      </c>
      <c r="M161">
        <v>3.7999999999999999E-2</v>
      </c>
      <c r="N161" t="s">
        <v>125</v>
      </c>
      <c r="O161" t="s">
        <v>96</v>
      </c>
      <c r="R161" t="s">
        <v>11463</v>
      </c>
      <c r="S161" t="s">
        <v>114</v>
      </c>
    </row>
    <row r="162" spans="1:19" x14ac:dyDescent="0.4">
      <c r="A162" t="s">
        <v>79</v>
      </c>
      <c r="B162" t="s">
        <v>1134</v>
      </c>
      <c r="C162" t="s">
        <v>11540</v>
      </c>
      <c r="E162" t="s">
        <v>85</v>
      </c>
      <c r="F162" t="s">
        <v>283</v>
      </c>
      <c r="I162" t="s">
        <v>11462</v>
      </c>
      <c r="J162" t="s">
        <v>1141</v>
      </c>
      <c r="K162" t="s">
        <v>123</v>
      </c>
      <c r="L162" t="s">
        <v>94</v>
      </c>
      <c r="M162">
        <v>1.2E-2</v>
      </c>
      <c r="N162" t="s">
        <v>131</v>
      </c>
      <c r="O162" t="s">
        <v>96</v>
      </c>
      <c r="R162" t="s">
        <v>11470</v>
      </c>
      <c r="S162" t="s">
        <v>1059</v>
      </c>
    </row>
    <row r="163" spans="1:19" x14ac:dyDescent="0.4">
      <c r="A163" t="s">
        <v>79</v>
      </c>
      <c r="B163" t="s">
        <v>1134</v>
      </c>
      <c r="C163" t="s">
        <v>11540</v>
      </c>
      <c r="E163" t="s">
        <v>85</v>
      </c>
      <c r="F163" t="s">
        <v>283</v>
      </c>
      <c r="I163" t="s">
        <v>11462</v>
      </c>
      <c r="J163" t="s">
        <v>1143</v>
      </c>
      <c r="K163" t="s">
        <v>111</v>
      </c>
      <c r="L163" t="s">
        <v>94</v>
      </c>
      <c r="M163">
        <v>7.98</v>
      </c>
      <c r="N163" t="s">
        <v>135</v>
      </c>
      <c r="O163" t="s">
        <v>96</v>
      </c>
      <c r="R163" t="s">
        <v>11463</v>
      </c>
      <c r="S163" t="s">
        <v>114</v>
      </c>
    </row>
    <row r="164" spans="1:19" x14ac:dyDescent="0.4">
      <c r="A164" t="s">
        <v>79</v>
      </c>
      <c r="B164" t="s">
        <v>1108</v>
      </c>
      <c r="C164" t="s">
        <v>11541</v>
      </c>
      <c r="E164" t="s">
        <v>1109</v>
      </c>
      <c r="F164" t="s">
        <v>1110</v>
      </c>
      <c r="I164" t="s">
        <v>11462</v>
      </c>
      <c r="J164" t="s">
        <v>1111</v>
      </c>
      <c r="K164" t="s">
        <v>111</v>
      </c>
      <c r="L164" t="s">
        <v>94</v>
      </c>
      <c r="M164">
        <v>10.1</v>
      </c>
      <c r="N164" t="s">
        <v>102</v>
      </c>
      <c r="O164" t="s">
        <v>96</v>
      </c>
      <c r="R164" t="s">
        <v>11471</v>
      </c>
      <c r="S164" t="s">
        <v>1113</v>
      </c>
    </row>
    <row r="165" spans="1:19" x14ac:dyDescent="0.4">
      <c r="A165" t="s">
        <v>79</v>
      </c>
      <c r="B165" t="s">
        <v>1309</v>
      </c>
      <c r="C165" t="s">
        <v>11542</v>
      </c>
      <c r="E165" t="s">
        <v>154</v>
      </c>
      <c r="F165" t="s">
        <v>1310</v>
      </c>
      <c r="I165" t="s">
        <v>11462</v>
      </c>
      <c r="J165" t="s">
        <v>1311</v>
      </c>
      <c r="K165" t="s">
        <v>1266</v>
      </c>
      <c r="L165" t="s">
        <v>94</v>
      </c>
      <c r="M165">
        <v>13.52</v>
      </c>
      <c r="N165" t="s">
        <v>423</v>
      </c>
      <c r="O165" t="s">
        <v>96</v>
      </c>
      <c r="R165" t="s">
        <v>11476</v>
      </c>
      <c r="S165" t="s">
        <v>1269</v>
      </c>
    </row>
    <row r="166" spans="1:19" x14ac:dyDescent="0.4">
      <c r="A166" t="s">
        <v>79</v>
      </c>
      <c r="B166" t="s">
        <v>1316</v>
      </c>
      <c r="C166" t="s">
        <v>11543</v>
      </c>
      <c r="E166" t="s">
        <v>154</v>
      </c>
      <c r="F166" t="s">
        <v>1310</v>
      </c>
      <c r="I166" t="s">
        <v>11474</v>
      </c>
      <c r="J166" t="s">
        <v>1321</v>
      </c>
      <c r="K166" t="s">
        <v>111</v>
      </c>
      <c r="L166" t="s">
        <v>94</v>
      </c>
      <c r="M166">
        <v>1.64</v>
      </c>
      <c r="N166" t="s">
        <v>102</v>
      </c>
      <c r="O166" t="s">
        <v>96</v>
      </c>
      <c r="R166" t="s">
        <v>11463</v>
      </c>
      <c r="S166" t="s">
        <v>114</v>
      </c>
    </row>
    <row r="167" spans="1:19" x14ac:dyDescent="0.4">
      <c r="A167" t="s">
        <v>79</v>
      </c>
      <c r="B167" t="s">
        <v>1316</v>
      </c>
      <c r="C167" t="s">
        <v>11543</v>
      </c>
      <c r="E167" t="s">
        <v>154</v>
      </c>
      <c r="F167" t="s">
        <v>1310</v>
      </c>
      <c r="I167" t="s">
        <v>11474</v>
      </c>
      <c r="J167" t="s">
        <v>1322</v>
      </c>
      <c r="K167" t="s">
        <v>117</v>
      </c>
      <c r="L167" t="s">
        <v>94</v>
      </c>
      <c r="M167">
        <v>1.64</v>
      </c>
      <c r="N167" t="s">
        <v>102</v>
      </c>
      <c r="O167" t="s">
        <v>96</v>
      </c>
      <c r="P167" t="s">
        <v>1286</v>
      </c>
      <c r="R167" t="s">
        <v>11477</v>
      </c>
      <c r="S167" t="s">
        <v>1288</v>
      </c>
    </row>
    <row r="168" spans="1:19" x14ac:dyDescent="0.4">
      <c r="A168" t="s">
        <v>79</v>
      </c>
      <c r="B168" t="s">
        <v>1316</v>
      </c>
      <c r="C168" t="s">
        <v>11543</v>
      </c>
      <c r="E168" t="s">
        <v>154</v>
      </c>
      <c r="F168" t="s">
        <v>1310</v>
      </c>
      <c r="I168" t="s">
        <v>11474</v>
      </c>
      <c r="J168" t="s">
        <v>1323</v>
      </c>
      <c r="K168" t="s">
        <v>123</v>
      </c>
      <c r="L168" t="s">
        <v>94</v>
      </c>
      <c r="M168">
        <v>3.2000000000000001E-2</v>
      </c>
      <c r="N168" t="s">
        <v>125</v>
      </c>
      <c r="O168" t="s">
        <v>96</v>
      </c>
      <c r="R168" t="s">
        <v>11463</v>
      </c>
      <c r="S168" t="s">
        <v>114</v>
      </c>
    </row>
    <row r="169" spans="1:19" x14ac:dyDescent="0.4">
      <c r="A169" t="s">
        <v>79</v>
      </c>
      <c r="B169" t="s">
        <v>1316</v>
      </c>
      <c r="C169" t="s">
        <v>11543</v>
      </c>
      <c r="E169" t="s">
        <v>154</v>
      </c>
      <c r="F169" t="s">
        <v>1310</v>
      </c>
      <c r="I169" t="s">
        <v>11474</v>
      </c>
      <c r="J169" t="s">
        <v>1324</v>
      </c>
      <c r="K169" t="s">
        <v>123</v>
      </c>
      <c r="L169" t="s">
        <v>94</v>
      </c>
      <c r="M169">
        <v>1.0999999999999999E-2</v>
      </c>
      <c r="N169" t="s">
        <v>131</v>
      </c>
      <c r="O169" t="s">
        <v>96</v>
      </c>
      <c r="R169" t="s">
        <v>11470</v>
      </c>
      <c r="S169" t="s">
        <v>1059</v>
      </c>
    </row>
    <row r="170" spans="1:19" x14ac:dyDescent="0.4">
      <c r="A170" t="s">
        <v>79</v>
      </c>
      <c r="B170" t="s">
        <v>1316</v>
      </c>
      <c r="C170" t="s">
        <v>11543</v>
      </c>
      <c r="E170" t="s">
        <v>154</v>
      </c>
      <c r="F170" t="s">
        <v>1310</v>
      </c>
      <c r="I170" t="s">
        <v>11474</v>
      </c>
      <c r="J170" t="s">
        <v>1325</v>
      </c>
      <c r="K170" t="s">
        <v>421</v>
      </c>
      <c r="L170" t="s">
        <v>94</v>
      </c>
      <c r="M170">
        <v>1.69</v>
      </c>
      <c r="N170" t="s">
        <v>423</v>
      </c>
      <c r="O170" t="s">
        <v>96</v>
      </c>
      <c r="R170" t="s">
        <v>11475</v>
      </c>
      <c r="S170" t="s">
        <v>1258</v>
      </c>
    </row>
    <row r="171" spans="1:19" x14ac:dyDescent="0.4">
      <c r="A171" t="s">
        <v>79</v>
      </c>
      <c r="B171" t="s">
        <v>1316</v>
      </c>
      <c r="C171" t="s">
        <v>11543</v>
      </c>
      <c r="E171" t="s">
        <v>154</v>
      </c>
      <c r="F171" t="s">
        <v>1310</v>
      </c>
      <c r="I171" t="s">
        <v>11474</v>
      </c>
      <c r="J171" t="s">
        <v>1327</v>
      </c>
      <c r="K171" t="s">
        <v>111</v>
      </c>
      <c r="L171" t="s">
        <v>94</v>
      </c>
      <c r="M171">
        <v>7.25</v>
      </c>
      <c r="N171" t="s">
        <v>135</v>
      </c>
      <c r="O171" t="s">
        <v>96</v>
      </c>
      <c r="R171" t="s">
        <v>11463</v>
      </c>
      <c r="S171" t="s">
        <v>114</v>
      </c>
    </row>
    <row r="172" spans="1:19" x14ac:dyDescent="0.4">
      <c r="A172" t="s">
        <v>79</v>
      </c>
      <c r="B172" t="s">
        <v>1362</v>
      </c>
      <c r="C172" t="s">
        <v>11544</v>
      </c>
      <c r="E172" t="s">
        <v>154</v>
      </c>
      <c r="F172" t="s">
        <v>1310</v>
      </c>
      <c r="I172" t="s">
        <v>11462</v>
      </c>
      <c r="J172" t="s">
        <v>1363</v>
      </c>
      <c r="K172" t="s">
        <v>1266</v>
      </c>
      <c r="L172" t="s">
        <v>94</v>
      </c>
      <c r="M172">
        <v>13.56</v>
      </c>
      <c r="N172" t="s">
        <v>423</v>
      </c>
      <c r="O172" t="s">
        <v>96</v>
      </c>
      <c r="R172" t="s">
        <v>11476</v>
      </c>
      <c r="S172" t="s">
        <v>1269</v>
      </c>
    </row>
    <row r="173" spans="1:19" x14ac:dyDescent="0.4">
      <c r="A173" t="s">
        <v>79</v>
      </c>
      <c r="B173" t="s">
        <v>534</v>
      </c>
      <c r="C173" t="s">
        <v>11545</v>
      </c>
      <c r="E173" t="s">
        <v>154</v>
      </c>
      <c r="F173" t="s">
        <v>535</v>
      </c>
      <c r="I173" t="s">
        <v>11462</v>
      </c>
      <c r="J173" t="s">
        <v>536</v>
      </c>
      <c r="K173" t="s">
        <v>93</v>
      </c>
      <c r="L173" t="s">
        <v>94</v>
      </c>
      <c r="M173">
        <v>3.65</v>
      </c>
      <c r="N173" t="s">
        <v>102</v>
      </c>
      <c r="O173" t="s">
        <v>96</v>
      </c>
      <c r="R173" t="s">
        <v>11467</v>
      </c>
      <c r="S173" t="s">
        <v>99</v>
      </c>
    </row>
    <row r="174" spans="1:19" x14ac:dyDescent="0.4">
      <c r="A174" t="s">
        <v>79</v>
      </c>
      <c r="B174" t="s">
        <v>534</v>
      </c>
      <c r="C174" t="s">
        <v>11545</v>
      </c>
      <c r="E174" t="s">
        <v>154</v>
      </c>
      <c r="F174" t="s">
        <v>535</v>
      </c>
      <c r="I174" t="s">
        <v>11462</v>
      </c>
      <c r="J174" t="s">
        <v>537</v>
      </c>
      <c r="K174" t="s">
        <v>105</v>
      </c>
      <c r="L174" t="s">
        <v>94</v>
      </c>
      <c r="M174">
        <v>0.09</v>
      </c>
      <c r="N174" t="s">
        <v>102</v>
      </c>
      <c r="O174" t="s">
        <v>96</v>
      </c>
      <c r="R174" t="s">
        <v>11468</v>
      </c>
      <c r="S174" t="s">
        <v>108</v>
      </c>
    </row>
    <row r="175" spans="1:19" x14ac:dyDescent="0.4">
      <c r="A175" t="s">
        <v>79</v>
      </c>
      <c r="B175" t="s">
        <v>534</v>
      </c>
      <c r="C175" t="s">
        <v>11545</v>
      </c>
      <c r="E175" t="s">
        <v>154</v>
      </c>
      <c r="F175" t="s">
        <v>535</v>
      </c>
      <c r="I175" t="s">
        <v>11462</v>
      </c>
      <c r="J175" t="s">
        <v>538</v>
      </c>
      <c r="K175" t="s">
        <v>111</v>
      </c>
      <c r="L175" t="s">
        <v>94</v>
      </c>
      <c r="M175">
        <v>3.5</v>
      </c>
      <c r="N175" t="s">
        <v>102</v>
      </c>
      <c r="O175" t="s">
        <v>96</v>
      </c>
      <c r="R175" t="s">
        <v>11463</v>
      </c>
      <c r="S175" t="s">
        <v>114</v>
      </c>
    </row>
    <row r="176" spans="1:19" x14ac:dyDescent="0.4">
      <c r="A176" t="s">
        <v>79</v>
      </c>
      <c r="B176" t="s">
        <v>534</v>
      </c>
      <c r="C176" t="s">
        <v>11545</v>
      </c>
      <c r="E176" t="s">
        <v>154</v>
      </c>
      <c r="F176" t="s">
        <v>535</v>
      </c>
      <c r="I176" t="s">
        <v>11462</v>
      </c>
      <c r="J176" t="s">
        <v>539</v>
      </c>
      <c r="K176" t="s">
        <v>117</v>
      </c>
      <c r="L176" t="s">
        <v>94</v>
      </c>
      <c r="M176">
        <v>3.59</v>
      </c>
      <c r="N176" t="s">
        <v>102</v>
      </c>
      <c r="O176" t="s">
        <v>96</v>
      </c>
      <c r="R176" t="s">
        <v>11464</v>
      </c>
      <c r="S176" t="s">
        <v>120</v>
      </c>
    </row>
    <row r="177" spans="1:19" x14ac:dyDescent="0.4">
      <c r="A177" t="s">
        <v>79</v>
      </c>
      <c r="B177" t="s">
        <v>534</v>
      </c>
      <c r="C177" t="s">
        <v>11545</v>
      </c>
      <c r="E177" t="s">
        <v>154</v>
      </c>
      <c r="F177" t="s">
        <v>535</v>
      </c>
      <c r="I177" t="s">
        <v>11462</v>
      </c>
      <c r="J177" t="s">
        <v>540</v>
      </c>
      <c r="K177" t="s">
        <v>123</v>
      </c>
      <c r="L177" t="s">
        <v>94</v>
      </c>
      <c r="M177">
        <v>6.91</v>
      </c>
      <c r="N177" t="s">
        <v>125</v>
      </c>
      <c r="O177" t="s">
        <v>96</v>
      </c>
      <c r="R177" t="s">
        <v>11463</v>
      </c>
      <c r="S177" t="s">
        <v>114</v>
      </c>
    </row>
    <row r="178" spans="1:19" x14ac:dyDescent="0.4">
      <c r="A178" t="s">
        <v>79</v>
      </c>
      <c r="B178" t="s">
        <v>534</v>
      </c>
      <c r="C178" t="s">
        <v>11545</v>
      </c>
      <c r="E178" t="s">
        <v>154</v>
      </c>
      <c r="F178" t="s">
        <v>535</v>
      </c>
      <c r="I178" t="s">
        <v>11462</v>
      </c>
      <c r="J178" t="s">
        <v>541</v>
      </c>
      <c r="K178" t="s">
        <v>123</v>
      </c>
      <c r="L178" t="s">
        <v>94</v>
      </c>
      <c r="M178">
        <v>2.25</v>
      </c>
      <c r="N178" t="s">
        <v>131</v>
      </c>
      <c r="O178" t="s">
        <v>96</v>
      </c>
      <c r="R178" t="s">
        <v>11465</v>
      </c>
      <c r="S178" t="s">
        <v>129</v>
      </c>
    </row>
    <row r="179" spans="1:19" x14ac:dyDescent="0.4">
      <c r="A179" t="s">
        <v>79</v>
      </c>
      <c r="B179" t="s">
        <v>534</v>
      </c>
      <c r="C179" t="s">
        <v>11545</v>
      </c>
      <c r="E179" t="s">
        <v>154</v>
      </c>
      <c r="F179" t="s">
        <v>535</v>
      </c>
      <c r="I179" t="s">
        <v>11462</v>
      </c>
      <c r="J179" t="s">
        <v>542</v>
      </c>
      <c r="K179" t="s">
        <v>93</v>
      </c>
      <c r="L179" t="s">
        <v>94</v>
      </c>
      <c r="M179">
        <v>4.7</v>
      </c>
      <c r="N179" t="s">
        <v>133</v>
      </c>
      <c r="O179" t="s">
        <v>96</v>
      </c>
      <c r="R179" t="s">
        <v>11463</v>
      </c>
      <c r="S179" t="s">
        <v>114</v>
      </c>
    </row>
    <row r="180" spans="1:19" x14ac:dyDescent="0.4">
      <c r="A180" t="s">
        <v>79</v>
      </c>
      <c r="B180" t="s">
        <v>534</v>
      </c>
      <c r="C180" t="s">
        <v>11545</v>
      </c>
      <c r="E180" t="s">
        <v>154</v>
      </c>
      <c r="F180" t="s">
        <v>535</v>
      </c>
      <c r="I180" t="s">
        <v>11462</v>
      </c>
      <c r="J180" t="s">
        <v>543</v>
      </c>
      <c r="K180" t="s">
        <v>111</v>
      </c>
      <c r="L180" t="s">
        <v>94</v>
      </c>
      <c r="M180">
        <v>15.5</v>
      </c>
      <c r="N180" t="s">
        <v>135</v>
      </c>
      <c r="O180" t="s">
        <v>96</v>
      </c>
      <c r="R180" t="s">
        <v>11463</v>
      </c>
      <c r="S180" t="s">
        <v>114</v>
      </c>
    </row>
    <row r="181" spans="1:19" x14ac:dyDescent="0.4">
      <c r="A181" t="s">
        <v>79</v>
      </c>
      <c r="B181" t="s">
        <v>534</v>
      </c>
      <c r="C181" t="s">
        <v>11545</v>
      </c>
      <c r="E181" t="s">
        <v>154</v>
      </c>
      <c r="F181" t="s">
        <v>535</v>
      </c>
      <c r="I181" t="s">
        <v>11462</v>
      </c>
      <c r="J181" t="s">
        <v>544</v>
      </c>
      <c r="K181" t="s">
        <v>105</v>
      </c>
      <c r="L181" t="s">
        <v>94</v>
      </c>
      <c r="M181">
        <v>0.29599999999999999</v>
      </c>
      <c r="N181" t="s">
        <v>137</v>
      </c>
      <c r="O181" t="s">
        <v>96</v>
      </c>
      <c r="R181" t="s">
        <v>11463</v>
      </c>
      <c r="S181" t="s">
        <v>114</v>
      </c>
    </row>
    <row r="182" spans="1:19" x14ac:dyDescent="0.4">
      <c r="A182" t="s">
        <v>79</v>
      </c>
      <c r="B182" t="s">
        <v>1516</v>
      </c>
      <c r="C182" t="s">
        <v>11546</v>
      </c>
      <c r="E182" t="s">
        <v>154</v>
      </c>
      <c r="F182" t="s">
        <v>535</v>
      </c>
      <c r="I182" t="s">
        <v>11462</v>
      </c>
      <c r="J182" t="s">
        <v>1517</v>
      </c>
      <c r="K182" t="s">
        <v>93</v>
      </c>
      <c r="L182" t="s">
        <v>94</v>
      </c>
      <c r="M182">
        <v>0.03</v>
      </c>
      <c r="N182" t="s">
        <v>102</v>
      </c>
      <c r="O182" t="s">
        <v>96</v>
      </c>
      <c r="R182" t="s">
        <v>11472</v>
      </c>
      <c r="S182" t="s">
        <v>1046</v>
      </c>
    </row>
    <row r="183" spans="1:19" x14ac:dyDescent="0.4">
      <c r="A183" t="s">
        <v>79</v>
      </c>
      <c r="B183" t="s">
        <v>1516</v>
      </c>
      <c r="C183" t="s">
        <v>11546</v>
      </c>
      <c r="E183" t="s">
        <v>154</v>
      </c>
      <c r="F183" t="s">
        <v>535</v>
      </c>
      <c r="I183" t="s">
        <v>11462</v>
      </c>
      <c r="J183" t="s">
        <v>1518</v>
      </c>
      <c r="K183" t="s">
        <v>105</v>
      </c>
      <c r="L183" t="s">
        <v>94</v>
      </c>
      <c r="M183">
        <v>3.0000000000000001E-3</v>
      </c>
      <c r="N183" t="s">
        <v>102</v>
      </c>
      <c r="O183" t="s">
        <v>96</v>
      </c>
      <c r="R183" t="s">
        <v>11473</v>
      </c>
      <c r="S183" t="s">
        <v>1052</v>
      </c>
    </row>
    <row r="184" spans="1:19" x14ac:dyDescent="0.4">
      <c r="A184" t="s">
        <v>79</v>
      </c>
      <c r="B184" t="s">
        <v>1516</v>
      </c>
      <c r="C184" t="s">
        <v>11546</v>
      </c>
      <c r="E184" t="s">
        <v>154</v>
      </c>
      <c r="F184" t="s">
        <v>535</v>
      </c>
      <c r="I184" t="s">
        <v>11462</v>
      </c>
      <c r="J184" t="s">
        <v>1519</v>
      </c>
      <c r="K184" t="s">
        <v>111</v>
      </c>
      <c r="L184" t="s">
        <v>94</v>
      </c>
      <c r="M184">
        <v>5.42</v>
      </c>
      <c r="N184" t="s">
        <v>102</v>
      </c>
      <c r="O184" t="s">
        <v>96</v>
      </c>
      <c r="R184" t="s">
        <v>11463</v>
      </c>
      <c r="S184" t="s">
        <v>114</v>
      </c>
    </row>
    <row r="185" spans="1:19" x14ac:dyDescent="0.4">
      <c r="A185" t="s">
        <v>79</v>
      </c>
      <c r="B185" t="s">
        <v>1516</v>
      </c>
      <c r="C185" t="s">
        <v>11546</v>
      </c>
      <c r="E185" t="s">
        <v>154</v>
      </c>
      <c r="F185" t="s">
        <v>535</v>
      </c>
      <c r="I185" t="s">
        <v>11462</v>
      </c>
      <c r="J185" t="s">
        <v>1520</v>
      </c>
      <c r="K185" t="s">
        <v>117</v>
      </c>
      <c r="L185" t="s">
        <v>94</v>
      </c>
      <c r="M185">
        <v>5.43</v>
      </c>
      <c r="N185" t="s">
        <v>102</v>
      </c>
      <c r="O185" t="s">
        <v>96</v>
      </c>
      <c r="R185" t="s">
        <v>11477</v>
      </c>
      <c r="S185" t="s">
        <v>1288</v>
      </c>
    </row>
    <row r="186" spans="1:19" x14ac:dyDescent="0.4">
      <c r="A186" t="s">
        <v>79</v>
      </c>
      <c r="B186" t="s">
        <v>1516</v>
      </c>
      <c r="C186" t="s">
        <v>11546</v>
      </c>
      <c r="E186" t="s">
        <v>154</v>
      </c>
      <c r="F186" t="s">
        <v>535</v>
      </c>
      <c r="I186" t="s">
        <v>11462</v>
      </c>
      <c r="J186" t="s">
        <v>1521</v>
      </c>
      <c r="K186" t="s">
        <v>123</v>
      </c>
      <c r="L186" t="s">
        <v>94</v>
      </c>
      <c r="M186">
        <v>1.07</v>
      </c>
      <c r="N186" t="s">
        <v>125</v>
      </c>
      <c r="O186" t="s">
        <v>96</v>
      </c>
      <c r="R186" t="s">
        <v>11463</v>
      </c>
      <c r="S186" t="s">
        <v>114</v>
      </c>
    </row>
    <row r="187" spans="1:19" x14ac:dyDescent="0.4">
      <c r="A187" t="s">
        <v>79</v>
      </c>
      <c r="B187" t="s">
        <v>1516</v>
      </c>
      <c r="C187" t="s">
        <v>11546</v>
      </c>
      <c r="E187" t="s">
        <v>154</v>
      </c>
      <c r="F187" t="s">
        <v>535</v>
      </c>
      <c r="I187" t="s">
        <v>11462</v>
      </c>
      <c r="J187" t="s">
        <v>1522</v>
      </c>
      <c r="K187" t="s">
        <v>457</v>
      </c>
      <c r="L187" t="s">
        <v>422</v>
      </c>
      <c r="M187">
        <v>363</v>
      </c>
      <c r="N187" t="s">
        <v>131</v>
      </c>
      <c r="O187" t="s">
        <v>96</v>
      </c>
      <c r="R187" t="s">
        <v>11466</v>
      </c>
    </row>
    <row r="188" spans="1:19" x14ac:dyDescent="0.4">
      <c r="A188" t="s">
        <v>79</v>
      </c>
      <c r="B188" t="s">
        <v>1516</v>
      </c>
      <c r="C188" t="s">
        <v>11546</v>
      </c>
      <c r="E188" t="s">
        <v>154</v>
      </c>
      <c r="F188" t="s">
        <v>535</v>
      </c>
      <c r="I188" t="s">
        <v>11462</v>
      </c>
      <c r="J188" t="s">
        <v>1524</v>
      </c>
      <c r="K188" t="s">
        <v>457</v>
      </c>
      <c r="L188" t="s">
        <v>94</v>
      </c>
      <c r="M188">
        <v>358</v>
      </c>
      <c r="N188" t="s">
        <v>131</v>
      </c>
      <c r="O188" t="s">
        <v>96</v>
      </c>
      <c r="R188" t="s">
        <v>11466</v>
      </c>
    </row>
    <row r="189" spans="1:19" x14ac:dyDescent="0.4">
      <c r="A189" t="s">
        <v>79</v>
      </c>
      <c r="B189" t="s">
        <v>1516</v>
      </c>
      <c r="C189" t="s">
        <v>11546</v>
      </c>
      <c r="E189" t="s">
        <v>154</v>
      </c>
      <c r="F189" t="s">
        <v>535</v>
      </c>
      <c r="I189" t="s">
        <v>11462</v>
      </c>
      <c r="J189" t="s">
        <v>1525</v>
      </c>
      <c r="K189" t="s">
        <v>123</v>
      </c>
      <c r="L189" t="s">
        <v>94</v>
      </c>
      <c r="M189">
        <v>0.35</v>
      </c>
      <c r="N189" t="s">
        <v>131</v>
      </c>
      <c r="O189" t="s">
        <v>96</v>
      </c>
      <c r="R189" t="s">
        <v>11470</v>
      </c>
      <c r="S189" t="s">
        <v>1059</v>
      </c>
    </row>
    <row r="190" spans="1:19" x14ac:dyDescent="0.4">
      <c r="A190" t="s">
        <v>79</v>
      </c>
      <c r="B190" t="s">
        <v>1516</v>
      </c>
      <c r="C190" t="s">
        <v>11546</v>
      </c>
      <c r="E190" t="s">
        <v>154</v>
      </c>
      <c r="F190" t="s">
        <v>535</v>
      </c>
      <c r="I190" t="s">
        <v>11462</v>
      </c>
      <c r="J190" t="s">
        <v>1526</v>
      </c>
      <c r="K190" t="s">
        <v>421</v>
      </c>
      <c r="L190" t="s">
        <v>94</v>
      </c>
      <c r="M190">
        <v>5.46</v>
      </c>
      <c r="N190" t="s">
        <v>423</v>
      </c>
      <c r="O190" t="s">
        <v>96</v>
      </c>
      <c r="R190" t="s">
        <v>11475</v>
      </c>
      <c r="S190" t="s">
        <v>1258</v>
      </c>
    </row>
    <row r="191" spans="1:19" x14ac:dyDescent="0.4">
      <c r="A191" t="s">
        <v>79</v>
      </c>
      <c r="B191" t="s">
        <v>1516</v>
      </c>
      <c r="C191" t="s">
        <v>11546</v>
      </c>
      <c r="E191" t="s">
        <v>154</v>
      </c>
      <c r="F191" t="s">
        <v>535</v>
      </c>
      <c r="I191" t="s">
        <v>11462</v>
      </c>
      <c r="J191" t="s">
        <v>1527</v>
      </c>
      <c r="K191" t="s">
        <v>93</v>
      </c>
      <c r="L191" t="s">
        <v>94</v>
      </c>
      <c r="M191">
        <v>4.2999999999999997E-2</v>
      </c>
      <c r="N191" t="s">
        <v>133</v>
      </c>
      <c r="O191" t="s">
        <v>96</v>
      </c>
      <c r="R191" t="s">
        <v>11463</v>
      </c>
      <c r="S191" t="s">
        <v>114</v>
      </c>
    </row>
    <row r="192" spans="1:19" x14ac:dyDescent="0.4">
      <c r="A192" t="s">
        <v>79</v>
      </c>
      <c r="B192" t="s">
        <v>1516</v>
      </c>
      <c r="C192" t="s">
        <v>11546</v>
      </c>
      <c r="E192" t="s">
        <v>154</v>
      </c>
      <c r="F192" t="s">
        <v>535</v>
      </c>
      <c r="I192" t="s">
        <v>11462</v>
      </c>
      <c r="J192" t="s">
        <v>1528</v>
      </c>
      <c r="K192" t="s">
        <v>111</v>
      </c>
      <c r="L192" t="s">
        <v>94</v>
      </c>
      <c r="M192">
        <v>24</v>
      </c>
      <c r="N192" t="s">
        <v>135</v>
      </c>
      <c r="O192" t="s">
        <v>96</v>
      </c>
      <c r="R192" t="s">
        <v>11463</v>
      </c>
      <c r="S192" t="s">
        <v>114</v>
      </c>
    </row>
    <row r="193" spans="1:19" x14ac:dyDescent="0.4">
      <c r="A193" t="s">
        <v>79</v>
      </c>
      <c r="B193" t="s">
        <v>1516</v>
      </c>
      <c r="C193" t="s">
        <v>11546</v>
      </c>
      <c r="E193" t="s">
        <v>154</v>
      </c>
      <c r="F193" t="s">
        <v>535</v>
      </c>
      <c r="I193" t="s">
        <v>11462</v>
      </c>
      <c r="J193" t="s">
        <v>1529</v>
      </c>
      <c r="K193" t="s">
        <v>105</v>
      </c>
      <c r="L193" t="s">
        <v>94</v>
      </c>
      <c r="M193">
        <v>1.0999999999999999E-2</v>
      </c>
      <c r="N193" t="s">
        <v>137</v>
      </c>
      <c r="O193" t="s">
        <v>96</v>
      </c>
      <c r="R193" t="s">
        <v>11463</v>
      </c>
      <c r="S193" t="s">
        <v>114</v>
      </c>
    </row>
    <row r="194" spans="1:19" x14ac:dyDescent="0.4">
      <c r="A194" t="s">
        <v>79</v>
      </c>
      <c r="B194" t="s">
        <v>1560</v>
      </c>
      <c r="C194" t="s">
        <v>11547</v>
      </c>
      <c r="E194" t="s">
        <v>154</v>
      </c>
      <c r="F194" t="s">
        <v>1561</v>
      </c>
      <c r="I194" t="s">
        <v>11481</v>
      </c>
      <c r="J194" t="s">
        <v>1562</v>
      </c>
      <c r="K194" t="s">
        <v>428</v>
      </c>
      <c r="L194" t="s">
        <v>94</v>
      </c>
      <c r="M194">
        <v>0.04</v>
      </c>
      <c r="N194" t="s">
        <v>423</v>
      </c>
      <c r="O194" t="s">
        <v>96</v>
      </c>
      <c r="R194" t="s">
        <v>11463</v>
      </c>
      <c r="S194" t="s">
        <v>114</v>
      </c>
    </row>
    <row r="195" spans="1:19" x14ac:dyDescent="0.4">
      <c r="A195" t="s">
        <v>79</v>
      </c>
      <c r="B195" t="s">
        <v>1560</v>
      </c>
      <c r="C195" t="s">
        <v>11547</v>
      </c>
      <c r="E195" t="s">
        <v>154</v>
      </c>
      <c r="F195" t="s">
        <v>1561</v>
      </c>
      <c r="I195" t="s">
        <v>11481</v>
      </c>
      <c r="J195" t="s">
        <v>1563</v>
      </c>
      <c r="K195" t="s">
        <v>93</v>
      </c>
      <c r="L195" t="s">
        <v>94</v>
      </c>
      <c r="M195">
        <v>0.04</v>
      </c>
      <c r="N195" t="s">
        <v>102</v>
      </c>
      <c r="O195" t="s">
        <v>96</v>
      </c>
      <c r="R195" t="s">
        <v>11472</v>
      </c>
      <c r="S195" t="s">
        <v>1046</v>
      </c>
    </row>
    <row r="196" spans="1:19" x14ac:dyDescent="0.4">
      <c r="A196" t="s">
        <v>79</v>
      </c>
      <c r="B196" t="s">
        <v>1560</v>
      </c>
      <c r="C196" t="s">
        <v>11547</v>
      </c>
      <c r="E196" t="s">
        <v>154</v>
      </c>
      <c r="F196" t="s">
        <v>1561</v>
      </c>
      <c r="I196" t="s">
        <v>11481</v>
      </c>
      <c r="J196" t="s">
        <v>1564</v>
      </c>
      <c r="K196" t="s">
        <v>105</v>
      </c>
      <c r="L196" t="s">
        <v>94</v>
      </c>
      <c r="M196">
        <v>4.0000000000000001E-3</v>
      </c>
      <c r="N196" t="s">
        <v>102</v>
      </c>
      <c r="O196" t="s">
        <v>96</v>
      </c>
      <c r="R196" t="s">
        <v>11473</v>
      </c>
      <c r="S196" t="s">
        <v>1052</v>
      </c>
    </row>
    <row r="197" spans="1:19" x14ac:dyDescent="0.4">
      <c r="A197" t="s">
        <v>79</v>
      </c>
      <c r="B197" t="s">
        <v>1560</v>
      </c>
      <c r="C197" t="s">
        <v>11547</v>
      </c>
      <c r="E197" t="s">
        <v>154</v>
      </c>
      <c r="F197" t="s">
        <v>1561</v>
      </c>
      <c r="I197" t="s">
        <v>11481</v>
      </c>
      <c r="J197" t="s">
        <v>1565</v>
      </c>
      <c r="K197" t="s">
        <v>111</v>
      </c>
      <c r="L197" t="s">
        <v>94</v>
      </c>
      <c r="M197">
        <v>0.33400000000000002</v>
      </c>
      <c r="N197" t="s">
        <v>102</v>
      </c>
      <c r="O197" t="s">
        <v>96</v>
      </c>
      <c r="R197" t="s">
        <v>11463</v>
      </c>
      <c r="S197" t="s">
        <v>114</v>
      </c>
    </row>
    <row r="198" spans="1:19" x14ac:dyDescent="0.4">
      <c r="A198" t="s">
        <v>79</v>
      </c>
      <c r="B198" t="s">
        <v>1560</v>
      </c>
      <c r="C198" t="s">
        <v>11547</v>
      </c>
      <c r="E198" t="s">
        <v>154</v>
      </c>
      <c r="F198" t="s">
        <v>1561</v>
      </c>
      <c r="I198" t="s">
        <v>11481</v>
      </c>
      <c r="J198" t="s">
        <v>1566</v>
      </c>
      <c r="K198" t="s">
        <v>117</v>
      </c>
      <c r="L198" t="s">
        <v>94</v>
      </c>
      <c r="M198">
        <v>0.33800000000000002</v>
      </c>
      <c r="N198" t="s">
        <v>102</v>
      </c>
      <c r="O198" t="s">
        <v>96</v>
      </c>
      <c r="R198" t="s">
        <v>11477</v>
      </c>
      <c r="S198" t="s">
        <v>1288</v>
      </c>
    </row>
    <row r="199" spans="1:19" x14ac:dyDescent="0.4">
      <c r="A199" t="s">
        <v>79</v>
      </c>
      <c r="B199" t="s">
        <v>1560</v>
      </c>
      <c r="C199" t="s">
        <v>11547</v>
      </c>
      <c r="E199" t="s">
        <v>154</v>
      </c>
      <c r="F199" t="s">
        <v>1561</v>
      </c>
      <c r="I199" t="s">
        <v>11481</v>
      </c>
      <c r="J199" t="s">
        <v>1567</v>
      </c>
      <c r="K199" t="s">
        <v>123</v>
      </c>
      <c r="L199" t="s">
        <v>94</v>
      </c>
      <c r="M199">
        <v>6.2E-2</v>
      </c>
      <c r="N199" t="s">
        <v>125</v>
      </c>
      <c r="O199" t="s">
        <v>96</v>
      </c>
      <c r="R199" t="s">
        <v>11463</v>
      </c>
      <c r="S199" t="s">
        <v>114</v>
      </c>
    </row>
    <row r="200" spans="1:19" x14ac:dyDescent="0.4">
      <c r="A200" t="s">
        <v>79</v>
      </c>
      <c r="B200" t="s">
        <v>1560</v>
      </c>
      <c r="C200" t="s">
        <v>11547</v>
      </c>
      <c r="E200" t="s">
        <v>154</v>
      </c>
      <c r="F200" t="s">
        <v>1561</v>
      </c>
      <c r="I200" t="s">
        <v>11481</v>
      </c>
      <c r="J200" t="s">
        <v>1568</v>
      </c>
      <c r="K200" t="s">
        <v>457</v>
      </c>
      <c r="L200" t="s">
        <v>422</v>
      </c>
      <c r="M200">
        <v>29</v>
      </c>
      <c r="N200" t="s">
        <v>131</v>
      </c>
      <c r="O200" t="s">
        <v>96</v>
      </c>
      <c r="R200" t="s">
        <v>11466</v>
      </c>
    </row>
    <row r="201" spans="1:19" x14ac:dyDescent="0.4">
      <c r="A201" t="s">
        <v>79</v>
      </c>
      <c r="B201" t="s">
        <v>1560</v>
      </c>
      <c r="C201" t="s">
        <v>11547</v>
      </c>
      <c r="E201" t="s">
        <v>154</v>
      </c>
      <c r="F201" t="s">
        <v>1561</v>
      </c>
      <c r="I201" t="s">
        <v>11481</v>
      </c>
      <c r="J201" t="s">
        <v>1569</v>
      </c>
      <c r="K201" t="s">
        <v>457</v>
      </c>
      <c r="L201" t="s">
        <v>94</v>
      </c>
      <c r="M201">
        <v>47</v>
      </c>
      <c r="N201" t="s">
        <v>131</v>
      </c>
      <c r="O201" t="s">
        <v>96</v>
      </c>
      <c r="R201" t="s">
        <v>11466</v>
      </c>
    </row>
    <row r="202" spans="1:19" x14ac:dyDescent="0.4">
      <c r="A202" t="s">
        <v>79</v>
      </c>
      <c r="B202" t="s">
        <v>1560</v>
      </c>
      <c r="C202" t="s">
        <v>11547</v>
      </c>
      <c r="E202" t="s">
        <v>154</v>
      </c>
      <c r="F202" t="s">
        <v>1561</v>
      </c>
      <c r="I202" t="s">
        <v>11481</v>
      </c>
      <c r="J202" t="s">
        <v>1570</v>
      </c>
      <c r="K202" t="s">
        <v>123</v>
      </c>
      <c r="L202" t="s">
        <v>94</v>
      </c>
      <c r="M202">
        <v>0.02</v>
      </c>
      <c r="N202" t="s">
        <v>131</v>
      </c>
      <c r="O202" t="s">
        <v>96</v>
      </c>
      <c r="R202" t="s">
        <v>11470</v>
      </c>
      <c r="S202" t="s">
        <v>1059</v>
      </c>
    </row>
    <row r="203" spans="1:19" x14ac:dyDescent="0.4">
      <c r="A203" t="s">
        <v>79</v>
      </c>
      <c r="B203" t="s">
        <v>1560</v>
      </c>
      <c r="C203" t="s">
        <v>11547</v>
      </c>
      <c r="E203" t="s">
        <v>154</v>
      </c>
      <c r="F203" t="s">
        <v>1561</v>
      </c>
      <c r="I203" t="s">
        <v>11481</v>
      </c>
      <c r="J203" t="s">
        <v>1571</v>
      </c>
      <c r="K203" t="s">
        <v>421</v>
      </c>
      <c r="L203" t="s">
        <v>94</v>
      </c>
      <c r="M203">
        <v>0.43</v>
      </c>
      <c r="N203" t="s">
        <v>423</v>
      </c>
      <c r="O203" t="s">
        <v>96</v>
      </c>
      <c r="R203" t="s">
        <v>11475</v>
      </c>
      <c r="S203" t="s">
        <v>1258</v>
      </c>
    </row>
    <row r="204" spans="1:19" x14ac:dyDescent="0.4">
      <c r="A204" t="s">
        <v>79</v>
      </c>
      <c r="B204" t="s">
        <v>1560</v>
      </c>
      <c r="C204" t="s">
        <v>11547</v>
      </c>
      <c r="E204" t="s">
        <v>154</v>
      </c>
      <c r="F204" t="s">
        <v>1561</v>
      </c>
      <c r="I204" t="s">
        <v>11481</v>
      </c>
      <c r="J204" t="s">
        <v>1572</v>
      </c>
      <c r="K204" t="s">
        <v>93</v>
      </c>
      <c r="L204" t="s">
        <v>94</v>
      </c>
      <c r="M204">
        <v>5.6000000000000001E-2</v>
      </c>
      <c r="N204" t="s">
        <v>133</v>
      </c>
      <c r="O204" t="s">
        <v>96</v>
      </c>
      <c r="R204" t="s">
        <v>11463</v>
      </c>
      <c r="S204" t="s">
        <v>114</v>
      </c>
    </row>
    <row r="205" spans="1:19" x14ac:dyDescent="0.4">
      <c r="A205" t="s">
        <v>79</v>
      </c>
      <c r="B205" t="s">
        <v>1560</v>
      </c>
      <c r="C205" t="s">
        <v>11547</v>
      </c>
      <c r="E205" t="s">
        <v>154</v>
      </c>
      <c r="F205" t="s">
        <v>1561</v>
      </c>
      <c r="I205" t="s">
        <v>11481</v>
      </c>
      <c r="J205" t="s">
        <v>1573</v>
      </c>
      <c r="K205" t="s">
        <v>111</v>
      </c>
      <c r="L205" t="s">
        <v>94</v>
      </c>
      <c r="M205">
        <v>1.48</v>
      </c>
      <c r="N205" t="s">
        <v>135</v>
      </c>
      <c r="O205" t="s">
        <v>96</v>
      </c>
      <c r="R205" t="s">
        <v>11463</v>
      </c>
      <c r="S205" t="s">
        <v>114</v>
      </c>
    </row>
    <row r="206" spans="1:19" x14ac:dyDescent="0.4">
      <c r="A206" t="s">
        <v>79</v>
      </c>
      <c r="B206" t="s">
        <v>1560</v>
      </c>
      <c r="C206" t="s">
        <v>11547</v>
      </c>
      <c r="E206" t="s">
        <v>154</v>
      </c>
      <c r="F206" t="s">
        <v>1561</v>
      </c>
      <c r="I206" t="s">
        <v>11481</v>
      </c>
      <c r="J206" t="s">
        <v>1574</v>
      </c>
      <c r="K206" t="s">
        <v>105</v>
      </c>
      <c r="L206" t="s">
        <v>94</v>
      </c>
      <c r="M206">
        <v>1.2999999999999999E-2</v>
      </c>
      <c r="N206" t="s">
        <v>137</v>
      </c>
      <c r="O206" t="s">
        <v>96</v>
      </c>
      <c r="R206" t="s">
        <v>11463</v>
      </c>
      <c r="S206" t="s">
        <v>114</v>
      </c>
    </row>
    <row r="207" spans="1:19" x14ac:dyDescent="0.4">
      <c r="A207" t="s">
        <v>79</v>
      </c>
      <c r="B207" t="s">
        <v>1544</v>
      </c>
      <c r="C207" t="s">
        <v>11548</v>
      </c>
      <c r="E207" t="s">
        <v>154</v>
      </c>
      <c r="F207" t="s">
        <v>1545</v>
      </c>
      <c r="I207" t="s">
        <v>11481</v>
      </c>
      <c r="J207" t="s">
        <v>1547</v>
      </c>
      <c r="K207" t="s">
        <v>428</v>
      </c>
      <c r="L207" t="s">
        <v>94</v>
      </c>
      <c r="M207">
        <v>1.6</v>
      </c>
      <c r="N207" t="s">
        <v>423</v>
      </c>
      <c r="O207" t="s">
        <v>96</v>
      </c>
      <c r="R207" t="s">
        <v>11463</v>
      </c>
      <c r="S207" t="s">
        <v>114</v>
      </c>
    </row>
    <row r="208" spans="1:19" x14ac:dyDescent="0.4">
      <c r="A208" t="s">
        <v>79</v>
      </c>
      <c r="B208" t="s">
        <v>1544</v>
      </c>
      <c r="C208" t="s">
        <v>11548</v>
      </c>
      <c r="E208" t="s">
        <v>154</v>
      </c>
      <c r="F208" t="s">
        <v>1545</v>
      </c>
      <c r="I208" t="s">
        <v>11481</v>
      </c>
      <c r="J208" t="s">
        <v>1548</v>
      </c>
      <c r="K208" t="s">
        <v>93</v>
      </c>
      <c r="L208" t="s">
        <v>94</v>
      </c>
      <c r="M208">
        <v>16.8</v>
      </c>
      <c r="N208" t="s">
        <v>102</v>
      </c>
      <c r="O208" t="s">
        <v>96</v>
      </c>
      <c r="R208" t="s">
        <v>11472</v>
      </c>
      <c r="S208" t="s">
        <v>1046</v>
      </c>
    </row>
    <row r="209" spans="1:19" x14ac:dyDescent="0.4">
      <c r="A209" t="s">
        <v>79</v>
      </c>
      <c r="B209" t="s">
        <v>1544</v>
      </c>
      <c r="C209" t="s">
        <v>11548</v>
      </c>
      <c r="E209" t="s">
        <v>154</v>
      </c>
      <c r="F209" t="s">
        <v>1545</v>
      </c>
      <c r="I209" t="s">
        <v>11481</v>
      </c>
      <c r="J209" t="s">
        <v>1549</v>
      </c>
      <c r="K209" t="s">
        <v>105</v>
      </c>
      <c r="L209" t="s">
        <v>94</v>
      </c>
      <c r="M209">
        <v>1.2E-2</v>
      </c>
      <c r="N209" t="s">
        <v>102</v>
      </c>
      <c r="O209" t="s">
        <v>96</v>
      </c>
      <c r="R209" t="s">
        <v>11473</v>
      </c>
      <c r="S209" t="s">
        <v>1052</v>
      </c>
    </row>
    <row r="210" spans="1:19" x14ac:dyDescent="0.4">
      <c r="A210" t="s">
        <v>79</v>
      </c>
      <c r="B210" t="s">
        <v>1544</v>
      </c>
      <c r="C210" t="s">
        <v>11548</v>
      </c>
      <c r="E210" t="s">
        <v>154</v>
      </c>
      <c r="F210" t="s">
        <v>1545</v>
      </c>
      <c r="I210" t="s">
        <v>11481</v>
      </c>
      <c r="J210" t="s">
        <v>1550</v>
      </c>
      <c r="K210" t="s">
        <v>111</v>
      </c>
      <c r="L210" t="s">
        <v>94</v>
      </c>
      <c r="M210">
        <v>2.1800000000000002</v>
      </c>
      <c r="N210" t="s">
        <v>102</v>
      </c>
      <c r="O210" t="s">
        <v>96</v>
      </c>
      <c r="R210" t="s">
        <v>11463</v>
      </c>
      <c r="S210" t="s">
        <v>114</v>
      </c>
    </row>
    <row r="211" spans="1:19" x14ac:dyDescent="0.4">
      <c r="A211" t="s">
        <v>79</v>
      </c>
      <c r="B211" t="s">
        <v>1544</v>
      </c>
      <c r="C211" t="s">
        <v>11548</v>
      </c>
      <c r="E211" t="s">
        <v>154</v>
      </c>
      <c r="F211" t="s">
        <v>1545</v>
      </c>
      <c r="I211" t="s">
        <v>11481</v>
      </c>
      <c r="J211" t="s">
        <v>1551</v>
      </c>
      <c r="K211" t="s">
        <v>117</v>
      </c>
      <c r="L211" t="s">
        <v>94</v>
      </c>
      <c r="M211">
        <v>2.19</v>
      </c>
      <c r="N211" t="s">
        <v>102</v>
      </c>
      <c r="O211" t="s">
        <v>96</v>
      </c>
      <c r="R211" t="s">
        <v>11477</v>
      </c>
      <c r="S211" t="s">
        <v>1288</v>
      </c>
    </row>
    <row r="212" spans="1:19" x14ac:dyDescent="0.4">
      <c r="A212" t="s">
        <v>79</v>
      </c>
      <c r="B212" t="s">
        <v>1544</v>
      </c>
      <c r="C212" t="s">
        <v>11548</v>
      </c>
      <c r="E212" t="s">
        <v>154</v>
      </c>
      <c r="F212" t="s">
        <v>1545</v>
      </c>
      <c r="I212" t="s">
        <v>11481</v>
      </c>
      <c r="J212" t="s">
        <v>1552</v>
      </c>
      <c r="K212" t="s">
        <v>123</v>
      </c>
      <c r="L212" t="s">
        <v>94</v>
      </c>
      <c r="M212">
        <v>0.45400000000000001</v>
      </c>
      <c r="N212" t="s">
        <v>125</v>
      </c>
      <c r="O212" t="s">
        <v>96</v>
      </c>
      <c r="R212" t="s">
        <v>11463</v>
      </c>
      <c r="S212" t="s">
        <v>114</v>
      </c>
    </row>
    <row r="213" spans="1:19" x14ac:dyDescent="0.4">
      <c r="A213" t="s">
        <v>79</v>
      </c>
      <c r="B213" t="s">
        <v>1544</v>
      </c>
      <c r="C213" t="s">
        <v>11548</v>
      </c>
      <c r="E213" t="s">
        <v>154</v>
      </c>
      <c r="F213" t="s">
        <v>1545</v>
      </c>
      <c r="I213" t="s">
        <v>11481</v>
      </c>
      <c r="J213" t="s">
        <v>1553</v>
      </c>
      <c r="K213" t="s">
        <v>457</v>
      </c>
      <c r="L213" t="s">
        <v>422</v>
      </c>
      <c r="M213">
        <v>500</v>
      </c>
      <c r="N213" t="s">
        <v>131</v>
      </c>
      <c r="O213" t="s">
        <v>96</v>
      </c>
      <c r="R213" t="s">
        <v>11466</v>
      </c>
    </row>
    <row r="214" spans="1:19" x14ac:dyDescent="0.4">
      <c r="A214" t="s">
        <v>79</v>
      </c>
      <c r="B214" t="s">
        <v>1544</v>
      </c>
      <c r="C214" t="s">
        <v>11548</v>
      </c>
      <c r="E214" t="s">
        <v>154</v>
      </c>
      <c r="F214" t="s">
        <v>1545</v>
      </c>
      <c r="I214" t="s">
        <v>11481</v>
      </c>
      <c r="J214" t="s">
        <v>1554</v>
      </c>
      <c r="K214" t="s">
        <v>457</v>
      </c>
      <c r="L214" t="s">
        <v>94</v>
      </c>
      <c r="M214">
        <v>214</v>
      </c>
      <c r="N214" t="s">
        <v>131</v>
      </c>
      <c r="O214" t="s">
        <v>96</v>
      </c>
      <c r="R214" t="s">
        <v>11466</v>
      </c>
    </row>
    <row r="215" spans="1:19" x14ac:dyDescent="0.4">
      <c r="A215" t="s">
        <v>79</v>
      </c>
      <c r="B215" t="s">
        <v>1544</v>
      </c>
      <c r="C215" t="s">
        <v>11548</v>
      </c>
      <c r="E215" t="s">
        <v>154</v>
      </c>
      <c r="F215" t="s">
        <v>1545</v>
      </c>
      <c r="I215" t="s">
        <v>11481</v>
      </c>
      <c r="J215" t="s">
        <v>1555</v>
      </c>
      <c r="K215" t="s">
        <v>123</v>
      </c>
      <c r="L215" t="s">
        <v>94</v>
      </c>
      <c r="M215">
        <v>0.14799999999999999</v>
      </c>
      <c r="N215" t="s">
        <v>131</v>
      </c>
      <c r="O215" t="s">
        <v>96</v>
      </c>
      <c r="R215" t="s">
        <v>11470</v>
      </c>
      <c r="S215" t="s">
        <v>1059</v>
      </c>
    </row>
    <row r="216" spans="1:19" x14ac:dyDescent="0.4">
      <c r="A216" t="s">
        <v>79</v>
      </c>
      <c r="B216" t="s">
        <v>1544</v>
      </c>
      <c r="C216" t="s">
        <v>11548</v>
      </c>
      <c r="E216" t="s">
        <v>154</v>
      </c>
      <c r="F216" t="s">
        <v>1545</v>
      </c>
      <c r="I216" t="s">
        <v>11481</v>
      </c>
      <c r="J216" t="s">
        <v>1556</v>
      </c>
      <c r="K216" t="s">
        <v>421</v>
      </c>
      <c r="L216" t="s">
        <v>94</v>
      </c>
      <c r="M216">
        <v>20.6</v>
      </c>
      <c r="N216" t="s">
        <v>423</v>
      </c>
      <c r="O216" t="s">
        <v>96</v>
      </c>
      <c r="R216" t="s">
        <v>11475</v>
      </c>
      <c r="S216" t="s">
        <v>1258</v>
      </c>
    </row>
    <row r="217" spans="1:19" x14ac:dyDescent="0.4">
      <c r="A217" t="s">
        <v>79</v>
      </c>
      <c r="B217" t="s">
        <v>1544</v>
      </c>
      <c r="C217" t="s">
        <v>11548</v>
      </c>
      <c r="E217" t="s">
        <v>154</v>
      </c>
      <c r="F217" t="s">
        <v>1545</v>
      </c>
      <c r="I217" t="s">
        <v>11481</v>
      </c>
      <c r="J217" t="s">
        <v>1557</v>
      </c>
      <c r="K217" t="s">
        <v>93</v>
      </c>
      <c r="L217" t="s">
        <v>94</v>
      </c>
      <c r="M217">
        <v>21.7</v>
      </c>
      <c r="N217" t="s">
        <v>133</v>
      </c>
      <c r="O217" t="s">
        <v>96</v>
      </c>
      <c r="R217" t="s">
        <v>11463</v>
      </c>
      <c r="S217" t="s">
        <v>114</v>
      </c>
    </row>
    <row r="218" spans="1:19" x14ac:dyDescent="0.4">
      <c r="A218" t="s">
        <v>79</v>
      </c>
      <c r="B218" t="s">
        <v>1544</v>
      </c>
      <c r="C218" t="s">
        <v>11548</v>
      </c>
      <c r="E218" t="s">
        <v>154</v>
      </c>
      <c r="F218" t="s">
        <v>1545</v>
      </c>
      <c r="I218" t="s">
        <v>11481</v>
      </c>
      <c r="J218" t="s">
        <v>1558</v>
      </c>
      <c r="K218" t="s">
        <v>111</v>
      </c>
      <c r="L218" t="s">
        <v>94</v>
      </c>
      <c r="M218">
        <v>9.6300000000000008</v>
      </c>
      <c r="N218" t="s">
        <v>135</v>
      </c>
      <c r="O218" t="s">
        <v>96</v>
      </c>
      <c r="R218" t="s">
        <v>11463</v>
      </c>
      <c r="S218" t="s">
        <v>114</v>
      </c>
    </row>
    <row r="219" spans="1:19" x14ac:dyDescent="0.4">
      <c r="A219" t="s">
        <v>79</v>
      </c>
      <c r="B219" t="s">
        <v>1544</v>
      </c>
      <c r="C219" t="s">
        <v>11548</v>
      </c>
      <c r="E219" t="s">
        <v>154</v>
      </c>
      <c r="F219" t="s">
        <v>1545</v>
      </c>
      <c r="I219" t="s">
        <v>11481</v>
      </c>
      <c r="J219" t="s">
        <v>1559</v>
      </c>
      <c r="K219" t="s">
        <v>105</v>
      </c>
      <c r="L219" t="s">
        <v>94</v>
      </c>
      <c r="M219">
        <v>3.7999999999999999E-2</v>
      </c>
      <c r="N219" t="s">
        <v>137</v>
      </c>
      <c r="O219" t="s">
        <v>96</v>
      </c>
      <c r="R219" t="s">
        <v>11463</v>
      </c>
      <c r="S219" t="s">
        <v>114</v>
      </c>
    </row>
    <row r="220" spans="1:19" x14ac:dyDescent="0.4">
      <c r="A220" t="s">
        <v>79</v>
      </c>
      <c r="B220" t="s">
        <v>178</v>
      </c>
      <c r="C220" t="s">
        <v>11549</v>
      </c>
      <c r="E220" t="s">
        <v>85</v>
      </c>
      <c r="F220" t="s">
        <v>179</v>
      </c>
      <c r="I220" t="s">
        <v>11462</v>
      </c>
      <c r="J220" t="s">
        <v>182</v>
      </c>
      <c r="K220" t="s">
        <v>111</v>
      </c>
      <c r="L220" t="s">
        <v>94</v>
      </c>
      <c r="M220">
        <v>2.33</v>
      </c>
      <c r="N220" t="s">
        <v>102</v>
      </c>
      <c r="O220" t="s">
        <v>96</v>
      </c>
      <c r="R220" t="s">
        <v>11463</v>
      </c>
      <c r="S220" t="s">
        <v>114</v>
      </c>
    </row>
    <row r="221" spans="1:19" x14ac:dyDescent="0.4">
      <c r="A221" t="s">
        <v>79</v>
      </c>
      <c r="B221" t="s">
        <v>178</v>
      </c>
      <c r="C221" t="s">
        <v>11549</v>
      </c>
      <c r="E221" t="s">
        <v>85</v>
      </c>
      <c r="F221" t="s">
        <v>179</v>
      </c>
      <c r="I221" t="s">
        <v>11462</v>
      </c>
      <c r="J221" t="s">
        <v>183</v>
      </c>
      <c r="K221" t="s">
        <v>117</v>
      </c>
      <c r="L221" t="s">
        <v>94</v>
      </c>
      <c r="M221">
        <v>2.33</v>
      </c>
      <c r="N221" t="s">
        <v>102</v>
      </c>
      <c r="O221" t="s">
        <v>96</v>
      </c>
      <c r="R221" t="s">
        <v>11464</v>
      </c>
      <c r="S221" t="s">
        <v>120</v>
      </c>
    </row>
    <row r="222" spans="1:19" x14ac:dyDescent="0.4">
      <c r="A222" t="s">
        <v>79</v>
      </c>
      <c r="B222" t="s">
        <v>178</v>
      </c>
      <c r="C222" t="s">
        <v>11549</v>
      </c>
      <c r="E222" t="s">
        <v>85</v>
      </c>
      <c r="F222" t="s">
        <v>179</v>
      </c>
      <c r="I222" t="s">
        <v>11462</v>
      </c>
      <c r="J222" t="s">
        <v>187</v>
      </c>
      <c r="K222" t="s">
        <v>111</v>
      </c>
      <c r="L222" t="s">
        <v>94</v>
      </c>
      <c r="M222">
        <v>10.3</v>
      </c>
      <c r="N222" t="s">
        <v>135</v>
      </c>
      <c r="O222" t="s">
        <v>96</v>
      </c>
      <c r="R222" t="s">
        <v>11463</v>
      </c>
      <c r="S222" t="s">
        <v>114</v>
      </c>
    </row>
    <row r="223" spans="1:19" x14ac:dyDescent="0.4">
      <c r="A223" t="s">
        <v>79</v>
      </c>
      <c r="B223" t="s">
        <v>310</v>
      </c>
      <c r="C223" t="s">
        <v>11550</v>
      </c>
      <c r="E223" t="s">
        <v>85</v>
      </c>
      <c r="F223" t="s">
        <v>179</v>
      </c>
      <c r="I223" t="s">
        <v>11462</v>
      </c>
      <c r="J223" t="s">
        <v>312</v>
      </c>
      <c r="K223" t="s">
        <v>93</v>
      </c>
      <c r="L223" t="s">
        <v>94</v>
      </c>
      <c r="M223">
        <v>0.01</v>
      </c>
      <c r="N223" t="s">
        <v>102</v>
      </c>
      <c r="O223" t="s">
        <v>96</v>
      </c>
      <c r="R223" t="s">
        <v>11467</v>
      </c>
      <c r="S223" t="s">
        <v>99</v>
      </c>
    </row>
    <row r="224" spans="1:19" x14ac:dyDescent="0.4">
      <c r="A224" t="s">
        <v>79</v>
      </c>
      <c r="B224" t="s">
        <v>310</v>
      </c>
      <c r="C224" t="s">
        <v>11550</v>
      </c>
      <c r="E224" t="s">
        <v>85</v>
      </c>
      <c r="F224" t="s">
        <v>179</v>
      </c>
      <c r="I224" t="s">
        <v>11462</v>
      </c>
      <c r="J224" t="s">
        <v>314</v>
      </c>
      <c r="K224" t="s">
        <v>111</v>
      </c>
      <c r="L224" t="s">
        <v>94</v>
      </c>
      <c r="M224">
        <v>10</v>
      </c>
      <c r="N224" t="s">
        <v>102</v>
      </c>
      <c r="O224" t="s">
        <v>96</v>
      </c>
      <c r="R224" t="s">
        <v>11463</v>
      </c>
      <c r="S224" t="s">
        <v>114</v>
      </c>
    </row>
    <row r="225" spans="1:19" x14ac:dyDescent="0.4">
      <c r="A225" t="s">
        <v>79</v>
      </c>
      <c r="B225" t="s">
        <v>310</v>
      </c>
      <c r="C225" t="s">
        <v>11550</v>
      </c>
      <c r="E225" t="s">
        <v>85</v>
      </c>
      <c r="F225" t="s">
        <v>179</v>
      </c>
      <c r="I225" t="s">
        <v>11462</v>
      </c>
      <c r="J225" t="s">
        <v>315</v>
      </c>
      <c r="K225" t="s">
        <v>117</v>
      </c>
      <c r="L225" t="s">
        <v>94</v>
      </c>
      <c r="M225">
        <v>10</v>
      </c>
      <c r="N225" t="s">
        <v>102</v>
      </c>
      <c r="O225" t="s">
        <v>96</v>
      </c>
      <c r="R225" t="s">
        <v>11464</v>
      </c>
      <c r="S225" t="s">
        <v>120</v>
      </c>
    </row>
    <row r="226" spans="1:19" x14ac:dyDescent="0.4">
      <c r="A226" t="s">
        <v>79</v>
      </c>
      <c r="B226" t="s">
        <v>310</v>
      </c>
      <c r="C226" t="s">
        <v>11550</v>
      </c>
      <c r="E226" t="s">
        <v>85</v>
      </c>
      <c r="F226" t="s">
        <v>179</v>
      </c>
      <c r="I226" t="s">
        <v>11462</v>
      </c>
      <c r="J226" t="s">
        <v>316</v>
      </c>
      <c r="K226" t="s">
        <v>123</v>
      </c>
      <c r="L226" t="s">
        <v>94</v>
      </c>
      <c r="M226">
        <v>3.1E-2</v>
      </c>
      <c r="N226" t="s">
        <v>125</v>
      </c>
      <c r="O226" t="s">
        <v>96</v>
      </c>
      <c r="R226" t="s">
        <v>11463</v>
      </c>
      <c r="S226" t="s">
        <v>114</v>
      </c>
    </row>
    <row r="227" spans="1:19" x14ac:dyDescent="0.4">
      <c r="A227" t="s">
        <v>79</v>
      </c>
      <c r="B227" t="s">
        <v>310</v>
      </c>
      <c r="C227" t="s">
        <v>11550</v>
      </c>
      <c r="E227" t="s">
        <v>85</v>
      </c>
      <c r="F227" t="s">
        <v>179</v>
      </c>
      <c r="I227" t="s">
        <v>11462</v>
      </c>
      <c r="J227" t="s">
        <v>317</v>
      </c>
      <c r="K227" t="s">
        <v>123</v>
      </c>
      <c r="L227" t="s">
        <v>94</v>
      </c>
      <c r="M227">
        <v>0.01</v>
      </c>
      <c r="N227" t="s">
        <v>131</v>
      </c>
      <c r="O227" t="s">
        <v>96</v>
      </c>
      <c r="R227" t="s">
        <v>11465</v>
      </c>
      <c r="S227" t="s">
        <v>129</v>
      </c>
    </row>
    <row r="228" spans="1:19" x14ac:dyDescent="0.4">
      <c r="A228" t="s">
        <v>79</v>
      </c>
      <c r="B228" t="s">
        <v>310</v>
      </c>
      <c r="C228" t="s">
        <v>11550</v>
      </c>
      <c r="E228" t="s">
        <v>85</v>
      </c>
      <c r="F228" t="s">
        <v>179</v>
      </c>
      <c r="I228" t="s">
        <v>11462</v>
      </c>
      <c r="J228" t="s">
        <v>318</v>
      </c>
      <c r="K228" t="s">
        <v>93</v>
      </c>
      <c r="L228" t="s">
        <v>94</v>
      </c>
      <c r="M228">
        <v>1.4999999999999999E-2</v>
      </c>
      <c r="N228" t="s">
        <v>133</v>
      </c>
      <c r="O228" t="s">
        <v>96</v>
      </c>
      <c r="R228" t="s">
        <v>11463</v>
      </c>
      <c r="S228" t="s">
        <v>114</v>
      </c>
    </row>
    <row r="229" spans="1:19" x14ac:dyDescent="0.4">
      <c r="A229" t="s">
        <v>79</v>
      </c>
      <c r="B229" t="s">
        <v>310</v>
      </c>
      <c r="C229" t="s">
        <v>11550</v>
      </c>
      <c r="E229" t="s">
        <v>85</v>
      </c>
      <c r="F229" t="s">
        <v>179</v>
      </c>
      <c r="I229" t="s">
        <v>11462</v>
      </c>
      <c r="J229" t="s">
        <v>319</v>
      </c>
      <c r="K229" t="s">
        <v>111</v>
      </c>
      <c r="L229" t="s">
        <v>94</v>
      </c>
      <c r="M229">
        <v>44.3</v>
      </c>
      <c r="N229" t="s">
        <v>135</v>
      </c>
      <c r="O229" t="s">
        <v>96</v>
      </c>
      <c r="R229" t="s">
        <v>11463</v>
      </c>
      <c r="S229" t="s">
        <v>114</v>
      </c>
    </row>
    <row r="230" spans="1:19" x14ac:dyDescent="0.4">
      <c r="A230" t="s">
        <v>79</v>
      </c>
      <c r="B230" t="s">
        <v>1086</v>
      </c>
      <c r="C230" t="s">
        <v>11551</v>
      </c>
      <c r="E230" t="s">
        <v>85</v>
      </c>
      <c r="F230" t="s">
        <v>179</v>
      </c>
      <c r="I230" t="s">
        <v>11462</v>
      </c>
      <c r="J230" t="s">
        <v>1090</v>
      </c>
      <c r="K230" t="s">
        <v>111</v>
      </c>
      <c r="L230" t="s">
        <v>94</v>
      </c>
      <c r="M230">
        <v>4.7</v>
      </c>
      <c r="N230" t="s">
        <v>102</v>
      </c>
      <c r="O230" t="s">
        <v>96</v>
      </c>
      <c r="R230" t="s">
        <v>11463</v>
      </c>
      <c r="S230" t="s">
        <v>114</v>
      </c>
    </row>
    <row r="231" spans="1:19" x14ac:dyDescent="0.4">
      <c r="A231" t="s">
        <v>79</v>
      </c>
      <c r="B231" t="s">
        <v>1086</v>
      </c>
      <c r="C231" t="s">
        <v>11551</v>
      </c>
      <c r="E231" t="s">
        <v>85</v>
      </c>
      <c r="F231" t="s">
        <v>179</v>
      </c>
      <c r="I231" t="s">
        <v>11462</v>
      </c>
      <c r="J231" t="s">
        <v>1091</v>
      </c>
      <c r="K231" t="s">
        <v>117</v>
      </c>
      <c r="L231" t="s">
        <v>94</v>
      </c>
      <c r="M231">
        <v>4.7</v>
      </c>
      <c r="N231" t="s">
        <v>102</v>
      </c>
      <c r="O231" t="s">
        <v>96</v>
      </c>
      <c r="R231" t="s">
        <v>11464</v>
      </c>
      <c r="S231" t="s">
        <v>120</v>
      </c>
    </row>
    <row r="232" spans="1:19" x14ac:dyDescent="0.4">
      <c r="A232" t="s">
        <v>79</v>
      </c>
      <c r="B232" t="s">
        <v>1086</v>
      </c>
      <c r="C232" t="s">
        <v>11551</v>
      </c>
      <c r="E232" t="s">
        <v>85</v>
      </c>
      <c r="F232" t="s">
        <v>179</v>
      </c>
      <c r="I232" t="s">
        <v>11462</v>
      </c>
      <c r="J232" t="s">
        <v>1092</v>
      </c>
      <c r="K232" t="s">
        <v>123</v>
      </c>
      <c r="L232" t="s">
        <v>94</v>
      </c>
      <c r="M232">
        <v>3.5000000000000003E-2</v>
      </c>
      <c r="N232" t="s">
        <v>125</v>
      </c>
      <c r="O232" t="s">
        <v>96</v>
      </c>
      <c r="R232" t="s">
        <v>11463</v>
      </c>
      <c r="S232" t="s">
        <v>114</v>
      </c>
    </row>
    <row r="233" spans="1:19" x14ac:dyDescent="0.4">
      <c r="A233" t="s">
        <v>79</v>
      </c>
      <c r="B233" t="s">
        <v>1086</v>
      </c>
      <c r="C233" t="s">
        <v>11551</v>
      </c>
      <c r="E233" t="s">
        <v>85</v>
      </c>
      <c r="F233" t="s">
        <v>179</v>
      </c>
      <c r="I233" t="s">
        <v>11462</v>
      </c>
      <c r="J233" t="s">
        <v>1093</v>
      </c>
      <c r="K233" t="s">
        <v>123</v>
      </c>
      <c r="L233" t="s">
        <v>94</v>
      </c>
      <c r="M233">
        <v>1.0999999999999999E-2</v>
      </c>
      <c r="N233" t="s">
        <v>131</v>
      </c>
      <c r="O233" t="s">
        <v>96</v>
      </c>
      <c r="R233" t="s">
        <v>11470</v>
      </c>
      <c r="S233" t="s">
        <v>1059</v>
      </c>
    </row>
    <row r="234" spans="1:19" x14ac:dyDescent="0.4">
      <c r="A234" t="s">
        <v>79</v>
      </c>
      <c r="B234" t="s">
        <v>1086</v>
      </c>
      <c r="C234" t="s">
        <v>11551</v>
      </c>
      <c r="E234" t="s">
        <v>85</v>
      </c>
      <c r="F234" t="s">
        <v>179</v>
      </c>
      <c r="I234" t="s">
        <v>11462</v>
      </c>
      <c r="J234" t="s">
        <v>1095</v>
      </c>
      <c r="K234" t="s">
        <v>111</v>
      </c>
      <c r="L234" t="s">
        <v>94</v>
      </c>
      <c r="M234">
        <v>20.8</v>
      </c>
      <c r="N234" t="s">
        <v>135</v>
      </c>
      <c r="O234" t="s">
        <v>96</v>
      </c>
      <c r="R234" t="s">
        <v>11463</v>
      </c>
      <c r="S234" t="s">
        <v>114</v>
      </c>
    </row>
    <row r="235" spans="1:19" x14ac:dyDescent="0.4">
      <c r="A235" t="s">
        <v>79</v>
      </c>
      <c r="B235" t="s">
        <v>1186</v>
      </c>
      <c r="C235" t="s">
        <v>11552</v>
      </c>
      <c r="E235" t="s">
        <v>85</v>
      </c>
      <c r="F235" t="s">
        <v>179</v>
      </c>
      <c r="I235" t="s">
        <v>11462</v>
      </c>
      <c r="J235" t="s">
        <v>1188</v>
      </c>
      <c r="K235" t="s">
        <v>123</v>
      </c>
      <c r="L235" t="s">
        <v>94</v>
      </c>
      <c r="M235">
        <v>3.3000000000000002E-2</v>
      </c>
      <c r="N235" t="s">
        <v>125</v>
      </c>
      <c r="O235" t="s">
        <v>96</v>
      </c>
      <c r="R235" t="s">
        <v>11463</v>
      </c>
      <c r="S235" t="s">
        <v>114</v>
      </c>
    </row>
    <row r="236" spans="1:19" x14ac:dyDescent="0.4">
      <c r="A236" t="s">
        <v>79</v>
      </c>
      <c r="B236" t="s">
        <v>1186</v>
      </c>
      <c r="C236" t="s">
        <v>11552</v>
      </c>
      <c r="E236" t="s">
        <v>85</v>
      </c>
      <c r="F236" t="s">
        <v>179</v>
      </c>
      <c r="I236" t="s">
        <v>11462</v>
      </c>
      <c r="J236" t="s">
        <v>1190</v>
      </c>
      <c r="K236" t="s">
        <v>105</v>
      </c>
      <c r="L236" t="s">
        <v>94</v>
      </c>
      <c r="M236">
        <v>2E-3</v>
      </c>
      <c r="N236" t="s">
        <v>102</v>
      </c>
      <c r="O236" t="s">
        <v>584</v>
      </c>
      <c r="R236" t="s">
        <v>11473</v>
      </c>
      <c r="S236" t="s">
        <v>1052</v>
      </c>
    </row>
    <row r="237" spans="1:19" x14ac:dyDescent="0.4">
      <c r="A237" t="s">
        <v>79</v>
      </c>
      <c r="B237" t="s">
        <v>1186</v>
      </c>
      <c r="C237" t="s">
        <v>11552</v>
      </c>
      <c r="E237" t="s">
        <v>85</v>
      </c>
      <c r="F237" t="s">
        <v>179</v>
      </c>
      <c r="I237" t="s">
        <v>11462</v>
      </c>
      <c r="J237" t="s">
        <v>1191</v>
      </c>
      <c r="K237" t="s">
        <v>111</v>
      </c>
      <c r="L237" t="s">
        <v>94</v>
      </c>
      <c r="M237">
        <v>4.79</v>
      </c>
      <c r="N237" t="s">
        <v>102</v>
      </c>
      <c r="O237" t="s">
        <v>584</v>
      </c>
      <c r="R237" t="s">
        <v>11463</v>
      </c>
      <c r="S237" t="s">
        <v>114</v>
      </c>
    </row>
    <row r="238" spans="1:19" x14ac:dyDescent="0.4">
      <c r="A238" t="s">
        <v>79</v>
      </c>
      <c r="B238" t="s">
        <v>1186</v>
      </c>
      <c r="C238" t="s">
        <v>11552</v>
      </c>
      <c r="E238" t="s">
        <v>85</v>
      </c>
      <c r="F238" t="s">
        <v>179</v>
      </c>
      <c r="I238" t="s">
        <v>11462</v>
      </c>
      <c r="J238" t="s">
        <v>1192</v>
      </c>
      <c r="K238" t="s">
        <v>117</v>
      </c>
      <c r="L238" t="s">
        <v>94</v>
      </c>
      <c r="M238">
        <v>4.79</v>
      </c>
      <c r="N238" t="s">
        <v>102</v>
      </c>
      <c r="O238" t="s">
        <v>96</v>
      </c>
      <c r="R238" t="s">
        <v>11464</v>
      </c>
      <c r="S238" t="s">
        <v>120</v>
      </c>
    </row>
    <row r="239" spans="1:19" x14ac:dyDescent="0.4">
      <c r="A239" t="s">
        <v>79</v>
      </c>
      <c r="B239" t="s">
        <v>1186</v>
      </c>
      <c r="C239" t="s">
        <v>11552</v>
      </c>
      <c r="E239" t="s">
        <v>85</v>
      </c>
      <c r="F239" t="s">
        <v>179</v>
      </c>
      <c r="I239" t="s">
        <v>11462</v>
      </c>
      <c r="J239" t="s">
        <v>1193</v>
      </c>
      <c r="K239" t="s">
        <v>123</v>
      </c>
      <c r="L239" t="s">
        <v>94</v>
      </c>
      <c r="M239">
        <v>1.0999999999999999E-2</v>
      </c>
      <c r="N239" t="s">
        <v>131</v>
      </c>
      <c r="O239" t="s">
        <v>96</v>
      </c>
      <c r="R239" t="s">
        <v>11470</v>
      </c>
      <c r="S239" t="s">
        <v>1059</v>
      </c>
    </row>
    <row r="240" spans="1:19" x14ac:dyDescent="0.4">
      <c r="A240" t="s">
        <v>79</v>
      </c>
      <c r="B240" t="s">
        <v>1186</v>
      </c>
      <c r="C240" t="s">
        <v>11552</v>
      </c>
      <c r="E240" t="s">
        <v>85</v>
      </c>
      <c r="F240" t="s">
        <v>179</v>
      </c>
      <c r="I240" t="s">
        <v>11462</v>
      </c>
      <c r="J240" t="s">
        <v>1195</v>
      </c>
      <c r="K240" t="s">
        <v>111</v>
      </c>
      <c r="L240" t="s">
        <v>94</v>
      </c>
      <c r="M240">
        <v>21.2</v>
      </c>
      <c r="N240" t="s">
        <v>135</v>
      </c>
      <c r="O240" t="s">
        <v>584</v>
      </c>
      <c r="R240" t="s">
        <v>11463</v>
      </c>
      <c r="S240" t="s">
        <v>114</v>
      </c>
    </row>
    <row r="241" spans="1:19" x14ac:dyDescent="0.4">
      <c r="A241" t="s">
        <v>79</v>
      </c>
      <c r="B241" t="s">
        <v>1186</v>
      </c>
      <c r="C241" t="s">
        <v>11552</v>
      </c>
      <c r="E241" t="s">
        <v>85</v>
      </c>
      <c r="F241" t="s">
        <v>179</v>
      </c>
      <c r="I241" t="s">
        <v>11462</v>
      </c>
      <c r="J241" t="s">
        <v>1196</v>
      </c>
      <c r="K241" t="s">
        <v>105</v>
      </c>
      <c r="L241" t="s">
        <v>94</v>
      </c>
      <c r="M241">
        <v>5.0000000000000001E-3</v>
      </c>
      <c r="N241" t="s">
        <v>137</v>
      </c>
      <c r="O241" t="s">
        <v>584</v>
      </c>
      <c r="R241" t="s">
        <v>11463</v>
      </c>
      <c r="S241" t="s">
        <v>114</v>
      </c>
    </row>
    <row r="242" spans="1:19" x14ac:dyDescent="0.4">
      <c r="A242" t="s">
        <v>79</v>
      </c>
      <c r="B242" t="s">
        <v>80</v>
      </c>
      <c r="C242" t="s">
        <v>11553</v>
      </c>
      <c r="E242" t="s">
        <v>85</v>
      </c>
      <c r="F242" t="s">
        <v>86</v>
      </c>
      <c r="I242" t="s">
        <v>11462</v>
      </c>
      <c r="J242" t="s">
        <v>110</v>
      </c>
      <c r="K242" t="s">
        <v>111</v>
      </c>
      <c r="L242" t="s">
        <v>94</v>
      </c>
      <c r="M242">
        <v>4.25</v>
      </c>
      <c r="N242" t="s">
        <v>102</v>
      </c>
      <c r="O242" t="s">
        <v>96</v>
      </c>
      <c r="R242" t="s">
        <v>11463</v>
      </c>
      <c r="S242" t="s">
        <v>114</v>
      </c>
    </row>
    <row r="243" spans="1:19" x14ac:dyDescent="0.4">
      <c r="A243" t="s">
        <v>79</v>
      </c>
      <c r="B243" t="s">
        <v>80</v>
      </c>
      <c r="C243" t="s">
        <v>11553</v>
      </c>
      <c r="E243" t="s">
        <v>85</v>
      </c>
      <c r="F243" t="s">
        <v>86</v>
      </c>
      <c r="I243" t="s">
        <v>11462</v>
      </c>
      <c r="J243" t="s">
        <v>116</v>
      </c>
      <c r="K243" t="s">
        <v>117</v>
      </c>
      <c r="L243" t="s">
        <v>94</v>
      </c>
      <c r="M243">
        <v>4.25</v>
      </c>
      <c r="N243" t="s">
        <v>102</v>
      </c>
      <c r="O243" t="s">
        <v>96</v>
      </c>
      <c r="R243" t="s">
        <v>11464</v>
      </c>
      <c r="S243" t="s">
        <v>120</v>
      </c>
    </row>
    <row r="244" spans="1:19" x14ac:dyDescent="0.4">
      <c r="A244" t="s">
        <v>79</v>
      </c>
      <c r="B244" t="s">
        <v>80</v>
      </c>
      <c r="C244" t="s">
        <v>11553</v>
      </c>
      <c r="E244" t="s">
        <v>85</v>
      </c>
      <c r="F244" t="s">
        <v>86</v>
      </c>
      <c r="I244" t="s">
        <v>11462</v>
      </c>
      <c r="J244" t="s">
        <v>134</v>
      </c>
      <c r="K244" t="s">
        <v>111</v>
      </c>
      <c r="L244" t="s">
        <v>94</v>
      </c>
      <c r="M244">
        <v>18.8</v>
      </c>
      <c r="N244" t="s">
        <v>135</v>
      </c>
      <c r="O244" t="s">
        <v>96</v>
      </c>
      <c r="R244" t="s">
        <v>11463</v>
      </c>
      <c r="S244" t="s">
        <v>114</v>
      </c>
    </row>
    <row r="245" spans="1:19" x14ac:dyDescent="0.4">
      <c r="A245" t="s">
        <v>79</v>
      </c>
      <c r="B245" t="s">
        <v>271</v>
      </c>
      <c r="C245" t="s">
        <v>11554</v>
      </c>
      <c r="E245" t="s">
        <v>85</v>
      </c>
      <c r="F245" t="s">
        <v>86</v>
      </c>
      <c r="I245" t="s">
        <v>11462</v>
      </c>
      <c r="J245" t="s">
        <v>275</v>
      </c>
      <c r="K245" t="s">
        <v>111</v>
      </c>
      <c r="L245" t="s">
        <v>94</v>
      </c>
      <c r="M245">
        <v>4.5</v>
      </c>
      <c r="N245" t="s">
        <v>102</v>
      </c>
      <c r="O245" t="s">
        <v>96</v>
      </c>
      <c r="R245" t="s">
        <v>11463</v>
      </c>
      <c r="S245" t="s">
        <v>114</v>
      </c>
    </row>
    <row r="246" spans="1:19" x14ac:dyDescent="0.4">
      <c r="A246" t="s">
        <v>79</v>
      </c>
      <c r="B246" t="s">
        <v>271</v>
      </c>
      <c r="C246" t="s">
        <v>11554</v>
      </c>
      <c r="E246" t="s">
        <v>85</v>
      </c>
      <c r="F246" t="s">
        <v>86</v>
      </c>
      <c r="I246" t="s">
        <v>11462</v>
      </c>
      <c r="J246" t="s">
        <v>276</v>
      </c>
      <c r="K246" t="s">
        <v>117</v>
      </c>
      <c r="L246" t="s">
        <v>94</v>
      </c>
      <c r="M246">
        <v>4.5</v>
      </c>
      <c r="N246" t="s">
        <v>102</v>
      </c>
      <c r="O246" t="s">
        <v>96</v>
      </c>
      <c r="R246" t="s">
        <v>11464</v>
      </c>
      <c r="S246" t="s">
        <v>120</v>
      </c>
    </row>
    <row r="247" spans="1:19" x14ac:dyDescent="0.4">
      <c r="A247" t="s">
        <v>79</v>
      </c>
      <c r="B247" t="s">
        <v>271</v>
      </c>
      <c r="C247" t="s">
        <v>11554</v>
      </c>
      <c r="E247" t="s">
        <v>85</v>
      </c>
      <c r="F247" t="s">
        <v>86</v>
      </c>
      <c r="I247" t="s">
        <v>11462</v>
      </c>
      <c r="J247" t="s">
        <v>277</v>
      </c>
      <c r="K247" t="s">
        <v>123</v>
      </c>
      <c r="L247" t="s">
        <v>94</v>
      </c>
      <c r="M247">
        <v>9.1999999999999998E-2</v>
      </c>
      <c r="N247" t="s">
        <v>125</v>
      </c>
      <c r="O247" t="s">
        <v>96</v>
      </c>
      <c r="R247" t="s">
        <v>11463</v>
      </c>
      <c r="S247" t="s">
        <v>114</v>
      </c>
    </row>
    <row r="248" spans="1:19" x14ac:dyDescent="0.4">
      <c r="A248" t="s">
        <v>79</v>
      </c>
      <c r="B248" t="s">
        <v>271</v>
      </c>
      <c r="C248" t="s">
        <v>11554</v>
      </c>
      <c r="E248" t="s">
        <v>85</v>
      </c>
      <c r="F248" t="s">
        <v>86</v>
      </c>
      <c r="I248" t="s">
        <v>11462</v>
      </c>
      <c r="J248" t="s">
        <v>278</v>
      </c>
      <c r="K248" t="s">
        <v>123</v>
      </c>
      <c r="L248" t="s">
        <v>94</v>
      </c>
      <c r="M248">
        <v>0.03</v>
      </c>
      <c r="N248" t="s">
        <v>131</v>
      </c>
      <c r="O248" t="s">
        <v>96</v>
      </c>
      <c r="R248" t="s">
        <v>11465</v>
      </c>
      <c r="S248" t="s">
        <v>129</v>
      </c>
    </row>
    <row r="249" spans="1:19" x14ac:dyDescent="0.4">
      <c r="A249" t="s">
        <v>79</v>
      </c>
      <c r="B249" t="s">
        <v>271</v>
      </c>
      <c r="C249" t="s">
        <v>11554</v>
      </c>
      <c r="E249" t="s">
        <v>85</v>
      </c>
      <c r="F249" t="s">
        <v>86</v>
      </c>
      <c r="I249" t="s">
        <v>11462</v>
      </c>
      <c r="J249" t="s">
        <v>280</v>
      </c>
      <c r="K249" t="s">
        <v>111</v>
      </c>
      <c r="L249" t="s">
        <v>94</v>
      </c>
      <c r="M249">
        <v>19.899999999999999</v>
      </c>
      <c r="N249" t="s">
        <v>135</v>
      </c>
      <c r="O249" t="s">
        <v>96</v>
      </c>
      <c r="R249" t="s">
        <v>11463</v>
      </c>
      <c r="S249" t="s">
        <v>114</v>
      </c>
    </row>
    <row r="250" spans="1:19" x14ac:dyDescent="0.4">
      <c r="A250" t="s">
        <v>79</v>
      </c>
      <c r="B250" t="s">
        <v>381</v>
      </c>
      <c r="C250" t="s">
        <v>11555</v>
      </c>
      <c r="E250" t="s">
        <v>85</v>
      </c>
      <c r="F250" t="s">
        <v>86</v>
      </c>
      <c r="I250" t="s">
        <v>11462</v>
      </c>
      <c r="J250" t="s">
        <v>385</v>
      </c>
      <c r="K250" t="s">
        <v>111</v>
      </c>
      <c r="L250" t="s">
        <v>94</v>
      </c>
      <c r="M250">
        <v>4.4000000000000004</v>
      </c>
      <c r="N250" t="s">
        <v>102</v>
      </c>
      <c r="O250" t="s">
        <v>96</v>
      </c>
      <c r="R250" t="s">
        <v>11463</v>
      </c>
      <c r="S250" t="s">
        <v>114</v>
      </c>
    </row>
    <row r="251" spans="1:19" x14ac:dyDescent="0.4">
      <c r="A251" t="s">
        <v>79</v>
      </c>
      <c r="B251" t="s">
        <v>381</v>
      </c>
      <c r="C251" t="s">
        <v>11555</v>
      </c>
      <c r="E251" t="s">
        <v>85</v>
      </c>
      <c r="F251" t="s">
        <v>86</v>
      </c>
      <c r="I251" t="s">
        <v>11462</v>
      </c>
      <c r="J251" t="s">
        <v>386</v>
      </c>
      <c r="K251" t="s">
        <v>117</v>
      </c>
      <c r="L251" t="s">
        <v>94</v>
      </c>
      <c r="M251">
        <v>4.4000000000000004</v>
      </c>
      <c r="N251" t="s">
        <v>102</v>
      </c>
      <c r="O251" t="s">
        <v>96</v>
      </c>
      <c r="R251" t="s">
        <v>11464</v>
      </c>
      <c r="S251" t="s">
        <v>120</v>
      </c>
    </row>
    <row r="252" spans="1:19" x14ac:dyDescent="0.4">
      <c r="A252" t="s">
        <v>79</v>
      </c>
      <c r="B252" t="s">
        <v>381</v>
      </c>
      <c r="C252" t="s">
        <v>11555</v>
      </c>
      <c r="E252" t="s">
        <v>85</v>
      </c>
      <c r="F252" t="s">
        <v>86</v>
      </c>
      <c r="I252" t="s">
        <v>11462</v>
      </c>
      <c r="J252" t="s">
        <v>390</v>
      </c>
      <c r="K252" t="s">
        <v>111</v>
      </c>
      <c r="L252" t="s">
        <v>94</v>
      </c>
      <c r="M252">
        <v>19.5</v>
      </c>
      <c r="N252" t="s">
        <v>135</v>
      </c>
      <c r="O252" t="s">
        <v>96</v>
      </c>
      <c r="R252" t="s">
        <v>11463</v>
      </c>
      <c r="S252" t="s">
        <v>114</v>
      </c>
    </row>
    <row r="253" spans="1:19" x14ac:dyDescent="0.4">
      <c r="A253" t="s">
        <v>79</v>
      </c>
      <c r="B253" t="s">
        <v>1097</v>
      </c>
      <c r="C253" t="s">
        <v>11556</v>
      </c>
      <c r="E253" t="s">
        <v>85</v>
      </c>
      <c r="F253" t="s">
        <v>86</v>
      </c>
      <c r="I253" t="s">
        <v>11462</v>
      </c>
      <c r="J253" t="s">
        <v>1101</v>
      </c>
      <c r="K253" t="s">
        <v>111</v>
      </c>
      <c r="L253" t="s">
        <v>94</v>
      </c>
      <c r="M253">
        <v>4.2300000000000004</v>
      </c>
      <c r="N253" t="s">
        <v>102</v>
      </c>
      <c r="O253" t="s">
        <v>96</v>
      </c>
      <c r="R253" t="s">
        <v>11463</v>
      </c>
      <c r="S253" t="s">
        <v>114</v>
      </c>
    </row>
    <row r="254" spans="1:19" x14ac:dyDescent="0.4">
      <c r="A254" t="s">
        <v>79</v>
      </c>
      <c r="B254" t="s">
        <v>1097</v>
      </c>
      <c r="C254" t="s">
        <v>11556</v>
      </c>
      <c r="E254" t="s">
        <v>85</v>
      </c>
      <c r="F254" t="s">
        <v>86</v>
      </c>
      <c r="I254" t="s">
        <v>11462</v>
      </c>
      <c r="J254" t="s">
        <v>1102</v>
      </c>
      <c r="K254" t="s">
        <v>117</v>
      </c>
      <c r="L254" t="s">
        <v>94</v>
      </c>
      <c r="M254">
        <v>4.2300000000000004</v>
      </c>
      <c r="N254" t="s">
        <v>102</v>
      </c>
      <c r="O254" t="s">
        <v>96</v>
      </c>
      <c r="R254" t="s">
        <v>11464</v>
      </c>
      <c r="S254" t="s">
        <v>120</v>
      </c>
    </row>
    <row r="255" spans="1:19" x14ac:dyDescent="0.4">
      <c r="A255" t="s">
        <v>79</v>
      </c>
      <c r="B255" t="s">
        <v>1097</v>
      </c>
      <c r="C255" t="s">
        <v>11556</v>
      </c>
      <c r="E255" t="s">
        <v>85</v>
      </c>
      <c r="F255" t="s">
        <v>86</v>
      </c>
      <c r="I255" t="s">
        <v>11462</v>
      </c>
      <c r="J255" t="s">
        <v>1103</v>
      </c>
      <c r="K255" t="s">
        <v>123</v>
      </c>
      <c r="L255" t="s">
        <v>94</v>
      </c>
      <c r="M255">
        <v>6.2E-2</v>
      </c>
      <c r="N255" t="s">
        <v>125</v>
      </c>
      <c r="O255" t="s">
        <v>96</v>
      </c>
      <c r="R255" t="s">
        <v>11463</v>
      </c>
      <c r="S255" t="s">
        <v>114</v>
      </c>
    </row>
    <row r="256" spans="1:19" x14ac:dyDescent="0.4">
      <c r="A256" t="s">
        <v>79</v>
      </c>
      <c r="B256" t="s">
        <v>1097</v>
      </c>
      <c r="C256" t="s">
        <v>11556</v>
      </c>
      <c r="E256" t="s">
        <v>85</v>
      </c>
      <c r="F256" t="s">
        <v>86</v>
      </c>
      <c r="I256" t="s">
        <v>11462</v>
      </c>
      <c r="J256" t="s">
        <v>1104</v>
      </c>
      <c r="K256" t="s">
        <v>123</v>
      </c>
      <c r="L256" t="s">
        <v>94</v>
      </c>
      <c r="M256">
        <v>0.02</v>
      </c>
      <c r="N256" t="s">
        <v>131</v>
      </c>
      <c r="O256" t="s">
        <v>96</v>
      </c>
      <c r="R256" t="s">
        <v>11470</v>
      </c>
      <c r="S256" t="s">
        <v>1059</v>
      </c>
    </row>
    <row r="257" spans="1:19" x14ac:dyDescent="0.4">
      <c r="A257" t="s">
        <v>79</v>
      </c>
      <c r="B257" t="s">
        <v>1097</v>
      </c>
      <c r="C257" t="s">
        <v>11556</v>
      </c>
      <c r="E257" t="s">
        <v>85</v>
      </c>
      <c r="F257" t="s">
        <v>86</v>
      </c>
      <c r="I257" t="s">
        <v>11462</v>
      </c>
      <c r="J257" t="s">
        <v>1106</v>
      </c>
      <c r="K257" t="s">
        <v>111</v>
      </c>
      <c r="L257" t="s">
        <v>94</v>
      </c>
      <c r="M257">
        <v>18.7</v>
      </c>
      <c r="N257" t="s">
        <v>135</v>
      </c>
      <c r="O257" t="s">
        <v>96</v>
      </c>
      <c r="R257" t="s">
        <v>11463</v>
      </c>
      <c r="S257" t="s">
        <v>114</v>
      </c>
    </row>
    <row r="258" spans="1:19" x14ac:dyDescent="0.4">
      <c r="A258" t="s">
        <v>79</v>
      </c>
      <c r="B258" t="s">
        <v>1575</v>
      </c>
      <c r="C258" t="s">
        <v>11557</v>
      </c>
      <c r="E258" t="s">
        <v>154</v>
      </c>
      <c r="F258" t="s">
        <v>1576</v>
      </c>
      <c r="I258" t="s">
        <v>11481</v>
      </c>
      <c r="J258" t="s">
        <v>1577</v>
      </c>
      <c r="K258" t="s">
        <v>93</v>
      </c>
      <c r="L258" t="s">
        <v>94</v>
      </c>
      <c r="M258">
        <v>0.03</v>
      </c>
      <c r="N258" t="s">
        <v>102</v>
      </c>
      <c r="O258" t="s">
        <v>96</v>
      </c>
      <c r="R258" t="s">
        <v>11472</v>
      </c>
      <c r="S258" t="s">
        <v>1046</v>
      </c>
    </row>
    <row r="259" spans="1:19" x14ac:dyDescent="0.4">
      <c r="A259" t="s">
        <v>79</v>
      </c>
      <c r="B259" t="s">
        <v>1575</v>
      </c>
      <c r="C259" t="s">
        <v>11557</v>
      </c>
      <c r="E259" t="s">
        <v>154</v>
      </c>
      <c r="F259" t="s">
        <v>1576</v>
      </c>
      <c r="I259" t="s">
        <v>11481</v>
      </c>
      <c r="J259" t="s">
        <v>1579</v>
      </c>
      <c r="K259" t="s">
        <v>111</v>
      </c>
      <c r="L259" t="s">
        <v>94</v>
      </c>
      <c r="M259">
        <v>4.25</v>
      </c>
      <c r="N259" t="s">
        <v>102</v>
      </c>
      <c r="O259" t="s">
        <v>96</v>
      </c>
      <c r="R259" t="s">
        <v>11463</v>
      </c>
      <c r="S259" t="s">
        <v>114</v>
      </c>
    </row>
    <row r="260" spans="1:19" x14ac:dyDescent="0.4">
      <c r="A260" t="s">
        <v>79</v>
      </c>
      <c r="B260" t="s">
        <v>1575</v>
      </c>
      <c r="C260" t="s">
        <v>11557</v>
      </c>
      <c r="E260" t="s">
        <v>154</v>
      </c>
      <c r="F260" t="s">
        <v>1576</v>
      </c>
      <c r="I260" t="s">
        <v>11481</v>
      </c>
      <c r="J260" t="s">
        <v>1580</v>
      </c>
      <c r="K260" t="s">
        <v>117</v>
      </c>
      <c r="L260" t="s">
        <v>94</v>
      </c>
      <c r="M260">
        <v>4.25</v>
      </c>
      <c r="N260" t="s">
        <v>102</v>
      </c>
      <c r="O260" t="s">
        <v>96</v>
      </c>
      <c r="R260" t="s">
        <v>11477</v>
      </c>
      <c r="S260" t="s">
        <v>1288</v>
      </c>
    </row>
    <row r="261" spans="1:19" x14ac:dyDescent="0.4">
      <c r="A261" t="s">
        <v>79</v>
      </c>
      <c r="B261" t="s">
        <v>1575</v>
      </c>
      <c r="C261" t="s">
        <v>11557</v>
      </c>
      <c r="E261" t="s">
        <v>154</v>
      </c>
      <c r="F261" t="s">
        <v>1576</v>
      </c>
      <c r="I261" t="s">
        <v>11481</v>
      </c>
      <c r="J261" t="s">
        <v>1581</v>
      </c>
      <c r="K261" t="s">
        <v>123</v>
      </c>
      <c r="L261" t="s">
        <v>94</v>
      </c>
      <c r="M261">
        <v>2.3E-2</v>
      </c>
      <c r="N261" t="s">
        <v>125</v>
      </c>
      <c r="O261" t="s">
        <v>96</v>
      </c>
      <c r="R261" t="s">
        <v>11463</v>
      </c>
      <c r="S261" t="s">
        <v>114</v>
      </c>
    </row>
    <row r="262" spans="1:19" x14ac:dyDescent="0.4">
      <c r="A262" t="s">
        <v>79</v>
      </c>
      <c r="B262" t="s">
        <v>1575</v>
      </c>
      <c r="C262" t="s">
        <v>11557</v>
      </c>
      <c r="E262" t="s">
        <v>154</v>
      </c>
      <c r="F262" t="s">
        <v>1576</v>
      </c>
      <c r="I262" t="s">
        <v>11481</v>
      </c>
      <c r="J262" t="s">
        <v>1582</v>
      </c>
      <c r="K262" t="s">
        <v>457</v>
      </c>
      <c r="L262" t="s">
        <v>422</v>
      </c>
      <c r="M262">
        <v>5</v>
      </c>
      <c r="N262" t="s">
        <v>131</v>
      </c>
      <c r="O262" t="s">
        <v>96</v>
      </c>
      <c r="R262" t="s">
        <v>11466</v>
      </c>
    </row>
    <row r="263" spans="1:19" x14ac:dyDescent="0.4">
      <c r="A263" t="s">
        <v>79</v>
      </c>
      <c r="B263" t="s">
        <v>1575</v>
      </c>
      <c r="C263" t="s">
        <v>11557</v>
      </c>
      <c r="E263" t="s">
        <v>154</v>
      </c>
      <c r="F263" t="s">
        <v>1576</v>
      </c>
      <c r="I263" t="s">
        <v>11481</v>
      </c>
      <c r="J263" t="s">
        <v>1583</v>
      </c>
      <c r="K263" t="s">
        <v>457</v>
      </c>
      <c r="L263" t="s">
        <v>94</v>
      </c>
      <c r="M263">
        <v>91</v>
      </c>
      <c r="N263" t="s">
        <v>131</v>
      </c>
      <c r="O263" t="s">
        <v>96</v>
      </c>
      <c r="R263" t="s">
        <v>11466</v>
      </c>
    </row>
    <row r="264" spans="1:19" x14ac:dyDescent="0.4">
      <c r="A264" t="s">
        <v>79</v>
      </c>
      <c r="B264" t="s">
        <v>1575</v>
      </c>
      <c r="C264" t="s">
        <v>11557</v>
      </c>
      <c r="E264" t="s">
        <v>154</v>
      </c>
      <c r="F264" t="s">
        <v>1576</v>
      </c>
      <c r="I264" t="s">
        <v>11481</v>
      </c>
      <c r="J264" t="s">
        <v>1584</v>
      </c>
      <c r="K264" t="s">
        <v>123</v>
      </c>
      <c r="L264" t="s">
        <v>94</v>
      </c>
      <c r="M264">
        <v>7.0000000000000001E-3</v>
      </c>
      <c r="N264" t="s">
        <v>131</v>
      </c>
      <c r="O264" t="s">
        <v>96</v>
      </c>
      <c r="R264" t="s">
        <v>11470</v>
      </c>
      <c r="S264" t="s">
        <v>1059</v>
      </c>
    </row>
    <row r="265" spans="1:19" x14ac:dyDescent="0.4">
      <c r="A265" t="s">
        <v>79</v>
      </c>
      <c r="B265" t="s">
        <v>1575</v>
      </c>
      <c r="C265" t="s">
        <v>11557</v>
      </c>
      <c r="E265" t="s">
        <v>154</v>
      </c>
      <c r="F265" t="s">
        <v>1576</v>
      </c>
      <c r="I265" t="s">
        <v>11481</v>
      </c>
      <c r="J265" t="s">
        <v>1585</v>
      </c>
      <c r="K265" t="s">
        <v>421</v>
      </c>
      <c r="L265" t="s">
        <v>94</v>
      </c>
      <c r="M265">
        <v>3.81</v>
      </c>
      <c r="N265" t="s">
        <v>423</v>
      </c>
      <c r="O265" t="s">
        <v>96</v>
      </c>
      <c r="R265" t="s">
        <v>11475</v>
      </c>
      <c r="S265" t="s">
        <v>1258</v>
      </c>
    </row>
    <row r="266" spans="1:19" x14ac:dyDescent="0.4">
      <c r="A266" t="s">
        <v>79</v>
      </c>
      <c r="B266" t="s">
        <v>1575</v>
      </c>
      <c r="C266" t="s">
        <v>11557</v>
      </c>
      <c r="E266" t="s">
        <v>154</v>
      </c>
      <c r="F266" t="s">
        <v>1576</v>
      </c>
      <c r="I266" t="s">
        <v>11481</v>
      </c>
      <c r="J266" t="s">
        <v>1586</v>
      </c>
      <c r="K266" t="s">
        <v>93</v>
      </c>
      <c r="L266" t="s">
        <v>94</v>
      </c>
      <c r="M266">
        <v>4.3999999999999997E-2</v>
      </c>
      <c r="N266" t="s">
        <v>133</v>
      </c>
      <c r="O266" t="s">
        <v>96</v>
      </c>
      <c r="R266" t="s">
        <v>11463</v>
      </c>
      <c r="S266" t="s">
        <v>114</v>
      </c>
    </row>
    <row r="267" spans="1:19" x14ac:dyDescent="0.4">
      <c r="A267" t="s">
        <v>79</v>
      </c>
      <c r="B267" t="s">
        <v>1575</v>
      </c>
      <c r="C267" t="s">
        <v>11557</v>
      </c>
      <c r="E267" t="s">
        <v>154</v>
      </c>
      <c r="F267" t="s">
        <v>1576</v>
      </c>
      <c r="I267" t="s">
        <v>11481</v>
      </c>
      <c r="J267" t="s">
        <v>1587</v>
      </c>
      <c r="K267" t="s">
        <v>111</v>
      </c>
      <c r="L267" t="s">
        <v>94</v>
      </c>
      <c r="M267">
        <v>18.8</v>
      </c>
      <c r="N267" t="s">
        <v>135</v>
      </c>
      <c r="O267" t="s">
        <v>96</v>
      </c>
      <c r="R267" t="s">
        <v>11463</v>
      </c>
      <c r="S267" t="s">
        <v>114</v>
      </c>
    </row>
    <row r="268" spans="1:19" x14ac:dyDescent="0.4">
      <c r="A268" t="s">
        <v>79</v>
      </c>
      <c r="B268" t="s">
        <v>1589</v>
      </c>
      <c r="C268" t="s">
        <v>11558</v>
      </c>
      <c r="E268" t="s">
        <v>154</v>
      </c>
      <c r="F268" t="s">
        <v>1590</v>
      </c>
      <c r="I268" t="s">
        <v>11481</v>
      </c>
      <c r="J268" t="s">
        <v>1592</v>
      </c>
      <c r="K268" t="s">
        <v>105</v>
      </c>
      <c r="L268" t="s">
        <v>94</v>
      </c>
      <c r="M268">
        <v>0.33800000000000002</v>
      </c>
      <c r="N268" t="s">
        <v>102</v>
      </c>
      <c r="O268" t="s">
        <v>96</v>
      </c>
      <c r="R268" t="s">
        <v>11473</v>
      </c>
      <c r="S268" t="s">
        <v>1052</v>
      </c>
    </row>
    <row r="269" spans="1:19" x14ac:dyDescent="0.4">
      <c r="A269" t="s">
        <v>79</v>
      </c>
      <c r="B269" t="s">
        <v>1589</v>
      </c>
      <c r="C269" t="s">
        <v>11558</v>
      </c>
      <c r="E269" t="s">
        <v>154</v>
      </c>
      <c r="F269" t="s">
        <v>1590</v>
      </c>
      <c r="I269" t="s">
        <v>11481</v>
      </c>
      <c r="J269" t="s">
        <v>1593</v>
      </c>
      <c r="K269" t="s">
        <v>111</v>
      </c>
      <c r="L269" t="s">
        <v>94</v>
      </c>
      <c r="M269">
        <v>4.17</v>
      </c>
      <c r="N269" t="s">
        <v>102</v>
      </c>
      <c r="O269" t="s">
        <v>96</v>
      </c>
      <c r="R269" t="s">
        <v>11463</v>
      </c>
      <c r="S269" t="s">
        <v>114</v>
      </c>
    </row>
    <row r="270" spans="1:19" x14ac:dyDescent="0.4">
      <c r="A270" t="s">
        <v>79</v>
      </c>
      <c r="B270" t="s">
        <v>1589</v>
      </c>
      <c r="C270" t="s">
        <v>11558</v>
      </c>
      <c r="E270" t="s">
        <v>154</v>
      </c>
      <c r="F270" t="s">
        <v>1590</v>
      </c>
      <c r="I270" t="s">
        <v>11481</v>
      </c>
      <c r="J270" t="s">
        <v>1594</v>
      </c>
      <c r="K270" t="s">
        <v>117</v>
      </c>
      <c r="L270" t="s">
        <v>94</v>
      </c>
      <c r="M270">
        <v>4.51</v>
      </c>
      <c r="N270" t="s">
        <v>102</v>
      </c>
      <c r="O270" t="s">
        <v>96</v>
      </c>
      <c r="R270" t="s">
        <v>11477</v>
      </c>
      <c r="S270" t="s">
        <v>1288</v>
      </c>
    </row>
    <row r="271" spans="1:19" x14ac:dyDescent="0.4">
      <c r="A271" t="s">
        <v>79</v>
      </c>
      <c r="B271" t="s">
        <v>1589</v>
      </c>
      <c r="C271" t="s">
        <v>11558</v>
      </c>
      <c r="E271" t="s">
        <v>154</v>
      </c>
      <c r="F271" t="s">
        <v>1590</v>
      </c>
      <c r="I271" t="s">
        <v>11481</v>
      </c>
      <c r="J271" t="s">
        <v>1595</v>
      </c>
      <c r="K271" t="s">
        <v>123</v>
      </c>
      <c r="L271" t="s">
        <v>94</v>
      </c>
      <c r="M271">
        <v>3.4000000000000002E-2</v>
      </c>
      <c r="N271" t="s">
        <v>125</v>
      </c>
      <c r="O271" t="s">
        <v>96</v>
      </c>
      <c r="R271" t="s">
        <v>11463</v>
      </c>
      <c r="S271" t="s">
        <v>114</v>
      </c>
    </row>
    <row r="272" spans="1:19" x14ac:dyDescent="0.4">
      <c r="A272" t="s">
        <v>79</v>
      </c>
      <c r="B272" t="s">
        <v>1589</v>
      </c>
      <c r="C272" t="s">
        <v>11558</v>
      </c>
      <c r="E272" t="s">
        <v>154</v>
      </c>
      <c r="F272" t="s">
        <v>1590</v>
      </c>
      <c r="I272" t="s">
        <v>11481</v>
      </c>
      <c r="J272" t="s">
        <v>1596</v>
      </c>
      <c r="K272" t="s">
        <v>457</v>
      </c>
      <c r="L272" t="s">
        <v>422</v>
      </c>
      <c r="M272">
        <v>10</v>
      </c>
      <c r="N272" t="s">
        <v>131</v>
      </c>
      <c r="O272" t="s">
        <v>96</v>
      </c>
      <c r="R272" t="s">
        <v>11466</v>
      </c>
    </row>
    <row r="273" spans="1:19" x14ac:dyDescent="0.4">
      <c r="A273" t="s">
        <v>79</v>
      </c>
      <c r="B273" t="s">
        <v>1589</v>
      </c>
      <c r="C273" t="s">
        <v>11558</v>
      </c>
      <c r="E273" t="s">
        <v>154</v>
      </c>
      <c r="F273" t="s">
        <v>1590</v>
      </c>
      <c r="I273" t="s">
        <v>11481</v>
      </c>
      <c r="J273" t="s">
        <v>1598</v>
      </c>
      <c r="K273" t="s">
        <v>123</v>
      </c>
      <c r="L273" t="s">
        <v>94</v>
      </c>
      <c r="M273">
        <v>1.0999999999999999E-2</v>
      </c>
      <c r="N273" t="s">
        <v>131</v>
      </c>
      <c r="O273" t="s">
        <v>96</v>
      </c>
      <c r="R273" t="s">
        <v>11470</v>
      </c>
      <c r="S273" t="s">
        <v>1059</v>
      </c>
    </row>
    <row r="274" spans="1:19" x14ac:dyDescent="0.4">
      <c r="A274" t="s">
        <v>79</v>
      </c>
      <c r="B274" t="s">
        <v>1589</v>
      </c>
      <c r="C274" t="s">
        <v>11558</v>
      </c>
      <c r="E274" t="s">
        <v>154</v>
      </c>
      <c r="F274" t="s">
        <v>1590</v>
      </c>
      <c r="I274" t="s">
        <v>11481</v>
      </c>
      <c r="J274" t="s">
        <v>1599</v>
      </c>
      <c r="K274" t="s">
        <v>421</v>
      </c>
      <c r="L274" t="s">
        <v>94</v>
      </c>
      <c r="M274">
        <v>4.42</v>
      </c>
      <c r="N274" t="s">
        <v>423</v>
      </c>
      <c r="O274" t="s">
        <v>96</v>
      </c>
      <c r="R274" t="s">
        <v>11475</v>
      </c>
      <c r="S274" t="s">
        <v>1258</v>
      </c>
    </row>
    <row r="275" spans="1:19" x14ac:dyDescent="0.4">
      <c r="A275" t="s">
        <v>79</v>
      </c>
      <c r="B275" t="s">
        <v>1589</v>
      </c>
      <c r="C275" t="s">
        <v>11558</v>
      </c>
      <c r="E275" t="s">
        <v>154</v>
      </c>
      <c r="F275" t="s">
        <v>1590</v>
      </c>
      <c r="I275" t="s">
        <v>11481</v>
      </c>
      <c r="J275" t="s">
        <v>1601</v>
      </c>
      <c r="K275" t="s">
        <v>111</v>
      </c>
      <c r="L275" t="s">
        <v>94</v>
      </c>
      <c r="M275">
        <v>18.5</v>
      </c>
      <c r="N275" t="s">
        <v>135</v>
      </c>
      <c r="O275" t="s">
        <v>96</v>
      </c>
      <c r="R275" t="s">
        <v>11463</v>
      </c>
      <c r="S275" t="s">
        <v>114</v>
      </c>
    </row>
    <row r="276" spans="1:19" x14ac:dyDescent="0.4">
      <c r="A276" t="s">
        <v>79</v>
      </c>
      <c r="B276" t="s">
        <v>1589</v>
      </c>
      <c r="C276" t="s">
        <v>11558</v>
      </c>
      <c r="E276" t="s">
        <v>154</v>
      </c>
      <c r="F276" t="s">
        <v>1590</v>
      </c>
      <c r="I276" t="s">
        <v>11481</v>
      </c>
      <c r="J276" t="s">
        <v>1602</v>
      </c>
      <c r="K276" t="s">
        <v>105</v>
      </c>
      <c r="L276" t="s">
        <v>94</v>
      </c>
      <c r="M276">
        <v>1.1100000000000001</v>
      </c>
      <c r="N276" t="s">
        <v>137</v>
      </c>
      <c r="O276" t="s">
        <v>96</v>
      </c>
      <c r="R276" t="s">
        <v>11463</v>
      </c>
      <c r="S276" t="s">
        <v>114</v>
      </c>
    </row>
    <row r="277" spans="1:19" x14ac:dyDescent="0.4">
      <c r="A277" t="s">
        <v>79</v>
      </c>
      <c r="B277" t="s">
        <v>1336</v>
      </c>
      <c r="C277" t="s">
        <v>11559</v>
      </c>
      <c r="E277" t="s">
        <v>154</v>
      </c>
      <c r="F277" t="s">
        <v>1337</v>
      </c>
      <c r="I277" t="s">
        <v>11462</v>
      </c>
      <c r="J277" t="s">
        <v>1338</v>
      </c>
      <c r="K277" t="s">
        <v>1266</v>
      </c>
      <c r="L277" t="s">
        <v>94</v>
      </c>
      <c r="M277">
        <v>22.43</v>
      </c>
      <c r="N277" t="s">
        <v>423</v>
      </c>
      <c r="O277" t="s">
        <v>96</v>
      </c>
      <c r="R277" t="s">
        <v>11476</v>
      </c>
      <c r="S277" t="s">
        <v>1269</v>
      </c>
    </row>
    <row r="278" spans="1:19" x14ac:dyDescent="0.4">
      <c r="A278" t="s">
        <v>79</v>
      </c>
      <c r="B278" t="s">
        <v>1343</v>
      </c>
      <c r="C278" t="s">
        <v>11560</v>
      </c>
      <c r="E278" t="s">
        <v>154</v>
      </c>
      <c r="F278" t="s">
        <v>1337</v>
      </c>
      <c r="I278" t="s">
        <v>11479</v>
      </c>
      <c r="J278" t="s">
        <v>1345</v>
      </c>
      <c r="K278" t="s">
        <v>1266</v>
      </c>
      <c r="L278" t="s">
        <v>94</v>
      </c>
      <c r="M278">
        <v>17.079999999999998</v>
      </c>
      <c r="N278" t="s">
        <v>423</v>
      </c>
      <c r="O278" t="s">
        <v>96</v>
      </c>
      <c r="R278" t="s">
        <v>11476</v>
      </c>
      <c r="S278" t="s">
        <v>1269</v>
      </c>
    </row>
    <row r="279" spans="1:19" x14ac:dyDescent="0.4">
      <c r="A279" t="s">
        <v>79</v>
      </c>
      <c r="B279" t="s">
        <v>1349</v>
      </c>
      <c r="C279" t="s">
        <v>11561</v>
      </c>
      <c r="E279" t="s">
        <v>154</v>
      </c>
      <c r="F279" t="s">
        <v>1337</v>
      </c>
      <c r="I279" t="s">
        <v>11479</v>
      </c>
      <c r="J279" t="s">
        <v>1354</v>
      </c>
      <c r="K279" t="s">
        <v>111</v>
      </c>
      <c r="L279" t="s">
        <v>94</v>
      </c>
      <c r="M279">
        <v>1.26</v>
      </c>
      <c r="N279" t="s">
        <v>102</v>
      </c>
      <c r="O279" t="s">
        <v>96</v>
      </c>
      <c r="R279" t="s">
        <v>11463</v>
      </c>
      <c r="S279" t="s">
        <v>114</v>
      </c>
    </row>
    <row r="280" spans="1:19" x14ac:dyDescent="0.4">
      <c r="A280" t="s">
        <v>79</v>
      </c>
      <c r="B280" t="s">
        <v>1349</v>
      </c>
      <c r="C280" t="s">
        <v>11561</v>
      </c>
      <c r="E280" t="s">
        <v>154</v>
      </c>
      <c r="F280" t="s">
        <v>1337</v>
      </c>
      <c r="I280" t="s">
        <v>11479</v>
      </c>
      <c r="J280" t="s">
        <v>1355</v>
      </c>
      <c r="K280" t="s">
        <v>117</v>
      </c>
      <c r="L280" t="s">
        <v>94</v>
      </c>
      <c r="M280">
        <v>1.26</v>
      </c>
      <c r="N280" t="s">
        <v>102</v>
      </c>
      <c r="O280" t="s">
        <v>96</v>
      </c>
      <c r="P280" t="s">
        <v>1286</v>
      </c>
      <c r="R280" t="s">
        <v>11477</v>
      </c>
      <c r="S280" t="s">
        <v>1288</v>
      </c>
    </row>
    <row r="281" spans="1:19" x14ac:dyDescent="0.4">
      <c r="A281" t="s">
        <v>79</v>
      </c>
      <c r="B281" t="s">
        <v>1349</v>
      </c>
      <c r="C281" t="s">
        <v>11561</v>
      </c>
      <c r="E281" t="s">
        <v>154</v>
      </c>
      <c r="F281" t="s">
        <v>1337</v>
      </c>
      <c r="I281" t="s">
        <v>11479</v>
      </c>
      <c r="J281" t="s">
        <v>1356</v>
      </c>
      <c r="K281" t="s">
        <v>123</v>
      </c>
      <c r="L281" t="s">
        <v>94</v>
      </c>
      <c r="M281">
        <v>3.4000000000000002E-2</v>
      </c>
      <c r="N281" t="s">
        <v>125</v>
      </c>
      <c r="O281" t="s">
        <v>96</v>
      </c>
      <c r="R281" t="s">
        <v>11463</v>
      </c>
      <c r="S281" t="s">
        <v>114</v>
      </c>
    </row>
    <row r="282" spans="1:19" x14ac:dyDescent="0.4">
      <c r="A282" t="s">
        <v>79</v>
      </c>
      <c r="B282" t="s">
        <v>1349</v>
      </c>
      <c r="C282" t="s">
        <v>11561</v>
      </c>
      <c r="E282" t="s">
        <v>154</v>
      </c>
      <c r="F282" t="s">
        <v>1337</v>
      </c>
      <c r="I282" t="s">
        <v>11479</v>
      </c>
      <c r="J282" t="s">
        <v>1357</v>
      </c>
      <c r="K282" t="s">
        <v>123</v>
      </c>
      <c r="L282" t="s">
        <v>94</v>
      </c>
      <c r="M282">
        <v>1.0999999999999999E-2</v>
      </c>
      <c r="N282" t="s">
        <v>131</v>
      </c>
      <c r="O282" t="s">
        <v>96</v>
      </c>
      <c r="R282" t="s">
        <v>11470</v>
      </c>
      <c r="S282" t="s">
        <v>1059</v>
      </c>
    </row>
    <row r="283" spans="1:19" x14ac:dyDescent="0.4">
      <c r="A283" t="s">
        <v>79</v>
      </c>
      <c r="B283" t="s">
        <v>1349</v>
      </c>
      <c r="C283" t="s">
        <v>11561</v>
      </c>
      <c r="E283" t="s">
        <v>154</v>
      </c>
      <c r="F283" t="s">
        <v>1337</v>
      </c>
      <c r="I283" t="s">
        <v>11479</v>
      </c>
      <c r="J283" t="s">
        <v>1358</v>
      </c>
      <c r="K283" t="s">
        <v>421</v>
      </c>
      <c r="L283" t="s">
        <v>94</v>
      </c>
      <c r="M283">
        <v>1.33</v>
      </c>
      <c r="N283" t="s">
        <v>423</v>
      </c>
      <c r="O283" t="s">
        <v>96</v>
      </c>
      <c r="R283" t="s">
        <v>11475</v>
      </c>
      <c r="S283" t="s">
        <v>1258</v>
      </c>
    </row>
    <row r="284" spans="1:19" x14ac:dyDescent="0.4">
      <c r="A284" t="s">
        <v>79</v>
      </c>
      <c r="B284" t="s">
        <v>1349</v>
      </c>
      <c r="C284" t="s">
        <v>11561</v>
      </c>
      <c r="E284" t="s">
        <v>154</v>
      </c>
      <c r="F284" t="s">
        <v>1337</v>
      </c>
      <c r="I284" t="s">
        <v>11479</v>
      </c>
      <c r="J284" t="s">
        <v>1360</v>
      </c>
      <c r="K284" t="s">
        <v>111</v>
      </c>
      <c r="L284" t="s">
        <v>94</v>
      </c>
      <c r="M284">
        <v>5.6</v>
      </c>
      <c r="N284" t="s">
        <v>135</v>
      </c>
      <c r="O284" t="s">
        <v>96</v>
      </c>
      <c r="R284" t="s">
        <v>11463</v>
      </c>
      <c r="S284" t="s">
        <v>114</v>
      </c>
    </row>
    <row r="285" spans="1:19" x14ac:dyDescent="0.4">
      <c r="A285" t="s">
        <v>79</v>
      </c>
      <c r="B285" t="s">
        <v>160</v>
      </c>
      <c r="C285" t="s">
        <v>11562</v>
      </c>
      <c r="E285" t="s">
        <v>85</v>
      </c>
      <c r="F285" t="s">
        <v>161</v>
      </c>
      <c r="I285" t="s">
        <v>11462</v>
      </c>
      <c r="J285" t="s">
        <v>166</v>
      </c>
      <c r="K285" t="s">
        <v>123</v>
      </c>
      <c r="L285" t="s">
        <v>94</v>
      </c>
      <c r="M285">
        <v>4.2999999999999997E-2</v>
      </c>
      <c r="N285" t="s">
        <v>125</v>
      </c>
      <c r="O285" t="s">
        <v>96</v>
      </c>
      <c r="R285" t="s">
        <v>11463</v>
      </c>
      <c r="S285" t="s">
        <v>114</v>
      </c>
    </row>
    <row r="286" spans="1:19" x14ac:dyDescent="0.4">
      <c r="A286" t="s">
        <v>79</v>
      </c>
      <c r="B286" t="s">
        <v>160</v>
      </c>
      <c r="C286" t="s">
        <v>11562</v>
      </c>
      <c r="E286" t="s">
        <v>85</v>
      </c>
      <c r="F286" t="s">
        <v>161</v>
      </c>
      <c r="I286" t="s">
        <v>11462</v>
      </c>
      <c r="J286" t="s">
        <v>167</v>
      </c>
      <c r="K286" t="s">
        <v>123</v>
      </c>
      <c r="L286" t="s">
        <v>94</v>
      </c>
      <c r="M286">
        <v>0.01</v>
      </c>
      <c r="N286" t="s">
        <v>131</v>
      </c>
      <c r="O286" t="s">
        <v>96</v>
      </c>
      <c r="R286" t="s">
        <v>11465</v>
      </c>
      <c r="S286" t="s">
        <v>129</v>
      </c>
    </row>
    <row r="287" spans="1:19" x14ac:dyDescent="0.4">
      <c r="A287" t="s">
        <v>79</v>
      </c>
      <c r="B287" t="s">
        <v>1244</v>
      </c>
      <c r="C287" t="s">
        <v>11563</v>
      </c>
      <c r="E287" t="s">
        <v>154</v>
      </c>
      <c r="F287" t="s">
        <v>1245</v>
      </c>
      <c r="I287" t="s">
        <v>11474</v>
      </c>
      <c r="J287" t="s">
        <v>1251</v>
      </c>
      <c r="K287" t="s">
        <v>111</v>
      </c>
      <c r="L287" t="s">
        <v>94</v>
      </c>
      <c r="M287">
        <v>2.5</v>
      </c>
      <c r="N287" t="s">
        <v>102</v>
      </c>
      <c r="O287" t="s">
        <v>96</v>
      </c>
      <c r="R287" t="s">
        <v>11463</v>
      </c>
      <c r="S287" t="s">
        <v>114</v>
      </c>
    </row>
    <row r="288" spans="1:19" x14ac:dyDescent="0.4">
      <c r="A288" t="s">
        <v>79</v>
      </c>
      <c r="B288" t="s">
        <v>1244</v>
      </c>
      <c r="C288" t="s">
        <v>11563</v>
      </c>
      <c r="E288" t="s">
        <v>154</v>
      </c>
      <c r="F288" t="s">
        <v>1245</v>
      </c>
      <c r="I288" t="s">
        <v>11474</v>
      </c>
      <c r="J288" t="s">
        <v>1252</v>
      </c>
      <c r="K288" t="s">
        <v>117</v>
      </c>
      <c r="L288" t="s">
        <v>94</v>
      </c>
      <c r="M288">
        <v>2.5</v>
      </c>
      <c r="N288" t="s">
        <v>102</v>
      </c>
      <c r="O288" t="s">
        <v>96</v>
      </c>
      <c r="R288" t="s">
        <v>11464</v>
      </c>
      <c r="S288" t="s">
        <v>120</v>
      </c>
    </row>
    <row r="289" spans="1:19" x14ac:dyDescent="0.4">
      <c r="A289" t="s">
        <v>79</v>
      </c>
      <c r="B289" t="s">
        <v>1244</v>
      </c>
      <c r="C289" t="s">
        <v>11563</v>
      </c>
      <c r="E289" t="s">
        <v>154</v>
      </c>
      <c r="F289" t="s">
        <v>1245</v>
      </c>
      <c r="I289" t="s">
        <v>11474</v>
      </c>
      <c r="J289" t="s">
        <v>1253</v>
      </c>
      <c r="K289" t="s">
        <v>123</v>
      </c>
      <c r="L289" t="s">
        <v>94</v>
      </c>
      <c r="M289">
        <v>5.0999999999999997E-2</v>
      </c>
      <c r="N289" t="s">
        <v>125</v>
      </c>
      <c r="O289" t="s">
        <v>96</v>
      </c>
      <c r="R289" t="s">
        <v>11463</v>
      </c>
      <c r="S289" t="s">
        <v>114</v>
      </c>
    </row>
    <row r="290" spans="1:19" x14ac:dyDescent="0.4">
      <c r="A290" t="s">
        <v>79</v>
      </c>
      <c r="B290" t="s">
        <v>1244</v>
      </c>
      <c r="C290" t="s">
        <v>11563</v>
      </c>
      <c r="E290" t="s">
        <v>154</v>
      </c>
      <c r="F290" t="s">
        <v>1245</v>
      </c>
      <c r="I290" t="s">
        <v>11474</v>
      </c>
      <c r="J290" t="s">
        <v>1254</v>
      </c>
      <c r="K290" t="s">
        <v>457</v>
      </c>
      <c r="L290" t="s">
        <v>94</v>
      </c>
      <c r="M290">
        <v>8.0000000000000002E-3</v>
      </c>
      <c r="N290" t="s">
        <v>131</v>
      </c>
      <c r="O290" t="s">
        <v>96</v>
      </c>
      <c r="R290" t="s">
        <v>11469</v>
      </c>
      <c r="S290" t="s">
        <v>464</v>
      </c>
    </row>
    <row r="291" spans="1:19" x14ac:dyDescent="0.4">
      <c r="A291" t="s">
        <v>79</v>
      </c>
      <c r="B291" t="s">
        <v>1244</v>
      </c>
      <c r="C291" t="s">
        <v>11563</v>
      </c>
      <c r="E291" t="s">
        <v>154</v>
      </c>
      <c r="F291" t="s">
        <v>1245</v>
      </c>
      <c r="I291" t="s">
        <v>11474</v>
      </c>
      <c r="J291" t="s">
        <v>1255</v>
      </c>
      <c r="K291" t="s">
        <v>123</v>
      </c>
      <c r="L291" t="s">
        <v>94</v>
      </c>
      <c r="M291">
        <v>1.7000000000000001E-2</v>
      </c>
      <c r="N291" t="s">
        <v>131</v>
      </c>
      <c r="O291" t="s">
        <v>96</v>
      </c>
      <c r="R291" t="s">
        <v>11470</v>
      </c>
      <c r="S291" t="s">
        <v>1059</v>
      </c>
    </row>
    <row r="292" spans="1:19" x14ac:dyDescent="0.4">
      <c r="A292" t="s">
        <v>79</v>
      </c>
      <c r="B292" t="s">
        <v>1244</v>
      </c>
      <c r="C292" t="s">
        <v>11563</v>
      </c>
      <c r="E292" t="s">
        <v>154</v>
      </c>
      <c r="F292" t="s">
        <v>1245</v>
      </c>
      <c r="I292" t="s">
        <v>11474</v>
      </c>
      <c r="J292" t="s">
        <v>1256</v>
      </c>
      <c r="K292" t="s">
        <v>421</v>
      </c>
      <c r="L292" t="s">
        <v>94</v>
      </c>
      <c r="M292">
        <v>2.46</v>
      </c>
      <c r="N292" t="s">
        <v>423</v>
      </c>
      <c r="O292" t="s">
        <v>96</v>
      </c>
      <c r="R292" t="s">
        <v>11475</v>
      </c>
      <c r="S292" t="s">
        <v>1258</v>
      </c>
    </row>
    <row r="293" spans="1:19" x14ac:dyDescent="0.4">
      <c r="A293" t="s">
        <v>79</v>
      </c>
      <c r="B293" t="s">
        <v>1244</v>
      </c>
      <c r="C293" t="s">
        <v>11563</v>
      </c>
      <c r="E293" t="s">
        <v>154</v>
      </c>
      <c r="F293" t="s">
        <v>1245</v>
      </c>
      <c r="I293" t="s">
        <v>11474</v>
      </c>
      <c r="J293" t="s">
        <v>1260</v>
      </c>
      <c r="K293" t="s">
        <v>111</v>
      </c>
      <c r="L293" t="s">
        <v>94</v>
      </c>
      <c r="M293">
        <v>11.1</v>
      </c>
      <c r="N293" t="s">
        <v>135</v>
      </c>
      <c r="O293" t="s">
        <v>96</v>
      </c>
      <c r="R293" t="s">
        <v>11463</v>
      </c>
      <c r="S293" t="s">
        <v>114</v>
      </c>
    </row>
    <row r="294" spans="1:19" x14ac:dyDescent="0.4">
      <c r="A294" t="s">
        <v>79</v>
      </c>
      <c r="B294" t="s">
        <v>189</v>
      </c>
      <c r="C294" t="s">
        <v>11564</v>
      </c>
      <c r="E294" t="s">
        <v>85</v>
      </c>
      <c r="F294" t="s">
        <v>190</v>
      </c>
      <c r="I294" t="s">
        <v>11462</v>
      </c>
      <c r="J294" t="s">
        <v>193</v>
      </c>
      <c r="K294" t="s">
        <v>111</v>
      </c>
      <c r="L294" t="s">
        <v>94</v>
      </c>
      <c r="M294">
        <v>0.748</v>
      </c>
      <c r="N294" t="s">
        <v>102</v>
      </c>
      <c r="O294" t="s">
        <v>96</v>
      </c>
      <c r="R294" t="s">
        <v>11463</v>
      </c>
      <c r="S294" t="s">
        <v>114</v>
      </c>
    </row>
    <row r="295" spans="1:19" x14ac:dyDescent="0.4">
      <c r="A295" t="s">
        <v>79</v>
      </c>
      <c r="B295" t="s">
        <v>189</v>
      </c>
      <c r="C295" t="s">
        <v>11564</v>
      </c>
      <c r="E295" t="s">
        <v>85</v>
      </c>
      <c r="F295" t="s">
        <v>190</v>
      </c>
      <c r="I295" t="s">
        <v>11462</v>
      </c>
      <c r="J295" t="s">
        <v>194</v>
      </c>
      <c r="K295" t="s">
        <v>117</v>
      </c>
      <c r="L295" t="s">
        <v>94</v>
      </c>
      <c r="M295">
        <v>0.75</v>
      </c>
      <c r="N295" t="s">
        <v>102</v>
      </c>
      <c r="O295" t="s">
        <v>96</v>
      </c>
      <c r="R295" t="s">
        <v>11464</v>
      </c>
      <c r="S295" t="s">
        <v>120</v>
      </c>
    </row>
    <row r="296" spans="1:19" x14ac:dyDescent="0.4">
      <c r="A296" t="s">
        <v>79</v>
      </c>
      <c r="B296" t="s">
        <v>189</v>
      </c>
      <c r="C296" t="s">
        <v>11564</v>
      </c>
      <c r="E296" t="s">
        <v>85</v>
      </c>
      <c r="F296" t="s">
        <v>190</v>
      </c>
      <c r="I296" t="s">
        <v>11462</v>
      </c>
      <c r="J296" t="s">
        <v>198</v>
      </c>
      <c r="K296" t="s">
        <v>111</v>
      </c>
      <c r="L296" t="s">
        <v>94</v>
      </c>
      <c r="M296">
        <v>3.31</v>
      </c>
      <c r="N296" t="s">
        <v>135</v>
      </c>
      <c r="O296" t="s">
        <v>96</v>
      </c>
      <c r="R296" t="s">
        <v>11463</v>
      </c>
      <c r="S296" t="s">
        <v>114</v>
      </c>
    </row>
    <row r="297" spans="1:19" x14ac:dyDescent="0.4">
      <c r="A297" t="s">
        <v>79</v>
      </c>
      <c r="B297" t="s">
        <v>337</v>
      </c>
      <c r="C297" t="s">
        <v>11565</v>
      </c>
      <c r="E297" t="s">
        <v>85</v>
      </c>
      <c r="F297" t="s">
        <v>190</v>
      </c>
      <c r="I297" t="s">
        <v>11462</v>
      </c>
      <c r="J297" t="s">
        <v>341</v>
      </c>
      <c r="K297" t="s">
        <v>111</v>
      </c>
      <c r="L297" t="s">
        <v>94</v>
      </c>
      <c r="M297">
        <v>2.4</v>
      </c>
      <c r="N297" t="s">
        <v>102</v>
      </c>
      <c r="O297" t="s">
        <v>96</v>
      </c>
      <c r="R297" t="s">
        <v>11463</v>
      </c>
      <c r="S297" t="s">
        <v>114</v>
      </c>
    </row>
    <row r="298" spans="1:19" x14ac:dyDescent="0.4">
      <c r="A298" t="s">
        <v>79</v>
      </c>
      <c r="B298" t="s">
        <v>337</v>
      </c>
      <c r="C298" t="s">
        <v>11565</v>
      </c>
      <c r="E298" t="s">
        <v>85</v>
      </c>
      <c r="F298" t="s">
        <v>190</v>
      </c>
      <c r="I298" t="s">
        <v>11462</v>
      </c>
      <c r="J298" t="s">
        <v>342</v>
      </c>
      <c r="K298" t="s">
        <v>117</v>
      </c>
      <c r="L298" t="s">
        <v>94</v>
      </c>
      <c r="M298">
        <v>2.4</v>
      </c>
      <c r="N298" t="s">
        <v>102</v>
      </c>
      <c r="O298" t="s">
        <v>96</v>
      </c>
      <c r="R298" t="s">
        <v>11464</v>
      </c>
      <c r="S298" t="s">
        <v>120</v>
      </c>
    </row>
    <row r="299" spans="1:19" x14ac:dyDescent="0.4">
      <c r="A299" t="s">
        <v>79</v>
      </c>
      <c r="B299" t="s">
        <v>337</v>
      </c>
      <c r="C299" t="s">
        <v>11565</v>
      </c>
      <c r="E299" t="s">
        <v>85</v>
      </c>
      <c r="F299" t="s">
        <v>190</v>
      </c>
      <c r="I299" t="s">
        <v>11462</v>
      </c>
      <c r="J299" t="s">
        <v>343</v>
      </c>
      <c r="K299" t="s">
        <v>123</v>
      </c>
      <c r="L299" t="s">
        <v>94</v>
      </c>
      <c r="M299">
        <v>3.1E-2</v>
      </c>
      <c r="N299" t="s">
        <v>125</v>
      </c>
      <c r="O299" t="s">
        <v>96</v>
      </c>
      <c r="R299" t="s">
        <v>11463</v>
      </c>
      <c r="S299" t="s">
        <v>114</v>
      </c>
    </row>
    <row r="300" spans="1:19" x14ac:dyDescent="0.4">
      <c r="A300" t="s">
        <v>79</v>
      </c>
      <c r="B300" t="s">
        <v>337</v>
      </c>
      <c r="C300" t="s">
        <v>11565</v>
      </c>
      <c r="E300" t="s">
        <v>85</v>
      </c>
      <c r="F300" t="s">
        <v>190</v>
      </c>
      <c r="I300" t="s">
        <v>11462</v>
      </c>
      <c r="J300" t="s">
        <v>344</v>
      </c>
      <c r="K300" t="s">
        <v>123</v>
      </c>
      <c r="L300" t="s">
        <v>94</v>
      </c>
      <c r="M300">
        <v>0.01</v>
      </c>
      <c r="N300" t="s">
        <v>131</v>
      </c>
      <c r="O300" t="s">
        <v>96</v>
      </c>
      <c r="R300" t="s">
        <v>11465</v>
      </c>
      <c r="S300" t="s">
        <v>129</v>
      </c>
    </row>
    <row r="301" spans="1:19" x14ac:dyDescent="0.4">
      <c r="A301" t="s">
        <v>79</v>
      </c>
      <c r="B301" t="s">
        <v>337</v>
      </c>
      <c r="C301" t="s">
        <v>11565</v>
      </c>
      <c r="E301" t="s">
        <v>85</v>
      </c>
      <c r="F301" t="s">
        <v>190</v>
      </c>
      <c r="I301" t="s">
        <v>11462</v>
      </c>
      <c r="J301" t="s">
        <v>346</v>
      </c>
      <c r="K301" t="s">
        <v>111</v>
      </c>
      <c r="L301" t="s">
        <v>94</v>
      </c>
      <c r="M301">
        <v>10.6</v>
      </c>
      <c r="N301" t="s">
        <v>135</v>
      </c>
      <c r="O301" t="s">
        <v>96</v>
      </c>
      <c r="R301" t="s">
        <v>11463</v>
      </c>
      <c r="S301" t="s">
        <v>114</v>
      </c>
    </row>
    <row r="302" spans="1:19" x14ac:dyDescent="0.4">
      <c r="A302" t="s">
        <v>79</v>
      </c>
      <c r="B302" t="s">
        <v>1530</v>
      </c>
      <c r="C302" t="s">
        <v>11566</v>
      </c>
      <c r="E302" t="s">
        <v>154</v>
      </c>
      <c r="F302" t="s">
        <v>1531</v>
      </c>
      <c r="I302" t="s">
        <v>11462</v>
      </c>
      <c r="J302" t="s">
        <v>1532</v>
      </c>
      <c r="K302" t="s">
        <v>93</v>
      </c>
      <c r="L302" t="s">
        <v>94</v>
      </c>
      <c r="M302">
        <v>2.9000000000000001E-2</v>
      </c>
      <c r="N302" t="s">
        <v>133</v>
      </c>
      <c r="O302" t="s">
        <v>96</v>
      </c>
      <c r="R302" t="s">
        <v>11463</v>
      </c>
      <c r="S302" t="s">
        <v>114</v>
      </c>
    </row>
    <row r="303" spans="1:19" x14ac:dyDescent="0.4">
      <c r="A303" t="s">
        <v>79</v>
      </c>
      <c r="B303" t="s">
        <v>1530</v>
      </c>
      <c r="C303" t="s">
        <v>11566</v>
      </c>
      <c r="E303" t="s">
        <v>154</v>
      </c>
      <c r="F303" t="s">
        <v>1531</v>
      </c>
      <c r="I303" t="s">
        <v>11462</v>
      </c>
      <c r="J303" t="s">
        <v>1533</v>
      </c>
      <c r="K303" t="s">
        <v>111</v>
      </c>
      <c r="L303" t="s">
        <v>94</v>
      </c>
      <c r="M303">
        <v>11.3</v>
      </c>
      <c r="N303" t="s">
        <v>135</v>
      </c>
      <c r="O303" t="s">
        <v>96</v>
      </c>
      <c r="R303" t="s">
        <v>11463</v>
      </c>
      <c r="S303" t="s">
        <v>114</v>
      </c>
    </row>
    <row r="304" spans="1:19" x14ac:dyDescent="0.4">
      <c r="A304" t="s">
        <v>79</v>
      </c>
      <c r="B304" t="s">
        <v>1530</v>
      </c>
      <c r="C304" t="s">
        <v>11566</v>
      </c>
      <c r="E304" t="s">
        <v>154</v>
      </c>
      <c r="F304" t="s">
        <v>1531</v>
      </c>
      <c r="I304" t="s">
        <v>11462</v>
      </c>
      <c r="J304" t="s">
        <v>1534</v>
      </c>
      <c r="K304" t="s">
        <v>93</v>
      </c>
      <c r="L304" t="s">
        <v>94</v>
      </c>
      <c r="M304">
        <v>0.02</v>
      </c>
      <c r="N304" t="s">
        <v>102</v>
      </c>
      <c r="O304" t="s">
        <v>96</v>
      </c>
      <c r="R304" t="s">
        <v>11472</v>
      </c>
      <c r="S304" t="s">
        <v>1046</v>
      </c>
    </row>
    <row r="305" spans="1:20" x14ac:dyDescent="0.4">
      <c r="A305" t="s">
        <v>79</v>
      </c>
      <c r="B305" t="s">
        <v>1530</v>
      </c>
      <c r="C305" t="s">
        <v>11566</v>
      </c>
      <c r="E305" t="s">
        <v>154</v>
      </c>
      <c r="F305" t="s">
        <v>1531</v>
      </c>
      <c r="I305" t="s">
        <v>11462</v>
      </c>
      <c r="J305" t="s">
        <v>1536</v>
      </c>
      <c r="K305" t="s">
        <v>111</v>
      </c>
      <c r="L305" t="s">
        <v>94</v>
      </c>
      <c r="M305">
        <v>2.56</v>
      </c>
      <c r="N305" t="s">
        <v>102</v>
      </c>
      <c r="O305" t="s">
        <v>96</v>
      </c>
      <c r="R305" t="s">
        <v>11463</v>
      </c>
      <c r="S305" t="s">
        <v>114</v>
      </c>
    </row>
    <row r="306" spans="1:20" x14ac:dyDescent="0.4">
      <c r="A306" t="s">
        <v>79</v>
      </c>
      <c r="B306" t="s">
        <v>1530</v>
      </c>
      <c r="C306" t="s">
        <v>11566</v>
      </c>
      <c r="E306" t="s">
        <v>154</v>
      </c>
      <c r="F306" t="s">
        <v>1531</v>
      </c>
      <c r="I306" t="s">
        <v>11462</v>
      </c>
      <c r="J306" t="s">
        <v>1537</v>
      </c>
      <c r="K306" t="s">
        <v>117</v>
      </c>
      <c r="L306" t="s">
        <v>94</v>
      </c>
      <c r="M306">
        <v>2.56</v>
      </c>
      <c r="N306" t="s">
        <v>102</v>
      </c>
      <c r="O306" t="s">
        <v>96</v>
      </c>
      <c r="R306" t="s">
        <v>11477</v>
      </c>
      <c r="S306" t="s">
        <v>1288</v>
      </c>
    </row>
    <row r="307" spans="1:20" x14ac:dyDescent="0.4">
      <c r="A307" t="s">
        <v>79</v>
      </c>
      <c r="B307" t="s">
        <v>1530</v>
      </c>
      <c r="C307" t="s">
        <v>11566</v>
      </c>
      <c r="E307" t="s">
        <v>154</v>
      </c>
      <c r="F307" t="s">
        <v>1531</v>
      </c>
      <c r="I307" t="s">
        <v>11462</v>
      </c>
      <c r="J307" t="s">
        <v>1539</v>
      </c>
      <c r="K307" t="s">
        <v>457</v>
      </c>
      <c r="L307" t="s">
        <v>422</v>
      </c>
      <c r="M307">
        <v>6</v>
      </c>
      <c r="N307" t="s">
        <v>131</v>
      </c>
      <c r="O307" t="s">
        <v>96</v>
      </c>
      <c r="R307" t="s">
        <v>11466</v>
      </c>
    </row>
    <row r="308" spans="1:20" x14ac:dyDescent="0.4">
      <c r="A308" t="s">
        <v>79</v>
      </c>
      <c r="B308" t="s">
        <v>1530</v>
      </c>
      <c r="C308" t="s">
        <v>11566</v>
      </c>
      <c r="E308" t="s">
        <v>154</v>
      </c>
      <c r="F308" t="s">
        <v>1531</v>
      </c>
      <c r="I308" t="s">
        <v>11462</v>
      </c>
      <c r="J308" t="s">
        <v>1540</v>
      </c>
      <c r="K308" t="s">
        <v>457</v>
      </c>
      <c r="L308" t="s">
        <v>94</v>
      </c>
      <c r="M308">
        <v>47</v>
      </c>
      <c r="N308" t="s">
        <v>131</v>
      </c>
      <c r="O308" t="s">
        <v>96</v>
      </c>
      <c r="R308" t="s">
        <v>11466</v>
      </c>
    </row>
    <row r="309" spans="1:20" x14ac:dyDescent="0.4">
      <c r="A309" t="s">
        <v>79</v>
      </c>
      <c r="B309" t="s">
        <v>1530</v>
      </c>
      <c r="C309" t="s">
        <v>11566</v>
      </c>
      <c r="E309" t="s">
        <v>154</v>
      </c>
      <c r="F309" t="s">
        <v>1531</v>
      </c>
      <c r="I309" t="s">
        <v>11462</v>
      </c>
      <c r="J309" t="s">
        <v>1542</v>
      </c>
      <c r="K309" t="s">
        <v>421</v>
      </c>
      <c r="L309" t="s">
        <v>94</v>
      </c>
      <c r="M309">
        <v>2.54</v>
      </c>
      <c r="N309" t="s">
        <v>423</v>
      </c>
      <c r="O309" t="s">
        <v>96</v>
      </c>
      <c r="R309" t="s">
        <v>11475</v>
      </c>
      <c r="S309" t="s">
        <v>1258</v>
      </c>
    </row>
    <row r="310" spans="1:20" x14ac:dyDescent="0.4">
      <c r="A310" t="s">
        <v>10194</v>
      </c>
      <c r="B310" t="s">
        <v>10225</v>
      </c>
      <c r="C310" t="s">
        <v>11567</v>
      </c>
      <c r="D310" t="s">
        <v>10196</v>
      </c>
      <c r="E310" t="s">
        <v>10197</v>
      </c>
      <c r="F310" t="s">
        <v>10226</v>
      </c>
      <c r="G310">
        <v>32.2124667</v>
      </c>
      <c r="H310">
        <v>-110.9693291</v>
      </c>
      <c r="I310" t="s">
        <v>11492</v>
      </c>
      <c r="J310" t="s">
        <v>10227</v>
      </c>
      <c r="K310" t="s">
        <v>111</v>
      </c>
      <c r="L310" t="s">
        <v>422</v>
      </c>
      <c r="M310">
        <v>703</v>
      </c>
      <c r="N310" t="s">
        <v>5921</v>
      </c>
      <c r="O310" t="s">
        <v>96</v>
      </c>
      <c r="Q310" t="s">
        <v>11493</v>
      </c>
      <c r="R310" t="s">
        <v>11494</v>
      </c>
      <c r="S310" t="s">
        <v>10200</v>
      </c>
      <c r="T310" t="s">
        <v>10229</v>
      </c>
    </row>
    <row r="311" spans="1:20" x14ac:dyDescent="0.4">
      <c r="A311" t="s">
        <v>10194</v>
      </c>
      <c r="B311" t="s">
        <v>10664</v>
      </c>
      <c r="C311" t="s">
        <v>11568</v>
      </c>
      <c r="D311" t="s">
        <v>10196</v>
      </c>
      <c r="E311" t="s">
        <v>10197</v>
      </c>
      <c r="F311" t="s">
        <v>10665</v>
      </c>
      <c r="G311">
        <v>32.212625099999997</v>
      </c>
      <c r="H311">
        <v>-110.9684183</v>
      </c>
      <c r="I311" t="s">
        <v>11492</v>
      </c>
      <c r="J311" t="s">
        <v>10666</v>
      </c>
      <c r="K311" t="s">
        <v>111</v>
      </c>
      <c r="L311" t="s">
        <v>422</v>
      </c>
      <c r="M311">
        <v>1360</v>
      </c>
      <c r="N311" t="s">
        <v>5921</v>
      </c>
      <c r="O311" t="s">
        <v>96</v>
      </c>
      <c r="Q311" t="s">
        <v>11493</v>
      </c>
      <c r="R311" t="s">
        <v>11494</v>
      </c>
      <c r="S311" t="s">
        <v>10200</v>
      </c>
      <c r="T311" t="s">
        <v>10623</v>
      </c>
    </row>
    <row r="312" spans="1:20" x14ac:dyDescent="0.4">
      <c r="A312" t="s">
        <v>10194</v>
      </c>
      <c r="B312" t="s">
        <v>10294</v>
      </c>
      <c r="C312" t="s">
        <v>11569</v>
      </c>
      <c r="D312" t="s">
        <v>10196</v>
      </c>
      <c r="E312" t="s">
        <v>10197</v>
      </c>
      <c r="F312" t="s">
        <v>10295</v>
      </c>
      <c r="G312">
        <v>32.212690799999997</v>
      </c>
      <c r="H312">
        <v>-110.9692678</v>
      </c>
      <c r="I312" t="s">
        <v>11492</v>
      </c>
      <c r="J312" t="s">
        <v>10296</v>
      </c>
      <c r="K312" t="s">
        <v>111</v>
      </c>
      <c r="L312" t="s">
        <v>422</v>
      </c>
      <c r="M312">
        <v>1520</v>
      </c>
      <c r="N312" t="s">
        <v>5921</v>
      </c>
      <c r="O312" t="s">
        <v>96</v>
      </c>
      <c r="Q312" t="s">
        <v>11493</v>
      </c>
      <c r="R312" t="s">
        <v>11494</v>
      </c>
      <c r="S312" t="s">
        <v>10200</v>
      </c>
      <c r="T312" t="s">
        <v>10229</v>
      </c>
    </row>
    <row r="313" spans="1:20" x14ac:dyDescent="0.4">
      <c r="A313" t="s">
        <v>10194</v>
      </c>
      <c r="B313" t="s">
        <v>10619</v>
      </c>
      <c r="C313" t="s">
        <v>11570</v>
      </c>
      <c r="D313" t="s">
        <v>10196</v>
      </c>
      <c r="E313" t="s">
        <v>10197</v>
      </c>
      <c r="F313" t="s">
        <v>10620</v>
      </c>
      <c r="G313">
        <v>32.212947800000002</v>
      </c>
      <c r="H313">
        <v>-110.968316</v>
      </c>
      <c r="I313" t="s">
        <v>11492</v>
      </c>
      <c r="J313" t="s">
        <v>10621</v>
      </c>
      <c r="K313" t="s">
        <v>111</v>
      </c>
      <c r="L313" t="s">
        <v>422</v>
      </c>
      <c r="M313">
        <v>3540</v>
      </c>
      <c r="N313" t="s">
        <v>5921</v>
      </c>
      <c r="O313" t="s">
        <v>96</v>
      </c>
      <c r="Q313" t="s">
        <v>11495</v>
      </c>
      <c r="R313" t="s">
        <v>11494</v>
      </c>
      <c r="S313" t="s">
        <v>10200</v>
      </c>
      <c r="T313" t="s">
        <v>10623</v>
      </c>
    </row>
    <row r="314" spans="1:20" x14ac:dyDescent="0.4">
      <c r="A314" t="s">
        <v>10194</v>
      </c>
      <c r="B314" t="s">
        <v>10195</v>
      </c>
      <c r="C314" t="s">
        <v>11571</v>
      </c>
      <c r="D314" t="s">
        <v>10196</v>
      </c>
      <c r="E314" t="s">
        <v>10197</v>
      </c>
      <c r="F314" t="s">
        <v>10198</v>
      </c>
      <c r="G314">
        <v>32.212891399999997</v>
      </c>
      <c r="H314">
        <v>-110.9690015</v>
      </c>
      <c r="I314" t="s">
        <v>11492</v>
      </c>
      <c r="J314" t="s">
        <v>10199</v>
      </c>
      <c r="K314" t="s">
        <v>111</v>
      </c>
      <c r="L314" t="s">
        <v>422</v>
      </c>
      <c r="M314">
        <v>242</v>
      </c>
      <c r="N314" t="s">
        <v>5921</v>
      </c>
      <c r="O314" t="s">
        <v>96</v>
      </c>
      <c r="Q314" t="s">
        <v>11493</v>
      </c>
      <c r="R314" t="s">
        <v>11494</v>
      </c>
      <c r="S314" t="s">
        <v>10200</v>
      </c>
      <c r="T314" t="s">
        <v>10203</v>
      </c>
    </row>
    <row r="315" spans="1:20" x14ac:dyDescent="0.4">
      <c r="A315" t="s">
        <v>10194</v>
      </c>
      <c r="B315" t="s">
        <v>10534</v>
      </c>
      <c r="C315" t="s">
        <v>11572</v>
      </c>
      <c r="D315" t="s">
        <v>10196</v>
      </c>
      <c r="E315" t="s">
        <v>10197</v>
      </c>
      <c r="F315" t="s">
        <v>10535</v>
      </c>
      <c r="G315">
        <v>32.2122569</v>
      </c>
      <c r="H315">
        <v>-110.96863740000001</v>
      </c>
      <c r="I315" t="s">
        <v>11492</v>
      </c>
      <c r="J315" t="s">
        <v>10536</v>
      </c>
      <c r="K315" t="s">
        <v>111</v>
      </c>
      <c r="L315" t="s">
        <v>422</v>
      </c>
      <c r="M315">
        <v>3180</v>
      </c>
      <c r="N315" t="s">
        <v>5921</v>
      </c>
      <c r="O315" t="s">
        <v>96</v>
      </c>
      <c r="Q315" t="s">
        <v>11493</v>
      </c>
      <c r="R315" t="s">
        <v>11494</v>
      </c>
      <c r="S315" t="s">
        <v>10200</v>
      </c>
      <c r="T315" t="s">
        <v>10361</v>
      </c>
    </row>
    <row r="316" spans="1:20" x14ac:dyDescent="0.4">
      <c r="A316" t="s">
        <v>10194</v>
      </c>
      <c r="B316" t="s">
        <v>10690</v>
      </c>
      <c r="C316" t="s">
        <v>11573</v>
      </c>
      <c r="D316" t="s">
        <v>10196</v>
      </c>
      <c r="E316" t="s">
        <v>10197</v>
      </c>
      <c r="F316" t="s">
        <v>10691</v>
      </c>
      <c r="G316">
        <v>32.212351200000001</v>
      </c>
      <c r="H316">
        <v>-110.9686384</v>
      </c>
      <c r="I316" t="s">
        <v>11492</v>
      </c>
      <c r="J316" t="s">
        <v>10692</v>
      </c>
      <c r="K316" t="s">
        <v>111</v>
      </c>
      <c r="L316" t="s">
        <v>422</v>
      </c>
      <c r="M316">
        <v>3320</v>
      </c>
      <c r="N316" t="s">
        <v>5921</v>
      </c>
      <c r="O316" t="s">
        <v>96</v>
      </c>
      <c r="Q316" t="s">
        <v>11493</v>
      </c>
      <c r="R316" t="s">
        <v>11494</v>
      </c>
      <c r="S316" t="s">
        <v>10200</v>
      </c>
      <c r="T316" t="s">
        <v>10580</v>
      </c>
    </row>
    <row r="317" spans="1:20" x14ac:dyDescent="0.4">
      <c r="A317" t="s">
        <v>10194</v>
      </c>
      <c r="B317" t="s">
        <v>10560</v>
      </c>
      <c r="C317" t="s">
        <v>11574</v>
      </c>
      <c r="D317" t="s">
        <v>10196</v>
      </c>
      <c r="E317" t="s">
        <v>10197</v>
      </c>
      <c r="F317" t="s">
        <v>10561</v>
      </c>
      <c r="G317">
        <v>32.2123633</v>
      </c>
      <c r="H317">
        <v>-110.96873909999999</v>
      </c>
      <c r="I317" t="s">
        <v>11492</v>
      </c>
      <c r="J317" t="s">
        <v>10562</v>
      </c>
      <c r="K317" t="s">
        <v>111</v>
      </c>
      <c r="L317" t="s">
        <v>422</v>
      </c>
      <c r="M317">
        <v>1210</v>
      </c>
      <c r="N317" t="s">
        <v>5921</v>
      </c>
      <c r="O317" t="s">
        <v>96</v>
      </c>
      <c r="Q317" t="s">
        <v>11493</v>
      </c>
      <c r="R317" t="s">
        <v>11494</v>
      </c>
      <c r="S317" t="s">
        <v>10200</v>
      </c>
      <c r="T317" t="s">
        <v>10361</v>
      </c>
    </row>
    <row r="318" spans="1:20" x14ac:dyDescent="0.4">
      <c r="A318" t="s">
        <v>10194</v>
      </c>
      <c r="B318" t="s">
        <v>10576</v>
      </c>
      <c r="C318" t="s">
        <v>11575</v>
      </c>
      <c r="D318" t="s">
        <v>10196</v>
      </c>
      <c r="E318" t="s">
        <v>10197</v>
      </c>
      <c r="F318" t="s">
        <v>10577</v>
      </c>
      <c r="G318">
        <v>32.2124144</v>
      </c>
      <c r="H318">
        <v>-110.9687814</v>
      </c>
      <c r="I318" t="s">
        <v>11492</v>
      </c>
      <c r="J318" t="s">
        <v>10578</v>
      </c>
      <c r="K318" t="s">
        <v>111</v>
      </c>
      <c r="L318" t="s">
        <v>422</v>
      </c>
      <c r="M318">
        <v>2460</v>
      </c>
      <c r="N318" t="s">
        <v>5921</v>
      </c>
      <c r="O318" t="s">
        <v>96</v>
      </c>
      <c r="Q318" t="s">
        <v>11493</v>
      </c>
      <c r="R318" t="s">
        <v>11494</v>
      </c>
      <c r="S318" t="s">
        <v>10200</v>
      </c>
      <c r="T318" t="s">
        <v>10580</v>
      </c>
    </row>
    <row r="319" spans="1:20" x14ac:dyDescent="0.4">
      <c r="A319" t="s">
        <v>10194</v>
      </c>
      <c r="B319" t="s">
        <v>10441</v>
      </c>
      <c r="C319" t="s">
        <v>11576</v>
      </c>
      <c r="D319" t="s">
        <v>10196</v>
      </c>
      <c r="E319" t="s">
        <v>10197</v>
      </c>
      <c r="F319" t="s">
        <v>10442</v>
      </c>
      <c r="G319">
        <v>32.212505800000002</v>
      </c>
      <c r="H319">
        <v>-110.9686392</v>
      </c>
      <c r="I319" t="s">
        <v>11492</v>
      </c>
      <c r="J319" t="s">
        <v>10443</v>
      </c>
      <c r="K319" t="s">
        <v>111</v>
      </c>
      <c r="L319" t="s">
        <v>422</v>
      </c>
      <c r="M319">
        <v>2140</v>
      </c>
      <c r="N319" t="s">
        <v>5921</v>
      </c>
      <c r="O319" t="s">
        <v>96</v>
      </c>
      <c r="Q319" t="s">
        <v>11493</v>
      </c>
      <c r="R319" t="s">
        <v>11494</v>
      </c>
      <c r="S319" t="s">
        <v>10200</v>
      </c>
      <c r="T319" t="s">
        <v>10445</v>
      </c>
    </row>
    <row r="320" spans="1:20" x14ac:dyDescent="0.4">
      <c r="A320" t="s">
        <v>10194</v>
      </c>
      <c r="B320" t="s">
        <v>10450</v>
      </c>
      <c r="C320" t="s">
        <v>11577</v>
      </c>
      <c r="D320" t="s">
        <v>10196</v>
      </c>
      <c r="E320" t="s">
        <v>10197</v>
      </c>
      <c r="F320" t="s">
        <v>10451</v>
      </c>
      <c r="G320">
        <v>32.212476100000003</v>
      </c>
      <c r="H320">
        <v>-110.9687088</v>
      </c>
      <c r="I320" t="s">
        <v>11492</v>
      </c>
      <c r="J320" t="s">
        <v>10452</v>
      </c>
      <c r="K320" t="s">
        <v>111</v>
      </c>
      <c r="L320" t="s">
        <v>422</v>
      </c>
      <c r="M320">
        <v>2600</v>
      </c>
      <c r="N320" t="s">
        <v>5921</v>
      </c>
      <c r="O320" t="s">
        <v>96</v>
      </c>
      <c r="Q320" t="s">
        <v>11493</v>
      </c>
      <c r="R320" t="s">
        <v>11494</v>
      </c>
      <c r="S320" t="s">
        <v>10200</v>
      </c>
      <c r="T320" t="s">
        <v>10454</v>
      </c>
    </row>
    <row r="321" spans="1:20" x14ac:dyDescent="0.4">
      <c r="A321" t="s">
        <v>10194</v>
      </c>
      <c r="B321" t="s">
        <v>10472</v>
      </c>
      <c r="C321" t="s">
        <v>11578</v>
      </c>
      <c r="D321" t="s">
        <v>10196</v>
      </c>
      <c r="E321" t="s">
        <v>10197</v>
      </c>
      <c r="F321" t="s">
        <v>10473</v>
      </c>
      <c r="G321">
        <v>32.212490799999998</v>
      </c>
      <c r="H321">
        <v>-110.9688051</v>
      </c>
      <c r="I321" t="s">
        <v>11492</v>
      </c>
      <c r="J321" t="s">
        <v>10474</v>
      </c>
      <c r="K321" t="s">
        <v>111</v>
      </c>
      <c r="L321" t="s">
        <v>422</v>
      </c>
      <c r="M321">
        <v>961</v>
      </c>
      <c r="N321" t="s">
        <v>5921</v>
      </c>
      <c r="O321" t="s">
        <v>96</v>
      </c>
      <c r="Q321" t="s">
        <v>11493</v>
      </c>
      <c r="R321" t="s">
        <v>11494</v>
      </c>
      <c r="S321" t="s">
        <v>10200</v>
      </c>
      <c r="T321" t="s">
        <v>10445</v>
      </c>
    </row>
    <row r="322" spans="1:20" x14ac:dyDescent="0.4">
      <c r="A322" t="s">
        <v>10194</v>
      </c>
      <c r="B322" t="s">
        <v>10357</v>
      </c>
      <c r="C322" t="s">
        <v>11579</v>
      </c>
      <c r="D322" t="s">
        <v>10196</v>
      </c>
      <c r="E322" t="s">
        <v>10197</v>
      </c>
      <c r="F322" t="s">
        <v>10358</v>
      </c>
      <c r="G322">
        <v>32.212401499999999</v>
      </c>
      <c r="H322">
        <v>-110.9686931</v>
      </c>
      <c r="I322" t="s">
        <v>11492</v>
      </c>
      <c r="J322" t="s">
        <v>10359</v>
      </c>
      <c r="K322" t="s">
        <v>111</v>
      </c>
      <c r="L322" t="s">
        <v>422</v>
      </c>
      <c r="M322">
        <v>1450</v>
      </c>
      <c r="N322" t="s">
        <v>5921</v>
      </c>
      <c r="O322" t="s">
        <v>96</v>
      </c>
      <c r="Q322" t="s">
        <v>11496</v>
      </c>
      <c r="R322" t="s">
        <v>11494</v>
      </c>
      <c r="S322" t="s">
        <v>10200</v>
      </c>
      <c r="T322" t="s">
        <v>10361</v>
      </c>
    </row>
    <row r="323" spans="1:20" x14ac:dyDescent="0.4">
      <c r="A323" t="s">
        <v>10194</v>
      </c>
      <c r="B323" t="s">
        <v>10566</v>
      </c>
      <c r="C323" t="s">
        <v>11580</v>
      </c>
      <c r="D323" t="s">
        <v>10196</v>
      </c>
      <c r="E323" t="s">
        <v>10197</v>
      </c>
      <c r="F323" t="s">
        <v>10567</v>
      </c>
      <c r="G323">
        <v>32.212462199999997</v>
      </c>
      <c r="H323">
        <v>-110.9686758</v>
      </c>
      <c r="I323" t="s">
        <v>11492</v>
      </c>
      <c r="J323" t="s">
        <v>10568</v>
      </c>
      <c r="K323" t="s">
        <v>111</v>
      </c>
      <c r="L323" t="s">
        <v>422</v>
      </c>
      <c r="M323">
        <v>2950</v>
      </c>
      <c r="N323" t="s">
        <v>5921</v>
      </c>
      <c r="O323" t="s">
        <v>96</v>
      </c>
      <c r="Q323" t="s">
        <v>11493</v>
      </c>
      <c r="R323" t="s">
        <v>11494</v>
      </c>
      <c r="S323" t="s">
        <v>10200</v>
      </c>
      <c r="T323" t="s">
        <v>10454</v>
      </c>
    </row>
    <row r="324" spans="1:20" x14ac:dyDescent="0.4">
      <c r="A324" t="s">
        <v>10194</v>
      </c>
      <c r="B324" t="s">
        <v>10255</v>
      </c>
      <c r="C324" t="s">
        <v>11581</v>
      </c>
      <c r="D324" t="s">
        <v>10196</v>
      </c>
      <c r="E324" t="s">
        <v>10197</v>
      </c>
      <c r="F324" t="s">
        <v>10256</v>
      </c>
      <c r="G324">
        <v>32.212435900000003</v>
      </c>
      <c r="H324">
        <v>-110.9687131</v>
      </c>
      <c r="I324" t="s">
        <v>11492</v>
      </c>
      <c r="J324" t="s">
        <v>10257</v>
      </c>
      <c r="K324" t="s">
        <v>111</v>
      </c>
      <c r="L324" t="s">
        <v>422</v>
      </c>
      <c r="M324">
        <v>841</v>
      </c>
      <c r="N324" t="s">
        <v>5921</v>
      </c>
      <c r="O324" t="s">
        <v>96</v>
      </c>
      <c r="Q324" t="s">
        <v>11495</v>
      </c>
      <c r="R324" t="s">
        <v>11494</v>
      </c>
      <c r="S324" t="s">
        <v>10200</v>
      </c>
      <c r="T324" t="s">
        <v>10259</v>
      </c>
    </row>
    <row r="325" spans="1:20" x14ac:dyDescent="0.4">
      <c r="A325" t="s">
        <v>10194</v>
      </c>
      <c r="B325" t="s">
        <v>10970</v>
      </c>
      <c r="C325" t="s">
        <v>11582</v>
      </c>
      <c r="D325" t="s">
        <v>10971</v>
      </c>
      <c r="E325" t="s">
        <v>10972</v>
      </c>
      <c r="F325" t="s">
        <v>10973</v>
      </c>
      <c r="G325">
        <v>32.227194400000002</v>
      </c>
      <c r="H325">
        <v>-110.8376042</v>
      </c>
      <c r="I325" t="s">
        <v>11492</v>
      </c>
      <c r="J325" t="s">
        <v>10974</v>
      </c>
      <c r="K325" t="s">
        <v>111</v>
      </c>
      <c r="L325" t="s">
        <v>422</v>
      </c>
      <c r="M325">
        <v>1.9</v>
      </c>
      <c r="N325" t="s">
        <v>1616</v>
      </c>
      <c r="O325" t="s">
        <v>96</v>
      </c>
      <c r="P325" t="s">
        <v>10975</v>
      </c>
      <c r="R325" t="s">
        <v>11497</v>
      </c>
      <c r="S325" t="s">
        <v>1664</v>
      </c>
      <c r="T325" t="s">
        <v>10978</v>
      </c>
    </row>
    <row r="326" spans="1:20" x14ac:dyDescent="0.4">
      <c r="A326" t="s">
        <v>10194</v>
      </c>
      <c r="B326" t="s">
        <v>10970</v>
      </c>
      <c r="C326" t="s">
        <v>11582</v>
      </c>
      <c r="D326" t="s">
        <v>10971</v>
      </c>
      <c r="E326" t="s">
        <v>10972</v>
      </c>
      <c r="F326" t="s">
        <v>10973</v>
      </c>
      <c r="G326">
        <v>32.227194400000002</v>
      </c>
      <c r="H326">
        <v>-110.8376042</v>
      </c>
      <c r="I326" t="s">
        <v>11492</v>
      </c>
      <c r="J326" t="s">
        <v>11064</v>
      </c>
      <c r="K326" t="s">
        <v>111</v>
      </c>
      <c r="L326" t="s">
        <v>422</v>
      </c>
      <c r="M326">
        <v>1.9</v>
      </c>
      <c r="N326" t="s">
        <v>1616</v>
      </c>
      <c r="O326" t="s">
        <v>96</v>
      </c>
      <c r="P326" t="s">
        <v>10975</v>
      </c>
      <c r="R326" t="s">
        <v>11498</v>
      </c>
      <c r="S326">
        <v>300</v>
      </c>
      <c r="T326" t="s">
        <v>10978</v>
      </c>
    </row>
    <row r="327" spans="1:20" x14ac:dyDescent="0.4">
      <c r="A327" t="s">
        <v>1603</v>
      </c>
      <c r="B327" t="s">
        <v>8193</v>
      </c>
      <c r="C327" t="s">
        <v>11583</v>
      </c>
      <c r="D327" t="s">
        <v>1605</v>
      </c>
      <c r="E327" t="s">
        <v>1606</v>
      </c>
      <c r="F327" t="s">
        <v>8194</v>
      </c>
      <c r="G327">
        <v>31.881430600000002</v>
      </c>
      <c r="H327">
        <v>-112.81453500000001</v>
      </c>
      <c r="I327" t="s">
        <v>11482</v>
      </c>
      <c r="J327" t="s">
        <v>8450</v>
      </c>
      <c r="K327" t="s">
        <v>1670</v>
      </c>
      <c r="L327" t="s">
        <v>422</v>
      </c>
      <c r="M327">
        <v>4.5</v>
      </c>
      <c r="N327" t="s">
        <v>1616</v>
      </c>
      <c r="O327" t="s">
        <v>96</v>
      </c>
      <c r="R327" t="s">
        <v>11488</v>
      </c>
      <c r="S327" t="s">
        <v>1664</v>
      </c>
      <c r="T327" t="s">
        <v>8198</v>
      </c>
    </row>
    <row r="328" spans="1:20" x14ac:dyDescent="0.4">
      <c r="A328" t="s">
        <v>1603</v>
      </c>
      <c r="B328" t="s">
        <v>8464</v>
      </c>
      <c r="C328" t="s">
        <v>11584</v>
      </c>
      <c r="D328" t="s">
        <v>1605</v>
      </c>
      <c r="E328" t="s">
        <v>1606</v>
      </c>
      <c r="F328" t="s">
        <v>8465</v>
      </c>
      <c r="G328">
        <v>32.131719199999999</v>
      </c>
      <c r="H328">
        <v>-113.0848661</v>
      </c>
      <c r="I328" t="s">
        <v>11482</v>
      </c>
      <c r="J328" t="s">
        <v>8467</v>
      </c>
      <c r="K328" t="s">
        <v>1670</v>
      </c>
      <c r="L328" t="s">
        <v>422</v>
      </c>
      <c r="M328">
        <v>12</v>
      </c>
      <c r="N328" t="s">
        <v>1616</v>
      </c>
      <c r="O328" t="s">
        <v>96</v>
      </c>
      <c r="R328" t="s">
        <v>11488</v>
      </c>
      <c r="S328" t="s">
        <v>1664</v>
      </c>
      <c r="T328" t="s">
        <v>8277</v>
      </c>
    </row>
    <row r="329" spans="1:20" x14ac:dyDescent="0.4">
      <c r="A329" t="s">
        <v>1603</v>
      </c>
      <c r="B329" t="s">
        <v>8575</v>
      </c>
      <c r="C329" t="s">
        <v>11585</v>
      </c>
      <c r="D329" t="s">
        <v>1605</v>
      </c>
      <c r="E329" t="s">
        <v>1606</v>
      </c>
      <c r="F329" t="s">
        <v>8576</v>
      </c>
      <c r="G329">
        <v>32.273944399999998</v>
      </c>
      <c r="H329">
        <v>-112.96672220000001</v>
      </c>
      <c r="I329" t="s">
        <v>11482</v>
      </c>
      <c r="J329" t="s">
        <v>8675</v>
      </c>
      <c r="K329" t="s">
        <v>1611</v>
      </c>
      <c r="L329" t="s">
        <v>422</v>
      </c>
      <c r="M329">
        <v>0.63</v>
      </c>
      <c r="N329" t="s">
        <v>1616</v>
      </c>
      <c r="O329" t="s">
        <v>96</v>
      </c>
      <c r="R329" t="s">
        <v>11483</v>
      </c>
      <c r="S329" t="s">
        <v>1623</v>
      </c>
      <c r="T329" t="s">
        <v>8388</v>
      </c>
    </row>
    <row r="330" spans="1:20" x14ac:dyDescent="0.4">
      <c r="A330" t="s">
        <v>1603</v>
      </c>
      <c r="B330" t="s">
        <v>8489</v>
      </c>
      <c r="C330" t="s">
        <v>11586</v>
      </c>
      <c r="D330" t="s">
        <v>1605</v>
      </c>
      <c r="E330" t="s">
        <v>1606</v>
      </c>
      <c r="F330" t="s">
        <v>8490</v>
      </c>
      <c r="G330">
        <v>32.391055600000001</v>
      </c>
      <c r="H330">
        <v>-113.04486110000001</v>
      </c>
      <c r="I330" t="s">
        <v>11482</v>
      </c>
      <c r="J330" t="s">
        <v>8491</v>
      </c>
      <c r="K330" t="s">
        <v>1611</v>
      </c>
      <c r="L330" t="s">
        <v>422</v>
      </c>
      <c r="M330">
        <v>3.6</v>
      </c>
      <c r="N330" t="s">
        <v>1616</v>
      </c>
      <c r="O330" t="s">
        <v>96</v>
      </c>
      <c r="R330" t="s">
        <v>11483</v>
      </c>
      <c r="S330" t="s">
        <v>1623</v>
      </c>
      <c r="T330" t="s">
        <v>8493</v>
      </c>
    </row>
    <row r="331" spans="1:20" x14ac:dyDescent="0.4">
      <c r="A331" t="s">
        <v>1603</v>
      </c>
      <c r="B331" t="s">
        <v>7676</v>
      </c>
      <c r="C331" t="s">
        <v>11587</v>
      </c>
      <c r="D331" t="s">
        <v>1605</v>
      </c>
      <c r="E331" t="s">
        <v>1606</v>
      </c>
      <c r="F331" t="s">
        <v>7677</v>
      </c>
      <c r="G331">
        <v>32.2613889</v>
      </c>
      <c r="H331">
        <v>-112.74250000000001</v>
      </c>
      <c r="I331" t="s">
        <v>11482</v>
      </c>
      <c r="J331" t="s">
        <v>7678</v>
      </c>
      <c r="K331" t="s">
        <v>457</v>
      </c>
      <c r="L331" t="s">
        <v>422</v>
      </c>
      <c r="M331">
        <v>4.5999999999999999E-2</v>
      </c>
      <c r="N331" t="s">
        <v>1616</v>
      </c>
      <c r="O331" t="s">
        <v>96</v>
      </c>
      <c r="R331" t="s">
        <v>11490</v>
      </c>
      <c r="S331" t="s">
        <v>5518</v>
      </c>
      <c r="T331" t="s">
        <v>7680</v>
      </c>
    </row>
    <row r="332" spans="1:20" x14ac:dyDescent="0.4">
      <c r="A332" t="s">
        <v>1603</v>
      </c>
      <c r="B332" t="s">
        <v>7676</v>
      </c>
      <c r="C332" t="s">
        <v>11587</v>
      </c>
      <c r="D332" t="s">
        <v>1605</v>
      </c>
      <c r="E332" t="s">
        <v>1606</v>
      </c>
      <c r="F332" t="s">
        <v>7677</v>
      </c>
      <c r="G332">
        <v>32.2613889</v>
      </c>
      <c r="H332">
        <v>-112.74250000000001</v>
      </c>
      <c r="I332" t="s">
        <v>11482</v>
      </c>
      <c r="J332" t="s">
        <v>7914</v>
      </c>
      <c r="K332" t="s">
        <v>111</v>
      </c>
      <c r="L332" t="s">
        <v>422</v>
      </c>
      <c r="M332">
        <v>3.6</v>
      </c>
      <c r="N332" t="s">
        <v>1616</v>
      </c>
      <c r="O332" t="s">
        <v>96</v>
      </c>
      <c r="P332" t="s">
        <v>7500</v>
      </c>
      <c r="R332" t="s">
        <v>11491</v>
      </c>
      <c r="S332" t="s">
        <v>7501</v>
      </c>
      <c r="T332" t="s">
        <v>7680</v>
      </c>
    </row>
    <row r="333" spans="1:20" x14ac:dyDescent="0.4">
      <c r="A333" t="s">
        <v>1603</v>
      </c>
      <c r="B333" t="s">
        <v>7496</v>
      </c>
      <c r="C333" t="s">
        <v>11588</v>
      </c>
      <c r="D333" t="s">
        <v>1605</v>
      </c>
      <c r="E333" t="s">
        <v>1606</v>
      </c>
      <c r="F333" t="s">
        <v>7497</v>
      </c>
      <c r="G333">
        <v>32.457500000000003</v>
      </c>
      <c r="H333">
        <v>-112.8341667</v>
      </c>
      <c r="I333" t="s">
        <v>11482</v>
      </c>
      <c r="J333" t="s">
        <v>7877</v>
      </c>
      <c r="K333" t="s">
        <v>457</v>
      </c>
      <c r="L333" t="s">
        <v>422</v>
      </c>
      <c r="M333">
        <v>0.02</v>
      </c>
      <c r="N333" t="s">
        <v>1616</v>
      </c>
      <c r="O333" t="s">
        <v>96</v>
      </c>
      <c r="R333" t="s">
        <v>11490</v>
      </c>
      <c r="S333" t="s">
        <v>5518</v>
      </c>
      <c r="T333" t="s">
        <v>7879</v>
      </c>
    </row>
    <row r="334" spans="1:20" x14ac:dyDescent="0.4">
      <c r="A334" t="s">
        <v>1603</v>
      </c>
      <c r="B334" t="s">
        <v>7496</v>
      </c>
      <c r="C334" t="s">
        <v>11588</v>
      </c>
      <c r="D334" t="s">
        <v>1605</v>
      </c>
      <c r="E334" t="s">
        <v>1606</v>
      </c>
      <c r="F334" t="s">
        <v>7497</v>
      </c>
      <c r="G334">
        <v>32.457500000000003</v>
      </c>
      <c r="H334">
        <v>-112.8341667</v>
      </c>
      <c r="I334" t="s">
        <v>11482</v>
      </c>
      <c r="J334" t="s">
        <v>8120</v>
      </c>
      <c r="K334" t="s">
        <v>111</v>
      </c>
      <c r="L334" t="s">
        <v>422</v>
      </c>
      <c r="M334">
        <v>3.5</v>
      </c>
      <c r="N334" t="s">
        <v>1616</v>
      </c>
      <c r="O334" t="s">
        <v>96</v>
      </c>
      <c r="P334" t="s">
        <v>7500</v>
      </c>
      <c r="R334" t="s">
        <v>11491</v>
      </c>
      <c r="S334" t="s">
        <v>7501</v>
      </c>
      <c r="T334" t="s">
        <v>7503</v>
      </c>
    </row>
    <row r="335" spans="1:20" x14ac:dyDescent="0.4">
      <c r="A335" t="s">
        <v>1603</v>
      </c>
      <c r="B335" t="s">
        <v>5087</v>
      </c>
      <c r="C335" t="s">
        <v>11589</v>
      </c>
      <c r="D335" t="s">
        <v>1605</v>
      </c>
      <c r="E335" t="s">
        <v>1606</v>
      </c>
      <c r="F335" t="s">
        <v>5088</v>
      </c>
      <c r="G335">
        <v>32.473556899999998</v>
      </c>
      <c r="H335">
        <v>-111.5410761</v>
      </c>
      <c r="I335" t="s">
        <v>11482</v>
      </c>
      <c r="J335" t="s">
        <v>5090</v>
      </c>
      <c r="K335" t="s">
        <v>1670</v>
      </c>
      <c r="L335" t="s">
        <v>422</v>
      </c>
      <c r="M335">
        <v>30</v>
      </c>
      <c r="N335" t="s">
        <v>1616</v>
      </c>
      <c r="O335" t="s">
        <v>96</v>
      </c>
      <c r="R335" t="s">
        <v>11488</v>
      </c>
      <c r="S335" t="s">
        <v>1664</v>
      </c>
      <c r="T335" t="s">
        <v>5092</v>
      </c>
    </row>
    <row r="336" spans="1:20" x14ac:dyDescent="0.4">
      <c r="A336" t="s">
        <v>1603</v>
      </c>
      <c r="B336" t="s">
        <v>5099</v>
      </c>
      <c r="C336" t="s">
        <v>11590</v>
      </c>
      <c r="D336" t="s">
        <v>1605</v>
      </c>
      <c r="E336" t="s">
        <v>1606</v>
      </c>
      <c r="F336" t="s">
        <v>5088</v>
      </c>
      <c r="G336">
        <v>32.473556899999998</v>
      </c>
      <c r="H336">
        <v>-111.5410761</v>
      </c>
      <c r="I336" t="s">
        <v>11482</v>
      </c>
      <c r="J336" t="s">
        <v>5101</v>
      </c>
      <c r="K336" t="s">
        <v>1611</v>
      </c>
      <c r="L336" t="s">
        <v>422</v>
      </c>
      <c r="M336">
        <v>27</v>
      </c>
      <c r="N336" t="s">
        <v>1616</v>
      </c>
      <c r="O336" t="s">
        <v>96</v>
      </c>
      <c r="R336" t="s">
        <v>11483</v>
      </c>
      <c r="S336" t="s">
        <v>1623</v>
      </c>
      <c r="T336" t="s">
        <v>5103</v>
      </c>
    </row>
    <row r="337" spans="1:20" x14ac:dyDescent="0.4">
      <c r="A337" t="s">
        <v>1603</v>
      </c>
      <c r="B337" t="s">
        <v>5099</v>
      </c>
      <c r="C337" t="s">
        <v>11590</v>
      </c>
      <c r="D337" t="s">
        <v>1605</v>
      </c>
      <c r="E337" t="s">
        <v>1606</v>
      </c>
      <c r="F337" t="s">
        <v>5088</v>
      </c>
      <c r="G337">
        <v>32.473556899999998</v>
      </c>
      <c r="H337">
        <v>-111.5410761</v>
      </c>
      <c r="I337" t="s">
        <v>11482</v>
      </c>
      <c r="J337" t="s">
        <v>5177</v>
      </c>
      <c r="K337" t="s">
        <v>1611</v>
      </c>
      <c r="L337" t="s">
        <v>422</v>
      </c>
      <c r="M337">
        <v>27</v>
      </c>
      <c r="N337" t="s">
        <v>1616</v>
      </c>
      <c r="O337" t="s">
        <v>96</v>
      </c>
      <c r="R337" t="s">
        <v>11483</v>
      </c>
      <c r="S337" t="s">
        <v>1623</v>
      </c>
      <c r="T337" t="s">
        <v>5103</v>
      </c>
    </row>
    <row r="338" spans="1:20" x14ac:dyDescent="0.4">
      <c r="A338" t="s">
        <v>1603</v>
      </c>
      <c r="B338" t="s">
        <v>5087</v>
      </c>
      <c r="C338" t="s">
        <v>11589</v>
      </c>
      <c r="D338" t="s">
        <v>1605</v>
      </c>
      <c r="E338" t="s">
        <v>1606</v>
      </c>
      <c r="F338" t="s">
        <v>5088</v>
      </c>
      <c r="G338">
        <v>32.473556899999998</v>
      </c>
      <c r="H338">
        <v>-111.5410761</v>
      </c>
      <c r="I338" t="s">
        <v>11482</v>
      </c>
      <c r="J338" t="s">
        <v>5215</v>
      </c>
      <c r="K338" t="s">
        <v>442</v>
      </c>
      <c r="L338" t="s">
        <v>422</v>
      </c>
      <c r="M338">
        <v>0.56000000000000005</v>
      </c>
      <c r="N338" t="s">
        <v>1616</v>
      </c>
      <c r="O338" t="s">
        <v>96</v>
      </c>
      <c r="R338" t="s">
        <v>11489</v>
      </c>
      <c r="S338" t="s">
        <v>5164</v>
      </c>
      <c r="T338" t="s">
        <v>5092</v>
      </c>
    </row>
    <row r="339" spans="1:20" x14ac:dyDescent="0.4">
      <c r="A339" t="s">
        <v>1603</v>
      </c>
      <c r="B339" t="s">
        <v>5099</v>
      </c>
      <c r="C339" t="s">
        <v>11590</v>
      </c>
      <c r="D339" t="s">
        <v>1605</v>
      </c>
      <c r="E339" t="s">
        <v>1606</v>
      </c>
      <c r="F339" t="s">
        <v>5088</v>
      </c>
      <c r="G339">
        <v>32.473556899999998</v>
      </c>
      <c r="H339">
        <v>-111.5410761</v>
      </c>
      <c r="I339" t="s">
        <v>11482</v>
      </c>
      <c r="J339" t="s">
        <v>5219</v>
      </c>
      <c r="K339" t="s">
        <v>442</v>
      </c>
      <c r="L339" t="s">
        <v>422</v>
      </c>
      <c r="M339">
        <v>0.12</v>
      </c>
      <c r="N339" t="s">
        <v>1616</v>
      </c>
      <c r="O339" t="s">
        <v>96</v>
      </c>
      <c r="R339" t="s">
        <v>11485</v>
      </c>
      <c r="S339" t="s">
        <v>1633</v>
      </c>
      <c r="T339" t="s">
        <v>5103</v>
      </c>
    </row>
    <row r="340" spans="1:20" x14ac:dyDescent="0.4">
      <c r="A340" t="s">
        <v>1603</v>
      </c>
      <c r="B340" t="s">
        <v>2645</v>
      </c>
      <c r="C340" t="s">
        <v>11591</v>
      </c>
      <c r="D340" t="s">
        <v>1605</v>
      </c>
      <c r="E340" t="s">
        <v>1606</v>
      </c>
      <c r="F340" t="s">
        <v>2646</v>
      </c>
      <c r="G340">
        <v>31.7976931</v>
      </c>
      <c r="H340">
        <v>-111.2437814</v>
      </c>
      <c r="I340" t="s">
        <v>11482</v>
      </c>
      <c r="J340" t="s">
        <v>2647</v>
      </c>
      <c r="K340" t="s">
        <v>1670</v>
      </c>
      <c r="L340" t="s">
        <v>422</v>
      </c>
      <c r="M340">
        <v>0.24</v>
      </c>
      <c r="N340" t="s">
        <v>1616</v>
      </c>
      <c r="O340" t="s">
        <v>96</v>
      </c>
      <c r="R340" t="s">
        <v>11488</v>
      </c>
      <c r="S340" t="s">
        <v>1664</v>
      </c>
      <c r="T340" t="s">
        <v>2323</v>
      </c>
    </row>
    <row r="341" spans="1:20" x14ac:dyDescent="0.4">
      <c r="A341" t="s">
        <v>1603</v>
      </c>
      <c r="B341" t="s">
        <v>2645</v>
      </c>
      <c r="C341" t="s">
        <v>11591</v>
      </c>
      <c r="D341" t="s">
        <v>1605</v>
      </c>
      <c r="E341" t="s">
        <v>1606</v>
      </c>
      <c r="F341" t="s">
        <v>2646</v>
      </c>
      <c r="G341">
        <v>31.7976931</v>
      </c>
      <c r="H341">
        <v>-111.2437814</v>
      </c>
      <c r="I341" t="s">
        <v>11482</v>
      </c>
      <c r="J341" t="s">
        <v>2885</v>
      </c>
      <c r="K341" t="s">
        <v>1670</v>
      </c>
      <c r="L341" t="s">
        <v>422</v>
      </c>
      <c r="M341">
        <v>0.24</v>
      </c>
      <c r="N341" t="s">
        <v>1616</v>
      </c>
      <c r="O341" t="s">
        <v>96</v>
      </c>
      <c r="R341" t="s">
        <v>11488</v>
      </c>
      <c r="S341" t="s">
        <v>1664</v>
      </c>
      <c r="T341" t="s">
        <v>2323</v>
      </c>
    </row>
    <row r="342" spans="1:20" x14ac:dyDescent="0.4">
      <c r="A342" t="s">
        <v>1603</v>
      </c>
      <c r="B342" t="s">
        <v>2645</v>
      </c>
      <c r="C342" t="s">
        <v>11591</v>
      </c>
      <c r="D342" t="s">
        <v>1605</v>
      </c>
      <c r="E342" t="s">
        <v>1606</v>
      </c>
      <c r="F342" t="s">
        <v>2646</v>
      </c>
      <c r="G342">
        <v>31.7976931</v>
      </c>
      <c r="H342">
        <v>-111.2437814</v>
      </c>
      <c r="I342" t="s">
        <v>11482</v>
      </c>
      <c r="J342" t="s">
        <v>2952</v>
      </c>
      <c r="K342" t="s">
        <v>457</v>
      </c>
      <c r="L342" t="s">
        <v>422</v>
      </c>
      <c r="M342">
        <v>2.5000000000000001E-2</v>
      </c>
      <c r="N342" t="s">
        <v>1616</v>
      </c>
      <c r="O342" t="s">
        <v>96</v>
      </c>
      <c r="R342" t="s">
        <v>11486</v>
      </c>
      <c r="S342" t="s">
        <v>1713</v>
      </c>
      <c r="T342" t="s">
        <v>2323</v>
      </c>
    </row>
    <row r="343" spans="1:20" x14ac:dyDescent="0.4">
      <c r="A343" t="s">
        <v>1603</v>
      </c>
      <c r="B343" t="s">
        <v>2645</v>
      </c>
      <c r="C343" t="s">
        <v>11591</v>
      </c>
      <c r="D343" t="s">
        <v>1605</v>
      </c>
      <c r="E343" t="s">
        <v>1606</v>
      </c>
      <c r="F343" t="s">
        <v>2646</v>
      </c>
      <c r="G343">
        <v>31.7976931</v>
      </c>
      <c r="H343">
        <v>-111.2437814</v>
      </c>
      <c r="I343" t="s">
        <v>11482</v>
      </c>
      <c r="J343" t="s">
        <v>3101</v>
      </c>
      <c r="K343" t="s">
        <v>442</v>
      </c>
      <c r="L343" t="s">
        <v>422</v>
      </c>
      <c r="M343">
        <v>9.8000000000000004E-2</v>
      </c>
      <c r="N343" t="s">
        <v>1616</v>
      </c>
      <c r="O343" t="s">
        <v>96</v>
      </c>
      <c r="R343" t="s">
        <v>11485</v>
      </c>
      <c r="S343" t="s">
        <v>1633</v>
      </c>
      <c r="T343" t="s">
        <v>2323</v>
      </c>
    </row>
    <row r="344" spans="1:20" x14ac:dyDescent="0.4">
      <c r="A344" t="s">
        <v>1603</v>
      </c>
      <c r="B344" t="s">
        <v>2369</v>
      </c>
      <c r="C344" t="s">
        <v>11592</v>
      </c>
      <c r="D344" t="s">
        <v>1605</v>
      </c>
      <c r="E344" t="s">
        <v>1606</v>
      </c>
      <c r="F344" t="s">
        <v>2370</v>
      </c>
      <c r="G344">
        <v>31.8377044</v>
      </c>
      <c r="H344">
        <v>-111.3179789</v>
      </c>
      <c r="I344" t="s">
        <v>11482</v>
      </c>
      <c r="J344" t="s">
        <v>2372</v>
      </c>
      <c r="K344" t="s">
        <v>1670</v>
      </c>
      <c r="L344" t="s">
        <v>422</v>
      </c>
      <c r="M344">
        <v>1</v>
      </c>
      <c r="N344" t="s">
        <v>1616</v>
      </c>
      <c r="O344" t="s">
        <v>96</v>
      </c>
      <c r="R344" t="s">
        <v>11488</v>
      </c>
      <c r="S344" t="s">
        <v>1664</v>
      </c>
      <c r="T344" t="s">
        <v>2328</v>
      </c>
    </row>
    <row r="345" spans="1:20" x14ac:dyDescent="0.4">
      <c r="A345" t="s">
        <v>1603</v>
      </c>
      <c r="B345" t="s">
        <v>2369</v>
      </c>
      <c r="C345" t="s">
        <v>11592</v>
      </c>
      <c r="D345" t="s">
        <v>1605</v>
      </c>
      <c r="E345" t="s">
        <v>1606</v>
      </c>
      <c r="F345" t="s">
        <v>2370</v>
      </c>
      <c r="G345">
        <v>31.8377044</v>
      </c>
      <c r="H345">
        <v>-111.3179789</v>
      </c>
      <c r="I345" t="s">
        <v>11482</v>
      </c>
      <c r="J345" t="s">
        <v>2475</v>
      </c>
      <c r="K345" t="s">
        <v>1670</v>
      </c>
      <c r="L345" t="s">
        <v>422</v>
      </c>
      <c r="M345">
        <v>1</v>
      </c>
      <c r="N345" t="s">
        <v>1616</v>
      </c>
      <c r="O345" t="s">
        <v>96</v>
      </c>
      <c r="R345" t="s">
        <v>11488</v>
      </c>
      <c r="S345" t="s">
        <v>1664</v>
      </c>
      <c r="T345" t="s">
        <v>2328</v>
      </c>
    </row>
    <row r="346" spans="1:20" x14ac:dyDescent="0.4">
      <c r="A346" t="s">
        <v>1603</v>
      </c>
      <c r="B346" t="s">
        <v>1641</v>
      </c>
      <c r="C346" t="s">
        <v>11593</v>
      </c>
      <c r="D346" t="s">
        <v>1605</v>
      </c>
      <c r="E346" t="s">
        <v>1606</v>
      </c>
      <c r="F346" t="s">
        <v>1642</v>
      </c>
      <c r="G346">
        <v>31.952638100000001</v>
      </c>
      <c r="H346">
        <v>-111.2750411</v>
      </c>
      <c r="I346" t="s">
        <v>11482</v>
      </c>
      <c r="J346" t="s">
        <v>1678</v>
      </c>
      <c r="K346" t="s">
        <v>1611</v>
      </c>
      <c r="L346" t="s">
        <v>422</v>
      </c>
      <c r="M346">
        <v>3.1E-2</v>
      </c>
      <c r="N346" t="s">
        <v>1616</v>
      </c>
      <c r="O346" t="s">
        <v>96</v>
      </c>
      <c r="R346" t="s">
        <v>11484</v>
      </c>
      <c r="S346" t="s">
        <v>1613</v>
      </c>
      <c r="T346" t="s">
        <v>1645</v>
      </c>
    </row>
    <row r="347" spans="1:20" x14ac:dyDescent="0.4">
      <c r="A347" t="s">
        <v>1603</v>
      </c>
      <c r="B347" t="s">
        <v>1641</v>
      </c>
      <c r="C347" t="s">
        <v>11593</v>
      </c>
      <c r="D347" t="s">
        <v>1605</v>
      </c>
      <c r="E347" t="s">
        <v>1606</v>
      </c>
      <c r="F347" t="s">
        <v>1642</v>
      </c>
      <c r="G347">
        <v>31.952638100000001</v>
      </c>
      <c r="H347">
        <v>-111.2750411</v>
      </c>
      <c r="I347" t="s">
        <v>11482</v>
      </c>
      <c r="J347" t="s">
        <v>1898</v>
      </c>
      <c r="K347" t="s">
        <v>442</v>
      </c>
      <c r="L347" t="s">
        <v>422</v>
      </c>
      <c r="M347">
        <v>0.2</v>
      </c>
      <c r="N347" t="s">
        <v>1616</v>
      </c>
      <c r="O347" t="s">
        <v>96</v>
      </c>
      <c r="R347" t="s">
        <v>11485</v>
      </c>
      <c r="S347" t="s">
        <v>1633</v>
      </c>
      <c r="T347" t="s">
        <v>1645</v>
      </c>
    </row>
    <row r="348" spans="1:20" x14ac:dyDescent="0.4">
      <c r="A348" t="s">
        <v>1603</v>
      </c>
      <c r="B348" t="s">
        <v>2396</v>
      </c>
      <c r="C348" t="s">
        <v>11594</v>
      </c>
      <c r="D348" t="s">
        <v>1605</v>
      </c>
      <c r="E348" t="s">
        <v>1606</v>
      </c>
      <c r="F348" t="s">
        <v>2397</v>
      </c>
      <c r="G348">
        <v>32.446551900000003</v>
      </c>
      <c r="H348">
        <v>-111.0912672</v>
      </c>
      <c r="I348" t="s">
        <v>11482</v>
      </c>
      <c r="J348" t="s">
        <v>2711</v>
      </c>
      <c r="K348" t="s">
        <v>1670</v>
      </c>
      <c r="L348" t="s">
        <v>422</v>
      </c>
      <c r="M348">
        <v>1.1000000000000001</v>
      </c>
      <c r="N348" t="s">
        <v>1616</v>
      </c>
      <c r="O348" t="s">
        <v>96</v>
      </c>
      <c r="R348" t="s">
        <v>11488</v>
      </c>
      <c r="S348" t="s">
        <v>1664</v>
      </c>
      <c r="T348" t="s">
        <v>2323</v>
      </c>
    </row>
    <row r="349" spans="1:20" x14ac:dyDescent="0.4">
      <c r="A349" t="s">
        <v>1603</v>
      </c>
      <c r="B349" t="s">
        <v>2396</v>
      </c>
      <c r="C349" t="s">
        <v>11594</v>
      </c>
      <c r="D349" t="s">
        <v>1605</v>
      </c>
      <c r="E349" t="s">
        <v>1606</v>
      </c>
      <c r="F349" t="s">
        <v>2397</v>
      </c>
      <c r="G349">
        <v>32.446551900000003</v>
      </c>
      <c r="H349">
        <v>-111.0912672</v>
      </c>
      <c r="I349" t="s">
        <v>11482</v>
      </c>
      <c r="J349" t="s">
        <v>2829</v>
      </c>
      <c r="K349" t="s">
        <v>1670</v>
      </c>
      <c r="L349" t="s">
        <v>422</v>
      </c>
      <c r="M349">
        <v>1.1000000000000001</v>
      </c>
      <c r="N349" t="s">
        <v>1616</v>
      </c>
      <c r="O349" t="s">
        <v>96</v>
      </c>
      <c r="R349" t="s">
        <v>11488</v>
      </c>
      <c r="S349" t="s">
        <v>1664</v>
      </c>
      <c r="T349" t="s">
        <v>2323</v>
      </c>
    </row>
    <row r="350" spans="1:20" x14ac:dyDescent="0.4">
      <c r="A350" t="s">
        <v>1603</v>
      </c>
      <c r="B350" t="s">
        <v>2517</v>
      </c>
      <c r="C350" t="s">
        <v>11595</v>
      </c>
      <c r="D350" t="s">
        <v>1605</v>
      </c>
      <c r="E350" t="s">
        <v>1606</v>
      </c>
      <c r="F350" t="s">
        <v>2518</v>
      </c>
      <c r="G350">
        <v>31.573540300000001</v>
      </c>
      <c r="H350">
        <v>-111.505915</v>
      </c>
      <c r="I350" t="s">
        <v>11482</v>
      </c>
      <c r="J350" t="s">
        <v>2519</v>
      </c>
      <c r="K350" t="s">
        <v>1670</v>
      </c>
      <c r="L350" t="s">
        <v>422</v>
      </c>
      <c r="M350">
        <v>1.4</v>
      </c>
      <c r="N350" t="s">
        <v>1616</v>
      </c>
      <c r="O350" t="s">
        <v>96</v>
      </c>
      <c r="R350" t="s">
        <v>11488</v>
      </c>
      <c r="S350" t="s">
        <v>1664</v>
      </c>
      <c r="T350" t="s">
        <v>2357</v>
      </c>
    </row>
    <row r="351" spans="1:20" x14ac:dyDescent="0.4">
      <c r="A351" t="s">
        <v>1603</v>
      </c>
      <c r="B351" t="s">
        <v>2517</v>
      </c>
      <c r="C351" t="s">
        <v>11595</v>
      </c>
      <c r="D351" t="s">
        <v>1605</v>
      </c>
      <c r="E351" t="s">
        <v>1606</v>
      </c>
      <c r="F351" t="s">
        <v>2518</v>
      </c>
      <c r="G351">
        <v>31.573540300000001</v>
      </c>
      <c r="H351">
        <v>-111.505915</v>
      </c>
      <c r="I351" t="s">
        <v>11482</v>
      </c>
      <c r="J351" t="s">
        <v>3042</v>
      </c>
      <c r="K351" t="s">
        <v>1670</v>
      </c>
      <c r="L351" t="s">
        <v>422</v>
      </c>
      <c r="M351">
        <v>1.4</v>
      </c>
      <c r="N351" t="s">
        <v>1616</v>
      </c>
      <c r="O351" t="s">
        <v>96</v>
      </c>
      <c r="R351" t="s">
        <v>11488</v>
      </c>
      <c r="S351" t="s">
        <v>1664</v>
      </c>
      <c r="T351" t="s">
        <v>2357</v>
      </c>
    </row>
    <row r="352" spans="1:20" x14ac:dyDescent="0.4">
      <c r="A352" t="s">
        <v>1603</v>
      </c>
      <c r="B352" t="s">
        <v>2318</v>
      </c>
      <c r="C352" t="s">
        <v>11596</v>
      </c>
      <c r="D352" t="s">
        <v>1605</v>
      </c>
      <c r="E352" t="s">
        <v>1606</v>
      </c>
      <c r="F352" t="s">
        <v>2319</v>
      </c>
      <c r="G352">
        <v>31.821132200000001</v>
      </c>
      <c r="H352">
        <v>-111.5317244</v>
      </c>
      <c r="I352" t="s">
        <v>11482</v>
      </c>
      <c r="J352" t="s">
        <v>2592</v>
      </c>
      <c r="K352" t="s">
        <v>457</v>
      </c>
      <c r="L352" t="s">
        <v>422</v>
      </c>
      <c r="M352">
        <v>2.8000000000000001E-2</v>
      </c>
      <c r="N352" t="s">
        <v>1616</v>
      </c>
      <c r="O352" t="s">
        <v>96</v>
      </c>
      <c r="R352" t="s">
        <v>11486</v>
      </c>
      <c r="S352" t="s">
        <v>1713</v>
      </c>
      <c r="T352" t="s">
        <v>2323</v>
      </c>
    </row>
    <row r="353" spans="1:20" x14ac:dyDescent="0.4">
      <c r="A353" t="s">
        <v>1603</v>
      </c>
      <c r="B353" t="s">
        <v>2318</v>
      </c>
      <c r="C353" t="s">
        <v>11596</v>
      </c>
      <c r="D353" t="s">
        <v>1605</v>
      </c>
      <c r="E353" t="s">
        <v>1606</v>
      </c>
      <c r="F353" t="s">
        <v>2319</v>
      </c>
      <c r="G353">
        <v>31.821132200000001</v>
      </c>
      <c r="H353">
        <v>-111.5317244</v>
      </c>
      <c r="I353" t="s">
        <v>11482</v>
      </c>
      <c r="J353" t="s">
        <v>2823</v>
      </c>
      <c r="K353" t="s">
        <v>1670</v>
      </c>
      <c r="L353" t="s">
        <v>422</v>
      </c>
      <c r="M353">
        <v>0.63</v>
      </c>
      <c r="N353" t="s">
        <v>1616</v>
      </c>
      <c r="O353" t="s">
        <v>96</v>
      </c>
      <c r="R353" t="s">
        <v>11488</v>
      </c>
      <c r="S353" t="s">
        <v>1664</v>
      </c>
      <c r="T353" t="s">
        <v>2323</v>
      </c>
    </row>
    <row r="354" spans="1:20" x14ac:dyDescent="0.4">
      <c r="A354" t="s">
        <v>1603</v>
      </c>
      <c r="B354" t="s">
        <v>2318</v>
      </c>
      <c r="C354" t="s">
        <v>11596</v>
      </c>
      <c r="D354" t="s">
        <v>1605</v>
      </c>
      <c r="E354" t="s">
        <v>1606</v>
      </c>
      <c r="F354" t="s">
        <v>2319</v>
      </c>
      <c r="G354">
        <v>31.821132200000001</v>
      </c>
      <c r="H354">
        <v>-111.5317244</v>
      </c>
      <c r="I354" t="s">
        <v>11482</v>
      </c>
      <c r="J354" t="s">
        <v>2919</v>
      </c>
      <c r="K354" t="s">
        <v>1670</v>
      </c>
      <c r="L354" t="s">
        <v>422</v>
      </c>
      <c r="M354">
        <v>0.63</v>
      </c>
      <c r="N354" t="s">
        <v>1616</v>
      </c>
      <c r="O354" t="s">
        <v>96</v>
      </c>
      <c r="R354" t="s">
        <v>11488</v>
      </c>
      <c r="S354" t="s">
        <v>1664</v>
      </c>
      <c r="T354" t="s">
        <v>2323</v>
      </c>
    </row>
    <row r="355" spans="1:20" x14ac:dyDescent="0.4">
      <c r="A355" t="s">
        <v>1603</v>
      </c>
      <c r="B355" t="s">
        <v>2486</v>
      </c>
      <c r="C355" t="s">
        <v>11597</v>
      </c>
      <c r="D355" t="s">
        <v>1605</v>
      </c>
      <c r="E355" t="s">
        <v>1606</v>
      </c>
      <c r="F355" t="s">
        <v>2487</v>
      </c>
      <c r="G355">
        <v>32.402841899999999</v>
      </c>
      <c r="H355">
        <v>-111.21822640000001</v>
      </c>
      <c r="I355" t="s">
        <v>11482</v>
      </c>
      <c r="J355" t="s">
        <v>2488</v>
      </c>
      <c r="K355" t="s">
        <v>1670</v>
      </c>
      <c r="L355" t="s">
        <v>422</v>
      </c>
      <c r="M355">
        <v>4.8</v>
      </c>
      <c r="N355" t="s">
        <v>1616</v>
      </c>
      <c r="O355" t="s">
        <v>96</v>
      </c>
      <c r="R355" t="s">
        <v>11488</v>
      </c>
      <c r="S355" t="s">
        <v>1664</v>
      </c>
      <c r="T355" t="s">
        <v>2490</v>
      </c>
    </row>
    <row r="356" spans="1:20" x14ac:dyDescent="0.4">
      <c r="A356" t="s">
        <v>1603</v>
      </c>
      <c r="B356" t="s">
        <v>2486</v>
      </c>
      <c r="C356" t="s">
        <v>11597</v>
      </c>
      <c r="D356" t="s">
        <v>1605</v>
      </c>
      <c r="E356" t="s">
        <v>1606</v>
      </c>
      <c r="F356" t="s">
        <v>2487</v>
      </c>
      <c r="G356">
        <v>32.402841899999999</v>
      </c>
      <c r="H356">
        <v>-111.21822640000001</v>
      </c>
      <c r="I356" t="s">
        <v>11482</v>
      </c>
      <c r="J356" t="s">
        <v>2995</v>
      </c>
      <c r="K356" t="s">
        <v>1670</v>
      </c>
      <c r="L356" t="s">
        <v>422</v>
      </c>
      <c r="M356">
        <v>4.8</v>
      </c>
      <c r="N356" t="s">
        <v>1616</v>
      </c>
      <c r="O356" t="s">
        <v>96</v>
      </c>
      <c r="R356" t="s">
        <v>11488</v>
      </c>
      <c r="S356" t="s">
        <v>1664</v>
      </c>
      <c r="T356" t="s">
        <v>2490</v>
      </c>
    </row>
    <row r="357" spans="1:20" x14ac:dyDescent="0.4">
      <c r="A357" t="s">
        <v>1603</v>
      </c>
      <c r="B357" t="s">
        <v>2521</v>
      </c>
      <c r="C357" t="s">
        <v>11598</v>
      </c>
      <c r="D357" t="s">
        <v>1605</v>
      </c>
      <c r="E357" t="s">
        <v>1606</v>
      </c>
      <c r="F357" t="s">
        <v>2480</v>
      </c>
      <c r="G357">
        <v>32.299972199999999</v>
      </c>
      <c r="H357">
        <v>-111.2604111</v>
      </c>
      <c r="I357" t="s">
        <v>11482</v>
      </c>
      <c r="J357" t="s">
        <v>2762</v>
      </c>
      <c r="K357" t="s">
        <v>1670</v>
      </c>
      <c r="L357" t="s">
        <v>422</v>
      </c>
      <c r="M357">
        <v>1.8</v>
      </c>
      <c r="N357" t="s">
        <v>1616</v>
      </c>
      <c r="O357" t="s">
        <v>96</v>
      </c>
      <c r="R357" t="s">
        <v>11488</v>
      </c>
      <c r="S357" t="s">
        <v>1664</v>
      </c>
      <c r="T357" t="s">
        <v>2381</v>
      </c>
    </row>
    <row r="358" spans="1:20" x14ac:dyDescent="0.4">
      <c r="A358" t="s">
        <v>1603</v>
      </c>
      <c r="B358" t="s">
        <v>2521</v>
      </c>
      <c r="C358" t="s">
        <v>11598</v>
      </c>
      <c r="D358" t="s">
        <v>1605</v>
      </c>
      <c r="E358" t="s">
        <v>1606</v>
      </c>
      <c r="F358" t="s">
        <v>2480</v>
      </c>
      <c r="G358">
        <v>32.299972199999999</v>
      </c>
      <c r="H358">
        <v>-111.2604111</v>
      </c>
      <c r="I358" t="s">
        <v>11482</v>
      </c>
      <c r="J358" t="s">
        <v>2785</v>
      </c>
      <c r="K358" t="s">
        <v>1670</v>
      </c>
      <c r="L358" t="s">
        <v>422</v>
      </c>
      <c r="M358">
        <v>1.8</v>
      </c>
      <c r="N358" t="s">
        <v>1616</v>
      </c>
      <c r="O358" t="s">
        <v>96</v>
      </c>
      <c r="R358" t="s">
        <v>11488</v>
      </c>
      <c r="S358" t="s">
        <v>1664</v>
      </c>
      <c r="T358" t="s">
        <v>2381</v>
      </c>
    </row>
    <row r="359" spans="1:20" x14ac:dyDescent="0.4">
      <c r="A359" t="s">
        <v>1603</v>
      </c>
      <c r="B359" t="s">
        <v>2479</v>
      </c>
      <c r="C359" t="s">
        <v>11599</v>
      </c>
      <c r="D359" t="s">
        <v>1605</v>
      </c>
      <c r="E359" t="s">
        <v>1606</v>
      </c>
      <c r="F359" t="s">
        <v>2480</v>
      </c>
      <c r="G359">
        <v>32.299972199999999</v>
      </c>
      <c r="H359">
        <v>-111.2604111</v>
      </c>
      <c r="I359" t="s">
        <v>11482</v>
      </c>
      <c r="J359" t="s">
        <v>2839</v>
      </c>
      <c r="K359" t="s">
        <v>1670</v>
      </c>
      <c r="L359" t="s">
        <v>422</v>
      </c>
      <c r="M359">
        <v>1.8</v>
      </c>
      <c r="N359" t="s">
        <v>1616</v>
      </c>
      <c r="O359" t="s">
        <v>96</v>
      </c>
      <c r="R359" t="s">
        <v>11488</v>
      </c>
      <c r="S359" t="s">
        <v>1664</v>
      </c>
      <c r="T359" t="s">
        <v>2381</v>
      </c>
    </row>
    <row r="360" spans="1:20" x14ac:dyDescent="0.4">
      <c r="A360" t="s">
        <v>1603</v>
      </c>
      <c r="B360" t="s">
        <v>2521</v>
      </c>
      <c r="C360" t="s">
        <v>11598</v>
      </c>
      <c r="D360" t="s">
        <v>1605</v>
      </c>
      <c r="E360" t="s">
        <v>1606</v>
      </c>
      <c r="F360" t="s">
        <v>2480</v>
      </c>
      <c r="G360">
        <v>32.299972199999999</v>
      </c>
      <c r="H360">
        <v>-111.2604111</v>
      </c>
      <c r="I360" t="s">
        <v>11482</v>
      </c>
      <c r="J360" t="s">
        <v>2901</v>
      </c>
      <c r="K360" t="s">
        <v>457</v>
      </c>
      <c r="L360" t="s">
        <v>422</v>
      </c>
      <c r="M360">
        <v>2.1999999999999999E-2</v>
      </c>
      <c r="N360" t="s">
        <v>1616</v>
      </c>
      <c r="O360" t="s">
        <v>96</v>
      </c>
      <c r="R360" t="s">
        <v>11486</v>
      </c>
      <c r="S360" t="s">
        <v>1713</v>
      </c>
      <c r="T360" t="s">
        <v>2381</v>
      </c>
    </row>
    <row r="361" spans="1:20" x14ac:dyDescent="0.4">
      <c r="A361" t="s">
        <v>1603</v>
      </c>
      <c r="B361" t="s">
        <v>2479</v>
      </c>
      <c r="C361" t="s">
        <v>11599</v>
      </c>
      <c r="D361" t="s">
        <v>1605</v>
      </c>
      <c r="E361" t="s">
        <v>1606</v>
      </c>
      <c r="F361" t="s">
        <v>2480</v>
      </c>
      <c r="G361">
        <v>32.299972199999999</v>
      </c>
      <c r="H361">
        <v>-111.2604111</v>
      </c>
      <c r="I361" t="s">
        <v>11482</v>
      </c>
      <c r="J361" t="s">
        <v>3033</v>
      </c>
      <c r="K361" t="s">
        <v>442</v>
      </c>
      <c r="L361" t="s">
        <v>422</v>
      </c>
      <c r="M361">
        <v>9.6000000000000002E-2</v>
      </c>
      <c r="N361" t="s">
        <v>1616</v>
      </c>
      <c r="O361" t="s">
        <v>96</v>
      </c>
      <c r="R361" t="s">
        <v>11485</v>
      </c>
      <c r="S361" t="s">
        <v>1633</v>
      </c>
      <c r="T361" t="s">
        <v>2357</v>
      </c>
    </row>
    <row r="362" spans="1:20" x14ac:dyDescent="0.4">
      <c r="A362" t="s">
        <v>1603</v>
      </c>
      <c r="B362" t="s">
        <v>2479</v>
      </c>
      <c r="C362" t="s">
        <v>11599</v>
      </c>
      <c r="D362" t="s">
        <v>1605</v>
      </c>
      <c r="E362" t="s">
        <v>1606</v>
      </c>
      <c r="F362" t="s">
        <v>2480</v>
      </c>
      <c r="G362">
        <v>32.299972199999999</v>
      </c>
      <c r="H362">
        <v>-111.2604111</v>
      </c>
      <c r="I362" t="s">
        <v>11482</v>
      </c>
      <c r="J362" t="s">
        <v>3175</v>
      </c>
      <c r="K362" t="s">
        <v>1670</v>
      </c>
      <c r="L362" t="s">
        <v>422</v>
      </c>
      <c r="M362">
        <v>1.8</v>
      </c>
      <c r="N362" t="s">
        <v>1616</v>
      </c>
      <c r="O362" t="s">
        <v>96</v>
      </c>
      <c r="R362" t="s">
        <v>11488</v>
      </c>
      <c r="S362" t="s">
        <v>1664</v>
      </c>
      <c r="T362" t="s">
        <v>2381</v>
      </c>
    </row>
    <row r="363" spans="1:20" x14ac:dyDescent="0.4">
      <c r="A363" t="s">
        <v>1603</v>
      </c>
      <c r="B363" t="s">
        <v>2414</v>
      </c>
      <c r="C363" t="s">
        <v>11600</v>
      </c>
      <c r="D363" t="s">
        <v>1605</v>
      </c>
      <c r="E363" t="s">
        <v>1606</v>
      </c>
      <c r="F363" t="s">
        <v>2415</v>
      </c>
      <c r="G363">
        <v>31.762790299999999</v>
      </c>
      <c r="H363">
        <v>-111.28084939999999</v>
      </c>
      <c r="I363" t="s">
        <v>11482</v>
      </c>
      <c r="J363" t="s">
        <v>2416</v>
      </c>
      <c r="K363" t="s">
        <v>457</v>
      </c>
      <c r="L363" t="s">
        <v>422</v>
      </c>
      <c r="M363">
        <v>4.1000000000000002E-2</v>
      </c>
      <c r="N363" t="s">
        <v>1616</v>
      </c>
      <c r="O363" t="s">
        <v>96</v>
      </c>
      <c r="R363" t="s">
        <v>11486</v>
      </c>
      <c r="S363" t="s">
        <v>1713</v>
      </c>
      <c r="T363" t="s">
        <v>2418</v>
      </c>
    </row>
    <row r="364" spans="1:20" x14ac:dyDescent="0.4">
      <c r="A364" t="s">
        <v>1603</v>
      </c>
      <c r="B364" t="s">
        <v>2414</v>
      </c>
      <c r="C364" t="s">
        <v>11600</v>
      </c>
      <c r="D364" t="s">
        <v>1605</v>
      </c>
      <c r="E364" t="s">
        <v>1606</v>
      </c>
      <c r="F364" t="s">
        <v>2415</v>
      </c>
      <c r="G364">
        <v>31.762790299999999</v>
      </c>
      <c r="H364">
        <v>-111.28084939999999</v>
      </c>
      <c r="I364" t="s">
        <v>11482</v>
      </c>
      <c r="J364" t="s">
        <v>2677</v>
      </c>
      <c r="K364" t="s">
        <v>1670</v>
      </c>
      <c r="L364" t="s">
        <v>422</v>
      </c>
      <c r="M364">
        <v>2.2000000000000002</v>
      </c>
      <c r="N364" t="s">
        <v>1616</v>
      </c>
      <c r="O364" t="s">
        <v>96</v>
      </c>
      <c r="R364" t="s">
        <v>11488</v>
      </c>
      <c r="S364" t="s">
        <v>1664</v>
      </c>
      <c r="T364" t="s">
        <v>2418</v>
      </c>
    </row>
    <row r="365" spans="1:20" x14ac:dyDescent="0.4">
      <c r="A365" t="s">
        <v>1603</v>
      </c>
      <c r="B365" t="s">
        <v>2414</v>
      </c>
      <c r="C365" t="s">
        <v>11600</v>
      </c>
      <c r="D365" t="s">
        <v>1605</v>
      </c>
      <c r="E365" t="s">
        <v>1606</v>
      </c>
      <c r="F365" t="s">
        <v>2415</v>
      </c>
      <c r="G365">
        <v>31.762790299999999</v>
      </c>
      <c r="H365">
        <v>-111.28084939999999</v>
      </c>
      <c r="I365" t="s">
        <v>11482</v>
      </c>
      <c r="J365" t="s">
        <v>3063</v>
      </c>
      <c r="K365" t="s">
        <v>1670</v>
      </c>
      <c r="L365" t="s">
        <v>422</v>
      </c>
      <c r="M365">
        <v>2.2000000000000002</v>
      </c>
      <c r="N365" t="s">
        <v>1616</v>
      </c>
      <c r="O365" t="s">
        <v>96</v>
      </c>
      <c r="R365" t="s">
        <v>11488</v>
      </c>
      <c r="S365" t="s">
        <v>1664</v>
      </c>
      <c r="T365" t="s">
        <v>2418</v>
      </c>
    </row>
    <row r="366" spans="1:20" x14ac:dyDescent="0.4">
      <c r="A366" t="s">
        <v>1603</v>
      </c>
      <c r="B366" t="s">
        <v>2613</v>
      </c>
      <c r="C366" t="s">
        <v>11601</v>
      </c>
      <c r="D366" t="s">
        <v>1605</v>
      </c>
      <c r="E366" t="s">
        <v>1606</v>
      </c>
      <c r="F366" t="s">
        <v>2614</v>
      </c>
      <c r="G366">
        <v>31.7</v>
      </c>
      <c r="H366">
        <v>-111.5729647</v>
      </c>
      <c r="I366" t="s">
        <v>11482</v>
      </c>
      <c r="J366" t="s">
        <v>2700</v>
      </c>
      <c r="K366" t="s">
        <v>1670</v>
      </c>
      <c r="L366" t="s">
        <v>422</v>
      </c>
      <c r="M366">
        <v>1.3</v>
      </c>
      <c r="N366" t="s">
        <v>1616</v>
      </c>
      <c r="O366" t="s">
        <v>96</v>
      </c>
      <c r="R366" t="s">
        <v>11488</v>
      </c>
      <c r="S366" t="s">
        <v>1664</v>
      </c>
      <c r="T366" t="s">
        <v>2418</v>
      </c>
    </row>
    <row r="367" spans="1:20" x14ac:dyDescent="0.4">
      <c r="A367" t="s">
        <v>1603</v>
      </c>
      <c r="B367" t="s">
        <v>2613</v>
      </c>
      <c r="C367" t="s">
        <v>11601</v>
      </c>
      <c r="D367" t="s">
        <v>1605</v>
      </c>
      <c r="E367" t="s">
        <v>1606</v>
      </c>
      <c r="F367" t="s">
        <v>2614</v>
      </c>
      <c r="G367">
        <v>31.7</v>
      </c>
      <c r="H367">
        <v>-111.5729647</v>
      </c>
      <c r="I367" t="s">
        <v>11482</v>
      </c>
      <c r="J367" t="s">
        <v>2933</v>
      </c>
      <c r="K367" t="s">
        <v>1670</v>
      </c>
      <c r="L367" t="s">
        <v>422</v>
      </c>
      <c r="M367">
        <v>1.3</v>
      </c>
      <c r="N367" t="s">
        <v>1616</v>
      </c>
      <c r="O367" t="s">
        <v>96</v>
      </c>
      <c r="R367" t="s">
        <v>11488</v>
      </c>
      <c r="S367" t="s">
        <v>1664</v>
      </c>
      <c r="T367" t="s">
        <v>2418</v>
      </c>
    </row>
    <row r="368" spans="1:20" x14ac:dyDescent="0.4">
      <c r="A368" t="s">
        <v>1603</v>
      </c>
      <c r="B368" t="s">
        <v>2613</v>
      </c>
      <c r="C368" t="s">
        <v>11601</v>
      </c>
      <c r="D368" t="s">
        <v>1605</v>
      </c>
      <c r="E368" t="s">
        <v>1606</v>
      </c>
      <c r="F368" t="s">
        <v>2614</v>
      </c>
      <c r="G368">
        <v>31.7</v>
      </c>
      <c r="H368">
        <v>-111.5729647</v>
      </c>
      <c r="I368" t="s">
        <v>11482</v>
      </c>
      <c r="J368" t="s">
        <v>2958</v>
      </c>
      <c r="K368" t="s">
        <v>442</v>
      </c>
      <c r="L368" t="s">
        <v>422</v>
      </c>
      <c r="M368">
        <v>7.2999999999999995E-2</v>
      </c>
      <c r="N368" t="s">
        <v>1616</v>
      </c>
      <c r="O368" t="s">
        <v>96</v>
      </c>
      <c r="R368" t="s">
        <v>11485</v>
      </c>
      <c r="S368" t="s">
        <v>1633</v>
      </c>
      <c r="T368" t="s">
        <v>2418</v>
      </c>
    </row>
    <row r="369" spans="1:20" x14ac:dyDescent="0.4">
      <c r="A369" t="s">
        <v>1603</v>
      </c>
      <c r="B369" t="s">
        <v>2324</v>
      </c>
      <c r="C369" t="s">
        <v>11602</v>
      </c>
      <c r="D369" t="s">
        <v>1605</v>
      </c>
      <c r="E369" t="s">
        <v>1606</v>
      </c>
      <c r="F369" t="s">
        <v>2325</v>
      </c>
      <c r="G369">
        <v>31.6015908</v>
      </c>
      <c r="H369">
        <v>-111.6248889</v>
      </c>
      <c r="I369" t="s">
        <v>11482</v>
      </c>
      <c r="J369" t="s">
        <v>2326</v>
      </c>
      <c r="K369" t="s">
        <v>1670</v>
      </c>
      <c r="L369" t="s">
        <v>422</v>
      </c>
      <c r="M369">
        <v>0.49</v>
      </c>
      <c r="N369" t="s">
        <v>1616</v>
      </c>
      <c r="O369" t="s">
        <v>96</v>
      </c>
      <c r="R369" t="s">
        <v>11488</v>
      </c>
      <c r="S369" t="s">
        <v>1664</v>
      </c>
      <c r="T369" t="s">
        <v>2328</v>
      </c>
    </row>
    <row r="370" spans="1:20" x14ac:dyDescent="0.4">
      <c r="A370" t="s">
        <v>1603</v>
      </c>
      <c r="B370" t="s">
        <v>2324</v>
      </c>
      <c r="C370" t="s">
        <v>11602</v>
      </c>
      <c r="D370" t="s">
        <v>1605</v>
      </c>
      <c r="E370" t="s">
        <v>1606</v>
      </c>
      <c r="F370" t="s">
        <v>2325</v>
      </c>
      <c r="G370">
        <v>31.6015908</v>
      </c>
      <c r="H370">
        <v>-111.6248889</v>
      </c>
      <c r="I370" t="s">
        <v>11482</v>
      </c>
      <c r="J370" t="s">
        <v>2484</v>
      </c>
      <c r="K370" t="s">
        <v>1670</v>
      </c>
      <c r="L370" t="s">
        <v>422</v>
      </c>
      <c r="M370">
        <v>0.49</v>
      </c>
      <c r="N370" t="s">
        <v>1616</v>
      </c>
      <c r="O370" t="s">
        <v>96</v>
      </c>
      <c r="R370" t="s">
        <v>11488</v>
      </c>
      <c r="S370" t="s">
        <v>1664</v>
      </c>
      <c r="T370" t="s">
        <v>2328</v>
      </c>
    </row>
    <row r="371" spans="1:20" x14ac:dyDescent="0.4">
      <c r="A371" t="s">
        <v>1603</v>
      </c>
      <c r="B371" t="s">
        <v>2619</v>
      </c>
      <c r="C371" t="s">
        <v>11603</v>
      </c>
      <c r="D371" t="s">
        <v>1605</v>
      </c>
      <c r="E371" t="s">
        <v>1606</v>
      </c>
      <c r="F371" t="s">
        <v>2620</v>
      </c>
      <c r="G371">
        <v>31.9256286</v>
      </c>
      <c r="H371">
        <v>-111.5043453</v>
      </c>
      <c r="I371" t="s">
        <v>11482</v>
      </c>
      <c r="J371" t="s">
        <v>2688</v>
      </c>
      <c r="K371" t="s">
        <v>442</v>
      </c>
      <c r="L371" t="s">
        <v>422</v>
      </c>
      <c r="M371">
        <v>5.7000000000000002E-2</v>
      </c>
      <c r="N371" t="s">
        <v>1616</v>
      </c>
      <c r="O371" t="s">
        <v>96</v>
      </c>
      <c r="R371" t="s">
        <v>11485</v>
      </c>
      <c r="S371" t="s">
        <v>1633</v>
      </c>
      <c r="T371" t="s">
        <v>2623</v>
      </c>
    </row>
    <row r="372" spans="1:20" x14ac:dyDescent="0.4">
      <c r="A372" t="s">
        <v>1603</v>
      </c>
      <c r="B372" t="s">
        <v>2619</v>
      </c>
      <c r="C372" t="s">
        <v>11603</v>
      </c>
      <c r="D372" t="s">
        <v>1605</v>
      </c>
      <c r="E372" t="s">
        <v>1606</v>
      </c>
      <c r="F372" t="s">
        <v>2620</v>
      </c>
      <c r="G372">
        <v>31.9256286</v>
      </c>
      <c r="H372">
        <v>-111.5043453</v>
      </c>
      <c r="I372" t="s">
        <v>11482</v>
      </c>
      <c r="J372" t="s">
        <v>2843</v>
      </c>
      <c r="K372" t="s">
        <v>1670</v>
      </c>
      <c r="L372" t="s">
        <v>422</v>
      </c>
      <c r="M372">
        <v>2.1</v>
      </c>
      <c r="N372" t="s">
        <v>1616</v>
      </c>
      <c r="O372" t="s">
        <v>96</v>
      </c>
      <c r="R372" t="s">
        <v>11488</v>
      </c>
      <c r="S372" t="s">
        <v>1664</v>
      </c>
      <c r="T372" t="s">
        <v>2623</v>
      </c>
    </row>
    <row r="373" spans="1:20" x14ac:dyDescent="0.4">
      <c r="A373" t="s">
        <v>1603</v>
      </c>
      <c r="B373" t="s">
        <v>2619</v>
      </c>
      <c r="C373" t="s">
        <v>11603</v>
      </c>
      <c r="D373" t="s">
        <v>1605</v>
      </c>
      <c r="E373" t="s">
        <v>1606</v>
      </c>
      <c r="F373" t="s">
        <v>2620</v>
      </c>
      <c r="G373">
        <v>31.9256286</v>
      </c>
      <c r="H373">
        <v>-111.5043453</v>
      </c>
      <c r="I373" t="s">
        <v>11482</v>
      </c>
      <c r="J373" t="s">
        <v>3009</v>
      </c>
      <c r="K373" t="s">
        <v>1670</v>
      </c>
      <c r="L373" t="s">
        <v>422</v>
      </c>
      <c r="M373">
        <v>2.1</v>
      </c>
      <c r="N373" t="s">
        <v>1616</v>
      </c>
      <c r="O373" t="s">
        <v>96</v>
      </c>
      <c r="R373" t="s">
        <v>11488</v>
      </c>
      <c r="S373" t="s">
        <v>1664</v>
      </c>
      <c r="T373" t="s">
        <v>2623</v>
      </c>
    </row>
    <row r="374" spans="1:20" x14ac:dyDescent="0.4">
      <c r="A374" t="s">
        <v>1603</v>
      </c>
      <c r="B374" t="s">
        <v>2358</v>
      </c>
      <c r="C374" t="s">
        <v>11604</v>
      </c>
      <c r="D374" t="s">
        <v>1605</v>
      </c>
      <c r="E374" t="s">
        <v>1606</v>
      </c>
      <c r="F374" t="s">
        <v>2359</v>
      </c>
      <c r="G374">
        <v>31.938582499999999</v>
      </c>
      <c r="H374">
        <v>-111.38810669999999</v>
      </c>
      <c r="I374" t="s">
        <v>11482</v>
      </c>
      <c r="J374" t="s">
        <v>2659</v>
      </c>
      <c r="K374" t="s">
        <v>1611</v>
      </c>
      <c r="L374" t="s">
        <v>422</v>
      </c>
      <c r="M374">
        <v>3.3</v>
      </c>
      <c r="N374" t="s">
        <v>1616</v>
      </c>
      <c r="O374" t="s">
        <v>96</v>
      </c>
      <c r="P374" t="s">
        <v>2660</v>
      </c>
      <c r="R374" t="s">
        <v>11483</v>
      </c>
      <c r="S374" t="s">
        <v>1623</v>
      </c>
      <c r="T374" t="s">
        <v>1842</v>
      </c>
    </row>
    <row r="375" spans="1:20" x14ac:dyDescent="0.4">
      <c r="A375" t="s">
        <v>1603</v>
      </c>
      <c r="B375" t="s">
        <v>2446</v>
      </c>
      <c r="C375" t="s">
        <v>11605</v>
      </c>
      <c r="D375" t="s">
        <v>1605</v>
      </c>
      <c r="E375" t="s">
        <v>1606</v>
      </c>
      <c r="F375" t="s">
        <v>2359</v>
      </c>
      <c r="G375">
        <v>31.938582499999999</v>
      </c>
      <c r="H375">
        <v>-111.38810669999999</v>
      </c>
      <c r="I375" t="s">
        <v>11482</v>
      </c>
      <c r="J375" t="s">
        <v>3023</v>
      </c>
      <c r="K375" t="s">
        <v>1670</v>
      </c>
      <c r="L375" t="s">
        <v>422</v>
      </c>
      <c r="M375">
        <v>4.8</v>
      </c>
      <c r="N375" t="s">
        <v>1616</v>
      </c>
      <c r="O375" t="s">
        <v>96</v>
      </c>
      <c r="R375" t="s">
        <v>11488</v>
      </c>
      <c r="S375" t="s">
        <v>1664</v>
      </c>
      <c r="T375" t="s">
        <v>2386</v>
      </c>
    </row>
    <row r="376" spans="1:20" x14ac:dyDescent="0.4">
      <c r="A376" t="s">
        <v>1603</v>
      </c>
      <c r="B376" t="s">
        <v>2446</v>
      </c>
      <c r="C376" t="s">
        <v>11605</v>
      </c>
      <c r="D376" t="s">
        <v>1605</v>
      </c>
      <c r="E376" t="s">
        <v>1606</v>
      </c>
      <c r="F376" t="s">
        <v>2359</v>
      </c>
      <c r="G376">
        <v>31.938582499999999</v>
      </c>
      <c r="H376">
        <v>-111.38810669999999</v>
      </c>
      <c r="I376" t="s">
        <v>11482</v>
      </c>
      <c r="J376" t="s">
        <v>3119</v>
      </c>
      <c r="K376" t="s">
        <v>1670</v>
      </c>
      <c r="L376" t="s">
        <v>422</v>
      </c>
      <c r="M376">
        <v>4.8</v>
      </c>
      <c r="N376" t="s">
        <v>1616</v>
      </c>
      <c r="O376" t="s">
        <v>96</v>
      </c>
      <c r="R376" t="s">
        <v>11488</v>
      </c>
      <c r="S376" t="s">
        <v>1664</v>
      </c>
      <c r="T376" t="s">
        <v>2386</v>
      </c>
    </row>
    <row r="377" spans="1:20" x14ac:dyDescent="0.4">
      <c r="A377" t="s">
        <v>1603</v>
      </c>
      <c r="B377" t="s">
        <v>2382</v>
      </c>
      <c r="C377" t="s">
        <v>11606</v>
      </c>
      <c r="D377" t="s">
        <v>1605</v>
      </c>
      <c r="E377" t="s">
        <v>1606</v>
      </c>
      <c r="F377" t="s">
        <v>2383</v>
      </c>
      <c r="G377">
        <v>32.014096899999998</v>
      </c>
      <c r="H377">
        <v>-111.33354780000001</v>
      </c>
      <c r="I377" t="s">
        <v>11482</v>
      </c>
      <c r="J377" t="s">
        <v>2384</v>
      </c>
      <c r="K377" t="s">
        <v>1670</v>
      </c>
      <c r="L377" t="s">
        <v>422</v>
      </c>
      <c r="M377">
        <v>1.7</v>
      </c>
      <c r="N377" t="s">
        <v>1616</v>
      </c>
      <c r="O377" t="s">
        <v>96</v>
      </c>
      <c r="R377" t="s">
        <v>11488</v>
      </c>
      <c r="S377" t="s">
        <v>1664</v>
      </c>
      <c r="T377" t="s">
        <v>2386</v>
      </c>
    </row>
    <row r="378" spans="1:20" x14ac:dyDescent="0.4">
      <c r="A378" t="s">
        <v>1603</v>
      </c>
      <c r="B378" t="s">
        <v>2575</v>
      </c>
      <c r="C378" t="s">
        <v>11607</v>
      </c>
      <c r="D378" t="s">
        <v>1605</v>
      </c>
      <c r="E378" t="s">
        <v>1606</v>
      </c>
      <c r="F378" t="s">
        <v>2383</v>
      </c>
      <c r="G378">
        <v>32.014096899999998</v>
      </c>
      <c r="H378">
        <v>-111.33354780000001</v>
      </c>
      <c r="I378" t="s">
        <v>11482</v>
      </c>
      <c r="J378" t="s">
        <v>2634</v>
      </c>
      <c r="K378" t="s">
        <v>1670</v>
      </c>
      <c r="L378" t="s">
        <v>422</v>
      </c>
      <c r="M378">
        <v>1.7</v>
      </c>
      <c r="N378" t="s">
        <v>1616</v>
      </c>
      <c r="O378" t="s">
        <v>96</v>
      </c>
      <c r="R378" t="s">
        <v>11488</v>
      </c>
      <c r="S378" t="s">
        <v>1664</v>
      </c>
      <c r="T378" t="s">
        <v>2578</v>
      </c>
    </row>
    <row r="379" spans="1:20" x14ac:dyDescent="0.4">
      <c r="A379" t="s">
        <v>1603</v>
      </c>
      <c r="B379" t="s">
        <v>2382</v>
      </c>
      <c r="C379" t="s">
        <v>11606</v>
      </c>
      <c r="D379" t="s">
        <v>1605</v>
      </c>
      <c r="E379" t="s">
        <v>1606</v>
      </c>
      <c r="F379" t="s">
        <v>2383</v>
      </c>
      <c r="G379">
        <v>32.014096899999998</v>
      </c>
      <c r="H379">
        <v>-111.33354780000001</v>
      </c>
      <c r="I379" t="s">
        <v>11482</v>
      </c>
      <c r="J379" t="s">
        <v>2935</v>
      </c>
      <c r="K379" t="s">
        <v>1670</v>
      </c>
      <c r="L379" t="s">
        <v>422</v>
      </c>
      <c r="M379">
        <v>1.7</v>
      </c>
      <c r="N379" t="s">
        <v>1616</v>
      </c>
      <c r="O379" t="s">
        <v>96</v>
      </c>
      <c r="R379" t="s">
        <v>11488</v>
      </c>
      <c r="S379" t="s">
        <v>1664</v>
      </c>
      <c r="T379" t="s">
        <v>2386</v>
      </c>
    </row>
    <row r="380" spans="1:20" x14ac:dyDescent="0.4">
      <c r="A380" t="s">
        <v>1603</v>
      </c>
      <c r="B380" t="s">
        <v>2575</v>
      </c>
      <c r="C380" t="s">
        <v>11607</v>
      </c>
      <c r="D380" t="s">
        <v>1605</v>
      </c>
      <c r="E380" t="s">
        <v>1606</v>
      </c>
      <c r="F380" t="s">
        <v>2383</v>
      </c>
      <c r="G380">
        <v>32.014096899999998</v>
      </c>
      <c r="H380">
        <v>-111.33354780000001</v>
      </c>
      <c r="I380" t="s">
        <v>11482</v>
      </c>
      <c r="J380" t="s">
        <v>2985</v>
      </c>
      <c r="K380" t="s">
        <v>1670</v>
      </c>
      <c r="L380" t="s">
        <v>422</v>
      </c>
      <c r="M380">
        <v>1.7</v>
      </c>
      <c r="N380" t="s">
        <v>1616</v>
      </c>
      <c r="O380" t="s">
        <v>96</v>
      </c>
      <c r="R380" t="s">
        <v>11488</v>
      </c>
      <c r="S380" t="s">
        <v>1664</v>
      </c>
      <c r="T380" t="s">
        <v>2578</v>
      </c>
    </row>
    <row r="381" spans="1:20" x14ac:dyDescent="0.4">
      <c r="A381" t="s">
        <v>1603</v>
      </c>
      <c r="B381" t="s">
        <v>2555</v>
      </c>
      <c r="C381" t="s">
        <v>11608</v>
      </c>
      <c r="D381" t="s">
        <v>1605</v>
      </c>
      <c r="E381" t="s">
        <v>1606</v>
      </c>
      <c r="F381" t="s">
        <v>2556</v>
      </c>
      <c r="G381">
        <v>32.230844400000002</v>
      </c>
      <c r="H381">
        <v>-111.2820528</v>
      </c>
      <c r="I381" t="s">
        <v>11482</v>
      </c>
      <c r="J381" t="s">
        <v>2925</v>
      </c>
      <c r="K381" t="s">
        <v>1670</v>
      </c>
      <c r="L381" t="s">
        <v>422</v>
      </c>
      <c r="M381">
        <v>1.4</v>
      </c>
      <c r="N381" t="s">
        <v>1616</v>
      </c>
      <c r="O381" t="s">
        <v>96</v>
      </c>
      <c r="R381" t="s">
        <v>11488</v>
      </c>
      <c r="S381" t="s">
        <v>1664</v>
      </c>
      <c r="T381" t="s">
        <v>2559</v>
      </c>
    </row>
    <row r="382" spans="1:20" x14ac:dyDescent="0.4">
      <c r="A382" t="s">
        <v>1603</v>
      </c>
      <c r="B382" t="s">
        <v>2555</v>
      </c>
      <c r="C382" t="s">
        <v>11608</v>
      </c>
      <c r="D382" t="s">
        <v>1605</v>
      </c>
      <c r="E382" t="s">
        <v>1606</v>
      </c>
      <c r="F382" t="s">
        <v>2556</v>
      </c>
      <c r="G382">
        <v>32.230844400000002</v>
      </c>
      <c r="H382">
        <v>-111.2820528</v>
      </c>
      <c r="I382" t="s">
        <v>11482</v>
      </c>
      <c r="J382" t="s">
        <v>3089</v>
      </c>
      <c r="K382" t="s">
        <v>1670</v>
      </c>
      <c r="L382" t="s">
        <v>422</v>
      </c>
      <c r="M382">
        <v>1.4</v>
      </c>
      <c r="N382" t="s">
        <v>1616</v>
      </c>
      <c r="O382" t="s">
        <v>96</v>
      </c>
      <c r="R382" t="s">
        <v>11488</v>
      </c>
      <c r="S382" t="s">
        <v>1664</v>
      </c>
      <c r="T382" t="s">
        <v>2559</v>
      </c>
    </row>
    <row r="383" spans="1:20" x14ac:dyDescent="0.4">
      <c r="A383" t="s">
        <v>1603</v>
      </c>
      <c r="B383" t="s">
        <v>2609</v>
      </c>
      <c r="C383" t="s">
        <v>11609</v>
      </c>
      <c r="D383" t="s">
        <v>1605</v>
      </c>
      <c r="E383" t="s">
        <v>1606</v>
      </c>
      <c r="F383" t="s">
        <v>2336</v>
      </c>
      <c r="G383">
        <v>31.7554944</v>
      </c>
      <c r="H383">
        <v>-111.51776390000001</v>
      </c>
      <c r="I383" t="s">
        <v>11482</v>
      </c>
      <c r="J383" t="s">
        <v>2610</v>
      </c>
      <c r="K383" t="s">
        <v>1670</v>
      </c>
      <c r="L383" t="s">
        <v>422</v>
      </c>
      <c r="M383">
        <v>8.3000000000000004E-2</v>
      </c>
      <c r="N383" t="s">
        <v>1616</v>
      </c>
      <c r="O383" t="s">
        <v>96</v>
      </c>
      <c r="R383" t="s">
        <v>11488</v>
      </c>
      <c r="S383" t="s">
        <v>1664</v>
      </c>
      <c r="T383" t="s">
        <v>2612</v>
      </c>
    </row>
    <row r="384" spans="1:20" x14ac:dyDescent="0.4">
      <c r="A384" t="s">
        <v>1603</v>
      </c>
      <c r="B384" t="s">
        <v>2335</v>
      </c>
      <c r="C384" t="s">
        <v>11610</v>
      </c>
      <c r="D384" t="s">
        <v>1605</v>
      </c>
      <c r="E384" t="s">
        <v>1606</v>
      </c>
      <c r="F384" t="s">
        <v>2336</v>
      </c>
      <c r="G384">
        <v>31.7554944</v>
      </c>
      <c r="H384">
        <v>-111.51776390000001</v>
      </c>
      <c r="I384" t="s">
        <v>11482</v>
      </c>
      <c r="J384" t="s">
        <v>2766</v>
      </c>
      <c r="K384" t="s">
        <v>1670</v>
      </c>
      <c r="L384" t="s">
        <v>422</v>
      </c>
      <c r="M384">
        <v>0.11</v>
      </c>
      <c r="N384" t="s">
        <v>1616</v>
      </c>
      <c r="O384" t="s">
        <v>96</v>
      </c>
      <c r="R384" t="s">
        <v>11488</v>
      </c>
      <c r="S384" t="s">
        <v>1664</v>
      </c>
      <c r="T384" t="s">
        <v>2339</v>
      </c>
    </row>
    <row r="385" spans="1:20" x14ac:dyDescent="0.4">
      <c r="A385" t="s">
        <v>1603</v>
      </c>
      <c r="B385" t="s">
        <v>2609</v>
      </c>
      <c r="C385" t="s">
        <v>11609</v>
      </c>
      <c r="D385" t="s">
        <v>1605</v>
      </c>
      <c r="E385" t="s">
        <v>1606</v>
      </c>
      <c r="F385" t="s">
        <v>2336</v>
      </c>
      <c r="G385">
        <v>31.7554944</v>
      </c>
      <c r="H385">
        <v>-111.51776390000001</v>
      </c>
      <c r="I385" t="s">
        <v>11482</v>
      </c>
      <c r="J385" t="s">
        <v>2774</v>
      </c>
      <c r="K385" t="s">
        <v>1670</v>
      </c>
      <c r="L385" t="s">
        <v>422</v>
      </c>
      <c r="M385">
        <v>8.3000000000000004E-2</v>
      </c>
      <c r="N385" t="s">
        <v>1616</v>
      </c>
      <c r="O385" t="s">
        <v>96</v>
      </c>
      <c r="R385" t="s">
        <v>11488</v>
      </c>
      <c r="S385" t="s">
        <v>1664</v>
      </c>
      <c r="T385" t="s">
        <v>2612</v>
      </c>
    </row>
    <row r="386" spans="1:20" x14ac:dyDescent="0.4">
      <c r="A386" t="s">
        <v>1603</v>
      </c>
      <c r="B386" t="s">
        <v>2335</v>
      </c>
      <c r="C386" t="s">
        <v>11610</v>
      </c>
      <c r="D386" t="s">
        <v>1605</v>
      </c>
      <c r="E386" t="s">
        <v>1606</v>
      </c>
      <c r="F386" t="s">
        <v>2336</v>
      </c>
      <c r="G386">
        <v>31.7554944</v>
      </c>
      <c r="H386">
        <v>-111.51776390000001</v>
      </c>
      <c r="I386" t="s">
        <v>11482</v>
      </c>
      <c r="J386" t="s">
        <v>2966</v>
      </c>
      <c r="K386" t="s">
        <v>1670</v>
      </c>
      <c r="L386" t="s">
        <v>422</v>
      </c>
      <c r="M386">
        <v>0.11</v>
      </c>
      <c r="N386" t="s">
        <v>1616</v>
      </c>
      <c r="O386" t="s">
        <v>96</v>
      </c>
      <c r="R386" t="s">
        <v>11488</v>
      </c>
      <c r="S386" t="s">
        <v>1664</v>
      </c>
      <c r="T386" t="s">
        <v>2339</v>
      </c>
    </row>
    <row r="387" spans="1:20" x14ac:dyDescent="0.4">
      <c r="A387" t="s">
        <v>1603</v>
      </c>
      <c r="B387" t="s">
        <v>2335</v>
      </c>
      <c r="C387" t="s">
        <v>11610</v>
      </c>
      <c r="D387" t="s">
        <v>1605</v>
      </c>
      <c r="E387" t="s">
        <v>1606</v>
      </c>
      <c r="F387" t="s">
        <v>2336</v>
      </c>
      <c r="G387">
        <v>31.7554944</v>
      </c>
      <c r="H387">
        <v>-111.51776390000001</v>
      </c>
      <c r="I387" t="s">
        <v>11482</v>
      </c>
      <c r="J387" t="s">
        <v>3059</v>
      </c>
      <c r="K387" t="s">
        <v>442</v>
      </c>
      <c r="L387" t="s">
        <v>422</v>
      </c>
      <c r="M387">
        <v>0.12</v>
      </c>
      <c r="N387" t="s">
        <v>1616</v>
      </c>
      <c r="O387" t="s">
        <v>96</v>
      </c>
      <c r="R387" t="s">
        <v>11485</v>
      </c>
      <c r="S387" t="s">
        <v>1633</v>
      </c>
      <c r="T387" t="s">
        <v>2339</v>
      </c>
    </row>
    <row r="388" spans="1:20" x14ac:dyDescent="0.4">
      <c r="A388" t="s">
        <v>1603</v>
      </c>
      <c r="B388" t="s">
        <v>2609</v>
      </c>
      <c r="C388" t="s">
        <v>11609</v>
      </c>
      <c r="D388" t="s">
        <v>1605</v>
      </c>
      <c r="E388" t="s">
        <v>1606</v>
      </c>
      <c r="F388" t="s">
        <v>2336</v>
      </c>
      <c r="G388">
        <v>31.7554944</v>
      </c>
      <c r="H388">
        <v>-111.51776390000001</v>
      </c>
      <c r="I388" t="s">
        <v>11482</v>
      </c>
      <c r="J388" t="s">
        <v>3170</v>
      </c>
      <c r="K388" t="s">
        <v>442</v>
      </c>
      <c r="L388" t="s">
        <v>422</v>
      </c>
      <c r="M388">
        <v>0.2</v>
      </c>
      <c r="N388" t="s">
        <v>1616</v>
      </c>
      <c r="O388" t="s">
        <v>96</v>
      </c>
      <c r="R388" t="s">
        <v>11485</v>
      </c>
      <c r="S388" t="s">
        <v>1633</v>
      </c>
      <c r="T388" t="s">
        <v>2612</v>
      </c>
    </row>
    <row r="389" spans="1:20" x14ac:dyDescent="0.4">
      <c r="A389" t="s">
        <v>1603</v>
      </c>
      <c r="B389" t="s">
        <v>2508</v>
      </c>
      <c r="C389" t="s">
        <v>11611</v>
      </c>
      <c r="D389" t="s">
        <v>1605</v>
      </c>
      <c r="E389" t="s">
        <v>1606</v>
      </c>
      <c r="F389" t="s">
        <v>2509</v>
      </c>
      <c r="G389">
        <v>31.6577278</v>
      </c>
      <c r="H389">
        <v>-111.2676481</v>
      </c>
      <c r="I389" t="s">
        <v>11482</v>
      </c>
      <c r="J389" t="s">
        <v>2684</v>
      </c>
      <c r="K389" t="s">
        <v>1670</v>
      </c>
      <c r="L389" t="s">
        <v>422</v>
      </c>
      <c r="M389">
        <v>0.11</v>
      </c>
      <c r="N389" t="s">
        <v>1616</v>
      </c>
      <c r="O389" t="s">
        <v>96</v>
      </c>
      <c r="R389" t="s">
        <v>11488</v>
      </c>
      <c r="S389" t="s">
        <v>1664</v>
      </c>
      <c r="T389" t="s">
        <v>2512</v>
      </c>
    </row>
    <row r="390" spans="1:20" x14ac:dyDescent="0.4">
      <c r="A390" t="s">
        <v>1603</v>
      </c>
      <c r="B390" t="s">
        <v>2508</v>
      </c>
      <c r="C390" t="s">
        <v>11611</v>
      </c>
      <c r="D390" t="s">
        <v>1605</v>
      </c>
      <c r="E390" t="s">
        <v>1606</v>
      </c>
      <c r="F390" t="s">
        <v>2509</v>
      </c>
      <c r="G390">
        <v>31.6577278</v>
      </c>
      <c r="H390">
        <v>-111.2676481</v>
      </c>
      <c r="I390" t="s">
        <v>11482</v>
      </c>
      <c r="J390" t="s">
        <v>2907</v>
      </c>
      <c r="K390" t="s">
        <v>1670</v>
      </c>
      <c r="L390" t="s">
        <v>422</v>
      </c>
      <c r="M390">
        <v>0.11</v>
      </c>
      <c r="N390" t="s">
        <v>1616</v>
      </c>
      <c r="O390" t="s">
        <v>96</v>
      </c>
      <c r="R390" t="s">
        <v>11488</v>
      </c>
      <c r="S390" t="s">
        <v>1664</v>
      </c>
      <c r="T390" t="s">
        <v>2512</v>
      </c>
    </row>
    <row r="391" spans="1:20" x14ac:dyDescent="0.4">
      <c r="A391" t="s">
        <v>1603</v>
      </c>
      <c r="B391" t="s">
        <v>2329</v>
      </c>
      <c r="C391" t="s">
        <v>11612</v>
      </c>
      <c r="D391" t="s">
        <v>1605</v>
      </c>
      <c r="E391" t="s">
        <v>1606</v>
      </c>
      <c r="F391" t="s">
        <v>2330</v>
      </c>
      <c r="G391">
        <v>31.5233475</v>
      </c>
      <c r="H391">
        <v>-111.3825939</v>
      </c>
      <c r="I391" t="s">
        <v>11482</v>
      </c>
      <c r="J391" t="s">
        <v>2332</v>
      </c>
      <c r="K391" t="s">
        <v>457</v>
      </c>
      <c r="L391" t="s">
        <v>422</v>
      </c>
      <c r="M391">
        <v>3.4000000000000002E-2</v>
      </c>
      <c r="N391" t="s">
        <v>1616</v>
      </c>
      <c r="O391" t="s">
        <v>96</v>
      </c>
      <c r="R391" t="s">
        <v>11486</v>
      </c>
      <c r="S391" t="s">
        <v>1713</v>
      </c>
      <c r="T391" t="s">
        <v>2334</v>
      </c>
    </row>
    <row r="392" spans="1:20" x14ac:dyDescent="0.4">
      <c r="A392" t="s">
        <v>1603</v>
      </c>
      <c r="B392" t="s">
        <v>2329</v>
      </c>
      <c r="C392" t="s">
        <v>11612</v>
      </c>
      <c r="D392" t="s">
        <v>1605</v>
      </c>
      <c r="E392" t="s">
        <v>1606</v>
      </c>
      <c r="F392" t="s">
        <v>2330</v>
      </c>
      <c r="G392">
        <v>31.5233475</v>
      </c>
      <c r="H392">
        <v>-111.3825939</v>
      </c>
      <c r="I392" t="s">
        <v>11482</v>
      </c>
      <c r="J392" t="s">
        <v>2513</v>
      </c>
      <c r="K392" t="s">
        <v>442</v>
      </c>
      <c r="L392" t="s">
        <v>422</v>
      </c>
      <c r="M392">
        <v>0.28999999999999998</v>
      </c>
      <c r="N392" t="s">
        <v>1616</v>
      </c>
      <c r="O392" t="s">
        <v>96</v>
      </c>
      <c r="R392" t="s">
        <v>11485</v>
      </c>
      <c r="S392" t="s">
        <v>1633</v>
      </c>
      <c r="T392" t="s">
        <v>2334</v>
      </c>
    </row>
    <row r="393" spans="1:20" x14ac:dyDescent="0.4">
      <c r="A393" t="s">
        <v>1603</v>
      </c>
      <c r="B393" t="s">
        <v>2329</v>
      </c>
      <c r="C393" t="s">
        <v>11612</v>
      </c>
      <c r="D393" t="s">
        <v>1605</v>
      </c>
      <c r="E393" t="s">
        <v>1606</v>
      </c>
      <c r="F393" t="s">
        <v>2330</v>
      </c>
      <c r="G393">
        <v>31.5233475</v>
      </c>
      <c r="H393">
        <v>-111.3825939</v>
      </c>
      <c r="I393" t="s">
        <v>11482</v>
      </c>
      <c r="J393" t="s">
        <v>3087</v>
      </c>
      <c r="K393" t="s">
        <v>1670</v>
      </c>
      <c r="L393" t="s">
        <v>422</v>
      </c>
      <c r="M393">
        <v>0.9</v>
      </c>
      <c r="N393" t="s">
        <v>1616</v>
      </c>
      <c r="O393" t="s">
        <v>96</v>
      </c>
      <c r="R393" t="s">
        <v>11488</v>
      </c>
      <c r="S393" t="s">
        <v>1664</v>
      </c>
      <c r="T393" t="s">
        <v>2334</v>
      </c>
    </row>
    <row r="394" spans="1:20" x14ac:dyDescent="0.4">
      <c r="A394" t="s">
        <v>1603</v>
      </c>
      <c r="B394" t="s">
        <v>2329</v>
      </c>
      <c r="C394" t="s">
        <v>11612</v>
      </c>
      <c r="D394" t="s">
        <v>1605</v>
      </c>
      <c r="E394" t="s">
        <v>1606</v>
      </c>
      <c r="F394" t="s">
        <v>2330</v>
      </c>
      <c r="G394">
        <v>31.5233475</v>
      </c>
      <c r="H394">
        <v>-111.3825939</v>
      </c>
      <c r="I394" t="s">
        <v>11482</v>
      </c>
      <c r="J394" t="s">
        <v>3111</v>
      </c>
      <c r="K394" t="s">
        <v>1670</v>
      </c>
      <c r="L394" t="s">
        <v>422</v>
      </c>
      <c r="M394">
        <v>0.9</v>
      </c>
      <c r="N394" t="s">
        <v>1616</v>
      </c>
      <c r="O394" t="s">
        <v>96</v>
      </c>
      <c r="R394" t="s">
        <v>11488</v>
      </c>
      <c r="S394" t="s">
        <v>1664</v>
      </c>
      <c r="T394" t="s">
        <v>2334</v>
      </c>
    </row>
    <row r="395" spans="1:20" x14ac:dyDescent="0.4">
      <c r="A395" t="s">
        <v>1603</v>
      </c>
      <c r="B395" t="s">
        <v>2391</v>
      </c>
      <c r="C395" t="s">
        <v>11613</v>
      </c>
      <c r="D395" t="s">
        <v>1605</v>
      </c>
      <c r="E395" t="s">
        <v>1606</v>
      </c>
      <c r="F395" t="s">
        <v>2392</v>
      </c>
      <c r="G395">
        <v>31.5451944</v>
      </c>
      <c r="H395">
        <v>-111.2085144</v>
      </c>
      <c r="I395" t="s">
        <v>11482</v>
      </c>
      <c r="J395" t="s">
        <v>2584</v>
      </c>
      <c r="K395" t="s">
        <v>1670</v>
      </c>
      <c r="L395" t="s">
        <v>422</v>
      </c>
      <c r="M395">
        <v>8.2000000000000003E-2</v>
      </c>
      <c r="N395" t="s">
        <v>1616</v>
      </c>
      <c r="O395" t="s">
        <v>96</v>
      </c>
      <c r="R395" t="s">
        <v>11488</v>
      </c>
      <c r="S395" t="s">
        <v>1664</v>
      </c>
      <c r="T395" t="s">
        <v>2395</v>
      </c>
    </row>
    <row r="396" spans="1:20" x14ac:dyDescent="0.4">
      <c r="A396" t="s">
        <v>1603</v>
      </c>
      <c r="B396" t="s">
        <v>2391</v>
      </c>
      <c r="C396" t="s">
        <v>11613</v>
      </c>
      <c r="D396" t="s">
        <v>1605</v>
      </c>
      <c r="E396" t="s">
        <v>1606</v>
      </c>
      <c r="F396" t="s">
        <v>2392</v>
      </c>
      <c r="G396">
        <v>31.5451944</v>
      </c>
      <c r="H396">
        <v>-111.2085144</v>
      </c>
      <c r="I396" t="s">
        <v>11482</v>
      </c>
      <c r="J396" t="s">
        <v>2588</v>
      </c>
      <c r="K396" t="s">
        <v>1670</v>
      </c>
      <c r="L396" t="s">
        <v>422</v>
      </c>
      <c r="M396">
        <v>8.2000000000000003E-2</v>
      </c>
      <c r="N396" t="s">
        <v>1616</v>
      </c>
      <c r="O396" t="s">
        <v>96</v>
      </c>
      <c r="R396" t="s">
        <v>11488</v>
      </c>
      <c r="S396" t="s">
        <v>1664</v>
      </c>
      <c r="T396" t="s">
        <v>2395</v>
      </c>
    </row>
    <row r="397" spans="1:20" x14ac:dyDescent="0.4">
      <c r="A397" t="s">
        <v>1603</v>
      </c>
      <c r="B397" t="s">
        <v>2391</v>
      </c>
      <c r="C397" t="s">
        <v>11613</v>
      </c>
      <c r="D397" t="s">
        <v>1605</v>
      </c>
      <c r="E397" t="s">
        <v>1606</v>
      </c>
      <c r="F397" t="s">
        <v>2392</v>
      </c>
      <c r="G397">
        <v>31.5451944</v>
      </c>
      <c r="H397">
        <v>-111.2085144</v>
      </c>
      <c r="I397" t="s">
        <v>11482</v>
      </c>
      <c r="J397" t="s">
        <v>2950</v>
      </c>
      <c r="K397" t="s">
        <v>442</v>
      </c>
      <c r="L397" t="s">
        <v>422</v>
      </c>
      <c r="M397">
        <v>0.14000000000000001</v>
      </c>
      <c r="N397" t="s">
        <v>1616</v>
      </c>
      <c r="O397" t="s">
        <v>96</v>
      </c>
      <c r="R397" t="s">
        <v>11485</v>
      </c>
      <c r="S397" t="s">
        <v>1633</v>
      </c>
      <c r="T397" t="s">
        <v>2395</v>
      </c>
    </row>
    <row r="398" spans="1:20" x14ac:dyDescent="0.4">
      <c r="A398" t="s">
        <v>1603</v>
      </c>
      <c r="B398" t="s">
        <v>2491</v>
      </c>
      <c r="C398" t="s">
        <v>11614</v>
      </c>
      <c r="D398" t="s">
        <v>1605</v>
      </c>
      <c r="E398" t="s">
        <v>1606</v>
      </c>
      <c r="F398" t="s">
        <v>2492</v>
      </c>
      <c r="G398">
        <v>31.5933058</v>
      </c>
      <c r="H398">
        <v>-111.3207247</v>
      </c>
      <c r="I398" t="s">
        <v>11482</v>
      </c>
      <c r="J398" t="s">
        <v>2551</v>
      </c>
      <c r="K398" t="s">
        <v>457</v>
      </c>
      <c r="L398" t="s">
        <v>422</v>
      </c>
      <c r="M398">
        <v>3.6999999999999998E-2</v>
      </c>
      <c r="N398" t="s">
        <v>1616</v>
      </c>
      <c r="O398" t="s">
        <v>96</v>
      </c>
      <c r="R398" t="s">
        <v>11486</v>
      </c>
      <c r="S398" t="s">
        <v>1713</v>
      </c>
      <c r="T398" t="s">
        <v>2495</v>
      </c>
    </row>
    <row r="399" spans="1:20" x14ac:dyDescent="0.4">
      <c r="A399" t="s">
        <v>1603</v>
      </c>
      <c r="B399" t="s">
        <v>2491</v>
      </c>
      <c r="C399" t="s">
        <v>11614</v>
      </c>
      <c r="D399" t="s">
        <v>1605</v>
      </c>
      <c r="E399" t="s">
        <v>1606</v>
      </c>
      <c r="F399" t="s">
        <v>2492</v>
      </c>
      <c r="G399">
        <v>31.5933058</v>
      </c>
      <c r="H399">
        <v>-111.3207247</v>
      </c>
      <c r="I399" t="s">
        <v>11482</v>
      </c>
      <c r="J399" t="s">
        <v>2760</v>
      </c>
      <c r="K399" t="s">
        <v>1670</v>
      </c>
      <c r="L399" t="s">
        <v>422</v>
      </c>
      <c r="M399">
        <v>1.5</v>
      </c>
      <c r="N399" t="s">
        <v>1616</v>
      </c>
      <c r="O399" t="s">
        <v>96</v>
      </c>
      <c r="R399" t="s">
        <v>11488</v>
      </c>
      <c r="S399" t="s">
        <v>1664</v>
      </c>
      <c r="T399" t="s">
        <v>1645</v>
      </c>
    </row>
    <row r="400" spans="1:20" x14ac:dyDescent="0.4">
      <c r="A400" t="s">
        <v>1603</v>
      </c>
      <c r="B400" t="s">
        <v>2491</v>
      </c>
      <c r="C400" t="s">
        <v>11614</v>
      </c>
      <c r="D400" t="s">
        <v>1605</v>
      </c>
      <c r="E400" t="s">
        <v>1606</v>
      </c>
      <c r="F400" t="s">
        <v>2492</v>
      </c>
      <c r="G400">
        <v>31.5933058</v>
      </c>
      <c r="H400">
        <v>-111.3207247</v>
      </c>
      <c r="I400" t="s">
        <v>11482</v>
      </c>
      <c r="J400" t="s">
        <v>3107</v>
      </c>
      <c r="K400" t="s">
        <v>1670</v>
      </c>
      <c r="L400" t="s">
        <v>422</v>
      </c>
      <c r="M400">
        <v>1.5</v>
      </c>
      <c r="N400" t="s">
        <v>1616</v>
      </c>
      <c r="O400" t="s">
        <v>96</v>
      </c>
      <c r="R400" t="s">
        <v>11488</v>
      </c>
      <c r="S400" t="s">
        <v>1664</v>
      </c>
      <c r="T400" t="s">
        <v>1645</v>
      </c>
    </row>
    <row r="401" spans="1:20" x14ac:dyDescent="0.4">
      <c r="A401" t="s">
        <v>1603</v>
      </c>
      <c r="B401" t="s">
        <v>2503</v>
      </c>
      <c r="C401" t="s">
        <v>11615</v>
      </c>
      <c r="D401" t="s">
        <v>1605</v>
      </c>
      <c r="E401" t="s">
        <v>1606</v>
      </c>
      <c r="F401" t="s">
        <v>2504</v>
      </c>
      <c r="G401">
        <v>31.824791699999999</v>
      </c>
      <c r="H401">
        <v>-110.75488559999999</v>
      </c>
      <c r="I401" t="s">
        <v>11482</v>
      </c>
      <c r="J401" t="s">
        <v>2715</v>
      </c>
      <c r="K401" t="s">
        <v>1670</v>
      </c>
      <c r="L401" t="s">
        <v>422</v>
      </c>
      <c r="M401">
        <v>0.28000000000000003</v>
      </c>
      <c r="N401" t="s">
        <v>1616</v>
      </c>
      <c r="O401" t="s">
        <v>96</v>
      </c>
      <c r="R401" t="s">
        <v>11488</v>
      </c>
      <c r="S401" t="s">
        <v>1664</v>
      </c>
      <c r="T401" t="s">
        <v>2717</v>
      </c>
    </row>
    <row r="402" spans="1:20" x14ac:dyDescent="0.4">
      <c r="A402" t="s">
        <v>1603</v>
      </c>
      <c r="B402" t="s">
        <v>2432</v>
      </c>
      <c r="C402" t="s">
        <v>11616</v>
      </c>
      <c r="D402" t="s">
        <v>1605</v>
      </c>
      <c r="E402" t="s">
        <v>1606</v>
      </c>
      <c r="F402" t="s">
        <v>2433</v>
      </c>
      <c r="G402">
        <v>31.835930600000001</v>
      </c>
      <c r="H402">
        <v>-110.5435758</v>
      </c>
      <c r="I402" t="s">
        <v>11482</v>
      </c>
      <c r="J402" t="s">
        <v>2617</v>
      </c>
      <c r="K402" t="s">
        <v>1611</v>
      </c>
      <c r="L402" t="s">
        <v>422</v>
      </c>
      <c r="M402">
        <v>1.1000000000000001</v>
      </c>
      <c r="N402" t="s">
        <v>1616</v>
      </c>
      <c r="O402" t="s">
        <v>96</v>
      </c>
      <c r="R402" t="s">
        <v>11483</v>
      </c>
      <c r="S402" t="s">
        <v>1623</v>
      </c>
      <c r="T402" t="s">
        <v>1896</v>
      </c>
    </row>
    <row r="403" spans="1:20" x14ac:dyDescent="0.4">
      <c r="A403" t="s">
        <v>1603</v>
      </c>
      <c r="B403" t="s">
        <v>1959</v>
      </c>
      <c r="C403" t="s">
        <v>11617</v>
      </c>
      <c r="D403" t="s">
        <v>1605</v>
      </c>
      <c r="E403" t="s">
        <v>1606</v>
      </c>
      <c r="F403" t="s">
        <v>1960</v>
      </c>
      <c r="G403">
        <v>32.011678600000003</v>
      </c>
      <c r="H403">
        <v>-110.4769333</v>
      </c>
      <c r="I403" t="s">
        <v>11482</v>
      </c>
      <c r="J403" t="s">
        <v>1961</v>
      </c>
      <c r="K403" t="s">
        <v>1611</v>
      </c>
      <c r="L403" t="s">
        <v>422</v>
      </c>
      <c r="M403">
        <v>8.7999999999999995E-2</v>
      </c>
      <c r="N403" t="s">
        <v>1616</v>
      </c>
      <c r="O403" t="s">
        <v>96</v>
      </c>
      <c r="R403" t="s">
        <v>11483</v>
      </c>
      <c r="S403" t="s">
        <v>1623</v>
      </c>
      <c r="T403" t="s">
        <v>1963</v>
      </c>
    </row>
    <row r="404" spans="1:20" x14ac:dyDescent="0.4">
      <c r="A404" t="s">
        <v>1603</v>
      </c>
      <c r="B404" t="s">
        <v>1959</v>
      </c>
      <c r="C404" t="s">
        <v>11617</v>
      </c>
      <c r="D404" t="s">
        <v>1605</v>
      </c>
      <c r="E404" t="s">
        <v>1606</v>
      </c>
      <c r="F404" t="s">
        <v>1960</v>
      </c>
      <c r="G404">
        <v>32.011678600000003</v>
      </c>
      <c r="H404">
        <v>-110.4769333</v>
      </c>
      <c r="I404" t="s">
        <v>11482</v>
      </c>
      <c r="J404" t="s">
        <v>2094</v>
      </c>
      <c r="K404" t="s">
        <v>457</v>
      </c>
      <c r="L404" t="s">
        <v>422</v>
      </c>
      <c r="M404">
        <v>0.05</v>
      </c>
      <c r="N404" t="s">
        <v>1616</v>
      </c>
      <c r="O404" t="s">
        <v>96</v>
      </c>
      <c r="R404" t="s">
        <v>11486</v>
      </c>
      <c r="S404" t="s">
        <v>1713</v>
      </c>
      <c r="T404" t="s">
        <v>1963</v>
      </c>
    </row>
    <row r="405" spans="1:20" x14ac:dyDescent="0.4">
      <c r="A405" t="s">
        <v>1603</v>
      </c>
      <c r="B405" t="s">
        <v>1734</v>
      </c>
      <c r="C405" t="s">
        <v>11618</v>
      </c>
      <c r="D405" t="s">
        <v>1605</v>
      </c>
      <c r="E405" t="s">
        <v>1606</v>
      </c>
      <c r="F405" t="s">
        <v>1735</v>
      </c>
      <c r="G405">
        <v>31.966138099999998</v>
      </c>
      <c r="H405">
        <v>-110.45151970000001</v>
      </c>
      <c r="I405" t="s">
        <v>11482</v>
      </c>
      <c r="J405" t="s">
        <v>1736</v>
      </c>
      <c r="K405" t="s">
        <v>1611</v>
      </c>
      <c r="L405" t="s">
        <v>422</v>
      </c>
      <c r="M405">
        <v>0.5</v>
      </c>
      <c r="N405" t="s">
        <v>1616</v>
      </c>
      <c r="O405" t="s">
        <v>96</v>
      </c>
      <c r="R405" t="s">
        <v>11483</v>
      </c>
      <c r="S405" t="s">
        <v>1623</v>
      </c>
      <c r="T405" t="s">
        <v>1738</v>
      </c>
    </row>
    <row r="406" spans="1:20" x14ac:dyDescent="0.4">
      <c r="A406" t="s">
        <v>1603</v>
      </c>
      <c r="B406" t="s">
        <v>1879</v>
      </c>
      <c r="C406" t="s">
        <v>11619</v>
      </c>
      <c r="D406" t="s">
        <v>1605</v>
      </c>
      <c r="E406" t="s">
        <v>1606</v>
      </c>
      <c r="F406" t="s">
        <v>1735</v>
      </c>
      <c r="G406">
        <v>31.966138099999998</v>
      </c>
      <c r="H406">
        <v>-110.45151970000001</v>
      </c>
      <c r="I406" t="s">
        <v>11482</v>
      </c>
      <c r="J406" t="s">
        <v>1902</v>
      </c>
      <c r="K406" t="s">
        <v>1611</v>
      </c>
      <c r="L406" t="s">
        <v>422</v>
      </c>
      <c r="M406">
        <v>0.5</v>
      </c>
      <c r="N406" t="s">
        <v>1616</v>
      </c>
      <c r="O406" t="s">
        <v>96</v>
      </c>
      <c r="R406" t="s">
        <v>11483</v>
      </c>
      <c r="S406" t="s">
        <v>1623</v>
      </c>
      <c r="T406" t="s">
        <v>1882</v>
      </c>
    </row>
    <row r="407" spans="1:20" x14ac:dyDescent="0.4">
      <c r="A407" t="s">
        <v>1603</v>
      </c>
      <c r="B407" t="s">
        <v>1619</v>
      </c>
      <c r="C407" t="s">
        <v>11620</v>
      </c>
      <c r="D407" t="s">
        <v>1605</v>
      </c>
      <c r="E407" t="s">
        <v>1606</v>
      </c>
      <c r="F407" t="s">
        <v>1620</v>
      </c>
      <c r="G407">
        <v>31.731720299999999</v>
      </c>
      <c r="H407">
        <v>-110.6288425</v>
      </c>
      <c r="I407" t="s">
        <v>11482</v>
      </c>
      <c r="J407" t="s">
        <v>1622</v>
      </c>
      <c r="K407" t="s">
        <v>1611</v>
      </c>
      <c r="L407" t="s">
        <v>422</v>
      </c>
      <c r="M407">
        <v>0.22</v>
      </c>
      <c r="N407" t="s">
        <v>1616</v>
      </c>
      <c r="O407" t="s">
        <v>96</v>
      </c>
      <c r="R407" t="s">
        <v>11483</v>
      </c>
      <c r="S407" t="s">
        <v>1623</v>
      </c>
      <c r="T407" t="s">
        <v>1625</v>
      </c>
    </row>
    <row r="408" spans="1:20" x14ac:dyDescent="0.4">
      <c r="A408" t="s">
        <v>1603</v>
      </c>
      <c r="B408" t="s">
        <v>1949</v>
      </c>
      <c r="C408" t="s">
        <v>11621</v>
      </c>
      <c r="D408" t="s">
        <v>1605</v>
      </c>
      <c r="E408" t="s">
        <v>1606</v>
      </c>
      <c r="F408" t="s">
        <v>1950</v>
      </c>
      <c r="G408">
        <v>32.116416700000002</v>
      </c>
      <c r="H408">
        <v>-111.12578139999999</v>
      </c>
      <c r="I408" t="s">
        <v>11482</v>
      </c>
      <c r="J408" t="s">
        <v>1951</v>
      </c>
      <c r="K408" t="s">
        <v>1611</v>
      </c>
      <c r="L408" t="s">
        <v>422</v>
      </c>
      <c r="M408">
        <v>0.67</v>
      </c>
      <c r="N408" t="s">
        <v>1616</v>
      </c>
      <c r="O408" t="s">
        <v>96</v>
      </c>
      <c r="R408" t="s">
        <v>11483</v>
      </c>
      <c r="S408" t="s">
        <v>1623</v>
      </c>
      <c r="T408" t="s">
        <v>1625</v>
      </c>
    </row>
    <row r="409" spans="1:20" x14ac:dyDescent="0.4">
      <c r="A409" t="s">
        <v>1603</v>
      </c>
      <c r="B409" t="s">
        <v>1729</v>
      </c>
      <c r="C409" t="s">
        <v>11622</v>
      </c>
      <c r="D409" t="s">
        <v>1605</v>
      </c>
      <c r="E409" t="s">
        <v>1606</v>
      </c>
      <c r="F409" t="s">
        <v>1730</v>
      </c>
      <c r="G409">
        <v>32.4469919</v>
      </c>
      <c r="H409">
        <v>-111.2544644</v>
      </c>
      <c r="I409" t="s">
        <v>11482</v>
      </c>
      <c r="J409" t="s">
        <v>1731</v>
      </c>
      <c r="K409" t="s">
        <v>1611</v>
      </c>
      <c r="L409" t="s">
        <v>422</v>
      </c>
      <c r="M409">
        <v>13</v>
      </c>
      <c r="N409" t="s">
        <v>1616</v>
      </c>
      <c r="O409" t="s">
        <v>96</v>
      </c>
      <c r="R409" t="s">
        <v>11483</v>
      </c>
      <c r="S409" t="s">
        <v>1623</v>
      </c>
      <c r="T409" t="s">
        <v>1733</v>
      </c>
    </row>
    <row r="410" spans="1:20" x14ac:dyDescent="0.4">
      <c r="A410" t="s">
        <v>1603</v>
      </c>
      <c r="B410" t="s">
        <v>1739</v>
      </c>
      <c r="C410" t="s">
        <v>11623</v>
      </c>
      <c r="D410" t="s">
        <v>1605</v>
      </c>
      <c r="E410" t="s">
        <v>1606</v>
      </c>
      <c r="F410" t="s">
        <v>1730</v>
      </c>
      <c r="G410">
        <v>32.4469919</v>
      </c>
      <c r="H410">
        <v>-111.2544644</v>
      </c>
      <c r="I410" t="s">
        <v>11482</v>
      </c>
      <c r="J410" t="s">
        <v>1740</v>
      </c>
      <c r="K410" t="s">
        <v>1611</v>
      </c>
      <c r="L410" t="s">
        <v>422</v>
      </c>
      <c r="M410">
        <v>12</v>
      </c>
      <c r="N410" t="s">
        <v>1616</v>
      </c>
      <c r="O410" t="s">
        <v>96</v>
      </c>
      <c r="R410" t="s">
        <v>11483</v>
      </c>
      <c r="S410" t="s">
        <v>1623</v>
      </c>
      <c r="T410" t="s">
        <v>1733</v>
      </c>
    </row>
    <row r="411" spans="1:20" x14ac:dyDescent="0.4">
      <c r="A411" t="s">
        <v>1603</v>
      </c>
      <c r="B411" t="s">
        <v>1818</v>
      </c>
      <c r="C411" t="s">
        <v>11624</v>
      </c>
      <c r="D411" t="s">
        <v>1605</v>
      </c>
      <c r="E411" t="s">
        <v>1606</v>
      </c>
      <c r="F411" t="s">
        <v>1819</v>
      </c>
      <c r="G411">
        <v>32.007968099999999</v>
      </c>
      <c r="H411">
        <v>-111.43560220000001</v>
      </c>
      <c r="I411" t="s">
        <v>11482</v>
      </c>
      <c r="J411" t="s">
        <v>1955</v>
      </c>
      <c r="K411" t="s">
        <v>442</v>
      </c>
      <c r="L411" t="s">
        <v>422</v>
      </c>
      <c r="M411">
        <v>8.6999999999999994E-2</v>
      </c>
      <c r="N411" t="s">
        <v>1616</v>
      </c>
      <c r="O411" t="s">
        <v>96</v>
      </c>
      <c r="R411" t="s">
        <v>11485</v>
      </c>
      <c r="S411" t="s">
        <v>1633</v>
      </c>
      <c r="T411" t="s">
        <v>1822</v>
      </c>
    </row>
    <row r="412" spans="1:20" x14ac:dyDescent="0.4">
      <c r="A412" t="s">
        <v>1603</v>
      </c>
      <c r="B412" t="s">
        <v>1839</v>
      </c>
      <c r="C412" t="s">
        <v>11625</v>
      </c>
      <c r="D412" t="s">
        <v>1605</v>
      </c>
      <c r="E412" t="s">
        <v>1606</v>
      </c>
      <c r="F412" t="s">
        <v>1819</v>
      </c>
      <c r="G412">
        <v>32.007968099999999</v>
      </c>
      <c r="H412">
        <v>-111.43560220000001</v>
      </c>
      <c r="I412" t="s">
        <v>11482</v>
      </c>
      <c r="J412" t="s">
        <v>2079</v>
      </c>
      <c r="K412" t="s">
        <v>1611</v>
      </c>
      <c r="L412" t="s">
        <v>422</v>
      </c>
      <c r="M412">
        <v>4.2</v>
      </c>
      <c r="N412" t="s">
        <v>1616</v>
      </c>
      <c r="O412" t="s">
        <v>96</v>
      </c>
      <c r="R412" t="s">
        <v>11483</v>
      </c>
      <c r="S412" t="s">
        <v>1623</v>
      </c>
      <c r="T412" t="s">
        <v>1842</v>
      </c>
    </row>
    <row r="413" spans="1:20" x14ac:dyDescent="0.4">
      <c r="A413" t="s">
        <v>1603</v>
      </c>
      <c r="B413" t="s">
        <v>1818</v>
      </c>
      <c r="C413" t="s">
        <v>11624</v>
      </c>
      <c r="D413" t="s">
        <v>1605</v>
      </c>
      <c r="E413" t="s">
        <v>1606</v>
      </c>
      <c r="F413" t="s">
        <v>1819</v>
      </c>
      <c r="G413">
        <v>32.007968099999999</v>
      </c>
      <c r="H413">
        <v>-111.43560220000001</v>
      </c>
      <c r="I413" t="s">
        <v>11482</v>
      </c>
      <c r="J413" t="s">
        <v>2128</v>
      </c>
      <c r="K413" t="s">
        <v>1611</v>
      </c>
      <c r="L413" t="s">
        <v>422</v>
      </c>
      <c r="M413">
        <v>4.3</v>
      </c>
      <c r="N413" t="s">
        <v>1616</v>
      </c>
      <c r="O413" t="s">
        <v>96</v>
      </c>
      <c r="R413" t="s">
        <v>11483</v>
      </c>
      <c r="S413" t="s">
        <v>1623</v>
      </c>
      <c r="T413" t="s">
        <v>1822</v>
      </c>
    </row>
    <row r="414" spans="1:20" x14ac:dyDescent="0.4">
      <c r="A414" t="s">
        <v>1603</v>
      </c>
      <c r="B414" t="s">
        <v>1794</v>
      </c>
      <c r="C414" t="s">
        <v>11626</v>
      </c>
      <c r="D414" t="s">
        <v>1605</v>
      </c>
      <c r="E414" t="s">
        <v>1606</v>
      </c>
      <c r="F414" t="s">
        <v>1795</v>
      </c>
      <c r="G414">
        <v>32.1539</v>
      </c>
      <c r="H414">
        <v>-110.4542194</v>
      </c>
      <c r="I414" t="s">
        <v>11482</v>
      </c>
      <c r="J414" t="s">
        <v>1797</v>
      </c>
      <c r="K414" t="s">
        <v>442</v>
      </c>
      <c r="L414" t="s">
        <v>422</v>
      </c>
      <c r="M414">
        <v>0.24</v>
      </c>
      <c r="N414" t="s">
        <v>1616</v>
      </c>
      <c r="O414" t="s">
        <v>96</v>
      </c>
      <c r="R414" t="s">
        <v>11485</v>
      </c>
      <c r="S414" t="s">
        <v>1633</v>
      </c>
      <c r="T414" t="s">
        <v>1799</v>
      </c>
    </row>
    <row r="415" spans="1:20" x14ac:dyDescent="0.4">
      <c r="A415" t="s">
        <v>1603</v>
      </c>
      <c r="B415" t="s">
        <v>1794</v>
      </c>
      <c r="C415" t="s">
        <v>11626</v>
      </c>
      <c r="D415" t="s">
        <v>1605</v>
      </c>
      <c r="E415" t="s">
        <v>1606</v>
      </c>
      <c r="F415" t="s">
        <v>1795</v>
      </c>
      <c r="G415">
        <v>32.1539</v>
      </c>
      <c r="H415">
        <v>-110.4542194</v>
      </c>
      <c r="I415" t="s">
        <v>11482</v>
      </c>
      <c r="J415" t="s">
        <v>1906</v>
      </c>
      <c r="K415" t="s">
        <v>1611</v>
      </c>
      <c r="L415" t="s">
        <v>422</v>
      </c>
      <c r="M415">
        <v>2.1999999999999999E-2</v>
      </c>
      <c r="N415" t="s">
        <v>1616</v>
      </c>
      <c r="O415" t="s">
        <v>96</v>
      </c>
      <c r="R415" t="s">
        <v>11483</v>
      </c>
      <c r="S415" t="s">
        <v>1623</v>
      </c>
      <c r="T415" t="s">
        <v>1799</v>
      </c>
    </row>
    <row r="416" spans="1:20" x14ac:dyDescent="0.4">
      <c r="A416" t="s">
        <v>1603</v>
      </c>
      <c r="B416" t="s">
        <v>1794</v>
      </c>
      <c r="C416" t="s">
        <v>11626</v>
      </c>
      <c r="D416" t="s">
        <v>1605</v>
      </c>
      <c r="E416" t="s">
        <v>1606</v>
      </c>
      <c r="F416" t="s">
        <v>1795</v>
      </c>
      <c r="G416">
        <v>32.1539</v>
      </c>
      <c r="H416">
        <v>-110.4542194</v>
      </c>
      <c r="I416" t="s">
        <v>11482</v>
      </c>
      <c r="J416" t="s">
        <v>2006</v>
      </c>
      <c r="K416" t="s">
        <v>1611</v>
      </c>
      <c r="L416" t="s">
        <v>422</v>
      </c>
      <c r="M416">
        <v>0.44</v>
      </c>
      <c r="N416" t="s">
        <v>1616</v>
      </c>
      <c r="O416" t="s">
        <v>96</v>
      </c>
      <c r="R416" t="s">
        <v>11483</v>
      </c>
      <c r="S416" t="s">
        <v>1623</v>
      </c>
      <c r="T416" t="s">
        <v>1799</v>
      </c>
    </row>
    <row r="417" spans="1:20" x14ac:dyDescent="0.4">
      <c r="A417" t="s">
        <v>1603</v>
      </c>
      <c r="B417" t="s">
        <v>1687</v>
      </c>
      <c r="C417" t="s">
        <v>11627</v>
      </c>
      <c r="D417" t="s">
        <v>1605</v>
      </c>
      <c r="E417" t="s">
        <v>1606</v>
      </c>
      <c r="F417" t="s">
        <v>1688</v>
      </c>
      <c r="G417">
        <v>31.754255799999999</v>
      </c>
      <c r="H417">
        <v>-110.6928119</v>
      </c>
      <c r="I417" t="s">
        <v>11482</v>
      </c>
      <c r="J417" t="s">
        <v>1964</v>
      </c>
      <c r="K417" t="s">
        <v>1611</v>
      </c>
      <c r="L417" t="s">
        <v>422</v>
      </c>
      <c r="M417">
        <v>1.3</v>
      </c>
      <c r="N417" t="s">
        <v>1616</v>
      </c>
      <c r="O417" t="s">
        <v>96</v>
      </c>
      <c r="R417" t="s">
        <v>11483</v>
      </c>
      <c r="S417" t="s">
        <v>1623</v>
      </c>
      <c r="T417" t="s">
        <v>1692</v>
      </c>
    </row>
    <row r="418" spans="1:20" x14ac:dyDescent="0.4">
      <c r="A418" t="s">
        <v>1603</v>
      </c>
      <c r="B418" t="s">
        <v>1752</v>
      </c>
      <c r="C418" t="s">
        <v>11628</v>
      </c>
      <c r="D418" t="s">
        <v>1605</v>
      </c>
      <c r="E418" t="s">
        <v>1606</v>
      </c>
      <c r="F418" t="s">
        <v>1753</v>
      </c>
      <c r="G418">
        <v>31.75</v>
      </c>
      <c r="H418">
        <v>-110.52367390000001</v>
      </c>
      <c r="I418" t="s">
        <v>11482</v>
      </c>
      <c r="J418" t="s">
        <v>1800</v>
      </c>
      <c r="K418" t="s">
        <v>1611</v>
      </c>
      <c r="L418" t="s">
        <v>422</v>
      </c>
      <c r="M418">
        <v>0.6</v>
      </c>
      <c r="N418" t="s">
        <v>1616</v>
      </c>
      <c r="O418" t="s">
        <v>96</v>
      </c>
      <c r="R418" t="s">
        <v>11483</v>
      </c>
      <c r="S418" t="s">
        <v>1623</v>
      </c>
      <c r="T418" t="s">
        <v>1757</v>
      </c>
    </row>
    <row r="419" spans="1:20" x14ac:dyDescent="0.4">
      <c r="A419" t="s">
        <v>1603</v>
      </c>
      <c r="B419" t="s">
        <v>1823</v>
      </c>
      <c r="C419" t="s">
        <v>11629</v>
      </c>
      <c r="D419" t="s">
        <v>1605</v>
      </c>
      <c r="E419" t="s">
        <v>1606</v>
      </c>
      <c r="F419" t="s">
        <v>1824</v>
      </c>
      <c r="G419">
        <v>32.153871899999999</v>
      </c>
      <c r="H419">
        <v>-110.4542914</v>
      </c>
      <c r="I419" t="s">
        <v>11482</v>
      </c>
      <c r="J419" t="s">
        <v>1825</v>
      </c>
      <c r="K419" t="s">
        <v>457</v>
      </c>
      <c r="L419" t="s">
        <v>422</v>
      </c>
      <c r="M419">
        <v>2.5999999999999999E-2</v>
      </c>
      <c r="N419" t="s">
        <v>1616</v>
      </c>
      <c r="O419" t="s">
        <v>96</v>
      </c>
      <c r="R419" t="s">
        <v>11486</v>
      </c>
      <c r="S419" t="s">
        <v>1713</v>
      </c>
      <c r="T419" t="s">
        <v>1827</v>
      </c>
    </row>
    <row r="420" spans="1:20" x14ac:dyDescent="0.4">
      <c r="A420" t="s">
        <v>1603</v>
      </c>
      <c r="B420" t="s">
        <v>1823</v>
      </c>
      <c r="C420" t="s">
        <v>11629</v>
      </c>
      <c r="D420" t="s">
        <v>1605</v>
      </c>
      <c r="E420" t="s">
        <v>1606</v>
      </c>
      <c r="F420" t="s">
        <v>1824</v>
      </c>
      <c r="G420">
        <v>32.153871899999999</v>
      </c>
      <c r="H420">
        <v>-110.4542914</v>
      </c>
      <c r="I420" t="s">
        <v>11482</v>
      </c>
      <c r="J420" t="s">
        <v>1980</v>
      </c>
      <c r="K420" t="s">
        <v>1611</v>
      </c>
      <c r="L420" t="s">
        <v>422</v>
      </c>
      <c r="M420">
        <v>6.4</v>
      </c>
      <c r="N420" t="s">
        <v>1616</v>
      </c>
      <c r="O420" t="s">
        <v>96</v>
      </c>
      <c r="R420" t="s">
        <v>11483</v>
      </c>
      <c r="S420" t="s">
        <v>1623</v>
      </c>
      <c r="T420" t="s">
        <v>1982</v>
      </c>
    </row>
    <row r="421" spans="1:20" x14ac:dyDescent="0.4">
      <c r="A421" t="s">
        <v>1603</v>
      </c>
      <c r="B421" t="s">
        <v>1823</v>
      </c>
      <c r="C421" t="s">
        <v>11629</v>
      </c>
      <c r="D421" t="s">
        <v>1605</v>
      </c>
      <c r="E421" t="s">
        <v>1606</v>
      </c>
      <c r="F421" t="s">
        <v>1824</v>
      </c>
      <c r="G421">
        <v>32.153871899999999</v>
      </c>
      <c r="H421">
        <v>-110.4542914</v>
      </c>
      <c r="I421" t="s">
        <v>11482</v>
      </c>
      <c r="J421" t="s">
        <v>2092</v>
      </c>
      <c r="K421" t="s">
        <v>442</v>
      </c>
      <c r="L421" t="s">
        <v>422</v>
      </c>
      <c r="M421">
        <v>0.2</v>
      </c>
      <c r="N421" t="s">
        <v>1616</v>
      </c>
      <c r="O421" t="s">
        <v>96</v>
      </c>
      <c r="R421" t="s">
        <v>11485</v>
      </c>
      <c r="S421" t="s">
        <v>1633</v>
      </c>
      <c r="T421" t="s">
        <v>1827</v>
      </c>
    </row>
    <row r="422" spans="1:20" x14ac:dyDescent="0.4">
      <c r="A422" t="s">
        <v>1603</v>
      </c>
      <c r="B422" t="s">
        <v>1921</v>
      </c>
      <c r="C422" t="s">
        <v>11630</v>
      </c>
      <c r="D422" t="s">
        <v>1605</v>
      </c>
      <c r="E422" t="s">
        <v>1606</v>
      </c>
      <c r="F422" t="s">
        <v>1922</v>
      </c>
      <c r="G422">
        <v>32.148164999999999</v>
      </c>
      <c r="H422">
        <v>-110.47886579999999</v>
      </c>
      <c r="I422" t="s">
        <v>11482</v>
      </c>
      <c r="J422" t="s">
        <v>1983</v>
      </c>
      <c r="K422" t="s">
        <v>442</v>
      </c>
      <c r="L422" t="s">
        <v>422</v>
      </c>
      <c r="M422">
        <v>9.5000000000000001E-2</v>
      </c>
      <c r="N422" t="s">
        <v>1616</v>
      </c>
      <c r="O422" t="s">
        <v>96</v>
      </c>
      <c r="R422" t="s">
        <v>11485</v>
      </c>
      <c r="S422" t="s">
        <v>1633</v>
      </c>
      <c r="T422" t="s">
        <v>1982</v>
      </c>
    </row>
    <row r="423" spans="1:20" x14ac:dyDescent="0.4">
      <c r="A423" t="s">
        <v>1603</v>
      </c>
      <c r="B423" t="s">
        <v>1921</v>
      </c>
      <c r="C423" t="s">
        <v>11630</v>
      </c>
      <c r="D423" t="s">
        <v>1605</v>
      </c>
      <c r="E423" t="s">
        <v>1606</v>
      </c>
      <c r="F423" t="s">
        <v>1922</v>
      </c>
      <c r="G423">
        <v>32.148164999999999</v>
      </c>
      <c r="H423">
        <v>-110.47886579999999</v>
      </c>
      <c r="I423" t="s">
        <v>11482</v>
      </c>
      <c r="J423" t="s">
        <v>2019</v>
      </c>
      <c r="K423" t="s">
        <v>1611</v>
      </c>
      <c r="L423" t="s">
        <v>422</v>
      </c>
      <c r="M423">
        <v>0.17</v>
      </c>
      <c r="N423" t="s">
        <v>1616</v>
      </c>
      <c r="O423" t="s">
        <v>96</v>
      </c>
      <c r="R423" t="s">
        <v>11483</v>
      </c>
      <c r="S423" t="s">
        <v>1623</v>
      </c>
      <c r="T423" t="s">
        <v>1926</v>
      </c>
    </row>
    <row r="424" spans="1:20" x14ac:dyDescent="0.4">
      <c r="A424" t="s">
        <v>1603</v>
      </c>
      <c r="B424" t="s">
        <v>1921</v>
      </c>
      <c r="C424" t="s">
        <v>11630</v>
      </c>
      <c r="D424" t="s">
        <v>1605</v>
      </c>
      <c r="E424" t="s">
        <v>1606</v>
      </c>
      <c r="F424" t="s">
        <v>1922</v>
      </c>
      <c r="G424">
        <v>32.148164999999999</v>
      </c>
      <c r="H424">
        <v>-110.47886579999999</v>
      </c>
      <c r="I424" t="s">
        <v>11482</v>
      </c>
      <c r="J424" t="s">
        <v>2047</v>
      </c>
      <c r="K424" t="s">
        <v>457</v>
      </c>
      <c r="L424" t="s">
        <v>422</v>
      </c>
      <c r="M424">
        <v>0.12</v>
      </c>
      <c r="N424" t="s">
        <v>1616</v>
      </c>
      <c r="O424" t="s">
        <v>96</v>
      </c>
      <c r="R424" t="s">
        <v>11486</v>
      </c>
      <c r="S424" t="s">
        <v>1713</v>
      </c>
      <c r="T424" t="s">
        <v>1982</v>
      </c>
    </row>
    <row r="425" spans="1:20" x14ac:dyDescent="0.4">
      <c r="A425" t="s">
        <v>1603</v>
      </c>
      <c r="B425" t="s">
        <v>1866</v>
      </c>
      <c r="C425" t="s">
        <v>11631</v>
      </c>
      <c r="D425" t="s">
        <v>1605</v>
      </c>
      <c r="E425" t="s">
        <v>1606</v>
      </c>
      <c r="F425" t="s">
        <v>1867</v>
      </c>
      <c r="G425">
        <v>32.290004699999997</v>
      </c>
      <c r="H425">
        <v>-111.3216678</v>
      </c>
      <c r="I425" t="s">
        <v>11482</v>
      </c>
      <c r="J425" t="s">
        <v>1869</v>
      </c>
      <c r="K425" t="s">
        <v>1611</v>
      </c>
      <c r="L425" t="s">
        <v>422</v>
      </c>
      <c r="M425">
        <v>1.1000000000000001</v>
      </c>
      <c r="N425" t="s">
        <v>1616</v>
      </c>
      <c r="O425" t="s">
        <v>96</v>
      </c>
      <c r="R425" t="s">
        <v>11483</v>
      </c>
      <c r="S425" t="s">
        <v>1623</v>
      </c>
      <c r="T425" t="s">
        <v>1871</v>
      </c>
    </row>
    <row r="426" spans="1:20" x14ac:dyDescent="0.4">
      <c r="A426" t="s">
        <v>1603</v>
      </c>
      <c r="B426" t="s">
        <v>1808</v>
      </c>
      <c r="C426" t="s">
        <v>11632</v>
      </c>
      <c r="D426" t="s">
        <v>1605</v>
      </c>
      <c r="E426" t="s">
        <v>1606</v>
      </c>
      <c r="F426" t="s">
        <v>1809</v>
      </c>
      <c r="G426">
        <v>32.336287200000001</v>
      </c>
      <c r="H426">
        <v>-110.53941500000001</v>
      </c>
      <c r="I426" t="s">
        <v>11482</v>
      </c>
      <c r="J426" t="s">
        <v>1927</v>
      </c>
      <c r="K426" t="s">
        <v>442</v>
      </c>
      <c r="L426" t="s">
        <v>422</v>
      </c>
      <c r="M426">
        <v>0.11</v>
      </c>
      <c r="N426" t="s">
        <v>1616</v>
      </c>
      <c r="O426" t="s">
        <v>96</v>
      </c>
      <c r="R426" t="s">
        <v>11485</v>
      </c>
      <c r="S426" t="s">
        <v>1633</v>
      </c>
      <c r="T426" t="s">
        <v>1813</v>
      </c>
    </row>
    <row r="427" spans="1:20" x14ac:dyDescent="0.4">
      <c r="A427" t="s">
        <v>1603</v>
      </c>
      <c r="B427" t="s">
        <v>1808</v>
      </c>
      <c r="C427" t="s">
        <v>11632</v>
      </c>
      <c r="D427" t="s">
        <v>1605</v>
      </c>
      <c r="E427" t="s">
        <v>1606</v>
      </c>
      <c r="F427" t="s">
        <v>1809</v>
      </c>
      <c r="G427">
        <v>32.336287200000001</v>
      </c>
      <c r="H427">
        <v>-110.53941500000001</v>
      </c>
      <c r="I427" t="s">
        <v>11482</v>
      </c>
      <c r="J427" t="s">
        <v>2043</v>
      </c>
      <c r="K427" t="s">
        <v>1611</v>
      </c>
      <c r="L427" t="s">
        <v>422</v>
      </c>
      <c r="M427">
        <v>6.8</v>
      </c>
      <c r="N427" t="s">
        <v>1616</v>
      </c>
      <c r="O427" t="s">
        <v>96</v>
      </c>
      <c r="R427" t="s">
        <v>11483</v>
      </c>
      <c r="S427" t="s">
        <v>1623</v>
      </c>
      <c r="T427" t="s">
        <v>1813</v>
      </c>
    </row>
    <row r="428" spans="1:20" x14ac:dyDescent="0.4">
      <c r="A428" t="s">
        <v>1603</v>
      </c>
      <c r="B428" t="s">
        <v>1995</v>
      </c>
      <c r="C428" t="s">
        <v>11633</v>
      </c>
      <c r="D428" t="s">
        <v>1605</v>
      </c>
      <c r="E428" t="s">
        <v>1606</v>
      </c>
      <c r="F428" t="s">
        <v>1747</v>
      </c>
      <c r="G428">
        <v>32.4620125</v>
      </c>
      <c r="H428">
        <v>-110.5628433</v>
      </c>
      <c r="I428" t="s">
        <v>11482</v>
      </c>
      <c r="J428" t="s">
        <v>1996</v>
      </c>
      <c r="K428" t="s">
        <v>1611</v>
      </c>
      <c r="L428" t="s">
        <v>422</v>
      </c>
      <c r="M428">
        <v>0.45</v>
      </c>
      <c r="N428" t="s">
        <v>1616</v>
      </c>
      <c r="O428" t="s">
        <v>96</v>
      </c>
      <c r="R428" t="s">
        <v>11483</v>
      </c>
      <c r="S428" t="s">
        <v>1623</v>
      </c>
      <c r="T428" t="s">
        <v>1999</v>
      </c>
    </row>
    <row r="429" spans="1:20" x14ac:dyDescent="0.4">
      <c r="A429" t="s">
        <v>1603</v>
      </c>
      <c r="B429" t="s">
        <v>1995</v>
      </c>
      <c r="C429" t="s">
        <v>11633</v>
      </c>
      <c r="D429" t="s">
        <v>1605</v>
      </c>
      <c r="E429" t="s">
        <v>1606</v>
      </c>
      <c r="F429" t="s">
        <v>1747</v>
      </c>
      <c r="G429">
        <v>32.4620125</v>
      </c>
      <c r="H429">
        <v>-110.5628433</v>
      </c>
      <c r="I429" t="s">
        <v>11482</v>
      </c>
      <c r="J429" t="s">
        <v>2072</v>
      </c>
      <c r="K429" t="s">
        <v>442</v>
      </c>
      <c r="L429" t="s">
        <v>422</v>
      </c>
      <c r="M429">
        <v>5.3</v>
      </c>
      <c r="N429" t="s">
        <v>1616</v>
      </c>
      <c r="O429" t="s">
        <v>96</v>
      </c>
      <c r="R429" t="s">
        <v>11487</v>
      </c>
      <c r="S429" t="s">
        <v>2073</v>
      </c>
      <c r="T429" t="s">
        <v>1999</v>
      </c>
    </row>
    <row r="430" spans="1:20" x14ac:dyDescent="0.4">
      <c r="A430" t="s">
        <v>1603</v>
      </c>
      <c r="B430" t="s">
        <v>1746</v>
      </c>
      <c r="C430" t="s">
        <v>11634</v>
      </c>
      <c r="D430" t="s">
        <v>1605</v>
      </c>
      <c r="E430" t="s">
        <v>1606</v>
      </c>
      <c r="F430" t="s">
        <v>1747</v>
      </c>
      <c r="G430">
        <v>32.4620125</v>
      </c>
      <c r="H430">
        <v>-110.5628433</v>
      </c>
      <c r="I430" t="s">
        <v>11482</v>
      </c>
      <c r="J430" t="s">
        <v>2098</v>
      </c>
      <c r="K430" t="s">
        <v>1611</v>
      </c>
      <c r="L430" t="s">
        <v>422</v>
      </c>
      <c r="M430">
        <v>0.31</v>
      </c>
      <c r="N430" t="s">
        <v>1616</v>
      </c>
      <c r="O430" t="s">
        <v>96</v>
      </c>
      <c r="R430" t="s">
        <v>11483</v>
      </c>
      <c r="S430" t="s">
        <v>1623</v>
      </c>
      <c r="T430" t="s">
        <v>1751</v>
      </c>
    </row>
    <row r="431" spans="1:20" x14ac:dyDescent="0.4">
      <c r="A431" t="s">
        <v>1603</v>
      </c>
      <c r="B431" t="s">
        <v>1802</v>
      </c>
      <c r="C431" t="s">
        <v>11635</v>
      </c>
      <c r="D431" t="s">
        <v>1605</v>
      </c>
      <c r="E431" t="s">
        <v>1606</v>
      </c>
      <c r="F431" t="s">
        <v>1803</v>
      </c>
      <c r="G431">
        <v>32.456317499999997</v>
      </c>
      <c r="H431">
        <v>-110.6404036</v>
      </c>
      <c r="I431" t="s">
        <v>11482</v>
      </c>
      <c r="J431" t="s">
        <v>1805</v>
      </c>
      <c r="K431" t="s">
        <v>1611</v>
      </c>
      <c r="L431" t="s">
        <v>422</v>
      </c>
      <c r="M431">
        <v>0.35</v>
      </c>
      <c r="N431" t="s">
        <v>1616</v>
      </c>
      <c r="O431" t="s">
        <v>96</v>
      </c>
      <c r="R431" t="s">
        <v>11483</v>
      </c>
      <c r="S431" t="s">
        <v>1623</v>
      </c>
      <c r="T431" t="s">
        <v>1807</v>
      </c>
    </row>
    <row r="432" spans="1:20" x14ac:dyDescent="0.4">
      <c r="A432" t="s">
        <v>1603</v>
      </c>
      <c r="B432" t="s">
        <v>1802</v>
      </c>
      <c r="C432" t="s">
        <v>11635</v>
      </c>
      <c r="D432" t="s">
        <v>1605</v>
      </c>
      <c r="E432" t="s">
        <v>1606</v>
      </c>
      <c r="F432" t="s">
        <v>1803</v>
      </c>
      <c r="G432">
        <v>32.456317499999997</v>
      </c>
      <c r="H432">
        <v>-110.6404036</v>
      </c>
      <c r="I432" t="s">
        <v>11482</v>
      </c>
      <c r="J432" t="s">
        <v>1843</v>
      </c>
      <c r="K432" t="s">
        <v>442</v>
      </c>
      <c r="L432" t="s">
        <v>422</v>
      </c>
      <c r="M432">
        <v>0.05</v>
      </c>
      <c r="N432" t="s">
        <v>1616</v>
      </c>
      <c r="O432" t="s">
        <v>96</v>
      </c>
      <c r="R432" t="s">
        <v>11485</v>
      </c>
      <c r="S432" t="s">
        <v>1633</v>
      </c>
      <c r="T432" t="s">
        <v>1845</v>
      </c>
    </row>
    <row r="433" spans="1:20" x14ac:dyDescent="0.4">
      <c r="A433" t="s">
        <v>1603</v>
      </c>
      <c r="B433" t="s">
        <v>1802</v>
      </c>
      <c r="C433" t="s">
        <v>11635</v>
      </c>
      <c r="D433" t="s">
        <v>1605</v>
      </c>
      <c r="E433" t="s">
        <v>1606</v>
      </c>
      <c r="F433" t="s">
        <v>1803</v>
      </c>
      <c r="G433">
        <v>32.456317499999997</v>
      </c>
      <c r="H433">
        <v>-110.6404036</v>
      </c>
      <c r="I433" t="s">
        <v>11482</v>
      </c>
      <c r="J433" t="s">
        <v>1883</v>
      </c>
      <c r="K433" t="s">
        <v>457</v>
      </c>
      <c r="L433" t="s">
        <v>422</v>
      </c>
      <c r="M433">
        <v>4.3999999999999997E-2</v>
      </c>
      <c r="N433" t="s">
        <v>1616</v>
      </c>
      <c r="O433" t="s">
        <v>96</v>
      </c>
      <c r="R433" t="s">
        <v>11486</v>
      </c>
      <c r="S433" t="s">
        <v>1713</v>
      </c>
      <c r="T433" t="s">
        <v>1845</v>
      </c>
    </row>
    <row r="434" spans="1:20" x14ac:dyDescent="0.4">
      <c r="A434" t="s">
        <v>1603</v>
      </c>
      <c r="B434" t="s">
        <v>1875</v>
      </c>
      <c r="C434" t="s">
        <v>11636</v>
      </c>
      <c r="D434" t="s">
        <v>1605</v>
      </c>
      <c r="E434" t="s">
        <v>1606</v>
      </c>
      <c r="F434" t="s">
        <v>1876</v>
      </c>
      <c r="G434">
        <v>32.492540599999998</v>
      </c>
      <c r="H434">
        <v>-110.69813139999999</v>
      </c>
      <c r="I434" t="s">
        <v>11482</v>
      </c>
      <c r="J434" t="s">
        <v>1877</v>
      </c>
      <c r="K434" t="s">
        <v>442</v>
      </c>
      <c r="L434" t="s">
        <v>422</v>
      </c>
      <c r="M434">
        <v>0.65</v>
      </c>
      <c r="N434" t="s">
        <v>1616</v>
      </c>
      <c r="O434" t="s">
        <v>96</v>
      </c>
      <c r="R434" t="s">
        <v>11485</v>
      </c>
      <c r="S434" t="s">
        <v>1633</v>
      </c>
      <c r="T434" t="s">
        <v>1807</v>
      </c>
    </row>
    <row r="435" spans="1:20" x14ac:dyDescent="0.4">
      <c r="A435" t="s">
        <v>1603</v>
      </c>
      <c r="B435" t="s">
        <v>1875</v>
      </c>
      <c r="C435" t="s">
        <v>11636</v>
      </c>
      <c r="D435" t="s">
        <v>1605</v>
      </c>
      <c r="E435" t="s">
        <v>1606</v>
      </c>
      <c r="F435" t="s">
        <v>1876</v>
      </c>
      <c r="G435">
        <v>32.492540599999998</v>
      </c>
      <c r="H435">
        <v>-110.69813139999999</v>
      </c>
      <c r="I435" t="s">
        <v>11482</v>
      </c>
      <c r="J435" t="s">
        <v>1900</v>
      </c>
      <c r="K435" t="s">
        <v>457</v>
      </c>
      <c r="L435" t="s">
        <v>422</v>
      </c>
      <c r="M435">
        <v>0.1</v>
      </c>
      <c r="N435" t="s">
        <v>1616</v>
      </c>
      <c r="O435" t="s">
        <v>96</v>
      </c>
      <c r="R435" t="s">
        <v>11486</v>
      </c>
      <c r="S435" t="s">
        <v>1713</v>
      </c>
      <c r="T435" t="s">
        <v>1807</v>
      </c>
    </row>
    <row r="436" spans="1:20" x14ac:dyDescent="0.4">
      <c r="A436" t="s">
        <v>1603</v>
      </c>
      <c r="B436" t="s">
        <v>1875</v>
      </c>
      <c r="C436" t="s">
        <v>11636</v>
      </c>
      <c r="D436" t="s">
        <v>1605</v>
      </c>
      <c r="E436" t="s">
        <v>1606</v>
      </c>
      <c r="F436" t="s">
        <v>1876</v>
      </c>
      <c r="G436">
        <v>32.492540599999998</v>
      </c>
      <c r="H436">
        <v>-110.69813139999999</v>
      </c>
      <c r="I436" t="s">
        <v>11482</v>
      </c>
      <c r="J436" t="s">
        <v>1932</v>
      </c>
      <c r="K436" t="s">
        <v>1611</v>
      </c>
      <c r="L436" t="s">
        <v>422</v>
      </c>
      <c r="M436">
        <v>2.5999999999999999E-2</v>
      </c>
      <c r="N436" t="s">
        <v>1616</v>
      </c>
      <c r="O436" t="s">
        <v>96</v>
      </c>
      <c r="R436" t="s">
        <v>11484</v>
      </c>
      <c r="S436" t="s">
        <v>1613</v>
      </c>
      <c r="T436" t="s">
        <v>1934</v>
      </c>
    </row>
    <row r="437" spans="1:20" x14ac:dyDescent="0.4">
      <c r="A437" t="s">
        <v>1603</v>
      </c>
      <c r="B437" t="s">
        <v>8332</v>
      </c>
      <c r="C437" t="s">
        <v>11637</v>
      </c>
      <c r="D437" t="s">
        <v>1605</v>
      </c>
      <c r="E437" t="s">
        <v>1606</v>
      </c>
      <c r="F437" t="s">
        <v>8333</v>
      </c>
      <c r="G437">
        <v>32.023888900000003</v>
      </c>
      <c r="H437">
        <v>-112.89222220000001</v>
      </c>
      <c r="I437" t="s">
        <v>11482</v>
      </c>
      <c r="J437" t="s">
        <v>8374</v>
      </c>
      <c r="K437" t="s">
        <v>1611</v>
      </c>
      <c r="L437" t="s">
        <v>422</v>
      </c>
      <c r="M437">
        <v>13</v>
      </c>
      <c r="N437" t="s">
        <v>1616</v>
      </c>
      <c r="O437" t="s">
        <v>96</v>
      </c>
      <c r="P437" t="s">
        <v>6522</v>
      </c>
      <c r="R437" t="s">
        <v>11484</v>
      </c>
      <c r="S437" t="s">
        <v>1613</v>
      </c>
      <c r="T437" t="s">
        <v>8198</v>
      </c>
    </row>
    <row r="438" spans="1:20" x14ac:dyDescent="0.4">
      <c r="A438" t="s">
        <v>1603</v>
      </c>
      <c r="B438" t="s">
        <v>8332</v>
      </c>
      <c r="C438" t="s">
        <v>11637</v>
      </c>
      <c r="D438" t="s">
        <v>1605</v>
      </c>
      <c r="E438" t="s">
        <v>1606</v>
      </c>
      <c r="F438" t="s">
        <v>8333</v>
      </c>
      <c r="G438">
        <v>32.023888900000003</v>
      </c>
      <c r="H438">
        <v>-112.89222220000001</v>
      </c>
      <c r="I438" t="s">
        <v>11482</v>
      </c>
      <c r="J438" t="s">
        <v>8641</v>
      </c>
      <c r="K438" t="s">
        <v>457</v>
      </c>
      <c r="L438" t="s">
        <v>422</v>
      </c>
      <c r="M438">
        <v>2.7</v>
      </c>
      <c r="N438" t="s">
        <v>1616</v>
      </c>
      <c r="O438" t="s">
        <v>96</v>
      </c>
      <c r="R438" t="s">
        <v>11486</v>
      </c>
      <c r="S438" t="s">
        <v>1713</v>
      </c>
      <c r="T438" t="s">
        <v>8198</v>
      </c>
    </row>
    <row r="439" spans="1:20" x14ac:dyDescent="0.4">
      <c r="A439" t="s">
        <v>1603</v>
      </c>
      <c r="B439" t="s">
        <v>8332</v>
      </c>
      <c r="C439" t="s">
        <v>11637</v>
      </c>
      <c r="D439" t="s">
        <v>1605</v>
      </c>
      <c r="E439" t="s">
        <v>1606</v>
      </c>
      <c r="F439" t="s">
        <v>8333</v>
      </c>
      <c r="G439">
        <v>32.023888900000003</v>
      </c>
      <c r="H439">
        <v>-112.89222220000001</v>
      </c>
      <c r="I439" t="s">
        <v>11482</v>
      </c>
      <c r="J439" t="s">
        <v>8820</v>
      </c>
      <c r="K439" t="s">
        <v>442</v>
      </c>
      <c r="L439" t="s">
        <v>422</v>
      </c>
      <c r="M439">
        <v>15</v>
      </c>
      <c r="N439" t="s">
        <v>1616</v>
      </c>
      <c r="O439" t="s">
        <v>96</v>
      </c>
      <c r="P439" t="s">
        <v>7867</v>
      </c>
      <c r="R439" t="s">
        <v>11485</v>
      </c>
      <c r="S439" t="s">
        <v>1633</v>
      </c>
      <c r="T439" t="s">
        <v>8198</v>
      </c>
    </row>
    <row r="440" spans="1:20" x14ac:dyDescent="0.4">
      <c r="A440" t="s">
        <v>1603</v>
      </c>
      <c r="B440" t="s">
        <v>7519</v>
      </c>
      <c r="C440" t="s">
        <v>11638</v>
      </c>
      <c r="D440" t="s">
        <v>1605</v>
      </c>
      <c r="E440" t="s">
        <v>1606</v>
      </c>
      <c r="F440" t="s">
        <v>7520</v>
      </c>
      <c r="G440">
        <v>31.9495836</v>
      </c>
      <c r="H440">
        <v>-112.8016317</v>
      </c>
      <c r="I440" t="s">
        <v>11482</v>
      </c>
      <c r="J440" t="s">
        <v>7522</v>
      </c>
      <c r="K440" t="s">
        <v>457</v>
      </c>
      <c r="L440" t="s">
        <v>422</v>
      </c>
      <c r="M440">
        <v>0.03</v>
      </c>
      <c r="N440" t="s">
        <v>1616</v>
      </c>
      <c r="O440" t="s">
        <v>96</v>
      </c>
      <c r="R440" t="s">
        <v>11490</v>
      </c>
      <c r="S440" t="s">
        <v>5518</v>
      </c>
      <c r="T440" t="s">
        <v>7503</v>
      </c>
    </row>
    <row r="441" spans="1:20" x14ac:dyDescent="0.4">
      <c r="A441" t="s">
        <v>1603</v>
      </c>
      <c r="B441" t="s">
        <v>7519</v>
      </c>
      <c r="C441" t="s">
        <v>11638</v>
      </c>
      <c r="D441" t="s">
        <v>1605</v>
      </c>
      <c r="E441" t="s">
        <v>1606</v>
      </c>
      <c r="F441" t="s">
        <v>7520</v>
      </c>
      <c r="G441">
        <v>31.9495836</v>
      </c>
      <c r="H441">
        <v>-112.8016317</v>
      </c>
      <c r="I441" t="s">
        <v>11482</v>
      </c>
      <c r="J441" t="s">
        <v>7847</v>
      </c>
      <c r="K441" t="s">
        <v>111</v>
      </c>
      <c r="L441" t="s">
        <v>422</v>
      </c>
      <c r="M441">
        <v>4</v>
      </c>
      <c r="N441" t="s">
        <v>1616</v>
      </c>
      <c r="O441" t="s">
        <v>96</v>
      </c>
      <c r="P441" t="s">
        <v>7500</v>
      </c>
      <c r="R441" t="s">
        <v>11491</v>
      </c>
      <c r="S441" t="s">
        <v>7501</v>
      </c>
      <c r="T441" t="s">
        <v>7503</v>
      </c>
    </row>
    <row r="442" spans="1:20" x14ac:dyDescent="0.4">
      <c r="A442" t="s">
        <v>1603</v>
      </c>
      <c r="B442" t="s">
        <v>1636</v>
      </c>
      <c r="C442" t="s">
        <v>11639</v>
      </c>
      <c r="D442" t="s">
        <v>1605</v>
      </c>
      <c r="E442" t="s">
        <v>1606</v>
      </c>
      <c r="F442" t="s">
        <v>1637</v>
      </c>
      <c r="G442">
        <v>31.8359731</v>
      </c>
      <c r="H442">
        <v>-111.4131125</v>
      </c>
      <c r="I442" t="s">
        <v>11482</v>
      </c>
      <c r="J442" t="s">
        <v>1638</v>
      </c>
      <c r="K442" t="s">
        <v>1611</v>
      </c>
      <c r="L442" t="s">
        <v>422</v>
      </c>
      <c r="M442">
        <v>1.3</v>
      </c>
      <c r="N442" t="s">
        <v>1616</v>
      </c>
      <c r="O442" t="s">
        <v>96</v>
      </c>
      <c r="R442" t="s">
        <v>11483</v>
      </c>
      <c r="S442" t="s">
        <v>1623</v>
      </c>
      <c r="T442" t="s">
        <v>1640</v>
      </c>
    </row>
    <row r="443" spans="1:20" x14ac:dyDescent="0.4">
      <c r="A443" t="s">
        <v>1603</v>
      </c>
      <c r="B443" t="s">
        <v>1636</v>
      </c>
      <c r="C443" t="s">
        <v>11639</v>
      </c>
      <c r="D443" t="s">
        <v>1605</v>
      </c>
      <c r="E443" t="s">
        <v>1606</v>
      </c>
      <c r="F443" t="s">
        <v>1637</v>
      </c>
      <c r="G443">
        <v>31.8359731</v>
      </c>
      <c r="H443">
        <v>-111.4131125</v>
      </c>
      <c r="I443" t="s">
        <v>11482</v>
      </c>
      <c r="J443" t="s">
        <v>2142</v>
      </c>
      <c r="K443" t="s">
        <v>442</v>
      </c>
      <c r="L443" t="s">
        <v>422</v>
      </c>
      <c r="M443">
        <v>9.6000000000000002E-2</v>
      </c>
      <c r="N443" t="s">
        <v>1616</v>
      </c>
      <c r="O443" t="s">
        <v>96</v>
      </c>
      <c r="R443" t="s">
        <v>11485</v>
      </c>
      <c r="S443" t="s">
        <v>1633</v>
      </c>
      <c r="T443" t="s">
        <v>1640</v>
      </c>
    </row>
    <row r="444" spans="1:20" x14ac:dyDescent="0.4">
      <c r="A444" t="s">
        <v>1603</v>
      </c>
      <c r="B444" t="s">
        <v>1604</v>
      </c>
      <c r="C444" t="s">
        <v>11640</v>
      </c>
      <c r="D444" t="s">
        <v>1605</v>
      </c>
      <c r="E444" t="s">
        <v>1606</v>
      </c>
      <c r="F444" t="s">
        <v>1607</v>
      </c>
      <c r="G444">
        <v>32.075763600000002</v>
      </c>
      <c r="H444">
        <v>-111.3278672</v>
      </c>
      <c r="I444" t="s">
        <v>11482</v>
      </c>
      <c r="J444" t="s">
        <v>1916</v>
      </c>
      <c r="K444" t="s">
        <v>442</v>
      </c>
      <c r="L444" t="s">
        <v>422</v>
      </c>
      <c r="M444">
        <v>0.22</v>
      </c>
      <c r="N444" t="s">
        <v>1616</v>
      </c>
      <c r="O444" t="s">
        <v>96</v>
      </c>
      <c r="R444" t="s">
        <v>11485</v>
      </c>
      <c r="S444" t="s">
        <v>1633</v>
      </c>
      <c r="T444" t="s">
        <v>1617</v>
      </c>
    </row>
    <row r="445" spans="1:20" x14ac:dyDescent="0.4">
      <c r="A445" t="s">
        <v>1603</v>
      </c>
      <c r="B445" t="s">
        <v>1604</v>
      </c>
      <c r="C445" t="s">
        <v>11640</v>
      </c>
      <c r="D445" t="s">
        <v>1605</v>
      </c>
      <c r="E445" t="s">
        <v>1606</v>
      </c>
      <c r="F445" t="s">
        <v>1607</v>
      </c>
      <c r="G445">
        <v>32.075763600000002</v>
      </c>
      <c r="H445">
        <v>-111.3278672</v>
      </c>
      <c r="I445" t="s">
        <v>11482</v>
      </c>
      <c r="J445" t="s">
        <v>1987</v>
      </c>
      <c r="K445" t="s">
        <v>1611</v>
      </c>
      <c r="L445" t="s">
        <v>422</v>
      </c>
      <c r="M445">
        <v>6.6</v>
      </c>
      <c r="N445" t="s">
        <v>1616</v>
      </c>
      <c r="O445" t="s">
        <v>96</v>
      </c>
      <c r="R445" t="s">
        <v>11483</v>
      </c>
      <c r="S445" t="s">
        <v>1623</v>
      </c>
      <c r="T445" t="s">
        <v>1617</v>
      </c>
    </row>
    <row r="446" spans="1:20" x14ac:dyDescent="0.4">
      <c r="A446" t="s">
        <v>1603</v>
      </c>
      <c r="B446" t="s">
        <v>7631</v>
      </c>
      <c r="C446" t="s">
        <v>11641</v>
      </c>
      <c r="D446" t="s">
        <v>1605</v>
      </c>
      <c r="E446" t="s">
        <v>1606</v>
      </c>
      <c r="F446" t="s">
        <v>7632</v>
      </c>
      <c r="G446">
        <v>32.455555599999997</v>
      </c>
      <c r="H446">
        <v>-112.83083329999999</v>
      </c>
      <c r="I446" t="s">
        <v>11482</v>
      </c>
      <c r="J446" t="s">
        <v>7634</v>
      </c>
      <c r="K446" t="s">
        <v>442</v>
      </c>
      <c r="L446" t="s">
        <v>422</v>
      </c>
      <c r="M446">
        <v>0.2</v>
      </c>
      <c r="N446" t="s">
        <v>1616</v>
      </c>
      <c r="O446" t="s">
        <v>96</v>
      </c>
      <c r="R446" t="s">
        <v>11489</v>
      </c>
      <c r="S446" t="s">
        <v>5164</v>
      </c>
      <c r="T446" t="s">
        <v>7635</v>
      </c>
    </row>
    <row r="447" spans="1:20" x14ac:dyDescent="0.4">
      <c r="A447" t="s">
        <v>1603</v>
      </c>
      <c r="B447" t="s">
        <v>7909</v>
      </c>
      <c r="C447" t="s">
        <v>11641</v>
      </c>
      <c r="D447" t="s">
        <v>1605</v>
      </c>
      <c r="E447" t="s">
        <v>1606</v>
      </c>
      <c r="F447" t="s">
        <v>7632</v>
      </c>
      <c r="G447">
        <v>32.455555599999997</v>
      </c>
      <c r="H447">
        <v>-112.83083329999999</v>
      </c>
      <c r="I447" t="s">
        <v>11482</v>
      </c>
      <c r="J447" t="s">
        <v>8087</v>
      </c>
      <c r="K447" t="s">
        <v>457</v>
      </c>
      <c r="L447" t="s">
        <v>422</v>
      </c>
      <c r="M447">
        <v>0.02</v>
      </c>
      <c r="N447" t="s">
        <v>1616</v>
      </c>
      <c r="O447" t="s">
        <v>96</v>
      </c>
      <c r="R447" t="s">
        <v>11490</v>
      </c>
      <c r="S447" t="s">
        <v>5518</v>
      </c>
      <c r="T447" t="s">
        <v>7912</v>
      </c>
    </row>
    <row r="448" spans="1:20" x14ac:dyDescent="0.4">
      <c r="A448" t="s">
        <v>1603</v>
      </c>
      <c r="B448" t="s">
        <v>7909</v>
      </c>
      <c r="C448" t="s">
        <v>11641</v>
      </c>
      <c r="D448" t="s">
        <v>1605</v>
      </c>
      <c r="E448" t="s">
        <v>1606</v>
      </c>
      <c r="F448" t="s">
        <v>7632</v>
      </c>
      <c r="G448">
        <v>32.455555599999997</v>
      </c>
      <c r="H448">
        <v>-112.83083329999999</v>
      </c>
      <c r="I448" t="s">
        <v>11482</v>
      </c>
      <c r="J448" t="s">
        <v>8167</v>
      </c>
      <c r="K448" t="s">
        <v>111</v>
      </c>
      <c r="L448" t="s">
        <v>422</v>
      </c>
      <c r="M448">
        <v>3.4</v>
      </c>
      <c r="N448" t="s">
        <v>1616</v>
      </c>
      <c r="O448" t="s">
        <v>96</v>
      </c>
      <c r="P448" t="s">
        <v>7500</v>
      </c>
      <c r="R448" t="s">
        <v>11491</v>
      </c>
      <c r="S448" t="s">
        <v>7501</v>
      </c>
      <c r="T448" t="s">
        <v>7912</v>
      </c>
    </row>
    <row r="449" spans="1:20" x14ac:dyDescent="0.4">
      <c r="A449" t="s">
        <v>1603</v>
      </c>
      <c r="B449" t="s">
        <v>1761</v>
      </c>
      <c r="C449" t="s">
        <v>11642</v>
      </c>
      <c r="D449" t="s">
        <v>1605</v>
      </c>
      <c r="E449" t="s">
        <v>1606</v>
      </c>
      <c r="F449" t="s">
        <v>1762</v>
      </c>
      <c r="G449">
        <v>31.836144399999998</v>
      </c>
      <c r="H449">
        <v>-110.57536</v>
      </c>
      <c r="I449" t="s">
        <v>11482</v>
      </c>
      <c r="J449" t="s">
        <v>2053</v>
      </c>
      <c r="K449" t="s">
        <v>1611</v>
      </c>
      <c r="L449" t="s">
        <v>422</v>
      </c>
      <c r="M449">
        <v>0.83</v>
      </c>
      <c r="N449" t="s">
        <v>1616</v>
      </c>
      <c r="O449" t="s">
        <v>96</v>
      </c>
      <c r="R449" t="s">
        <v>11483</v>
      </c>
      <c r="S449" t="s">
        <v>1623</v>
      </c>
      <c r="T449" t="s">
        <v>1738</v>
      </c>
    </row>
    <row r="450" spans="1:20" x14ac:dyDescent="0.4">
      <c r="A450" t="s">
        <v>1603</v>
      </c>
      <c r="B450" t="s">
        <v>2353</v>
      </c>
      <c r="C450" t="s">
        <v>11643</v>
      </c>
      <c r="D450" t="s">
        <v>1605</v>
      </c>
      <c r="E450" t="s">
        <v>1606</v>
      </c>
      <c r="F450" t="s">
        <v>2354</v>
      </c>
      <c r="G450">
        <v>31.7782661</v>
      </c>
      <c r="H450">
        <v>-111.40462309999999</v>
      </c>
      <c r="I450" t="s">
        <v>11482</v>
      </c>
      <c r="J450" t="s">
        <v>2355</v>
      </c>
      <c r="K450" t="s">
        <v>1670</v>
      </c>
      <c r="L450" t="s">
        <v>422</v>
      </c>
      <c r="M450">
        <v>3.1</v>
      </c>
      <c r="N450" t="s">
        <v>1616</v>
      </c>
      <c r="O450" t="s">
        <v>96</v>
      </c>
      <c r="R450" t="s">
        <v>11488</v>
      </c>
      <c r="S450" t="s">
        <v>1664</v>
      </c>
      <c r="T450" t="s">
        <v>2357</v>
      </c>
    </row>
    <row r="451" spans="1:20" x14ac:dyDescent="0.4">
      <c r="A451" t="s">
        <v>1603</v>
      </c>
      <c r="B451" t="s">
        <v>2353</v>
      </c>
      <c r="C451" t="s">
        <v>11643</v>
      </c>
      <c r="D451" t="s">
        <v>1605</v>
      </c>
      <c r="E451" t="s">
        <v>1606</v>
      </c>
      <c r="F451" t="s">
        <v>2354</v>
      </c>
      <c r="G451">
        <v>31.7782661</v>
      </c>
      <c r="H451">
        <v>-111.40462309999999</v>
      </c>
      <c r="I451" t="s">
        <v>11482</v>
      </c>
      <c r="J451" t="s">
        <v>2869</v>
      </c>
      <c r="K451" t="s">
        <v>1670</v>
      </c>
      <c r="L451" t="s">
        <v>422</v>
      </c>
      <c r="M451">
        <v>3.1</v>
      </c>
      <c r="N451" t="s">
        <v>1616</v>
      </c>
      <c r="O451" t="s">
        <v>96</v>
      </c>
      <c r="R451" t="s">
        <v>11488</v>
      </c>
      <c r="S451" t="s">
        <v>1664</v>
      </c>
      <c r="T451" t="s">
        <v>2357</v>
      </c>
    </row>
    <row r="452" spans="1:20" x14ac:dyDescent="0.4">
      <c r="A452" t="s">
        <v>1603</v>
      </c>
      <c r="B452" t="s">
        <v>1892</v>
      </c>
      <c r="C452" t="s">
        <v>11644</v>
      </c>
      <c r="D452" t="s">
        <v>1605</v>
      </c>
      <c r="E452" t="s">
        <v>1606</v>
      </c>
      <c r="F452" t="s">
        <v>1893</v>
      </c>
      <c r="G452">
        <v>32.044194400000002</v>
      </c>
      <c r="H452">
        <v>-110.5546944</v>
      </c>
      <c r="I452" t="s">
        <v>11482</v>
      </c>
      <c r="J452" t="s">
        <v>2024</v>
      </c>
      <c r="K452" t="s">
        <v>1611</v>
      </c>
      <c r="L452" t="s">
        <v>422</v>
      </c>
      <c r="M452">
        <v>0.42</v>
      </c>
      <c r="N452" t="s">
        <v>1616</v>
      </c>
      <c r="O452" t="s">
        <v>96</v>
      </c>
      <c r="R452" t="s">
        <v>11483</v>
      </c>
      <c r="S452" t="s">
        <v>1623</v>
      </c>
      <c r="T452" t="s">
        <v>1896</v>
      </c>
    </row>
    <row r="453" spans="1:20" x14ac:dyDescent="0.4">
      <c r="A453" t="s">
        <v>1603</v>
      </c>
      <c r="B453" t="s">
        <v>1968</v>
      </c>
      <c r="C453" t="s">
        <v>11645</v>
      </c>
      <c r="D453" t="s">
        <v>1605</v>
      </c>
      <c r="E453" t="s">
        <v>1606</v>
      </c>
      <c r="F453" t="s">
        <v>1969</v>
      </c>
      <c r="G453">
        <v>32.176850000000002</v>
      </c>
      <c r="H453">
        <v>-111.1874375</v>
      </c>
      <c r="I453" t="s">
        <v>11482</v>
      </c>
      <c r="J453" t="s">
        <v>2030</v>
      </c>
      <c r="K453" t="s">
        <v>442</v>
      </c>
      <c r="L453" t="s">
        <v>422</v>
      </c>
      <c r="M453">
        <v>7.1999999999999995E-2</v>
      </c>
      <c r="N453" t="s">
        <v>1616</v>
      </c>
      <c r="O453" t="s">
        <v>96</v>
      </c>
      <c r="R453" t="s">
        <v>11485</v>
      </c>
      <c r="S453" t="s">
        <v>1633</v>
      </c>
      <c r="T453" t="s">
        <v>1692</v>
      </c>
    </row>
    <row r="454" spans="1:20" x14ac:dyDescent="0.4">
      <c r="A454" t="s">
        <v>1603</v>
      </c>
      <c r="B454" t="s">
        <v>1968</v>
      </c>
      <c r="C454" t="s">
        <v>11645</v>
      </c>
      <c r="D454" t="s">
        <v>1605</v>
      </c>
      <c r="E454" t="s">
        <v>1606</v>
      </c>
      <c r="F454" t="s">
        <v>1969</v>
      </c>
      <c r="G454">
        <v>32.176850000000002</v>
      </c>
      <c r="H454">
        <v>-111.1874375</v>
      </c>
      <c r="I454" t="s">
        <v>11482</v>
      </c>
      <c r="J454" t="s">
        <v>2124</v>
      </c>
      <c r="K454" t="s">
        <v>1611</v>
      </c>
      <c r="L454" t="s">
        <v>422</v>
      </c>
      <c r="M454">
        <v>1.6</v>
      </c>
      <c r="N454" t="s">
        <v>1616</v>
      </c>
      <c r="O454" t="s">
        <v>96</v>
      </c>
      <c r="R454" t="s">
        <v>11483</v>
      </c>
      <c r="S454" t="s">
        <v>1623</v>
      </c>
      <c r="T454" t="s">
        <v>1692</v>
      </c>
    </row>
    <row r="455" spans="1:20" x14ac:dyDescent="0.4">
      <c r="A455" t="s">
        <v>1603</v>
      </c>
      <c r="B455" t="s">
        <v>1830</v>
      </c>
      <c r="C455" t="s">
        <v>11646</v>
      </c>
      <c r="D455" t="s">
        <v>1605</v>
      </c>
      <c r="E455" t="s">
        <v>1606</v>
      </c>
      <c r="F455" t="s">
        <v>1831</v>
      </c>
      <c r="G455">
        <v>32.323611100000001</v>
      </c>
      <c r="H455">
        <v>-110.4689444</v>
      </c>
      <c r="I455" t="s">
        <v>11482</v>
      </c>
      <c r="J455" t="s">
        <v>1833</v>
      </c>
      <c r="K455" t="s">
        <v>1611</v>
      </c>
      <c r="L455" t="s">
        <v>422</v>
      </c>
      <c r="M455">
        <v>2.2999999999999998</v>
      </c>
      <c r="N455" t="s">
        <v>1616</v>
      </c>
      <c r="O455" t="s">
        <v>96</v>
      </c>
      <c r="R455" t="s">
        <v>11483</v>
      </c>
      <c r="S455" t="s">
        <v>1623</v>
      </c>
      <c r="T455" t="s">
        <v>1835</v>
      </c>
    </row>
    <row r="456" spans="1:20" x14ac:dyDescent="0.4">
      <c r="A456" t="s">
        <v>1603</v>
      </c>
      <c r="B456" t="s">
        <v>2105</v>
      </c>
      <c r="C456" t="s">
        <v>11647</v>
      </c>
      <c r="D456" t="s">
        <v>1605</v>
      </c>
      <c r="E456" t="s">
        <v>1606</v>
      </c>
      <c r="F456" t="s">
        <v>2106</v>
      </c>
      <c r="G456">
        <v>32.408749999999998</v>
      </c>
      <c r="H456">
        <v>-111.27747220000001</v>
      </c>
      <c r="I456" t="s">
        <v>11482</v>
      </c>
      <c r="J456" t="s">
        <v>2107</v>
      </c>
      <c r="K456" t="s">
        <v>1611</v>
      </c>
      <c r="L456" t="s">
        <v>422</v>
      </c>
      <c r="M456">
        <v>6.8</v>
      </c>
      <c r="N456" t="s">
        <v>1616</v>
      </c>
      <c r="O456" t="s">
        <v>96</v>
      </c>
      <c r="R456" t="s">
        <v>11483</v>
      </c>
      <c r="S456" t="s">
        <v>1623</v>
      </c>
      <c r="T456" t="s">
        <v>2109</v>
      </c>
    </row>
    <row r="457" spans="1:20" x14ac:dyDescent="0.4">
      <c r="A457" t="s">
        <v>1603</v>
      </c>
      <c r="B457" t="s">
        <v>2720</v>
      </c>
      <c r="C457" t="s">
        <v>11648</v>
      </c>
      <c r="D457" t="s">
        <v>1605</v>
      </c>
      <c r="E457" t="s">
        <v>1606</v>
      </c>
      <c r="F457" t="s">
        <v>2721</v>
      </c>
      <c r="G457">
        <v>32.439555599999998</v>
      </c>
      <c r="H457">
        <v>-111.2711389</v>
      </c>
      <c r="I457" t="s">
        <v>11482</v>
      </c>
      <c r="J457" t="s">
        <v>2722</v>
      </c>
      <c r="K457" t="s">
        <v>1670</v>
      </c>
      <c r="L457" t="s">
        <v>422</v>
      </c>
      <c r="M457">
        <v>9.8000000000000007</v>
      </c>
      <c r="N457" t="s">
        <v>1616</v>
      </c>
      <c r="O457" t="s">
        <v>96</v>
      </c>
      <c r="R457" t="s">
        <v>11488</v>
      </c>
      <c r="S457" t="s">
        <v>1664</v>
      </c>
      <c r="T457" t="s">
        <v>2490</v>
      </c>
    </row>
    <row r="458" spans="1:20" x14ac:dyDescent="0.4">
      <c r="A458" t="s">
        <v>1603</v>
      </c>
      <c r="B458" t="s">
        <v>2720</v>
      </c>
      <c r="C458" t="s">
        <v>11648</v>
      </c>
      <c r="D458" t="s">
        <v>1605</v>
      </c>
      <c r="E458" t="s">
        <v>1606</v>
      </c>
      <c r="F458" t="s">
        <v>2721</v>
      </c>
      <c r="G458">
        <v>32.439555599999998</v>
      </c>
      <c r="H458">
        <v>-111.2711389</v>
      </c>
      <c r="I458" t="s">
        <v>11482</v>
      </c>
      <c r="J458" t="s">
        <v>2841</v>
      </c>
      <c r="K458" t="s">
        <v>1670</v>
      </c>
      <c r="L458" t="s">
        <v>422</v>
      </c>
      <c r="M458">
        <v>9.8000000000000007</v>
      </c>
      <c r="N458" t="s">
        <v>1616</v>
      </c>
      <c r="O458" t="s">
        <v>96</v>
      </c>
      <c r="R458" t="s">
        <v>11488</v>
      </c>
      <c r="S458" t="s">
        <v>1664</v>
      </c>
      <c r="T458" t="s">
        <v>2490</v>
      </c>
    </row>
    <row r="459" spans="1:20" x14ac:dyDescent="0.4">
      <c r="A459" t="s">
        <v>1603</v>
      </c>
      <c r="B459" t="s">
        <v>1646</v>
      </c>
      <c r="C459" t="s">
        <v>11649</v>
      </c>
      <c r="D459" t="s">
        <v>1605</v>
      </c>
      <c r="E459" t="s">
        <v>1606</v>
      </c>
      <c r="F459" t="s">
        <v>1647</v>
      </c>
      <c r="G459">
        <v>32.446892499999997</v>
      </c>
      <c r="H459">
        <v>-111.41666669999999</v>
      </c>
      <c r="I459" t="s">
        <v>11482</v>
      </c>
      <c r="J459" t="s">
        <v>1649</v>
      </c>
      <c r="K459" t="s">
        <v>1611</v>
      </c>
      <c r="L459" t="s">
        <v>422</v>
      </c>
      <c r="M459">
        <v>9.6</v>
      </c>
      <c r="N459" t="s">
        <v>1616</v>
      </c>
      <c r="O459" t="s">
        <v>96</v>
      </c>
      <c r="R459" t="s">
        <v>11483</v>
      </c>
      <c r="S459" t="s">
        <v>1623</v>
      </c>
      <c r="T459" t="s">
        <v>1651</v>
      </c>
    </row>
    <row r="460" spans="1:20" x14ac:dyDescent="0.4">
      <c r="A460" t="s">
        <v>1603</v>
      </c>
      <c r="B460" t="s">
        <v>5150</v>
      </c>
      <c r="C460" t="s">
        <v>11650</v>
      </c>
      <c r="D460" t="s">
        <v>1605</v>
      </c>
      <c r="E460" t="s">
        <v>1606</v>
      </c>
      <c r="F460" t="s">
        <v>5082</v>
      </c>
      <c r="G460">
        <v>32.4487703</v>
      </c>
      <c r="H460">
        <v>-111.7271492</v>
      </c>
      <c r="I460" t="s">
        <v>11482</v>
      </c>
      <c r="J460" t="s">
        <v>5163</v>
      </c>
      <c r="K460" t="s">
        <v>442</v>
      </c>
      <c r="L460" t="s">
        <v>422</v>
      </c>
      <c r="M460">
        <v>0.56000000000000005</v>
      </c>
      <c r="N460" t="s">
        <v>1616</v>
      </c>
      <c r="O460" t="s">
        <v>96</v>
      </c>
      <c r="R460" t="s">
        <v>11489</v>
      </c>
      <c r="S460" t="s">
        <v>5164</v>
      </c>
      <c r="T460" t="s">
        <v>5154</v>
      </c>
    </row>
    <row r="461" spans="1:20" x14ac:dyDescent="0.4">
      <c r="A461" t="s">
        <v>1603</v>
      </c>
      <c r="B461" t="s">
        <v>5081</v>
      </c>
      <c r="C461" t="s">
        <v>11651</v>
      </c>
      <c r="D461" t="s">
        <v>1605</v>
      </c>
      <c r="E461" t="s">
        <v>1606</v>
      </c>
      <c r="F461" t="s">
        <v>5082</v>
      </c>
      <c r="G461">
        <v>32.4487703</v>
      </c>
      <c r="H461">
        <v>-111.7271492</v>
      </c>
      <c r="I461" t="s">
        <v>11482</v>
      </c>
      <c r="J461" t="s">
        <v>5189</v>
      </c>
      <c r="K461" t="s">
        <v>1611</v>
      </c>
      <c r="L461" t="s">
        <v>422</v>
      </c>
      <c r="M461">
        <v>4.5</v>
      </c>
      <c r="N461" t="s">
        <v>1616</v>
      </c>
      <c r="O461" t="s">
        <v>96</v>
      </c>
      <c r="R461" t="s">
        <v>11483</v>
      </c>
      <c r="S461" t="s">
        <v>1623</v>
      </c>
      <c r="T461" t="s">
        <v>5086</v>
      </c>
    </row>
    <row r="462" spans="1:20" x14ac:dyDescent="0.4">
      <c r="A462" t="s">
        <v>1603</v>
      </c>
      <c r="B462" t="s">
        <v>5081</v>
      </c>
      <c r="C462" t="s">
        <v>11651</v>
      </c>
      <c r="D462" t="s">
        <v>1605</v>
      </c>
      <c r="E462" t="s">
        <v>1606</v>
      </c>
      <c r="F462" t="s">
        <v>5082</v>
      </c>
      <c r="G462">
        <v>32.4487703</v>
      </c>
      <c r="H462">
        <v>-111.7271492</v>
      </c>
      <c r="I462" t="s">
        <v>11482</v>
      </c>
      <c r="J462" t="s">
        <v>5209</v>
      </c>
      <c r="K462" t="s">
        <v>1611</v>
      </c>
      <c r="L462" t="s">
        <v>422</v>
      </c>
      <c r="M462">
        <v>4.5</v>
      </c>
      <c r="N462" t="s">
        <v>1616</v>
      </c>
      <c r="O462" t="s">
        <v>96</v>
      </c>
      <c r="R462" t="s">
        <v>11483</v>
      </c>
      <c r="S462" t="s">
        <v>1623</v>
      </c>
      <c r="T462" t="s">
        <v>5086</v>
      </c>
    </row>
    <row r="463" spans="1:20" x14ac:dyDescent="0.4">
      <c r="A463" t="s">
        <v>1603</v>
      </c>
      <c r="B463" t="s">
        <v>5150</v>
      </c>
      <c r="C463" t="s">
        <v>11650</v>
      </c>
      <c r="D463" t="s">
        <v>1605</v>
      </c>
      <c r="E463" t="s">
        <v>1606</v>
      </c>
      <c r="F463" t="s">
        <v>5082</v>
      </c>
      <c r="G463">
        <v>32.4487703</v>
      </c>
      <c r="H463">
        <v>-111.7271492</v>
      </c>
      <c r="I463" t="s">
        <v>11482</v>
      </c>
      <c r="J463" t="s">
        <v>5254</v>
      </c>
      <c r="K463" t="s">
        <v>1670</v>
      </c>
      <c r="L463" t="s">
        <v>422</v>
      </c>
      <c r="M463">
        <v>4.3</v>
      </c>
      <c r="N463" t="s">
        <v>1616</v>
      </c>
      <c r="O463" t="s">
        <v>96</v>
      </c>
      <c r="R463" t="s">
        <v>11488</v>
      </c>
      <c r="S463" t="s">
        <v>1664</v>
      </c>
      <c r="T463" t="s">
        <v>5154</v>
      </c>
    </row>
    <row r="464" spans="1:20" x14ac:dyDescent="0.4">
      <c r="A464" t="s">
        <v>1603</v>
      </c>
      <c r="B464" t="s">
        <v>5136</v>
      </c>
      <c r="C464" t="s">
        <v>11652</v>
      </c>
      <c r="D464" t="s">
        <v>1605</v>
      </c>
      <c r="E464" t="s">
        <v>1606</v>
      </c>
      <c r="F464" t="s">
        <v>5137</v>
      </c>
      <c r="G464">
        <v>32.448775300000001</v>
      </c>
      <c r="H464">
        <v>-111.7528128</v>
      </c>
      <c r="I464" t="s">
        <v>11482</v>
      </c>
      <c r="J464" t="s">
        <v>5139</v>
      </c>
      <c r="K464" t="s">
        <v>1611</v>
      </c>
      <c r="L464" t="s">
        <v>422</v>
      </c>
      <c r="M464">
        <v>10</v>
      </c>
      <c r="N464" t="s">
        <v>1616</v>
      </c>
      <c r="O464" t="s">
        <v>96</v>
      </c>
      <c r="R464" t="s">
        <v>11483</v>
      </c>
      <c r="S464" t="s">
        <v>1623</v>
      </c>
      <c r="T464" t="s">
        <v>5141</v>
      </c>
    </row>
    <row r="465" spans="1:20" x14ac:dyDescent="0.4">
      <c r="A465" t="s">
        <v>1603</v>
      </c>
      <c r="B465" t="s">
        <v>5136</v>
      </c>
      <c r="C465" t="s">
        <v>11652</v>
      </c>
      <c r="D465" t="s">
        <v>1605</v>
      </c>
      <c r="E465" t="s">
        <v>1606</v>
      </c>
      <c r="F465" t="s">
        <v>5137</v>
      </c>
      <c r="G465">
        <v>32.448775300000001</v>
      </c>
      <c r="H465">
        <v>-111.7528128</v>
      </c>
      <c r="I465" t="s">
        <v>11482</v>
      </c>
      <c r="J465" t="s">
        <v>5229</v>
      </c>
      <c r="K465" t="s">
        <v>1611</v>
      </c>
      <c r="L465" t="s">
        <v>422</v>
      </c>
      <c r="M465">
        <v>10</v>
      </c>
      <c r="N465" t="s">
        <v>1616</v>
      </c>
      <c r="O465" t="s">
        <v>96</v>
      </c>
      <c r="R465" t="s">
        <v>11483</v>
      </c>
      <c r="S465" t="s">
        <v>1623</v>
      </c>
      <c r="T465" t="s">
        <v>5141</v>
      </c>
    </row>
    <row r="466" spans="1:20" x14ac:dyDescent="0.4">
      <c r="A466" t="s">
        <v>1603</v>
      </c>
      <c r="B466" t="s">
        <v>5136</v>
      </c>
      <c r="C466" t="s">
        <v>11652</v>
      </c>
      <c r="D466" t="s">
        <v>1605</v>
      </c>
      <c r="E466" t="s">
        <v>1606</v>
      </c>
      <c r="F466" t="s">
        <v>5137</v>
      </c>
      <c r="G466">
        <v>32.448775300000001</v>
      </c>
      <c r="H466">
        <v>-111.7528128</v>
      </c>
      <c r="I466" t="s">
        <v>11482</v>
      </c>
      <c r="J466" t="s">
        <v>5260</v>
      </c>
      <c r="K466" t="s">
        <v>457</v>
      </c>
      <c r="L466" t="s">
        <v>422</v>
      </c>
      <c r="M466">
        <v>0.05</v>
      </c>
      <c r="N466" t="s">
        <v>1616</v>
      </c>
      <c r="O466" t="s">
        <v>96</v>
      </c>
      <c r="R466" t="s">
        <v>11486</v>
      </c>
      <c r="S466" t="s">
        <v>1713</v>
      </c>
      <c r="T466" t="s">
        <v>5141</v>
      </c>
    </row>
    <row r="467" spans="1:20" x14ac:dyDescent="0.4">
      <c r="A467" t="s">
        <v>1603</v>
      </c>
      <c r="B467" t="s">
        <v>8376</v>
      </c>
      <c r="C467" t="s">
        <v>11653</v>
      </c>
      <c r="D467" t="s">
        <v>1605</v>
      </c>
      <c r="E467" t="s">
        <v>1606</v>
      </c>
      <c r="F467" t="s">
        <v>8273</v>
      </c>
      <c r="G467">
        <v>31.8813481</v>
      </c>
      <c r="H467">
        <v>-112.81594920000001</v>
      </c>
      <c r="I467" t="s">
        <v>11482</v>
      </c>
      <c r="J467" t="s">
        <v>8406</v>
      </c>
      <c r="K467" t="s">
        <v>1670</v>
      </c>
      <c r="L467" t="s">
        <v>422</v>
      </c>
      <c r="M467">
        <v>4.4000000000000004</v>
      </c>
      <c r="N467" t="s">
        <v>1616</v>
      </c>
      <c r="O467" t="s">
        <v>96</v>
      </c>
      <c r="R467" t="s">
        <v>11488</v>
      </c>
      <c r="S467" t="s">
        <v>1664</v>
      </c>
      <c r="T467" t="s">
        <v>8380</v>
      </c>
    </row>
    <row r="468" spans="1:20" x14ac:dyDescent="0.4">
      <c r="A468" t="s">
        <v>1603</v>
      </c>
      <c r="B468" t="s">
        <v>8376</v>
      </c>
      <c r="C468" t="s">
        <v>11653</v>
      </c>
      <c r="D468" t="s">
        <v>1605</v>
      </c>
      <c r="E468" t="s">
        <v>1606</v>
      </c>
      <c r="F468" t="s">
        <v>8273</v>
      </c>
      <c r="G468">
        <v>31.8813481</v>
      </c>
      <c r="H468">
        <v>-112.81594920000001</v>
      </c>
      <c r="I468" t="s">
        <v>11482</v>
      </c>
      <c r="J468" t="s">
        <v>8452</v>
      </c>
      <c r="K468" t="s">
        <v>442</v>
      </c>
      <c r="L468" t="s">
        <v>422</v>
      </c>
      <c r="M468">
        <v>0.19</v>
      </c>
      <c r="N468" t="s">
        <v>1616</v>
      </c>
      <c r="O468" t="s">
        <v>96</v>
      </c>
      <c r="P468" t="s">
        <v>8257</v>
      </c>
      <c r="R468" t="s">
        <v>11485</v>
      </c>
      <c r="S468" t="s">
        <v>1633</v>
      </c>
      <c r="T468" t="s">
        <v>8380</v>
      </c>
    </row>
    <row r="469" spans="1:20" x14ac:dyDescent="0.4">
      <c r="A469" t="s">
        <v>1603</v>
      </c>
      <c r="B469" t="s">
        <v>8272</v>
      </c>
      <c r="C469" t="s">
        <v>11654</v>
      </c>
      <c r="D469" t="s">
        <v>1605</v>
      </c>
      <c r="E469" t="s">
        <v>1606</v>
      </c>
      <c r="F469" t="s">
        <v>8273</v>
      </c>
      <c r="G469">
        <v>31.8813481</v>
      </c>
      <c r="H469">
        <v>-112.81594920000001</v>
      </c>
      <c r="I469" t="s">
        <v>11482</v>
      </c>
      <c r="J469" t="s">
        <v>8550</v>
      </c>
      <c r="K469" t="s">
        <v>1670</v>
      </c>
      <c r="L469" t="s">
        <v>422</v>
      </c>
      <c r="M469">
        <v>4.4000000000000004</v>
      </c>
      <c r="N469" t="s">
        <v>1616</v>
      </c>
      <c r="O469" t="s">
        <v>96</v>
      </c>
      <c r="R469" t="s">
        <v>11488</v>
      </c>
      <c r="S469" t="s">
        <v>1664</v>
      </c>
      <c r="T469" t="s">
        <v>8277</v>
      </c>
    </row>
    <row r="470" spans="1:20" x14ac:dyDescent="0.4">
      <c r="A470" t="s">
        <v>1603</v>
      </c>
      <c r="B470" t="s">
        <v>8400</v>
      </c>
      <c r="C470" t="s">
        <v>11655</v>
      </c>
      <c r="D470" t="s">
        <v>1605</v>
      </c>
      <c r="E470" t="s">
        <v>1606</v>
      </c>
      <c r="F470" t="s">
        <v>8401</v>
      </c>
      <c r="G470">
        <v>31.944444399999998</v>
      </c>
      <c r="H470">
        <v>-113.01833329999999</v>
      </c>
      <c r="I470" t="s">
        <v>11482</v>
      </c>
      <c r="J470" t="s">
        <v>8402</v>
      </c>
      <c r="K470" t="s">
        <v>1670</v>
      </c>
      <c r="L470" t="s">
        <v>422</v>
      </c>
      <c r="M470">
        <v>2.5</v>
      </c>
      <c r="N470" t="s">
        <v>1616</v>
      </c>
      <c r="O470" t="s">
        <v>96</v>
      </c>
      <c r="R470" t="s">
        <v>11488</v>
      </c>
      <c r="S470" t="s">
        <v>1664</v>
      </c>
      <c r="T470" t="s">
        <v>8380</v>
      </c>
    </row>
    <row r="471" spans="1:20" x14ac:dyDescent="0.4">
      <c r="A471" t="s">
        <v>1603</v>
      </c>
      <c r="B471" t="s">
        <v>8400</v>
      </c>
      <c r="C471" t="s">
        <v>11655</v>
      </c>
      <c r="D471" t="s">
        <v>1605</v>
      </c>
      <c r="E471" t="s">
        <v>1606</v>
      </c>
      <c r="F471" t="s">
        <v>8401</v>
      </c>
      <c r="G471">
        <v>31.944444399999998</v>
      </c>
      <c r="H471">
        <v>-113.01833329999999</v>
      </c>
      <c r="I471" t="s">
        <v>11482</v>
      </c>
      <c r="J471" t="s">
        <v>8839</v>
      </c>
      <c r="K471" t="s">
        <v>442</v>
      </c>
      <c r="L471" t="s">
        <v>422</v>
      </c>
      <c r="M471">
        <v>0.76</v>
      </c>
      <c r="N471" t="s">
        <v>1616</v>
      </c>
      <c r="O471" t="s">
        <v>96</v>
      </c>
      <c r="R471" t="s">
        <v>11485</v>
      </c>
      <c r="S471" t="s">
        <v>1633</v>
      </c>
      <c r="T471" t="s">
        <v>8380</v>
      </c>
    </row>
    <row r="472" spans="1:20" x14ac:dyDescent="0.4">
      <c r="A472" t="s">
        <v>1603</v>
      </c>
      <c r="B472" t="s">
        <v>8383</v>
      </c>
      <c r="C472" t="s">
        <v>11656</v>
      </c>
      <c r="D472" t="s">
        <v>1605</v>
      </c>
      <c r="E472" t="s">
        <v>1606</v>
      </c>
      <c r="F472" t="s">
        <v>8384</v>
      </c>
      <c r="G472">
        <v>32.33</v>
      </c>
      <c r="H472">
        <v>-113.02</v>
      </c>
      <c r="I472" t="s">
        <v>11482</v>
      </c>
      <c r="J472" t="s">
        <v>8624</v>
      </c>
      <c r="K472" t="s">
        <v>1611</v>
      </c>
      <c r="L472" t="s">
        <v>422</v>
      </c>
      <c r="M472">
        <v>2.6</v>
      </c>
      <c r="N472" t="s">
        <v>1616</v>
      </c>
      <c r="O472" t="s">
        <v>96</v>
      </c>
      <c r="R472" t="s">
        <v>11483</v>
      </c>
      <c r="S472" t="s">
        <v>1623</v>
      </c>
      <c r="T472" t="s">
        <v>8388</v>
      </c>
    </row>
    <row r="473" spans="1:20" x14ac:dyDescent="0.4">
      <c r="A473" t="s">
        <v>79</v>
      </c>
      <c r="B473" t="s">
        <v>348</v>
      </c>
      <c r="C473" t="s">
        <v>11657</v>
      </c>
      <c r="E473" t="s">
        <v>85</v>
      </c>
      <c r="F473" t="s">
        <v>349</v>
      </c>
      <c r="I473" t="s">
        <v>11462</v>
      </c>
      <c r="J473" t="s">
        <v>353</v>
      </c>
      <c r="K473" t="s">
        <v>111</v>
      </c>
      <c r="L473" t="s">
        <v>94</v>
      </c>
      <c r="M473">
        <v>3.9</v>
      </c>
      <c r="N473" t="s">
        <v>102</v>
      </c>
      <c r="O473" t="s">
        <v>96</v>
      </c>
      <c r="R473" t="s">
        <v>11463</v>
      </c>
      <c r="S473" t="s">
        <v>114</v>
      </c>
    </row>
    <row r="474" spans="1:20" x14ac:dyDescent="0.4">
      <c r="A474" t="s">
        <v>79</v>
      </c>
      <c r="B474" t="s">
        <v>348</v>
      </c>
      <c r="C474" t="s">
        <v>11657</v>
      </c>
      <c r="E474" t="s">
        <v>85</v>
      </c>
      <c r="F474" t="s">
        <v>349</v>
      </c>
      <c r="I474" t="s">
        <v>11462</v>
      </c>
      <c r="J474" t="s">
        <v>354</v>
      </c>
      <c r="K474" t="s">
        <v>117</v>
      </c>
      <c r="L474" t="s">
        <v>94</v>
      </c>
      <c r="M474">
        <v>3.9</v>
      </c>
      <c r="N474" t="s">
        <v>102</v>
      </c>
      <c r="O474" t="s">
        <v>96</v>
      </c>
      <c r="R474" t="s">
        <v>11464</v>
      </c>
      <c r="S474" t="s">
        <v>120</v>
      </c>
    </row>
    <row r="475" spans="1:20" x14ac:dyDescent="0.4">
      <c r="A475" t="s">
        <v>79</v>
      </c>
      <c r="B475" t="s">
        <v>348</v>
      </c>
      <c r="C475" t="s">
        <v>11657</v>
      </c>
      <c r="E475" t="s">
        <v>85</v>
      </c>
      <c r="F475" t="s">
        <v>349</v>
      </c>
      <c r="I475" t="s">
        <v>11462</v>
      </c>
      <c r="J475" t="s">
        <v>355</v>
      </c>
      <c r="K475" t="s">
        <v>123</v>
      </c>
      <c r="L475" t="s">
        <v>94</v>
      </c>
      <c r="M475">
        <v>6.0999999999999999E-2</v>
      </c>
      <c r="N475" t="s">
        <v>125</v>
      </c>
      <c r="O475" t="s">
        <v>96</v>
      </c>
      <c r="R475" t="s">
        <v>11463</v>
      </c>
      <c r="S475" t="s">
        <v>114</v>
      </c>
    </row>
    <row r="476" spans="1:20" x14ac:dyDescent="0.4">
      <c r="A476" t="s">
        <v>79</v>
      </c>
      <c r="B476" t="s">
        <v>348</v>
      </c>
      <c r="C476" t="s">
        <v>11657</v>
      </c>
      <c r="E476" t="s">
        <v>85</v>
      </c>
      <c r="F476" t="s">
        <v>349</v>
      </c>
      <c r="I476" t="s">
        <v>11462</v>
      </c>
      <c r="J476" t="s">
        <v>356</v>
      </c>
      <c r="K476" t="s">
        <v>123</v>
      </c>
      <c r="L476" t="s">
        <v>94</v>
      </c>
      <c r="M476">
        <v>0.02</v>
      </c>
      <c r="N476" t="s">
        <v>131</v>
      </c>
      <c r="O476" t="s">
        <v>96</v>
      </c>
      <c r="R476" t="s">
        <v>11465</v>
      </c>
      <c r="S476" t="s">
        <v>129</v>
      </c>
    </row>
    <row r="477" spans="1:20" x14ac:dyDescent="0.4">
      <c r="A477" t="s">
        <v>79</v>
      </c>
      <c r="B477" t="s">
        <v>348</v>
      </c>
      <c r="C477" t="s">
        <v>11657</v>
      </c>
      <c r="E477" t="s">
        <v>85</v>
      </c>
      <c r="F477" t="s">
        <v>349</v>
      </c>
      <c r="I477" t="s">
        <v>11462</v>
      </c>
      <c r="J477" t="s">
        <v>358</v>
      </c>
      <c r="K477" t="s">
        <v>111</v>
      </c>
      <c r="L477" t="s">
        <v>94</v>
      </c>
      <c r="M477">
        <v>17.3</v>
      </c>
      <c r="N477" t="s">
        <v>135</v>
      </c>
      <c r="O477" t="s">
        <v>96</v>
      </c>
      <c r="R477" t="s">
        <v>11463</v>
      </c>
      <c r="S477" t="s">
        <v>114</v>
      </c>
    </row>
    <row r="478" spans="1:20" x14ac:dyDescent="0.4">
      <c r="A478" t="s">
        <v>79</v>
      </c>
      <c r="B478" t="s">
        <v>406</v>
      </c>
      <c r="C478" t="s">
        <v>11658</v>
      </c>
      <c r="E478" t="s">
        <v>85</v>
      </c>
      <c r="F478" t="s">
        <v>349</v>
      </c>
      <c r="I478" t="s">
        <v>11462</v>
      </c>
      <c r="J478" t="s">
        <v>410</v>
      </c>
      <c r="K478" t="s">
        <v>111</v>
      </c>
      <c r="L478" t="s">
        <v>94</v>
      </c>
      <c r="M478">
        <v>3.9</v>
      </c>
      <c r="N478" t="s">
        <v>102</v>
      </c>
      <c r="O478" t="s">
        <v>96</v>
      </c>
      <c r="R478" t="s">
        <v>11463</v>
      </c>
      <c r="S478" t="s">
        <v>114</v>
      </c>
    </row>
    <row r="479" spans="1:20" x14ac:dyDescent="0.4">
      <c r="A479" t="s">
        <v>79</v>
      </c>
      <c r="B479" t="s">
        <v>406</v>
      </c>
      <c r="C479" t="s">
        <v>11658</v>
      </c>
      <c r="E479" t="s">
        <v>85</v>
      </c>
      <c r="F479" t="s">
        <v>349</v>
      </c>
      <c r="I479" t="s">
        <v>11462</v>
      </c>
      <c r="J479" t="s">
        <v>411</v>
      </c>
      <c r="K479" t="s">
        <v>117</v>
      </c>
      <c r="L479" t="s">
        <v>94</v>
      </c>
      <c r="M479">
        <v>3.9</v>
      </c>
      <c r="N479" t="s">
        <v>102</v>
      </c>
      <c r="O479" t="s">
        <v>96</v>
      </c>
      <c r="R479" t="s">
        <v>11464</v>
      </c>
      <c r="S479" t="s">
        <v>120</v>
      </c>
    </row>
    <row r="480" spans="1:20" x14ac:dyDescent="0.4">
      <c r="A480" t="s">
        <v>79</v>
      </c>
      <c r="B480" t="s">
        <v>406</v>
      </c>
      <c r="C480" t="s">
        <v>11658</v>
      </c>
      <c r="E480" t="s">
        <v>85</v>
      </c>
      <c r="F480" t="s">
        <v>349</v>
      </c>
      <c r="I480" t="s">
        <v>11462</v>
      </c>
      <c r="J480" t="s">
        <v>415</v>
      </c>
      <c r="K480" t="s">
        <v>111</v>
      </c>
      <c r="L480" t="s">
        <v>94</v>
      </c>
      <c r="M480">
        <v>17.3</v>
      </c>
      <c r="N480" t="s">
        <v>135</v>
      </c>
      <c r="O480" t="s">
        <v>96</v>
      </c>
      <c r="R480" t="s">
        <v>11463</v>
      </c>
      <c r="S480" t="s">
        <v>114</v>
      </c>
    </row>
    <row r="481" spans="1:19" x14ac:dyDescent="0.4">
      <c r="A481" t="s">
        <v>79</v>
      </c>
      <c r="B481" t="s">
        <v>599</v>
      </c>
      <c r="C481" t="s">
        <v>11659</v>
      </c>
      <c r="E481" t="s">
        <v>85</v>
      </c>
      <c r="F481" t="s">
        <v>600</v>
      </c>
      <c r="I481" t="s">
        <v>11462</v>
      </c>
      <c r="J481" t="s">
        <v>604</v>
      </c>
      <c r="K481" t="s">
        <v>111</v>
      </c>
      <c r="L481" t="s">
        <v>94</v>
      </c>
      <c r="M481">
        <v>1.5</v>
      </c>
      <c r="N481" t="s">
        <v>102</v>
      </c>
      <c r="O481" t="s">
        <v>96</v>
      </c>
      <c r="R481" t="s">
        <v>11463</v>
      </c>
      <c r="S481" t="s">
        <v>114</v>
      </c>
    </row>
    <row r="482" spans="1:19" x14ac:dyDescent="0.4">
      <c r="A482" t="s">
        <v>79</v>
      </c>
      <c r="B482" t="s">
        <v>599</v>
      </c>
      <c r="C482" t="s">
        <v>11659</v>
      </c>
      <c r="E482" t="s">
        <v>85</v>
      </c>
      <c r="F482" t="s">
        <v>600</v>
      </c>
      <c r="I482" t="s">
        <v>11462</v>
      </c>
      <c r="J482" t="s">
        <v>605</v>
      </c>
      <c r="K482" t="s">
        <v>117</v>
      </c>
      <c r="L482" t="s">
        <v>94</v>
      </c>
      <c r="M482">
        <v>1.5</v>
      </c>
      <c r="N482" t="s">
        <v>102</v>
      </c>
      <c r="O482" t="s">
        <v>96</v>
      </c>
      <c r="R482" t="s">
        <v>11464</v>
      </c>
      <c r="S482" t="s">
        <v>120</v>
      </c>
    </row>
    <row r="483" spans="1:19" x14ac:dyDescent="0.4">
      <c r="A483" t="s">
        <v>79</v>
      </c>
      <c r="B483" t="s">
        <v>599</v>
      </c>
      <c r="C483" t="s">
        <v>11659</v>
      </c>
      <c r="E483" t="s">
        <v>85</v>
      </c>
      <c r="F483" t="s">
        <v>600</v>
      </c>
      <c r="I483" t="s">
        <v>11462</v>
      </c>
      <c r="J483" t="s">
        <v>606</v>
      </c>
      <c r="K483" t="s">
        <v>123</v>
      </c>
      <c r="L483" t="s">
        <v>94</v>
      </c>
      <c r="M483">
        <v>6.0999999999999999E-2</v>
      </c>
      <c r="N483" t="s">
        <v>125</v>
      </c>
      <c r="O483" t="s">
        <v>96</v>
      </c>
      <c r="R483" t="s">
        <v>11463</v>
      </c>
      <c r="S483" t="s">
        <v>114</v>
      </c>
    </row>
    <row r="484" spans="1:19" x14ac:dyDescent="0.4">
      <c r="A484" t="s">
        <v>79</v>
      </c>
      <c r="B484" t="s">
        <v>599</v>
      </c>
      <c r="C484" t="s">
        <v>11659</v>
      </c>
      <c r="E484" t="s">
        <v>85</v>
      </c>
      <c r="F484" t="s">
        <v>600</v>
      </c>
      <c r="I484" t="s">
        <v>11462</v>
      </c>
      <c r="J484" t="s">
        <v>607</v>
      </c>
      <c r="K484" t="s">
        <v>123</v>
      </c>
      <c r="L484" t="s">
        <v>94</v>
      </c>
      <c r="M484">
        <v>0.02</v>
      </c>
      <c r="N484" t="s">
        <v>131</v>
      </c>
      <c r="O484" t="s">
        <v>96</v>
      </c>
      <c r="R484" t="s">
        <v>11465</v>
      </c>
      <c r="S484" t="s">
        <v>129</v>
      </c>
    </row>
    <row r="485" spans="1:19" x14ac:dyDescent="0.4">
      <c r="A485" t="s">
        <v>79</v>
      </c>
      <c r="B485" t="s">
        <v>599</v>
      </c>
      <c r="C485" t="s">
        <v>11659</v>
      </c>
      <c r="E485" t="s">
        <v>85</v>
      </c>
      <c r="F485" t="s">
        <v>600</v>
      </c>
      <c r="I485" t="s">
        <v>11462</v>
      </c>
      <c r="J485" t="s">
        <v>609</v>
      </c>
      <c r="K485" t="s">
        <v>111</v>
      </c>
      <c r="L485" t="s">
        <v>94</v>
      </c>
      <c r="M485">
        <v>6.64</v>
      </c>
      <c r="N485" t="s">
        <v>135</v>
      </c>
      <c r="O485" t="s">
        <v>96</v>
      </c>
      <c r="R485" t="s">
        <v>11463</v>
      </c>
      <c r="S485" t="s">
        <v>114</v>
      </c>
    </row>
    <row r="486" spans="1:19" x14ac:dyDescent="0.4">
      <c r="A486" t="s">
        <v>79</v>
      </c>
      <c r="B486" t="s">
        <v>1262</v>
      </c>
      <c r="C486" t="s">
        <v>11660</v>
      </c>
      <c r="E486" t="s">
        <v>154</v>
      </c>
      <c r="F486" t="s">
        <v>1264</v>
      </c>
      <c r="I486" t="s">
        <v>11462</v>
      </c>
      <c r="J486" t="s">
        <v>1265</v>
      </c>
      <c r="K486" t="s">
        <v>1266</v>
      </c>
      <c r="L486" t="s">
        <v>94</v>
      </c>
      <c r="M486">
        <v>16.07</v>
      </c>
      <c r="N486" t="s">
        <v>423</v>
      </c>
      <c r="O486" t="s">
        <v>96</v>
      </c>
      <c r="R486" t="s">
        <v>11476</v>
      </c>
      <c r="S486" t="s">
        <v>1269</v>
      </c>
    </row>
    <row r="487" spans="1:19" x14ac:dyDescent="0.4">
      <c r="A487" t="s">
        <v>79</v>
      </c>
      <c r="B487" t="s">
        <v>1296</v>
      </c>
      <c r="C487" t="s">
        <v>11661</v>
      </c>
      <c r="E487" t="s">
        <v>154</v>
      </c>
      <c r="F487" t="s">
        <v>1264</v>
      </c>
      <c r="I487" t="s">
        <v>11478</v>
      </c>
      <c r="J487" t="s">
        <v>1301</v>
      </c>
      <c r="K487" t="s">
        <v>111</v>
      </c>
      <c r="L487" t="s">
        <v>94</v>
      </c>
      <c r="M487">
        <v>1.1299999999999999</v>
      </c>
      <c r="N487" t="s">
        <v>102</v>
      </c>
      <c r="O487" t="s">
        <v>96</v>
      </c>
      <c r="R487" t="s">
        <v>11463</v>
      </c>
      <c r="S487" t="s">
        <v>114</v>
      </c>
    </row>
    <row r="488" spans="1:19" x14ac:dyDescent="0.4">
      <c r="A488" t="s">
        <v>79</v>
      </c>
      <c r="B488" t="s">
        <v>1296</v>
      </c>
      <c r="C488" t="s">
        <v>11661</v>
      </c>
      <c r="E488" t="s">
        <v>154</v>
      </c>
      <c r="F488" t="s">
        <v>1264</v>
      </c>
      <c r="I488" t="s">
        <v>11478</v>
      </c>
      <c r="J488" t="s">
        <v>1302</v>
      </c>
      <c r="K488" t="s">
        <v>117</v>
      </c>
      <c r="L488" t="s">
        <v>94</v>
      </c>
      <c r="M488">
        <v>1.1299999999999999</v>
      </c>
      <c r="N488" t="s">
        <v>102</v>
      </c>
      <c r="O488" t="s">
        <v>96</v>
      </c>
      <c r="P488" t="s">
        <v>1286</v>
      </c>
      <c r="R488" t="s">
        <v>11477</v>
      </c>
      <c r="S488" t="s">
        <v>1288</v>
      </c>
    </row>
    <row r="489" spans="1:19" x14ac:dyDescent="0.4">
      <c r="A489" t="s">
        <v>79</v>
      </c>
      <c r="B489" t="s">
        <v>1296</v>
      </c>
      <c r="C489" t="s">
        <v>11661</v>
      </c>
      <c r="E489" t="s">
        <v>154</v>
      </c>
      <c r="F489" t="s">
        <v>1264</v>
      </c>
      <c r="I489" t="s">
        <v>11478</v>
      </c>
      <c r="J489" t="s">
        <v>1303</v>
      </c>
      <c r="K489" t="s">
        <v>123</v>
      </c>
      <c r="L489" t="s">
        <v>94</v>
      </c>
      <c r="M489">
        <v>3.6999999999999998E-2</v>
      </c>
      <c r="N489" t="s">
        <v>125</v>
      </c>
      <c r="O489" t="s">
        <v>96</v>
      </c>
      <c r="R489" t="s">
        <v>11463</v>
      </c>
      <c r="S489" t="s">
        <v>114</v>
      </c>
    </row>
    <row r="490" spans="1:19" x14ac:dyDescent="0.4">
      <c r="A490" t="s">
        <v>79</v>
      </c>
      <c r="B490" t="s">
        <v>1296</v>
      </c>
      <c r="C490" t="s">
        <v>11661</v>
      </c>
      <c r="E490" t="s">
        <v>154</v>
      </c>
      <c r="F490" t="s">
        <v>1264</v>
      </c>
      <c r="I490" t="s">
        <v>11478</v>
      </c>
      <c r="J490" t="s">
        <v>1304</v>
      </c>
      <c r="K490" t="s">
        <v>123</v>
      </c>
      <c r="L490" t="s">
        <v>94</v>
      </c>
      <c r="M490">
        <v>1.2E-2</v>
      </c>
      <c r="N490" t="s">
        <v>131</v>
      </c>
      <c r="O490" t="s">
        <v>96</v>
      </c>
      <c r="R490" t="s">
        <v>11470</v>
      </c>
      <c r="S490" t="s">
        <v>1059</v>
      </c>
    </row>
    <row r="491" spans="1:19" x14ac:dyDescent="0.4">
      <c r="A491" t="s">
        <v>79</v>
      </c>
      <c r="B491" t="s">
        <v>1296</v>
      </c>
      <c r="C491" t="s">
        <v>11661</v>
      </c>
      <c r="E491" t="s">
        <v>154</v>
      </c>
      <c r="F491" t="s">
        <v>1264</v>
      </c>
      <c r="I491" t="s">
        <v>11478</v>
      </c>
      <c r="J491" t="s">
        <v>1305</v>
      </c>
      <c r="K491" t="s">
        <v>421</v>
      </c>
      <c r="L491" t="s">
        <v>94</v>
      </c>
      <c r="M491">
        <v>1.1499999999999999</v>
      </c>
      <c r="N491" t="s">
        <v>423</v>
      </c>
      <c r="O491" t="s">
        <v>96</v>
      </c>
      <c r="R491" t="s">
        <v>11475</v>
      </c>
      <c r="S491" t="s">
        <v>1258</v>
      </c>
    </row>
    <row r="492" spans="1:19" x14ac:dyDescent="0.4">
      <c r="A492" t="s">
        <v>79</v>
      </c>
      <c r="B492" t="s">
        <v>1296</v>
      </c>
      <c r="C492" t="s">
        <v>11661</v>
      </c>
      <c r="E492" t="s">
        <v>154</v>
      </c>
      <c r="F492" t="s">
        <v>1264</v>
      </c>
      <c r="I492" t="s">
        <v>11478</v>
      </c>
      <c r="J492" t="s">
        <v>1307</v>
      </c>
      <c r="K492" t="s">
        <v>111</v>
      </c>
      <c r="L492" t="s">
        <v>94</v>
      </c>
      <c r="M492">
        <v>4.99</v>
      </c>
      <c r="N492" t="s">
        <v>135</v>
      </c>
      <c r="O492" t="s">
        <v>96</v>
      </c>
      <c r="R492" t="s">
        <v>11463</v>
      </c>
      <c r="S492" t="s">
        <v>114</v>
      </c>
    </row>
    <row r="493" spans="1:19" x14ac:dyDescent="0.4">
      <c r="A493" t="s">
        <v>79</v>
      </c>
      <c r="B493" t="s">
        <v>1364</v>
      </c>
      <c r="C493" t="s">
        <v>11662</v>
      </c>
      <c r="E493" t="s">
        <v>154</v>
      </c>
      <c r="F493" t="s">
        <v>1264</v>
      </c>
      <c r="I493" t="s">
        <v>11462</v>
      </c>
      <c r="J493" t="s">
        <v>1366</v>
      </c>
      <c r="K493" t="s">
        <v>1266</v>
      </c>
      <c r="L493" t="s">
        <v>94</v>
      </c>
      <c r="M493">
        <v>16.2</v>
      </c>
      <c r="N493" t="s">
        <v>423</v>
      </c>
      <c r="O493" t="s">
        <v>96</v>
      </c>
      <c r="R493" t="s">
        <v>11476</v>
      </c>
      <c r="S493" t="s">
        <v>1269</v>
      </c>
    </row>
    <row r="494" spans="1:19" x14ac:dyDescent="0.4">
      <c r="A494" t="s">
        <v>79</v>
      </c>
      <c r="B494" t="s">
        <v>233</v>
      </c>
      <c r="C494" t="s">
        <v>11663</v>
      </c>
      <c r="E494" t="s">
        <v>85</v>
      </c>
      <c r="F494" t="s">
        <v>234</v>
      </c>
      <c r="I494" t="s">
        <v>11462</v>
      </c>
      <c r="J494" t="s">
        <v>237</v>
      </c>
      <c r="K494" t="s">
        <v>111</v>
      </c>
      <c r="L494" t="s">
        <v>94</v>
      </c>
      <c r="M494">
        <v>2.5099999999999998</v>
      </c>
      <c r="N494" t="s">
        <v>102</v>
      </c>
      <c r="O494" t="s">
        <v>96</v>
      </c>
      <c r="R494" t="s">
        <v>11463</v>
      </c>
      <c r="S494" t="s">
        <v>114</v>
      </c>
    </row>
    <row r="495" spans="1:19" x14ac:dyDescent="0.4">
      <c r="A495" t="s">
        <v>79</v>
      </c>
      <c r="B495" t="s">
        <v>233</v>
      </c>
      <c r="C495" t="s">
        <v>11663</v>
      </c>
      <c r="E495" t="s">
        <v>85</v>
      </c>
      <c r="F495" t="s">
        <v>234</v>
      </c>
      <c r="I495" t="s">
        <v>11462</v>
      </c>
      <c r="J495" t="s">
        <v>238</v>
      </c>
      <c r="K495" t="s">
        <v>117</v>
      </c>
      <c r="L495" t="s">
        <v>94</v>
      </c>
      <c r="M495">
        <v>2.5099999999999998</v>
      </c>
      <c r="N495" t="s">
        <v>102</v>
      </c>
      <c r="O495" t="s">
        <v>96</v>
      </c>
      <c r="R495" t="s">
        <v>11464</v>
      </c>
      <c r="S495" t="s">
        <v>120</v>
      </c>
    </row>
    <row r="496" spans="1:19" x14ac:dyDescent="0.4">
      <c r="A496" t="s">
        <v>79</v>
      </c>
      <c r="B496" t="s">
        <v>233</v>
      </c>
      <c r="C496" t="s">
        <v>11663</v>
      </c>
      <c r="E496" t="s">
        <v>85</v>
      </c>
      <c r="F496" t="s">
        <v>234</v>
      </c>
      <c r="I496" t="s">
        <v>11462</v>
      </c>
      <c r="J496" t="s">
        <v>239</v>
      </c>
      <c r="K496" t="s">
        <v>123</v>
      </c>
      <c r="L496" t="s">
        <v>94</v>
      </c>
      <c r="M496">
        <v>0.123</v>
      </c>
      <c r="N496" t="s">
        <v>125</v>
      </c>
      <c r="O496" t="s">
        <v>96</v>
      </c>
      <c r="R496" t="s">
        <v>11463</v>
      </c>
      <c r="S496" t="s">
        <v>114</v>
      </c>
    </row>
    <row r="497" spans="1:19" x14ac:dyDescent="0.4">
      <c r="A497" t="s">
        <v>79</v>
      </c>
      <c r="B497" t="s">
        <v>233</v>
      </c>
      <c r="C497" t="s">
        <v>11663</v>
      </c>
      <c r="E497" t="s">
        <v>85</v>
      </c>
      <c r="F497" t="s">
        <v>234</v>
      </c>
      <c r="I497" t="s">
        <v>11462</v>
      </c>
      <c r="J497" t="s">
        <v>240</v>
      </c>
      <c r="K497" t="s">
        <v>123</v>
      </c>
      <c r="L497" t="s">
        <v>94</v>
      </c>
      <c r="M497">
        <v>0.04</v>
      </c>
      <c r="N497" t="s">
        <v>131</v>
      </c>
      <c r="O497" t="s">
        <v>96</v>
      </c>
      <c r="R497" t="s">
        <v>11465</v>
      </c>
      <c r="S497" t="s">
        <v>129</v>
      </c>
    </row>
    <row r="498" spans="1:19" x14ac:dyDescent="0.4">
      <c r="A498" t="s">
        <v>79</v>
      </c>
      <c r="B498" t="s">
        <v>233</v>
      </c>
      <c r="C498" t="s">
        <v>11663</v>
      </c>
      <c r="E498" t="s">
        <v>85</v>
      </c>
      <c r="F498" t="s">
        <v>234</v>
      </c>
      <c r="I498" t="s">
        <v>11462</v>
      </c>
      <c r="J498" t="s">
        <v>242</v>
      </c>
      <c r="K498" t="s">
        <v>111</v>
      </c>
      <c r="L498" t="s">
        <v>94</v>
      </c>
      <c r="M498">
        <v>11.1</v>
      </c>
      <c r="N498" t="s">
        <v>135</v>
      </c>
      <c r="O498" t="s">
        <v>96</v>
      </c>
      <c r="R498" t="s">
        <v>11463</v>
      </c>
      <c r="S498" t="s">
        <v>114</v>
      </c>
    </row>
    <row r="499" spans="1:19" x14ac:dyDescent="0.4">
      <c r="A499" t="s">
        <v>79</v>
      </c>
      <c r="B499" t="s">
        <v>244</v>
      </c>
      <c r="C499" t="s">
        <v>11664</v>
      </c>
      <c r="E499" t="s">
        <v>85</v>
      </c>
      <c r="F499" t="s">
        <v>234</v>
      </c>
      <c r="I499" t="s">
        <v>11462</v>
      </c>
      <c r="J499" t="s">
        <v>248</v>
      </c>
      <c r="K499" t="s">
        <v>111</v>
      </c>
      <c r="L499" t="s">
        <v>94</v>
      </c>
      <c r="M499">
        <v>2.6</v>
      </c>
      <c r="N499" t="s">
        <v>102</v>
      </c>
      <c r="O499" t="s">
        <v>96</v>
      </c>
      <c r="R499" t="s">
        <v>11463</v>
      </c>
      <c r="S499" t="s">
        <v>114</v>
      </c>
    </row>
    <row r="500" spans="1:19" x14ac:dyDescent="0.4">
      <c r="A500" t="s">
        <v>79</v>
      </c>
      <c r="B500" t="s">
        <v>244</v>
      </c>
      <c r="C500" t="s">
        <v>11664</v>
      </c>
      <c r="E500" t="s">
        <v>85</v>
      </c>
      <c r="F500" t="s">
        <v>234</v>
      </c>
      <c r="I500" t="s">
        <v>11462</v>
      </c>
      <c r="J500" t="s">
        <v>249</v>
      </c>
      <c r="K500" t="s">
        <v>117</v>
      </c>
      <c r="L500" t="s">
        <v>94</v>
      </c>
      <c r="M500">
        <v>2.6</v>
      </c>
      <c r="N500" t="s">
        <v>102</v>
      </c>
      <c r="O500" t="s">
        <v>96</v>
      </c>
      <c r="R500" t="s">
        <v>11464</v>
      </c>
      <c r="S500" t="s">
        <v>120</v>
      </c>
    </row>
    <row r="501" spans="1:19" x14ac:dyDescent="0.4">
      <c r="A501" t="s">
        <v>79</v>
      </c>
      <c r="B501" t="s">
        <v>244</v>
      </c>
      <c r="C501" t="s">
        <v>11664</v>
      </c>
      <c r="E501" t="s">
        <v>85</v>
      </c>
      <c r="F501" t="s">
        <v>234</v>
      </c>
      <c r="I501" t="s">
        <v>11462</v>
      </c>
      <c r="J501" t="s">
        <v>250</v>
      </c>
      <c r="K501" t="s">
        <v>123</v>
      </c>
      <c r="L501" t="s">
        <v>94</v>
      </c>
      <c r="M501">
        <v>0.153</v>
      </c>
      <c r="N501" t="s">
        <v>125</v>
      </c>
      <c r="O501" t="s">
        <v>96</v>
      </c>
      <c r="R501" t="s">
        <v>11463</v>
      </c>
      <c r="S501" t="s">
        <v>114</v>
      </c>
    </row>
    <row r="502" spans="1:19" x14ac:dyDescent="0.4">
      <c r="A502" t="s">
        <v>79</v>
      </c>
      <c r="B502" t="s">
        <v>244</v>
      </c>
      <c r="C502" t="s">
        <v>11664</v>
      </c>
      <c r="E502" t="s">
        <v>85</v>
      </c>
      <c r="F502" t="s">
        <v>234</v>
      </c>
      <c r="I502" t="s">
        <v>11462</v>
      </c>
      <c r="J502" t="s">
        <v>251</v>
      </c>
      <c r="K502" t="s">
        <v>123</v>
      </c>
      <c r="L502" t="s">
        <v>94</v>
      </c>
      <c r="M502">
        <v>0.05</v>
      </c>
      <c r="N502" t="s">
        <v>131</v>
      </c>
      <c r="O502" t="s">
        <v>96</v>
      </c>
      <c r="R502" t="s">
        <v>11465</v>
      </c>
      <c r="S502" t="s">
        <v>129</v>
      </c>
    </row>
    <row r="503" spans="1:19" x14ac:dyDescent="0.4">
      <c r="A503" t="s">
        <v>79</v>
      </c>
      <c r="B503" t="s">
        <v>244</v>
      </c>
      <c r="C503" t="s">
        <v>11664</v>
      </c>
      <c r="E503" t="s">
        <v>85</v>
      </c>
      <c r="F503" t="s">
        <v>234</v>
      </c>
      <c r="I503" t="s">
        <v>11462</v>
      </c>
      <c r="J503" t="s">
        <v>253</v>
      </c>
      <c r="K503" t="s">
        <v>111</v>
      </c>
      <c r="L503" t="s">
        <v>94</v>
      </c>
      <c r="M503">
        <v>11.5</v>
      </c>
      <c r="N503" t="s">
        <v>135</v>
      </c>
      <c r="O503" t="s">
        <v>96</v>
      </c>
      <c r="R503" t="s">
        <v>11463</v>
      </c>
      <c r="S503" t="s">
        <v>114</v>
      </c>
    </row>
    <row r="504" spans="1:19" x14ac:dyDescent="0.4">
      <c r="A504" t="s">
        <v>79</v>
      </c>
      <c r="B504" t="s">
        <v>567</v>
      </c>
      <c r="C504" t="s">
        <v>11665</v>
      </c>
      <c r="E504" t="s">
        <v>85</v>
      </c>
      <c r="F504" t="s">
        <v>234</v>
      </c>
      <c r="I504" t="s">
        <v>11462</v>
      </c>
      <c r="J504" t="s">
        <v>571</v>
      </c>
      <c r="K504" t="s">
        <v>111</v>
      </c>
      <c r="L504" t="s">
        <v>94</v>
      </c>
      <c r="M504">
        <v>2.7</v>
      </c>
      <c r="N504" t="s">
        <v>102</v>
      </c>
      <c r="O504" t="s">
        <v>96</v>
      </c>
      <c r="R504" t="s">
        <v>11463</v>
      </c>
      <c r="S504" t="s">
        <v>114</v>
      </c>
    </row>
    <row r="505" spans="1:19" x14ac:dyDescent="0.4">
      <c r="A505" t="s">
        <v>79</v>
      </c>
      <c r="B505" t="s">
        <v>567</v>
      </c>
      <c r="C505" t="s">
        <v>11665</v>
      </c>
      <c r="E505" t="s">
        <v>85</v>
      </c>
      <c r="F505" t="s">
        <v>234</v>
      </c>
      <c r="I505" t="s">
        <v>11462</v>
      </c>
      <c r="J505" t="s">
        <v>572</v>
      </c>
      <c r="K505" t="s">
        <v>117</v>
      </c>
      <c r="L505" t="s">
        <v>94</v>
      </c>
      <c r="M505">
        <v>2.7</v>
      </c>
      <c r="N505" t="s">
        <v>102</v>
      </c>
      <c r="O505" t="s">
        <v>96</v>
      </c>
      <c r="R505" t="s">
        <v>11464</v>
      </c>
      <c r="S505" t="s">
        <v>120</v>
      </c>
    </row>
    <row r="506" spans="1:19" x14ac:dyDescent="0.4">
      <c r="A506" t="s">
        <v>79</v>
      </c>
      <c r="B506" t="s">
        <v>567</v>
      </c>
      <c r="C506" t="s">
        <v>11665</v>
      </c>
      <c r="E506" t="s">
        <v>85</v>
      </c>
      <c r="F506" t="s">
        <v>234</v>
      </c>
      <c r="I506" t="s">
        <v>11462</v>
      </c>
      <c r="J506" t="s">
        <v>573</v>
      </c>
      <c r="K506" t="s">
        <v>123</v>
      </c>
      <c r="L506" t="s">
        <v>94</v>
      </c>
      <c r="M506">
        <v>9.1999999999999998E-2</v>
      </c>
      <c r="N506" t="s">
        <v>125</v>
      </c>
      <c r="O506" t="s">
        <v>96</v>
      </c>
      <c r="R506" t="s">
        <v>11463</v>
      </c>
      <c r="S506" t="s">
        <v>114</v>
      </c>
    </row>
    <row r="507" spans="1:19" x14ac:dyDescent="0.4">
      <c r="A507" t="s">
        <v>79</v>
      </c>
      <c r="B507" t="s">
        <v>567</v>
      </c>
      <c r="C507" t="s">
        <v>11665</v>
      </c>
      <c r="E507" t="s">
        <v>85</v>
      </c>
      <c r="F507" t="s">
        <v>234</v>
      </c>
      <c r="I507" t="s">
        <v>11462</v>
      </c>
      <c r="J507" t="s">
        <v>574</v>
      </c>
      <c r="K507" t="s">
        <v>123</v>
      </c>
      <c r="L507" t="s">
        <v>94</v>
      </c>
      <c r="M507">
        <v>0.03</v>
      </c>
      <c r="N507" t="s">
        <v>131</v>
      </c>
      <c r="O507" t="s">
        <v>96</v>
      </c>
      <c r="R507" t="s">
        <v>11465</v>
      </c>
      <c r="S507" t="s">
        <v>129</v>
      </c>
    </row>
    <row r="508" spans="1:19" x14ac:dyDescent="0.4">
      <c r="A508" t="s">
        <v>79</v>
      </c>
      <c r="B508" t="s">
        <v>567</v>
      </c>
      <c r="C508" t="s">
        <v>11665</v>
      </c>
      <c r="E508" t="s">
        <v>85</v>
      </c>
      <c r="F508" t="s">
        <v>234</v>
      </c>
      <c r="I508" t="s">
        <v>11462</v>
      </c>
      <c r="J508" t="s">
        <v>576</v>
      </c>
      <c r="K508" t="s">
        <v>111</v>
      </c>
      <c r="L508" t="s">
        <v>94</v>
      </c>
      <c r="M508">
        <v>12</v>
      </c>
      <c r="N508" t="s">
        <v>135</v>
      </c>
      <c r="O508" t="s">
        <v>96</v>
      </c>
      <c r="R508" t="s">
        <v>11463</v>
      </c>
      <c r="S508" t="s">
        <v>114</v>
      </c>
    </row>
    <row r="509" spans="1:19" x14ac:dyDescent="0.4">
      <c r="A509" t="s">
        <v>79</v>
      </c>
      <c r="B509" t="s">
        <v>1064</v>
      </c>
      <c r="C509" t="s">
        <v>11666</v>
      </c>
      <c r="E509" t="s">
        <v>85</v>
      </c>
      <c r="F509" t="s">
        <v>234</v>
      </c>
      <c r="I509" t="s">
        <v>11462</v>
      </c>
      <c r="J509" t="s">
        <v>1066</v>
      </c>
      <c r="K509" t="s">
        <v>111</v>
      </c>
      <c r="L509" t="s">
        <v>94</v>
      </c>
      <c r="M509">
        <v>4.38</v>
      </c>
      <c r="N509" t="s">
        <v>102</v>
      </c>
      <c r="O509" t="s">
        <v>96</v>
      </c>
      <c r="R509" t="s">
        <v>11463</v>
      </c>
      <c r="S509" t="s">
        <v>114</v>
      </c>
    </row>
    <row r="510" spans="1:19" x14ac:dyDescent="0.4">
      <c r="A510" t="s">
        <v>79</v>
      </c>
      <c r="B510" t="s">
        <v>1064</v>
      </c>
      <c r="C510" t="s">
        <v>11666</v>
      </c>
      <c r="E510" t="s">
        <v>85</v>
      </c>
      <c r="F510" t="s">
        <v>234</v>
      </c>
      <c r="I510" t="s">
        <v>11462</v>
      </c>
      <c r="J510" t="s">
        <v>1069</v>
      </c>
      <c r="K510" t="s">
        <v>117</v>
      </c>
      <c r="L510" t="s">
        <v>94</v>
      </c>
      <c r="M510">
        <v>4.38</v>
      </c>
      <c r="N510" t="s">
        <v>102</v>
      </c>
      <c r="O510" t="s">
        <v>96</v>
      </c>
      <c r="R510" t="s">
        <v>11464</v>
      </c>
      <c r="S510" t="s">
        <v>120</v>
      </c>
    </row>
    <row r="511" spans="1:19" x14ac:dyDescent="0.4">
      <c r="A511" t="s">
        <v>79</v>
      </c>
      <c r="B511" t="s">
        <v>1064</v>
      </c>
      <c r="C511" t="s">
        <v>11666</v>
      </c>
      <c r="E511" t="s">
        <v>85</v>
      </c>
      <c r="F511" t="s">
        <v>234</v>
      </c>
      <c r="I511" t="s">
        <v>11462</v>
      </c>
      <c r="J511" t="s">
        <v>1070</v>
      </c>
      <c r="K511" t="s">
        <v>123</v>
      </c>
      <c r="L511" t="s">
        <v>94</v>
      </c>
      <c r="M511">
        <v>0.151</v>
      </c>
      <c r="N511" t="s">
        <v>125</v>
      </c>
      <c r="O511" t="s">
        <v>96</v>
      </c>
      <c r="R511" t="s">
        <v>11463</v>
      </c>
      <c r="S511" t="s">
        <v>114</v>
      </c>
    </row>
    <row r="512" spans="1:19" x14ac:dyDescent="0.4">
      <c r="A512" t="s">
        <v>79</v>
      </c>
      <c r="B512" t="s">
        <v>1064</v>
      </c>
      <c r="C512" t="s">
        <v>11666</v>
      </c>
      <c r="E512" t="s">
        <v>85</v>
      </c>
      <c r="F512" t="s">
        <v>234</v>
      </c>
      <c r="I512" t="s">
        <v>11462</v>
      </c>
      <c r="J512" t="s">
        <v>1071</v>
      </c>
      <c r="K512" t="s">
        <v>123</v>
      </c>
      <c r="L512" t="s">
        <v>94</v>
      </c>
      <c r="M512">
        <v>4.9000000000000002E-2</v>
      </c>
      <c r="N512" t="s">
        <v>131</v>
      </c>
      <c r="O512" t="s">
        <v>96</v>
      </c>
      <c r="R512" t="s">
        <v>11470</v>
      </c>
      <c r="S512" t="s">
        <v>1059</v>
      </c>
    </row>
    <row r="513" spans="1:19" x14ac:dyDescent="0.4">
      <c r="A513" t="s">
        <v>79</v>
      </c>
      <c r="B513" t="s">
        <v>1064</v>
      </c>
      <c r="C513" t="s">
        <v>11666</v>
      </c>
      <c r="E513" t="s">
        <v>85</v>
      </c>
      <c r="F513" t="s">
        <v>234</v>
      </c>
      <c r="I513" t="s">
        <v>11462</v>
      </c>
      <c r="J513" t="s">
        <v>1073</v>
      </c>
      <c r="K513" t="s">
        <v>111</v>
      </c>
      <c r="L513" t="s">
        <v>94</v>
      </c>
      <c r="M513">
        <v>19.399999999999999</v>
      </c>
      <c r="N513" t="s">
        <v>135</v>
      </c>
      <c r="O513" t="s">
        <v>96</v>
      </c>
      <c r="R513" t="s">
        <v>11463</v>
      </c>
      <c r="S513" t="s">
        <v>114</v>
      </c>
    </row>
    <row r="514" spans="1:19" x14ac:dyDescent="0.4">
      <c r="A514" t="s">
        <v>79</v>
      </c>
      <c r="B514" t="s">
        <v>1197</v>
      </c>
      <c r="C514" t="s">
        <v>11667</v>
      </c>
      <c r="E514" t="s">
        <v>85</v>
      </c>
      <c r="F514" t="s">
        <v>234</v>
      </c>
      <c r="I514" t="s">
        <v>11462</v>
      </c>
      <c r="J514" t="s">
        <v>1201</v>
      </c>
      <c r="K514" t="s">
        <v>111</v>
      </c>
      <c r="L514" t="s">
        <v>94</v>
      </c>
      <c r="M514">
        <v>3.84</v>
      </c>
      <c r="N514" t="s">
        <v>102</v>
      </c>
      <c r="O514" t="s">
        <v>96</v>
      </c>
      <c r="R514" t="s">
        <v>11463</v>
      </c>
      <c r="S514" t="s">
        <v>114</v>
      </c>
    </row>
    <row r="515" spans="1:19" x14ac:dyDescent="0.4">
      <c r="A515" t="s">
        <v>79</v>
      </c>
      <c r="B515" t="s">
        <v>1197</v>
      </c>
      <c r="C515" t="s">
        <v>11667</v>
      </c>
      <c r="E515" t="s">
        <v>85</v>
      </c>
      <c r="F515" t="s">
        <v>234</v>
      </c>
      <c r="I515" t="s">
        <v>11462</v>
      </c>
      <c r="J515" t="s">
        <v>1202</v>
      </c>
      <c r="K515" t="s">
        <v>117</v>
      </c>
      <c r="L515" t="s">
        <v>94</v>
      </c>
      <c r="M515">
        <v>3.84</v>
      </c>
      <c r="N515" t="s">
        <v>102</v>
      </c>
      <c r="O515" t="s">
        <v>96</v>
      </c>
      <c r="R515" t="s">
        <v>11464</v>
      </c>
      <c r="S515" t="s">
        <v>120</v>
      </c>
    </row>
    <row r="516" spans="1:19" x14ac:dyDescent="0.4">
      <c r="A516" t="s">
        <v>79</v>
      </c>
      <c r="B516" t="s">
        <v>1197</v>
      </c>
      <c r="C516" t="s">
        <v>11667</v>
      </c>
      <c r="E516" t="s">
        <v>85</v>
      </c>
      <c r="F516" t="s">
        <v>234</v>
      </c>
      <c r="I516" t="s">
        <v>11462</v>
      </c>
      <c r="J516" t="s">
        <v>1203</v>
      </c>
      <c r="K516" t="s">
        <v>123</v>
      </c>
      <c r="L516" t="s">
        <v>94</v>
      </c>
      <c r="M516">
        <v>0.151</v>
      </c>
      <c r="N516" t="s">
        <v>125</v>
      </c>
      <c r="O516" t="s">
        <v>96</v>
      </c>
      <c r="R516" t="s">
        <v>11463</v>
      </c>
      <c r="S516" t="s">
        <v>114</v>
      </c>
    </row>
    <row r="517" spans="1:19" x14ac:dyDescent="0.4">
      <c r="A517" t="s">
        <v>79</v>
      </c>
      <c r="B517" t="s">
        <v>1197</v>
      </c>
      <c r="C517" t="s">
        <v>11667</v>
      </c>
      <c r="E517" t="s">
        <v>85</v>
      </c>
      <c r="F517" t="s">
        <v>234</v>
      </c>
      <c r="I517" t="s">
        <v>11462</v>
      </c>
      <c r="J517" t="s">
        <v>1204</v>
      </c>
      <c r="K517" t="s">
        <v>123</v>
      </c>
      <c r="L517" t="s">
        <v>94</v>
      </c>
      <c r="M517">
        <v>4.9000000000000002E-2</v>
      </c>
      <c r="N517" t="s">
        <v>131</v>
      </c>
      <c r="O517" t="s">
        <v>96</v>
      </c>
      <c r="R517" t="s">
        <v>11470</v>
      </c>
      <c r="S517" t="s">
        <v>1059</v>
      </c>
    </row>
    <row r="518" spans="1:19" x14ac:dyDescent="0.4">
      <c r="A518" t="s">
        <v>79</v>
      </c>
      <c r="B518" t="s">
        <v>1197</v>
      </c>
      <c r="C518" t="s">
        <v>11667</v>
      </c>
      <c r="E518" t="s">
        <v>85</v>
      </c>
      <c r="F518" t="s">
        <v>234</v>
      </c>
      <c r="I518" t="s">
        <v>11462</v>
      </c>
      <c r="J518" t="s">
        <v>1206</v>
      </c>
      <c r="K518" t="s">
        <v>111</v>
      </c>
      <c r="L518" t="s">
        <v>94</v>
      </c>
      <c r="M518">
        <v>17</v>
      </c>
      <c r="N518" t="s">
        <v>135</v>
      </c>
      <c r="O518" t="s">
        <v>96</v>
      </c>
      <c r="R518" t="s">
        <v>11463</v>
      </c>
      <c r="S518" t="s">
        <v>114</v>
      </c>
    </row>
    <row r="3189" spans="15:15" x14ac:dyDescent="0.4">
      <c r="O3189" s="3"/>
    </row>
    <row r="3190" spans="15:15" x14ac:dyDescent="0.4">
      <c r="O3190" s="3"/>
    </row>
    <row r="3193" spans="15:15" x14ac:dyDescent="0.4">
      <c r="O3193" s="3"/>
    </row>
    <row r="3194" spans="15:15" x14ac:dyDescent="0.4">
      <c r="O3194" s="3"/>
    </row>
    <row r="3195" spans="15:15" x14ac:dyDescent="0.4">
      <c r="O3195" s="3"/>
    </row>
    <row r="3196" spans="15:15" x14ac:dyDescent="0.4">
      <c r="O3196" s="3"/>
    </row>
    <row r="3198" spans="15:15" x14ac:dyDescent="0.4">
      <c r="O3198" s="3"/>
    </row>
    <row r="3200" spans="15:15" x14ac:dyDescent="0.4">
      <c r="O3200" s="3"/>
    </row>
    <row r="3202" spans="15:15" x14ac:dyDescent="0.4">
      <c r="O3202" s="3"/>
    </row>
    <row r="3203" spans="15:15" x14ac:dyDescent="0.4">
      <c r="O3203" s="3"/>
    </row>
    <row r="3204" spans="15:15" x14ac:dyDescent="0.4">
      <c r="O3204" s="3"/>
    </row>
    <row r="3205" spans="15:15" x14ac:dyDescent="0.4">
      <c r="O3205" s="3"/>
    </row>
    <row r="3206" spans="15:15" x14ac:dyDescent="0.4">
      <c r="O3206" s="3"/>
    </row>
    <row r="3208" spans="15:15" x14ac:dyDescent="0.4">
      <c r="O3208" s="3"/>
    </row>
    <row r="3209" spans="15:15" x14ac:dyDescent="0.4">
      <c r="O3209" s="3"/>
    </row>
    <row r="3211" spans="15:15" x14ac:dyDescent="0.4">
      <c r="O3211" s="3"/>
    </row>
    <row r="3213" spans="15:15" x14ac:dyDescent="0.4">
      <c r="O3213" s="3"/>
    </row>
    <row r="3214" spans="15:15" x14ac:dyDescent="0.4">
      <c r="O3214" s="3"/>
    </row>
    <row r="3215" spans="15:15" x14ac:dyDescent="0.4">
      <c r="O3215" s="3"/>
    </row>
    <row r="3217" spans="15:15" x14ac:dyDescent="0.4">
      <c r="O3217" s="3"/>
    </row>
    <row r="3219" spans="15:15" x14ac:dyDescent="0.4">
      <c r="O3219" s="3"/>
    </row>
    <row r="3220" spans="15:15" x14ac:dyDescent="0.4">
      <c r="O3220" s="3"/>
    </row>
    <row r="3221" spans="15:15" x14ac:dyDescent="0.4">
      <c r="O3221" s="3"/>
    </row>
    <row r="3222" spans="15:15" x14ac:dyDescent="0.4">
      <c r="O3222" s="3"/>
    </row>
    <row r="3223" spans="15:15" x14ac:dyDescent="0.4">
      <c r="O3223" s="3"/>
    </row>
    <row r="3224" spans="15:15" x14ac:dyDescent="0.4">
      <c r="O3224" s="3"/>
    </row>
    <row r="3225" spans="15:15" x14ac:dyDescent="0.4">
      <c r="O3225" s="3"/>
    </row>
    <row r="3227" spans="15:15" x14ac:dyDescent="0.4">
      <c r="O3227" s="3"/>
    </row>
    <row r="3228" spans="15:15" x14ac:dyDescent="0.4">
      <c r="O3228" s="3"/>
    </row>
    <row r="3229" spans="15:15" x14ac:dyDescent="0.4">
      <c r="O3229" s="3"/>
    </row>
    <row r="3230" spans="15:15" x14ac:dyDescent="0.4">
      <c r="O3230" s="3"/>
    </row>
    <row r="3231" spans="15:15" x14ac:dyDescent="0.4">
      <c r="O3231" s="3"/>
    </row>
    <row r="3232" spans="15:15" x14ac:dyDescent="0.4">
      <c r="O3232" s="3"/>
    </row>
    <row r="3233" spans="15:15" x14ac:dyDescent="0.4">
      <c r="O3233" s="3"/>
    </row>
    <row r="3234" spans="15:15" x14ac:dyDescent="0.4">
      <c r="O3234" s="3"/>
    </row>
    <row r="3235" spans="15:15" x14ac:dyDescent="0.4">
      <c r="O3235" s="3"/>
    </row>
    <row r="3236" spans="15:15" x14ac:dyDescent="0.4">
      <c r="O3236" s="3"/>
    </row>
    <row r="3237" spans="15:15" x14ac:dyDescent="0.4">
      <c r="O3237" s="3"/>
    </row>
    <row r="3238" spans="15:15" x14ac:dyDescent="0.4">
      <c r="O3238" s="3"/>
    </row>
    <row r="3239" spans="15:15" x14ac:dyDescent="0.4">
      <c r="O3239" s="3"/>
    </row>
    <row r="3241" spans="15:15" x14ac:dyDescent="0.4">
      <c r="O3241" s="3"/>
    </row>
    <row r="3243" spans="15:15" x14ac:dyDescent="0.4">
      <c r="O3243" s="3"/>
    </row>
    <row r="3244" spans="15:15" x14ac:dyDescent="0.4">
      <c r="O3244" s="3"/>
    </row>
    <row r="3245" spans="15:15" x14ac:dyDescent="0.4">
      <c r="O3245" s="3"/>
    </row>
    <row r="3246" spans="15:15" x14ac:dyDescent="0.4">
      <c r="O3246" s="3"/>
    </row>
    <row r="3247" spans="15:15" x14ac:dyDescent="0.4">
      <c r="O3247" s="3"/>
    </row>
    <row r="3248" spans="15:15" x14ac:dyDescent="0.4">
      <c r="O3248" s="3"/>
    </row>
    <row r="3249" spans="15:15" x14ac:dyDescent="0.4">
      <c r="O3249" s="3"/>
    </row>
    <row r="3250" spans="15:15" x14ac:dyDescent="0.4">
      <c r="O3250" s="3"/>
    </row>
    <row r="3251" spans="15:15" x14ac:dyDescent="0.4">
      <c r="O3251" s="3"/>
    </row>
    <row r="3253" spans="15:15" x14ac:dyDescent="0.4">
      <c r="O3253" s="3"/>
    </row>
    <row r="3255" spans="15:15" x14ac:dyDescent="0.4">
      <c r="O3255" s="3"/>
    </row>
    <row r="3257" spans="15:15" x14ac:dyDescent="0.4">
      <c r="O3257" s="3"/>
    </row>
    <row r="3259" spans="15:15" x14ac:dyDescent="0.4">
      <c r="O3259" s="3"/>
    </row>
    <row r="3260" spans="15:15" x14ac:dyDescent="0.4">
      <c r="O3260" s="3"/>
    </row>
    <row r="3261" spans="15:15" x14ac:dyDescent="0.4">
      <c r="O3261" s="3"/>
    </row>
    <row r="3262" spans="15:15" x14ac:dyDescent="0.4">
      <c r="O3262" s="3"/>
    </row>
    <row r="3263" spans="15:15" x14ac:dyDescent="0.4">
      <c r="O3263" s="3"/>
    </row>
    <row r="3264" spans="15:15" x14ac:dyDescent="0.4">
      <c r="O3264" s="3"/>
    </row>
    <row r="3265" spans="15:15" x14ac:dyDescent="0.4">
      <c r="O3265" s="3"/>
    </row>
    <row r="3266" spans="15:15" x14ac:dyDescent="0.4">
      <c r="O3266" s="3"/>
    </row>
    <row r="3267" spans="15:15" x14ac:dyDescent="0.4">
      <c r="O3267" s="3"/>
    </row>
    <row r="3268" spans="15:15" x14ac:dyDescent="0.4">
      <c r="O3268" s="3"/>
    </row>
    <row r="3269" spans="15:15" x14ac:dyDescent="0.4">
      <c r="O3269" s="3"/>
    </row>
    <row r="3270" spans="15:15" x14ac:dyDescent="0.4">
      <c r="O3270" s="3"/>
    </row>
    <row r="3271" spans="15:15" x14ac:dyDescent="0.4">
      <c r="O3271" s="3"/>
    </row>
    <row r="3272" spans="15:15" x14ac:dyDescent="0.4">
      <c r="O3272" s="3"/>
    </row>
    <row r="3273" spans="15:15" x14ac:dyDescent="0.4">
      <c r="O3273" s="3"/>
    </row>
    <row r="3274" spans="15:15" x14ac:dyDescent="0.4">
      <c r="O3274" s="3"/>
    </row>
    <row r="3275" spans="15:15" x14ac:dyDescent="0.4">
      <c r="O3275" s="3"/>
    </row>
    <row r="3276" spans="15:15" x14ac:dyDescent="0.4">
      <c r="O3276" s="3"/>
    </row>
    <row r="3277" spans="15:15" x14ac:dyDescent="0.4">
      <c r="O3277" s="3"/>
    </row>
    <row r="3278" spans="15:15" x14ac:dyDescent="0.4">
      <c r="O3278" s="3"/>
    </row>
    <row r="3280" spans="15:15" x14ac:dyDescent="0.4">
      <c r="O3280" s="3"/>
    </row>
    <row r="3281" spans="15:15" x14ac:dyDescent="0.4">
      <c r="O3281" s="3"/>
    </row>
    <row r="3282" spans="15:15" x14ac:dyDescent="0.4">
      <c r="O3282" s="3"/>
    </row>
    <row r="3283" spans="15:15" x14ac:dyDescent="0.4">
      <c r="O3283" s="3"/>
    </row>
    <row r="3284" spans="15:15" x14ac:dyDescent="0.4">
      <c r="O3284" s="3"/>
    </row>
    <row r="3285" spans="15:15" x14ac:dyDescent="0.4">
      <c r="O3285" s="3"/>
    </row>
    <row r="3286" spans="15:15" x14ac:dyDescent="0.4">
      <c r="O3286" s="3"/>
    </row>
    <row r="3287" spans="15:15" x14ac:dyDescent="0.4">
      <c r="O3287" s="3"/>
    </row>
    <row r="3288" spans="15:15" x14ac:dyDescent="0.4">
      <c r="O3288" s="3"/>
    </row>
    <row r="3289" spans="15:15" x14ac:dyDescent="0.4">
      <c r="O3289" s="3"/>
    </row>
    <row r="3290" spans="15:15" x14ac:dyDescent="0.4">
      <c r="O3290" s="3"/>
    </row>
    <row r="3291" spans="15:15" x14ac:dyDescent="0.4">
      <c r="O3291" s="3"/>
    </row>
    <row r="3293" spans="15:15" x14ac:dyDescent="0.4">
      <c r="O3293" s="3"/>
    </row>
    <row r="3295" spans="15:15" x14ac:dyDescent="0.4">
      <c r="O3295" s="3"/>
    </row>
    <row r="3296" spans="15:15" x14ac:dyDescent="0.4">
      <c r="O3296" s="3"/>
    </row>
    <row r="3297" spans="15:15" x14ac:dyDescent="0.4">
      <c r="O3297" s="3"/>
    </row>
    <row r="3298" spans="15:15" x14ac:dyDescent="0.4">
      <c r="O3298" s="3"/>
    </row>
    <row r="3301" spans="15:15" x14ac:dyDescent="0.4">
      <c r="O3301" s="3"/>
    </row>
    <row r="3302" spans="15:15" x14ac:dyDescent="0.4">
      <c r="O3302" s="3"/>
    </row>
    <row r="3303" spans="15:15" x14ac:dyDescent="0.4">
      <c r="O3303" s="3"/>
    </row>
    <row r="3304" spans="15:15" x14ac:dyDescent="0.4">
      <c r="O3304" s="3"/>
    </row>
    <row r="3305" spans="15:15" x14ac:dyDescent="0.4">
      <c r="O3305" s="3"/>
    </row>
    <row r="3306" spans="15:15" x14ac:dyDescent="0.4">
      <c r="O3306" s="3"/>
    </row>
    <row r="3307" spans="15:15" x14ac:dyDescent="0.4">
      <c r="O3307" s="3"/>
    </row>
    <row r="3309" spans="15:15" x14ac:dyDescent="0.4">
      <c r="O3309" s="3"/>
    </row>
    <row r="3310" spans="15:15" x14ac:dyDescent="0.4">
      <c r="O3310" s="3"/>
    </row>
    <row r="3312" spans="15:15" x14ac:dyDescent="0.4">
      <c r="O3312" s="3"/>
    </row>
    <row r="3313" spans="15:15" x14ac:dyDescent="0.4">
      <c r="O3313" s="3"/>
    </row>
    <row r="3314" spans="15:15" x14ac:dyDescent="0.4">
      <c r="O3314" s="3"/>
    </row>
    <row r="3315" spans="15:15" x14ac:dyDescent="0.4">
      <c r="O3315" s="3"/>
    </row>
    <row r="3317" spans="15:15" x14ac:dyDescent="0.4">
      <c r="O3317" s="3"/>
    </row>
    <row r="3320" spans="15:15" x14ac:dyDescent="0.4">
      <c r="O3320" s="3"/>
    </row>
    <row r="3321" spans="15:15" x14ac:dyDescent="0.4">
      <c r="O3321" s="3"/>
    </row>
    <row r="3322" spans="15:15" x14ac:dyDescent="0.4">
      <c r="O3322" s="3"/>
    </row>
    <row r="3323" spans="15:15" x14ac:dyDescent="0.4">
      <c r="O3323" s="3"/>
    </row>
    <row r="3325" spans="15:15" x14ac:dyDescent="0.4">
      <c r="O3325" s="3"/>
    </row>
    <row r="3326" spans="15:15" x14ac:dyDescent="0.4">
      <c r="O3326" s="3"/>
    </row>
    <row r="3329" spans="15:15" x14ac:dyDescent="0.4">
      <c r="O3329" s="3"/>
    </row>
    <row r="3330" spans="15:15" x14ac:dyDescent="0.4">
      <c r="O3330" s="3"/>
    </row>
    <row r="3331" spans="15:15" x14ac:dyDescent="0.4">
      <c r="O3331" s="3"/>
    </row>
    <row r="3332" spans="15:15" x14ac:dyDescent="0.4">
      <c r="O3332" s="3"/>
    </row>
    <row r="3333" spans="15:15" x14ac:dyDescent="0.4">
      <c r="O3333" s="3"/>
    </row>
    <row r="3334" spans="15:15" x14ac:dyDescent="0.4">
      <c r="O3334" s="3"/>
    </row>
    <row r="3335" spans="15:15" x14ac:dyDescent="0.4">
      <c r="O3335" s="3"/>
    </row>
    <row r="3336" spans="15:15" x14ac:dyDescent="0.4">
      <c r="O3336" s="3"/>
    </row>
    <row r="3337" spans="15:15" x14ac:dyDescent="0.4">
      <c r="O3337" s="3"/>
    </row>
    <row r="3339" spans="15:15" x14ac:dyDescent="0.4">
      <c r="O3339" s="3"/>
    </row>
    <row r="3341" spans="15:15" x14ac:dyDescent="0.4">
      <c r="O3341" s="3"/>
    </row>
    <row r="3343" spans="15:15" x14ac:dyDescent="0.4">
      <c r="O3343" s="3"/>
    </row>
    <row r="3345" spans="15:15" x14ac:dyDescent="0.4">
      <c r="O3345" s="3"/>
    </row>
    <row r="3346" spans="15:15" x14ac:dyDescent="0.4">
      <c r="O3346" s="3"/>
    </row>
    <row r="3347" spans="15:15" x14ac:dyDescent="0.4">
      <c r="O3347" s="3"/>
    </row>
    <row r="3348" spans="15:15" x14ac:dyDescent="0.4">
      <c r="O3348" s="3"/>
    </row>
    <row r="3349" spans="15:15" x14ac:dyDescent="0.4">
      <c r="O3349" s="3"/>
    </row>
    <row r="3351" spans="15:15" x14ac:dyDescent="0.4">
      <c r="O3351" s="3"/>
    </row>
    <row r="3352" spans="15:15" x14ac:dyDescent="0.4">
      <c r="O3352" s="3"/>
    </row>
    <row r="3353" spans="15:15" x14ac:dyDescent="0.4">
      <c r="O3353" s="3"/>
    </row>
    <row r="3354" spans="15:15" x14ac:dyDescent="0.4">
      <c r="O3354" s="3"/>
    </row>
    <row r="3355" spans="15:15" x14ac:dyDescent="0.4">
      <c r="O3355" s="3"/>
    </row>
    <row r="3357" spans="15:15" x14ac:dyDescent="0.4">
      <c r="O3357" s="3"/>
    </row>
    <row r="3359" spans="15:15" x14ac:dyDescent="0.4">
      <c r="O3359" s="3"/>
    </row>
    <row r="3361" spans="15:15" x14ac:dyDescent="0.4">
      <c r="O3361" s="3"/>
    </row>
    <row r="3363" spans="15:15" x14ac:dyDescent="0.4">
      <c r="O3363" s="3"/>
    </row>
    <row r="3365" spans="15:15" x14ac:dyDescent="0.4">
      <c r="O3365" s="3"/>
    </row>
    <row r="3366" spans="15:15" x14ac:dyDescent="0.4">
      <c r="O3366" s="3"/>
    </row>
    <row r="3367" spans="15:15" x14ac:dyDescent="0.4">
      <c r="O3367" s="3"/>
    </row>
    <row r="3368" spans="15:15" x14ac:dyDescent="0.4">
      <c r="O3368" s="3"/>
    </row>
    <row r="3369" spans="15:15" x14ac:dyDescent="0.4">
      <c r="O3369" s="3"/>
    </row>
    <row r="3370" spans="15:15" x14ac:dyDescent="0.4">
      <c r="O3370" s="3"/>
    </row>
    <row r="3371" spans="15:15" x14ac:dyDescent="0.4">
      <c r="O3371" s="3"/>
    </row>
    <row r="3373" spans="15:15" x14ac:dyDescent="0.4">
      <c r="O3373" s="3"/>
    </row>
    <row r="3375" spans="15:15" x14ac:dyDescent="0.4">
      <c r="O3375" s="3"/>
    </row>
    <row r="3377" spans="15:15" x14ac:dyDescent="0.4">
      <c r="O3377" s="3"/>
    </row>
    <row r="3378" spans="15:15" x14ac:dyDescent="0.4">
      <c r="O3378" s="3"/>
    </row>
    <row r="3380" spans="15:15" x14ac:dyDescent="0.4">
      <c r="O3380" s="3"/>
    </row>
    <row r="3383" spans="15:15" x14ac:dyDescent="0.4">
      <c r="O3383" s="3"/>
    </row>
    <row r="3384" spans="15:15" x14ac:dyDescent="0.4">
      <c r="O3384" s="3"/>
    </row>
    <row r="3385" spans="15:15" x14ac:dyDescent="0.4">
      <c r="O3385" s="3"/>
    </row>
    <row r="3386" spans="15:15" x14ac:dyDescent="0.4">
      <c r="O3386" s="3"/>
    </row>
    <row r="3387" spans="15:15" x14ac:dyDescent="0.4">
      <c r="O3387" s="3"/>
    </row>
    <row r="3388" spans="15:15" x14ac:dyDescent="0.4">
      <c r="O3388" s="3"/>
    </row>
    <row r="3390" spans="15:15" x14ac:dyDescent="0.4">
      <c r="O3390" s="3"/>
    </row>
    <row r="3391" spans="15:15" x14ac:dyDescent="0.4">
      <c r="O3391" s="3"/>
    </row>
    <row r="3393" spans="15:15" x14ac:dyDescent="0.4">
      <c r="O3393" s="3"/>
    </row>
    <row r="3396" spans="15:15" x14ac:dyDescent="0.4">
      <c r="O3396" s="3"/>
    </row>
    <row r="3397" spans="15:15" x14ac:dyDescent="0.4">
      <c r="O3397" s="3"/>
    </row>
    <row r="3398" spans="15:15" x14ac:dyDescent="0.4">
      <c r="O3398" s="3"/>
    </row>
    <row r="3399" spans="15:15" x14ac:dyDescent="0.4">
      <c r="O3399" s="3"/>
    </row>
    <row r="3400" spans="15:15" x14ac:dyDescent="0.4">
      <c r="O3400" s="3"/>
    </row>
    <row r="3401" spans="15:15" x14ac:dyDescent="0.4">
      <c r="O3401" s="3"/>
    </row>
    <row r="3403" spans="15:15" x14ac:dyDescent="0.4">
      <c r="O3403" s="3"/>
    </row>
    <row r="3405" spans="15:15" x14ac:dyDescent="0.4">
      <c r="O3405" s="3"/>
    </row>
    <row r="3407" spans="15:15" x14ac:dyDescent="0.4">
      <c r="O3407" s="3"/>
    </row>
    <row r="3409" spans="15:15" x14ac:dyDescent="0.4">
      <c r="O3409" s="3"/>
    </row>
    <row r="3410" spans="15:15" x14ac:dyDescent="0.4">
      <c r="O3410" s="3"/>
    </row>
    <row r="3411" spans="15:15" x14ac:dyDescent="0.4">
      <c r="O3411" s="3"/>
    </row>
    <row r="3412" spans="15:15" x14ac:dyDescent="0.4">
      <c r="O3412" s="3"/>
    </row>
    <row r="3413" spans="15:15" x14ac:dyDescent="0.4">
      <c r="O3413" s="3"/>
    </row>
    <row r="3415" spans="15:15" x14ac:dyDescent="0.4">
      <c r="O3415" s="3"/>
    </row>
    <row r="3417" spans="15:15" x14ac:dyDescent="0.4">
      <c r="O3417" s="3"/>
    </row>
    <row r="3419" spans="15:15" x14ac:dyDescent="0.4">
      <c r="O3419" s="3"/>
    </row>
    <row r="3421" spans="15:15" x14ac:dyDescent="0.4">
      <c r="O3421" s="3"/>
    </row>
    <row r="3423" spans="15:15" x14ac:dyDescent="0.4">
      <c r="O3423" s="3"/>
    </row>
    <row r="3425" spans="15:15" x14ac:dyDescent="0.4">
      <c r="O3425" s="3"/>
    </row>
    <row r="3427" spans="15:15" x14ac:dyDescent="0.4">
      <c r="O3427" s="3"/>
    </row>
    <row r="3430" spans="15:15" x14ac:dyDescent="0.4">
      <c r="O3430" s="3"/>
    </row>
    <row r="3431" spans="15:15" x14ac:dyDescent="0.4">
      <c r="O3431" s="3"/>
    </row>
    <row r="3432" spans="15:15" x14ac:dyDescent="0.4">
      <c r="O3432" s="3"/>
    </row>
    <row r="3433" spans="15:15" x14ac:dyDescent="0.4">
      <c r="O3433" s="3"/>
    </row>
    <row r="3434" spans="15:15" x14ac:dyDescent="0.4">
      <c r="O3434" s="3"/>
    </row>
    <row r="3435" spans="15:15" x14ac:dyDescent="0.4">
      <c r="O3435" s="3"/>
    </row>
    <row r="3436" spans="15:15" x14ac:dyDescent="0.4">
      <c r="O3436" s="3"/>
    </row>
    <row r="3437" spans="15:15" x14ac:dyDescent="0.4">
      <c r="O3437" s="3"/>
    </row>
    <row r="3438" spans="15:15" x14ac:dyDescent="0.4">
      <c r="O3438" s="3"/>
    </row>
    <row r="3439" spans="15:15" x14ac:dyDescent="0.4">
      <c r="O3439" s="3"/>
    </row>
    <row r="3440" spans="15:15" x14ac:dyDescent="0.4">
      <c r="O3440" s="3"/>
    </row>
    <row r="3441" spans="15:15" x14ac:dyDescent="0.4">
      <c r="O3441" s="3"/>
    </row>
    <row r="3443" spans="15:15" x14ac:dyDescent="0.4">
      <c r="O3443" s="3"/>
    </row>
    <row r="3444" spans="15:15" x14ac:dyDescent="0.4">
      <c r="O3444" s="3"/>
    </row>
    <row r="3446" spans="15:15" x14ac:dyDescent="0.4">
      <c r="O3446" s="3"/>
    </row>
    <row r="3447" spans="15:15" x14ac:dyDescent="0.4">
      <c r="O3447" s="3"/>
    </row>
    <row r="3448" spans="15:15" x14ac:dyDescent="0.4">
      <c r="O3448" s="3"/>
    </row>
    <row r="3449" spans="15:15" x14ac:dyDescent="0.4">
      <c r="O3449" s="3"/>
    </row>
    <row r="3450" spans="15:15" x14ac:dyDescent="0.4">
      <c r="O3450" s="3"/>
    </row>
    <row r="3451" spans="15:15" x14ac:dyDescent="0.4">
      <c r="O3451" s="3"/>
    </row>
    <row r="3452" spans="15:15" x14ac:dyDescent="0.4">
      <c r="O3452" s="3"/>
    </row>
    <row r="3454" spans="15:15" x14ac:dyDescent="0.4">
      <c r="O3454" s="3"/>
    </row>
    <row r="3456" spans="15:15" x14ac:dyDescent="0.4">
      <c r="O3456" s="3"/>
    </row>
    <row r="3458" spans="15:15" x14ac:dyDescent="0.4">
      <c r="O3458" s="3"/>
    </row>
    <row r="3459" spans="15:15" x14ac:dyDescent="0.4">
      <c r="O3459" s="3"/>
    </row>
    <row r="3460" spans="15:15" x14ac:dyDescent="0.4">
      <c r="O3460" s="3"/>
    </row>
    <row r="3461" spans="15:15" x14ac:dyDescent="0.4">
      <c r="O3461" s="3"/>
    </row>
    <row r="3462" spans="15:15" x14ac:dyDescent="0.4">
      <c r="O3462" s="3"/>
    </row>
    <row r="3463" spans="15:15" x14ac:dyDescent="0.4">
      <c r="O3463" s="3"/>
    </row>
    <row r="3464" spans="15:15" x14ac:dyDescent="0.4">
      <c r="O3464" s="3"/>
    </row>
    <row r="3465" spans="15:15" x14ac:dyDescent="0.4">
      <c r="O3465" s="3"/>
    </row>
    <row r="3467" spans="15:15" x14ac:dyDescent="0.4">
      <c r="O3467" s="3"/>
    </row>
    <row r="3468" spans="15:15" x14ac:dyDescent="0.4">
      <c r="O3468" s="3"/>
    </row>
    <row r="3469" spans="15:15" x14ac:dyDescent="0.4">
      <c r="O3469" s="3"/>
    </row>
    <row r="3471" spans="15:15" x14ac:dyDescent="0.4">
      <c r="O3471" s="3"/>
    </row>
    <row r="3473" spans="15:15" x14ac:dyDescent="0.4">
      <c r="O3473" s="3"/>
    </row>
    <row r="3475" spans="15:15" x14ac:dyDescent="0.4">
      <c r="O3475" s="3"/>
    </row>
    <row r="3476" spans="15:15" x14ac:dyDescent="0.4">
      <c r="O3476" s="3"/>
    </row>
    <row r="3477" spans="15:15" x14ac:dyDescent="0.4">
      <c r="O3477" s="3"/>
    </row>
    <row r="3479" spans="15:15" x14ac:dyDescent="0.4">
      <c r="O3479" s="3"/>
    </row>
    <row r="3481" spans="15:15" x14ac:dyDescent="0.4">
      <c r="O3481" s="3"/>
    </row>
    <row r="3483" spans="15:15" x14ac:dyDescent="0.4">
      <c r="O3483" s="3"/>
    </row>
    <row r="3485" spans="15:15" x14ac:dyDescent="0.4">
      <c r="O3485" s="3"/>
    </row>
    <row r="3486" spans="15:15" x14ac:dyDescent="0.4">
      <c r="O3486" s="3"/>
    </row>
    <row r="3487" spans="15:15" x14ac:dyDescent="0.4">
      <c r="O3487" s="3"/>
    </row>
    <row r="3488" spans="15:15" x14ac:dyDescent="0.4">
      <c r="O3488" s="3"/>
    </row>
    <row r="3489" spans="15:15" x14ac:dyDescent="0.4">
      <c r="O3489" s="3"/>
    </row>
    <row r="3490" spans="15:15" x14ac:dyDescent="0.4">
      <c r="O3490" s="3"/>
    </row>
    <row r="3491" spans="15:15" x14ac:dyDescent="0.4">
      <c r="O3491" s="3"/>
    </row>
    <row r="3493" spans="15:15" x14ac:dyDescent="0.4">
      <c r="O3493" s="3"/>
    </row>
    <row r="3495" spans="15:15" x14ac:dyDescent="0.4">
      <c r="O3495" s="3"/>
    </row>
    <row r="3497" spans="15:15" x14ac:dyDescent="0.4">
      <c r="O3497" s="3"/>
    </row>
    <row r="3498" spans="15:15" x14ac:dyDescent="0.4">
      <c r="O3498" s="3"/>
    </row>
    <row r="3499" spans="15:15" x14ac:dyDescent="0.4">
      <c r="O3499" s="3"/>
    </row>
    <row r="3500" spans="15:15" x14ac:dyDescent="0.4">
      <c r="O3500" s="3"/>
    </row>
    <row r="3501" spans="15:15" x14ac:dyDescent="0.4">
      <c r="O3501" s="3"/>
    </row>
    <row r="3502" spans="15:15" x14ac:dyDescent="0.4">
      <c r="O3502" s="3"/>
    </row>
    <row r="3503" spans="15:15" x14ac:dyDescent="0.4">
      <c r="O3503" s="3"/>
    </row>
    <row r="3505" spans="15:15" x14ac:dyDescent="0.4">
      <c r="O3505" s="3"/>
    </row>
    <row r="3507" spans="15:15" x14ac:dyDescent="0.4">
      <c r="O3507" s="3"/>
    </row>
    <row r="3509" spans="15:15" x14ac:dyDescent="0.4">
      <c r="O3509" s="3"/>
    </row>
    <row r="3510" spans="15:15" x14ac:dyDescent="0.4">
      <c r="O3510" s="3"/>
    </row>
    <row r="3511" spans="15:15" x14ac:dyDescent="0.4">
      <c r="O3511" s="3"/>
    </row>
    <row r="3512" spans="15:15" x14ac:dyDescent="0.4">
      <c r="O3512" s="3"/>
    </row>
    <row r="3513" spans="15:15" x14ac:dyDescent="0.4">
      <c r="O3513" s="3"/>
    </row>
    <row r="3514" spans="15:15" x14ac:dyDescent="0.4">
      <c r="O3514" s="3"/>
    </row>
    <row r="3515" spans="15:15" x14ac:dyDescent="0.4">
      <c r="O3515" s="3"/>
    </row>
    <row r="3516" spans="15:15" x14ac:dyDescent="0.4">
      <c r="O3516" s="3"/>
    </row>
    <row r="3517" spans="15:15" x14ac:dyDescent="0.4">
      <c r="O3517" s="3"/>
    </row>
    <row r="3518" spans="15:15" x14ac:dyDescent="0.4">
      <c r="O3518" s="3"/>
    </row>
    <row r="3519" spans="15:15" x14ac:dyDescent="0.4">
      <c r="O3519" s="3"/>
    </row>
    <row r="3520" spans="15:15" x14ac:dyDescent="0.4">
      <c r="O3520" s="3"/>
    </row>
    <row r="3521" spans="15:15" x14ac:dyDescent="0.4">
      <c r="O3521" s="3"/>
    </row>
    <row r="3522" spans="15:15" x14ac:dyDescent="0.4">
      <c r="O3522" s="3"/>
    </row>
    <row r="3523" spans="15:15" x14ac:dyDescent="0.4">
      <c r="O3523" s="3"/>
    </row>
    <row r="3524" spans="15:15" x14ac:dyDescent="0.4">
      <c r="O3524" s="3"/>
    </row>
    <row r="3525" spans="15:15" x14ac:dyDescent="0.4">
      <c r="O3525" s="3"/>
    </row>
    <row r="3526" spans="15:15" x14ac:dyDescent="0.4">
      <c r="O3526" s="3"/>
    </row>
    <row r="3527" spans="15:15" x14ac:dyDescent="0.4">
      <c r="O3527" s="3"/>
    </row>
    <row r="3529" spans="15:15" x14ac:dyDescent="0.4">
      <c r="O3529" s="3"/>
    </row>
    <row r="3531" spans="15:15" x14ac:dyDescent="0.4">
      <c r="O3531" s="3"/>
    </row>
    <row r="3532" spans="15:15" x14ac:dyDescent="0.4">
      <c r="O3532" s="3"/>
    </row>
    <row r="3533" spans="15:15" x14ac:dyDescent="0.4">
      <c r="O3533" s="3"/>
    </row>
    <row r="3534" spans="15:15" x14ac:dyDescent="0.4">
      <c r="O3534" s="3"/>
    </row>
    <row r="3535" spans="15:15" x14ac:dyDescent="0.4">
      <c r="O3535" s="3"/>
    </row>
    <row r="3536" spans="15:15" x14ac:dyDescent="0.4">
      <c r="O3536" s="3"/>
    </row>
    <row r="3537" spans="15:15" x14ac:dyDescent="0.4">
      <c r="O3537" s="3"/>
    </row>
    <row r="3539" spans="15:15" x14ac:dyDescent="0.4">
      <c r="O3539" s="3"/>
    </row>
    <row r="3540" spans="15:15" x14ac:dyDescent="0.4">
      <c r="O3540" s="3"/>
    </row>
    <row r="3541" spans="15:15" x14ac:dyDescent="0.4">
      <c r="O3541" s="3"/>
    </row>
    <row r="3542" spans="15:15" x14ac:dyDescent="0.4">
      <c r="O3542" s="3"/>
    </row>
    <row r="3543" spans="15:15" x14ac:dyDescent="0.4">
      <c r="O3543" s="3"/>
    </row>
    <row r="3544" spans="15:15" x14ac:dyDescent="0.4">
      <c r="O3544" s="3"/>
    </row>
    <row r="3545" spans="15:15" x14ac:dyDescent="0.4">
      <c r="O3545" s="3"/>
    </row>
    <row r="3546" spans="15:15" x14ac:dyDescent="0.4">
      <c r="O3546" s="3"/>
    </row>
    <row r="3547" spans="15:15" x14ac:dyDescent="0.4">
      <c r="O3547" s="3"/>
    </row>
    <row r="3548" spans="15:15" x14ac:dyDescent="0.4">
      <c r="O3548" s="3"/>
    </row>
    <row r="3549" spans="15:15" x14ac:dyDescent="0.4">
      <c r="O3549" s="3"/>
    </row>
    <row r="3550" spans="15:15" x14ac:dyDescent="0.4">
      <c r="O3550" s="3"/>
    </row>
    <row r="3551" spans="15:15" x14ac:dyDescent="0.4">
      <c r="O3551" s="3"/>
    </row>
    <row r="3552" spans="15:15" x14ac:dyDescent="0.4">
      <c r="O3552" s="3"/>
    </row>
    <row r="3553" spans="15:15" x14ac:dyDescent="0.4">
      <c r="O3553" s="3"/>
    </row>
    <row r="3555" spans="15:15" x14ac:dyDescent="0.4">
      <c r="O3555" s="3"/>
    </row>
    <row r="3556" spans="15:15" x14ac:dyDescent="0.4">
      <c r="O3556" s="3"/>
    </row>
    <row r="3557" spans="15:15" x14ac:dyDescent="0.4">
      <c r="O3557" s="3"/>
    </row>
    <row r="3559" spans="15:15" x14ac:dyDescent="0.4">
      <c r="O3559" s="3"/>
    </row>
    <row r="3561" spans="15:15" x14ac:dyDescent="0.4">
      <c r="O3561" s="3"/>
    </row>
    <row r="3562" spans="15:15" x14ac:dyDescent="0.4">
      <c r="O3562" s="3"/>
    </row>
    <row r="3563" spans="15:15" x14ac:dyDescent="0.4">
      <c r="O3563" s="3"/>
    </row>
    <row r="3564" spans="15:15" x14ac:dyDescent="0.4">
      <c r="O3564" s="3"/>
    </row>
    <row r="3565" spans="15:15" x14ac:dyDescent="0.4">
      <c r="O3565" s="3"/>
    </row>
    <row r="3567" spans="15:15" x14ac:dyDescent="0.4">
      <c r="O3567" s="3"/>
    </row>
    <row r="3569" spans="15:15" x14ac:dyDescent="0.4">
      <c r="O3569" s="3"/>
    </row>
    <row r="3570" spans="15:15" x14ac:dyDescent="0.4">
      <c r="O3570" s="3"/>
    </row>
    <row r="3571" spans="15:15" x14ac:dyDescent="0.4">
      <c r="O3571" s="3"/>
    </row>
    <row r="3573" spans="15:15" x14ac:dyDescent="0.4">
      <c r="O3573" s="3"/>
    </row>
    <row r="3575" spans="15:15" x14ac:dyDescent="0.4">
      <c r="O3575" s="3"/>
    </row>
    <row r="3577" spans="15:15" x14ac:dyDescent="0.4">
      <c r="O3577" s="3"/>
    </row>
    <row r="3578" spans="15:15" x14ac:dyDescent="0.4">
      <c r="O3578" s="3"/>
    </row>
    <row r="3579" spans="15:15" x14ac:dyDescent="0.4">
      <c r="O3579" s="3"/>
    </row>
    <row r="3580" spans="15:15" x14ac:dyDescent="0.4">
      <c r="O3580" s="3"/>
    </row>
    <row r="3581" spans="15:15" x14ac:dyDescent="0.4">
      <c r="O3581" s="3"/>
    </row>
    <row r="3582" spans="15:15" x14ac:dyDescent="0.4">
      <c r="O3582" s="3"/>
    </row>
    <row r="3583" spans="15:15" x14ac:dyDescent="0.4">
      <c r="O3583" s="3"/>
    </row>
    <row r="3584" spans="15:15" x14ac:dyDescent="0.4">
      <c r="O3584" s="3"/>
    </row>
    <row r="3586" spans="15:15" x14ac:dyDescent="0.4">
      <c r="O3586" s="3"/>
    </row>
    <row r="3588" spans="15:15" x14ac:dyDescent="0.4">
      <c r="O3588" s="3"/>
    </row>
    <row r="3589" spans="15:15" x14ac:dyDescent="0.4">
      <c r="O3589" s="3"/>
    </row>
    <row r="3591" spans="15:15" x14ac:dyDescent="0.4">
      <c r="O3591" s="3"/>
    </row>
    <row r="3592" spans="15:15" x14ac:dyDescent="0.4">
      <c r="O3592" s="3"/>
    </row>
    <row r="3593" spans="15:15" x14ac:dyDescent="0.4">
      <c r="O3593" s="3"/>
    </row>
    <row r="3595" spans="15:15" x14ac:dyDescent="0.4">
      <c r="O3595" s="3"/>
    </row>
    <row r="3597" spans="15:15" x14ac:dyDescent="0.4">
      <c r="O3597" s="3"/>
    </row>
    <row r="3599" spans="15:15" x14ac:dyDescent="0.4">
      <c r="O3599" s="3"/>
    </row>
    <row r="3600" spans="15:15" x14ac:dyDescent="0.4">
      <c r="O3600" s="3"/>
    </row>
    <row r="3601" spans="15:15" x14ac:dyDescent="0.4">
      <c r="O3601" s="3"/>
    </row>
    <row r="3602" spans="15:15" x14ac:dyDescent="0.4">
      <c r="O3602" s="3"/>
    </row>
    <row r="3604" spans="15:15" x14ac:dyDescent="0.4">
      <c r="O3604" s="3"/>
    </row>
    <row r="3606" spans="15:15" x14ac:dyDescent="0.4">
      <c r="O3606" s="3"/>
    </row>
    <row r="3608" spans="15:15" x14ac:dyDescent="0.4">
      <c r="O3608" s="3"/>
    </row>
    <row r="3610" spans="15:15" x14ac:dyDescent="0.4">
      <c r="O3610" s="3"/>
    </row>
    <row r="3612" spans="15:15" x14ac:dyDescent="0.4">
      <c r="O3612" s="3"/>
    </row>
    <row r="3614" spans="15:15" x14ac:dyDescent="0.4">
      <c r="O3614" s="3"/>
    </row>
    <row r="3615" spans="15:15" x14ac:dyDescent="0.4">
      <c r="O3615" s="3"/>
    </row>
    <row r="3616" spans="15:15" x14ac:dyDescent="0.4">
      <c r="O3616" s="3"/>
    </row>
    <row r="3617" spans="15:15" x14ac:dyDescent="0.4">
      <c r="O3617" s="3"/>
    </row>
    <row r="3618" spans="15:15" x14ac:dyDescent="0.4">
      <c r="O3618" s="3"/>
    </row>
    <row r="3619" spans="15:15" x14ac:dyDescent="0.4">
      <c r="O3619" s="3"/>
    </row>
    <row r="3620" spans="15:15" x14ac:dyDescent="0.4">
      <c r="O3620" s="3"/>
    </row>
    <row r="3622" spans="15:15" x14ac:dyDescent="0.4">
      <c r="O3622" s="3"/>
    </row>
    <row r="3624" spans="15:15" x14ac:dyDescent="0.4">
      <c r="O3624" s="3"/>
    </row>
    <row r="3625" spans="15:15" x14ac:dyDescent="0.4">
      <c r="O3625" s="3"/>
    </row>
    <row r="3626" spans="15:15" x14ac:dyDescent="0.4">
      <c r="O3626" s="3"/>
    </row>
    <row r="3628" spans="15:15" x14ac:dyDescent="0.4">
      <c r="O3628" s="3"/>
    </row>
    <row r="3630" spans="15:15" x14ac:dyDescent="0.4">
      <c r="O3630" s="3"/>
    </row>
    <row r="3631" spans="15:15" x14ac:dyDescent="0.4">
      <c r="O3631" s="3"/>
    </row>
    <row r="3632" spans="15:15" x14ac:dyDescent="0.4">
      <c r="O3632" s="3"/>
    </row>
    <row r="3634" spans="15:15" x14ac:dyDescent="0.4">
      <c r="O3634" s="3"/>
    </row>
    <row r="3635" spans="15:15" x14ac:dyDescent="0.4">
      <c r="O3635" s="3"/>
    </row>
    <row r="3637" spans="15:15" x14ac:dyDescent="0.4">
      <c r="O3637" s="3"/>
    </row>
    <row r="3638" spans="15:15" x14ac:dyDescent="0.4">
      <c r="O3638" s="3"/>
    </row>
    <row r="3639" spans="15:15" x14ac:dyDescent="0.4">
      <c r="O3639" s="3"/>
    </row>
    <row r="3640" spans="15:15" x14ac:dyDescent="0.4">
      <c r="O3640" s="3"/>
    </row>
    <row r="3641" spans="15:15" x14ac:dyDescent="0.4">
      <c r="O3641" s="3"/>
    </row>
    <row r="3643" spans="15:15" x14ac:dyDescent="0.4">
      <c r="O3643" s="3"/>
    </row>
    <row r="3644" spans="15:15" x14ac:dyDescent="0.4">
      <c r="O3644" s="3"/>
    </row>
    <row r="3646" spans="15:15" x14ac:dyDescent="0.4">
      <c r="O3646" s="3"/>
    </row>
    <row r="3647" spans="15:15" x14ac:dyDescent="0.4">
      <c r="O3647" s="3"/>
    </row>
    <row r="3648" spans="15:15" x14ac:dyDescent="0.4">
      <c r="O3648" s="3"/>
    </row>
    <row r="3649" spans="15:15" x14ac:dyDescent="0.4">
      <c r="O3649" s="3"/>
    </row>
    <row r="3651" spans="15:15" x14ac:dyDescent="0.4">
      <c r="O3651" s="3"/>
    </row>
    <row r="3653" spans="15:15" x14ac:dyDescent="0.4">
      <c r="O3653" s="3"/>
    </row>
    <row r="3654" spans="15:15" x14ac:dyDescent="0.4">
      <c r="O3654" s="3"/>
    </row>
    <row r="3655" spans="15:15" x14ac:dyDescent="0.4">
      <c r="O3655" s="3"/>
    </row>
    <row r="3656" spans="15:15" x14ac:dyDescent="0.4">
      <c r="O3656" s="3"/>
    </row>
    <row r="3658" spans="15:15" x14ac:dyDescent="0.4">
      <c r="O3658" s="3"/>
    </row>
    <row r="3660" spans="15:15" x14ac:dyDescent="0.4">
      <c r="O3660" s="3"/>
    </row>
    <row r="3661" spans="15:15" x14ac:dyDescent="0.4">
      <c r="O3661" s="3"/>
    </row>
    <row r="3662" spans="15:15" x14ac:dyDescent="0.4">
      <c r="O3662" s="3"/>
    </row>
    <row r="3663" spans="15:15" x14ac:dyDescent="0.4">
      <c r="O3663" s="3"/>
    </row>
    <row r="3664" spans="15:15" x14ac:dyDescent="0.4">
      <c r="O3664" s="3"/>
    </row>
    <row r="3666" spans="15:15" x14ac:dyDescent="0.4">
      <c r="O3666" s="3"/>
    </row>
    <row r="3667" spans="15:15" x14ac:dyDescent="0.4">
      <c r="O3667" s="3"/>
    </row>
    <row r="3668" spans="15:15" x14ac:dyDescent="0.4">
      <c r="O3668" s="3"/>
    </row>
    <row r="3669" spans="15:15" x14ac:dyDescent="0.4">
      <c r="O3669" s="3"/>
    </row>
    <row r="3671" spans="15:15" x14ac:dyDescent="0.4">
      <c r="O3671" s="3"/>
    </row>
    <row r="3672" spans="15:15" x14ac:dyDescent="0.4">
      <c r="O3672" s="3"/>
    </row>
    <row r="3674" spans="15:15" x14ac:dyDescent="0.4">
      <c r="O3674" s="3"/>
    </row>
    <row r="3676" spans="15:15" x14ac:dyDescent="0.4">
      <c r="O3676" s="3"/>
    </row>
    <row r="3677" spans="15:15" x14ac:dyDescent="0.4">
      <c r="O3677" s="3"/>
    </row>
    <row r="3678" spans="15:15" x14ac:dyDescent="0.4">
      <c r="O3678" s="3"/>
    </row>
    <row r="3679" spans="15:15" x14ac:dyDescent="0.4">
      <c r="O3679" s="3"/>
    </row>
    <row r="3680" spans="15:15" x14ac:dyDescent="0.4">
      <c r="O3680" s="3"/>
    </row>
    <row r="3682" spans="15:15" x14ac:dyDescent="0.4">
      <c r="O3682" s="3"/>
    </row>
    <row r="3683" spans="15:15" x14ac:dyDescent="0.4">
      <c r="O3683" s="3"/>
    </row>
    <row r="3684" spans="15:15" x14ac:dyDescent="0.4">
      <c r="O3684" s="3"/>
    </row>
    <row r="3685" spans="15:15" x14ac:dyDescent="0.4">
      <c r="O3685" s="3"/>
    </row>
    <row r="3686" spans="15:15" x14ac:dyDescent="0.4">
      <c r="O3686" s="3"/>
    </row>
    <row r="3688" spans="15:15" x14ac:dyDescent="0.4">
      <c r="O3688" s="3"/>
    </row>
    <row r="3689" spans="15:15" x14ac:dyDescent="0.4">
      <c r="O3689" s="3"/>
    </row>
    <row r="3690" spans="15:15" x14ac:dyDescent="0.4">
      <c r="O3690" s="3"/>
    </row>
    <row r="3691" spans="15:15" x14ac:dyDescent="0.4">
      <c r="O3691" s="3"/>
    </row>
    <row r="3692" spans="15:15" x14ac:dyDescent="0.4">
      <c r="O3692" s="3"/>
    </row>
    <row r="3694" spans="15:15" x14ac:dyDescent="0.4">
      <c r="O3694" s="3"/>
    </row>
    <row r="3696" spans="15:15" x14ac:dyDescent="0.4">
      <c r="O3696" s="3"/>
    </row>
    <row r="3697" spans="15:15" x14ac:dyDescent="0.4">
      <c r="O3697" s="3"/>
    </row>
    <row r="3698" spans="15:15" x14ac:dyDescent="0.4">
      <c r="O3698" s="3"/>
    </row>
    <row r="3699" spans="15:15" x14ac:dyDescent="0.4">
      <c r="O3699" s="3"/>
    </row>
    <row r="3700" spans="15:15" x14ac:dyDescent="0.4">
      <c r="O3700" s="3"/>
    </row>
    <row r="3702" spans="15:15" x14ac:dyDescent="0.4">
      <c r="O3702" s="3"/>
    </row>
    <row r="3703" spans="15:15" x14ac:dyDescent="0.4">
      <c r="O3703" s="3"/>
    </row>
    <row r="3705" spans="15:15" x14ac:dyDescent="0.4">
      <c r="O3705" s="3"/>
    </row>
    <row r="3706" spans="15:15" x14ac:dyDescent="0.4">
      <c r="O3706" s="3"/>
    </row>
    <row r="3707" spans="15:15" x14ac:dyDescent="0.4">
      <c r="O3707" s="3"/>
    </row>
    <row r="3708" spans="15:15" x14ac:dyDescent="0.4">
      <c r="O3708" s="3"/>
    </row>
    <row r="3709" spans="15:15" x14ac:dyDescent="0.4">
      <c r="O3709" s="3"/>
    </row>
    <row r="3710" spans="15:15" x14ac:dyDescent="0.4">
      <c r="O3710" s="3"/>
    </row>
    <row r="3711" spans="15:15" x14ac:dyDescent="0.4">
      <c r="O3711" s="3"/>
    </row>
    <row r="3713" spans="15:15" x14ac:dyDescent="0.4">
      <c r="O3713" s="3"/>
    </row>
    <row r="3715" spans="15:15" x14ac:dyDescent="0.4">
      <c r="O3715" s="3"/>
    </row>
    <row r="3717" spans="15:15" x14ac:dyDescent="0.4">
      <c r="O3717" s="3"/>
    </row>
    <row r="3719" spans="15:15" x14ac:dyDescent="0.4">
      <c r="O3719" s="3"/>
    </row>
    <row r="3720" spans="15:15" x14ac:dyDescent="0.4">
      <c r="O3720" s="3"/>
    </row>
    <row r="3721" spans="15:15" x14ac:dyDescent="0.4">
      <c r="O3721" s="3"/>
    </row>
    <row r="3722" spans="15:15" x14ac:dyDescent="0.4">
      <c r="O3722" s="3"/>
    </row>
    <row r="3723" spans="15:15" x14ac:dyDescent="0.4">
      <c r="O3723" s="3"/>
    </row>
    <row r="3724" spans="15:15" x14ac:dyDescent="0.4">
      <c r="O3724" s="3"/>
    </row>
    <row r="3725" spans="15:15" x14ac:dyDescent="0.4">
      <c r="O3725" s="3"/>
    </row>
    <row r="3727" spans="15:15" x14ac:dyDescent="0.4">
      <c r="O3727" s="3"/>
    </row>
    <row r="3729" spans="15:15" x14ac:dyDescent="0.4">
      <c r="O3729" s="3"/>
    </row>
    <row r="3730" spans="15:15" x14ac:dyDescent="0.4">
      <c r="O3730" s="3"/>
    </row>
    <row r="3731" spans="15:15" x14ac:dyDescent="0.4">
      <c r="O3731" s="3"/>
    </row>
    <row r="3732" spans="15:15" x14ac:dyDescent="0.4">
      <c r="O3732" s="3"/>
    </row>
    <row r="3733" spans="15:15" x14ac:dyDescent="0.4">
      <c r="O3733" s="3"/>
    </row>
    <row r="3734" spans="15:15" x14ac:dyDescent="0.4">
      <c r="O3734" s="3"/>
    </row>
    <row r="3735" spans="15:15" x14ac:dyDescent="0.4">
      <c r="O3735" s="3"/>
    </row>
    <row r="3736" spans="15:15" x14ac:dyDescent="0.4">
      <c r="O3736" s="3"/>
    </row>
    <row r="3738" spans="15:15" x14ac:dyDescent="0.4">
      <c r="O3738" s="3"/>
    </row>
    <row r="3740" spans="15:15" x14ac:dyDescent="0.4">
      <c r="O3740" s="3"/>
    </row>
    <row r="3742" spans="15:15" x14ac:dyDescent="0.4">
      <c r="O3742" s="3"/>
    </row>
    <row r="3743" spans="15:15" x14ac:dyDescent="0.4">
      <c r="O3743" s="3"/>
    </row>
    <row r="3744" spans="15:15" x14ac:dyDescent="0.4">
      <c r="O3744" s="3"/>
    </row>
    <row r="3745" spans="15:15" x14ac:dyDescent="0.4">
      <c r="O3745" s="3"/>
    </row>
    <row r="3746" spans="15:15" x14ac:dyDescent="0.4">
      <c r="O3746" s="3"/>
    </row>
    <row r="3747" spans="15:15" x14ac:dyDescent="0.4">
      <c r="O3747" s="3"/>
    </row>
    <row r="3749" spans="15:15" x14ac:dyDescent="0.4">
      <c r="O3749" s="3"/>
    </row>
    <row r="3750" spans="15:15" x14ac:dyDescent="0.4">
      <c r="O3750" s="3"/>
    </row>
    <row r="3752" spans="15:15" x14ac:dyDescent="0.4">
      <c r="O3752" s="3"/>
    </row>
    <row r="3753" spans="15:15" x14ac:dyDescent="0.4">
      <c r="O3753" s="3"/>
    </row>
  </sheetData>
  <sortState xmlns:xlrd2="http://schemas.microsoft.com/office/spreadsheetml/2017/richdata2" ref="A2:R3753">
    <sortCondition ref="D2:D3753"/>
    <sortCondition ref="I2:I375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60983-CB17-4014-8D52-36BBBA208A01}">
  <dimension ref="A1:C8"/>
  <sheetViews>
    <sheetView tabSelected="1" workbookViewId="0">
      <selection sqref="A1:C8"/>
    </sheetView>
  </sheetViews>
  <sheetFormatPr defaultRowHeight="14.6" x14ac:dyDescent="0.4"/>
  <cols>
    <col min="1" max="1" width="20.3046875" customWidth="1"/>
    <col min="2" max="2" width="28.61328125" customWidth="1"/>
    <col min="3" max="3" width="15" customWidth="1"/>
  </cols>
  <sheetData>
    <row r="1" spans="1:3" x14ac:dyDescent="0.4">
      <c r="A1" t="s">
        <v>33</v>
      </c>
      <c r="B1" t="s">
        <v>36</v>
      </c>
      <c r="C1" t="s">
        <v>38</v>
      </c>
    </row>
    <row r="2" spans="1:3" x14ac:dyDescent="0.4">
      <c r="A2" t="s">
        <v>1342</v>
      </c>
      <c r="B2" t="s">
        <v>1266</v>
      </c>
      <c r="C2">
        <v>14.07</v>
      </c>
    </row>
    <row r="3" spans="1:3" x14ac:dyDescent="0.4">
      <c r="A3" t="s">
        <v>1371</v>
      </c>
      <c r="B3" t="s">
        <v>111</v>
      </c>
      <c r="C3">
        <v>2.5299999999999998</v>
      </c>
    </row>
    <row r="4" spans="1:3" x14ac:dyDescent="0.4">
      <c r="A4" t="s">
        <v>1373</v>
      </c>
      <c r="B4" t="s">
        <v>123</v>
      </c>
      <c r="C4">
        <v>3.1E-2</v>
      </c>
    </row>
    <row r="5" spans="1:3" x14ac:dyDescent="0.4">
      <c r="A5" t="s">
        <v>1374</v>
      </c>
      <c r="B5" t="s">
        <v>123</v>
      </c>
      <c r="C5">
        <v>0.01</v>
      </c>
    </row>
    <row r="6" spans="1:3" x14ac:dyDescent="0.4">
      <c r="A6" t="s">
        <v>1377</v>
      </c>
      <c r="B6" t="s">
        <v>111</v>
      </c>
      <c r="C6">
        <v>11.2</v>
      </c>
    </row>
    <row r="7" spans="1:3" x14ac:dyDescent="0.4">
      <c r="A7" t="s">
        <v>1410</v>
      </c>
      <c r="B7" t="s">
        <v>1266</v>
      </c>
      <c r="C7">
        <v>14.07</v>
      </c>
    </row>
    <row r="8" spans="1:3" x14ac:dyDescent="0.4">
      <c r="A8" t="s">
        <v>204</v>
      </c>
      <c r="B8" t="s">
        <v>111</v>
      </c>
      <c r="C8">
        <v>6.54</v>
      </c>
    </row>
  </sheetData>
  <pageMargins left="0.7" right="0.7" top="0.75" bottom="0.75" header="0.3" footer="0.3"/>
</worksheet>
</file>